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activeX/activeX21.xml" ContentType="application/vnd.ms-office.activeX+xml"/>
  <Override PartName="/xl/activeX/activeX21.bin" ContentType="application/vnd.ms-office.activeX"/>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5.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drawings/drawing17.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19.xml" ContentType="application/vnd.openxmlformats-officedocument.drawing+xml"/>
  <Override PartName="/xl/activeX/activeX51.xml" ContentType="application/vnd.ms-office.activeX+xml"/>
  <Override PartName="/xl/activeX/activeX51.bin" ContentType="application/vnd.ms-office.activeX"/>
  <Override PartName="/xl/drawings/drawing20.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activeX/activeX61.xml" ContentType="application/vnd.ms-office.activeX+xml"/>
  <Override PartName="/xl/activeX/activeX61.bin" ContentType="application/vnd.ms-office.activeX"/>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5.xml" ContentType="application/vnd.openxmlformats-officedocument.drawing+xml"/>
  <Override PartName="/xl/activeX/activeX71.xml" ContentType="application/vnd.ms-office.activeX+xml"/>
  <Override PartName="/xl/activeX/activeX71.bin" ContentType="application/vnd.ms-office.activeX"/>
  <Override PartName="/xl/drawings/drawing26.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27.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activeX/activeX81.xml" ContentType="application/vnd.ms-office.activeX+xml"/>
  <Override PartName="/xl/activeX/activeX81.bin" ContentType="application/vnd.ms-office.activeX"/>
  <Override PartName="/xl/drawings/drawing29.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30.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31.xml" ContentType="application/vnd.openxmlformats-officedocument.drawing+xml"/>
  <Override PartName="/xl/activeX/activeX91.xml" ContentType="application/vnd.ms-office.activeX+xml"/>
  <Override PartName="/xl/activeX/activeX91.bin" ContentType="application/vnd.ms-office.activeX"/>
  <Override PartName="/xl/drawings/drawing32.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3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34.xml" ContentType="application/vnd.openxmlformats-officedocument.drawing+xml"/>
  <Override PartName="/xl/activeX/activeX101.xml" ContentType="application/vnd.ms-office.activeX+xml"/>
  <Override PartName="/xl/activeX/activeX101.bin" ContentType="application/vnd.ms-office.activeX"/>
  <Override PartName="/xl/drawings/drawing35.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36.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37.xml" ContentType="application/vnd.openxmlformats-officedocument.drawing+xml"/>
  <Override PartName="/xl/activeX/activeX111.xml" ContentType="application/vnd.ms-office.activeX+xml"/>
  <Override PartName="/xl/activeX/activeX111.bin" ContentType="application/vnd.ms-office.activeX"/>
  <Override PartName="/xl/drawings/drawing38.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39.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40.xml" ContentType="application/vnd.openxmlformats-officedocument.drawing+xml"/>
  <Override PartName="/xl/activeX/activeX121.xml" ContentType="application/vnd.ms-office.activeX+xml"/>
  <Override PartName="/xl/activeX/activeX121.bin" ContentType="application/vnd.ms-office.activeX"/>
  <Override PartName="/xl/drawings/drawing41.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1.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ASUS\OneDrive\Escritorio\FORMATO DE EXCEL DE 2026-2027\Nueva carpeta\"/>
    </mc:Choice>
  </mc:AlternateContent>
  <xr:revisionPtr revIDLastSave="0" documentId="13_ncr:1_{16F986F7-FEA3-4A0F-98B3-BEB73718DFE7}" xr6:coauthVersionLast="47" xr6:coauthVersionMax="47" xr10:uidLastSave="{00000000-0000-0000-0000-000000000000}"/>
  <bookViews>
    <workbookView showSheetTabs="0" xWindow="-120" yWindow="-120" windowWidth="29040" windowHeight="15720" tabRatio="847" xr2:uid="{D332CB59-A51A-497A-949F-426241BF15BD}"/>
  </bookViews>
  <sheets>
    <sheet name="DS" sheetId="1" r:id="rId1"/>
    <sheet name="TABLAS" sheetId="2" r:id="rId2"/>
    <sheet name="M1" sheetId="3" r:id="rId3"/>
    <sheet name="I1" sheetId="4" r:id="rId4"/>
    <sheet name="R1" sheetId="5" r:id="rId5"/>
    <sheet name="M2" sheetId="6" r:id="rId6"/>
    <sheet name="I2" sheetId="7" r:id="rId7"/>
    <sheet name="R2" sheetId="8" r:id="rId8"/>
    <sheet name="M3" sheetId="9" r:id="rId9"/>
    <sheet name="I3" sheetId="10" r:id="rId10"/>
    <sheet name="R3" sheetId="11" r:id="rId11"/>
    <sheet name="M4" sheetId="12" r:id="rId12"/>
    <sheet name="I4" sheetId="13" r:id="rId13"/>
    <sheet name="R4" sheetId="14" r:id="rId14"/>
    <sheet name="M5" sheetId="15" r:id="rId15"/>
    <sheet name="I5" sheetId="16" r:id="rId16"/>
    <sheet name="R5" sheetId="17" r:id="rId17"/>
    <sheet name="M6" sheetId="18" r:id="rId18"/>
    <sheet name="I6" sheetId="19" r:id="rId19"/>
    <sheet name="R6" sheetId="20" r:id="rId20"/>
    <sheet name="M7" sheetId="21" r:id="rId21"/>
    <sheet name="I7" sheetId="22" r:id="rId22"/>
    <sheet name="R7" sheetId="23" r:id="rId23"/>
    <sheet name="M8" sheetId="24" r:id="rId24"/>
    <sheet name="I8" sheetId="25" r:id="rId25"/>
    <sheet name="R8" sheetId="26" r:id="rId26"/>
    <sheet name="M9" sheetId="27" r:id="rId27"/>
    <sheet name="I9" sheetId="28" r:id="rId28"/>
    <sheet name="R9" sheetId="29" r:id="rId29"/>
    <sheet name="M10" sheetId="30" r:id="rId30"/>
    <sheet name="I10" sheetId="31" r:id="rId31"/>
    <sheet name="R10" sheetId="32" r:id="rId32"/>
    <sheet name="M11" sheetId="33" r:id="rId33"/>
    <sheet name="I11" sheetId="34" r:id="rId34"/>
    <sheet name="R11" sheetId="35" r:id="rId35"/>
    <sheet name="M12" sheetId="36" r:id="rId36"/>
    <sheet name="I12" sheetId="37" r:id="rId37"/>
    <sheet name="R12" sheetId="38" r:id="rId38"/>
    <sheet name="M13" sheetId="39" r:id="rId39"/>
    <sheet name="I13" sheetId="40" r:id="rId40"/>
    <sheet name="R13" sheetId="41" r:id="rId41"/>
  </sheets>
  <definedNames>
    <definedName name="Año_Lectivo">Datos[Año_Lectivo]</definedName>
    <definedName name="_xlnm.Print_Area" localSheetId="4">'R1'!$A$1:$L$64</definedName>
    <definedName name="Grado">Datos[Grado]</definedName>
    <definedName name="Jornadas">Datos[Jornadas]</definedName>
    <definedName name="Nivel">Datos[Nivel]</definedName>
    <definedName name="Paralelo">Datos[Paralelo]</definedName>
    <definedName name="Sub_nivel">Datos[Sub_nivel]</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8" i="9" l="1"/>
  <c r="B472" i="41"/>
  <c r="E472" i="41"/>
  <c r="B473" i="41"/>
  <c r="E473" i="41"/>
  <c r="B474" i="41"/>
  <c r="E474" i="41"/>
  <c r="B475" i="41"/>
  <c r="E475" i="41"/>
  <c r="B476" i="41"/>
  <c r="E476" i="41"/>
  <c r="B477" i="41"/>
  <c r="E477" i="41"/>
  <c r="B478" i="41"/>
  <c r="E478" i="41"/>
  <c r="B479" i="41"/>
  <c r="E479" i="41"/>
  <c r="B480" i="41"/>
  <c r="E480" i="41"/>
  <c r="B481" i="41"/>
  <c r="E481" i="41"/>
  <c r="B482" i="41"/>
  <c r="E482" i="41"/>
  <c r="B483" i="41"/>
  <c r="E483" i="41"/>
  <c r="B484" i="41"/>
  <c r="E484" i="41"/>
  <c r="B485" i="41"/>
  <c r="E485" i="41"/>
  <c r="B486" i="41"/>
  <c r="E486" i="41"/>
  <c r="B487" i="41"/>
  <c r="E487" i="41"/>
  <c r="B488" i="41"/>
  <c r="E488" i="41"/>
  <c r="B489" i="41"/>
  <c r="E489" i="41"/>
  <c r="B490" i="41"/>
  <c r="E490" i="41"/>
  <c r="B491" i="41"/>
  <c r="E491" i="41"/>
  <c r="B492" i="41"/>
  <c r="E492" i="41"/>
  <c r="B493" i="41"/>
  <c r="E493" i="41"/>
  <c r="B494" i="41"/>
  <c r="E494" i="41"/>
  <c r="B495" i="41"/>
  <c r="E495" i="41"/>
  <c r="B496" i="41"/>
  <c r="E496" i="41"/>
  <c r="B497" i="41"/>
  <c r="E497" i="41"/>
  <c r="B498" i="41"/>
  <c r="E498" i="41"/>
  <c r="B499" i="41"/>
  <c r="E499" i="41"/>
  <c r="B500" i="41"/>
  <c r="E500" i="41"/>
  <c r="B501" i="41"/>
  <c r="E501" i="41"/>
  <c r="B502" i="41"/>
  <c r="E502" i="41"/>
  <c r="B503" i="41"/>
  <c r="E503" i="41"/>
  <c r="B504" i="41"/>
  <c r="E504" i="41"/>
  <c r="B505" i="41"/>
  <c r="E505" i="41"/>
  <c r="B506" i="41"/>
  <c r="E506" i="41"/>
  <c r="B507" i="41"/>
  <c r="E507" i="41"/>
  <c r="B508" i="41"/>
  <c r="E508" i="41"/>
  <c r="B509" i="41"/>
  <c r="E509" i="41"/>
  <c r="B510" i="41"/>
  <c r="E510" i="41"/>
  <c r="B511" i="41"/>
  <c r="E511" i="41"/>
  <c r="B512" i="41"/>
  <c r="E512" i="41"/>
  <c r="B513" i="41"/>
  <c r="E513" i="41"/>
  <c r="B514" i="41"/>
  <c r="E514" i="41"/>
  <c r="B515" i="41"/>
  <c r="E515" i="41"/>
  <c r="B516" i="41"/>
  <c r="E516" i="41"/>
  <c r="B517" i="41"/>
  <c r="E517" i="41"/>
  <c r="B518" i="41"/>
  <c r="E518" i="41"/>
  <c r="B519" i="41"/>
  <c r="E519" i="41"/>
  <c r="B520" i="41"/>
  <c r="E520" i="41"/>
  <c r="E471" i="41"/>
  <c r="B471" i="41"/>
  <c r="E569" i="41"/>
  <c r="A569" i="41"/>
  <c r="E568" i="41"/>
  <c r="A568" i="41"/>
  <c r="A527" i="41"/>
  <c r="A525" i="41"/>
  <c r="E524" i="41"/>
  <c r="A524" i="41"/>
  <c r="E523" i="41"/>
  <c r="A523" i="41"/>
  <c r="A463" i="41"/>
  <c r="A461" i="41"/>
  <c r="B472" i="38"/>
  <c r="E472" i="38"/>
  <c r="B473" i="38"/>
  <c r="E473" i="38"/>
  <c r="B474" i="38"/>
  <c r="E474" i="38"/>
  <c r="B475" i="38"/>
  <c r="E475" i="38"/>
  <c r="B476" i="38"/>
  <c r="E476" i="38"/>
  <c r="B477" i="38"/>
  <c r="E477" i="38"/>
  <c r="B478" i="38"/>
  <c r="E478" i="38"/>
  <c r="B479" i="38"/>
  <c r="E479" i="38"/>
  <c r="B480" i="38"/>
  <c r="E480" i="38"/>
  <c r="B481" i="38"/>
  <c r="E481" i="38"/>
  <c r="B482" i="38"/>
  <c r="E482" i="38"/>
  <c r="B483" i="38"/>
  <c r="E483" i="38"/>
  <c r="B484" i="38"/>
  <c r="E484" i="38"/>
  <c r="B485" i="38"/>
  <c r="E485" i="38"/>
  <c r="B486" i="38"/>
  <c r="E486" i="38"/>
  <c r="B487" i="38"/>
  <c r="E487" i="38"/>
  <c r="B488" i="38"/>
  <c r="E488" i="38"/>
  <c r="B489" i="38"/>
  <c r="E489" i="38"/>
  <c r="B490" i="38"/>
  <c r="E490" i="38"/>
  <c r="B491" i="38"/>
  <c r="E491" i="38"/>
  <c r="B492" i="38"/>
  <c r="E492" i="38"/>
  <c r="B493" i="38"/>
  <c r="E493" i="38"/>
  <c r="B494" i="38"/>
  <c r="E494" i="38"/>
  <c r="B495" i="38"/>
  <c r="E495" i="38"/>
  <c r="B496" i="38"/>
  <c r="E496" i="38"/>
  <c r="B497" i="38"/>
  <c r="E497" i="38"/>
  <c r="B498" i="38"/>
  <c r="E498" i="38"/>
  <c r="B499" i="38"/>
  <c r="E499" i="38"/>
  <c r="B500" i="38"/>
  <c r="E500" i="38"/>
  <c r="B501" i="38"/>
  <c r="E501" i="38"/>
  <c r="B502" i="38"/>
  <c r="E502" i="38"/>
  <c r="B503" i="38"/>
  <c r="E503" i="38"/>
  <c r="B504" i="38"/>
  <c r="E504" i="38"/>
  <c r="B505" i="38"/>
  <c r="E505" i="38"/>
  <c r="B506" i="38"/>
  <c r="E506" i="38"/>
  <c r="B507" i="38"/>
  <c r="E507" i="38"/>
  <c r="B508" i="38"/>
  <c r="E508" i="38"/>
  <c r="B509" i="38"/>
  <c r="E509" i="38"/>
  <c r="B510" i="38"/>
  <c r="E510" i="38"/>
  <c r="B511" i="38"/>
  <c r="E511" i="38"/>
  <c r="B512" i="38"/>
  <c r="E512" i="38"/>
  <c r="B513" i="38"/>
  <c r="E513" i="38"/>
  <c r="B514" i="38"/>
  <c r="E514" i="38"/>
  <c r="B515" i="38"/>
  <c r="E515" i="38"/>
  <c r="B516" i="38"/>
  <c r="E516" i="38"/>
  <c r="B517" i="38"/>
  <c r="E517" i="38"/>
  <c r="B518" i="38"/>
  <c r="E518" i="38"/>
  <c r="B519" i="38"/>
  <c r="E519" i="38"/>
  <c r="B520" i="38"/>
  <c r="E520" i="38"/>
  <c r="E471" i="38"/>
  <c r="B471" i="38"/>
  <c r="E569" i="38"/>
  <c r="A569" i="38"/>
  <c r="E568" i="38"/>
  <c r="A568" i="38"/>
  <c r="A527" i="38"/>
  <c r="A525" i="38"/>
  <c r="E524" i="38"/>
  <c r="A524" i="38"/>
  <c r="E523" i="38"/>
  <c r="A523" i="38"/>
  <c r="A463" i="38"/>
  <c r="A461" i="38"/>
  <c r="B472" i="35"/>
  <c r="E472" i="35"/>
  <c r="B473" i="35"/>
  <c r="E473" i="35"/>
  <c r="B474" i="35"/>
  <c r="E474" i="35"/>
  <c r="B475" i="35"/>
  <c r="E475" i="35"/>
  <c r="B476" i="35"/>
  <c r="E476" i="35"/>
  <c r="B477" i="35"/>
  <c r="E477" i="35"/>
  <c r="B478" i="35"/>
  <c r="E478" i="35"/>
  <c r="B479" i="35"/>
  <c r="E479" i="35"/>
  <c r="B480" i="35"/>
  <c r="E480" i="35"/>
  <c r="B481" i="35"/>
  <c r="E481" i="35"/>
  <c r="B482" i="35"/>
  <c r="E482" i="35"/>
  <c r="B483" i="35"/>
  <c r="E483" i="35"/>
  <c r="B484" i="35"/>
  <c r="E484" i="35"/>
  <c r="B485" i="35"/>
  <c r="E485" i="35"/>
  <c r="B486" i="35"/>
  <c r="E486" i="35"/>
  <c r="B487" i="35"/>
  <c r="E487" i="35"/>
  <c r="B488" i="35"/>
  <c r="E488" i="35"/>
  <c r="B489" i="35"/>
  <c r="E489" i="35"/>
  <c r="B490" i="35"/>
  <c r="E490" i="35"/>
  <c r="B491" i="35"/>
  <c r="E491" i="35"/>
  <c r="B492" i="35"/>
  <c r="E492" i="35"/>
  <c r="B493" i="35"/>
  <c r="E493" i="35"/>
  <c r="B494" i="35"/>
  <c r="E494" i="35"/>
  <c r="B495" i="35"/>
  <c r="E495" i="35"/>
  <c r="B496" i="35"/>
  <c r="E496" i="35"/>
  <c r="B497" i="35"/>
  <c r="E497" i="35"/>
  <c r="B498" i="35"/>
  <c r="E498" i="35"/>
  <c r="B499" i="35"/>
  <c r="E499" i="35"/>
  <c r="B500" i="35"/>
  <c r="E500" i="35"/>
  <c r="B501" i="35"/>
  <c r="E501" i="35"/>
  <c r="B502" i="35"/>
  <c r="E502" i="35"/>
  <c r="B503" i="35"/>
  <c r="E503" i="35"/>
  <c r="B504" i="35"/>
  <c r="E504" i="35"/>
  <c r="B505" i="35"/>
  <c r="E505" i="35"/>
  <c r="B506" i="35"/>
  <c r="E506" i="35"/>
  <c r="B507" i="35"/>
  <c r="E507" i="35"/>
  <c r="B508" i="35"/>
  <c r="E508" i="35"/>
  <c r="B509" i="35"/>
  <c r="E509" i="35"/>
  <c r="B510" i="35"/>
  <c r="E510" i="35"/>
  <c r="B511" i="35"/>
  <c r="E511" i="35"/>
  <c r="B512" i="35"/>
  <c r="E512" i="35"/>
  <c r="B513" i="35"/>
  <c r="E513" i="35"/>
  <c r="B514" i="35"/>
  <c r="E514" i="35"/>
  <c r="B515" i="35"/>
  <c r="E515" i="35"/>
  <c r="B516" i="35"/>
  <c r="E516" i="35"/>
  <c r="B517" i="35"/>
  <c r="E517" i="35"/>
  <c r="B518" i="35"/>
  <c r="E518" i="35"/>
  <c r="B519" i="35"/>
  <c r="E519" i="35"/>
  <c r="B520" i="35"/>
  <c r="E520" i="35"/>
  <c r="E471" i="35"/>
  <c r="B471" i="35"/>
  <c r="E569" i="35"/>
  <c r="A569" i="35"/>
  <c r="E568" i="35"/>
  <c r="A568" i="35"/>
  <c r="A527" i="35"/>
  <c r="A525" i="35"/>
  <c r="E524" i="35"/>
  <c r="A524" i="35"/>
  <c r="E523" i="35"/>
  <c r="A523" i="35"/>
  <c r="A463" i="35"/>
  <c r="A461" i="35"/>
  <c r="B472" i="32"/>
  <c r="E472" i="32"/>
  <c r="B473" i="32"/>
  <c r="E473" i="32"/>
  <c r="B474" i="32"/>
  <c r="E474" i="32"/>
  <c r="B475" i="32"/>
  <c r="E475" i="32"/>
  <c r="B476" i="32"/>
  <c r="E476" i="32"/>
  <c r="B477" i="32"/>
  <c r="E477" i="32"/>
  <c r="B478" i="32"/>
  <c r="E478" i="32"/>
  <c r="B479" i="32"/>
  <c r="E479" i="32"/>
  <c r="B480" i="32"/>
  <c r="E480" i="32"/>
  <c r="B481" i="32"/>
  <c r="E481" i="32"/>
  <c r="B482" i="32"/>
  <c r="E482" i="32"/>
  <c r="B483" i="32"/>
  <c r="E483" i="32"/>
  <c r="B484" i="32"/>
  <c r="E484" i="32"/>
  <c r="B485" i="32"/>
  <c r="E485" i="32"/>
  <c r="B486" i="32"/>
  <c r="E486" i="32"/>
  <c r="B487" i="32"/>
  <c r="E487" i="32"/>
  <c r="B488" i="32"/>
  <c r="E488" i="32"/>
  <c r="B489" i="32"/>
  <c r="E489" i="32"/>
  <c r="B490" i="32"/>
  <c r="E490" i="32"/>
  <c r="B491" i="32"/>
  <c r="E491" i="32"/>
  <c r="B492" i="32"/>
  <c r="E492" i="32"/>
  <c r="B493" i="32"/>
  <c r="E493" i="32"/>
  <c r="B494" i="32"/>
  <c r="E494" i="32"/>
  <c r="B495" i="32"/>
  <c r="E495" i="32"/>
  <c r="B496" i="32"/>
  <c r="E496" i="32"/>
  <c r="B497" i="32"/>
  <c r="E497" i="32"/>
  <c r="B498" i="32"/>
  <c r="E498" i="32"/>
  <c r="B499" i="32"/>
  <c r="E499" i="32"/>
  <c r="B500" i="32"/>
  <c r="E500" i="32"/>
  <c r="B501" i="32"/>
  <c r="E501" i="32"/>
  <c r="B502" i="32"/>
  <c r="E502" i="32"/>
  <c r="B503" i="32"/>
  <c r="E503" i="32"/>
  <c r="B504" i="32"/>
  <c r="E504" i="32"/>
  <c r="B505" i="32"/>
  <c r="E505" i="32"/>
  <c r="B506" i="32"/>
  <c r="E506" i="32"/>
  <c r="B507" i="32"/>
  <c r="E507" i="32"/>
  <c r="B508" i="32"/>
  <c r="E508" i="32"/>
  <c r="B509" i="32"/>
  <c r="E509" i="32"/>
  <c r="B510" i="32"/>
  <c r="E510" i="32"/>
  <c r="B511" i="32"/>
  <c r="E511" i="32"/>
  <c r="B512" i="32"/>
  <c r="E512" i="32"/>
  <c r="B513" i="32"/>
  <c r="E513" i="32"/>
  <c r="B514" i="32"/>
  <c r="E514" i="32"/>
  <c r="B515" i="32"/>
  <c r="E515" i="32"/>
  <c r="B516" i="32"/>
  <c r="E516" i="32"/>
  <c r="B517" i="32"/>
  <c r="E517" i="32"/>
  <c r="B518" i="32"/>
  <c r="E518" i="32"/>
  <c r="B519" i="32"/>
  <c r="E519" i="32"/>
  <c r="B520" i="32"/>
  <c r="E520" i="32"/>
  <c r="E471" i="32"/>
  <c r="B471" i="32"/>
  <c r="E569" i="32"/>
  <c r="A569" i="32"/>
  <c r="E568" i="32"/>
  <c r="A568" i="32"/>
  <c r="A527" i="32"/>
  <c r="A525" i="32"/>
  <c r="E524" i="32"/>
  <c r="A524" i="32"/>
  <c r="E523" i="32"/>
  <c r="A523" i="32"/>
  <c r="A463" i="32"/>
  <c r="A461" i="32"/>
  <c r="B472" i="29"/>
  <c r="E472" i="29"/>
  <c r="B473" i="29"/>
  <c r="E473" i="29"/>
  <c r="B474" i="29"/>
  <c r="E474" i="29"/>
  <c r="B475" i="29"/>
  <c r="E475" i="29"/>
  <c r="B476" i="29"/>
  <c r="E476" i="29"/>
  <c r="B477" i="29"/>
  <c r="E477" i="29"/>
  <c r="B478" i="29"/>
  <c r="E478" i="29"/>
  <c r="B479" i="29"/>
  <c r="E479" i="29"/>
  <c r="B480" i="29"/>
  <c r="E480" i="29"/>
  <c r="B481" i="29"/>
  <c r="E481" i="29"/>
  <c r="B482" i="29"/>
  <c r="E482" i="29"/>
  <c r="B483" i="29"/>
  <c r="E483" i="29"/>
  <c r="B484" i="29"/>
  <c r="E484" i="29"/>
  <c r="B485" i="29"/>
  <c r="E485" i="29"/>
  <c r="B486" i="29"/>
  <c r="E486" i="29"/>
  <c r="B487" i="29"/>
  <c r="E487" i="29"/>
  <c r="B488" i="29"/>
  <c r="E488" i="29"/>
  <c r="B489" i="29"/>
  <c r="E489" i="29"/>
  <c r="B490" i="29"/>
  <c r="E490" i="29"/>
  <c r="B491" i="29"/>
  <c r="E491" i="29"/>
  <c r="B492" i="29"/>
  <c r="E492" i="29"/>
  <c r="B493" i="29"/>
  <c r="E493" i="29"/>
  <c r="B494" i="29"/>
  <c r="E494" i="29"/>
  <c r="B495" i="29"/>
  <c r="E495" i="29"/>
  <c r="B496" i="29"/>
  <c r="E496" i="29"/>
  <c r="B497" i="29"/>
  <c r="E497" i="29"/>
  <c r="B498" i="29"/>
  <c r="E498" i="29"/>
  <c r="B499" i="29"/>
  <c r="E499" i="29"/>
  <c r="B500" i="29"/>
  <c r="E500" i="29"/>
  <c r="B501" i="29"/>
  <c r="E501" i="29"/>
  <c r="B502" i="29"/>
  <c r="E502" i="29"/>
  <c r="B503" i="29"/>
  <c r="E503" i="29"/>
  <c r="B504" i="29"/>
  <c r="E504" i="29"/>
  <c r="B505" i="29"/>
  <c r="E505" i="29"/>
  <c r="B506" i="29"/>
  <c r="E506" i="29"/>
  <c r="B507" i="29"/>
  <c r="E507" i="29"/>
  <c r="B508" i="29"/>
  <c r="E508" i="29"/>
  <c r="B509" i="29"/>
  <c r="E509" i="29"/>
  <c r="B510" i="29"/>
  <c r="E510" i="29"/>
  <c r="B511" i="29"/>
  <c r="E511" i="29"/>
  <c r="B512" i="29"/>
  <c r="E512" i="29"/>
  <c r="B513" i="29"/>
  <c r="E513" i="29"/>
  <c r="B514" i="29"/>
  <c r="E514" i="29"/>
  <c r="B515" i="29"/>
  <c r="E515" i="29"/>
  <c r="B516" i="29"/>
  <c r="E516" i="29"/>
  <c r="B517" i="29"/>
  <c r="E517" i="29"/>
  <c r="B518" i="29"/>
  <c r="E518" i="29"/>
  <c r="B519" i="29"/>
  <c r="E519" i="29"/>
  <c r="B520" i="29"/>
  <c r="E520" i="29"/>
  <c r="E471" i="29"/>
  <c r="B471" i="29"/>
  <c r="E569" i="29"/>
  <c r="A569" i="29"/>
  <c r="E568" i="29"/>
  <c r="A568" i="29"/>
  <c r="A527" i="29"/>
  <c r="A525" i="29"/>
  <c r="E524" i="29"/>
  <c r="A524" i="29"/>
  <c r="E523" i="29"/>
  <c r="A523" i="29"/>
  <c r="A463" i="29"/>
  <c r="A461" i="29"/>
  <c r="B472" i="26"/>
  <c r="E472" i="26"/>
  <c r="B473" i="26"/>
  <c r="E473" i="26"/>
  <c r="B474" i="26"/>
  <c r="E474" i="26"/>
  <c r="B475" i="26"/>
  <c r="E475" i="26"/>
  <c r="B476" i="26"/>
  <c r="E476" i="26"/>
  <c r="B477" i="26"/>
  <c r="E477" i="26"/>
  <c r="B478" i="26"/>
  <c r="E478" i="26"/>
  <c r="B479" i="26"/>
  <c r="E479" i="26"/>
  <c r="B480" i="26"/>
  <c r="E480" i="26"/>
  <c r="B481" i="26"/>
  <c r="E481" i="26"/>
  <c r="B482" i="26"/>
  <c r="E482" i="26"/>
  <c r="B483" i="26"/>
  <c r="E483" i="26"/>
  <c r="B484" i="26"/>
  <c r="E484" i="26"/>
  <c r="B485" i="26"/>
  <c r="E485" i="26"/>
  <c r="B486" i="26"/>
  <c r="E486" i="26"/>
  <c r="B487" i="26"/>
  <c r="E487" i="26"/>
  <c r="B488" i="26"/>
  <c r="E488" i="26"/>
  <c r="B489" i="26"/>
  <c r="E489" i="26"/>
  <c r="B490" i="26"/>
  <c r="E490" i="26"/>
  <c r="B491" i="26"/>
  <c r="E491" i="26"/>
  <c r="B492" i="26"/>
  <c r="E492" i="26"/>
  <c r="B493" i="26"/>
  <c r="E493" i="26"/>
  <c r="B494" i="26"/>
  <c r="E494" i="26"/>
  <c r="B495" i="26"/>
  <c r="E495" i="26"/>
  <c r="B496" i="26"/>
  <c r="E496" i="26"/>
  <c r="B497" i="26"/>
  <c r="E497" i="26"/>
  <c r="B498" i="26"/>
  <c r="E498" i="26"/>
  <c r="B499" i="26"/>
  <c r="E499" i="26"/>
  <c r="B500" i="26"/>
  <c r="E500" i="26"/>
  <c r="B501" i="26"/>
  <c r="E501" i="26"/>
  <c r="B502" i="26"/>
  <c r="E502" i="26"/>
  <c r="B503" i="26"/>
  <c r="E503" i="26"/>
  <c r="B504" i="26"/>
  <c r="E504" i="26"/>
  <c r="B505" i="26"/>
  <c r="E505" i="26"/>
  <c r="B506" i="26"/>
  <c r="E506" i="26"/>
  <c r="B507" i="26"/>
  <c r="E507" i="26"/>
  <c r="B508" i="26"/>
  <c r="E508" i="26"/>
  <c r="B509" i="26"/>
  <c r="E509" i="26"/>
  <c r="B510" i="26"/>
  <c r="E510" i="26"/>
  <c r="B511" i="26"/>
  <c r="E511" i="26"/>
  <c r="B512" i="26"/>
  <c r="E512" i="26"/>
  <c r="B513" i="26"/>
  <c r="E513" i="26"/>
  <c r="B514" i="26"/>
  <c r="E514" i="26"/>
  <c r="B515" i="26"/>
  <c r="E515" i="26"/>
  <c r="B516" i="26"/>
  <c r="E516" i="26"/>
  <c r="B517" i="26"/>
  <c r="E517" i="26"/>
  <c r="B518" i="26"/>
  <c r="E518" i="26"/>
  <c r="B519" i="26"/>
  <c r="E519" i="26"/>
  <c r="B520" i="26"/>
  <c r="E520" i="26"/>
  <c r="E471" i="26"/>
  <c r="B471" i="26"/>
  <c r="E569" i="26"/>
  <c r="A569" i="26"/>
  <c r="E568" i="26"/>
  <c r="A568" i="26"/>
  <c r="A527" i="26"/>
  <c r="A525" i="26"/>
  <c r="E524" i="26"/>
  <c r="A524" i="26"/>
  <c r="E523" i="26"/>
  <c r="A523" i="26"/>
  <c r="A463" i="26"/>
  <c r="A461" i="26"/>
  <c r="B472" i="23"/>
  <c r="E472" i="23"/>
  <c r="B473" i="23"/>
  <c r="E473" i="23"/>
  <c r="B474" i="23"/>
  <c r="E474" i="23"/>
  <c r="B475" i="23"/>
  <c r="E475" i="23"/>
  <c r="B476" i="23"/>
  <c r="E476" i="23"/>
  <c r="B477" i="23"/>
  <c r="E477" i="23"/>
  <c r="B478" i="23"/>
  <c r="E478" i="23"/>
  <c r="B479" i="23"/>
  <c r="E479" i="23"/>
  <c r="B480" i="23"/>
  <c r="E480" i="23"/>
  <c r="B481" i="23"/>
  <c r="E481" i="23"/>
  <c r="B482" i="23"/>
  <c r="E482" i="23"/>
  <c r="B483" i="23"/>
  <c r="E483" i="23"/>
  <c r="B484" i="23"/>
  <c r="E484" i="23"/>
  <c r="B485" i="23"/>
  <c r="E485" i="23"/>
  <c r="B486" i="23"/>
  <c r="E486" i="23"/>
  <c r="B487" i="23"/>
  <c r="E487" i="23"/>
  <c r="B488" i="23"/>
  <c r="E488" i="23"/>
  <c r="B489" i="23"/>
  <c r="E489" i="23"/>
  <c r="B490" i="23"/>
  <c r="E490" i="23"/>
  <c r="B491" i="23"/>
  <c r="E491" i="23"/>
  <c r="B492" i="23"/>
  <c r="E492" i="23"/>
  <c r="B493" i="23"/>
  <c r="E493" i="23"/>
  <c r="B494" i="23"/>
  <c r="E494" i="23"/>
  <c r="B495" i="23"/>
  <c r="E495" i="23"/>
  <c r="B496" i="23"/>
  <c r="E496" i="23"/>
  <c r="B497" i="23"/>
  <c r="E497" i="23"/>
  <c r="B498" i="23"/>
  <c r="E498" i="23"/>
  <c r="B499" i="23"/>
  <c r="E499" i="23"/>
  <c r="B500" i="23"/>
  <c r="E500" i="23"/>
  <c r="B501" i="23"/>
  <c r="E501" i="23"/>
  <c r="B502" i="23"/>
  <c r="E502" i="23"/>
  <c r="B503" i="23"/>
  <c r="E503" i="23"/>
  <c r="B504" i="23"/>
  <c r="E504" i="23"/>
  <c r="B505" i="23"/>
  <c r="E505" i="23"/>
  <c r="B506" i="23"/>
  <c r="E506" i="23"/>
  <c r="B507" i="23"/>
  <c r="E507" i="23"/>
  <c r="B508" i="23"/>
  <c r="E508" i="23"/>
  <c r="B509" i="23"/>
  <c r="E509" i="23"/>
  <c r="B510" i="23"/>
  <c r="E510" i="23"/>
  <c r="B511" i="23"/>
  <c r="E511" i="23"/>
  <c r="B512" i="23"/>
  <c r="E512" i="23"/>
  <c r="B513" i="23"/>
  <c r="E513" i="23"/>
  <c r="B514" i="23"/>
  <c r="E514" i="23"/>
  <c r="B515" i="23"/>
  <c r="E515" i="23"/>
  <c r="B516" i="23"/>
  <c r="E516" i="23"/>
  <c r="B517" i="23"/>
  <c r="E517" i="23"/>
  <c r="B518" i="23"/>
  <c r="E518" i="23"/>
  <c r="B519" i="23"/>
  <c r="E519" i="23"/>
  <c r="B520" i="23"/>
  <c r="E520" i="23"/>
  <c r="E471" i="23"/>
  <c r="B471" i="23"/>
  <c r="E569" i="23"/>
  <c r="A569" i="23"/>
  <c r="E568" i="23"/>
  <c r="A568" i="23"/>
  <c r="A527" i="23"/>
  <c r="A525" i="23"/>
  <c r="E524" i="23"/>
  <c r="A524" i="23"/>
  <c r="E523" i="23"/>
  <c r="A523" i="23"/>
  <c r="A463" i="23"/>
  <c r="A461" i="23"/>
  <c r="B472" i="20"/>
  <c r="E472" i="20"/>
  <c r="B473" i="20"/>
  <c r="E473" i="20"/>
  <c r="B474" i="20"/>
  <c r="E474" i="20"/>
  <c r="B475" i="20"/>
  <c r="E475" i="20"/>
  <c r="B476" i="20"/>
  <c r="E476" i="20"/>
  <c r="B477" i="20"/>
  <c r="E477" i="20"/>
  <c r="B478" i="20"/>
  <c r="E478" i="20"/>
  <c r="B479" i="20"/>
  <c r="E479" i="20"/>
  <c r="B480" i="20"/>
  <c r="E480" i="20"/>
  <c r="B481" i="20"/>
  <c r="E481" i="20"/>
  <c r="B482" i="20"/>
  <c r="E482" i="20"/>
  <c r="B483" i="20"/>
  <c r="E483" i="20"/>
  <c r="B484" i="20"/>
  <c r="E484" i="20"/>
  <c r="B485" i="20"/>
  <c r="E485" i="20"/>
  <c r="B486" i="20"/>
  <c r="E486" i="20"/>
  <c r="B487" i="20"/>
  <c r="E487" i="20"/>
  <c r="B488" i="20"/>
  <c r="E488" i="20"/>
  <c r="B489" i="20"/>
  <c r="E489" i="20"/>
  <c r="B490" i="20"/>
  <c r="E490" i="20"/>
  <c r="B491" i="20"/>
  <c r="E491" i="20"/>
  <c r="B492" i="20"/>
  <c r="E492" i="20"/>
  <c r="B493" i="20"/>
  <c r="E493" i="20"/>
  <c r="B494" i="20"/>
  <c r="E494" i="20"/>
  <c r="B495" i="20"/>
  <c r="E495" i="20"/>
  <c r="B496" i="20"/>
  <c r="E496" i="20"/>
  <c r="B497" i="20"/>
  <c r="E497" i="20"/>
  <c r="B498" i="20"/>
  <c r="E498" i="20"/>
  <c r="B499" i="20"/>
  <c r="E499" i="20"/>
  <c r="B500" i="20"/>
  <c r="E500" i="20"/>
  <c r="B501" i="20"/>
  <c r="E501" i="20"/>
  <c r="B502" i="20"/>
  <c r="E502" i="20"/>
  <c r="B503" i="20"/>
  <c r="E503" i="20"/>
  <c r="B504" i="20"/>
  <c r="E504" i="20"/>
  <c r="B505" i="20"/>
  <c r="E505" i="20"/>
  <c r="B506" i="20"/>
  <c r="E506" i="20"/>
  <c r="B507" i="20"/>
  <c r="E507" i="20"/>
  <c r="B508" i="20"/>
  <c r="E508" i="20"/>
  <c r="B509" i="20"/>
  <c r="E509" i="20"/>
  <c r="B510" i="20"/>
  <c r="E510" i="20"/>
  <c r="B511" i="20"/>
  <c r="E511" i="20"/>
  <c r="B512" i="20"/>
  <c r="E512" i="20"/>
  <c r="B513" i="20"/>
  <c r="E513" i="20"/>
  <c r="B514" i="20"/>
  <c r="E514" i="20"/>
  <c r="B515" i="20"/>
  <c r="E515" i="20"/>
  <c r="B516" i="20"/>
  <c r="E516" i="20"/>
  <c r="B517" i="20"/>
  <c r="E517" i="20"/>
  <c r="B518" i="20"/>
  <c r="E518" i="20"/>
  <c r="B519" i="20"/>
  <c r="E519" i="20"/>
  <c r="B520" i="20"/>
  <c r="E520" i="20"/>
  <c r="E471" i="20"/>
  <c r="B471" i="20"/>
  <c r="E569" i="20"/>
  <c r="A569" i="20"/>
  <c r="E568" i="20"/>
  <c r="A568" i="20"/>
  <c r="A527" i="20"/>
  <c r="A525" i="20"/>
  <c r="E524" i="20"/>
  <c r="A524" i="20"/>
  <c r="E523" i="20"/>
  <c r="A523" i="20"/>
  <c r="A463" i="20"/>
  <c r="A461" i="20"/>
  <c r="B472" i="17"/>
  <c r="E472" i="17"/>
  <c r="B473" i="17"/>
  <c r="E473" i="17"/>
  <c r="B474" i="17"/>
  <c r="E474" i="17"/>
  <c r="B475" i="17"/>
  <c r="E475" i="17"/>
  <c r="B476" i="17"/>
  <c r="E476" i="17"/>
  <c r="B477" i="17"/>
  <c r="E477" i="17"/>
  <c r="B478" i="17"/>
  <c r="E478" i="17"/>
  <c r="B479" i="17"/>
  <c r="E479" i="17"/>
  <c r="B480" i="17"/>
  <c r="E480" i="17"/>
  <c r="B481" i="17"/>
  <c r="E481" i="17"/>
  <c r="B482" i="17"/>
  <c r="E482" i="17"/>
  <c r="B483" i="17"/>
  <c r="E483" i="17"/>
  <c r="B484" i="17"/>
  <c r="E484" i="17"/>
  <c r="B485" i="17"/>
  <c r="E485" i="17"/>
  <c r="B486" i="17"/>
  <c r="E486" i="17"/>
  <c r="B487" i="17"/>
  <c r="E487" i="17"/>
  <c r="B488" i="17"/>
  <c r="E488" i="17"/>
  <c r="B489" i="17"/>
  <c r="E489" i="17"/>
  <c r="B490" i="17"/>
  <c r="E490" i="17"/>
  <c r="B491" i="17"/>
  <c r="E491" i="17"/>
  <c r="B492" i="17"/>
  <c r="E492" i="17"/>
  <c r="B493" i="17"/>
  <c r="E493" i="17"/>
  <c r="B494" i="17"/>
  <c r="E494" i="17"/>
  <c r="B495" i="17"/>
  <c r="E495" i="17"/>
  <c r="B496" i="17"/>
  <c r="E496" i="17"/>
  <c r="B497" i="17"/>
  <c r="E497" i="17"/>
  <c r="B498" i="17"/>
  <c r="E498" i="17"/>
  <c r="B499" i="17"/>
  <c r="E499" i="17"/>
  <c r="B500" i="17"/>
  <c r="E500" i="17"/>
  <c r="B501" i="17"/>
  <c r="E501" i="17"/>
  <c r="B502" i="17"/>
  <c r="E502" i="17"/>
  <c r="B503" i="17"/>
  <c r="E503" i="17"/>
  <c r="B504" i="17"/>
  <c r="E504" i="17"/>
  <c r="B505" i="17"/>
  <c r="E505" i="17"/>
  <c r="B506" i="17"/>
  <c r="E506" i="17"/>
  <c r="B507" i="17"/>
  <c r="E507" i="17"/>
  <c r="B508" i="17"/>
  <c r="E508" i="17"/>
  <c r="B509" i="17"/>
  <c r="E509" i="17"/>
  <c r="B510" i="17"/>
  <c r="E510" i="17"/>
  <c r="B511" i="17"/>
  <c r="E511" i="17"/>
  <c r="B512" i="17"/>
  <c r="E512" i="17"/>
  <c r="B513" i="17"/>
  <c r="E513" i="17"/>
  <c r="B514" i="17"/>
  <c r="E514" i="17"/>
  <c r="B515" i="17"/>
  <c r="E515" i="17"/>
  <c r="B516" i="17"/>
  <c r="E516" i="17"/>
  <c r="B517" i="17"/>
  <c r="E517" i="17"/>
  <c r="B518" i="17"/>
  <c r="E518" i="17"/>
  <c r="B519" i="17"/>
  <c r="E519" i="17"/>
  <c r="B520" i="17"/>
  <c r="E520" i="17"/>
  <c r="E471" i="17"/>
  <c r="B471" i="17"/>
  <c r="E569" i="17"/>
  <c r="A569" i="17"/>
  <c r="E568" i="17"/>
  <c r="A568" i="17"/>
  <c r="A527" i="17"/>
  <c r="A525" i="17"/>
  <c r="E524" i="17"/>
  <c r="A524" i="17"/>
  <c r="E523" i="17"/>
  <c r="A523" i="17"/>
  <c r="A463" i="17"/>
  <c r="A461" i="17"/>
  <c r="B472" i="14"/>
  <c r="E472" i="14"/>
  <c r="B473" i="14"/>
  <c r="E473" i="14"/>
  <c r="B474" i="14"/>
  <c r="E474" i="14"/>
  <c r="B475" i="14"/>
  <c r="E475" i="14"/>
  <c r="B476" i="14"/>
  <c r="E476" i="14"/>
  <c r="B477" i="14"/>
  <c r="E477" i="14"/>
  <c r="B478" i="14"/>
  <c r="E478" i="14"/>
  <c r="B479" i="14"/>
  <c r="E479" i="14"/>
  <c r="B480" i="14"/>
  <c r="E480" i="14"/>
  <c r="B481" i="14"/>
  <c r="E481" i="14"/>
  <c r="B482" i="14"/>
  <c r="E482" i="14"/>
  <c r="B483" i="14"/>
  <c r="E483" i="14"/>
  <c r="B484" i="14"/>
  <c r="E484" i="14"/>
  <c r="B485" i="14"/>
  <c r="E485" i="14"/>
  <c r="B486" i="14"/>
  <c r="E486" i="14"/>
  <c r="B487" i="14"/>
  <c r="E487" i="14"/>
  <c r="B488" i="14"/>
  <c r="E488" i="14"/>
  <c r="B489" i="14"/>
  <c r="E489" i="14"/>
  <c r="B490" i="14"/>
  <c r="E490" i="14"/>
  <c r="B491" i="14"/>
  <c r="E491" i="14"/>
  <c r="B492" i="14"/>
  <c r="E492" i="14"/>
  <c r="B493" i="14"/>
  <c r="E493" i="14"/>
  <c r="B494" i="14"/>
  <c r="E494" i="14"/>
  <c r="B495" i="14"/>
  <c r="E495" i="14"/>
  <c r="B496" i="14"/>
  <c r="E496" i="14"/>
  <c r="B497" i="14"/>
  <c r="E497" i="14"/>
  <c r="B498" i="14"/>
  <c r="E498" i="14"/>
  <c r="B499" i="14"/>
  <c r="E499" i="14"/>
  <c r="B500" i="14"/>
  <c r="E500" i="14"/>
  <c r="B501" i="14"/>
  <c r="E501" i="14"/>
  <c r="B502" i="14"/>
  <c r="E502" i="14"/>
  <c r="B503" i="14"/>
  <c r="E503" i="14"/>
  <c r="B504" i="14"/>
  <c r="E504" i="14"/>
  <c r="B505" i="14"/>
  <c r="E505" i="14"/>
  <c r="B506" i="14"/>
  <c r="E506" i="14"/>
  <c r="B507" i="14"/>
  <c r="E507" i="14"/>
  <c r="B508" i="14"/>
  <c r="E508" i="14"/>
  <c r="B509" i="14"/>
  <c r="E509" i="14"/>
  <c r="B510" i="14"/>
  <c r="E510" i="14"/>
  <c r="B511" i="14"/>
  <c r="E511" i="14"/>
  <c r="B512" i="14"/>
  <c r="E512" i="14"/>
  <c r="B513" i="14"/>
  <c r="E513" i="14"/>
  <c r="B514" i="14"/>
  <c r="E514" i="14"/>
  <c r="B515" i="14"/>
  <c r="E515" i="14"/>
  <c r="B516" i="14"/>
  <c r="E516" i="14"/>
  <c r="B517" i="14"/>
  <c r="E517" i="14"/>
  <c r="B518" i="14"/>
  <c r="E518" i="14"/>
  <c r="B519" i="14"/>
  <c r="E519" i="14"/>
  <c r="B520" i="14"/>
  <c r="E520" i="14"/>
  <c r="E471" i="14"/>
  <c r="B471" i="14"/>
  <c r="E569" i="14"/>
  <c r="A569" i="14"/>
  <c r="E568" i="14"/>
  <c r="A568" i="14"/>
  <c r="A527" i="14"/>
  <c r="A525" i="14"/>
  <c r="E524" i="14"/>
  <c r="A524" i="14"/>
  <c r="E523" i="14"/>
  <c r="A523" i="14"/>
  <c r="A463" i="14"/>
  <c r="A461" i="14"/>
  <c r="B366" i="41"/>
  <c r="B367" i="41"/>
  <c r="B368" i="41"/>
  <c r="B369" i="41"/>
  <c r="B370" i="41"/>
  <c r="B371" i="41"/>
  <c r="B372" i="41"/>
  <c r="B373" i="41"/>
  <c r="B374" i="41"/>
  <c r="B375" i="41"/>
  <c r="B376" i="41"/>
  <c r="B377" i="41"/>
  <c r="B378" i="41"/>
  <c r="B379" i="41"/>
  <c r="B380" i="41"/>
  <c r="B381" i="41"/>
  <c r="B382" i="41"/>
  <c r="B383" i="41"/>
  <c r="B384" i="41"/>
  <c r="B385" i="41"/>
  <c r="B386" i="41"/>
  <c r="B387" i="41"/>
  <c r="B388" i="41"/>
  <c r="B389" i="41"/>
  <c r="B390" i="41"/>
  <c r="B391" i="41"/>
  <c r="B392" i="41"/>
  <c r="B393" i="41"/>
  <c r="B394" i="41"/>
  <c r="B395" i="41"/>
  <c r="B396" i="41"/>
  <c r="B397" i="41"/>
  <c r="B398" i="41"/>
  <c r="B399" i="41"/>
  <c r="B400" i="41"/>
  <c r="B401" i="41"/>
  <c r="B402" i="41"/>
  <c r="B403" i="41"/>
  <c r="B404" i="41"/>
  <c r="B405" i="41"/>
  <c r="B406" i="41"/>
  <c r="B407" i="41"/>
  <c r="B408" i="41"/>
  <c r="B409" i="41"/>
  <c r="B410" i="41"/>
  <c r="B411" i="41"/>
  <c r="B412" i="41"/>
  <c r="B413" i="41"/>
  <c r="B414" i="41"/>
  <c r="B365"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275" i="41"/>
  <c r="B276" i="41"/>
  <c r="B277" i="41"/>
  <c r="B278" i="41"/>
  <c r="B279" i="41"/>
  <c r="B280" i="41"/>
  <c r="B281" i="41"/>
  <c r="B282" i="41"/>
  <c r="B283" i="41"/>
  <c r="B284" i="41"/>
  <c r="B285" i="41"/>
  <c r="B286" i="41"/>
  <c r="B287" i="41"/>
  <c r="B288" i="41"/>
  <c r="B289" i="41"/>
  <c r="B290" i="41"/>
  <c r="B291" i="41"/>
  <c r="B292" i="41"/>
  <c r="B293" i="41"/>
  <c r="B294" i="41"/>
  <c r="B295" i="41"/>
  <c r="B296" i="41"/>
  <c r="B247" i="41"/>
  <c r="B130" i="41"/>
  <c r="B131" i="41"/>
  <c r="B132" i="41"/>
  <c r="B133" i="41"/>
  <c r="B134" i="41"/>
  <c r="B135" i="41"/>
  <c r="B136" i="41"/>
  <c r="B137" i="41"/>
  <c r="B138" i="41"/>
  <c r="B139" i="41"/>
  <c r="D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29" i="41"/>
  <c r="B12" i="41"/>
  <c r="B13" i="41"/>
  <c r="B14" i="41"/>
  <c r="B15" i="41"/>
  <c r="B16" i="41"/>
  <c r="B17" i="41"/>
  <c r="B18" i="41"/>
  <c r="B19" i="41"/>
  <c r="B20" i="41"/>
  <c r="B21" i="41"/>
  <c r="B22" i="41"/>
  <c r="B23" i="41"/>
  <c r="B24" i="41"/>
  <c r="B25" i="41"/>
  <c r="B26" i="41"/>
  <c r="B27" i="41"/>
  <c r="B28" i="41"/>
  <c r="B29" i="41"/>
  <c r="B30" i="41"/>
  <c r="B31" i="41"/>
  <c r="B32" i="41"/>
  <c r="B33" i="41"/>
  <c r="B34" i="41"/>
  <c r="B35" i="41"/>
  <c r="B36" i="41"/>
  <c r="B37" i="41"/>
  <c r="B38" i="41"/>
  <c r="B39" i="41"/>
  <c r="B40" i="41"/>
  <c r="B41" i="41"/>
  <c r="B42" i="41"/>
  <c r="B43" i="41"/>
  <c r="B44" i="41"/>
  <c r="B45" i="41"/>
  <c r="B46" i="41"/>
  <c r="B47" i="41"/>
  <c r="B48" i="41"/>
  <c r="B49" i="41"/>
  <c r="B50" i="41"/>
  <c r="B51" i="41"/>
  <c r="B52" i="41"/>
  <c r="B53" i="41"/>
  <c r="B54" i="41"/>
  <c r="B55" i="41"/>
  <c r="B56" i="41"/>
  <c r="B57" i="41"/>
  <c r="B58" i="41"/>
  <c r="B59" i="41"/>
  <c r="B60" i="41"/>
  <c r="B11" i="41"/>
  <c r="H8" i="41"/>
  <c r="G8" i="41"/>
  <c r="C8" i="41"/>
  <c r="C362" i="41" s="1"/>
  <c r="A8" i="41"/>
  <c r="C6" i="41"/>
  <c r="B16" i="40"/>
  <c r="B14" i="40"/>
  <c r="B15" i="40"/>
  <c r="B17" i="40"/>
  <c r="B18" i="40"/>
  <c r="B19" i="40"/>
  <c r="B20" i="40"/>
  <c r="B21" i="40"/>
  <c r="B22" i="40"/>
  <c r="B23" i="40"/>
  <c r="B24" i="40"/>
  <c r="B25" i="40"/>
  <c r="B26" i="40"/>
  <c r="B27" i="40"/>
  <c r="B28" i="40"/>
  <c r="B29" i="40"/>
  <c r="B30" i="40"/>
  <c r="B31" i="40"/>
  <c r="B32" i="40"/>
  <c r="B33" i="40"/>
  <c r="B34" i="40"/>
  <c r="B35" i="40"/>
  <c r="B36" i="40"/>
  <c r="B37" i="40"/>
  <c r="B38" i="40"/>
  <c r="B39" i="40"/>
  <c r="B40" i="40"/>
  <c r="B41" i="40"/>
  <c r="B42" i="40"/>
  <c r="B43" i="40"/>
  <c r="B44" i="40"/>
  <c r="B45" i="40"/>
  <c r="B46" i="40"/>
  <c r="B47" i="40"/>
  <c r="H47" i="40"/>
  <c r="D163" i="41" s="1"/>
  <c r="B48" i="40"/>
  <c r="B49" i="40"/>
  <c r="B50" i="40"/>
  <c r="B51" i="40"/>
  <c r="B52" i="40"/>
  <c r="B53" i="40"/>
  <c r="B54" i="40"/>
  <c r="B55" i="40"/>
  <c r="B56" i="40"/>
  <c r="B57" i="40"/>
  <c r="B58" i="40"/>
  <c r="B59" i="40"/>
  <c r="B60" i="40"/>
  <c r="B61" i="40"/>
  <c r="B62" i="40"/>
  <c r="B13" i="40"/>
  <c r="B10" i="40"/>
  <c r="B9" i="40"/>
  <c r="B8" i="40"/>
  <c r="B7" i="40"/>
  <c r="B6" i="40"/>
  <c r="B5" i="40"/>
  <c r="B10" i="39"/>
  <c r="B9" i="39"/>
  <c r="B8" i="39"/>
  <c r="B7" i="39"/>
  <c r="B6" i="39"/>
  <c r="B5" i="39"/>
  <c r="E460" i="41"/>
  <c r="A460" i="41"/>
  <c r="E459" i="41"/>
  <c r="A459" i="41"/>
  <c r="J414" i="41"/>
  <c r="I414" i="41"/>
  <c r="K414" i="41" s="1"/>
  <c r="J413" i="41"/>
  <c r="I413" i="41"/>
  <c r="J412" i="41"/>
  <c r="I412" i="41"/>
  <c r="J411" i="41"/>
  <c r="I411" i="41"/>
  <c r="J410" i="41"/>
  <c r="I410" i="41"/>
  <c r="K410" i="41" s="1"/>
  <c r="K409" i="41"/>
  <c r="J409" i="41"/>
  <c r="I409" i="41"/>
  <c r="J408" i="41"/>
  <c r="I408" i="41"/>
  <c r="K408" i="41" s="1"/>
  <c r="J407" i="41"/>
  <c r="I407" i="41"/>
  <c r="J406" i="41"/>
  <c r="I406" i="41"/>
  <c r="J405" i="41"/>
  <c r="I405" i="41"/>
  <c r="J404" i="41"/>
  <c r="I404" i="41"/>
  <c r="K404" i="41" s="1"/>
  <c r="J403" i="41"/>
  <c r="I403" i="41"/>
  <c r="J402" i="41"/>
  <c r="I402" i="41"/>
  <c r="K402" i="41" s="1"/>
  <c r="K401" i="41"/>
  <c r="J401" i="41"/>
  <c r="I401" i="41"/>
  <c r="J400" i="41"/>
  <c r="I400" i="41"/>
  <c r="J399" i="41"/>
  <c r="I399" i="41"/>
  <c r="K399" i="41" s="1"/>
  <c r="J398" i="41"/>
  <c r="I398" i="41"/>
  <c r="J397" i="41"/>
  <c r="I397" i="41"/>
  <c r="K397" i="41" s="1"/>
  <c r="J396" i="41"/>
  <c r="I396" i="41"/>
  <c r="J395" i="41"/>
  <c r="I395" i="41"/>
  <c r="K395" i="41" s="1"/>
  <c r="J394" i="41"/>
  <c r="I394" i="41"/>
  <c r="J393" i="41"/>
  <c r="I393" i="41"/>
  <c r="K393" i="41" s="1"/>
  <c r="J392" i="41"/>
  <c r="I392" i="41"/>
  <c r="J391" i="41"/>
  <c r="I391" i="41"/>
  <c r="J390" i="41"/>
  <c r="I390" i="41"/>
  <c r="J389" i="41"/>
  <c r="I389" i="41"/>
  <c r="K389" i="41" s="1"/>
  <c r="J388" i="41"/>
  <c r="I388" i="41"/>
  <c r="J387" i="41"/>
  <c r="I387" i="41"/>
  <c r="J386" i="41"/>
  <c r="I386" i="41"/>
  <c r="J385" i="41"/>
  <c r="I385" i="41"/>
  <c r="K385" i="41" s="1"/>
  <c r="J384" i="41"/>
  <c r="I384" i="41"/>
  <c r="J383" i="41"/>
  <c r="I383" i="41"/>
  <c r="K383" i="41" s="1"/>
  <c r="J382" i="41"/>
  <c r="I382" i="41"/>
  <c r="J381" i="41"/>
  <c r="I381" i="41"/>
  <c r="J380" i="41"/>
  <c r="I380" i="41"/>
  <c r="J379" i="41"/>
  <c r="I379" i="41"/>
  <c r="K379" i="41" s="1"/>
  <c r="J378" i="41"/>
  <c r="I378" i="41"/>
  <c r="J377" i="41"/>
  <c r="I377" i="41"/>
  <c r="K377" i="41" s="1"/>
  <c r="J376" i="41"/>
  <c r="I376" i="41"/>
  <c r="J375" i="41"/>
  <c r="I375" i="41"/>
  <c r="K375" i="41" s="1"/>
  <c r="J374" i="41"/>
  <c r="I374" i="41"/>
  <c r="J373" i="41"/>
  <c r="I373" i="41"/>
  <c r="K373" i="41" s="1"/>
  <c r="J372" i="41"/>
  <c r="I372" i="41"/>
  <c r="J371" i="41"/>
  <c r="I371" i="41"/>
  <c r="K371" i="41" s="1"/>
  <c r="J370" i="41"/>
  <c r="I370" i="41"/>
  <c r="J369" i="41"/>
  <c r="I369" i="41"/>
  <c r="K369" i="41" s="1"/>
  <c r="J368" i="41"/>
  <c r="I368" i="41"/>
  <c r="J367" i="41"/>
  <c r="I367" i="41"/>
  <c r="K367" i="41" s="1"/>
  <c r="J366" i="41"/>
  <c r="I366" i="41"/>
  <c r="J365" i="41"/>
  <c r="I365" i="41"/>
  <c r="L363" i="41"/>
  <c r="F363" i="41"/>
  <c r="E363" i="41"/>
  <c r="D363" i="41"/>
  <c r="C363" i="41"/>
  <c r="G362" i="41"/>
  <c r="A357" i="41"/>
  <c r="A355" i="41"/>
  <c r="E354" i="41"/>
  <c r="A354" i="41"/>
  <c r="E353" i="41"/>
  <c r="A353" i="41"/>
  <c r="A303" i="41"/>
  <c r="A301" i="41"/>
  <c r="E300" i="41"/>
  <c r="A300" i="41"/>
  <c r="E299" i="41"/>
  <c r="A299" i="41"/>
  <c r="K296" i="41"/>
  <c r="L296" i="41" s="1"/>
  <c r="K295" i="41"/>
  <c r="L295" i="41" s="1"/>
  <c r="L294" i="41"/>
  <c r="K294" i="41"/>
  <c r="K293" i="41"/>
  <c r="L293" i="41" s="1"/>
  <c r="K292" i="41"/>
  <c r="L292" i="41" s="1"/>
  <c r="K291" i="41"/>
  <c r="L291" i="41" s="1"/>
  <c r="K290" i="41"/>
  <c r="L290" i="41" s="1"/>
  <c r="K289" i="41"/>
  <c r="L289" i="41" s="1"/>
  <c r="K288" i="41"/>
  <c r="L288" i="41" s="1"/>
  <c r="K287" i="41"/>
  <c r="L287" i="41" s="1"/>
  <c r="K286" i="41"/>
  <c r="L286" i="41" s="1"/>
  <c r="L285" i="41"/>
  <c r="K285" i="41"/>
  <c r="K284" i="41"/>
  <c r="L284" i="41" s="1"/>
  <c r="K283" i="41"/>
  <c r="L283" i="41" s="1"/>
  <c r="K282" i="41"/>
  <c r="L282" i="41" s="1"/>
  <c r="K281" i="41"/>
  <c r="L281" i="41" s="1"/>
  <c r="K280" i="41"/>
  <c r="L280" i="41" s="1"/>
  <c r="K279" i="41"/>
  <c r="L279" i="41" s="1"/>
  <c r="K278" i="41"/>
  <c r="L278" i="41" s="1"/>
  <c r="K277" i="41"/>
  <c r="L277" i="41" s="1"/>
  <c r="K276" i="41"/>
  <c r="L276" i="41" s="1"/>
  <c r="K275" i="41"/>
  <c r="L275" i="41" s="1"/>
  <c r="K274" i="41"/>
  <c r="L274" i="41" s="1"/>
  <c r="K273" i="41"/>
  <c r="L273" i="41" s="1"/>
  <c r="K272" i="41"/>
  <c r="L272" i="41" s="1"/>
  <c r="K271" i="41"/>
  <c r="L271" i="41" s="1"/>
  <c r="K270" i="41"/>
  <c r="L270" i="41" s="1"/>
  <c r="K269" i="41"/>
  <c r="L269" i="41" s="1"/>
  <c r="K268" i="41"/>
  <c r="L268" i="41" s="1"/>
  <c r="L267" i="41"/>
  <c r="K267" i="41"/>
  <c r="K266" i="41"/>
  <c r="L266" i="41" s="1"/>
  <c r="K265" i="41"/>
  <c r="L265" i="41" s="1"/>
  <c r="K264" i="41"/>
  <c r="L264" i="41" s="1"/>
  <c r="K263" i="41"/>
  <c r="L263" i="41" s="1"/>
  <c r="K262" i="41"/>
  <c r="L262" i="41" s="1"/>
  <c r="K261" i="41"/>
  <c r="L261" i="41" s="1"/>
  <c r="K260" i="41"/>
  <c r="L260" i="41" s="1"/>
  <c r="K259" i="41"/>
  <c r="L259" i="41" s="1"/>
  <c r="K258" i="41"/>
  <c r="L258" i="41" s="1"/>
  <c r="K257" i="41"/>
  <c r="L257" i="41" s="1"/>
  <c r="K256" i="41"/>
  <c r="L256" i="41" s="1"/>
  <c r="K255" i="41"/>
  <c r="L255" i="41" s="1"/>
  <c r="K254" i="41"/>
  <c r="L254" i="41" s="1"/>
  <c r="L253" i="41"/>
  <c r="K253" i="41"/>
  <c r="K252" i="41"/>
  <c r="L252" i="41" s="1"/>
  <c r="L251" i="41"/>
  <c r="K251" i="41"/>
  <c r="K250" i="41"/>
  <c r="L250" i="41" s="1"/>
  <c r="K249" i="41"/>
  <c r="L249" i="41" s="1"/>
  <c r="K248" i="41"/>
  <c r="L248" i="41" s="1"/>
  <c r="K247" i="41"/>
  <c r="L247" i="41" s="1"/>
  <c r="A239" i="41"/>
  <c r="A237" i="41"/>
  <c r="E236" i="41"/>
  <c r="A236" i="41"/>
  <c r="E235" i="41"/>
  <c r="A235" i="41"/>
  <c r="A185" i="41"/>
  <c r="A183" i="41"/>
  <c r="E182" i="41"/>
  <c r="A182" i="41"/>
  <c r="E181" i="41"/>
  <c r="A181" i="41"/>
  <c r="K178" i="41"/>
  <c r="L178" i="41" s="1"/>
  <c r="K177" i="41"/>
  <c r="L177" i="41" s="1"/>
  <c r="K176" i="41"/>
  <c r="L176" i="41" s="1"/>
  <c r="K175" i="41"/>
  <c r="L175" i="41" s="1"/>
  <c r="K174" i="41"/>
  <c r="L174" i="41" s="1"/>
  <c r="K173" i="41"/>
  <c r="L173" i="41" s="1"/>
  <c r="K172" i="41"/>
  <c r="L172" i="41" s="1"/>
  <c r="K171" i="41"/>
  <c r="L171" i="41" s="1"/>
  <c r="K170" i="41"/>
  <c r="L170" i="41" s="1"/>
  <c r="K169" i="41"/>
  <c r="L169" i="41" s="1"/>
  <c r="K168" i="41"/>
  <c r="L168" i="41" s="1"/>
  <c r="K167" i="41"/>
  <c r="L167" i="41" s="1"/>
  <c r="K166" i="41"/>
  <c r="L166" i="41" s="1"/>
  <c r="K165" i="41"/>
  <c r="L165" i="41" s="1"/>
  <c r="K164" i="41"/>
  <c r="L164" i="41" s="1"/>
  <c r="K163" i="41"/>
  <c r="L163" i="41" s="1"/>
  <c r="K162" i="41"/>
  <c r="L162" i="41" s="1"/>
  <c r="L161" i="41"/>
  <c r="K161" i="41"/>
  <c r="K160" i="41"/>
  <c r="L160" i="41" s="1"/>
  <c r="K159" i="41"/>
  <c r="L159" i="41" s="1"/>
  <c r="K158" i="41"/>
  <c r="L158" i="41" s="1"/>
  <c r="K157" i="41"/>
  <c r="L157" i="41" s="1"/>
  <c r="K156" i="41"/>
  <c r="L156" i="41" s="1"/>
  <c r="L155" i="41"/>
  <c r="K155" i="41"/>
  <c r="K154" i="41"/>
  <c r="L154" i="41" s="1"/>
  <c r="K153" i="41"/>
  <c r="L153" i="41" s="1"/>
  <c r="K152" i="41"/>
  <c r="L152" i="41" s="1"/>
  <c r="K151" i="41"/>
  <c r="L151" i="41" s="1"/>
  <c r="K150" i="41"/>
  <c r="L150" i="41" s="1"/>
  <c r="L149" i="41"/>
  <c r="K149" i="41"/>
  <c r="K148" i="41"/>
  <c r="L148" i="41" s="1"/>
  <c r="K147" i="41"/>
  <c r="L147" i="41" s="1"/>
  <c r="K146" i="41"/>
  <c r="L146" i="41" s="1"/>
  <c r="K145" i="41"/>
  <c r="L145" i="41" s="1"/>
  <c r="K144" i="41"/>
  <c r="L144" i="41" s="1"/>
  <c r="K143" i="41"/>
  <c r="L143" i="41" s="1"/>
  <c r="K142" i="41"/>
  <c r="L142" i="41" s="1"/>
  <c r="K141" i="41"/>
  <c r="L141" i="41" s="1"/>
  <c r="K140" i="41"/>
  <c r="L140" i="41" s="1"/>
  <c r="K139" i="41"/>
  <c r="L139" i="41" s="1"/>
  <c r="K138" i="41"/>
  <c r="L138" i="41" s="1"/>
  <c r="K137" i="41"/>
  <c r="L137" i="41" s="1"/>
  <c r="K136" i="41"/>
  <c r="L136" i="41" s="1"/>
  <c r="K135" i="41"/>
  <c r="L135" i="41" s="1"/>
  <c r="K134" i="41"/>
  <c r="L134" i="41" s="1"/>
  <c r="K133" i="41"/>
  <c r="L133" i="41" s="1"/>
  <c r="K132" i="41"/>
  <c r="L132" i="41" s="1"/>
  <c r="L131" i="41"/>
  <c r="K131" i="41"/>
  <c r="K130" i="41"/>
  <c r="L130" i="41" s="1"/>
  <c r="K129" i="41"/>
  <c r="L129" i="41" s="1"/>
  <c r="A121" i="41"/>
  <c r="A119" i="41"/>
  <c r="E118" i="41"/>
  <c r="A118" i="41"/>
  <c r="E117" i="41"/>
  <c r="A117" i="41"/>
  <c r="A67" i="41"/>
  <c r="A65" i="41"/>
  <c r="E64" i="41"/>
  <c r="A64" i="41"/>
  <c r="E63" i="41"/>
  <c r="A63" i="41"/>
  <c r="K60" i="41"/>
  <c r="L60" i="41" s="1"/>
  <c r="K59" i="41"/>
  <c r="L59" i="41" s="1"/>
  <c r="K58" i="41"/>
  <c r="L58" i="41" s="1"/>
  <c r="K57" i="41"/>
  <c r="L57" i="41" s="1"/>
  <c r="K56" i="41"/>
  <c r="L56" i="41" s="1"/>
  <c r="K55" i="41"/>
  <c r="L55" i="41" s="1"/>
  <c r="K54" i="41"/>
  <c r="L54" i="41" s="1"/>
  <c r="K53" i="41"/>
  <c r="L53" i="41" s="1"/>
  <c r="K52" i="41"/>
  <c r="L52" i="41" s="1"/>
  <c r="K51" i="41"/>
  <c r="L51" i="41" s="1"/>
  <c r="K50" i="41"/>
  <c r="L50" i="41" s="1"/>
  <c r="K49" i="41"/>
  <c r="L49" i="41" s="1"/>
  <c r="K48" i="41"/>
  <c r="L48" i="41" s="1"/>
  <c r="K47" i="41"/>
  <c r="L47" i="41" s="1"/>
  <c r="K46" i="41"/>
  <c r="L46" i="41" s="1"/>
  <c r="K45" i="41"/>
  <c r="L45" i="41" s="1"/>
  <c r="K44" i="41"/>
  <c r="L44" i="41" s="1"/>
  <c r="L43" i="41"/>
  <c r="K43" i="41"/>
  <c r="K42" i="41"/>
  <c r="L42" i="41" s="1"/>
  <c r="K41" i="41"/>
  <c r="L41" i="41" s="1"/>
  <c r="K40" i="41"/>
  <c r="L40" i="41" s="1"/>
  <c r="K39" i="41"/>
  <c r="L39" i="41" s="1"/>
  <c r="K38" i="41"/>
  <c r="L38" i="41" s="1"/>
  <c r="L37" i="41"/>
  <c r="K37" i="41"/>
  <c r="K36" i="41"/>
  <c r="L36" i="41" s="1"/>
  <c r="K35" i="41"/>
  <c r="L35" i="41" s="1"/>
  <c r="K34" i="41"/>
  <c r="L34" i="41" s="1"/>
  <c r="K33" i="41"/>
  <c r="L33" i="41" s="1"/>
  <c r="K32" i="41"/>
  <c r="L32" i="41" s="1"/>
  <c r="K31" i="41"/>
  <c r="L31" i="41" s="1"/>
  <c r="K30" i="41"/>
  <c r="L30" i="41" s="1"/>
  <c r="K29" i="41"/>
  <c r="L29" i="41" s="1"/>
  <c r="K28" i="41"/>
  <c r="L28" i="41" s="1"/>
  <c r="K27" i="41"/>
  <c r="L27" i="41" s="1"/>
  <c r="K26" i="41"/>
  <c r="L26" i="41" s="1"/>
  <c r="K25" i="41"/>
  <c r="L25" i="41" s="1"/>
  <c r="K24" i="41"/>
  <c r="L24" i="41" s="1"/>
  <c r="K23" i="41"/>
  <c r="L23" i="41" s="1"/>
  <c r="K22" i="41"/>
  <c r="L22" i="41" s="1"/>
  <c r="K21" i="41"/>
  <c r="L21" i="41" s="1"/>
  <c r="K20" i="41"/>
  <c r="L20" i="41" s="1"/>
  <c r="L19" i="41"/>
  <c r="K19" i="41"/>
  <c r="K18" i="41"/>
  <c r="L18" i="41" s="1"/>
  <c r="K17" i="41"/>
  <c r="L17" i="41" s="1"/>
  <c r="K16" i="41"/>
  <c r="L16" i="41" s="1"/>
  <c r="K15" i="41"/>
  <c r="L15" i="41" s="1"/>
  <c r="K14" i="41"/>
  <c r="L14" i="41" s="1"/>
  <c r="K13" i="41"/>
  <c r="L13" i="41" s="1"/>
  <c r="K12" i="41"/>
  <c r="L12" i="41" s="1"/>
  <c r="K11" i="41"/>
  <c r="L11" i="41" s="1"/>
  <c r="F9" i="41"/>
  <c r="F245" i="41" s="1"/>
  <c r="E9" i="41"/>
  <c r="E245" i="41" s="1"/>
  <c r="D9" i="41"/>
  <c r="D127" i="41" s="1"/>
  <c r="C9" i="41"/>
  <c r="C127" i="41" s="1"/>
  <c r="H244" i="41"/>
  <c r="H72" i="41"/>
  <c r="A362" i="41"/>
  <c r="C317" i="41"/>
  <c r="A6" i="41"/>
  <c r="A3" i="41"/>
  <c r="A1" i="41"/>
  <c r="N66" i="40"/>
  <c r="A66" i="40"/>
  <c r="N65" i="40"/>
  <c r="A65" i="40"/>
  <c r="U63" i="40"/>
  <c r="D2" i="40"/>
  <c r="D1" i="40"/>
  <c r="FW63" i="39"/>
  <c r="FV63" i="39"/>
  <c r="FT63" i="39"/>
  <c r="FS63" i="39"/>
  <c r="FQ63" i="39"/>
  <c r="FP63" i="39"/>
  <c r="FN63" i="39"/>
  <c r="FM63" i="39"/>
  <c r="FK63" i="39"/>
  <c r="FJ63" i="39"/>
  <c r="FH63" i="39"/>
  <c r="FG63" i="39"/>
  <c r="FE63" i="39"/>
  <c r="FD63" i="39"/>
  <c r="FB63" i="39"/>
  <c r="FA63" i="39"/>
  <c r="EY63" i="39"/>
  <c r="EX63" i="39"/>
  <c r="EV63" i="39"/>
  <c r="EU63" i="39"/>
  <c r="ES63" i="39"/>
  <c r="ER63" i="39"/>
  <c r="EP63" i="39"/>
  <c r="EO63" i="39"/>
  <c r="EM63" i="39"/>
  <c r="EL63" i="39"/>
  <c r="EJ63" i="39"/>
  <c r="EI63" i="39"/>
  <c r="EG63" i="39"/>
  <c r="EF63" i="39"/>
  <c r="ED63" i="39"/>
  <c r="EC63" i="39"/>
  <c r="EA63" i="39"/>
  <c r="DZ63" i="39"/>
  <c r="DX63" i="39"/>
  <c r="DW63" i="39"/>
  <c r="DM63" i="39"/>
  <c r="DL63" i="39"/>
  <c r="DJ63" i="39"/>
  <c r="DI63" i="39"/>
  <c r="DG63" i="39"/>
  <c r="DF63" i="39"/>
  <c r="DD63" i="39"/>
  <c r="DC63" i="39"/>
  <c r="DA63" i="39"/>
  <c r="CZ63" i="39"/>
  <c r="CX63" i="39"/>
  <c r="CW63" i="39"/>
  <c r="CU63" i="39"/>
  <c r="CT63" i="39"/>
  <c r="CR63" i="39"/>
  <c r="CQ63" i="39"/>
  <c r="CO63" i="39"/>
  <c r="CN63" i="39"/>
  <c r="CL63" i="39"/>
  <c r="CK63" i="39"/>
  <c r="CI63" i="39"/>
  <c r="CH63" i="39"/>
  <c r="CF63" i="39"/>
  <c r="CE63" i="39"/>
  <c r="CC63" i="39"/>
  <c r="CB63" i="39"/>
  <c r="BZ63" i="39"/>
  <c r="BY63" i="39"/>
  <c r="BW63" i="39"/>
  <c r="BV63" i="39"/>
  <c r="BT63" i="39"/>
  <c r="BS63" i="39"/>
  <c r="BQ63" i="39"/>
  <c r="BP63" i="39"/>
  <c r="BN63" i="39"/>
  <c r="BM63" i="39"/>
  <c r="BC63" i="39"/>
  <c r="BB63" i="39"/>
  <c r="AZ63" i="39"/>
  <c r="AY63" i="39"/>
  <c r="AW63" i="39"/>
  <c r="AV63" i="39"/>
  <c r="AT63" i="39"/>
  <c r="AS63" i="39"/>
  <c r="AQ63" i="39"/>
  <c r="AP63" i="39"/>
  <c r="AN63" i="39"/>
  <c r="AM63" i="39"/>
  <c r="AK63" i="39"/>
  <c r="AJ63" i="39"/>
  <c r="AH63" i="39"/>
  <c r="AG63" i="39"/>
  <c r="AE63" i="39"/>
  <c r="AD63" i="39"/>
  <c r="AB63" i="39"/>
  <c r="AA63" i="39"/>
  <c r="Y63" i="39"/>
  <c r="X63" i="39"/>
  <c r="V63" i="39"/>
  <c r="U63" i="39"/>
  <c r="S63" i="39"/>
  <c r="R63" i="39"/>
  <c r="P63" i="39"/>
  <c r="O63" i="39"/>
  <c r="M63" i="39"/>
  <c r="L63" i="39"/>
  <c r="J63" i="39"/>
  <c r="I63" i="39"/>
  <c r="G63" i="39"/>
  <c r="F63" i="39"/>
  <c r="D63" i="39"/>
  <c r="C63" i="39"/>
  <c r="FX62" i="39"/>
  <c r="GB62" i="39" s="1"/>
  <c r="GD62" i="39" s="1"/>
  <c r="L62" i="40" s="1"/>
  <c r="D296" i="41" s="1"/>
  <c r="FU62" i="39"/>
  <c r="FR62" i="39"/>
  <c r="FO62" i="39"/>
  <c r="FL62" i="39"/>
  <c r="FI62" i="39"/>
  <c r="FF62" i="39"/>
  <c r="FC62" i="39"/>
  <c r="EZ62" i="39"/>
  <c r="EW62" i="39"/>
  <c r="ET62" i="39"/>
  <c r="EQ62" i="39"/>
  <c r="EN62" i="39"/>
  <c r="EK62" i="39"/>
  <c r="EH62" i="39"/>
  <c r="EE62" i="39"/>
  <c r="EB62" i="39"/>
  <c r="DY62" i="39"/>
  <c r="DR62" i="39"/>
  <c r="DT62" i="39" s="1"/>
  <c r="H62" i="40" s="1"/>
  <c r="D178" i="41" s="1"/>
  <c r="DN62" i="39"/>
  <c r="DK62" i="39"/>
  <c r="DH62" i="39"/>
  <c r="DE62" i="39"/>
  <c r="DB62" i="39"/>
  <c r="CY62" i="39"/>
  <c r="CV62" i="39"/>
  <c r="CS62" i="39"/>
  <c r="CP62" i="39"/>
  <c r="CM62" i="39"/>
  <c r="CJ62" i="39"/>
  <c r="CG62" i="39"/>
  <c r="CD62" i="39"/>
  <c r="CA62" i="39"/>
  <c r="BX62" i="39"/>
  <c r="BU62" i="39"/>
  <c r="BR62" i="39"/>
  <c r="BO62" i="39"/>
  <c r="BH62" i="39"/>
  <c r="BJ62" i="39" s="1"/>
  <c r="D62" i="40" s="1"/>
  <c r="D60" i="41" s="1"/>
  <c r="BD62" i="39"/>
  <c r="BA62" i="39"/>
  <c r="AX62" i="39"/>
  <c r="AU62" i="39"/>
  <c r="AR62" i="39"/>
  <c r="AO62" i="39"/>
  <c r="AL62" i="39"/>
  <c r="AI62" i="39"/>
  <c r="AF62" i="39"/>
  <c r="AC62" i="39"/>
  <c r="Z62" i="39"/>
  <c r="W62" i="39"/>
  <c r="T62" i="39"/>
  <c r="Q62" i="39"/>
  <c r="N62" i="39"/>
  <c r="K62" i="39"/>
  <c r="H62" i="39"/>
  <c r="E62" i="39"/>
  <c r="FX61" i="39"/>
  <c r="GB61" i="39" s="1"/>
  <c r="GD61" i="39" s="1"/>
  <c r="L61" i="40" s="1"/>
  <c r="D295" i="41" s="1"/>
  <c r="FU61" i="39"/>
  <c r="FR61" i="39"/>
  <c r="FO61" i="39"/>
  <c r="FL61" i="39"/>
  <c r="FI61" i="39"/>
  <c r="FF61" i="39"/>
  <c r="FC61" i="39"/>
  <c r="EZ61" i="39"/>
  <c r="EW61" i="39"/>
  <c r="ET61" i="39"/>
  <c r="EQ61" i="39"/>
  <c r="EN61" i="39"/>
  <c r="EK61" i="39"/>
  <c r="EH61" i="39"/>
  <c r="EE61" i="39"/>
  <c r="EB61" i="39"/>
  <c r="DY61" i="39"/>
  <c r="DN61" i="39"/>
  <c r="DR61" i="39" s="1"/>
  <c r="DT61" i="39" s="1"/>
  <c r="H61" i="40" s="1"/>
  <c r="D177" i="41" s="1"/>
  <c r="DK61" i="39"/>
  <c r="DH61" i="39"/>
  <c r="DE61" i="39"/>
  <c r="DB61" i="39"/>
  <c r="CY61" i="39"/>
  <c r="CV61" i="39"/>
  <c r="CS61" i="39"/>
  <c r="CP61" i="39"/>
  <c r="CM61" i="39"/>
  <c r="CJ61" i="39"/>
  <c r="CG61" i="39"/>
  <c r="CD61" i="39"/>
  <c r="CA61" i="39"/>
  <c r="BX61" i="39"/>
  <c r="BU61" i="39"/>
  <c r="BR61" i="39"/>
  <c r="BO61" i="39"/>
  <c r="BD61" i="39"/>
  <c r="BH61" i="39" s="1"/>
  <c r="BJ61" i="39" s="1"/>
  <c r="D61" i="40" s="1"/>
  <c r="D59" i="41" s="1"/>
  <c r="BA61" i="39"/>
  <c r="AX61" i="39"/>
  <c r="AU61" i="39"/>
  <c r="AR61" i="39"/>
  <c r="AO61" i="39"/>
  <c r="AL61" i="39"/>
  <c r="AI61" i="39"/>
  <c r="AF61" i="39"/>
  <c r="AC61" i="39"/>
  <c r="Z61" i="39"/>
  <c r="W61" i="39"/>
  <c r="T61" i="39"/>
  <c r="Q61" i="39"/>
  <c r="N61" i="39"/>
  <c r="K61" i="39"/>
  <c r="H61" i="39"/>
  <c r="E61" i="39"/>
  <c r="FX60" i="39"/>
  <c r="GB60" i="39" s="1"/>
  <c r="GD60" i="39" s="1"/>
  <c r="L60" i="40" s="1"/>
  <c r="D294" i="41" s="1"/>
  <c r="FU60" i="39"/>
  <c r="FR60" i="39"/>
  <c r="FO60" i="39"/>
  <c r="FL60" i="39"/>
  <c r="FI60" i="39"/>
  <c r="FF60" i="39"/>
  <c r="FC60" i="39"/>
  <c r="EZ60" i="39"/>
  <c r="EW60" i="39"/>
  <c r="ET60" i="39"/>
  <c r="EQ60" i="39"/>
  <c r="EN60" i="39"/>
  <c r="EK60" i="39"/>
  <c r="EH60" i="39"/>
  <c r="EE60" i="39"/>
  <c r="EB60" i="39"/>
  <c r="DY60" i="39"/>
  <c r="DN60" i="39"/>
  <c r="DR60" i="39" s="1"/>
  <c r="DT60" i="39" s="1"/>
  <c r="H60" i="40" s="1"/>
  <c r="D176" i="41" s="1"/>
  <c r="DK60" i="39"/>
  <c r="DH60" i="39"/>
  <c r="DE60" i="39"/>
  <c r="DB60" i="39"/>
  <c r="CY60" i="39"/>
  <c r="CV60" i="39"/>
  <c r="CS60" i="39"/>
  <c r="CP60" i="39"/>
  <c r="CM60" i="39"/>
  <c r="CJ60" i="39"/>
  <c r="CG60" i="39"/>
  <c r="CD60" i="39"/>
  <c r="CA60" i="39"/>
  <c r="BX60" i="39"/>
  <c r="BU60" i="39"/>
  <c r="BR60" i="39"/>
  <c r="BO60" i="39"/>
  <c r="BD60" i="39"/>
  <c r="BH60" i="39" s="1"/>
  <c r="BJ60" i="39" s="1"/>
  <c r="D60" i="40" s="1"/>
  <c r="D58" i="41" s="1"/>
  <c r="BA60" i="39"/>
  <c r="AX60" i="39"/>
  <c r="AU60" i="39"/>
  <c r="AR60" i="39"/>
  <c r="AO60" i="39"/>
  <c r="AL60" i="39"/>
  <c r="AI60" i="39"/>
  <c r="AF60" i="39"/>
  <c r="AC60" i="39"/>
  <c r="Z60" i="39"/>
  <c r="W60" i="39"/>
  <c r="T60" i="39"/>
  <c r="Q60" i="39"/>
  <c r="N60" i="39"/>
  <c r="K60" i="39"/>
  <c r="H60" i="39"/>
  <c r="E60" i="39"/>
  <c r="FX59" i="39"/>
  <c r="GB59" i="39" s="1"/>
  <c r="GD59" i="39" s="1"/>
  <c r="L59" i="40" s="1"/>
  <c r="D293" i="41" s="1"/>
  <c r="FU59" i="39"/>
  <c r="FR59" i="39"/>
  <c r="FO59" i="39"/>
  <c r="FL59" i="39"/>
  <c r="FI59" i="39"/>
  <c r="FF59" i="39"/>
  <c r="FC59" i="39"/>
  <c r="EZ59" i="39"/>
  <c r="EW59" i="39"/>
  <c r="ET59" i="39"/>
  <c r="EQ59" i="39"/>
  <c r="EN59" i="39"/>
  <c r="EK59" i="39"/>
  <c r="EH59" i="39"/>
  <c r="EE59" i="39"/>
  <c r="EB59" i="39"/>
  <c r="DY59" i="39"/>
  <c r="DN59" i="39"/>
  <c r="DR59" i="39" s="1"/>
  <c r="DT59" i="39" s="1"/>
  <c r="H59" i="40" s="1"/>
  <c r="D175" i="41" s="1"/>
  <c r="DK59" i="39"/>
  <c r="DH59" i="39"/>
  <c r="DE59" i="39"/>
  <c r="DB59" i="39"/>
  <c r="CY59" i="39"/>
  <c r="CV59" i="39"/>
  <c r="CS59" i="39"/>
  <c r="CP59" i="39"/>
  <c r="CM59" i="39"/>
  <c r="CJ59" i="39"/>
  <c r="CG59" i="39"/>
  <c r="CD59" i="39"/>
  <c r="CA59" i="39"/>
  <c r="BX59" i="39"/>
  <c r="BU59" i="39"/>
  <c r="BR59" i="39"/>
  <c r="BO59" i="39"/>
  <c r="BD59" i="39"/>
  <c r="BH59" i="39" s="1"/>
  <c r="BJ59" i="39" s="1"/>
  <c r="D59" i="40" s="1"/>
  <c r="D57" i="41" s="1"/>
  <c r="BA59" i="39"/>
  <c r="AX59" i="39"/>
  <c r="AU59" i="39"/>
  <c r="AR59" i="39"/>
  <c r="AO59" i="39"/>
  <c r="AL59" i="39"/>
  <c r="AI59" i="39"/>
  <c r="AF59" i="39"/>
  <c r="AC59" i="39"/>
  <c r="Z59" i="39"/>
  <c r="W59" i="39"/>
  <c r="T59" i="39"/>
  <c r="Q59" i="39"/>
  <c r="N59" i="39"/>
  <c r="K59" i="39"/>
  <c r="H59" i="39"/>
  <c r="E59" i="39"/>
  <c r="FX58" i="39"/>
  <c r="GB58" i="39" s="1"/>
  <c r="GD58" i="39" s="1"/>
  <c r="L58" i="40" s="1"/>
  <c r="D292" i="41" s="1"/>
  <c r="FU58" i="39"/>
  <c r="FR58" i="39"/>
  <c r="FO58" i="39"/>
  <c r="FL58" i="39"/>
  <c r="FI58" i="39"/>
  <c r="FF58" i="39"/>
  <c r="FC58" i="39"/>
  <c r="EZ58" i="39"/>
  <c r="EW58" i="39"/>
  <c r="ET58" i="39"/>
  <c r="EQ58" i="39"/>
  <c r="EN58" i="39"/>
  <c r="EK58" i="39"/>
  <c r="EH58" i="39"/>
  <c r="EE58" i="39"/>
  <c r="EB58" i="39"/>
  <c r="DY58" i="39"/>
  <c r="DN58" i="39"/>
  <c r="DR58" i="39" s="1"/>
  <c r="DT58" i="39" s="1"/>
  <c r="H58" i="40" s="1"/>
  <c r="D174" i="41" s="1"/>
  <c r="DK58" i="39"/>
  <c r="DH58" i="39"/>
  <c r="DE58" i="39"/>
  <c r="DB58" i="39"/>
  <c r="CY58" i="39"/>
  <c r="CV58" i="39"/>
  <c r="CS58" i="39"/>
  <c r="CP58" i="39"/>
  <c r="CM58" i="39"/>
  <c r="CJ58" i="39"/>
  <c r="CG58" i="39"/>
  <c r="CD58" i="39"/>
  <c r="CA58" i="39"/>
  <c r="BX58" i="39"/>
  <c r="BU58" i="39"/>
  <c r="BR58" i="39"/>
  <c r="BO58" i="39"/>
  <c r="BD58" i="39"/>
  <c r="BH58" i="39" s="1"/>
  <c r="BJ58" i="39" s="1"/>
  <c r="D58" i="40" s="1"/>
  <c r="D56" i="41" s="1"/>
  <c r="BA58" i="39"/>
  <c r="AX58" i="39"/>
  <c r="AU58" i="39"/>
  <c r="AR58" i="39"/>
  <c r="AO58" i="39"/>
  <c r="AL58" i="39"/>
  <c r="AI58" i="39"/>
  <c r="AF58" i="39"/>
  <c r="AC58" i="39"/>
  <c r="Z58" i="39"/>
  <c r="W58" i="39"/>
  <c r="T58" i="39"/>
  <c r="Q58" i="39"/>
  <c r="N58" i="39"/>
  <c r="K58" i="39"/>
  <c r="H58" i="39"/>
  <c r="E58" i="39"/>
  <c r="FX57" i="39"/>
  <c r="GB57" i="39" s="1"/>
  <c r="GD57" i="39" s="1"/>
  <c r="L57" i="40" s="1"/>
  <c r="D291" i="41" s="1"/>
  <c r="FU57" i="39"/>
  <c r="FR57" i="39"/>
  <c r="FO57" i="39"/>
  <c r="FL57" i="39"/>
  <c r="FI57" i="39"/>
  <c r="FF57" i="39"/>
  <c r="FC57" i="39"/>
  <c r="EZ57" i="39"/>
  <c r="EW57" i="39"/>
  <c r="ET57" i="39"/>
  <c r="EQ57" i="39"/>
  <c r="EN57" i="39"/>
  <c r="EK57" i="39"/>
  <c r="EH57" i="39"/>
  <c r="EE57" i="39"/>
  <c r="EB57" i="39"/>
  <c r="DY57" i="39"/>
  <c r="DN57" i="39"/>
  <c r="DR57" i="39" s="1"/>
  <c r="DT57" i="39" s="1"/>
  <c r="H57" i="40" s="1"/>
  <c r="D173" i="41" s="1"/>
  <c r="DK57" i="39"/>
  <c r="DH57" i="39"/>
  <c r="DE57" i="39"/>
  <c r="DB57" i="39"/>
  <c r="CY57" i="39"/>
  <c r="CV57" i="39"/>
  <c r="CS57" i="39"/>
  <c r="CP57" i="39"/>
  <c r="CM57" i="39"/>
  <c r="CJ57" i="39"/>
  <c r="CG57" i="39"/>
  <c r="CD57" i="39"/>
  <c r="CA57" i="39"/>
  <c r="BX57" i="39"/>
  <c r="BU57" i="39"/>
  <c r="BR57" i="39"/>
  <c r="BO57" i="39"/>
  <c r="BD57" i="39"/>
  <c r="BH57" i="39" s="1"/>
  <c r="BJ57" i="39" s="1"/>
  <c r="D57" i="40" s="1"/>
  <c r="D55" i="41" s="1"/>
  <c r="BA57" i="39"/>
  <c r="AX57" i="39"/>
  <c r="AU57" i="39"/>
  <c r="AR57" i="39"/>
  <c r="AO57" i="39"/>
  <c r="AL57" i="39"/>
  <c r="AI57" i="39"/>
  <c r="AF57" i="39"/>
  <c r="AC57" i="39"/>
  <c r="Z57" i="39"/>
  <c r="W57" i="39"/>
  <c r="T57" i="39"/>
  <c r="Q57" i="39"/>
  <c r="N57" i="39"/>
  <c r="K57" i="39"/>
  <c r="H57" i="39"/>
  <c r="E57" i="39"/>
  <c r="FX56" i="39"/>
  <c r="GB56" i="39" s="1"/>
  <c r="GD56" i="39" s="1"/>
  <c r="L56" i="40" s="1"/>
  <c r="D290" i="41" s="1"/>
  <c r="FU56" i="39"/>
  <c r="FR56" i="39"/>
  <c r="FO56" i="39"/>
  <c r="FL56" i="39"/>
  <c r="FI56" i="39"/>
  <c r="FF56" i="39"/>
  <c r="FC56" i="39"/>
  <c r="EZ56" i="39"/>
  <c r="EW56" i="39"/>
  <c r="ET56" i="39"/>
  <c r="EQ56" i="39"/>
  <c r="EN56" i="39"/>
  <c r="EK56" i="39"/>
  <c r="EH56" i="39"/>
  <c r="EE56" i="39"/>
  <c r="EB56" i="39"/>
  <c r="DY56" i="39"/>
  <c r="DN56" i="39"/>
  <c r="DR56" i="39" s="1"/>
  <c r="DT56" i="39" s="1"/>
  <c r="H56" i="40" s="1"/>
  <c r="D172" i="41" s="1"/>
  <c r="DK56" i="39"/>
  <c r="DH56" i="39"/>
  <c r="DE56" i="39"/>
  <c r="DB56" i="39"/>
  <c r="CY56" i="39"/>
  <c r="CV56" i="39"/>
  <c r="CS56" i="39"/>
  <c r="CP56" i="39"/>
  <c r="CM56" i="39"/>
  <c r="CJ56" i="39"/>
  <c r="CG56" i="39"/>
  <c r="CD56" i="39"/>
  <c r="CA56" i="39"/>
  <c r="BX56" i="39"/>
  <c r="BU56" i="39"/>
  <c r="BR56" i="39"/>
  <c r="BO56" i="39"/>
  <c r="BD56" i="39"/>
  <c r="BH56" i="39" s="1"/>
  <c r="BJ56" i="39" s="1"/>
  <c r="D56" i="40" s="1"/>
  <c r="D54" i="41" s="1"/>
  <c r="BA56" i="39"/>
  <c r="AX56" i="39"/>
  <c r="AU56" i="39"/>
  <c r="AR56" i="39"/>
  <c r="AO56" i="39"/>
  <c r="AL56" i="39"/>
  <c r="AI56" i="39"/>
  <c r="AF56" i="39"/>
  <c r="AC56" i="39"/>
  <c r="Z56" i="39"/>
  <c r="W56" i="39"/>
  <c r="T56" i="39"/>
  <c r="Q56" i="39"/>
  <c r="N56" i="39"/>
  <c r="K56" i="39"/>
  <c r="H56" i="39"/>
  <c r="E56" i="39"/>
  <c r="FX55" i="39"/>
  <c r="GB55" i="39" s="1"/>
  <c r="GD55" i="39" s="1"/>
  <c r="L55" i="40" s="1"/>
  <c r="D289" i="41" s="1"/>
  <c r="FU55" i="39"/>
  <c r="FR55" i="39"/>
  <c r="FO55" i="39"/>
  <c r="FL55" i="39"/>
  <c r="FI55" i="39"/>
  <c r="FF55" i="39"/>
  <c r="FC55" i="39"/>
  <c r="EZ55" i="39"/>
  <c r="EW55" i="39"/>
  <c r="ET55" i="39"/>
  <c r="EQ55" i="39"/>
  <c r="EN55" i="39"/>
  <c r="EK55" i="39"/>
  <c r="EH55" i="39"/>
  <c r="EE55" i="39"/>
  <c r="EB55" i="39"/>
  <c r="DY55" i="39"/>
  <c r="DN55" i="39"/>
  <c r="DR55" i="39" s="1"/>
  <c r="DT55" i="39" s="1"/>
  <c r="H55" i="40" s="1"/>
  <c r="D171" i="41" s="1"/>
  <c r="DK55" i="39"/>
  <c r="DH55" i="39"/>
  <c r="DE55" i="39"/>
  <c r="DB55" i="39"/>
  <c r="CY55" i="39"/>
  <c r="CV55" i="39"/>
  <c r="CS55" i="39"/>
  <c r="CP55" i="39"/>
  <c r="CM55" i="39"/>
  <c r="CJ55" i="39"/>
  <c r="CG55" i="39"/>
  <c r="CD55" i="39"/>
  <c r="CA55" i="39"/>
  <c r="BX55" i="39"/>
  <c r="BU55" i="39"/>
  <c r="BR55" i="39"/>
  <c r="BO55" i="39"/>
  <c r="BD55" i="39"/>
  <c r="BH55" i="39" s="1"/>
  <c r="BJ55" i="39" s="1"/>
  <c r="D55" i="40" s="1"/>
  <c r="D53" i="41" s="1"/>
  <c r="BA55" i="39"/>
  <c r="AX55" i="39"/>
  <c r="AU55" i="39"/>
  <c r="AR55" i="39"/>
  <c r="AO55" i="39"/>
  <c r="AL55" i="39"/>
  <c r="AI55" i="39"/>
  <c r="AF55" i="39"/>
  <c r="AC55" i="39"/>
  <c r="Z55" i="39"/>
  <c r="W55" i="39"/>
  <c r="T55" i="39"/>
  <c r="Q55" i="39"/>
  <c r="N55" i="39"/>
  <c r="K55" i="39"/>
  <c r="H55" i="39"/>
  <c r="E55" i="39"/>
  <c r="FX54" i="39"/>
  <c r="GB54" i="39" s="1"/>
  <c r="GD54" i="39" s="1"/>
  <c r="L54" i="40" s="1"/>
  <c r="D288" i="41" s="1"/>
  <c r="FU54" i="39"/>
  <c r="FR54" i="39"/>
  <c r="FO54" i="39"/>
  <c r="FL54" i="39"/>
  <c r="FI54" i="39"/>
  <c r="FF54" i="39"/>
  <c r="FC54" i="39"/>
  <c r="EZ54" i="39"/>
  <c r="EW54" i="39"/>
  <c r="ET54" i="39"/>
  <c r="EQ54" i="39"/>
  <c r="EN54" i="39"/>
  <c r="EK54" i="39"/>
  <c r="EH54" i="39"/>
  <c r="EE54" i="39"/>
  <c r="EB54" i="39"/>
  <c r="DY54" i="39"/>
  <c r="DN54" i="39"/>
  <c r="DR54" i="39" s="1"/>
  <c r="DT54" i="39" s="1"/>
  <c r="H54" i="40" s="1"/>
  <c r="D170" i="41" s="1"/>
  <c r="DK54" i="39"/>
  <c r="DH54" i="39"/>
  <c r="DE54" i="39"/>
  <c r="DB54" i="39"/>
  <c r="CY54" i="39"/>
  <c r="CV54" i="39"/>
  <c r="CS54" i="39"/>
  <c r="CP54" i="39"/>
  <c r="CM54" i="39"/>
  <c r="CJ54" i="39"/>
  <c r="CG54" i="39"/>
  <c r="CD54" i="39"/>
  <c r="CA54" i="39"/>
  <c r="BX54" i="39"/>
  <c r="BU54" i="39"/>
  <c r="BR54" i="39"/>
  <c r="BO54" i="39"/>
  <c r="BD54" i="39"/>
  <c r="BH54" i="39" s="1"/>
  <c r="BJ54" i="39" s="1"/>
  <c r="D54" i="40" s="1"/>
  <c r="D52" i="41" s="1"/>
  <c r="BA54" i="39"/>
  <c r="AX54" i="39"/>
  <c r="AU54" i="39"/>
  <c r="AR54" i="39"/>
  <c r="AO54" i="39"/>
  <c r="AL54" i="39"/>
  <c r="AI54" i="39"/>
  <c r="AF54" i="39"/>
  <c r="AC54" i="39"/>
  <c r="Z54" i="39"/>
  <c r="W54" i="39"/>
  <c r="T54" i="39"/>
  <c r="Q54" i="39"/>
  <c r="N54" i="39"/>
  <c r="K54" i="39"/>
  <c r="H54" i="39"/>
  <c r="E54" i="39"/>
  <c r="FX53" i="39"/>
  <c r="GB53" i="39" s="1"/>
  <c r="GD53" i="39" s="1"/>
  <c r="L53" i="40" s="1"/>
  <c r="D287" i="41" s="1"/>
  <c r="FU53" i="39"/>
  <c r="FR53" i="39"/>
  <c r="FO53" i="39"/>
  <c r="FL53" i="39"/>
  <c r="FI53" i="39"/>
  <c r="FF53" i="39"/>
  <c r="FC53" i="39"/>
  <c r="EZ53" i="39"/>
  <c r="EW53" i="39"/>
  <c r="ET53" i="39"/>
  <c r="EQ53" i="39"/>
  <c r="EN53" i="39"/>
  <c r="EK53" i="39"/>
  <c r="EH53" i="39"/>
  <c r="EE53" i="39"/>
  <c r="EB53" i="39"/>
  <c r="DY53" i="39"/>
  <c r="DN53" i="39"/>
  <c r="DR53" i="39" s="1"/>
  <c r="DT53" i="39" s="1"/>
  <c r="H53" i="40" s="1"/>
  <c r="D169" i="41" s="1"/>
  <c r="DK53" i="39"/>
  <c r="DH53" i="39"/>
  <c r="DE53" i="39"/>
  <c r="DB53" i="39"/>
  <c r="CY53" i="39"/>
  <c r="CV53" i="39"/>
  <c r="CS53" i="39"/>
  <c r="CP53" i="39"/>
  <c r="CM53" i="39"/>
  <c r="CJ53" i="39"/>
  <c r="CG53" i="39"/>
  <c r="CD53" i="39"/>
  <c r="CA53" i="39"/>
  <c r="BX53" i="39"/>
  <c r="BU53" i="39"/>
  <c r="BR53" i="39"/>
  <c r="BO53" i="39"/>
  <c r="BD53" i="39"/>
  <c r="BH53" i="39" s="1"/>
  <c r="BJ53" i="39" s="1"/>
  <c r="D53" i="40" s="1"/>
  <c r="D51" i="41" s="1"/>
  <c r="BA53" i="39"/>
  <c r="AX53" i="39"/>
  <c r="AU53" i="39"/>
  <c r="AR53" i="39"/>
  <c r="AO53" i="39"/>
  <c r="AL53" i="39"/>
  <c r="AI53" i="39"/>
  <c r="AF53" i="39"/>
  <c r="AC53" i="39"/>
  <c r="Z53" i="39"/>
  <c r="W53" i="39"/>
  <c r="T53" i="39"/>
  <c r="Q53" i="39"/>
  <c r="N53" i="39"/>
  <c r="K53" i="39"/>
  <c r="H53" i="39"/>
  <c r="E53" i="39"/>
  <c r="FX52" i="39"/>
  <c r="GB52" i="39" s="1"/>
  <c r="GD52" i="39" s="1"/>
  <c r="L52" i="40" s="1"/>
  <c r="D286" i="41" s="1"/>
  <c r="FU52" i="39"/>
  <c r="FR52" i="39"/>
  <c r="FO52" i="39"/>
  <c r="FL52" i="39"/>
  <c r="FI52" i="39"/>
  <c r="FF52" i="39"/>
  <c r="FC52" i="39"/>
  <c r="EZ52" i="39"/>
  <c r="EW52" i="39"/>
  <c r="ET52" i="39"/>
  <c r="EQ52" i="39"/>
  <c r="EN52" i="39"/>
  <c r="EK52" i="39"/>
  <c r="EH52" i="39"/>
  <c r="EE52" i="39"/>
  <c r="EB52" i="39"/>
  <c r="DY52" i="39"/>
  <c r="DN52" i="39"/>
  <c r="DR52" i="39" s="1"/>
  <c r="DT52" i="39" s="1"/>
  <c r="H52" i="40" s="1"/>
  <c r="D168" i="41" s="1"/>
  <c r="DK52" i="39"/>
  <c r="DH52" i="39"/>
  <c r="DE52" i="39"/>
  <c r="DB52" i="39"/>
  <c r="CY52" i="39"/>
  <c r="CV52" i="39"/>
  <c r="CS52" i="39"/>
  <c r="CP52" i="39"/>
  <c r="CM52" i="39"/>
  <c r="CJ52" i="39"/>
  <c r="CG52" i="39"/>
  <c r="CD52" i="39"/>
  <c r="CA52" i="39"/>
  <c r="BX52" i="39"/>
  <c r="BU52" i="39"/>
  <c r="BR52" i="39"/>
  <c r="BO52" i="39"/>
  <c r="BD52" i="39"/>
  <c r="BH52" i="39" s="1"/>
  <c r="BJ52" i="39" s="1"/>
  <c r="D52" i="40" s="1"/>
  <c r="D50" i="41" s="1"/>
  <c r="BA52" i="39"/>
  <c r="AX52" i="39"/>
  <c r="AU52" i="39"/>
  <c r="AR52" i="39"/>
  <c r="AO52" i="39"/>
  <c r="AL52" i="39"/>
  <c r="AI52" i="39"/>
  <c r="AF52" i="39"/>
  <c r="AC52" i="39"/>
  <c r="Z52" i="39"/>
  <c r="W52" i="39"/>
  <c r="T52" i="39"/>
  <c r="Q52" i="39"/>
  <c r="N52" i="39"/>
  <c r="K52" i="39"/>
  <c r="H52" i="39"/>
  <c r="E52" i="39"/>
  <c r="FX51" i="39"/>
  <c r="GB51" i="39" s="1"/>
  <c r="GD51" i="39" s="1"/>
  <c r="L51" i="40" s="1"/>
  <c r="D285" i="41" s="1"/>
  <c r="FU51" i="39"/>
  <c r="FR51" i="39"/>
  <c r="FO51" i="39"/>
  <c r="FL51" i="39"/>
  <c r="FI51" i="39"/>
  <c r="FF51" i="39"/>
  <c r="FC51" i="39"/>
  <c r="EZ51" i="39"/>
  <c r="EW51" i="39"/>
  <c r="ET51" i="39"/>
  <c r="EQ51" i="39"/>
  <c r="EN51" i="39"/>
  <c r="EK51" i="39"/>
  <c r="EH51" i="39"/>
  <c r="EE51" i="39"/>
  <c r="EB51" i="39"/>
  <c r="DY51" i="39"/>
  <c r="DN51" i="39"/>
  <c r="DR51" i="39" s="1"/>
  <c r="DT51" i="39" s="1"/>
  <c r="H51" i="40" s="1"/>
  <c r="D167" i="41" s="1"/>
  <c r="DK51" i="39"/>
  <c r="DH51" i="39"/>
  <c r="DE51" i="39"/>
  <c r="DB51" i="39"/>
  <c r="CY51" i="39"/>
  <c r="CV51" i="39"/>
  <c r="CS51" i="39"/>
  <c r="CP51" i="39"/>
  <c r="CM51" i="39"/>
  <c r="CJ51" i="39"/>
  <c r="CG51" i="39"/>
  <c r="CD51" i="39"/>
  <c r="CA51" i="39"/>
  <c r="BX51" i="39"/>
  <c r="BU51" i="39"/>
  <c r="BR51" i="39"/>
  <c r="BO51" i="39"/>
  <c r="BD51" i="39"/>
  <c r="BH51" i="39" s="1"/>
  <c r="BJ51" i="39" s="1"/>
  <c r="D51" i="40" s="1"/>
  <c r="D49" i="41" s="1"/>
  <c r="BA51" i="39"/>
  <c r="AX51" i="39"/>
  <c r="AU51" i="39"/>
  <c r="AR51" i="39"/>
  <c r="AO51" i="39"/>
  <c r="AL51" i="39"/>
  <c r="AI51" i="39"/>
  <c r="AF51" i="39"/>
  <c r="AC51" i="39"/>
  <c r="Z51" i="39"/>
  <c r="W51" i="39"/>
  <c r="T51" i="39"/>
  <c r="Q51" i="39"/>
  <c r="N51" i="39"/>
  <c r="K51" i="39"/>
  <c r="H51" i="39"/>
  <c r="E51" i="39"/>
  <c r="FX50" i="39"/>
  <c r="GB50" i="39" s="1"/>
  <c r="GD50" i="39" s="1"/>
  <c r="L50" i="40" s="1"/>
  <c r="D284" i="41" s="1"/>
  <c r="FU50" i="39"/>
  <c r="FR50" i="39"/>
  <c r="FO50" i="39"/>
  <c r="FL50" i="39"/>
  <c r="FI50" i="39"/>
  <c r="FF50" i="39"/>
  <c r="FC50" i="39"/>
  <c r="EZ50" i="39"/>
  <c r="EW50" i="39"/>
  <c r="ET50" i="39"/>
  <c r="EQ50" i="39"/>
  <c r="EN50" i="39"/>
  <c r="EK50" i="39"/>
  <c r="EH50" i="39"/>
  <c r="EE50" i="39"/>
  <c r="EB50" i="39"/>
  <c r="DY50" i="39"/>
  <c r="DN50" i="39"/>
  <c r="DR50" i="39" s="1"/>
  <c r="DT50" i="39" s="1"/>
  <c r="H50" i="40" s="1"/>
  <c r="D166" i="41" s="1"/>
  <c r="DK50" i="39"/>
  <c r="DH50" i="39"/>
  <c r="DE50" i="39"/>
  <c r="DB50" i="39"/>
  <c r="CY50" i="39"/>
  <c r="CV50" i="39"/>
  <c r="CS50" i="39"/>
  <c r="CP50" i="39"/>
  <c r="CM50" i="39"/>
  <c r="CJ50" i="39"/>
  <c r="CG50" i="39"/>
  <c r="CD50" i="39"/>
  <c r="CA50" i="39"/>
  <c r="BX50" i="39"/>
  <c r="BU50" i="39"/>
  <c r="BR50" i="39"/>
  <c r="BO50" i="39"/>
  <c r="BD50" i="39"/>
  <c r="BH50" i="39" s="1"/>
  <c r="BJ50" i="39" s="1"/>
  <c r="D50" i="40" s="1"/>
  <c r="D48" i="41" s="1"/>
  <c r="BA50" i="39"/>
  <c r="AX50" i="39"/>
  <c r="AU50" i="39"/>
  <c r="AR50" i="39"/>
  <c r="AO50" i="39"/>
  <c r="AL50" i="39"/>
  <c r="AI50" i="39"/>
  <c r="AF50" i="39"/>
  <c r="AC50" i="39"/>
  <c r="Z50" i="39"/>
  <c r="W50" i="39"/>
  <c r="T50" i="39"/>
  <c r="Q50" i="39"/>
  <c r="N50" i="39"/>
  <c r="K50" i="39"/>
  <c r="H50" i="39"/>
  <c r="E50" i="39"/>
  <c r="FX49" i="39"/>
  <c r="GB49" i="39" s="1"/>
  <c r="GD49" i="39" s="1"/>
  <c r="L49" i="40" s="1"/>
  <c r="D283" i="41" s="1"/>
  <c r="FU49" i="39"/>
  <c r="FR49" i="39"/>
  <c r="FO49" i="39"/>
  <c r="FL49" i="39"/>
  <c r="FI49" i="39"/>
  <c r="FF49" i="39"/>
  <c r="FC49" i="39"/>
  <c r="EZ49" i="39"/>
  <c r="EW49" i="39"/>
  <c r="ET49" i="39"/>
  <c r="EQ49" i="39"/>
  <c r="EN49" i="39"/>
  <c r="EK49" i="39"/>
  <c r="EH49" i="39"/>
  <c r="EE49" i="39"/>
  <c r="EB49" i="39"/>
  <c r="DY49" i="39"/>
  <c r="DN49" i="39"/>
  <c r="DR49" i="39" s="1"/>
  <c r="DT49" i="39" s="1"/>
  <c r="H49" i="40" s="1"/>
  <c r="D165" i="41" s="1"/>
  <c r="DK49" i="39"/>
  <c r="DH49" i="39"/>
  <c r="DE49" i="39"/>
  <c r="DB49" i="39"/>
  <c r="CY49" i="39"/>
  <c r="CV49" i="39"/>
  <c r="CS49" i="39"/>
  <c r="CP49" i="39"/>
  <c r="CM49" i="39"/>
  <c r="CJ49" i="39"/>
  <c r="CG49" i="39"/>
  <c r="CD49" i="39"/>
  <c r="CA49" i="39"/>
  <c r="BX49" i="39"/>
  <c r="BU49" i="39"/>
  <c r="BR49" i="39"/>
  <c r="BO49" i="39"/>
  <c r="BD49" i="39"/>
  <c r="BH49" i="39" s="1"/>
  <c r="BJ49" i="39" s="1"/>
  <c r="D49" i="40" s="1"/>
  <c r="D47" i="41" s="1"/>
  <c r="BA49" i="39"/>
  <c r="AX49" i="39"/>
  <c r="AU49" i="39"/>
  <c r="AR49" i="39"/>
  <c r="AO49" i="39"/>
  <c r="AL49" i="39"/>
  <c r="AI49" i="39"/>
  <c r="AF49" i="39"/>
  <c r="AC49" i="39"/>
  <c r="Z49" i="39"/>
  <c r="W49" i="39"/>
  <c r="T49" i="39"/>
  <c r="Q49" i="39"/>
  <c r="N49" i="39"/>
  <c r="K49" i="39"/>
  <c r="H49" i="39"/>
  <c r="E49" i="39"/>
  <c r="GB48" i="39"/>
  <c r="GD48" i="39" s="1"/>
  <c r="L48" i="40" s="1"/>
  <c r="D282" i="41" s="1"/>
  <c r="FX48" i="39"/>
  <c r="FU48" i="39"/>
  <c r="FR48" i="39"/>
  <c r="FO48" i="39"/>
  <c r="FL48" i="39"/>
  <c r="FI48" i="39"/>
  <c r="FF48" i="39"/>
  <c r="FC48" i="39"/>
  <c r="EZ48" i="39"/>
  <c r="EW48" i="39"/>
  <c r="ET48" i="39"/>
  <c r="EQ48" i="39"/>
  <c r="EN48" i="39"/>
  <c r="EK48" i="39"/>
  <c r="EH48" i="39"/>
  <c r="EE48" i="39"/>
  <c r="EB48" i="39"/>
  <c r="DY48" i="39"/>
  <c r="DN48" i="39"/>
  <c r="DR48" i="39" s="1"/>
  <c r="DT48" i="39" s="1"/>
  <c r="H48" i="40" s="1"/>
  <c r="D164" i="41" s="1"/>
  <c r="DK48" i="39"/>
  <c r="DH48" i="39"/>
  <c r="DE48" i="39"/>
  <c r="DB48" i="39"/>
  <c r="CY48" i="39"/>
  <c r="CV48" i="39"/>
  <c r="CS48" i="39"/>
  <c r="CP48" i="39"/>
  <c r="CM48" i="39"/>
  <c r="CJ48" i="39"/>
  <c r="CG48" i="39"/>
  <c r="CD48" i="39"/>
  <c r="CA48" i="39"/>
  <c r="BX48" i="39"/>
  <c r="BU48" i="39"/>
  <c r="BR48" i="39"/>
  <c r="BO48" i="39"/>
  <c r="BD48" i="39"/>
  <c r="BH48" i="39" s="1"/>
  <c r="BJ48" i="39" s="1"/>
  <c r="D48" i="40" s="1"/>
  <c r="D46" i="41" s="1"/>
  <c r="BA48" i="39"/>
  <c r="AX48" i="39"/>
  <c r="AU48" i="39"/>
  <c r="AR48" i="39"/>
  <c r="AO48" i="39"/>
  <c r="AL48" i="39"/>
  <c r="AI48" i="39"/>
  <c r="AF48" i="39"/>
  <c r="AC48" i="39"/>
  <c r="Z48" i="39"/>
  <c r="W48" i="39"/>
  <c r="T48" i="39"/>
  <c r="Q48" i="39"/>
  <c r="N48" i="39"/>
  <c r="K48" i="39"/>
  <c r="H48" i="39"/>
  <c r="E48" i="39"/>
  <c r="FX47" i="39"/>
  <c r="GB47" i="39" s="1"/>
  <c r="GD47" i="39" s="1"/>
  <c r="L47" i="40" s="1"/>
  <c r="D281" i="41" s="1"/>
  <c r="FU47" i="39"/>
  <c r="FR47" i="39"/>
  <c r="FO47" i="39"/>
  <c r="FL47" i="39"/>
  <c r="FI47" i="39"/>
  <c r="FF47" i="39"/>
  <c r="FC47" i="39"/>
  <c r="EZ47" i="39"/>
  <c r="EW47" i="39"/>
  <c r="ET47" i="39"/>
  <c r="EQ47" i="39"/>
  <c r="EN47" i="39"/>
  <c r="EK47" i="39"/>
  <c r="EH47" i="39"/>
  <c r="EE47" i="39"/>
  <c r="EB47" i="39"/>
  <c r="DY47" i="39"/>
  <c r="DN47" i="39"/>
  <c r="DR47" i="39" s="1"/>
  <c r="DT47" i="39" s="1"/>
  <c r="DK47" i="39"/>
  <c r="DH47" i="39"/>
  <c r="DE47" i="39"/>
  <c r="DB47" i="39"/>
  <c r="CY47" i="39"/>
  <c r="CV47" i="39"/>
  <c r="CS47" i="39"/>
  <c r="CP47" i="39"/>
  <c r="CM47" i="39"/>
  <c r="CJ47" i="39"/>
  <c r="CG47" i="39"/>
  <c r="CD47" i="39"/>
  <c r="CA47" i="39"/>
  <c r="BX47" i="39"/>
  <c r="BU47" i="39"/>
  <c r="BR47" i="39"/>
  <c r="BO47" i="39"/>
  <c r="BD47" i="39"/>
  <c r="BH47" i="39" s="1"/>
  <c r="BJ47" i="39" s="1"/>
  <c r="D47" i="40" s="1"/>
  <c r="D45" i="41" s="1"/>
  <c r="BA47" i="39"/>
  <c r="AX47" i="39"/>
  <c r="AU47" i="39"/>
  <c r="AR47" i="39"/>
  <c r="AO47" i="39"/>
  <c r="AL47" i="39"/>
  <c r="AI47" i="39"/>
  <c r="AF47" i="39"/>
  <c r="AC47" i="39"/>
  <c r="Z47" i="39"/>
  <c r="W47" i="39"/>
  <c r="T47" i="39"/>
  <c r="Q47" i="39"/>
  <c r="N47" i="39"/>
  <c r="K47" i="39"/>
  <c r="H47" i="39"/>
  <c r="E47" i="39"/>
  <c r="FX46" i="39"/>
  <c r="GB46" i="39" s="1"/>
  <c r="GD46" i="39" s="1"/>
  <c r="L46" i="40" s="1"/>
  <c r="D280" i="41" s="1"/>
  <c r="FU46" i="39"/>
  <c r="FR46" i="39"/>
  <c r="FO46" i="39"/>
  <c r="FL46" i="39"/>
  <c r="FI46" i="39"/>
  <c r="FF46" i="39"/>
  <c r="FC46" i="39"/>
  <c r="EZ46" i="39"/>
  <c r="EW46" i="39"/>
  <c r="ET46" i="39"/>
  <c r="EQ46" i="39"/>
  <c r="EN46" i="39"/>
  <c r="EK46" i="39"/>
  <c r="EH46" i="39"/>
  <c r="EE46" i="39"/>
  <c r="EB46" i="39"/>
  <c r="DY46" i="39"/>
  <c r="DR46" i="39"/>
  <c r="DT46" i="39" s="1"/>
  <c r="H46" i="40" s="1"/>
  <c r="D162" i="41" s="1"/>
  <c r="DN46" i="39"/>
  <c r="DK46" i="39"/>
  <c r="DH46" i="39"/>
  <c r="DE46" i="39"/>
  <c r="DB46" i="39"/>
  <c r="CY46" i="39"/>
  <c r="CV46" i="39"/>
  <c r="CS46" i="39"/>
  <c r="CP46" i="39"/>
  <c r="CM46" i="39"/>
  <c r="CJ46" i="39"/>
  <c r="CG46" i="39"/>
  <c r="CD46" i="39"/>
  <c r="CA46" i="39"/>
  <c r="BX46" i="39"/>
  <c r="BU46" i="39"/>
  <c r="BR46" i="39"/>
  <c r="BO46" i="39"/>
  <c r="BD46" i="39"/>
  <c r="BH46" i="39" s="1"/>
  <c r="BJ46" i="39" s="1"/>
  <c r="D46" i="40" s="1"/>
  <c r="D44" i="41" s="1"/>
  <c r="BA46" i="39"/>
  <c r="AX46" i="39"/>
  <c r="AU46" i="39"/>
  <c r="AR46" i="39"/>
  <c r="AO46" i="39"/>
  <c r="AL46" i="39"/>
  <c r="AI46" i="39"/>
  <c r="AF46" i="39"/>
  <c r="AC46" i="39"/>
  <c r="Z46" i="39"/>
  <c r="W46" i="39"/>
  <c r="T46" i="39"/>
  <c r="Q46" i="39"/>
  <c r="N46" i="39"/>
  <c r="K46" i="39"/>
  <c r="H46" i="39"/>
  <c r="E46" i="39"/>
  <c r="FX45" i="39"/>
  <c r="GB45" i="39" s="1"/>
  <c r="GD45" i="39" s="1"/>
  <c r="L45" i="40" s="1"/>
  <c r="D279" i="41" s="1"/>
  <c r="FU45" i="39"/>
  <c r="FR45" i="39"/>
  <c r="FO45" i="39"/>
  <c r="FL45" i="39"/>
  <c r="FI45" i="39"/>
  <c r="FF45" i="39"/>
  <c r="FC45" i="39"/>
  <c r="EZ45" i="39"/>
  <c r="EW45" i="39"/>
  <c r="ET45" i="39"/>
  <c r="EQ45" i="39"/>
  <c r="EN45" i="39"/>
  <c r="EK45" i="39"/>
  <c r="EH45" i="39"/>
  <c r="EE45" i="39"/>
  <c r="EB45" i="39"/>
  <c r="DY45" i="39"/>
  <c r="DN45" i="39"/>
  <c r="DR45" i="39" s="1"/>
  <c r="DT45" i="39" s="1"/>
  <c r="H45" i="40" s="1"/>
  <c r="D161" i="41" s="1"/>
  <c r="DK45" i="39"/>
  <c r="DH45" i="39"/>
  <c r="DE45" i="39"/>
  <c r="DB45" i="39"/>
  <c r="CY45" i="39"/>
  <c r="CV45" i="39"/>
  <c r="CS45" i="39"/>
  <c r="CP45" i="39"/>
  <c r="CM45" i="39"/>
  <c r="CJ45" i="39"/>
  <c r="CG45" i="39"/>
  <c r="CD45" i="39"/>
  <c r="CA45" i="39"/>
  <c r="BX45" i="39"/>
  <c r="BU45" i="39"/>
  <c r="BR45" i="39"/>
  <c r="BO45" i="39"/>
  <c r="BD45" i="39"/>
  <c r="BH45" i="39" s="1"/>
  <c r="BJ45" i="39" s="1"/>
  <c r="D45" i="40" s="1"/>
  <c r="D43" i="41" s="1"/>
  <c r="BA45" i="39"/>
  <c r="AX45" i="39"/>
  <c r="AU45" i="39"/>
  <c r="AR45" i="39"/>
  <c r="AO45" i="39"/>
  <c r="AL45" i="39"/>
  <c r="AI45" i="39"/>
  <c r="AF45" i="39"/>
  <c r="AC45" i="39"/>
  <c r="Z45" i="39"/>
  <c r="W45" i="39"/>
  <c r="T45" i="39"/>
  <c r="Q45" i="39"/>
  <c r="N45" i="39"/>
  <c r="K45" i="39"/>
  <c r="H45" i="39"/>
  <c r="E45" i="39"/>
  <c r="GB44" i="39"/>
  <c r="GD44" i="39" s="1"/>
  <c r="L44" i="40" s="1"/>
  <c r="D278" i="41" s="1"/>
  <c r="FX44" i="39"/>
  <c r="FU44" i="39"/>
  <c r="FR44" i="39"/>
  <c r="FO44" i="39"/>
  <c r="FL44" i="39"/>
  <c r="FI44" i="39"/>
  <c r="FF44" i="39"/>
  <c r="FC44" i="39"/>
  <c r="EZ44" i="39"/>
  <c r="EW44" i="39"/>
  <c r="ET44" i="39"/>
  <c r="EQ44" i="39"/>
  <c r="EN44" i="39"/>
  <c r="EK44" i="39"/>
  <c r="EH44" i="39"/>
  <c r="EE44" i="39"/>
  <c r="EB44" i="39"/>
  <c r="DY44" i="39"/>
  <c r="DR44" i="39"/>
  <c r="DT44" i="39" s="1"/>
  <c r="H44" i="40" s="1"/>
  <c r="D160" i="41" s="1"/>
  <c r="DN44" i="39"/>
  <c r="DK44" i="39"/>
  <c r="DH44" i="39"/>
  <c r="DE44" i="39"/>
  <c r="DB44" i="39"/>
  <c r="CY44" i="39"/>
  <c r="CV44" i="39"/>
  <c r="CS44" i="39"/>
  <c r="CP44" i="39"/>
  <c r="CM44" i="39"/>
  <c r="CJ44" i="39"/>
  <c r="CG44" i="39"/>
  <c r="CD44" i="39"/>
  <c r="CA44" i="39"/>
  <c r="BX44" i="39"/>
  <c r="BU44" i="39"/>
  <c r="BR44" i="39"/>
  <c r="BO44" i="39"/>
  <c r="BD44" i="39"/>
  <c r="BH44" i="39" s="1"/>
  <c r="BJ44" i="39" s="1"/>
  <c r="D44" i="40" s="1"/>
  <c r="D42" i="41" s="1"/>
  <c r="BA44" i="39"/>
  <c r="AX44" i="39"/>
  <c r="AU44" i="39"/>
  <c r="AR44" i="39"/>
  <c r="AO44" i="39"/>
  <c r="AL44" i="39"/>
  <c r="AI44" i="39"/>
  <c r="AF44" i="39"/>
  <c r="AC44" i="39"/>
  <c r="Z44" i="39"/>
  <c r="W44" i="39"/>
  <c r="T44" i="39"/>
  <c r="Q44" i="39"/>
  <c r="N44" i="39"/>
  <c r="K44" i="39"/>
  <c r="H44" i="39"/>
  <c r="E44" i="39"/>
  <c r="GB43" i="39"/>
  <c r="GD43" i="39" s="1"/>
  <c r="L43" i="40" s="1"/>
  <c r="D277" i="41" s="1"/>
  <c r="FX43" i="39"/>
  <c r="FU43" i="39"/>
  <c r="FR43" i="39"/>
  <c r="FO43" i="39"/>
  <c r="FL43" i="39"/>
  <c r="FI43" i="39"/>
  <c r="FF43" i="39"/>
  <c r="FC43" i="39"/>
  <c r="EZ43" i="39"/>
  <c r="EW43" i="39"/>
  <c r="ET43" i="39"/>
  <c r="EQ43" i="39"/>
  <c r="EN43" i="39"/>
  <c r="EK43" i="39"/>
  <c r="EH43" i="39"/>
  <c r="EE43" i="39"/>
  <c r="EB43" i="39"/>
  <c r="DY43" i="39"/>
  <c r="DN43" i="39"/>
  <c r="DR43" i="39" s="1"/>
  <c r="DT43" i="39" s="1"/>
  <c r="H43" i="40" s="1"/>
  <c r="D159" i="41" s="1"/>
  <c r="DK43" i="39"/>
  <c r="DH43" i="39"/>
  <c r="DE43" i="39"/>
  <c r="DB43" i="39"/>
  <c r="CY43" i="39"/>
  <c r="CV43" i="39"/>
  <c r="CS43" i="39"/>
  <c r="CP43" i="39"/>
  <c r="CM43" i="39"/>
  <c r="CJ43" i="39"/>
  <c r="CG43" i="39"/>
  <c r="CD43" i="39"/>
  <c r="CA43" i="39"/>
  <c r="BX43" i="39"/>
  <c r="BU43" i="39"/>
  <c r="BR43" i="39"/>
  <c r="BO43" i="39"/>
  <c r="BD43" i="39"/>
  <c r="BH43" i="39" s="1"/>
  <c r="BJ43" i="39" s="1"/>
  <c r="D43" i="40" s="1"/>
  <c r="D41" i="41" s="1"/>
  <c r="BA43" i="39"/>
  <c r="AX43" i="39"/>
  <c r="AU43" i="39"/>
  <c r="AR43" i="39"/>
  <c r="AO43" i="39"/>
  <c r="AL43" i="39"/>
  <c r="AI43" i="39"/>
  <c r="AF43" i="39"/>
  <c r="AC43" i="39"/>
  <c r="Z43" i="39"/>
  <c r="W43" i="39"/>
  <c r="T43" i="39"/>
  <c r="Q43" i="39"/>
  <c r="N43" i="39"/>
  <c r="K43" i="39"/>
  <c r="H43" i="39"/>
  <c r="E43" i="39"/>
  <c r="FX42" i="39"/>
  <c r="GB42" i="39" s="1"/>
  <c r="GD42" i="39" s="1"/>
  <c r="L42" i="40" s="1"/>
  <c r="D276" i="41" s="1"/>
  <c r="FU42" i="39"/>
  <c r="FR42" i="39"/>
  <c r="FO42" i="39"/>
  <c r="FL42" i="39"/>
  <c r="FI42" i="39"/>
  <c r="FF42" i="39"/>
  <c r="FC42" i="39"/>
  <c r="EZ42" i="39"/>
  <c r="EW42" i="39"/>
  <c r="ET42" i="39"/>
  <c r="EQ42" i="39"/>
  <c r="EN42" i="39"/>
  <c r="EK42" i="39"/>
  <c r="EH42" i="39"/>
  <c r="EE42" i="39"/>
  <c r="EB42" i="39"/>
  <c r="DY42" i="39"/>
  <c r="DN42" i="39"/>
  <c r="DR42" i="39" s="1"/>
  <c r="DT42" i="39" s="1"/>
  <c r="H42" i="40" s="1"/>
  <c r="D158" i="41" s="1"/>
  <c r="DK42" i="39"/>
  <c r="DH42" i="39"/>
  <c r="DE42" i="39"/>
  <c r="DB42" i="39"/>
  <c r="CY42" i="39"/>
  <c r="CV42" i="39"/>
  <c r="CS42" i="39"/>
  <c r="CP42" i="39"/>
  <c r="CM42" i="39"/>
  <c r="CJ42" i="39"/>
  <c r="CG42" i="39"/>
  <c r="CD42" i="39"/>
  <c r="CA42" i="39"/>
  <c r="BX42" i="39"/>
  <c r="BU42" i="39"/>
  <c r="BR42" i="39"/>
  <c r="BO42" i="39"/>
  <c r="BH42" i="39"/>
  <c r="BJ42" i="39" s="1"/>
  <c r="D42" i="40" s="1"/>
  <c r="D40" i="41" s="1"/>
  <c r="BD42" i="39"/>
  <c r="BA42" i="39"/>
  <c r="AX42" i="39"/>
  <c r="AU42" i="39"/>
  <c r="AR42" i="39"/>
  <c r="AO42" i="39"/>
  <c r="AL42" i="39"/>
  <c r="AI42" i="39"/>
  <c r="AF42" i="39"/>
  <c r="AC42" i="39"/>
  <c r="Z42" i="39"/>
  <c r="W42" i="39"/>
  <c r="T42" i="39"/>
  <c r="Q42" i="39"/>
  <c r="N42" i="39"/>
  <c r="K42" i="39"/>
  <c r="H42" i="39"/>
  <c r="E42" i="39"/>
  <c r="FX41" i="39"/>
  <c r="GB41" i="39" s="1"/>
  <c r="GD41" i="39" s="1"/>
  <c r="L41" i="40" s="1"/>
  <c r="D275" i="41" s="1"/>
  <c r="FU41" i="39"/>
  <c r="FR41" i="39"/>
  <c r="FO41" i="39"/>
  <c r="FL41" i="39"/>
  <c r="FI41" i="39"/>
  <c r="FF41" i="39"/>
  <c r="FC41" i="39"/>
  <c r="EZ41" i="39"/>
  <c r="EW41" i="39"/>
  <c r="ET41" i="39"/>
  <c r="EQ41" i="39"/>
  <c r="EN41" i="39"/>
  <c r="EK41" i="39"/>
  <c r="EH41" i="39"/>
  <c r="EE41" i="39"/>
  <c r="EB41" i="39"/>
  <c r="DY41" i="39"/>
  <c r="DN41" i="39"/>
  <c r="DR41" i="39" s="1"/>
  <c r="DT41" i="39" s="1"/>
  <c r="H41" i="40" s="1"/>
  <c r="D157" i="41" s="1"/>
  <c r="DK41" i="39"/>
  <c r="DH41" i="39"/>
  <c r="DE41" i="39"/>
  <c r="DB41" i="39"/>
  <c r="CY41" i="39"/>
  <c r="CV41" i="39"/>
  <c r="CS41" i="39"/>
  <c r="CP41" i="39"/>
  <c r="CM41" i="39"/>
  <c r="CJ41" i="39"/>
  <c r="CG41" i="39"/>
  <c r="CD41" i="39"/>
  <c r="CA41" i="39"/>
  <c r="BX41" i="39"/>
  <c r="BU41" i="39"/>
  <c r="BR41" i="39"/>
  <c r="BO41" i="39"/>
  <c r="BD41" i="39"/>
  <c r="BH41" i="39" s="1"/>
  <c r="BJ41" i="39" s="1"/>
  <c r="D41" i="40" s="1"/>
  <c r="D39" i="41" s="1"/>
  <c r="BA41" i="39"/>
  <c r="AX41" i="39"/>
  <c r="AU41" i="39"/>
  <c r="AR41" i="39"/>
  <c r="AO41" i="39"/>
  <c r="AL41" i="39"/>
  <c r="AI41" i="39"/>
  <c r="AF41" i="39"/>
  <c r="AC41" i="39"/>
  <c r="Z41" i="39"/>
  <c r="W41" i="39"/>
  <c r="T41" i="39"/>
  <c r="Q41" i="39"/>
  <c r="N41" i="39"/>
  <c r="K41" i="39"/>
  <c r="H41" i="39"/>
  <c r="E41" i="39"/>
  <c r="FX40" i="39"/>
  <c r="GB40" i="39" s="1"/>
  <c r="GD40" i="39" s="1"/>
  <c r="L40" i="40" s="1"/>
  <c r="D274" i="41" s="1"/>
  <c r="FU40" i="39"/>
  <c r="FR40" i="39"/>
  <c r="FO40" i="39"/>
  <c r="FL40" i="39"/>
  <c r="FI40" i="39"/>
  <c r="FF40" i="39"/>
  <c r="FC40" i="39"/>
  <c r="EZ40" i="39"/>
  <c r="EW40" i="39"/>
  <c r="ET40" i="39"/>
  <c r="EQ40" i="39"/>
  <c r="EN40" i="39"/>
  <c r="EK40" i="39"/>
  <c r="EH40" i="39"/>
  <c r="EE40" i="39"/>
  <c r="EB40" i="39"/>
  <c r="DY40" i="39"/>
  <c r="DN40" i="39"/>
  <c r="DR40" i="39" s="1"/>
  <c r="DT40" i="39" s="1"/>
  <c r="H40" i="40" s="1"/>
  <c r="D156" i="41" s="1"/>
  <c r="DK40" i="39"/>
  <c r="DH40" i="39"/>
  <c r="DE40" i="39"/>
  <c r="DB40" i="39"/>
  <c r="CY40" i="39"/>
  <c r="CV40" i="39"/>
  <c r="CS40" i="39"/>
  <c r="CP40" i="39"/>
  <c r="CM40" i="39"/>
  <c r="CJ40" i="39"/>
  <c r="CG40" i="39"/>
  <c r="CD40" i="39"/>
  <c r="CA40" i="39"/>
  <c r="BX40" i="39"/>
  <c r="BU40" i="39"/>
  <c r="BR40" i="39"/>
  <c r="BO40" i="39"/>
  <c r="BD40" i="39"/>
  <c r="BH40" i="39" s="1"/>
  <c r="BJ40" i="39" s="1"/>
  <c r="D40" i="40" s="1"/>
  <c r="D38" i="41" s="1"/>
  <c r="BA40" i="39"/>
  <c r="AX40" i="39"/>
  <c r="AU40" i="39"/>
  <c r="AR40" i="39"/>
  <c r="AO40" i="39"/>
  <c r="AL40" i="39"/>
  <c r="AI40" i="39"/>
  <c r="AF40" i="39"/>
  <c r="AC40" i="39"/>
  <c r="Z40" i="39"/>
  <c r="W40" i="39"/>
  <c r="T40" i="39"/>
  <c r="Q40" i="39"/>
  <c r="N40" i="39"/>
  <c r="K40" i="39"/>
  <c r="H40" i="39"/>
  <c r="E40" i="39"/>
  <c r="FX39" i="39"/>
  <c r="GB39" i="39" s="1"/>
  <c r="GD39" i="39" s="1"/>
  <c r="L39" i="40" s="1"/>
  <c r="D273" i="41" s="1"/>
  <c r="FU39" i="39"/>
  <c r="FR39" i="39"/>
  <c r="FO39" i="39"/>
  <c r="FL39" i="39"/>
  <c r="FI39" i="39"/>
  <c r="FF39" i="39"/>
  <c r="FC39" i="39"/>
  <c r="EZ39" i="39"/>
  <c r="EW39" i="39"/>
  <c r="ET39" i="39"/>
  <c r="EQ39" i="39"/>
  <c r="EN39" i="39"/>
  <c r="EK39" i="39"/>
  <c r="EH39" i="39"/>
  <c r="EE39" i="39"/>
  <c r="EB39" i="39"/>
  <c r="DY39" i="39"/>
  <c r="DN39" i="39"/>
  <c r="DR39" i="39" s="1"/>
  <c r="DT39" i="39" s="1"/>
  <c r="H39" i="40" s="1"/>
  <c r="D155" i="41" s="1"/>
  <c r="DK39" i="39"/>
  <c r="DH39" i="39"/>
  <c r="DE39" i="39"/>
  <c r="DB39" i="39"/>
  <c r="CY39" i="39"/>
  <c r="CV39" i="39"/>
  <c r="CS39" i="39"/>
  <c r="CP39" i="39"/>
  <c r="CM39" i="39"/>
  <c r="CJ39" i="39"/>
  <c r="CG39" i="39"/>
  <c r="CD39" i="39"/>
  <c r="CA39" i="39"/>
  <c r="BX39" i="39"/>
  <c r="BU39" i="39"/>
  <c r="BR39" i="39"/>
  <c r="BO39" i="39"/>
  <c r="BH39" i="39"/>
  <c r="BJ39" i="39" s="1"/>
  <c r="D39" i="40" s="1"/>
  <c r="D37" i="41" s="1"/>
  <c r="BD39" i="39"/>
  <c r="BA39" i="39"/>
  <c r="AX39" i="39"/>
  <c r="AU39" i="39"/>
  <c r="AR39" i="39"/>
  <c r="AO39" i="39"/>
  <c r="AL39" i="39"/>
  <c r="AI39" i="39"/>
  <c r="AF39" i="39"/>
  <c r="AC39" i="39"/>
  <c r="Z39" i="39"/>
  <c r="W39" i="39"/>
  <c r="T39" i="39"/>
  <c r="Q39" i="39"/>
  <c r="N39" i="39"/>
  <c r="K39" i="39"/>
  <c r="H39" i="39"/>
  <c r="E39" i="39"/>
  <c r="FX38" i="39"/>
  <c r="GB38" i="39" s="1"/>
  <c r="GD38" i="39" s="1"/>
  <c r="L38" i="40" s="1"/>
  <c r="D272" i="41" s="1"/>
  <c r="FU38" i="39"/>
  <c r="FR38" i="39"/>
  <c r="FO38" i="39"/>
  <c r="FL38" i="39"/>
  <c r="FI38" i="39"/>
  <c r="FF38" i="39"/>
  <c r="FC38" i="39"/>
  <c r="EZ38" i="39"/>
  <c r="EW38" i="39"/>
  <c r="ET38" i="39"/>
  <c r="EQ38" i="39"/>
  <c r="EN38" i="39"/>
  <c r="EK38" i="39"/>
  <c r="EH38" i="39"/>
  <c r="EE38" i="39"/>
  <c r="EB38" i="39"/>
  <c r="DY38" i="39"/>
  <c r="DN38" i="39"/>
  <c r="DR38" i="39" s="1"/>
  <c r="DT38" i="39" s="1"/>
  <c r="H38" i="40" s="1"/>
  <c r="D154" i="41" s="1"/>
  <c r="DK38" i="39"/>
  <c r="DH38" i="39"/>
  <c r="DE38" i="39"/>
  <c r="DB38" i="39"/>
  <c r="CY38" i="39"/>
  <c r="CV38" i="39"/>
  <c r="CS38" i="39"/>
  <c r="CP38" i="39"/>
  <c r="CM38" i="39"/>
  <c r="CJ38" i="39"/>
  <c r="CG38" i="39"/>
  <c r="CD38" i="39"/>
  <c r="CA38" i="39"/>
  <c r="BX38" i="39"/>
  <c r="BU38" i="39"/>
  <c r="BR38" i="39"/>
  <c r="BO38" i="39"/>
  <c r="BD38" i="39"/>
  <c r="BH38" i="39" s="1"/>
  <c r="BJ38" i="39" s="1"/>
  <c r="D38" i="40" s="1"/>
  <c r="D36" i="41" s="1"/>
  <c r="BA38" i="39"/>
  <c r="AX38" i="39"/>
  <c r="AU38" i="39"/>
  <c r="AR38" i="39"/>
  <c r="AO38" i="39"/>
  <c r="AL38" i="39"/>
  <c r="AI38" i="39"/>
  <c r="AF38" i="39"/>
  <c r="AC38" i="39"/>
  <c r="Z38" i="39"/>
  <c r="W38" i="39"/>
  <c r="T38" i="39"/>
  <c r="Q38" i="39"/>
  <c r="N38" i="39"/>
  <c r="K38" i="39"/>
  <c r="H38" i="39"/>
  <c r="E38" i="39"/>
  <c r="FX37" i="39"/>
  <c r="GB37" i="39" s="1"/>
  <c r="GD37" i="39" s="1"/>
  <c r="L37" i="40" s="1"/>
  <c r="D271" i="41" s="1"/>
  <c r="FU37" i="39"/>
  <c r="FR37" i="39"/>
  <c r="FO37" i="39"/>
  <c r="FL37" i="39"/>
  <c r="FI37" i="39"/>
  <c r="FF37" i="39"/>
  <c r="FC37" i="39"/>
  <c r="EZ37" i="39"/>
  <c r="EW37" i="39"/>
  <c r="ET37" i="39"/>
  <c r="EQ37" i="39"/>
  <c r="EN37" i="39"/>
  <c r="EK37" i="39"/>
  <c r="EH37" i="39"/>
  <c r="EE37" i="39"/>
  <c r="EB37" i="39"/>
  <c r="DY37" i="39"/>
  <c r="DN37" i="39"/>
  <c r="DR37" i="39" s="1"/>
  <c r="DT37" i="39" s="1"/>
  <c r="H37" i="40" s="1"/>
  <c r="D153" i="41" s="1"/>
  <c r="DK37" i="39"/>
  <c r="DH37" i="39"/>
  <c r="DE37" i="39"/>
  <c r="DB37" i="39"/>
  <c r="CY37" i="39"/>
  <c r="CV37" i="39"/>
  <c r="CS37" i="39"/>
  <c r="CP37" i="39"/>
  <c r="CM37" i="39"/>
  <c r="CJ37" i="39"/>
  <c r="CG37" i="39"/>
  <c r="CD37" i="39"/>
  <c r="CA37" i="39"/>
  <c r="BX37" i="39"/>
  <c r="BU37" i="39"/>
  <c r="BR37" i="39"/>
  <c r="BO37" i="39"/>
  <c r="BD37" i="39"/>
  <c r="BH37" i="39" s="1"/>
  <c r="BJ37" i="39" s="1"/>
  <c r="D37" i="40" s="1"/>
  <c r="D35" i="41" s="1"/>
  <c r="BA37" i="39"/>
  <c r="AX37" i="39"/>
  <c r="AU37" i="39"/>
  <c r="AR37" i="39"/>
  <c r="AO37" i="39"/>
  <c r="AL37" i="39"/>
  <c r="AI37" i="39"/>
  <c r="AF37" i="39"/>
  <c r="AC37" i="39"/>
  <c r="Z37" i="39"/>
  <c r="W37" i="39"/>
  <c r="T37" i="39"/>
  <c r="Q37" i="39"/>
  <c r="N37" i="39"/>
  <c r="K37" i="39"/>
  <c r="H37" i="39"/>
  <c r="E37" i="39"/>
  <c r="FX36" i="39"/>
  <c r="GB36" i="39" s="1"/>
  <c r="GD36" i="39" s="1"/>
  <c r="L36" i="40" s="1"/>
  <c r="D270" i="41" s="1"/>
  <c r="FU36" i="39"/>
  <c r="FR36" i="39"/>
  <c r="FO36" i="39"/>
  <c r="FL36" i="39"/>
  <c r="FI36" i="39"/>
  <c r="FF36" i="39"/>
  <c r="FC36" i="39"/>
  <c r="EZ36" i="39"/>
  <c r="EW36" i="39"/>
  <c r="ET36" i="39"/>
  <c r="EQ36" i="39"/>
  <c r="EN36" i="39"/>
  <c r="EK36" i="39"/>
  <c r="EH36" i="39"/>
  <c r="EE36" i="39"/>
  <c r="EB36" i="39"/>
  <c r="DY36" i="39"/>
  <c r="DN36" i="39"/>
  <c r="DR36" i="39" s="1"/>
  <c r="DT36" i="39" s="1"/>
  <c r="H36" i="40" s="1"/>
  <c r="D152" i="41" s="1"/>
  <c r="DK36" i="39"/>
  <c r="DH36" i="39"/>
  <c r="DE36" i="39"/>
  <c r="DB36" i="39"/>
  <c r="CY36" i="39"/>
  <c r="CV36" i="39"/>
  <c r="CS36" i="39"/>
  <c r="CP36" i="39"/>
  <c r="CM36" i="39"/>
  <c r="CJ36" i="39"/>
  <c r="CG36" i="39"/>
  <c r="CD36" i="39"/>
  <c r="CA36" i="39"/>
  <c r="BX36" i="39"/>
  <c r="BU36" i="39"/>
  <c r="BR36" i="39"/>
  <c r="BO36" i="39"/>
  <c r="BD36" i="39"/>
  <c r="BH36" i="39" s="1"/>
  <c r="BJ36" i="39" s="1"/>
  <c r="D36" i="40" s="1"/>
  <c r="D34" i="41" s="1"/>
  <c r="BA36" i="39"/>
  <c r="AX36" i="39"/>
  <c r="AU36" i="39"/>
  <c r="AR36" i="39"/>
  <c r="AO36" i="39"/>
  <c r="AL36" i="39"/>
  <c r="AI36" i="39"/>
  <c r="AF36" i="39"/>
  <c r="AC36" i="39"/>
  <c r="Z36" i="39"/>
  <c r="W36" i="39"/>
  <c r="T36" i="39"/>
  <c r="Q36" i="39"/>
  <c r="N36" i="39"/>
  <c r="K36" i="39"/>
  <c r="H36" i="39"/>
  <c r="E36" i="39"/>
  <c r="FX35" i="39"/>
  <c r="GB35" i="39" s="1"/>
  <c r="GD35" i="39" s="1"/>
  <c r="L35" i="40" s="1"/>
  <c r="D269" i="41" s="1"/>
  <c r="FU35" i="39"/>
  <c r="FR35" i="39"/>
  <c r="FO35" i="39"/>
  <c r="FL35" i="39"/>
  <c r="FI35" i="39"/>
  <c r="FF35" i="39"/>
  <c r="FC35" i="39"/>
  <c r="EZ35" i="39"/>
  <c r="EW35" i="39"/>
  <c r="ET35" i="39"/>
  <c r="EQ35" i="39"/>
  <c r="EN35" i="39"/>
  <c r="EK35" i="39"/>
  <c r="EH35" i="39"/>
  <c r="EE35" i="39"/>
  <c r="EB35" i="39"/>
  <c r="DY35" i="39"/>
  <c r="DN35" i="39"/>
  <c r="DR35" i="39" s="1"/>
  <c r="DT35" i="39" s="1"/>
  <c r="H35" i="40" s="1"/>
  <c r="D151" i="41" s="1"/>
  <c r="DK35" i="39"/>
  <c r="DH35" i="39"/>
  <c r="DE35" i="39"/>
  <c r="DB35" i="39"/>
  <c r="CY35" i="39"/>
  <c r="CV35" i="39"/>
  <c r="CS35" i="39"/>
  <c r="CP35" i="39"/>
  <c r="CM35" i="39"/>
  <c r="CJ35" i="39"/>
  <c r="CG35" i="39"/>
  <c r="CD35" i="39"/>
  <c r="CA35" i="39"/>
  <c r="BX35" i="39"/>
  <c r="BU35" i="39"/>
  <c r="BR35" i="39"/>
  <c r="BO35" i="39"/>
  <c r="BD35" i="39"/>
  <c r="BH35" i="39" s="1"/>
  <c r="BJ35" i="39" s="1"/>
  <c r="D35" i="40" s="1"/>
  <c r="D33" i="41" s="1"/>
  <c r="BA35" i="39"/>
  <c r="AX35" i="39"/>
  <c r="AU35" i="39"/>
  <c r="AR35" i="39"/>
  <c r="AO35" i="39"/>
  <c r="AL35" i="39"/>
  <c r="AI35" i="39"/>
  <c r="AF35" i="39"/>
  <c r="AC35" i="39"/>
  <c r="Z35" i="39"/>
  <c r="W35" i="39"/>
  <c r="T35" i="39"/>
  <c r="Q35" i="39"/>
  <c r="N35" i="39"/>
  <c r="K35" i="39"/>
  <c r="H35" i="39"/>
  <c r="E35" i="39"/>
  <c r="FX34" i="39"/>
  <c r="GB34" i="39" s="1"/>
  <c r="GD34" i="39" s="1"/>
  <c r="L34" i="40" s="1"/>
  <c r="D268" i="41" s="1"/>
  <c r="FU34" i="39"/>
  <c r="FR34" i="39"/>
  <c r="FO34" i="39"/>
  <c r="FL34" i="39"/>
  <c r="FI34" i="39"/>
  <c r="FF34" i="39"/>
  <c r="FC34" i="39"/>
  <c r="EZ34" i="39"/>
  <c r="EW34" i="39"/>
  <c r="ET34" i="39"/>
  <c r="EQ34" i="39"/>
  <c r="EN34" i="39"/>
  <c r="EK34" i="39"/>
  <c r="EH34" i="39"/>
  <c r="EE34" i="39"/>
  <c r="EB34" i="39"/>
  <c r="DY34" i="39"/>
  <c r="DR34" i="39"/>
  <c r="DT34" i="39" s="1"/>
  <c r="H34" i="40" s="1"/>
  <c r="D150" i="41" s="1"/>
  <c r="DN34" i="39"/>
  <c r="DK34" i="39"/>
  <c r="DH34" i="39"/>
  <c r="DE34" i="39"/>
  <c r="DB34" i="39"/>
  <c r="CY34" i="39"/>
  <c r="CV34" i="39"/>
  <c r="CS34" i="39"/>
  <c r="CP34" i="39"/>
  <c r="CM34" i="39"/>
  <c r="CJ34" i="39"/>
  <c r="CG34" i="39"/>
  <c r="CD34" i="39"/>
  <c r="CA34" i="39"/>
  <c r="BX34" i="39"/>
  <c r="BU34" i="39"/>
  <c r="BR34" i="39"/>
  <c r="BO34" i="39"/>
  <c r="BD34" i="39"/>
  <c r="BH34" i="39" s="1"/>
  <c r="BJ34" i="39" s="1"/>
  <c r="D34" i="40" s="1"/>
  <c r="D32" i="41" s="1"/>
  <c r="BA34" i="39"/>
  <c r="AX34" i="39"/>
  <c r="AU34" i="39"/>
  <c r="AR34" i="39"/>
  <c r="AO34" i="39"/>
  <c r="AL34" i="39"/>
  <c r="AI34" i="39"/>
  <c r="AF34" i="39"/>
  <c r="AC34" i="39"/>
  <c r="Z34" i="39"/>
  <c r="W34" i="39"/>
  <c r="T34" i="39"/>
  <c r="Q34" i="39"/>
  <c r="N34" i="39"/>
  <c r="K34" i="39"/>
  <c r="H34" i="39"/>
  <c r="E34" i="39"/>
  <c r="FX33" i="39"/>
  <c r="GB33" i="39" s="1"/>
  <c r="GD33" i="39" s="1"/>
  <c r="L33" i="40" s="1"/>
  <c r="D267" i="41" s="1"/>
  <c r="FU33" i="39"/>
  <c r="FR33" i="39"/>
  <c r="FO33" i="39"/>
  <c r="FL33" i="39"/>
  <c r="FI33" i="39"/>
  <c r="FF33" i="39"/>
  <c r="FC33" i="39"/>
  <c r="EZ33" i="39"/>
  <c r="EW33" i="39"/>
  <c r="ET33" i="39"/>
  <c r="EQ33" i="39"/>
  <c r="EN33" i="39"/>
  <c r="EK33" i="39"/>
  <c r="EH33" i="39"/>
  <c r="EE33" i="39"/>
  <c r="EB33" i="39"/>
  <c r="DY33" i="39"/>
  <c r="DN33" i="39"/>
  <c r="DR33" i="39" s="1"/>
  <c r="DT33" i="39" s="1"/>
  <c r="H33" i="40" s="1"/>
  <c r="D149" i="41" s="1"/>
  <c r="DK33" i="39"/>
  <c r="DH33" i="39"/>
  <c r="DE33" i="39"/>
  <c r="DB33" i="39"/>
  <c r="CY33" i="39"/>
  <c r="CV33" i="39"/>
  <c r="CS33" i="39"/>
  <c r="CP33" i="39"/>
  <c r="CM33" i="39"/>
  <c r="CJ33" i="39"/>
  <c r="CG33" i="39"/>
  <c r="CD33" i="39"/>
  <c r="CA33" i="39"/>
  <c r="BX33" i="39"/>
  <c r="BU33" i="39"/>
  <c r="BR33" i="39"/>
  <c r="BO33" i="39"/>
  <c r="BD33" i="39"/>
  <c r="BH33" i="39" s="1"/>
  <c r="BJ33" i="39" s="1"/>
  <c r="D33" i="40" s="1"/>
  <c r="D31" i="41" s="1"/>
  <c r="BA33" i="39"/>
  <c r="AX33" i="39"/>
  <c r="AU33" i="39"/>
  <c r="AR33" i="39"/>
  <c r="AO33" i="39"/>
  <c r="AL33" i="39"/>
  <c r="AI33" i="39"/>
  <c r="AF33" i="39"/>
  <c r="AC33" i="39"/>
  <c r="Z33" i="39"/>
  <c r="W33" i="39"/>
  <c r="T33" i="39"/>
  <c r="Q33" i="39"/>
  <c r="N33" i="39"/>
  <c r="K33" i="39"/>
  <c r="H33" i="39"/>
  <c r="E33" i="39"/>
  <c r="FX32" i="39"/>
  <c r="GB32" i="39" s="1"/>
  <c r="GD32" i="39" s="1"/>
  <c r="L32" i="40" s="1"/>
  <c r="D266" i="41" s="1"/>
  <c r="FU32" i="39"/>
  <c r="FR32" i="39"/>
  <c r="FO32" i="39"/>
  <c r="FL32" i="39"/>
  <c r="FI32" i="39"/>
  <c r="FF32" i="39"/>
  <c r="FC32" i="39"/>
  <c r="EZ32" i="39"/>
  <c r="EW32" i="39"/>
  <c r="ET32" i="39"/>
  <c r="EQ32" i="39"/>
  <c r="EN32" i="39"/>
  <c r="EK32" i="39"/>
  <c r="EH32" i="39"/>
  <c r="EE32" i="39"/>
  <c r="EB32" i="39"/>
  <c r="DY32" i="39"/>
  <c r="DN32" i="39"/>
  <c r="DR32" i="39" s="1"/>
  <c r="DT32" i="39" s="1"/>
  <c r="H32" i="40" s="1"/>
  <c r="D148" i="41" s="1"/>
  <c r="DK32" i="39"/>
  <c r="DH32" i="39"/>
  <c r="DE32" i="39"/>
  <c r="DB32" i="39"/>
  <c r="CY32" i="39"/>
  <c r="CV32" i="39"/>
  <c r="CS32" i="39"/>
  <c r="CP32" i="39"/>
  <c r="CM32" i="39"/>
  <c r="CJ32" i="39"/>
  <c r="CG32" i="39"/>
  <c r="CD32" i="39"/>
  <c r="CA32" i="39"/>
  <c r="BX32" i="39"/>
  <c r="BU32" i="39"/>
  <c r="BR32" i="39"/>
  <c r="BO32" i="39"/>
  <c r="BD32" i="39"/>
  <c r="BH32" i="39" s="1"/>
  <c r="BJ32" i="39" s="1"/>
  <c r="D32" i="40" s="1"/>
  <c r="D30" i="41" s="1"/>
  <c r="BA32" i="39"/>
  <c r="AX32" i="39"/>
  <c r="AU32" i="39"/>
  <c r="AR32" i="39"/>
  <c r="AO32" i="39"/>
  <c r="AL32" i="39"/>
  <c r="AI32" i="39"/>
  <c r="AF32" i="39"/>
  <c r="AC32" i="39"/>
  <c r="Z32" i="39"/>
  <c r="W32" i="39"/>
  <c r="T32" i="39"/>
  <c r="Q32" i="39"/>
  <c r="N32" i="39"/>
  <c r="K32" i="39"/>
  <c r="H32" i="39"/>
  <c r="E32" i="39"/>
  <c r="FX31" i="39"/>
  <c r="GB31" i="39" s="1"/>
  <c r="GD31" i="39" s="1"/>
  <c r="L31" i="40" s="1"/>
  <c r="D265" i="41" s="1"/>
  <c r="FU31" i="39"/>
  <c r="FR31" i="39"/>
  <c r="FO31" i="39"/>
  <c r="FL31" i="39"/>
  <c r="FI31" i="39"/>
  <c r="FF31" i="39"/>
  <c r="FC31" i="39"/>
  <c r="EZ31" i="39"/>
  <c r="EW31" i="39"/>
  <c r="ET31" i="39"/>
  <c r="EQ31" i="39"/>
  <c r="EN31" i="39"/>
  <c r="EK31" i="39"/>
  <c r="EH31" i="39"/>
  <c r="EE31" i="39"/>
  <c r="EB31" i="39"/>
  <c r="DY31" i="39"/>
  <c r="DN31" i="39"/>
  <c r="DR31" i="39" s="1"/>
  <c r="DT31" i="39" s="1"/>
  <c r="H31" i="40" s="1"/>
  <c r="D147" i="41" s="1"/>
  <c r="DK31" i="39"/>
  <c r="DH31" i="39"/>
  <c r="DE31" i="39"/>
  <c r="DB31" i="39"/>
  <c r="CY31" i="39"/>
  <c r="CV31" i="39"/>
  <c r="CS31" i="39"/>
  <c r="CP31" i="39"/>
  <c r="CM31" i="39"/>
  <c r="CJ31" i="39"/>
  <c r="CG31" i="39"/>
  <c r="CD31" i="39"/>
  <c r="CA31" i="39"/>
  <c r="BX31" i="39"/>
  <c r="BU31" i="39"/>
  <c r="BR31" i="39"/>
  <c r="BO31" i="39"/>
  <c r="BD31" i="39"/>
  <c r="BH31" i="39" s="1"/>
  <c r="BJ31" i="39" s="1"/>
  <c r="D31" i="40" s="1"/>
  <c r="D29" i="41" s="1"/>
  <c r="BA31" i="39"/>
  <c r="AX31" i="39"/>
  <c r="AU31" i="39"/>
  <c r="AR31" i="39"/>
  <c r="AO31" i="39"/>
  <c r="AL31" i="39"/>
  <c r="AI31" i="39"/>
  <c r="AF31" i="39"/>
  <c r="AC31" i="39"/>
  <c r="Z31" i="39"/>
  <c r="W31" i="39"/>
  <c r="T31" i="39"/>
  <c r="Q31" i="39"/>
  <c r="N31" i="39"/>
  <c r="K31" i="39"/>
  <c r="H31" i="39"/>
  <c r="E31" i="39"/>
  <c r="FX30" i="39"/>
  <c r="GB30" i="39" s="1"/>
  <c r="GD30" i="39" s="1"/>
  <c r="L30" i="40" s="1"/>
  <c r="D264" i="41" s="1"/>
  <c r="FU30" i="39"/>
  <c r="FR30" i="39"/>
  <c r="FO30" i="39"/>
  <c r="FL30" i="39"/>
  <c r="FI30" i="39"/>
  <c r="FF30" i="39"/>
  <c r="FC30" i="39"/>
  <c r="EZ30" i="39"/>
  <c r="EW30" i="39"/>
  <c r="ET30" i="39"/>
  <c r="EQ30" i="39"/>
  <c r="EN30" i="39"/>
  <c r="EK30" i="39"/>
  <c r="EH30" i="39"/>
  <c r="EE30" i="39"/>
  <c r="EB30" i="39"/>
  <c r="DY30" i="39"/>
  <c r="DN30" i="39"/>
  <c r="DR30" i="39" s="1"/>
  <c r="DT30" i="39" s="1"/>
  <c r="H30" i="40" s="1"/>
  <c r="D146" i="41" s="1"/>
  <c r="DK30" i="39"/>
  <c r="DH30" i="39"/>
  <c r="DE30" i="39"/>
  <c r="DB30" i="39"/>
  <c r="CY30" i="39"/>
  <c r="CV30" i="39"/>
  <c r="CS30" i="39"/>
  <c r="CP30" i="39"/>
  <c r="CM30" i="39"/>
  <c r="CJ30" i="39"/>
  <c r="CG30" i="39"/>
  <c r="CD30" i="39"/>
  <c r="CA30" i="39"/>
  <c r="BX30" i="39"/>
  <c r="BU30" i="39"/>
  <c r="BR30" i="39"/>
  <c r="BO30" i="39"/>
  <c r="BH30" i="39"/>
  <c r="BJ30" i="39" s="1"/>
  <c r="D30" i="40" s="1"/>
  <c r="D28" i="41" s="1"/>
  <c r="BD30" i="39"/>
  <c r="BA30" i="39"/>
  <c r="AX30" i="39"/>
  <c r="AU30" i="39"/>
  <c r="AR30" i="39"/>
  <c r="AO30" i="39"/>
  <c r="AL30" i="39"/>
  <c r="AI30" i="39"/>
  <c r="AF30" i="39"/>
  <c r="AC30" i="39"/>
  <c r="Z30" i="39"/>
  <c r="W30" i="39"/>
  <c r="T30" i="39"/>
  <c r="Q30" i="39"/>
  <c r="N30" i="39"/>
  <c r="K30" i="39"/>
  <c r="H30" i="39"/>
  <c r="E30" i="39"/>
  <c r="FX29" i="39"/>
  <c r="GB29" i="39" s="1"/>
  <c r="GD29" i="39" s="1"/>
  <c r="L29" i="40" s="1"/>
  <c r="D263" i="41" s="1"/>
  <c r="FU29" i="39"/>
  <c r="FR29" i="39"/>
  <c r="FO29" i="39"/>
  <c r="FL29" i="39"/>
  <c r="FI29" i="39"/>
  <c r="FF29" i="39"/>
  <c r="FC29" i="39"/>
  <c r="EZ29" i="39"/>
  <c r="EW29" i="39"/>
  <c r="ET29" i="39"/>
  <c r="EQ29" i="39"/>
  <c r="EN29" i="39"/>
  <c r="EK29" i="39"/>
  <c r="EH29" i="39"/>
  <c r="EE29" i="39"/>
  <c r="EB29" i="39"/>
  <c r="DY29" i="39"/>
  <c r="DN29" i="39"/>
  <c r="DR29" i="39" s="1"/>
  <c r="DT29" i="39" s="1"/>
  <c r="H29" i="40" s="1"/>
  <c r="D145" i="41" s="1"/>
  <c r="DK29" i="39"/>
  <c r="DH29" i="39"/>
  <c r="DE29" i="39"/>
  <c r="DB29" i="39"/>
  <c r="CY29" i="39"/>
  <c r="CV29" i="39"/>
  <c r="CS29" i="39"/>
  <c r="CP29" i="39"/>
  <c r="CM29" i="39"/>
  <c r="CJ29" i="39"/>
  <c r="CG29" i="39"/>
  <c r="CD29" i="39"/>
  <c r="CA29" i="39"/>
  <c r="BX29" i="39"/>
  <c r="BU29" i="39"/>
  <c r="BR29" i="39"/>
  <c r="BO29" i="39"/>
  <c r="BD29" i="39"/>
  <c r="BH29" i="39" s="1"/>
  <c r="BJ29" i="39" s="1"/>
  <c r="D29" i="40" s="1"/>
  <c r="D27" i="41" s="1"/>
  <c r="BA29" i="39"/>
  <c r="AX29" i="39"/>
  <c r="AU29" i="39"/>
  <c r="AR29" i="39"/>
  <c r="AO29" i="39"/>
  <c r="AL29" i="39"/>
  <c r="AI29" i="39"/>
  <c r="AF29" i="39"/>
  <c r="AC29" i="39"/>
  <c r="Z29" i="39"/>
  <c r="W29" i="39"/>
  <c r="T29" i="39"/>
  <c r="Q29" i="39"/>
  <c r="N29" i="39"/>
  <c r="K29" i="39"/>
  <c r="H29" i="39"/>
  <c r="E29" i="39"/>
  <c r="FX28" i="39"/>
  <c r="GB28" i="39" s="1"/>
  <c r="GD28" i="39" s="1"/>
  <c r="L28" i="40" s="1"/>
  <c r="D262" i="41" s="1"/>
  <c r="FU28" i="39"/>
  <c r="FR28" i="39"/>
  <c r="FO28" i="39"/>
  <c r="FL28" i="39"/>
  <c r="FI28" i="39"/>
  <c r="FF28" i="39"/>
  <c r="FC28" i="39"/>
  <c r="EZ28" i="39"/>
  <c r="EW28" i="39"/>
  <c r="ET28" i="39"/>
  <c r="EQ28" i="39"/>
  <c r="EN28" i="39"/>
  <c r="EK28" i="39"/>
  <c r="EH28" i="39"/>
  <c r="EE28" i="39"/>
  <c r="EB28" i="39"/>
  <c r="DY28" i="39"/>
  <c r="DN28" i="39"/>
  <c r="DR28" i="39" s="1"/>
  <c r="DT28" i="39" s="1"/>
  <c r="H28" i="40" s="1"/>
  <c r="D144" i="41" s="1"/>
  <c r="DK28" i="39"/>
  <c r="DH28" i="39"/>
  <c r="DE28" i="39"/>
  <c r="DB28" i="39"/>
  <c r="CY28" i="39"/>
  <c r="CV28" i="39"/>
  <c r="CS28" i="39"/>
  <c r="CP28" i="39"/>
  <c r="CM28" i="39"/>
  <c r="CJ28" i="39"/>
  <c r="CG28" i="39"/>
  <c r="CD28" i="39"/>
  <c r="CA28" i="39"/>
  <c r="BX28" i="39"/>
  <c r="BU28" i="39"/>
  <c r="BR28" i="39"/>
  <c r="BO28" i="39"/>
  <c r="BD28" i="39"/>
  <c r="BH28" i="39" s="1"/>
  <c r="BJ28" i="39" s="1"/>
  <c r="D28" i="40" s="1"/>
  <c r="D26" i="41" s="1"/>
  <c r="BA28" i="39"/>
  <c r="AX28" i="39"/>
  <c r="AU28" i="39"/>
  <c r="AR28" i="39"/>
  <c r="AO28" i="39"/>
  <c r="AL28" i="39"/>
  <c r="AI28" i="39"/>
  <c r="AF28" i="39"/>
  <c r="AC28" i="39"/>
  <c r="Z28" i="39"/>
  <c r="W28" i="39"/>
  <c r="T28" i="39"/>
  <c r="Q28" i="39"/>
  <c r="N28" i="39"/>
  <c r="K28" i="39"/>
  <c r="H28" i="39"/>
  <c r="E28" i="39"/>
  <c r="FX27" i="39"/>
  <c r="GB27" i="39" s="1"/>
  <c r="GD27" i="39" s="1"/>
  <c r="L27" i="40" s="1"/>
  <c r="D261" i="41" s="1"/>
  <c r="FU27" i="39"/>
  <c r="FR27" i="39"/>
  <c r="FO27" i="39"/>
  <c r="FL27" i="39"/>
  <c r="FI27" i="39"/>
  <c r="FF27" i="39"/>
  <c r="FC27" i="39"/>
  <c r="EZ27" i="39"/>
  <c r="EW27" i="39"/>
  <c r="ET27" i="39"/>
  <c r="EQ27" i="39"/>
  <c r="EN27" i="39"/>
  <c r="EK27" i="39"/>
  <c r="EH27" i="39"/>
  <c r="EE27" i="39"/>
  <c r="EB27" i="39"/>
  <c r="DY27" i="39"/>
  <c r="DN27" i="39"/>
  <c r="DR27" i="39" s="1"/>
  <c r="DT27" i="39" s="1"/>
  <c r="H27" i="40" s="1"/>
  <c r="D143" i="41" s="1"/>
  <c r="DK27" i="39"/>
  <c r="DH27" i="39"/>
  <c r="DE27" i="39"/>
  <c r="DB27" i="39"/>
  <c r="CY27" i="39"/>
  <c r="CV27" i="39"/>
  <c r="CS27" i="39"/>
  <c r="CP27" i="39"/>
  <c r="CM27" i="39"/>
  <c r="CJ27" i="39"/>
  <c r="CG27" i="39"/>
  <c r="CD27" i="39"/>
  <c r="CA27" i="39"/>
  <c r="BX27" i="39"/>
  <c r="BU27" i="39"/>
  <c r="BR27" i="39"/>
  <c r="BO27" i="39"/>
  <c r="BD27" i="39"/>
  <c r="BH27" i="39" s="1"/>
  <c r="BJ27" i="39" s="1"/>
  <c r="D27" i="40" s="1"/>
  <c r="D25" i="41" s="1"/>
  <c r="BA27" i="39"/>
  <c r="AX27" i="39"/>
  <c r="AU27" i="39"/>
  <c r="AR27" i="39"/>
  <c r="AO27" i="39"/>
  <c r="AL27" i="39"/>
  <c r="AI27" i="39"/>
  <c r="AF27" i="39"/>
  <c r="AC27" i="39"/>
  <c r="Z27" i="39"/>
  <c r="W27" i="39"/>
  <c r="T27" i="39"/>
  <c r="Q27" i="39"/>
  <c r="N27" i="39"/>
  <c r="K27" i="39"/>
  <c r="H27" i="39"/>
  <c r="E27" i="39"/>
  <c r="FX26" i="39"/>
  <c r="GB26" i="39" s="1"/>
  <c r="GD26" i="39" s="1"/>
  <c r="L26" i="40" s="1"/>
  <c r="D260" i="41" s="1"/>
  <c r="FU26" i="39"/>
  <c r="FR26" i="39"/>
  <c r="FO26" i="39"/>
  <c r="FL26" i="39"/>
  <c r="FI26" i="39"/>
  <c r="FF26" i="39"/>
  <c r="FC26" i="39"/>
  <c r="EZ26" i="39"/>
  <c r="EW26" i="39"/>
  <c r="ET26" i="39"/>
  <c r="EQ26" i="39"/>
  <c r="EN26" i="39"/>
  <c r="EK26" i="39"/>
  <c r="EH26" i="39"/>
  <c r="EE26" i="39"/>
  <c r="EB26" i="39"/>
  <c r="DY26" i="39"/>
  <c r="DN26" i="39"/>
  <c r="DR26" i="39" s="1"/>
  <c r="DT26" i="39" s="1"/>
  <c r="H26" i="40" s="1"/>
  <c r="D142" i="41" s="1"/>
  <c r="DK26" i="39"/>
  <c r="DH26" i="39"/>
  <c r="DE26" i="39"/>
  <c r="DB26" i="39"/>
  <c r="CY26" i="39"/>
  <c r="CV26" i="39"/>
  <c r="CS26" i="39"/>
  <c r="CP26" i="39"/>
  <c r="CM26" i="39"/>
  <c r="CJ26" i="39"/>
  <c r="CG26" i="39"/>
  <c r="CD26" i="39"/>
  <c r="CA26" i="39"/>
  <c r="BX26" i="39"/>
  <c r="BU26" i="39"/>
  <c r="BR26" i="39"/>
  <c r="BO26" i="39"/>
  <c r="BD26" i="39"/>
  <c r="BH26" i="39" s="1"/>
  <c r="BJ26" i="39" s="1"/>
  <c r="D26" i="40" s="1"/>
  <c r="D24" i="41" s="1"/>
  <c r="BA26" i="39"/>
  <c r="AX26" i="39"/>
  <c r="AU26" i="39"/>
  <c r="AR26" i="39"/>
  <c r="AO26" i="39"/>
  <c r="AL26" i="39"/>
  <c r="AI26" i="39"/>
  <c r="AF26" i="39"/>
  <c r="AC26" i="39"/>
  <c r="Z26" i="39"/>
  <c r="W26" i="39"/>
  <c r="T26" i="39"/>
  <c r="Q26" i="39"/>
  <c r="N26" i="39"/>
  <c r="K26" i="39"/>
  <c r="H26" i="39"/>
  <c r="E26" i="39"/>
  <c r="FX25" i="39"/>
  <c r="GB25" i="39" s="1"/>
  <c r="GD25" i="39" s="1"/>
  <c r="L25" i="40" s="1"/>
  <c r="D259" i="41" s="1"/>
  <c r="FU25" i="39"/>
  <c r="FR25" i="39"/>
  <c r="FO25" i="39"/>
  <c r="FL25" i="39"/>
  <c r="FI25" i="39"/>
  <c r="FF25" i="39"/>
  <c r="FC25" i="39"/>
  <c r="EZ25" i="39"/>
  <c r="EW25" i="39"/>
  <c r="ET25" i="39"/>
  <c r="EQ25" i="39"/>
  <c r="EN25" i="39"/>
  <c r="EK25" i="39"/>
  <c r="EH25" i="39"/>
  <c r="EE25" i="39"/>
  <c r="EB25" i="39"/>
  <c r="DY25" i="39"/>
  <c r="DN25" i="39"/>
  <c r="DR25" i="39" s="1"/>
  <c r="DT25" i="39" s="1"/>
  <c r="H25" i="40" s="1"/>
  <c r="D141" i="41" s="1"/>
  <c r="DK25" i="39"/>
  <c r="DH25" i="39"/>
  <c r="DE25" i="39"/>
  <c r="DB25" i="39"/>
  <c r="CY25" i="39"/>
  <c r="CV25" i="39"/>
  <c r="CS25" i="39"/>
  <c r="CP25" i="39"/>
  <c r="CM25" i="39"/>
  <c r="CJ25" i="39"/>
  <c r="CG25" i="39"/>
  <c r="CD25" i="39"/>
  <c r="CA25" i="39"/>
  <c r="BX25" i="39"/>
  <c r="BU25" i="39"/>
  <c r="BR25" i="39"/>
  <c r="BO25" i="39"/>
  <c r="BD25" i="39"/>
  <c r="BH25" i="39" s="1"/>
  <c r="BJ25" i="39" s="1"/>
  <c r="D25" i="40" s="1"/>
  <c r="D23" i="41" s="1"/>
  <c r="BA25" i="39"/>
  <c r="AX25" i="39"/>
  <c r="AU25" i="39"/>
  <c r="AR25" i="39"/>
  <c r="AO25" i="39"/>
  <c r="AL25" i="39"/>
  <c r="AI25" i="39"/>
  <c r="AF25" i="39"/>
  <c r="AC25" i="39"/>
  <c r="Z25" i="39"/>
  <c r="W25" i="39"/>
  <c r="T25" i="39"/>
  <c r="Q25" i="39"/>
  <c r="N25" i="39"/>
  <c r="K25" i="39"/>
  <c r="H25" i="39"/>
  <c r="E25" i="39"/>
  <c r="FX24" i="39"/>
  <c r="GB24" i="39" s="1"/>
  <c r="GD24" i="39" s="1"/>
  <c r="L24" i="40" s="1"/>
  <c r="D258" i="41" s="1"/>
  <c r="FU24" i="39"/>
  <c r="FR24" i="39"/>
  <c r="FO24" i="39"/>
  <c r="FL24" i="39"/>
  <c r="FI24" i="39"/>
  <c r="FF24" i="39"/>
  <c r="FC24" i="39"/>
  <c r="EZ24" i="39"/>
  <c r="EW24" i="39"/>
  <c r="ET24" i="39"/>
  <c r="EQ24" i="39"/>
  <c r="EN24" i="39"/>
  <c r="EK24" i="39"/>
  <c r="EH24" i="39"/>
  <c r="EE24" i="39"/>
  <c r="EB24" i="39"/>
  <c r="DY24" i="39"/>
  <c r="DN24" i="39"/>
  <c r="DR24" i="39" s="1"/>
  <c r="DT24" i="39" s="1"/>
  <c r="H24" i="40" s="1"/>
  <c r="D140" i="41" s="1"/>
  <c r="DK24" i="39"/>
  <c r="DH24" i="39"/>
  <c r="DE24" i="39"/>
  <c r="DB24" i="39"/>
  <c r="CY24" i="39"/>
  <c r="CV24" i="39"/>
  <c r="CS24" i="39"/>
  <c r="CP24" i="39"/>
  <c r="CM24" i="39"/>
  <c r="CJ24" i="39"/>
  <c r="CG24" i="39"/>
  <c r="CD24" i="39"/>
  <c r="CA24" i="39"/>
  <c r="BX24" i="39"/>
  <c r="BU24" i="39"/>
  <c r="BR24" i="39"/>
  <c r="BO24" i="39"/>
  <c r="BD24" i="39"/>
  <c r="BH24" i="39" s="1"/>
  <c r="BJ24" i="39" s="1"/>
  <c r="D24" i="40" s="1"/>
  <c r="D22" i="41" s="1"/>
  <c r="BA24" i="39"/>
  <c r="AX24" i="39"/>
  <c r="AU24" i="39"/>
  <c r="AR24" i="39"/>
  <c r="AO24" i="39"/>
  <c r="AL24" i="39"/>
  <c r="AI24" i="39"/>
  <c r="AF24" i="39"/>
  <c r="AC24" i="39"/>
  <c r="Z24" i="39"/>
  <c r="W24" i="39"/>
  <c r="T24" i="39"/>
  <c r="Q24" i="39"/>
  <c r="N24" i="39"/>
  <c r="K24" i="39"/>
  <c r="H24" i="39"/>
  <c r="E24" i="39"/>
  <c r="FX23" i="39"/>
  <c r="GB23" i="39" s="1"/>
  <c r="GD23" i="39" s="1"/>
  <c r="L23" i="40" s="1"/>
  <c r="D257" i="41" s="1"/>
  <c r="FU23" i="39"/>
  <c r="FR23" i="39"/>
  <c r="FO23" i="39"/>
  <c r="FL23" i="39"/>
  <c r="FI23" i="39"/>
  <c r="FF23" i="39"/>
  <c r="FC23" i="39"/>
  <c r="EZ23" i="39"/>
  <c r="EW23" i="39"/>
  <c r="ET23" i="39"/>
  <c r="EQ23" i="39"/>
  <c r="EN23" i="39"/>
  <c r="EK23" i="39"/>
  <c r="EH23" i="39"/>
  <c r="EE23" i="39"/>
  <c r="EB23" i="39"/>
  <c r="DY23" i="39"/>
  <c r="DR23" i="39"/>
  <c r="DT23" i="39" s="1"/>
  <c r="H23" i="40" s="1"/>
  <c r="DN23" i="39"/>
  <c r="DK23" i="39"/>
  <c r="DH23" i="39"/>
  <c r="DE23" i="39"/>
  <c r="DB23" i="39"/>
  <c r="CY23" i="39"/>
  <c r="CV23" i="39"/>
  <c r="CS23" i="39"/>
  <c r="CP23" i="39"/>
  <c r="CM23" i="39"/>
  <c r="CJ23" i="39"/>
  <c r="CG23" i="39"/>
  <c r="CD23" i="39"/>
  <c r="CA23" i="39"/>
  <c r="BX23" i="39"/>
  <c r="BU23" i="39"/>
  <c r="BR23" i="39"/>
  <c r="BO23" i="39"/>
  <c r="BD23" i="39"/>
  <c r="BH23" i="39" s="1"/>
  <c r="BJ23" i="39" s="1"/>
  <c r="D23" i="40" s="1"/>
  <c r="D21" i="41" s="1"/>
  <c r="BA23" i="39"/>
  <c r="AX23" i="39"/>
  <c r="AU23" i="39"/>
  <c r="AR23" i="39"/>
  <c r="AO23" i="39"/>
  <c r="AL23" i="39"/>
  <c r="AI23" i="39"/>
  <c r="AF23" i="39"/>
  <c r="AC23" i="39"/>
  <c r="Z23" i="39"/>
  <c r="W23" i="39"/>
  <c r="T23" i="39"/>
  <c r="Q23" i="39"/>
  <c r="N23" i="39"/>
  <c r="K23" i="39"/>
  <c r="H23" i="39"/>
  <c r="E23" i="39"/>
  <c r="FX22" i="39"/>
  <c r="GB22" i="39" s="1"/>
  <c r="GD22" i="39" s="1"/>
  <c r="L22" i="40" s="1"/>
  <c r="D256" i="41" s="1"/>
  <c r="FU22" i="39"/>
  <c r="FR22" i="39"/>
  <c r="FO22" i="39"/>
  <c r="FL22" i="39"/>
  <c r="FI22" i="39"/>
  <c r="FF22" i="39"/>
  <c r="FC22" i="39"/>
  <c r="EZ22" i="39"/>
  <c r="EW22" i="39"/>
  <c r="ET22" i="39"/>
  <c r="EQ22" i="39"/>
  <c r="EN22" i="39"/>
  <c r="EK22" i="39"/>
  <c r="EH22" i="39"/>
  <c r="EE22" i="39"/>
  <c r="EB22" i="39"/>
  <c r="DY22" i="39"/>
  <c r="DR22" i="39"/>
  <c r="DT22" i="39" s="1"/>
  <c r="H22" i="40" s="1"/>
  <c r="D138" i="41" s="1"/>
  <c r="DN22" i="39"/>
  <c r="DK22" i="39"/>
  <c r="DH22" i="39"/>
  <c r="DE22" i="39"/>
  <c r="DB22" i="39"/>
  <c r="CY22" i="39"/>
  <c r="CV22" i="39"/>
  <c r="CS22" i="39"/>
  <c r="CP22" i="39"/>
  <c r="CM22" i="39"/>
  <c r="CJ22" i="39"/>
  <c r="CG22" i="39"/>
  <c r="CD22" i="39"/>
  <c r="CA22" i="39"/>
  <c r="BX22" i="39"/>
  <c r="BU22" i="39"/>
  <c r="BR22" i="39"/>
  <c r="BO22" i="39"/>
  <c r="BD22" i="39"/>
  <c r="BH22" i="39" s="1"/>
  <c r="BJ22" i="39" s="1"/>
  <c r="D22" i="40" s="1"/>
  <c r="D20" i="41" s="1"/>
  <c r="BA22" i="39"/>
  <c r="AX22" i="39"/>
  <c r="AU22" i="39"/>
  <c r="AR22" i="39"/>
  <c r="AO22" i="39"/>
  <c r="AL22" i="39"/>
  <c r="AI22" i="39"/>
  <c r="AF22" i="39"/>
  <c r="AC22" i="39"/>
  <c r="Z22" i="39"/>
  <c r="W22" i="39"/>
  <c r="T22" i="39"/>
  <c r="Q22" i="39"/>
  <c r="N22" i="39"/>
  <c r="K22" i="39"/>
  <c r="H22" i="39"/>
  <c r="E22" i="39"/>
  <c r="FX21" i="39"/>
  <c r="GB21" i="39" s="1"/>
  <c r="GD21" i="39" s="1"/>
  <c r="L21" i="40" s="1"/>
  <c r="D255" i="41" s="1"/>
  <c r="FU21" i="39"/>
  <c r="FR21" i="39"/>
  <c r="FO21" i="39"/>
  <c r="FL21" i="39"/>
  <c r="FI21" i="39"/>
  <c r="FF21" i="39"/>
  <c r="FC21" i="39"/>
  <c r="EZ21" i="39"/>
  <c r="EW21" i="39"/>
  <c r="ET21" i="39"/>
  <c r="EQ21" i="39"/>
  <c r="EN21" i="39"/>
  <c r="EK21" i="39"/>
  <c r="EH21" i="39"/>
  <c r="EE21" i="39"/>
  <c r="EB21" i="39"/>
  <c r="DY21" i="39"/>
  <c r="DN21" i="39"/>
  <c r="DR21" i="39" s="1"/>
  <c r="DT21" i="39" s="1"/>
  <c r="H21" i="40" s="1"/>
  <c r="D137" i="41" s="1"/>
  <c r="DK21" i="39"/>
  <c r="DH21" i="39"/>
  <c r="DE21" i="39"/>
  <c r="DB21" i="39"/>
  <c r="CY21" i="39"/>
  <c r="CV21" i="39"/>
  <c r="CS21" i="39"/>
  <c r="CP21" i="39"/>
  <c r="CM21" i="39"/>
  <c r="CJ21" i="39"/>
  <c r="CG21" i="39"/>
  <c r="CD21" i="39"/>
  <c r="CA21" i="39"/>
  <c r="BX21" i="39"/>
  <c r="BU21" i="39"/>
  <c r="BR21" i="39"/>
  <c r="BO21" i="39"/>
  <c r="BD21" i="39"/>
  <c r="BH21" i="39" s="1"/>
  <c r="BJ21" i="39" s="1"/>
  <c r="D21" i="40" s="1"/>
  <c r="D19" i="41" s="1"/>
  <c r="BA21" i="39"/>
  <c r="AX21" i="39"/>
  <c r="AU21" i="39"/>
  <c r="AR21" i="39"/>
  <c r="AO21" i="39"/>
  <c r="AL21" i="39"/>
  <c r="AI21" i="39"/>
  <c r="AF21" i="39"/>
  <c r="AC21" i="39"/>
  <c r="Z21" i="39"/>
  <c r="W21" i="39"/>
  <c r="T21" i="39"/>
  <c r="Q21" i="39"/>
  <c r="N21" i="39"/>
  <c r="K21" i="39"/>
  <c r="H21" i="39"/>
  <c r="E21" i="39"/>
  <c r="GB20" i="39"/>
  <c r="GD20" i="39" s="1"/>
  <c r="L20" i="40" s="1"/>
  <c r="D254" i="41" s="1"/>
  <c r="FX20" i="39"/>
  <c r="FU20" i="39"/>
  <c r="FR20" i="39"/>
  <c r="FO20" i="39"/>
  <c r="FL20" i="39"/>
  <c r="FI20" i="39"/>
  <c r="FF20" i="39"/>
  <c r="FC20" i="39"/>
  <c r="EZ20" i="39"/>
  <c r="EW20" i="39"/>
  <c r="ET20" i="39"/>
  <c r="EQ20" i="39"/>
  <c r="EN20" i="39"/>
  <c r="EK20" i="39"/>
  <c r="EH20" i="39"/>
  <c r="EE20" i="39"/>
  <c r="EB20" i="39"/>
  <c r="DY20" i="39"/>
  <c r="DN20" i="39"/>
  <c r="DR20" i="39" s="1"/>
  <c r="DT20" i="39" s="1"/>
  <c r="H20" i="40" s="1"/>
  <c r="D136" i="41" s="1"/>
  <c r="DK20" i="39"/>
  <c r="DH20" i="39"/>
  <c r="DE20" i="39"/>
  <c r="DB20" i="39"/>
  <c r="CY20" i="39"/>
  <c r="CV20" i="39"/>
  <c r="CS20" i="39"/>
  <c r="CP20" i="39"/>
  <c r="CM20" i="39"/>
  <c r="CJ20" i="39"/>
  <c r="CG20" i="39"/>
  <c r="CD20" i="39"/>
  <c r="CA20" i="39"/>
  <c r="BX20" i="39"/>
  <c r="BU20" i="39"/>
  <c r="BR20" i="39"/>
  <c r="BO20" i="39"/>
  <c r="BD20" i="39"/>
  <c r="BH20" i="39" s="1"/>
  <c r="BJ20" i="39" s="1"/>
  <c r="D20" i="40" s="1"/>
  <c r="D18" i="41" s="1"/>
  <c r="BA20" i="39"/>
  <c r="AX20" i="39"/>
  <c r="AU20" i="39"/>
  <c r="AR20" i="39"/>
  <c r="AO20" i="39"/>
  <c r="AL20" i="39"/>
  <c r="AI20" i="39"/>
  <c r="AF20" i="39"/>
  <c r="AC20" i="39"/>
  <c r="Z20" i="39"/>
  <c r="W20" i="39"/>
  <c r="T20" i="39"/>
  <c r="Q20" i="39"/>
  <c r="N20" i="39"/>
  <c r="K20" i="39"/>
  <c r="H20" i="39"/>
  <c r="E20" i="39"/>
  <c r="FX19" i="39"/>
  <c r="GB19" i="39" s="1"/>
  <c r="GD19" i="39" s="1"/>
  <c r="L19" i="40" s="1"/>
  <c r="D253" i="41" s="1"/>
  <c r="FU19" i="39"/>
  <c r="FR19" i="39"/>
  <c r="FO19" i="39"/>
  <c r="FL19" i="39"/>
  <c r="FI19" i="39"/>
  <c r="FF19" i="39"/>
  <c r="FC19" i="39"/>
  <c r="EZ19" i="39"/>
  <c r="EW19" i="39"/>
  <c r="ET19" i="39"/>
  <c r="EQ19" i="39"/>
  <c r="EN19" i="39"/>
  <c r="EK19" i="39"/>
  <c r="EH19" i="39"/>
  <c r="EE19" i="39"/>
  <c r="EB19" i="39"/>
  <c r="DY19" i="39"/>
  <c r="DN19" i="39"/>
  <c r="DR19" i="39" s="1"/>
  <c r="DT19" i="39" s="1"/>
  <c r="H19" i="40" s="1"/>
  <c r="DK19" i="39"/>
  <c r="DH19" i="39"/>
  <c r="DE19" i="39"/>
  <c r="DB19" i="39"/>
  <c r="CY19" i="39"/>
  <c r="CV19" i="39"/>
  <c r="CS19" i="39"/>
  <c r="CP19" i="39"/>
  <c r="CM19" i="39"/>
  <c r="CJ19" i="39"/>
  <c r="CG19" i="39"/>
  <c r="CD19" i="39"/>
  <c r="CA19" i="39"/>
  <c r="BX19" i="39"/>
  <c r="BU19" i="39"/>
  <c r="BR19" i="39"/>
  <c r="BO19" i="39"/>
  <c r="BD19" i="39"/>
  <c r="BH19" i="39" s="1"/>
  <c r="BJ19" i="39" s="1"/>
  <c r="D19" i="40" s="1"/>
  <c r="D17" i="41" s="1"/>
  <c r="BA19" i="39"/>
  <c r="AX19" i="39"/>
  <c r="AU19" i="39"/>
  <c r="AR19" i="39"/>
  <c r="AO19" i="39"/>
  <c r="AL19" i="39"/>
  <c r="AI19" i="39"/>
  <c r="AF19" i="39"/>
  <c r="AC19" i="39"/>
  <c r="Z19" i="39"/>
  <c r="W19" i="39"/>
  <c r="T19" i="39"/>
  <c r="Q19" i="39"/>
  <c r="N19" i="39"/>
  <c r="K19" i="39"/>
  <c r="H19" i="39"/>
  <c r="E19" i="39"/>
  <c r="FX18" i="39"/>
  <c r="GB18" i="39" s="1"/>
  <c r="GD18" i="39" s="1"/>
  <c r="L18" i="40" s="1"/>
  <c r="D252" i="41" s="1"/>
  <c r="FU18" i="39"/>
  <c r="FR18" i="39"/>
  <c r="FO18" i="39"/>
  <c r="FL18" i="39"/>
  <c r="FI18" i="39"/>
  <c r="FF18" i="39"/>
  <c r="FC18" i="39"/>
  <c r="EZ18" i="39"/>
  <c r="EW18" i="39"/>
  <c r="ET18" i="39"/>
  <c r="EQ18" i="39"/>
  <c r="EN18" i="39"/>
  <c r="EK18" i="39"/>
  <c r="EH18" i="39"/>
  <c r="EE18" i="39"/>
  <c r="EB18" i="39"/>
  <c r="DY18" i="39"/>
  <c r="DR18" i="39"/>
  <c r="DT18" i="39" s="1"/>
  <c r="H18" i="40" s="1"/>
  <c r="D134" i="41" s="1"/>
  <c r="DN18" i="39"/>
  <c r="DK18" i="39"/>
  <c r="DH18" i="39"/>
  <c r="DE18" i="39"/>
  <c r="DB18" i="39"/>
  <c r="CY18" i="39"/>
  <c r="CV18" i="39"/>
  <c r="CS18" i="39"/>
  <c r="CP18" i="39"/>
  <c r="CM18" i="39"/>
  <c r="CJ18" i="39"/>
  <c r="CG18" i="39"/>
  <c r="CD18" i="39"/>
  <c r="CA18" i="39"/>
  <c r="BX18" i="39"/>
  <c r="BU18" i="39"/>
  <c r="BR18" i="39"/>
  <c r="BO18" i="39"/>
  <c r="BD18" i="39"/>
  <c r="BH18" i="39" s="1"/>
  <c r="BJ18" i="39" s="1"/>
  <c r="D18" i="40" s="1"/>
  <c r="D16" i="41" s="1"/>
  <c r="BA18" i="39"/>
  <c r="AX18" i="39"/>
  <c r="AU18" i="39"/>
  <c r="AR18" i="39"/>
  <c r="AO18" i="39"/>
  <c r="AL18" i="39"/>
  <c r="AI18" i="39"/>
  <c r="AF18" i="39"/>
  <c r="AC18" i="39"/>
  <c r="Z18" i="39"/>
  <c r="W18" i="39"/>
  <c r="T18" i="39"/>
  <c r="Q18" i="39"/>
  <c r="N18" i="39"/>
  <c r="K18" i="39"/>
  <c r="H18" i="39"/>
  <c r="E18" i="39"/>
  <c r="FX17" i="39"/>
  <c r="GB17" i="39" s="1"/>
  <c r="GD17" i="39" s="1"/>
  <c r="L17" i="40" s="1"/>
  <c r="D251" i="41" s="1"/>
  <c r="FU17" i="39"/>
  <c r="FR17" i="39"/>
  <c r="FO17" i="39"/>
  <c r="FL17" i="39"/>
  <c r="FI17" i="39"/>
  <c r="FF17" i="39"/>
  <c r="FC17" i="39"/>
  <c r="EZ17" i="39"/>
  <c r="EW17" i="39"/>
  <c r="ET17" i="39"/>
  <c r="EQ17" i="39"/>
  <c r="EN17" i="39"/>
  <c r="EK17" i="39"/>
  <c r="EH17" i="39"/>
  <c r="EE17" i="39"/>
  <c r="EB17" i="39"/>
  <c r="DY17" i="39"/>
  <c r="DN17" i="39"/>
  <c r="DR17" i="39" s="1"/>
  <c r="DT17" i="39" s="1"/>
  <c r="H17" i="40" s="1"/>
  <c r="D133" i="41" s="1"/>
  <c r="DK17" i="39"/>
  <c r="DH17" i="39"/>
  <c r="DE17" i="39"/>
  <c r="DB17" i="39"/>
  <c r="CY17" i="39"/>
  <c r="CV17" i="39"/>
  <c r="CS17" i="39"/>
  <c r="CP17" i="39"/>
  <c r="CM17" i="39"/>
  <c r="CJ17" i="39"/>
  <c r="CG17" i="39"/>
  <c r="CD17" i="39"/>
  <c r="CA17" i="39"/>
  <c r="BX17" i="39"/>
  <c r="BU17" i="39"/>
  <c r="BR17" i="39"/>
  <c r="BO17" i="39"/>
  <c r="BD17" i="39"/>
  <c r="BH17" i="39" s="1"/>
  <c r="BJ17" i="39" s="1"/>
  <c r="D17" i="40" s="1"/>
  <c r="D15" i="41" s="1"/>
  <c r="BA17" i="39"/>
  <c r="AX17" i="39"/>
  <c r="AU17" i="39"/>
  <c r="AR17" i="39"/>
  <c r="AO17" i="39"/>
  <c r="AL17" i="39"/>
  <c r="AI17" i="39"/>
  <c r="AF17" i="39"/>
  <c r="AC17" i="39"/>
  <c r="Z17" i="39"/>
  <c r="W17" i="39"/>
  <c r="T17" i="39"/>
  <c r="Q17" i="39"/>
  <c r="N17" i="39"/>
  <c r="K17" i="39"/>
  <c r="H17" i="39"/>
  <c r="E17" i="39"/>
  <c r="FX16" i="39"/>
  <c r="GB16" i="39" s="1"/>
  <c r="GD16" i="39" s="1"/>
  <c r="L16" i="40" s="1"/>
  <c r="D250" i="41" s="1"/>
  <c r="FU16" i="39"/>
  <c r="FR16" i="39"/>
  <c r="FO16" i="39"/>
  <c r="FL16" i="39"/>
  <c r="FI16" i="39"/>
  <c r="FF16" i="39"/>
  <c r="FC16" i="39"/>
  <c r="EZ16" i="39"/>
  <c r="EW16" i="39"/>
  <c r="ET16" i="39"/>
  <c r="EQ16" i="39"/>
  <c r="EN16" i="39"/>
  <c r="EK16" i="39"/>
  <c r="EH16" i="39"/>
  <c r="EE16" i="39"/>
  <c r="EB16" i="39"/>
  <c r="DY16" i="39"/>
  <c r="DN16" i="39"/>
  <c r="DR16" i="39" s="1"/>
  <c r="DT16" i="39" s="1"/>
  <c r="H16" i="40" s="1"/>
  <c r="D132" i="41" s="1"/>
  <c r="DK16" i="39"/>
  <c r="DH16" i="39"/>
  <c r="DE16" i="39"/>
  <c r="DB16" i="39"/>
  <c r="CY16" i="39"/>
  <c r="CV16" i="39"/>
  <c r="CS16" i="39"/>
  <c r="CP16" i="39"/>
  <c r="CM16" i="39"/>
  <c r="CJ16" i="39"/>
  <c r="CG16" i="39"/>
  <c r="CD16" i="39"/>
  <c r="CA16" i="39"/>
  <c r="BX16" i="39"/>
  <c r="BU16" i="39"/>
  <c r="BR16" i="39"/>
  <c r="BO16" i="39"/>
  <c r="BD16" i="39"/>
  <c r="BH16" i="39" s="1"/>
  <c r="BJ16" i="39" s="1"/>
  <c r="D16" i="40" s="1"/>
  <c r="D14" i="41" s="1"/>
  <c r="BA16" i="39"/>
  <c r="AX16" i="39"/>
  <c r="AU16" i="39"/>
  <c r="AR16" i="39"/>
  <c r="AO16" i="39"/>
  <c r="AL16" i="39"/>
  <c r="AI16" i="39"/>
  <c r="AF16" i="39"/>
  <c r="AC16" i="39"/>
  <c r="Z16" i="39"/>
  <c r="W16" i="39"/>
  <c r="T16" i="39"/>
  <c r="Q16" i="39"/>
  <c r="N16" i="39"/>
  <c r="K16" i="39"/>
  <c r="H16" i="39"/>
  <c r="E16" i="39"/>
  <c r="FX15" i="39"/>
  <c r="GB15" i="39" s="1"/>
  <c r="GD15" i="39" s="1"/>
  <c r="L15" i="40" s="1"/>
  <c r="FU15" i="39"/>
  <c r="FR15" i="39"/>
  <c r="FO15" i="39"/>
  <c r="FL15" i="39"/>
  <c r="FI15" i="39"/>
  <c r="FF15" i="39"/>
  <c r="FC15" i="39"/>
  <c r="EZ15" i="39"/>
  <c r="EW15" i="39"/>
  <c r="ET15" i="39"/>
  <c r="EQ15" i="39"/>
  <c r="EN15" i="39"/>
  <c r="EK15" i="39"/>
  <c r="EH15" i="39"/>
  <c r="EE15" i="39"/>
  <c r="EB15" i="39"/>
  <c r="DY15" i="39"/>
  <c r="DN15" i="39"/>
  <c r="DR15" i="39" s="1"/>
  <c r="DT15" i="39" s="1"/>
  <c r="H15" i="40" s="1"/>
  <c r="D131" i="41" s="1"/>
  <c r="DK15" i="39"/>
  <c r="DH15" i="39"/>
  <c r="DE15" i="39"/>
  <c r="DB15" i="39"/>
  <c r="CY15" i="39"/>
  <c r="CV15" i="39"/>
  <c r="CS15" i="39"/>
  <c r="CP15" i="39"/>
  <c r="CM15" i="39"/>
  <c r="CJ15" i="39"/>
  <c r="CG15" i="39"/>
  <c r="CD15" i="39"/>
  <c r="CA15" i="39"/>
  <c r="BX15" i="39"/>
  <c r="BU15" i="39"/>
  <c r="BR15" i="39"/>
  <c r="BO15" i="39"/>
  <c r="BD15" i="39"/>
  <c r="BH15" i="39" s="1"/>
  <c r="BJ15" i="39" s="1"/>
  <c r="D15" i="40" s="1"/>
  <c r="BA15" i="39"/>
  <c r="AX15" i="39"/>
  <c r="AU15" i="39"/>
  <c r="AR15" i="39"/>
  <c r="AO15" i="39"/>
  <c r="AL15" i="39"/>
  <c r="AI15" i="39"/>
  <c r="AF15" i="39"/>
  <c r="AC15" i="39"/>
  <c r="Z15" i="39"/>
  <c r="W15" i="39"/>
  <c r="T15" i="39"/>
  <c r="Q15" i="39"/>
  <c r="N15" i="39"/>
  <c r="K15" i="39"/>
  <c r="H15" i="39"/>
  <c r="E15" i="39"/>
  <c r="GB14" i="39"/>
  <c r="GD14" i="39" s="1"/>
  <c r="L14" i="40" s="1"/>
  <c r="D248" i="41" s="1"/>
  <c r="FX14" i="39"/>
  <c r="FU14" i="39"/>
  <c r="FR14" i="39"/>
  <c r="FO14" i="39"/>
  <c r="FL14" i="39"/>
  <c r="FI14" i="39"/>
  <c r="FF14" i="39"/>
  <c r="FC14" i="39"/>
  <c r="EZ14" i="39"/>
  <c r="EW14" i="39"/>
  <c r="ET14" i="39"/>
  <c r="EQ14" i="39"/>
  <c r="EN14" i="39"/>
  <c r="EK14" i="39"/>
  <c r="EH14" i="39"/>
  <c r="EE14" i="39"/>
  <c r="EB14" i="39"/>
  <c r="DY14" i="39"/>
  <c r="DN14" i="39"/>
  <c r="DR14" i="39" s="1"/>
  <c r="DT14" i="39" s="1"/>
  <c r="H14" i="40" s="1"/>
  <c r="D130" i="41" s="1"/>
  <c r="DK14" i="39"/>
  <c r="DH14" i="39"/>
  <c r="DE14" i="39"/>
  <c r="DB14" i="39"/>
  <c r="CY14" i="39"/>
  <c r="CV14" i="39"/>
  <c r="CS14" i="39"/>
  <c r="CP14" i="39"/>
  <c r="CM14" i="39"/>
  <c r="CJ14" i="39"/>
  <c r="CG14" i="39"/>
  <c r="CD14" i="39"/>
  <c r="CA14" i="39"/>
  <c r="BX14" i="39"/>
  <c r="BU14" i="39"/>
  <c r="BR14" i="39"/>
  <c r="BO14" i="39"/>
  <c r="BD14" i="39"/>
  <c r="BH14" i="39" s="1"/>
  <c r="BJ14" i="39" s="1"/>
  <c r="D14" i="40" s="1"/>
  <c r="D12" i="41" s="1"/>
  <c r="BA14" i="39"/>
  <c r="AX14" i="39"/>
  <c r="AU14" i="39"/>
  <c r="AR14" i="39"/>
  <c r="AO14" i="39"/>
  <c r="AL14" i="39"/>
  <c r="AI14" i="39"/>
  <c r="AF14" i="39"/>
  <c r="AC14" i="39"/>
  <c r="Z14" i="39"/>
  <c r="W14" i="39"/>
  <c r="T14" i="39"/>
  <c r="Q14" i="39"/>
  <c r="N14" i="39"/>
  <c r="K14" i="39"/>
  <c r="H14" i="39"/>
  <c r="E14" i="39"/>
  <c r="FX13" i="39"/>
  <c r="FU13" i="39"/>
  <c r="FR13" i="39"/>
  <c r="FO13" i="39"/>
  <c r="FL13" i="39"/>
  <c r="FI13" i="39"/>
  <c r="FF13" i="39"/>
  <c r="FC13" i="39"/>
  <c r="EZ13" i="39"/>
  <c r="EW13" i="39"/>
  <c r="ET13" i="39"/>
  <c r="EQ13" i="39"/>
  <c r="EN13" i="39"/>
  <c r="EK13" i="39"/>
  <c r="EH13" i="39"/>
  <c r="EE13" i="39"/>
  <c r="EB13" i="39"/>
  <c r="DY13" i="39"/>
  <c r="DN13" i="39"/>
  <c r="DK13" i="39"/>
  <c r="DH13" i="39"/>
  <c r="DE13" i="39"/>
  <c r="DB13" i="39"/>
  <c r="CY13" i="39"/>
  <c r="CV13" i="39"/>
  <c r="CS13" i="39"/>
  <c r="CP13" i="39"/>
  <c r="CM13" i="39"/>
  <c r="CJ13" i="39"/>
  <c r="CG13" i="39"/>
  <c r="CD13" i="39"/>
  <c r="CA13" i="39"/>
  <c r="BX13" i="39"/>
  <c r="BU13" i="39"/>
  <c r="BR13" i="39"/>
  <c r="BO13" i="39"/>
  <c r="BD13" i="39"/>
  <c r="BH13" i="39" s="1"/>
  <c r="BJ13" i="39" s="1"/>
  <c r="D13" i="40" s="1"/>
  <c r="D11" i="41" s="1"/>
  <c r="BA13" i="39"/>
  <c r="AX13" i="39"/>
  <c r="AU13" i="39"/>
  <c r="AR13" i="39"/>
  <c r="AO13" i="39"/>
  <c r="AL13" i="39"/>
  <c r="AI13" i="39"/>
  <c r="AF13" i="39"/>
  <c r="AC13" i="39"/>
  <c r="Z13" i="39"/>
  <c r="W13" i="39"/>
  <c r="T13" i="39"/>
  <c r="Q13" i="39"/>
  <c r="N13" i="39"/>
  <c r="K13" i="39"/>
  <c r="H13" i="39"/>
  <c r="E13" i="39"/>
  <c r="A3" i="39"/>
  <c r="A1" i="39"/>
  <c r="BG51" i="39" l="1"/>
  <c r="BI51" i="39" s="1"/>
  <c r="DQ53" i="39"/>
  <c r="DS53" i="39" s="1"/>
  <c r="G53" i="40" s="1"/>
  <c r="C169" i="41" s="1"/>
  <c r="K365" i="41"/>
  <c r="GA14" i="39"/>
  <c r="GC14" i="39" s="1"/>
  <c r="GE14" i="39" s="1"/>
  <c r="BG21" i="39"/>
  <c r="BI21" i="39" s="1"/>
  <c r="K366" i="41"/>
  <c r="K403" i="41"/>
  <c r="K405" i="41"/>
  <c r="L405" i="41" s="1"/>
  <c r="K407" i="41"/>
  <c r="E127" i="41"/>
  <c r="K370" i="41"/>
  <c r="K372" i="41"/>
  <c r="K376" i="41"/>
  <c r="K378" i="41"/>
  <c r="K380" i="41"/>
  <c r="K382" i="41"/>
  <c r="K386" i="41"/>
  <c r="K392" i="41"/>
  <c r="K396" i="41"/>
  <c r="K398" i="41"/>
  <c r="L398" i="41" s="1"/>
  <c r="K411" i="41"/>
  <c r="K413" i="41"/>
  <c r="C307" i="41"/>
  <c r="A124" i="41"/>
  <c r="BG33" i="39"/>
  <c r="BI33" i="39" s="1"/>
  <c r="BG53" i="39"/>
  <c r="BI53" i="39" s="1"/>
  <c r="GA55" i="39"/>
  <c r="GC55" i="39" s="1"/>
  <c r="K394" i="41"/>
  <c r="L394" i="41" s="1"/>
  <c r="BK21" i="39"/>
  <c r="C21" i="40"/>
  <c r="C19" i="41" s="1"/>
  <c r="BK51" i="39"/>
  <c r="C51" i="40"/>
  <c r="C49" i="41" s="1"/>
  <c r="BG17" i="39"/>
  <c r="BI17" i="39" s="1"/>
  <c r="GA44" i="39"/>
  <c r="GC44" i="39" s="1"/>
  <c r="K381" i="41"/>
  <c r="DB63" i="39"/>
  <c r="D63" i="40"/>
  <c r="D13" i="41"/>
  <c r="K14" i="40"/>
  <c r="C248" i="41" s="1"/>
  <c r="AU63" i="39"/>
  <c r="FI63" i="39"/>
  <c r="DE63" i="39"/>
  <c r="DU53" i="39"/>
  <c r="FO63" i="39"/>
  <c r="D249" i="41"/>
  <c r="DQ62" i="39"/>
  <c r="DS62" i="39" s="1"/>
  <c r="T63" i="39"/>
  <c r="BG25" i="39"/>
  <c r="BI25" i="39" s="1"/>
  <c r="GA36" i="39"/>
  <c r="GC36" i="39" s="1"/>
  <c r="W63" i="39"/>
  <c r="FR63" i="39"/>
  <c r="BG23" i="39"/>
  <c r="BI23" i="39" s="1"/>
  <c r="DQ55" i="39"/>
  <c r="DS55" i="39" s="1"/>
  <c r="GA62" i="39"/>
  <c r="GC62" i="39" s="1"/>
  <c r="K62" i="40" s="1"/>
  <c r="C296" i="41" s="1"/>
  <c r="BG15" i="39"/>
  <c r="BI15" i="39" s="1"/>
  <c r="BG19" i="39"/>
  <c r="BI19" i="39" s="1"/>
  <c r="GA32" i="39"/>
  <c r="GC32" i="39" s="1"/>
  <c r="GA40" i="39"/>
  <c r="GC40" i="39" s="1"/>
  <c r="K40" i="40" s="1"/>
  <c r="C274" i="41" s="1"/>
  <c r="GA42" i="39"/>
  <c r="GC42" i="39" s="1"/>
  <c r="GA46" i="39"/>
  <c r="GC46" i="39" s="1"/>
  <c r="GA57" i="39"/>
  <c r="GC57" i="39" s="1"/>
  <c r="BG58" i="39"/>
  <c r="BI58" i="39" s="1"/>
  <c r="K388" i="41"/>
  <c r="GA26" i="39"/>
  <c r="GC26" i="39" s="1"/>
  <c r="GA30" i="39"/>
  <c r="GC30" i="39" s="1"/>
  <c r="BG37" i="39"/>
  <c r="BI37" i="39" s="1"/>
  <c r="BG45" i="39"/>
  <c r="BI45" i="39" s="1"/>
  <c r="C45" i="40" s="1"/>
  <c r="C43" i="41" s="1"/>
  <c r="BG47" i="39"/>
  <c r="BI47" i="39" s="1"/>
  <c r="GA53" i="39"/>
  <c r="GC53" i="39" s="1"/>
  <c r="BG54" i="39"/>
  <c r="BI54" i="39" s="1"/>
  <c r="C54" i="40" s="1"/>
  <c r="C52" i="41" s="1"/>
  <c r="DQ58" i="39"/>
  <c r="DS58" i="39" s="1"/>
  <c r="G58" i="40" s="1"/>
  <c r="C174" i="41" s="1"/>
  <c r="GA13" i="39"/>
  <c r="DQ15" i="39"/>
  <c r="DS15" i="39" s="1"/>
  <c r="DQ17" i="39"/>
  <c r="DS17" i="39" s="1"/>
  <c r="G17" i="40" s="1"/>
  <c r="C133" i="41" s="1"/>
  <c r="DQ21" i="39"/>
  <c r="DS21" i="39" s="1"/>
  <c r="BG31" i="39"/>
  <c r="BI31" i="39" s="1"/>
  <c r="BG49" i="39"/>
  <c r="BI49" i="39" s="1"/>
  <c r="DQ60" i="39"/>
  <c r="DS60" i="39" s="1"/>
  <c r="L407" i="41"/>
  <c r="DQ19" i="39"/>
  <c r="DS19" i="39" s="1"/>
  <c r="DQ23" i="39"/>
  <c r="DS23" i="39" s="1"/>
  <c r="BG27" i="39"/>
  <c r="BI27" i="39" s="1"/>
  <c r="DQ33" i="39"/>
  <c r="DS33" i="39" s="1"/>
  <c r="DQ45" i="39"/>
  <c r="DS45" i="39" s="1"/>
  <c r="GA51" i="39"/>
  <c r="GC51" i="39" s="1"/>
  <c r="K51" i="40" s="1"/>
  <c r="C285" i="41" s="1"/>
  <c r="L370" i="41"/>
  <c r="K384" i="41"/>
  <c r="K390" i="41"/>
  <c r="L390" i="41" s="1"/>
  <c r="L402" i="41"/>
  <c r="GA17" i="39"/>
  <c r="GC17" i="39" s="1"/>
  <c r="GA19" i="39"/>
  <c r="GC19" i="39" s="1"/>
  <c r="GA21" i="39"/>
  <c r="GC21" i="39" s="1"/>
  <c r="GA23" i="39"/>
  <c r="GC23" i="39" s="1"/>
  <c r="BG29" i="39"/>
  <c r="BI29" i="39" s="1"/>
  <c r="DQ49" i="39"/>
  <c r="DS49" i="39" s="1"/>
  <c r="DQ54" i="39"/>
  <c r="DS54" i="39" s="1"/>
  <c r="G54" i="40" s="1"/>
  <c r="C170" i="41" s="1"/>
  <c r="BG56" i="39"/>
  <c r="BI56" i="39" s="1"/>
  <c r="C56" i="40" s="1"/>
  <c r="C54" i="41" s="1"/>
  <c r="GA58" i="39"/>
  <c r="GC58" i="39" s="1"/>
  <c r="K58" i="40" s="1"/>
  <c r="C292" i="41" s="1"/>
  <c r="BG14" i="39"/>
  <c r="BI14" i="39" s="1"/>
  <c r="DQ25" i="39"/>
  <c r="DS25" i="39" s="1"/>
  <c r="C245" i="41"/>
  <c r="K391" i="41"/>
  <c r="CD63" i="39"/>
  <c r="CG63" i="39"/>
  <c r="EK63" i="39"/>
  <c r="GA15" i="39"/>
  <c r="GC15" i="39" s="1"/>
  <c r="BG18" i="39"/>
  <c r="BI18" i="39" s="1"/>
  <c r="DQ29" i="39"/>
  <c r="DS29" i="39" s="1"/>
  <c r="GA49" i="39"/>
  <c r="GC49" i="39" s="1"/>
  <c r="BG50" i="39"/>
  <c r="BI50" i="39" s="1"/>
  <c r="C50" i="40" s="1"/>
  <c r="C48" i="41" s="1"/>
  <c r="BG61" i="39"/>
  <c r="BI61" i="39" s="1"/>
  <c r="BG22" i="39"/>
  <c r="BI22" i="39" s="1"/>
  <c r="DQ27" i="39"/>
  <c r="DS27" i="39" s="1"/>
  <c r="BG38" i="39"/>
  <c r="BI38" i="39" s="1"/>
  <c r="GA45" i="39"/>
  <c r="GC45" i="39" s="1"/>
  <c r="GA54" i="39"/>
  <c r="GC54" i="39" s="1"/>
  <c r="L378" i="41"/>
  <c r="EQ63" i="39"/>
  <c r="DQ14" i="39"/>
  <c r="DS14" i="39" s="1"/>
  <c r="AR63" i="39"/>
  <c r="ET63" i="39"/>
  <c r="BG24" i="39"/>
  <c r="BI24" i="39" s="1"/>
  <c r="GA25" i="39"/>
  <c r="GC25" i="39" s="1"/>
  <c r="DQ61" i="39"/>
  <c r="DS61" i="39" s="1"/>
  <c r="L410" i="41"/>
  <c r="GA27" i="39"/>
  <c r="GC27" i="39" s="1"/>
  <c r="GA29" i="39"/>
  <c r="GC29" i="39" s="1"/>
  <c r="DQ50" i="39"/>
  <c r="DS50" i="39" s="1"/>
  <c r="DQ59" i="39"/>
  <c r="DS59" i="39" s="1"/>
  <c r="DQ18" i="39"/>
  <c r="DS18" i="39" s="1"/>
  <c r="DQ22" i="39"/>
  <c r="DS22" i="39" s="1"/>
  <c r="GA18" i="39"/>
  <c r="GC18" i="39" s="1"/>
  <c r="BG55" i="39"/>
  <c r="BI55" i="39" s="1"/>
  <c r="BG57" i="39"/>
  <c r="BI57" i="39" s="1"/>
  <c r="GA61" i="39"/>
  <c r="GC61" i="39" s="1"/>
  <c r="BG62" i="39"/>
  <c r="BI62" i="39" s="1"/>
  <c r="C62" i="40" s="1"/>
  <c r="C60" i="41" s="1"/>
  <c r="D135" i="41"/>
  <c r="BG26" i="39"/>
  <c r="BI26" i="39" s="1"/>
  <c r="BG30" i="39"/>
  <c r="BI30" i="39" s="1"/>
  <c r="DQ34" i="39"/>
  <c r="DS34" i="39" s="1"/>
  <c r="DQ44" i="39"/>
  <c r="DS44" i="39" s="1"/>
  <c r="DQ46" i="39"/>
  <c r="DS46" i="39" s="1"/>
  <c r="GA52" i="39"/>
  <c r="GC52" i="39" s="1"/>
  <c r="C189" i="41"/>
  <c r="A466" i="41"/>
  <c r="C531" i="41"/>
  <c r="K368" i="41"/>
  <c r="K374" i="41"/>
  <c r="L386" i="41"/>
  <c r="K400" i="41"/>
  <c r="K406" i="41"/>
  <c r="K412" i="41"/>
  <c r="GA22" i="39"/>
  <c r="GC22" i="39" s="1"/>
  <c r="DQ26" i="39"/>
  <c r="DS26" i="39" s="1"/>
  <c r="DQ28" i="39"/>
  <c r="DS28" i="39" s="1"/>
  <c r="DQ30" i="39"/>
  <c r="DS30" i="39" s="1"/>
  <c r="DQ36" i="39"/>
  <c r="DS36" i="39" s="1"/>
  <c r="DQ38" i="39"/>
  <c r="DS38" i="39" s="1"/>
  <c r="DQ40" i="39"/>
  <c r="DS40" i="39" s="1"/>
  <c r="DQ48" i="39"/>
  <c r="DS48" i="39" s="1"/>
  <c r="GA50" i="39"/>
  <c r="GC50" i="39" s="1"/>
  <c r="DQ57" i="39"/>
  <c r="DS57" i="39" s="1"/>
  <c r="GA59" i="39"/>
  <c r="GC59" i="39" s="1"/>
  <c r="K387" i="41"/>
  <c r="C190" i="41"/>
  <c r="C541" i="41"/>
  <c r="C466" i="41"/>
  <c r="A468" i="41"/>
  <c r="C533" i="41"/>
  <c r="C468" i="41"/>
  <c r="H531" i="41"/>
  <c r="G468" i="41"/>
  <c r="H532" i="41"/>
  <c r="H468" i="41"/>
  <c r="H533" i="41"/>
  <c r="C532" i="41"/>
  <c r="C73" i="41"/>
  <c r="H73" i="41"/>
  <c r="C124" i="41"/>
  <c r="F127" i="41"/>
  <c r="H190" i="41"/>
  <c r="D245" i="41"/>
  <c r="H307" i="41"/>
  <c r="H362" i="41"/>
  <c r="L365" i="41"/>
  <c r="L373" i="41"/>
  <c r="L381" i="41"/>
  <c r="L389" i="41"/>
  <c r="L397" i="41"/>
  <c r="L413" i="41"/>
  <c r="C81" i="41"/>
  <c r="A126" i="41"/>
  <c r="C191" i="41"/>
  <c r="A242" i="41"/>
  <c r="C308" i="41"/>
  <c r="L368" i="41"/>
  <c r="L376" i="41"/>
  <c r="L384" i="41"/>
  <c r="L392" i="41"/>
  <c r="L400" i="41"/>
  <c r="L408" i="41"/>
  <c r="C126" i="41"/>
  <c r="H191" i="41"/>
  <c r="C242" i="41"/>
  <c r="H308" i="41"/>
  <c r="L371" i="41"/>
  <c r="L379" i="41"/>
  <c r="L387" i="41"/>
  <c r="L395" i="41"/>
  <c r="L403" i="41"/>
  <c r="L411" i="41"/>
  <c r="C71" i="41"/>
  <c r="G126" i="41"/>
  <c r="C199" i="41"/>
  <c r="A244" i="41"/>
  <c r="C309" i="41"/>
  <c r="A360" i="41"/>
  <c r="L366" i="41"/>
  <c r="L374" i="41"/>
  <c r="L382" i="41"/>
  <c r="L406" i="41"/>
  <c r="L414" i="41"/>
  <c r="H71" i="41"/>
  <c r="H126" i="41"/>
  <c r="C244" i="41"/>
  <c r="H309" i="41"/>
  <c r="C360" i="41"/>
  <c r="L369" i="41"/>
  <c r="L377" i="41"/>
  <c r="L385" i="41"/>
  <c r="L393" i="41"/>
  <c r="L401" i="41"/>
  <c r="L409" i="41"/>
  <c r="C416" i="41"/>
  <c r="C72" i="41"/>
  <c r="G244" i="41"/>
  <c r="L372" i="41"/>
  <c r="L380" i="41"/>
  <c r="L388" i="41"/>
  <c r="L396" i="41"/>
  <c r="L404" i="41"/>
  <c r="L412" i="41"/>
  <c r="H189" i="41"/>
  <c r="L367" i="41"/>
  <c r="L375" i="41"/>
  <c r="L383" i="41"/>
  <c r="L391" i="41"/>
  <c r="L399" i="41"/>
  <c r="BL21" i="39"/>
  <c r="F21" i="40" s="1"/>
  <c r="GC13" i="39"/>
  <c r="K13" i="40" s="1"/>
  <c r="C247" i="41" s="1"/>
  <c r="Z63" i="39"/>
  <c r="AX63" i="39"/>
  <c r="CJ63" i="39"/>
  <c r="DH63" i="39"/>
  <c r="DY63" i="39"/>
  <c r="EW63" i="39"/>
  <c r="FU63" i="39"/>
  <c r="DQ16" i="39"/>
  <c r="DS16" i="39" s="1"/>
  <c r="DQ24" i="39"/>
  <c r="DS24" i="39" s="1"/>
  <c r="GA28" i="39"/>
  <c r="GC28" i="39" s="1"/>
  <c r="GA31" i="39"/>
  <c r="GC31" i="39" s="1"/>
  <c r="GA34" i="39"/>
  <c r="GC34" i="39" s="1"/>
  <c r="GA41" i="39"/>
  <c r="GC41" i="39" s="1"/>
  <c r="BA63" i="39"/>
  <c r="DK63" i="39"/>
  <c r="DQ32" i="39"/>
  <c r="DS32" i="39" s="1"/>
  <c r="GA33" i="39"/>
  <c r="GC33" i="39" s="1"/>
  <c r="BG40" i="39"/>
  <c r="BI40" i="39" s="1"/>
  <c r="BG41" i="39"/>
  <c r="BI41" i="39" s="1"/>
  <c r="DQ42" i="39"/>
  <c r="DS42" i="39" s="1"/>
  <c r="BO63" i="39"/>
  <c r="EZ63" i="39"/>
  <c r="AF63" i="39"/>
  <c r="BR63" i="39"/>
  <c r="DN63" i="39"/>
  <c r="DR13" i="39"/>
  <c r="GA20" i="39"/>
  <c r="GC20" i="39" s="1"/>
  <c r="E63" i="39"/>
  <c r="AC63" i="39"/>
  <c r="CM63" i="39"/>
  <c r="EB63" i="39"/>
  <c r="FX63" i="39"/>
  <c r="GB13" i="39"/>
  <c r="H63" i="39"/>
  <c r="BD63" i="39"/>
  <c r="CP63" i="39"/>
  <c r="EE63" i="39"/>
  <c r="FC63" i="39"/>
  <c r="BG16" i="39"/>
  <c r="BI16" i="39" s="1"/>
  <c r="K63" i="39"/>
  <c r="AI63" i="39"/>
  <c r="BG13" i="39"/>
  <c r="BU63" i="39"/>
  <c r="CS63" i="39"/>
  <c r="DQ13" i="39"/>
  <c r="GA38" i="39"/>
  <c r="GC38" i="39" s="1"/>
  <c r="N63" i="39"/>
  <c r="AL63" i="39"/>
  <c r="BX63" i="39"/>
  <c r="DQ20" i="39"/>
  <c r="DS20" i="39" s="1"/>
  <c r="BG28" i="39"/>
  <c r="BI28" i="39" s="1"/>
  <c r="BG32" i="39"/>
  <c r="BI32" i="39" s="1"/>
  <c r="BG42" i="39"/>
  <c r="BI42" i="39" s="1"/>
  <c r="BL51" i="39"/>
  <c r="F51" i="40" s="1"/>
  <c r="F49" i="41" s="1"/>
  <c r="BJ63" i="39"/>
  <c r="BH63" i="39"/>
  <c r="CV63" i="39"/>
  <c r="Q63" i="39"/>
  <c r="AO63" i="39"/>
  <c r="CA63" i="39"/>
  <c r="CY63" i="39"/>
  <c r="EN63" i="39"/>
  <c r="FL63" i="39"/>
  <c r="DQ31" i="39"/>
  <c r="DS31" i="39" s="1"/>
  <c r="BG34" i="39"/>
  <c r="BI34" i="39" s="1"/>
  <c r="DQ37" i="39"/>
  <c r="DS37" i="39" s="1"/>
  <c r="BG44" i="39"/>
  <c r="BI44" i="39" s="1"/>
  <c r="GA16" i="39"/>
  <c r="GC16" i="39" s="1"/>
  <c r="BG20" i="39"/>
  <c r="BI20" i="39" s="1"/>
  <c r="GA24" i="39"/>
  <c r="GC24" i="39" s="1"/>
  <c r="BG36" i="39"/>
  <c r="BI36" i="39" s="1"/>
  <c r="GA37" i="39"/>
  <c r="GC37" i="39" s="1"/>
  <c r="DQ41" i="39"/>
  <c r="DS41" i="39" s="1"/>
  <c r="BG60" i="39"/>
  <c r="BI60" i="39" s="1"/>
  <c r="EH63" i="39"/>
  <c r="FF63" i="39"/>
  <c r="BG35" i="39"/>
  <c r="BI35" i="39" s="1"/>
  <c r="GA39" i="39"/>
  <c r="GC39" i="39" s="1"/>
  <c r="BG43" i="39"/>
  <c r="BI43" i="39" s="1"/>
  <c r="BG46" i="39"/>
  <c r="BI46" i="39" s="1"/>
  <c r="GA47" i="39"/>
  <c r="GC47" i="39" s="1"/>
  <c r="BK50" i="39"/>
  <c r="DQ52" i="39"/>
  <c r="DS52" i="39" s="1"/>
  <c r="GA56" i="39"/>
  <c r="GC56" i="39" s="1"/>
  <c r="GE58" i="39"/>
  <c r="DQ39" i="39"/>
  <c r="DS39" i="39" s="1"/>
  <c r="GA35" i="39"/>
  <c r="GC35" i="39" s="1"/>
  <c r="BG39" i="39"/>
  <c r="BI39" i="39" s="1"/>
  <c r="GA43" i="39"/>
  <c r="GC43" i="39" s="1"/>
  <c r="BG59" i="39"/>
  <c r="BI59" i="39" s="1"/>
  <c r="GA60" i="39"/>
  <c r="GC60" i="39" s="1"/>
  <c r="DQ47" i="39"/>
  <c r="DS47" i="39" s="1"/>
  <c r="BG48" i="39"/>
  <c r="BI48" i="39" s="1"/>
  <c r="GA48" i="39"/>
  <c r="GC48" i="39" s="1"/>
  <c r="DQ51" i="39"/>
  <c r="DS51" i="39" s="1"/>
  <c r="BG52" i="39"/>
  <c r="BI52" i="39" s="1"/>
  <c r="BK54" i="39"/>
  <c r="DQ56" i="39"/>
  <c r="DS56" i="39" s="1"/>
  <c r="DU58" i="39"/>
  <c r="GE62" i="39"/>
  <c r="DQ35" i="39"/>
  <c r="DS35" i="39" s="1"/>
  <c r="DQ43" i="39"/>
  <c r="DS43" i="39" s="1"/>
  <c r="B472" i="11"/>
  <c r="E472" i="11"/>
  <c r="B473" i="11"/>
  <c r="E473" i="11"/>
  <c r="B474" i="11"/>
  <c r="E474" i="11"/>
  <c r="B475" i="11"/>
  <c r="E475" i="11"/>
  <c r="B476" i="11"/>
  <c r="E476" i="11"/>
  <c r="B477" i="11"/>
  <c r="E477" i="11"/>
  <c r="B478" i="11"/>
  <c r="E478" i="11"/>
  <c r="B479" i="11"/>
  <c r="E479" i="11"/>
  <c r="B480" i="11"/>
  <c r="E480" i="11"/>
  <c r="B481" i="11"/>
  <c r="E481" i="11"/>
  <c r="B482" i="11"/>
  <c r="E482" i="11"/>
  <c r="B483" i="11"/>
  <c r="E483" i="11"/>
  <c r="B484" i="11"/>
  <c r="E484" i="11"/>
  <c r="B485" i="11"/>
  <c r="E485" i="11"/>
  <c r="B486" i="11"/>
  <c r="E486" i="11"/>
  <c r="B487" i="11"/>
  <c r="E487" i="11"/>
  <c r="B488" i="11"/>
  <c r="E488" i="11"/>
  <c r="B489" i="11"/>
  <c r="E489" i="11"/>
  <c r="B490" i="11"/>
  <c r="E490" i="11"/>
  <c r="B491" i="11"/>
  <c r="E491" i="11"/>
  <c r="B492" i="11"/>
  <c r="E492" i="11"/>
  <c r="B493" i="11"/>
  <c r="E493" i="11"/>
  <c r="B494" i="11"/>
  <c r="E494" i="11"/>
  <c r="B495" i="11"/>
  <c r="E495" i="11"/>
  <c r="B496" i="11"/>
  <c r="E496" i="11"/>
  <c r="B497" i="11"/>
  <c r="E497" i="11"/>
  <c r="B498" i="11"/>
  <c r="E498" i="11"/>
  <c r="B499" i="11"/>
  <c r="E499" i="11"/>
  <c r="B500" i="11"/>
  <c r="E500" i="11"/>
  <c r="B501" i="11"/>
  <c r="E501" i="11"/>
  <c r="B502" i="11"/>
  <c r="E502" i="11"/>
  <c r="B503" i="11"/>
  <c r="E503" i="11"/>
  <c r="B504" i="11"/>
  <c r="E504" i="11"/>
  <c r="B505" i="11"/>
  <c r="E505" i="11"/>
  <c r="B506" i="11"/>
  <c r="E506" i="11"/>
  <c r="B507" i="11"/>
  <c r="E507" i="11"/>
  <c r="B508" i="11"/>
  <c r="E508" i="11"/>
  <c r="B509" i="11"/>
  <c r="E509" i="11"/>
  <c r="B510" i="11"/>
  <c r="E510" i="11"/>
  <c r="B511" i="11"/>
  <c r="E511" i="11"/>
  <c r="B512" i="11"/>
  <c r="E512" i="11"/>
  <c r="B513" i="11"/>
  <c r="E513" i="11"/>
  <c r="B514" i="11"/>
  <c r="E514" i="11"/>
  <c r="B515" i="11"/>
  <c r="E515" i="11"/>
  <c r="B516" i="11"/>
  <c r="E516" i="11"/>
  <c r="B517" i="11"/>
  <c r="E517" i="11"/>
  <c r="B518" i="11"/>
  <c r="E518" i="11"/>
  <c r="B519" i="11"/>
  <c r="E519" i="11"/>
  <c r="B520" i="11"/>
  <c r="E520" i="11"/>
  <c r="E471" i="11"/>
  <c r="B471" i="11"/>
  <c r="E569" i="11"/>
  <c r="A569" i="11"/>
  <c r="E568" i="11"/>
  <c r="A568" i="11"/>
  <c r="A527" i="11"/>
  <c r="A525" i="11"/>
  <c r="E524" i="11"/>
  <c r="A524" i="11"/>
  <c r="E523" i="11"/>
  <c r="A523" i="11"/>
  <c r="A463" i="11"/>
  <c r="A461" i="11"/>
  <c r="B472" i="8"/>
  <c r="E472" i="8"/>
  <c r="B473" i="8"/>
  <c r="E473" i="8"/>
  <c r="B474" i="8"/>
  <c r="E474" i="8"/>
  <c r="B475" i="8"/>
  <c r="E475" i="8"/>
  <c r="B476" i="8"/>
  <c r="E476" i="8"/>
  <c r="B477" i="8"/>
  <c r="E477" i="8"/>
  <c r="B478" i="8"/>
  <c r="E478" i="8"/>
  <c r="B479" i="8"/>
  <c r="E479" i="8"/>
  <c r="B480" i="8"/>
  <c r="E480" i="8"/>
  <c r="B481" i="8"/>
  <c r="E481" i="8"/>
  <c r="B482" i="8"/>
  <c r="E482" i="8"/>
  <c r="B483" i="8"/>
  <c r="E483" i="8"/>
  <c r="B484" i="8"/>
  <c r="E484" i="8"/>
  <c r="B485" i="8"/>
  <c r="E485" i="8"/>
  <c r="B486" i="8"/>
  <c r="E486" i="8"/>
  <c r="B487" i="8"/>
  <c r="E487" i="8"/>
  <c r="B488" i="8"/>
  <c r="E488" i="8"/>
  <c r="B489" i="8"/>
  <c r="E489" i="8"/>
  <c r="B490" i="8"/>
  <c r="E490" i="8"/>
  <c r="B491" i="8"/>
  <c r="E491" i="8"/>
  <c r="B492" i="8"/>
  <c r="E492" i="8"/>
  <c r="B493" i="8"/>
  <c r="E493" i="8"/>
  <c r="B494" i="8"/>
  <c r="E494" i="8"/>
  <c r="B495" i="8"/>
  <c r="E495" i="8"/>
  <c r="B496" i="8"/>
  <c r="E496" i="8"/>
  <c r="B497" i="8"/>
  <c r="E497" i="8"/>
  <c r="B498" i="8"/>
  <c r="E498" i="8"/>
  <c r="B499" i="8"/>
  <c r="E499" i="8"/>
  <c r="B500" i="8"/>
  <c r="E500" i="8"/>
  <c r="B501" i="8"/>
  <c r="E501" i="8"/>
  <c r="B502" i="8"/>
  <c r="E502" i="8"/>
  <c r="B503" i="8"/>
  <c r="E503" i="8"/>
  <c r="B504" i="8"/>
  <c r="E504" i="8"/>
  <c r="B505" i="8"/>
  <c r="E505" i="8"/>
  <c r="B506" i="8"/>
  <c r="E506" i="8"/>
  <c r="B507" i="8"/>
  <c r="E507" i="8"/>
  <c r="B508" i="8"/>
  <c r="E508" i="8"/>
  <c r="B509" i="8"/>
  <c r="E509" i="8"/>
  <c r="B510" i="8"/>
  <c r="E510" i="8"/>
  <c r="B511" i="8"/>
  <c r="E511" i="8"/>
  <c r="B512" i="8"/>
  <c r="E512" i="8"/>
  <c r="B513" i="8"/>
  <c r="E513" i="8"/>
  <c r="B514" i="8"/>
  <c r="E514" i="8"/>
  <c r="B515" i="8"/>
  <c r="E515" i="8"/>
  <c r="B516" i="8"/>
  <c r="E516" i="8"/>
  <c r="B517" i="8"/>
  <c r="E517" i="8"/>
  <c r="B518" i="8"/>
  <c r="E518" i="8"/>
  <c r="B519" i="8"/>
  <c r="E519" i="8"/>
  <c r="B520" i="8"/>
  <c r="E520" i="8"/>
  <c r="E471" i="8"/>
  <c r="B471" i="8"/>
  <c r="E569" i="8"/>
  <c r="A569" i="8"/>
  <c r="E568" i="8"/>
  <c r="A568" i="8"/>
  <c r="A527" i="8"/>
  <c r="A525" i="8"/>
  <c r="E524" i="8"/>
  <c r="A524" i="8"/>
  <c r="E523" i="8"/>
  <c r="A523" i="8"/>
  <c r="A463" i="8"/>
  <c r="A461" i="8"/>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471" i="5"/>
  <c r="E569" i="5"/>
  <c r="A569" i="5"/>
  <c r="E568" i="5"/>
  <c r="A568" i="5"/>
  <c r="A527" i="5"/>
  <c r="A525" i="5"/>
  <c r="E524" i="5"/>
  <c r="A524" i="5"/>
  <c r="E523" i="5"/>
  <c r="A523" i="5"/>
  <c r="A463" i="5"/>
  <c r="A461" i="5"/>
  <c r="FX13" i="3"/>
  <c r="FW63" i="36"/>
  <c r="FV63" i="36"/>
  <c r="FT63" i="36"/>
  <c r="FS63" i="36"/>
  <c r="FQ63" i="36"/>
  <c r="FP63" i="36"/>
  <c r="FN63" i="36"/>
  <c r="FM63" i="36"/>
  <c r="FK63" i="36"/>
  <c r="FJ63" i="36"/>
  <c r="FH63" i="36"/>
  <c r="FG63" i="36"/>
  <c r="FE63" i="36"/>
  <c r="FD63" i="36"/>
  <c r="FB63" i="36"/>
  <c r="FA63" i="36"/>
  <c r="EY63" i="36"/>
  <c r="EX63" i="36"/>
  <c r="EV63" i="36"/>
  <c r="EU63" i="36"/>
  <c r="ES63" i="36"/>
  <c r="ER63" i="36"/>
  <c r="EP63" i="36"/>
  <c r="EO63" i="36"/>
  <c r="EM63" i="36"/>
  <c r="EL63" i="36"/>
  <c r="EJ63" i="36"/>
  <c r="EI63" i="36"/>
  <c r="EG63" i="36"/>
  <c r="EF63" i="36"/>
  <c r="ED63" i="36"/>
  <c r="EC63" i="36"/>
  <c r="EA63" i="36"/>
  <c r="DZ63" i="36"/>
  <c r="DX63" i="36"/>
  <c r="DW63" i="36"/>
  <c r="DM63" i="36"/>
  <c r="DL63" i="36"/>
  <c r="DJ63" i="36"/>
  <c r="DI63" i="36"/>
  <c r="DG63" i="36"/>
  <c r="DF63" i="36"/>
  <c r="DD63" i="36"/>
  <c r="DC63" i="36"/>
  <c r="DA63" i="36"/>
  <c r="CZ63" i="36"/>
  <c r="CX63" i="36"/>
  <c r="CW63" i="36"/>
  <c r="CU63" i="36"/>
  <c r="CT63" i="36"/>
  <c r="CR63" i="36"/>
  <c r="CQ63" i="36"/>
  <c r="CO63" i="36"/>
  <c r="CN63" i="36"/>
  <c r="CL63" i="36"/>
  <c r="CK63" i="36"/>
  <c r="CI63" i="36"/>
  <c r="CH63" i="36"/>
  <c r="CF63" i="36"/>
  <c r="CE63" i="36"/>
  <c r="CC63" i="36"/>
  <c r="CB63" i="36"/>
  <c r="BZ63" i="36"/>
  <c r="BY63" i="36"/>
  <c r="BW63" i="36"/>
  <c r="BV63" i="36"/>
  <c r="BT63" i="36"/>
  <c r="BS63" i="36"/>
  <c r="BQ63" i="36"/>
  <c r="BP63" i="36"/>
  <c r="BN63" i="36"/>
  <c r="BM63" i="36"/>
  <c r="BC63" i="36"/>
  <c r="BB63" i="36"/>
  <c r="AZ63" i="36"/>
  <c r="AY63" i="36"/>
  <c r="AW63" i="36"/>
  <c r="AV63" i="36"/>
  <c r="AT63" i="36"/>
  <c r="AS63" i="36"/>
  <c r="AQ63" i="36"/>
  <c r="AP63" i="36"/>
  <c r="AN63" i="36"/>
  <c r="AM63" i="36"/>
  <c r="AK63" i="36"/>
  <c r="AJ63" i="36"/>
  <c r="AH63" i="36"/>
  <c r="AG63" i="36"/>
  <c r="AE63" i="36"/>
  <c r="AD63" i="36"/>
  <c r="AB63" i="36"/>
  <c r="AA63" i="36"/>
  <c r="Y63" i="36"/>
  <c r="X63" i="36"/>
  <c r="V63" i="36"/>
  <c r="U63" i="36"/>
  <c r="S63" i="36"/>
  <c r="R63" i="36"/>
  <c r="P63" i="36"/>
  <c r="O63" i="36"/>
  <c r="M63" i="36"/>
  <c r="L63" i="36"/>
  <c r="J63" i="36"/>
  <c r="I63" i="36"/>
  <c r="G63" i="36"/>
  <c r="F63" i="36"/>
  <c r="D63" i="36"/>
  <c r="C63" i="36"/>
  <c r="FX62" i="36"/>
  <c r="GB62" i="36" s="1"/>
  <c r="GD62" i="36" s="1"/>
  <c r="FU62" i="36"/>
  <c r="FR62" i="36"/>
  <c r="FO62" i="36"/>
  <c r="FL62" i="36"/>
  <c r="FI62" i="36"/>
  <c r="FF62" i="36"/>
  <c r="FC62" i="36"/>
  <c r="EZ62" i="36"/>
  <c r="EW62" i="36"/>
  <c r="ET62" i="36"/>
  <c r="EQ62" i="36"/>
  <c r="EN62" i="36"/>
  <c r="EK62" i="36"/>
  <c r="EH62" i="36"/>
  <c r="EE62" i="36"/>
  <c r="EB62" i="36"/>
  <c r="DY62" i="36"/>
  <c r="DN62" i="36"/>
  <c r="DR62" i="36" s="1"/>
  <c r="DT62" i="36" s="1"/>
  <c r="DK62" i="36"/>
  <c r="DH62" i="36"/>
  <c r="DE62" i="36"/>
  <c r="DB62" i="36"/>
  <c r="CY62" i="36"/>
  <c r="CV62" i="36"/>
  <c r="CS62" i="36"/>
  <c r="CP62" i="36"/>
  <c r="CM62" i="36"/>
  <c r="CJ62" i="36"/>
  <c r="CG62" i="36"/>
  <c r="CD62" i="36"/>
  <c r="CA62" i="36"/>
  <c r="BX62" i="36"/>
  <c r="BU62" i="36"/>
  <c r="BR62" i="36"/>
  <c r="BO62" i="36"/>
  <c r="BD62" i="36"/>
  <c r="BH62" i="36" s="1"/>
  <c r="BJ62" i="36" s="1"/>
  <c r="BA62" i="36"/>
  <c r="AX62" i="36"/>
  <c r="AU62" i="36"/>
  <c r="AR62" i="36"/>
  <c r="AO62" i="36"/>
  <c r="AL62" i="36"/>
  <c r="AI62" i="36"/>
  <c r="AF62" i="36"/>
  <c r="AC62" i="36"/>
  <c r="Z62" i="36"/>
  <c r="W62" i="36"/>
  <c r="T62" i="36"/>
  <c r="Q62" i="36"/>
  <c r="N62" i="36"/>
  <c r="K62" i="36"/>
  <c r="H62" i="36"/>
  <c r="E62" i="36"/>
  <c r="FX61" i="36"/>
  <c r="GB61" i="36" s="1"/>
  <c r="GD61" i="36" s="1"/>
  <c r="FU61" i="36"/>
  <c r="FR61" i="36"/>
  <c r="FO61" i="36"/>
  <c r="FL61" i="36"/>
  <c r="FI61" i="36"/>
  <c r="FF61" i="36"/>
  <c r="FC61" i="36"/>
  <c r="EZ61" i="36"/>
  <c r="EW61" i="36"/>
  <c r="ET61" i="36"/>
  <c r="EQ61" i="36"/>
  <c r="EN61" i="36"/>
  <c r="EK61" i="36"/>
  <c r="EH61" i="36"/>
  <c r="EE61" i="36"/>
  <c r="EB61" i="36"/>
  <c r="DY61" i="36"/>
  <c r="DN61" i="36"/>
  <c r="DR61" i="36" s="1"/>
  <c r="DT61" i="36" s="1"/>
  <c r="DK61" i="36"/>
  <c r="DH61" i="36"/>
  <c r="DE61" i="36"/>
  <c r="DB61" i="36"/>
  <c r="CY61" i="36"/>
  <c r="CV61" i="36"/>
  <c r="CS61" i="36"/>
  <c r="CP61" i="36"/>
  <c r="CM61" i="36"/>
  <c r="CJ61" i="36"/>
  <c r="CG61" i="36"/>
  <c r="CD61" i="36"/>
  <c r="CA61" i="36"/>
  <c r="BX61" i="36"/>
  <c r="BU61" i="36"/>
  <c r="BR61" i="36"/>
  <c r="BO61" i="36"/>
  <c r="BD61" i="36"/>
  <c r="BH61" i="36" s="1"/>
  <c r="BJ61" i="36" s="1"/>
  <c r="BA61" i="36"/>
  <c r="AX61" i="36"/>
  <c r="AU61" i="36"/>
  <c r="AR61" i="36"/>
  <c r="AO61" i="36"/>
  <c r="AL61" i="36"/>
  <c r="AI61" i="36"/>
  <c r="AF61" i="36"/>
  <c r="AC61" i="36"/>
  <c r="Z61" i="36"/>
  <c r="W61" i="36"/>
  <c r="T61" i="36"/>
  <c r="Q61" i="36"/>
  <c r="N61" i="36"/>
  <c r="K61" i="36"/>
  <c r="H61" i="36"/>
  <c r="E61" i="36"/>
  <c r="FX60" i="36"/>
  <c r="GB60" i="36" s="1"/>
  <c r="GD60" i="36" s="1"/>
  <c r="FU60" i="36"/>
  <c r="FR60" i="36"/>
  <c r="FO60" i="36"/>
  <c r="FL60" i="36"/>
  <c r="FI60" i="36"/>
  <c r="FF60" i="36"/>
  <c r="FC60" i="36"/>
  <c r="EZ60" i="36"/>
  <c r="EW60" i="36"/>
  <c r="ET60" i="36"/>
  <c r="EQ60" i="36"/>
  <c r="EN60" i="36"/>
  <c r="EK60" i="36"/>
  <c r="EH60" i="36"/>
  <c r="EE60" i="36"/>
  <c r="EB60" i="36"/>
  <c r="DY60" i="36"/>
  <c r="DN60" i="36"/>
  <c r="DR60" i="36" s="1"/>
  <c r="DT60" i="36" s="1"/>
  <c r="DK60" i="36"/>
  <c r="DH60" i="36"/>
  <c r="DE60" i="36"/>
  <c r="DB60" i="36"/>
  <c r="CY60" i="36"/>
  <c r="CV60" i="36"/>
  <c r="CS60" i="36"/>
  <c r="CP60" i="36"/>
  <c r="CM60" i="36"/>
  <c r="CJ60" i="36"/>
  <c r="CG60" i="36"/>
  <c r="CD60" i="36"/>
  <c r="CA60" i="36"/>
  <c r="BX60" i="36"/>
  <c r="BU60" i="36"/>
  <c r="BR60" i="36"/>
  <c r="BO60" i="36"/>
  <c r="BH60" i="36"/>
  <c r="BJ60" i="36" s="1"/>
  <c r="BD60" i="36"/>
  <c r="BA60" i="36"/>
  <c r="AX60" i="36"/>
  <c r="AU60" i="36"/>
  <c r="AR60" i="36"/>
  <c r="AO60" i="36"/>
  <c r="AL60" i="36"/>
  <c r="AI60" i="36"/>
  <c r="AF60" i="36"/>
  <c r="AC60" i="36"/>
  <c r="Z60" i="36"/>
  <c r="W60" i="36"/>
  <c r="T60" i="36"/>
  <c r="Q60" i="36"/>
  <c r="N60" i="36"/>
  <c r="K60" i="36"/>
  <c r="BG60" i="36" s="1"/>
  <c r="BI60" i="36" s="1"/>
  <c r="BK60" i="36" s="1"/>
  <c r="H60" i="36"/>
  <c r="E60" i="36"/>
  <c r="FX59" i="36"/>
  <c r="GB59" i="36" s="1"/>
  <c r="GD59" i="36" s="1"/>
  <c r="FU59" i="36"/>
  <c r="FR59" i="36"/>
  <c r="FO59" i="36"/>
  <c r="FL59" i="36"/>
  <c r="FI59" i="36"/>
  <c r="FF59" i="36"/>
  <c r="FC59" i="36"/>
  <c r="EZ59" i="36"/>
  <c r="EW59" i="36"/>
  <c r="ET59" i="36"/>
  <c r="EQ59" i="36"/>
  <c r="EN59" i="36"/>
  <c r="EK59" i="36"/>
  <c r="EH59" i="36"/>
  <c r="EE59" i="36"/>
  <c r="EB59" i="36"/>
  <c r="DY59" i="36"/>
  <c r="DN59" i="36"/>
  <c r="DR59" i="36" s="1"/>
  <c r="DT59" i="36" s="1"/>
  <c r="DK59" i="36"/>
  <c r="DH59" i="36"/>
  <c r="DE59" i="36"/>
  <c r="DB59" i="36"/>
  <c r="CY59" i="36"/>
  <c r="CV59" i="36"/>
  <c r="CS59" i="36"/>
  <c r="CP59" i="36"/>
  <c r="CM59" i="36"/>
  <c r="CJ59" i="36"/>
  <c r="CG59" i="36"/>
  <c r="CD59" i="36"/>
  <c r="CA59" i="36"/>
  <c r="BX59" i="36"/>
  <c r="BU59" i="36"/>
  <c r="BR59" i="36"/>
  <c r="BO59" i="36"/>
  <c r="BD59" i="36"/>
  <c r="BH59" i="36" s="1"/>
  <c r="BJ59" i="36" s="1"/>
  <c r="BA59" i="36"/>
  <c r="AX59" i="36"/>
  <c r="AU59" i="36"/>
  <c r="AR59" i="36"/>
  <c r="AO59" i="36"/>
  <c r="AL59" i="36"/>
  <c r="AI59" i="36"/>
  <c r="AF59" i="36"/>
  <c r="AC59" i="36"/>
  <c r="Z59" i="36"/>
  <c r="W59" i="36"/>
  <c r="T59" i="36"/>
  <c r="Q59" i="36"/>
  <c r="N59" i="36"/>
  <c r="K59" i="36"/>
  <c r="H59" i="36"/>
  <c r="E59" i="36"/>
  <c r="FX58" i="36"/>
  <c r="GB58" i="36" s="1"/>
  <c r="GD58" i="36" s="1"/>
  <c r="FU58" i="36"/>
  <c r="FR58" i="36"/>
  <c r="FO58" i="36"/>
  <c r="FL58" i="36"/>
  <c r="FI58" i="36"/>
  <c r="FF58" i="36"/>
  <c r="FC58" i="36"/>
  <c r="EZ58" i="36"/>
  <c r="EW58" i="36"/>
  <c r="ET58" i="36"/>
  <c r="EQ58" i="36"/>
  <c r="EN58" i="36"/>
  <c r="EK58" i="36"/>
  <c r="EH58" i="36"/>
  <c r="EE58" i="36"/>
  <c r="EB58" i="36"/>
  <c r="DY58" i="36"/>
  <c r="DN58" i="36"/>
  <c r="DR58" i="36" s="1"/>
  <c r="DT58" i="36" s="1"/>
  <c r="DK58" i="36"/>
  <c r="DH58" i="36"/>
  <c r="DE58" i="36"/>
  <c r="DB58" i="36"/>
  <c r="CY58" i="36"/>
  <c r="CV58" i="36"/>
  <c r="CS58" i="36"/>
  <c r="CP58" i="36"/>
  <c r="CM58" i="36"/>
  <c r="CJ58" i="36"/>
  <c r="CG58" i="36"/>
  <c r="CD58" i="36"/>
  <c r="CA58" i="36"/>
  <c r="BX58" i="36"/>
  <c r="BU58" i="36"/>
  <c r="BR58" i="36"/>
  <c r="BO58" i="36"/>
  <c r="BD58" i="36"/>
  <c r="BH58" i="36" s="1"/>
  <c r="BJ58" i="36" s="1"/>
  <c r="BA58" i="36"/>
  <c r="AX58" i="36"/>
  <c r="AU58" i="36"/>
  <c r="AR58" i="36"/>
  <c r="AO58" i="36"/>
  <c r="AL58" i="36"/>
  <c r="AI58" i="36"/>
  <c r="AF58" i="36"/>
  <c r="AC58" i="36"/>
  <c r="Z58" i="36"/>
  <c r="W58" i="36"/>
  <c r="T58" i="36"/>
  <c r="Q58" i="36"/>
  <c r="N58" i="36"/>
  <c r="K58" i="36"/>
  <c r="H58" i="36"/>
  <c r="E58" i="36"/>
  <c r="FX57" i="36"/>
  <c r="GB57" i="36" s="1"/>
  <c r="GD57" i="36" s="1"/>
  <c r="FU57" i="36"/>
  <c r="FR57" i="36"/>
  <c r="FO57" i="36"/>
  <c r="FL57" i="36"/>
  <c r="FI57" i="36"/>
  <c r="FF57" i="36"/>
  <c r="FC57" i="36"/>
  <c r="EZ57" i="36"/>
  <c r="EW57" i="36"/>
  <c r="ET57" i="36"/>
  <c r="EQ57" i="36"/>
  <c r="EN57" i="36"/>
  <c r="EK57" i="36"/>
  <c r="EH57" i="36"/>
  <c r="EE57" i="36"/>
  <c r="EB57" i="36"/>
  <c r="DY57" i="36"/>
  <c r="DN57" i="36"/>
  <c r="DR57" i="36" s="1"/>
  <c r="DT57" i="36" s="1"/>
  <c r="DK57" i="36"/>
  <c r="DH57" i="36"/>
  <c r="DE57" i="36"/>
  <c r="DB57" i="36"/>
  <c r="CY57" i="36"/>
  <c r="CV57" i="36"/>
  <c r="CS57" i="36"/>
  <c r="CP57" i="36"/>
  <c r="CM57" i="36"/>
  <c r="CJ57" i="36"/>
  <c r="CG57" i="36"/>
  <c r="CD57" i="36"/>
  <c r="CA57" i="36"/>
  <c r="BX57" i="36"/>
  <c r="BU57" i="36"/>
  <c r="BR57" i="36"/>
  <c r="BO57" i="36"/>
  <c r="BD57" i="36"/>
  <c r="BH57" i="36" s="1"/>
  <c r="BJ57" i="36" s="1"/>
  <c r="BA57" i="36"/>
  <c r="AX57" i="36"/>
  <c r="AU57" i="36"/>
  <c r="AR57" i="36"/>
  <c r="AO57" i="36"/>
  <c r="AL57" i="36"/>
  <c r="AI57" i="36"/>
  <c r="AF57" i="36"/>
  <c r="AC57" i="36"/>
  <c r="Z57" i="36"/>
  <c r="W57" i="36"/>
  <c r="T57" i="36"/>
  <c r="Q57" i="36"/>
  <c r="N57" i="36"/>
  <c r="K57" i="36"/>
  <c r="H57" i="36"/>
  <c r="E57" i="36"/>
  <c r="FX56" i="36"/>
  <c r="GB56" i="36" s="1"/>
  <c r="GD56" i="36" s="1"/>
  <c r="FU56" i="36"/>
  <c r="FR56" i="36"/>
  <c r="FO56" i="36"/>
  <c r="FL56" i="36"/>
  <c r="FI56" i="36"/>
  <c r="FF56" i="36"/>
  <c r="FC56" i="36"/>
  <c r="EZ56" i="36"/>
  <c r="EW56" i="36"/>
  <c r="ET56" i="36"/>
  <c r="EQ56" i="36"/>
  <c r="EN56" i="36"/>
  <c r="EK56" i="36"/>
  <c r="EH56" i="36"/>
  <c r="EE56" i="36"/>
  <c r="EB56" i="36"/>
  <c r="DY56" i="36"/>
  <c r="DN56" i="36"/>
  <c r="DR56" i="36" s="1"/>
  <c r="DT56" i="36" s="1"/>
  <c r="DK56" i="36"/>
  <c r="DH56" i="36"/>
  <c r="DE56" i="36"/>
  <c r="DB56" i="36"/>
  <c r="CY56" i="36"/>
  <c r="CV56" i="36"/>
  <c r="CS56" i="36"/>
  <c r="CP56" i="36"/>
  <c r="CM56" i="36"/>
  <c r="CJ56" i="36"/>
  <c r="CG56" i="36"/>
  <c r="CD56" i="36"/>
  <c r="CA56" i="36"/>
  <c r="BX56" i="36"/>
  <c r="BU56" i="36"/>
  <c r="BR56" i="36"/>
  <c r="BO56" i="36"/>
  <c r="BH56" i="36"/>
  <c r="BJ56" i="36" s="1"/>
  <c r="BD56" i="36"/>
  <c r="BA56" i="36"/>
  <c r="AX56" i="36"/>
  <c r="AU56" i="36"/>
  <c r="AR56" i="36"/>
  <c r="AO56" i="36"/>
  <c r="AL56" i="36"/>
  <c r="AI56" i="36"/>
  <c r="AF56" i="36"/>
  <c r="AC56" i="36"/>
  <c r="Z56" i="36"/>
  <c r="W56" i="36"/>
  <c r="T56" i="36"/>
  <c r="Q56" i="36"/>
  <c r="N56" i="36"/>
  <c r="K56" i="36"/>
  <c r="H56" i="36"/>
  <c r="E56" i="36"/>
  <c r="FX55" i="36"/>
  <c r="GB55" i="36" s="1"/>
  <c r="GD55" i="36" s="1"/>
  <c r="FU55" i="36"/>
  <c r="FR55" i="36"/>
  <c r="FO55" i="36"/>
  <c r="FL55" i="36"/>
  <c r="FI55" i="36"/>
  <c r="FF55" i="36"/>
  <c r="FC55" i="36"/>
  <c r="EZ55" i="36"/>
  <c r="EW55" i="36"/>
  <c r="ET55" i="36"/>
  <c r="EQ55" i="36"/>
  <c r="EN55" i="36"/>
  <c r="EK55" i="36"/>
  <c r="EH55" i="36"/>
  <c r="EE55" i="36"/>
  <c r="EB55" i="36"/>
  <c r="DY55" i="36"/>
  <c r="DN55" i="36"/>
  <c r="DR55" i="36" s="1"/>
  <c r="DT55" i="36" s="1"/>
  <c r="DK55" i="36"/>
  <c r="DH55" i="36"/>
  <c r="DE55" i="36"/>
  <c r="DB55" i="36"/>
  <c r="CY55" i="36"/>
  <c r="CV55" i="36"/>
  <c r="CS55" i="36"/>
  <c r="CP55" i="36"/>
  <c r="CM55" i="36"/>
  <c r="CJ55" i="36"/>
  <c r="CG55" i="36"/>
  <c r="CD55" i="36"/>
  <c r="CA55" i="36"/>
  <c r="BX55" i="36"/>
  <c r="BU55" i="36"/>
  <c r="BR55" i="36"/>
  <c r="BO55" i="36"/>
  <c r="BD55" i="36"/>
  <c r="BH55" i="36" s="1"/>
  <c r="BJ55" i="36" s="1"/>
  <c r="BA55" i="36"/>
  <c r="AX55" i="36"/>
  <c r="AU55" i="36"/>
  <c r="AR55" i="36"/>
  <c r="AO55" i="36"/>
  <c r="AL55" i="36"/>
  <c r="AI55" i="36"/>
  <c r="AF55" i="36"/>
  <c r="AC55" i="36"/>
  <c r="Z55" i="36"/>
  <c r="W55" i="36"/>
  <c r="T55" i="36"/>
  <c r="Q55" i="36"/>
  <c r="N55" i="36"/>
  <c r="K55" i="36"/>
  <c r="H55" i="36"/>
  <c r="E55" i="36"/>
  <c r="FX54" i="36"/>
  <c r="GB54" i="36" s="1"/>
  <c r="GD54" i="36" s="1"/>
  <c r="FU54" i="36"/>
  <c r="FR54" i="36"/>
  <c r="FO54" i="36"/>
  <c r="FL54" i="36"/>
  <c r="FI54" i="36"/>
  <c r="FF54" i="36"/>
  <c r="FC54" i="36"/>
  <c r="EZ54" i="36"/>
  <c r="EW54" i="36"/>
  <c r="ET54" i="36"/>
  <c r="EQ54" i="36"/>
  <c r="EN54" i="36"/>
  <c r="EK54" i="36"/>
  <c r="EH54" i="36"/>
  <c r="EE54" i="36"/>
  <c r="EB54" i="36"/>
  <c r="DY54" i="36"/>
  <c r="DN54" i="36"/>
  <c r="DR54" i="36" s="1"/>
  <c r="DT54" i="36" s="1"/>
  <c r="DK54" i="36"/>
  <c r="DH54" i="36"/>
  <c r="DE54" i="36"/>
  <c r="DB54" i="36"/>
  <c r="CY54" i="36"/>
  <c r="CV54" i="36"/>
  <c r="CS54" i="36"/>
  <c r="CP54" i="36"/>
  <c r="CM54" i="36"/>
  <c r="CJ54" i="36"/>
  <c r="CG54" i="36"/>
  <c r="CD54" i="36"/>
  <c r="CA54" i="36"/>
  <c r="BX54" i="36"/>
  <c r="BU54" i="36"/>
  <c r="BR54" i="36"/>
  <c r="BO54" i="36"/>
  <c r="BD54" i="36"/>
  <c r="BH54" i="36" s="1"/>
  <c r="BJ54" i="36" s="1"/>
  <c r="BA54" i="36"/>
  <c r="AX54" i="36"/>
  <c r="AU54" i="36"/>
  <c r="AR54" i="36"/>
  <c r="AO54" i="36"/>
  <c r="AL54" i="36"/>
  <c r="AI54" i="36"/>
  <c r="AF54" i="36"/>
  <c r="AC54" i="36"/>
  <c r="Z54" i="36"/>
  <c r="W54" i="36"/>
  <c r="T54" i="36"/>
  <c r="Q54" i="36"/>
  <c r="N54" i="36"/>
  <c r="K54" i="36"/>
  <c r="H54" i="36"/>
  <c r="E54" i="36"/>
  <c r="GB53" i="36"/>
  <c r="GD53" i="36" s="1"/>
  <c r="FX53" i="36"/>
  <c r="FU53" i="36"/>
  <c r="FR53" i="36"/>
  <c r="FO53" i="36"/>
  <c r="FL53" i="36"/>
  <c r="FI53" i="36"/>
  <c r="FF53" i="36"/>
  <c r="FC53" i="36"/>
  <c r="EZ53" i="36"/>
  <c r="EW53" i="36"/>
  <c r="ET53" i="36"/>
  <c r="EQ53" i="36"/>
  <c r="EN53" i="36"/>
  <c r="EK53" i="36"/>
  <c r="EH53" i="36"/>
  <c r="EE53" i="36"/>
  <c r="EB53" i="36"/>
  <c r="DY53" i="36"/>
  <c r="DR53" i="36"/>
  <c r="DT53" i="36" s="1"/>
  <c r="DN53" i="36"/>
  <c r="DK53" i="36"/>
  <c r="DH53" i="36"/>
  <c r="DE53" i="36"/>
  <c r="DB53" i="36"/>
  <c r="CY53" i="36"/>
  <c r="CV53" i="36"/>
  <c r="CS53" i="36"/>
  <c r="CP53" i="36"/>
  <c r="CM53" i="36"/>
  <c r="CJ53" i="36"/>
  <c r="CG53" i="36"/>
  <c r="CD53" i="36"/>
  <c r="CA53" i="36"/>
  <c r="BX53" i="36"/>
  <c r="BU53" i="36"/>
  <c r="BR53" i="36"/>
  <c r="BO53" i="36"/>
  <c r="BD53" i="36"/>
  <c r="BH53" i="36" s="1"/>
  <c r="BJ53" i="36" s="1"/>
  <c r="BA53" i="36"/>
  <c r="AX53" i="36"/>
  <c r="AU53" i="36"/>
  <c r="AR53" i="36"/>
  <c r="AO53" i="36"/>
  <c r="AL53" i="36"/>
  <c r="AI53" i="36"/>
  <c r="AF53" i="36"/>
  <c r="AC53" i="36"/>
  <c r="Z53" i="36"/>
  <c r="W53" i="36"/>
  <c r="T53" i="36"/>
  <c r="Q53" i="36"/>
  <c r="N53" i="36"/>
  <c r="K53" i="36"/>
  <c r="H53" i="36"/>
  <c r="E53" i="36"/>
  <c r="FX52" i="36"/>
  <c r="GB52" i="36" s="1"/>
  <c r="GD52" i="36" s="1"/>
  <c r="FU52" i="36"/>
  <c r="FR52" i="36"/>
  <c r="FO52" i="36"/>
  <c r="FL52" i="36"/>
  <c r="FI52" i="36"/>
  <c r="FF52" i="36"/>
  <c r="FC52" i="36"/>
  <c r="EZ52" i="36"/>
  <c r="EW52" i="36"/>
  <c r="ET52" i="36"/>
  <c r="EQ52" i="36"/>
  <c r="EN52" i="36"/>
  <c r="EK52" i="36"/>
  <c r="EH52" i="36"/>
  <c r="EE52" i="36"/>
  <c r="EB52" i="36"/>
  <c r="DY52" i="36"/>
  <c r="DR52" i="36"/>
  <c r="DT52" i="36" s="1"/>
  <c r="DN52" i="36"/>
  <c r="DK52" i="36"/>
  <c r="DH52" i="36"/>
  <c r="DE52" i="36"/>
  <c r="DB52" i="36"/>
  <c r="CY52" i="36"/>
  <c r="CV52" i="36"/>
  <c r="CS52" i="36"/>
  <c r="CP52" i="36"/>
  <c r="CM52" i="36"/>
  <c r="CJ52" i="36"/>
  <c r="CG52" i="36"/>
  <c r="CD52" i="36"/>
  <c r="CA52" i="36"/>
  <c r="BX52" i="36"/>
  <c r="BU52" i="36"/>
  <c r="BR52" i="36"/>
  <c r="BO52" i="36"/>
  <c r="BH52" i="36"/>
  <c r="BJ52" i="36" s="1"/>
  <c r="BD52" i="36"/>
  <c r="BA52" i="36"/>
  <c r="AX52" i="36"/>
  <c r="AU52" i="36"/>
  <c r="AR52" i="36"/>
  <c r="AO52" i="36"/>
  <c r="AL52" i="36"/>
  <c r="AI52" i="36"/>
  <c r="AF52" i="36"/>
  <c r="AC52" i="36"/>
  <c r="Z52" i="36"/>
  <c r="W52" i="36"/>
  <c r="T52" i="36"/>
  <c r="Q52" i="36"/>
  <c r="N52" i="36"/>
  <c r="K52" i="36"/>
  <c r="H52" i="36"/>
  <c r="E52" i="36"/>
  <c r="FX51" i="36"/>
  <c r="GB51" i="36" s="1"/>
  <c r="GD51" i="36" s="1"/>
  <c r="FU51" i="36"/>
  <c r="FR51" i="36"/>
  <c r="FO51" i="36"/>
  <c r="FL51" i="36"/>
  <c r="FI51" i="36"/>
  <c r="FF51" i="36"/>
  <c r="FC51" i="36"/>
  <c r="EZ51" i="36"/>
  <c r="EW51" i="36"/>
  <c r="ET51" i="36"/>
  <c r="EQ51" i="36"/>
  <c r="EN51" i="36"/>
  <c r="EK51" i="36"/>
  <c r="EH51" i="36"/>
  <c r="EE51" i="36"/>
  <c r="EB51" i="36"/>
  <c r="DY51" i="36"/>
  <c r="DN51" i="36"/>
  <c r="DR51" i="36" s="1"/>
  <c r="DT51" i="36" s="1"/>
  <c r="DK51" i="36"/>
  <c r="DH51" i="36"/>
  <c r="DE51" i="36"/>
  <c r="DB51" i="36"/>
  <c r="CY51" i="36"/>
  <c r="CV51" i="36"/>
  <c r="CS51" i="36"/>
  <c r="CP51" i="36"/>
  <c r="CM51" i="36"/>
  <c r="CJ51" i="36"/>
  <c r="CG51" i="36"/>
  <c r="CD51" i="36"/>
  <c r="CA51" i="36"/>
  <c r="BX51" i="36"/>
  <c r="BU51" i="36"/>
  <c r="BR51" i="36"/>
  <c r="BO51" i="36"/>
  <c r="BD51" i="36"/>
  <c r="BH51" i="36" s="1"/>
  <c r="BJ51" i="36" s="1"/>
  <c r="BA51" i="36"/>
  <c r="AX51" i="36"/>
  <c r="AU51" i="36"/>
  <c r="AR51" i="36"/>
  <c r="AO51" i="36"/>
  <c r="AL51" i="36"/>
  <c r="AI51" i="36"/>
  <c r="AF51" i="36"/>
  <c r="AC51" i="36"/>
  <c r="Z51" i="36"/>
  <c r="W51" i="36"/>
  <c r="T51" i="36"/>
  <c r="Q51" i="36"/>
  <c r="N51" i="36"/>
  <c r="K51" i="36"/>
  <c r="H51" i="36"/>
  <c r="E51" i="36"/>
  <c r="FX50" i="36"/>
  <c r="GB50" i="36" s="1"/>
  <c r="GD50" i="36" s="1"/>
  <c r="FU50" i="36"/>
  <c r="FR50" i="36"/>
  <c r="FO50" i="36"/>
  <c r="FL50" i="36"/>
  <c r="FI50" i="36"/>
  <c r="FF50" i="36"/>
  <c r="FC50" i="36"/>
  <c r="EZ50" i="36"/>
  <c r="EW50" i="36"/>
  <c r="ET50" i="36"/>
  <c r="EQ50" i="36"/>
  <c r="EN50" i="36"/>
  <c r="EK50" i="36"/>
  <c r="EH50" i="36"/>
  <c r="EE50" i="36"/>
  <c r="EB50" i="36"/>
  <c r="DY50" i="36"/>
  <c r="DR50" i="36"/>
  <c r="DT50" i="36" s="1"/>
  <c r="DN50" i="36"/>
  <c r="DK50" i="36"/>
  <c r="DH50" i="36"/>
  <c r="DE50" i="36"/>
  <c r="DB50" i="36"/>
  <c r="CY50" i="36"/>
  <c r="CV50" i="36"/>
  <c r="CS50" i="36"/>
  <c r="CP50" i="36"/>
  <c r="CM50" i="36"/>
  <c r="CJ50" i="36"/>
  <c r="CG50" i="36"/>
  <c r="CD50" i="36"/>
  <c r="CA50" i="36"/>
  <c r="BX50" i="36"/>
  <c r="BU50" i="36"/>
  <c r="BR50" i="36"/>
  <c r="BO50" i="36"/>
  <c r="BD50" i="36"/>
  <c r="BH50" i="36" s="1"/>
  <c r="BJ50" i="36" s="1"/>
  <c r="BA50" i="36"/>
  <c r="AX50" i="36"/>
  <c r="AU50" i="36"/>
  <c r="AR50" i="36"/>
  <c r="AO50" i="36"/>
  <c r="AL50" i="36"/>
  <c r="AI50" i="36"/>
  <c r="AF50" i="36"/>
  <c r="AC50" i="36"/>
  <c r="Z50" i="36"/>
  <c r="W50" i="36"/>
  <c r="T50" i="36"/>
  <c r="Q50" i="36"/>
  <c r="N50" i="36"/>
  <c r="K50" i="36"/>
  <c r="H50" i="36"/>
  <c r="E50" i="36"/>
  <c r="FX49" i="36"/>
  <c r="GB49" i="36" s="1"/>
  <c r="GD49" i="36" s="1"/>
  <c r="FU49" i="36"/>
  <c r="FR49" i="36"/>
  <c r="FO49" i="36"/>
  <c r="FL49" i="36"/>
  <c r="FI49" i="36"/>
  <c r="FF49" i="36"/>
  <c r="FC49" i="36"/>
  <c r="EZ49" i="36"/>
  <c r="EW49" i="36"/>
  <c r="ET49" i="36"/>
  <c r="EQ49" i="36"/>
  <c r="EN49" i="36"/>
  <c r="EK49" i="36"/>
  <c r="EH49" i="36"/>
  <c r="EE49" i="36"/>
  <c r="EB49" i="36"/>
  <c r="DY49" i="36"/>
  <c r="DN49" i="36"/>
  <c r="DR49" i="36" s="1"/>
  <c r="DT49" i="36" s="1"/>
  <c r="DK49" i="36"/>
  <c r="DH49" i="36"/>
  <c r="DE49" i="36"/>
  <c r="DB49" i="36"/>
  <c r="CY49" i="36"/>
  <c r="CV49" i="36"/>
  <c r="CS49" i="36"/>
  <c r="CP49" i="36"/>
  <c r="CM49" i="36"/>
  <c r="CJ49" i="36"/>
  <c r="CG49" i="36"/>
  <c r="CD49" i="36"/>
  <c r="CA49" i="36"/>
  <c r="BX49" i="36"/>
  <c r="BU49" i="36"/>
  <c r="BR49" i="36"/>
  <c r="BO49" i="36"/>
  <c r="BD49" i="36"/>
  <c r="BH49" i="36" s="1"/>
  <c r="BJ49" i="36" s="1"/>
  <c r="BA49" i="36"/>
  <c r="AX49" i="36"/>
  <c r="AU49" i="36"/>
  <c r="AR49" i="36"/>
  <c r="AO49" i="36"/>
  <c r="AL49" i="36"/>
  <c r="AI49" i="36"/>
  <c r="AF49" i="36"/>
  <c r="AC49" i="36"/>
  <c r="Z49" i="36"/>
  <c r="W49" i="36"/>
  <c r="T49" i="36"/>
  <c r="Q49" i="36"/>
  <c r="N49" i="36"/>
  <c r="K49" i="36"/>
  <c r="H49" i="36"/>
  <c r="E49" i="36"/>
  <c r="FX48" i="36"/>
  <c r="GB48" i="36" s="1"/>
  <c r="GD48" i="36" s="1"/>
  <c r="FU48" i="36"/>
  <c r="FR48" i="36"/>
  <c r="FO48" i="36"/>
  <c r="FL48" i="36"/>
  <c r="FI48" i="36"/>
  <c r="FF48" i="36"/>
  <c r="FC48" i="36"/>
  <c r="EZ48" i="36"/>
  <c r="EW48" i="36"/>
  <c r="ET48" i="36"/>
  <c r="EQ48" i="36"/>
  <c r="EN48" i="36"/>
  <c r="EK48" i="36"/>
  <c r="EH48" i="36"/>
  <c r="EE48" i="36"/>
  <c r="EB48" i="36"/>
  <c r="DY48" i="36"/>
  <c r="DN48" i="36"/>
  <c r="DR48" i="36" s="1"/>
  <c r="DT48" i="36" s="1"/>
  <c r="DK48" i="36"/>
  <c r="DH48" i="36"/>
  <c r="DE48" i="36"/>
  <c r="DB48" i="36"/>
  <c r="CY48" i="36"/>
  <c r="CV48" i="36"/>
  <c r="CS48" i="36"/>
  <c r="CP48" i="36"/>
  <c r="CM48" i="36"/>
  <c r="CJ48" i="36"/>
  <c r="CG48" i="36"/>
  <c r="CD48" i="36"/>
  <c r="CA48" i="36"/>
  <c r="BX48" i="36"/>
  <c r="BU48" i="36"/>
  <c r="BR48" i="36"/>
  <c r="BO48" i="36"/>
  <c r="BD48" i="36"/>
  <c r="BH48" i="36" s="1"/>
  <c r="BJ48" i="36" s="1"/>
  <c r="BA48" i="36"/>
  <c r="AX48" i="36"/>
  <c r="AU48" i="36"/>
  <c r="AR48" i="36"/>
  <c r="AO48" i="36"/>
  <c r="AL48" i="36"/>
  <c r="AI48" i="36"/>
  <c r="AF48" i="36"/>
  <c r="AC48" i="36"/>
  <c r="Z48" i="36"/>
  <c r="W48" i="36"/>
  <c r="T48" i="36"/>
  <c r="Q48" i="36"/>
  <c r="N48" i="36"/>
  <c r="K48" i="36"/>
  <c r="H48" i="36"/>
  <c r="E48" i="36"/>
  <c r="FX47" i="36"/>
  <c r="GB47" i="36" s="1"/>
  <c r="GD47" i="36" s="1"/>
  <c r="FU47" i="36"/>
  <c r="FR47" i="36"/>
  <c r="FO47" i="36"/>
  <c r="FL47" i="36"/>
  <c r="FI47" i="36"/>
  <c r="FF47" i="36"/>
  <c r="FC47" i="36"/>
  <c r="EZ47" i="36"/>
  <c r="EW47" i="36"/>
  <c r="ET47" i="36"/>
  <c r="EQ47" i="36"/>
  <c r="EN47" i="36"/>
  <c r="EK47" i="36"/>
  <c r="EH47" i="36"/>
  <c r="EE47" i="36"/>
  <c r="EB47" i="36"/>
  <c r="DY47" i="36"/>
  <c r="DN47" i="36"/>
  <c r="DR47" i="36" s="1"/>
  <c r="DT47" i="36" s="1"/>
  <c r="DK47" i="36"/>
  <c r="DH47" i="36"/>
  <c r="DE47" i="36"/>
  <c r="DB47" i="36"/>
  <c r="CY47" i="36"/>
  <c r="CV47" i="36"/>
  <c r="CS47" i="36"/>
  <c r="CP47" i="36"/>
  <c r="CM47" i="36"/>
  <c r="CJ47" i="36"/>
  <c r="CG47" i="36"/>
  <c r="CD47" i="36"/>
  <c r="CA47" i="36"/>
  <c r="BX47" i="36"/>
  <c r="BU47" i="36"/>
  <c r="BR47" i="36"/>
  <c r="BO47" i="36"/>
  <c r="BD47" i="36"/>
  <c r="BH47" i="36" s="1"/>
  <c r="BJ47" i="36" s="1"/>
  <c r="BA47" i="36"/>
  <c r="AX47" i="36"/>
  <c r="AU47" i="36"/>
  <c r="AR47" i="36"/>
  <c r="AO47" i="36"/>
  <c r="AL47" i="36"/>
  <c r="AI47" i="36"/>
  <c r="AF47" i="36"/>
  <c r="AC47" i="36"/>
  <c r="Z47" i="36"/>
  <c r="W47" i="36"/>
  <c r="T47" i="36"/>
  <c r="Q47" i="36"/>
  <c r="N47" i="36"/>
  <c r="K47" i="36"/>
  <c r="H47" i="36"/>
  <c r="E47" i="36"/>
  <c r="FX46" i="36"/>
  <c r="GB46" i="36" s="1"/>
  <c r="GD46" i="36" s="1"/>
  <c r="FU46" i="36"/>
  <c r="FR46" i="36"/>
  <c r="FO46" i="36"/>
  <c r="FL46" i="36"/>
  <c r="FI46" i="36"/>
  <c r="FF46" i="36"/>
  <c r="FC46" i="36"/>
  <c r="EZ46" i="36"/>
  <c r="EW46" i="36"/>
  <c r="ET46" i="36"/>
  <c r="EQ46" i="36"/>
  <c r="EN46" i="36"/>
  <c r="EK46" i="36"/>
  <c r="EH46" i="36"/>
  <c r="EE46" i="36"/>
  <c r="EB46" i="36"/>
  <c r="DY46" i="36"/>
  <c r="GA46" i="36" s="1"/>
  <c r="GC46" i="36" s="1"/>
  <c r="DN46" i="36"/>
  <c r="DR46" i="36" s="1"/>
  <c r="DT46" i="36" s="1"/>
  <c r="DK46" i="36"/>
  <c r="DH46" i="36"/>
  <c r="DE46" i="36"/>
  <c r="DB46" i="36"/>
  <c r="CY46" i="36"/>
  <c r="CV46" i="36"/>
  <c r="CS46" i="36"/>
  <c r="CP46" i="36"/>
  <c r="CM46" i="36"/>
  <c r="CJ46" i="36"/>
  <c r="CG46" i="36"/>
  <c r="CD46" i="36"/>
  <c r="CA46" i="36"/>
  <c r="BX46" i="36"/>
  <c r="BU46" i="36"/>
  <c r="BR46" i="36"/>
  <c r="BO46" i="36"/>
  <c r="BD46" i="36"/>
  <c r="BH46" i="36" s="1"/>
  <c r="BJ46" i="36" s="1"/>
  <c r="BA46" i="36"/>
  <c r="AX46" i="36"/>
  <c r="AU46" i="36"/>
  <c r="AR46" i="36"/>
  <c r="AO46" i="36"/>
  <c r="AL46" i="36"/>
  <c r="AI46" i="36"/>
  <c r="AF46" i="36"/>
  <c r="AC46" i="36"/>
  <c r="Z46" i="36"/>
  <c r="W46" i="36"/>
  <c r="T46" i="36"/>
  <c r="Q46" i="36"/>
  <c r="N46" i="36"/>
  <c r="K46" i="36"/>
  <c r="H46" i="36"/>
  <c r="E46" i="36"/>
  <c r="FX45" i="36"/>
  <c r="GB45" i="36" s="1"/>
  <c r="GD45" i="36" s="1"/>
  <c r="FU45" i="36"/>
  <c r="FR45" i="36"/>
  <c r="FO45" i="36"/>
  <c r="FL45" i="36"/>
  <c r="FI45" i="36"/>
  <c r="FF45" i="36"/>
  <c r="FC45" i="36"/>
  <c r="EZ45" i="36"/>
  <c r="EW45" i="36"/>
  <c r="ET45" i="36"/>
  <c r="EQ45" i="36"/>
  <c r="EN45" i="36"/>
  <c r="EK45" i="36"/>
  <c r="EH45" i="36"/>
  <c r="EE45" i="36"/>
  <c r="EB45" i="36"/>
  <c r="DY45" i="36"/>
  <c r="DN45" i="36"/>
  <c r="DR45" i="36" s="1"/>
  <c r="DT45" i="36" s="1"/>
  <c r="DK45" i="36"/>
  <c r="DH45" i="36"/>
  <c r="DE45" i="36"/>
  <c r="DB45" i="36"/>
  <c r="CY45" i="36"/>
  <c r="CV45" i="36"/>
  <c r="CS45" i="36"/>
  <c r="CP45" i="36"/>
  <c r="CM45" i="36"/>
  <c r="CJ45" i="36"/>
  <c r="CG45" i="36"/>
  <c r="CD45" i="36"/>
  <c r="CA45" i="36"/>
  <c r="BX45" i="36"/>
  <c r="BU45" i="36"/>
  <c r="BR45" i="36"/>
  <c r="BO45" i="36"/>
  <c r="BD45" i="36"/>
  <c r="BH45" i="36" s="1"/>
  <c r="BJ45" i="36" s="1"/>
  <c r="BA45" i="36"/>
  <c r="AX45" i="36"/>
  <c r="AU45" i="36"/>
  <c r="AR45" i="36"/>
  <c r="AO45" i="36"/>
  <c r="AL45" i="36"/>
  <c r="AI45" i="36"/>
  <c r="AF45" i="36"/>
  <c r="AC45" i="36"/>
  <c r="Z45" i="36"/>
  <c r="W45" i="36"/>
  <c r="T45" i="36"/>
  <c r="Q45" i="36"/>
  <c r="N45" i="36"/>
  <c r="K45" i="36"/>
  <c r="H45" i="36"/>
  <c r="E45" i="36"/>
  <c r="FX44" i="36"/>
  <c r="GB44" i="36" s="1"/>
  <c r="GD44" i="36" s="1"/>
  <c r="FU44" i="36"/>
  <c r="FR44" i="36"/>
  <c r="FO44" i="36"/>
  <c r="FL44" i="36"/>
  <c r="FI44" i="36"/>
  <c r="FF44" i="36"/>
  <c r="FC44" i="36"/>
  <c r="EZ44" i="36"/>
  <c r="EW44" i="36"/>
  <c r="ET44" i="36"/>
  <c r="EQ44" i="36"/>
  <c r="EN44" i="36"/>
  <c r="EK44" i="36"/>
  <c r="EH44" i="36"/>
  <c r="EE44" i="36"/>
  <c r="EB44" i="36"/>
  <c r="DY44" i="36"/>
  <c r="DN44" i="36"/>
  <c r="DR44" i="36" s="1"/>
  <c r="DT44" i="36" s="1"/>
  <c r="DK44" i="36"/>
  <c r="DH44" i="36"/>
  <c r="DE44" i="36"/>
  <c r="DB44" i="36"/>
  <c r="CY44" i="36"/>
  <c r="CV44" i="36"/>
  <c r="CS44" i="36"/>
  <c r="CP44" i="36"/>
  <c r="CM44" i="36"/>
  <c r="CJ44" i="36"/>
  <c r="CG44" i="36"/>
  <c r="CD44" i="36"/>
  <c r="CA44" i="36"/>
  <c r="BX44" i="36"/>
  <c r="BU44" i="36"/>
  <c r="BR44" i="36"/>
  <c r="BO44" i="36"/>
  <c r="BD44" i="36"/>
  <c r="BH44" i="36" s="1"/>
  <c r="BJ44" i="36" s="1"/>
  <c r="BA44" i="36"/>
  <c r="AX44" i="36"/>
  <c r="AU44" i="36"/>
  <c r="AR44" i="36"/>
  <c r="AO44" i="36"/>
  <c r="AL44" i="36"/>
  <c r="AI44" i="36"/>
  <c r="AF44" i="36"/>
  <c r="AC44" i="36"/>
  <c r="Z44" i="36"/>
  <c r="W44" i="36"/>
  <c r="T44" i="36"/>
  <c r="Q44" i="36"/>
  <c r="N44" i="36"/>
  <c r="K44" i="36"/>
  <c r="H44" i="36"/>
  <c r="E44" i="36"/>
  <c r="FX43" i="36"/>
  <c r="GB43" i="36" s="1"/>
  <c r="GD43" i="36" s="1"/>
  <c r="FU43" i="36"/>
  <c r="FR43" i="36"/>
  <c r="FO43" i="36"/>
  <c r="FL43" i="36"/>
  <c r="FI43" i="36"/>
  <c r="FF43" i="36"/>
  <c r="FC43" i="36"/>
  <c r="EZ43" i="36"/>
  <c r="EW43" i="36"/>
  <c r="ET43" i="36"/>
  <c r="EQ43" i="36"/>
  <c r="EN43" i="36"/>
  <c r="EK43" i="36"/>
  <c r="EH43" i="36"/>
  <c r="EE43" i="36"/>
  <c r="EB43" i="36"/>
  <c r="DY43" i="36"/>
  <c r="DN43" i="36"/>
  <c r="DR43" i="36" s="1"/>
  <c r="DT43" i="36" s="1"/>
  <c r="DK43" i="36"/>
  <c r="DH43" i="36"/>
  <c r="DE43" i="36"/>
  <c r="DB43" i="36"/>
  <c r="CY43" i="36"/>
  <c r="CV43" i="36"/>
  <c r="CS43" i="36"/>
  <c r="CP43" i="36"/>
  <c r="CM43" i="36"/>
  <c r="CJ43" i="36"/>
  <c r="CG43" i="36"/>
  <c r="CD43" i="36"/>
  <c r="CA43" i="36"/>
  <c r="BX43" i="36"/>
  <c r="BU43" i="36"/>
  <c r="BR43" i="36"/>
  <c r="BO43" i="36"/>
  <c r="BD43" i="36"/>
  <c r="BH43" i="36" s="1"/>
  <c r="BJ43" i="36" s="1"/>
  <c r="BA43" i="36"/>
  <c r="AX43" i="36"/>
  <c r="AU43" i="36"/>
  <c r="AR43" i="36"/>
  <c r="AO43" i="36"/>
  <c r="AL43" i="36"/>
  <c r="AI43" i="36"/>
  <c r="AF43" i="36"/>
  <c r="AC43" i="36"/>
  <c r="Z43" i="36"/>
  <c r="W43" i="36"/>
  <c r="T43" i="36"/>
  <c r="Q43" i="36"/>
  <c r="N43" i="36"/>
  <c r="K43" i="36"/>
  <c r="H43" i="36"/>
  <c r="E43" i="36"/>
  <c r="FX42" i="36"/>
  <c r="GB42" i="36" s="1"/>
  <c r="GD42" i="36" s="1"/>
  <c r="FU42" i="36"/>
  <c r="FR42" i="36"/>
  <c r="FO42" i="36"/>
  <c r="FL42" i="36"/>
  <c r="FI42" i="36"/>
  <c r="FF42" i="36"/>
  <c r="FC42" i="36"/>
  <c r="EZ42" i="36"/>
  <c r="EW42" i="36"/>
  <c r="ET42" i="36"/>
  <c r="EQ42" i="36"/>
  <c r="EN42" i="36"/>
  <c r="EK42" i="36"/>
  <c r="EH42" i="36"/>
  <c r="EE42" i="36"/>
  <c r="EB42" i="36"/>
  <c r="DY42" i="36"/>
  <c r="DN42" i="36"/>
  <c r="DR42" i="36" s="1"/>
  <c r="DT42" i="36" s="1"/>
  <c r="DK42" i="36"/>
  <c r="DH42" i="36"/>
  <c r="DE42" i="36"/>
  <c r="DB42" i="36"/>
  <c r="CY42" i="36"/>
  <c r="CV42" i="36"/>
  <c r="CS42" i="36"/>
  <c r="CP42" i="36"/>
  <c r="CM42" i="36"/>
  <c r="CJ42" i="36"/>
  <c r="CG42" i="36"/>
  <c r="CD42" i="36"/>
  <c r="CA42" i="36"/>
  <c r="BX42" i="36"/>
  <c r="BU42" i="36"/>
  <c r="BR42" i="36"/>
  <c r="BO42" i="36"/>
  <c r="BD42" i="36"/>
  <c r="BH42" i="36" s="1"/>
  <c r="BJ42" i="36" s="1"/>
  <c r="BA42" i="36"/>
  <c r="AX42" i="36"/>
  <c r="AU42" i="36"/>
  <c r="AR42" i="36"/>
  <c r="AO42" i="36"/>
  <c r="AL42" i="36"/>
  <c r="AI42" i="36"/>
  <c r="AF42" i="36"/>
  <c r="AC42" i="36"/>
  <c r="Z42" i="36"/>
  <c r="W42" i="36"/>
  <c r="T42" i="36"/>
  <c r="Q42" i="36"/>
  <c r="N42" i="36"/>
  <c r="K42" i="36"/>
  <c r="H42" i="36"/>
  <c r="E42" i="36"/>
  <c r="FX41" i="36"/>
  <c r="GB41" i="36" s="1"/>
  <c r="GD41" i="36" s="1"/>
  <c r="FU41" i="36"/>
  <c r="FR41" i="36"/>
  <c r="FO41" i="36"/>
  <c r="FL41" i="36"/>
  <c r="FI41" i="36"/>
  <c r="FF41" i="36"/>
  <c r="FC41" i="36"/>
  <c r="EZ41" i="36"/>
  <c r="EW41" i="36"/>
  <c r="ET41" i="36"/>
  <c r="EQ41" i="36"/>
  <c r="EN41" i="36"/>
  <c r="EK41" i="36"/>
  <c r="EH41" i="36"/>
  <c r="EE41" i="36"/>
  <c r="EB41" i="36"/>
  <c r="DY41" i="36"/>
  <c r="DN41" i="36"/>
  <c r="DR41" i="36" s="1"/>
  <c r="DT41" i="36" s="1"/>
  <c r="DK41" i="36"/>
  <c r="DH41" i="36"/>
  <c r="DE41" i="36"/>
  <c r="DB41" i="36"/>
  <c r="CY41" i="36"/>
  <c r="CV41" i="36"/>
  <c r="CS41" i="36"/>
  <c r="CP41" i="36"/>
  <c r="CM41" i="36"/>
  <c r="CJ41" i="36"/>
  <c r="CG41" i="36"/>
  <c r="CD41" i="36"/>
  <c r="CA41" i="36"/>
  <c r="BX41" i="36"/>
  <c r="BU41" i="36"/>
  <c r="BR41" i="36"/>
  <c r="BO41" i="36"/>
  <c r="BD41" i="36"/>
  <c r="BH41" i="36" s="1"/>
  <c r="BJ41" i="36" s="1"/>
  <c r="BA41" i="36"/>
  <c r="AX41" i="36"/>
  <c r="AU41" i="36"/>
  <c r="AR41" i="36"/>
  <c r="AO41" i="36"/>
  <c r="AL41" i="36"/>
  <c r="AI41" i="36"/>
  <c r="AF41" i="36"/>
  <c r="AC41" i="36"/>
  <c r="Z41" i="36"/>
  <c r="W41" i="36"/>
  <c r="T41" i="36"/>
  <c r="Q41" i="36"/>
  <c r="N41" i="36"/>
  <c r="K41" i="36"/>
  <c r="H41" i="36"/>
  <c r="E41" i="36"/>
  <c r="FX40" i="36"/>
  <c r="GB40" i="36" s="1"/>
  <c r="GD40" i="36" s="1"/>
  <c r="FU40" i="36"/>
  <c r="FR40" i="36"/>
  <c r="FO40" i="36"/>
  <c r="FL40" i="36"/>
  <c r="FI40" i="36"/>
  <c r="FF40" i="36"/>
  <c r="FC40" i="36"/>
  <c r="EZ40" i="36"/>
  <c r="EW40" i="36"/>
  <c r="ET40" i="36"/>
  <c r="EQ40" i="36"/>
  <c r="EN40" i="36"/>
  <c r="EK40" i="36"/>
  <c r="EH40" i="36"/>
  <c r="EE40" i="36"/>
  <c r="EB40" i="36"/>
  <c r="DY40" i="36"/>
  <c r="DN40" i="36"/>
  <c r="DR40" i="36" s="1"/>
  <c r="DT40" i="36" s="1"/>
  <c r="DK40" i="36"/>
  <c r="DH40" i="36"/>
  <c r="DE40" i="36"/>
  <c r="DB40" i="36"/>
  <c r="CY40" i="36"/>
  <c r="CV40" i="36"/>
  <c r="CS40" i="36"/>
  <c r="CP40" i="36"/>
  <c r="CM40" i="36"/>
  <c r="CJ40" i="36"/>
  <c r="CG40" i="36"/>
  <c r="CD40" i="36"/>
  <c r="CA40" i="36"/>
  <c r="BX40" i="36"/>
  <c r="BU40" i="36"/>
  <c r="BR40" i="36"/>
  <c r="BO40" i="36"/>
  <c r="BD40" i="36"/>
  <c r="BH40" i="36" s="1"/>
  <c r="BJ40" i="36" s="1"/>
  <c r="BA40" i="36"/>
  <c r="AX40" i="36"/>
  <c r="AU40" i="36"/>
  <c r="AR40" i="36"/>
  <c r="AO40" i="36"/>
  <c r="AL40" i="36"/>
  <c r="AI40" i="36"/>
  <c r="AF40" i="36"/>
  <c r="AC40" i="36"/>
  <c r="Z40" i="36"/>
  <c r="W40" i="36"/>
  <c r="T40" i="36"/>
  <c r="Q40" i="36"/>
  <c r="N40" i="36"/>
  <c r="K40" i="36"/>
  <c r="H40" i="36"/>
  <c r="E40" i="36"/>
  <c r="FX39" i="36"/>
  <c r="GB39" i="36" s="1"/>
  <c r="GD39" i="36" s="1"/>
  <c r="FU39" i="36"/>
  <c r="FR39" i="36"/>
  <c r="FO39" i="36"/>
  <c r="FL39" i="36"/>
  <c r="FI39" i="36"/>
  <c r="FF39" i="36"/>
  <c r="FC39" i="36"/>
  <c r="EZ39" i="36"/>
  <c r="EW39" i="36"/>
  <c r="ET39" i="36"/>
  <c r="EQ39" i="36"/>
  <c r="EN39" i="36"/>
  <c r="EK39" i="36"/>
  <c r="EH39" i="36"/>
  <c r="EE39" i="36"/>
  <c r="EB39" i="36"/>
  <c r="DY39" i="36"/>
  <c r="DN39" i="36"/>
  <c r="DR39" i="36" s="1"/>
  <c r="DT39" i="36" s="1"/>
  <c r="DK39" i="36"/>
  <c r="DH39" i="36"/>
  <c r="DE39" i="36"/>
  <c r="DB39" i="36"/>
  <c r="CY39" i="36"/>
  <c r="CV39" i="36"/>
  <c r="CS39" i="36"/>
  <c r="CP39" i="36"/>
  <c r="CM39" i="36"/>
  <c r="CJ39" i="36"/>
  <c r="CG39" i="36"/>
  <c r="CD39" i="36"/>
  <c r="CA39" i="36"/>
  <c r="BX39" i="36"/>
  <c r="BU39" i="36"/>
  <c r="BR39" i="36"/>
  <c r="BO39" i="36"/>
  <c r="BD39" i="36"/>
  <c r="BH39" i="36" s="1"/>
  <c r="BJ39" i="36" s="1"/>
  <c r="BA39" i="36"/>
  <c r="AX39" i="36"/>
  <c r="AU39" i="36"/>
  <c r="AR39" i="36"/>
  <c r="AO39" i="36"/>
  <c r="AL39" i="36"/>
  <c r="AI39" i="36"/>
  <c r="AF39" i="36"/>
  <c r="AC39" i="36"/>
  <c r="Z39" i="36"/>
  <c r="W39" i="36"/>
  <c r="T39" i="36"/>
  <c r="Q39" i="36"/>
  <c r="N39" i="36"/>
  <c r="K39" i="36"/>
  <c r="H39" i="36"/>
  <c r="E39" i="36"/>
  <c r="FX38" i="36"/>
  <c r="GB38" i="36" s="1"/>
  <c r="GD38" i="36" s="1"/>
  <c r="FU38" i="36"/>
  <c r="FR38" i="36"/>
  <c r="FO38" i="36"/>
  <c r="FL38" i="36"/>
  <c r="FI38" i="36"/>
  <c r="FF38" i="36"/>
  <c r="FC38" i="36"/>
  <c r="EZ38" i="36"/>
  <c r="EW38" i="36"/>
  <c r="ET38" i="36"/>
  <c r="EQ38" i="36"/>
  <c r="EN38" i="36"/>
  <c r="EK38" i="36"/>
  <c r="EH38" i="36"/>
  <c r="EE38" i="36"/>
  <c r="EB38" i="36"/>
  <c r="DY38" i="36"/>
  <c r="DN38" i="36"/>
  <c r="DR38" i="36" s="1"/>
  <c r="DT38" i="36" s="1"/>
  <c r="DK38" i="36"/>
  <c r="DH38" i="36"/>
  <c r="DE38" i="36"/>
  <c r="DB38" i="36"/>
  <c r="CY38" i="36"/>
  <c r="CV38" i="36"/>
  <c r="CS38" i="36"/>
  <c r="CP38" i="36"/>
  <c r="CM38" i="36"/>
  <c r="CJ38" i="36"/>
  <c r="CG38" i="36"/>
  <c r="CD38" i="36"/>
  <c r="CA38" i="36"/>
  <c r="BX38" i="36"/>
  <c r="BU38" i="36"/>
  <c r="BR38" i="36"/>
  <c r="BO38" i="36"/>
  <c r="BD38" i="36"/>
  <c r="BH38" i="36" s="1"/>
  <c r="BJ38" i="36" s="1"/>
  <c r="BA38" i="36"/>
  <c r="AX38" i="36"/>
  <c r="AU38" i="36"/>
  <c r="AR38" i="36"/>
  <c r="AO38" i="36"/>
  <c r="AL38" i="36"/>
  <c r="AI38" i="36"/>
  <c r="AF38" i="36"/>
  <c r="AC38" i="36"/>
  <c r="Z38" i="36"/>
  <c r="W38" i="36"/>
  <c r="T38" i="36"/>
  <c r="Q38" i="36"/>
  <c r="N38" i="36"/>
  <c r="K38" i="36"/>
  <c r="H38" i="36"/>
  <c r="E38" i="36"/>
  <c r="FX37" i="36"/>
  <c r="GB37" i="36" s="1"/>
  <c r="GD37" i="36" s="1"/>
  <c r="FU37" i="36"/>
  <c r="FR37" i="36"/>
  <c r="FO37" i="36"/>
  <c r="FL37" i="36"/>
  <c r="FI37" i="36"/>
  <c r="FF37" i="36"/>
  <c r="FC37" i="36"/>
  <c r="EZ37" i="36"/>
  <c r="EW37" i="36"/>
  <c r="ET37" i="36"/>
  <c r="EQ37" i="36"/>
  <c r="EN37" i="36"/>
  <c r="EK37" i="36"/>
  <c r="EH37" i="36"/>
  <c r="EE37" i="36"/>
  <c r="EB37" i="36"/>
  <c r="DY37" i="36"/>
  <c r="DN37" i="36"/>
  <c r="DR37" i="36" s="1"/>
  <c r="DT37" i="36" s="1"/>
  <c r="DK37" i="36"/>
  <c r="DH37" i="36"/>
  <c r="DE37" i="36"/>
  <c r="DB37" i="36"/>
  <c r="CY37" i="36"/>
  <c r="CV37" i="36"/>
  <c r="CS37" i="36"/>
  <c r="CP37" i="36"/>
  <c r="CM37" i="36"/>
  <c r="CJ37" i="36"/>
  <c r="CG37" i="36"/>
  <c r="CD37" i="36"/>
  <c r="CA37" i="36"/>
  <c r="BX37" i="36"/>
  <c r="BU37" i="36"/>
  <c r="BR37" i="36"/>
  <c r="BO37" i="36"/>
  <c r="BD37" i="36"/>
  <c r="BH37" i="36" s="1"/>
  <c r="BJ37" i="36" s="1"/>
  <c r="BA37" i="36"/>
  <c r="AX37" i="36"/>
  <c r="AU37" i="36"/>
  <c r="AR37" i="36"/>
  <c r="AO37" i="36"/>
  <c r="AL37" i="36"/>
  <c r="AI37" i="36"/>
  <c r="AF37" i="36"/>
  <c r="AC37" i="36"/>
  <c r="Z37" i="36"/>
  <c r="W37" i="36"/>
  <c r="T37" i="36"/>
  <c r="Q37" i="36"/>
  <c r="N37" i="36"/>
  <c r="K37" i="36"/>
  <c r="H37" i="36"/>
  <c r="E37" i="36"/>
  <c r="FX36" i="36"/>
  <c r="GB36" i="36" s="1"/>
  <c r="GD36" i="36" s="1"/>
  <c r="FU36" i="36"/>
  <c r="FR36" i="36"/>
  <c r="FO36" i="36"/>
  <c r="FL36" i="36"/>
  <c r="FI36" i="36"/>
  <c r="FF36" i="36"/>
  <c r="FC36" i="36"/>
  <c r="EZ36" i="36"/>
  <c r="EW36" i="36"/>
  <c r="ET36" i="36"/>
  <c r="EQ36" i="36"/>
  <c r="EN36" i="36"/>
  <c r="EK36" i="36"/>
  <c r="EH36" i="36"/>
  <c r="EE36" i="36"/>
  <c r="EB36" i="36"/>
  <c r="DY36" i="36"/>
  <c r="DN36" i="36"/>
  <c r="DR36" i="36" s="1"/>
  <c r="DT36" i="36" s="1"/>
  <c r="DK36" i="36"/>
  <c r="DH36" i="36"/>
  <c r="DE36" i="36"/>
  <c r="DB36" i="36"/>
  <c r="CY36" i="36"/>
  <c r="CV36" i="36"/>
  <c r="CS36" i="36"/>
  <c r="CP36" i="36"/>
  <c r="CM36" i="36"/>
  <c r="CJ36" i="36"/>
  <c r="CG36" i="36"/>
  <c r="CD36" i="36"/>
  <c r="CA36" i="36"/>
  <c r="BX36" i="36"/>
  <c r="BU36" i="36"/>
  <c r="BR36" i="36"/>
  <c r="BO36" i="36"/>
  <c r="BD36" i="36"/>
  <c r="BH36" i="36" s="1"/>
  <c r="BJ36" i="36" s="1"/>
  <c r="BA36" i="36"/>
  <c r="AX36" i="36"/>
  <c r="AU36" i="36"/>
  <c r="AR36" i="36"/>
  <c r="AO36" i="36"/>
  <c r="AL36" i="36"/>
  <c r="AI36" i="36"/>
  <c r="AF36" i="36"/>
  <c r="AC36" i="36"/>
  <c r="Z36" i="36"/>
  <c r="W36" i="36"/>
  <c r="T36" i="36"/>
  <c r="Q36" i="36"/>
  <c r="N36" i="36"/>
  <c r="K36" i="36"/>
  <c r="H36" i="36"/>
  <c r="E36" i="36"/>
  <c r="FX35" i="36"/>
  <c r="GB35" i="36" s="1"/>
  <c r="GD35" i="36" s="1"/>
  <c r="FU35" i="36"/>
  <c r="FR35" i="36"/>
  <c r="FO35" i="36"/>
  <c r="FL35" i="36"/>
  <c r="FI35" i="36"/>
  <c r="FF35" i="36"/>
  <c r="FC35" i="36"/>
  <c r="EZ35" i="36"/>
  <c r="EW35" i="36"/>
  <c r="ET35" i="36"/>
  <c r="EQ35" i="36"/>
  <c r="EN35" i="36"/>
  <c r="EK35" i="36"/>
  <c r="EH35" i="36"/>
  <c r="EE35" i="36"/>
  <c r="EB35" i="36"/>
  <c r="DY35" i="36"/>
  <c r="DN35" i="36"/>
  <c r="DR35" i="36" s="1"/>
  <c r="DT35" i="36" s="1"/>
  <c r="DK35" i="36"/>
  <c r="DH35" i="36"/>
  <c r="DE35" i="36"/>
  <c r="DB35" i="36"/>
  <c r="CY35" i="36"/>
  <c r="CV35" i="36"/>
  <c r="CS35" i="36"/>
  <c r="CP35" i="36"/>
  <c r="CM35" i="36"/>
  <c r="CJ35" i="36"/>
  <c r="CG35" i="36"/>
  <c r="CD35" i="36"/>
  <c r="CA35" i="36"/>
  <c r="BX35" i="36"/>
  <c r="BU35" i="36"/>
  <c r="BR35" i="36"/>
  <c r="BO35" i="36"/>
  <c r="BJ35" i="36"/>
  <c r="BD35" i="36"/>
  <c r="BH35" i="36" s="1"/>
  <c r="BA35" i="36"/>
  <c r="AX35" i="36"/>
  <c r="AU35" i="36"/>
  <c r="AR35" i="36"/>
  <c r="AO35" i="36"/>
  <c r="AL35" i="36"/>
  <c r="AI35" i="36"/>
  <c r="AF35" i="36"/>
  <c r="AC35" i="36"/>
  <c r="Z35" i="36"/>
  <c r="W35" i="36"/>
  <c r="T35" i="36"/>
  <c r="Q35" i="36"/>
  <c r="N35" i="36"/>
  <c r="K35" i="36"/>
  <c r="H35" i="36"/>
  <c r="E35" i="36"/>
  <c r="FX34" i="36"/>
  <c r="GB34" i="36" s="1"/>
  <c r="GD34" i="36" s="1"/>
  <c r="FU34" i="36"/>
  <c r="FR34" i="36"/>
  <c r="FO34" i="36"/>
  <c r="FL34" i="36"/>
  <c r="FI34" i="36"/>
  <c r="FF34" i="36"/>
  <c r="FC34" i="36"/>
  <c r="EZ34" i="36"/>
  <c r="EW34" i="36"/>
  <c r="ET34" i="36"/>
  <c r="EQ34" i="36"/>
  <c r="EN34" i="36"/>
  <c r="EK34" i="36"/>
  <c r="EH34" i="36"/>
  <c r="EE34" i="36"/>
  <c r="EB34" i="36"/>
  <c r="DY34" i="36"/>
  <c r="DN34" i="36"/>
  <c r="DR34" i="36" s="1"/>
  <c r="DT34" i="36" s="1"/>
  <c r="DK34" i="36"/>
  <c r="DH34" i="36"/>
  <c r="DE34" i="36"/>
  <c r="DB34" i="36"/>
  <c r="CY34" i="36"/>
  <c r="CV34" i="36"/>
  <c r="CS34" i="36"/>
  <c r="CP34" i="36"/>
  <c r="CM34" i="36"/>
  <c r="CJ34" i="36"/>
  <c r="CG34" i="36"/>
  <c r="CD34" i="36"/>
  <c r="CA34" i="36"/>
  <c r="BX34" i="36"/>
  <c r="BU34" i="36"/>
  <c r="BR34" i="36"/>
  <c r="BO34" i="36"/>
  <c r="BD34" i="36"/>
  <c r="BH34" i="36" s="1"/>
  <c r="BJ34" i="36" s="1"/>
  <c r="BA34" i="36"/>
  <c r="AX34" i="36"/>
  <c r="AU34" i="36"/>
  <c r="AR34" i="36"/>
  <c r="AO34" i="36"/>
  <c r="AL34" i="36"/>
  <c r="AI34" i="36"/>
  <c r="AF34" i="36"/>
  <c r="AC34" i="36"/>
  <c r="Z34" i="36"/>
  <c r="W34" i="36"/>
  <c r="T34" i="36"/>
  <c r="Q34" i="36"/>
  <c r="N34" i="36"/>
  <c r="K34" i="36"/>
  <c r="H34" i="36"/>
  <c r="E34" i="36"/>
  <c r="FX33" i="36"/>
  <c r="GB33" i="36" s="1"/>
  <c r="GD33" i="36" s="1"/>
  <c r="FU33" i="36"/>
  <c r="FR33" i="36"/>
  <c r="FO33" i="36"/>
  <c r="FL33" i="36"/>
  <c r="FI33" i="36"/>
  <c r="FF33" i="36"/>
  <c r="FC33" i="36"/>
  <c r="EZ33" i="36"/>
  <c r="EW33" i="36"/>
  <c r="ET33" i="36"/>
  <c r="EQ33" i="36"/>
  <c r="EN33" i="36"/>
  <c r="EK33" i="36"/>
  <c r="EH33" i="36"/>
  <c r="EE33" i="36"/>
  <c r="EB33" i="36"/>
  <c r="DY33" i="36"/>
  <c r="DN33" i="36"/>
  <c r="DR33" i="36" s="1"/>
  <c r="DT33" i="36" s="1"/>
  <c r="DK33" i="36"/>
  <c r="DH33" i="36"/>
  <c r="DE33" i="36"/>
  <c r="DB33" i="36"/>
  <c r="CY33" i="36"/>
  <c r="CV33" i="36"/>
  <c r="CS33" i="36"/>
  <c r="CP33" i="36"/>
  <c r="CM33" i="36"/>
  <c r="CJ33" i="36"/>
  <c r="CG33" i="36"/>
  <c r="CD33" i="36"/>
  <c r="CA33" i="36"/>
  <c r="BX33" i="36"/>
  <c r="BU33" i="36"/>
  <c r="BR33" i="36"/>
  <c r="BO33" i="36"/>
  <c r="BD33" i="36"/>
  <c r="BH33" i="36" s="1"/>
  <c r="BJ33" i="36" s="1"/>
  <c r="BA33" i="36"/>
  <c r="AX33" i="36"/>
  <c r="AU33" i="36"/>
  <c r="AR33" i="36"/>
  <c r="AO33" i="36"/>
  <c r="AL33" i="36"/>
  <c r="AI33" i="36"/>
  <c r="AF33" i="36"/>
  <c r="AC33" i="36"/>
  <c r="Z33" i="36"/>
  <c r="W33" i="36"/>
  <c r="T33" i="36"/>
  <c r="Q33" i="36"/>
  <c r="N33" i="36"/>
  <c r="K33" i="36"/>
  <c r="H33" i="36"/>
  <c r="E33" i="36"/>
  <c r="FX32" i="36"/>
  <c r="GB32" i="36" s="1"/>
  <c r="GD32" i="36" s="1"/>
  <c r="FU32" i="36"/>
  <c r="FR32" i="36"/>
  <c r="FO32" i="36"/>
  <c r="FL32" i="36"/>
  <c r="FI32" i="36"/>
  <c r="FF32" i="36"/>
  <c r="FC32" i="36"/>
  <c r="EZ32" i="36"/>
  <c r="EW32" i="36"/>
  <c r="ET32" i="36"/>
  <c r="EQ32" i="36"/>
  <c r="EN32" i="36"/>
  <c r="EK32" i="36"/>
  <c r="EH32" i="36"/>
  <c r="EE32" i="36"/>
  <c r="EB32" i="36"/>
  <c r="DY32" i="36"/>
  <c r="DN32" i="36"/>
  <c r="DR32" i="36" s="1"/>
  <c r="DT32" i="36" s="1"/>
  <c r="DK32" i="36"/>
  <c r="DH32" i="36"/>
  <c r="DE32" i="36"/>
  <c r="DB32" i="36"/>
  <c r="CY32" i="36"/>
  <c r="CV32" i="36"/>
  <c r="CS32" i="36"/>
  <c r="CP32" i="36"/>
  <c r="CM32" i="36"/>
  <c r="CJ32" i="36"/>
  <c r="CG32" i="36"/>
  <c r="CD32" i="36"/>
  <c r="CA32" i="36"/>
  <c r="BX32" i="36"/>
  <c r="BU32" i="36"/>
  <c r="BR32" i="36"/>
  <c r="BO32" i="36"/>
  <c r="BD32" i="36"/>
  <c r="BH32" i="36" s="1"/>
  <c r="BJ32" i="36" s="1"/>
  <c r="BA32" i="36"/>
  <c r="AX32" i="36"/>
  <c r="AU32" i="36"/>
  <c r="AR32" i="36"/>
  <c r="AO32" i="36"/>
  <c r="AL32" i="36"/>
  <c r="AI32" i="36"/>
  <c r="AF32" i="36"/>
  <c r="AC32" i="36"/>
  <c r="Z32" i="36"/>
  <c r="W32" i="36"/>
  <c r="T32" i="36"/>
  <c r="Q32" i="36"/>
  <c r="N32" i="36"/>
  <c r="K32" i="36"/>
  <c r="H32" i="36"/>
  <c r="E32" i="36"/>
  <c r="FX31" i="36"/>
  <c r="GB31" i="36" s="1"/>
  <c r="GD31" i="36" s="1"/>
  <c r="FU31" i="36"/>
  <c r="FR31" i="36"/>
  <c r="FO31" i="36"/>
  <c r="FL31" i="36"/>
  <c r="FI31" i="36"/>
  <c r="FF31" i="36"/>
  <c r="FC31" i="36"/>
  <c r="EZ31" i="36"/>
  <c r="EW31" i="36"/>
  <c r="ET31" i="36"/>
  <c r="EQ31" i="36"/>
  <c r="EN31" i="36"/>
  <c r="EK31" i="36"/>
  <c r="EH31" i="36"/>
  <c r="EE31" i="36"/>
  <c r="EB31" i="36"/>
  <c r="DY31" i="36"/>
  <c r="DR31" i="36"/>
  <c r="DT31" i="36" s="1"/>
  <c r="DN31" i="36"/>
  <c r="DK31" i="36"/>
  <c r="DH31" i="36"/>
  <c r="DE31" i="36"/>
  <c r="DB31" i="36"/>
  <c r="CY31" i="36"/>
  <c r="CV31" i="36"/>
  <c r="CS31" i="36"/>
  <c r="CP31" i="36"/>
  <c r="CM31" i="36"/>
  <c r="CJ31" i="36"/>
  <c r="CG31" i="36"/>
  <c r="CD31" i="36"/>
  <c r="CA31" i="36"/>
  <c r="BX31" i="36"/>
  <c r="BU31" i="36"/>
  <c r="BR31" i="36"/>
  <c r="BO31" i="36"/>
  <c r="BD31" i="36"/>
  <c r="BH31" i="36" s="1"/>
  <c r="BJ31" i="36" s="1"/>
  <c r="BA31" i="36"/>
  <c r="AX31" i="36"/>
  <c r="AU31" i="36"/>
  <c r="AR31" i="36"/>
  <c r="AO31" i="36"/>
  <c r="AL31" i="36"/>
  <c r="AI31" i="36"/>
  <c r="AF31" i="36"/>
  <c r="AC31" i="36"/>
  <c r="Z31" i="36"/>
  <c r="W31" i="36"/>
  <c r="T31" i="36"/>
  <c r="Q31" i="36"/>
  <c r="N31" i="36"/>
  <c r="K31" i="36"/>
  <c r="H31" i="36"/>
  <c r="E31" i="36"/>
  <c r="FX30" i="36"/>
  <c r="GB30" i="36" s="1"/>
  <c r="GD30" i="36" s="1"/>
  <c r="FU30" i="36"/>
  <c r="FR30" i="36"/>
  <c r="FO30" i="36"/>
  <c r="FL30" i="36"/>
  <c r="FI30" i="36"/>
  <c r="FF30" i="36"/>
  <c r="FC30" i="36"/>
  <c r="EZ30" i="36"/>
  <c r="EW30" i="36"/>
  <c r="ET30" i="36"/>
  <c r="EQ30" i="36"/>
  <c r="EN30" i="36"/>
  <c r="EK30" i="36"/>
  <c r="EH30" i="36"/>
  <c r="EE30" i="36"/>
  <c r="EB30" i="36"/>
  <c r="DY30" i="36"/>
  <c r="DN30" i="36"/>
  <c r="DR30" i="36" s="1"/>
  <c r="DT30" i="36" s="1"/>
  <c r="DK30" i="36"/>
  <c r="DH30" i="36"/>
  <c r="DE30" i="36"/>
  <c r="DB30" i="36"/>
  <c r="CY30" i="36"/>
  <c r="CV30" i="36"/>
  <c r="CS30" i="36"/>
  <c r="CP30" i="36"/>
  <c r="CM30" i="36"/>
  <c r="CJ30" i="36"/>
  <c r="CG30" i="36"/>
  <c r="CD30" i="36"/>
  <c r="CA30" i="36"/>
  <c r="BX30" i="36"/>
  <c r="BU30" i="36"/>
  <c r="BR30" i="36"/>
  <c r="BO30" i="36"/>
  <c r="BD30" i="36"/>
  <c r="BH30" i="36" s="1"/>
  <c r="BJ30" i="36" s="1"/>
  <c r="BA30" i="36"/>
  <c r="AX30" i="36"/>
  <c r="AU30" i="36"/>
  <c r="AR30" i="36"/>
  <c r="AO30" i="36"/>
  <c r="AL30" i="36"/>
  <c r="AI30" i="36"/>
  <c r="AF30" i="36"/>
  <c r="AC30" i="36"/>
  <c r="Z30" i="36"/>
  <c r="W30" i="36"/>
  <c r="T30" i="36"/>
  <c r="Q30" i="36"/>
  <c r="N30" i="36"/>
  <c r="K30" i="36"/>
  <c r="H30" i="36"/>
  <c r="E30" i="36"/>
  <c r="FX29" i="36"/>
  <c r="GB29" i="36" s="1"/>
  <c r="GD29" i="36" s="1"/>
  <c r="FU29" i="36"/>
  <c r="FR29" i="36"/>
  <c r="FO29" i="36"/>
  <c r="FL29" i="36"/>
  <c r="FI29" i="36"/>
  <c r="FF29" i="36"/>
  <c r="FC29" i="36"/>
  <c r="EZ29" i="36"/>
  <c r="EW29" i="36"/>
  <c r="ET29" i="36"/>
  <c r="EQ29" i="36"/>
  <c r="EN29" i="36"/>
  <c r="EK29" i="36"/>
  <c r="EH29" i="36"/>
  <c r="EE29" i="36"/>
  <c r="EB29" i="36"/>
  <c r="DY29" i="36"/>
  <c r="DN29" i="36"/>
  <c r="DR29" i="36" s="1"/>
  <c r="DT29" i="36" s="1"/>
  <c r="DK29" i="36"/>
  <c r="DH29" i="36"/>
  <c r="DE29" i="36"/>
  <c r="DB29" i="36"/>
  <c r="CY29" i="36"/>
  <c r="CV29" i="36"/>
  <c r="CS29" i="36"/>
  <c r="CP29" i="36"/>
  <c r="CM29" i="36"/>
  <c r="CJ29" i="36"/>
  <c r="CG29" i="36"/>
  <c r="CD29" i="36"/>
  <c r="CA29" i="36"/>
  <c r="BX29" i="36"/>
  <c r="BU29" i="36"/>
  <c r="BR29" i="36"/>
  <c r="BO29" i="36"/>
  <c r="BD29" i="36"/>
  <c r="BH29" i="36" s="1"/>
  <c r="BJ29" i="36" s="1"/>
  <c r="BA29" i="36"/>
  <c r="AX29" i="36"/>
  <c r="AU29" i="36"/>
  <c r="AR29" i="36"/>
  <c r="AO29" i="36"/>
  <c r="AL29" i="36"/>
  <c r="AI29" i="36"/>
  <c r="AF29" i="36"/>
  <c r="AC29" i="36"/>
  <c r="Z29" i="36"/>
  <c r="W29" i="36"/>
  <c r="T29" i="36"/>
  <c r="Q29" i="36"/>
  <c r="N29" i="36"/>
  <c r="K29" i="36"/>
  <c r="H29" i="36"/>
  <c r="E29" i="36"/>
  <c r="FX28" i="36"/>
  <c r="GB28" i="36" s="1"/>
  <c r="GD28" i="36" s="1"/>
  <c r="FU28" i="36"/>
  <c r="FR28" i="36"/>
  <c r="FO28" i="36"/>
  <c r="FL28" i="36"/>
  <c r="FI28" i="36"/>
  <c r="FF28" i="36"/>
  <c r="FC28" i="36"/>
  <c r="EZ28" i="36"/>
  <c r="EW28" i="36"/>
  <c r="ET28" i="36"/>
  <c r="EQ28" i="36"/>
  <c r="EN28" i="36"/>
  <c r="EK28" i="36"/>
  <c r="EH28" i="36"/>
  <c r="EE28" i="36"/>
  <c r="EB28" i="36"/>
  <c r="DY28" i="36"/>
  <c r="DN28" i="36"/>
  <c r="DR28" i="36" s="1"/>
  <c r="DT28" i="36" s="1"/>
  <c r="DK28" i="36"/>
  <c r="DH28" i="36"/>
  <c r="DE28" i="36"/>
  <c r="DB28" i="36"/>
  <c r="CY28" i="36"/>
  <c r="CV28" i="36"/>
  <c r="CS28" i="36"/>
  <c r="CP28" i="36"/>
  <c r="CM28" i="36"/>
  <c r="CJ28" i="36"/>
  <c r="CG28" i="36"/>
  <c r="CD28" i="36"/>
  <c r="CA28" i="36"/>
  <c r="BX28" i="36"/>
  <c r="BU28" i="36"/>
  <c r="BR28" i="36"/>
  <c r="BO28" i="36"/>
  <c r="BD28" i="36"/>
  <c r="BH28" i="36" s="1"/>
  <c r="BJ28" i="36" s="1"/>
  <c r="BA28" i="36"/>
  <c r="AX28" i="36"/>
  <c r="AU28" i="36"/>
  <c r="AR28" i="36"/>
  <c r="AO28" i="36"/>
  <c r="AL28" i="36"/>
  <c r="AI28" i="36"/>
  <c r="AF28" i="36"/>
  <c r="AC28" i="36"/>
  <c r="Z28" i="36"/>
  <c r="W28" i="36"/>
  <c r="T28" i="36"/>
  <c r="Q28" i="36"/>
  <c r="N28" i="36"/>
  <c r="K28" i="36"/>
  <c r="H28" i="36"/>
  <c r="E28" i="36"/>
  <c r="FX27" i="36"/>
  <c r="GB27" i="36" s="1"/>
  <c r="GD27" i="36" s="1"/>
  <c r="FU27" i="36"/>
  <c r="FR27" i="36"/>
  <c r="FO27" i="36"/>
  <c r="FL27" i="36"/>
  <c r="FI27" i="36"/>
  <c r="FF27" i="36"/>
  <c r="FC27" i="36"/>
  <c r="EZ27" i="36"/>
  <c r="EW27" i="36"/>
  <c r="ET27" i="36"/>
  <c r="EQ27" i="36"/>
  <c r="EN27" i="36"/>
  <c r="EK27" i="36"/>
  <c r="EH27" i="36"/>
  <c r="EE27" i="36"/>
  <c r="EB27" i="36"/>
  <c r="DY27" i="36"/>
  <c r="DR27" i="36"/>
  <c r="DT27" i="36" s="1"/>
  <c r="DN27" i="36"/>
  <c r="DK27" i="36"/>
  <c r="DH27" i="36"/>
  <c r="DE27" i="36"/>
  <c r="DB27" i="36"/>
  <c r="CY27" i="36"/>
  <c r="CV27" i="36"/>
  <c r="CS27" i="36"/>
  <c r="CP27" i="36"/>
  <c r="CM27" i="36"/>
  <c r="CJ27" i="36"/>
  <c r="CG27" i="36"/>
  <c r="CD27" i="36"/>
  <c r="CA27" i="36"/>
  <c r="BX27" i="36"/>
  <c r="BU27" i="36"/>
  <c r="BR27" i="36"/>
  <c r="BO27" i="36"/>
  <c r="BD27" i="36"/>
  <c r="BH27" i="36" s="1"/>
  <c r="BJ27" i="36" s="1"/>
  <c r="BA27" i="36"/>
  <c r="AX27" i="36"/>
  <c r="AU27" i="36"/>
  <c r="AR27" i="36"/>
  <c r="AO27" i="36"/>
  <c r="AL27" i="36"/>
  <c r="AI27" i="36"/>
  <c r="AF27" i="36"/>
  <c r="AC27" i="36"/>
  <c r="Z27" i="36"/>
  <c r="W27" i="36"/>
  <c r="T27" i="36"/>
  <c r="Q27" i="36"/>
  <c r="N27" i="36"/>
  <c r="K27" i="36"/>
  <c r="H27" i="36"/>
  <c r="E27" i="36"/>
  <c r="FX26" i="36"/>
  <c r="GB26" i="36" s="1"/>
  <c r="GD26" i="36" s="1"/>
  <c r="FU26" i="36"/>
  <c r="FR26" i="36"/>
  <c r="FO26" i="36"/>
  <c r="FL26" i="36"/>
  <c r="FI26" i="36"/>
  <c r="FF26" i="36"/>
  <c r="FC26" i="36"/>
  <c r="EZ26" i="36"/>
  <c r="EW26" i="36"/>
  <c r="ET26" i="36"/>
  <c r="EQ26" i="36"/>
  <c r="EN26" i="36"/>
  <c r="EK26" i="36"/>
  <c r="EH26" i="36"/>
  <c r="EE26" i="36"/>
  <c r="EB26" i="36"/>
  <c r="DY26" i="36"/>
  <c r="DN26" i="36"/>
  <c r="DR26" i="36" s="1"/>
  <c r="DT26" i="36" s="1"/>
  <c r="DK26" i="36"/>
  <c r="DH26" i="36"/>
  <c r="DE26" i="36"/>
  <c r="DB26" i="36"/>
  <c r="CY26" i="36"/>
  <c r="CV26" i="36"/>
  <c r="CS26" i="36"/>
  <c r="CP26" i="36"/>
  <c r="CM26" i="36"/>
  <c r="CJ26" i="36"/>
  <c r="CG26" i="36"/>
  <c r="CD26" i="36"/>
  <c r="CA26" i="36"/>
  <c r="BX26" i="36"/>
  <c r="BU26" i="36"/>
  <c r="BR26" i="36"/>
  <c r="BO26" i="36"/>
  <c r="BD26" i="36"/>
  <c r="BH26" i="36" s="1"/>
  <c r="BJ26" i="36" s="1"/>
  <c r="BA26" i="36"/>
  <c r="AX26" i="36"/>
  <c r="AU26" i="36"/>
  <c r="AR26" i="36"/>
  <c r="AO26" i="36"/>
  <c r="AL26" i="36"/>
  <c r="AI26" i="36"/>
  <c r="AF26" i="36"/>
  <c r="AC26" i="36"/>
  <c r="Z26" i="36"/>
  <c r="W26" i="36"/>
  <c r="T26" i="36"/>
  <c r="Q26" i="36"/>
  <c r="N26" i="36"/>
  <c r="K26" i="36"/>
  <c r="H26" i="36"/>
  <c r="E26" i="36"/>
  <c r="FX25" i="36"/>
  <c r="GB25" i="36" s="1"/>
  <c r="GD25" i="36" s="1"/>
  <c r="FU25" i="36"/>
  <c r="FR25" i="36"/>
  <c r="FO25" i="36"/>
  <c r="FL25" i="36"/>
  <c r="FI25" i="36"/>
  <c r="FF25" i="36"/>
  <c r="FC25" i="36"/>
  <c r="EZ25" i="36"/>
  <c r="EW25" i="36"/>
  <c r="ET25" i="36"/>
  <c r="EQ25" i="36"/>
  <c r="EN25" i="36"/>
  <c r="EK25" i="36"/>
  <c r="EH25" i="36"/>
  <c r="EE25" i="36"/>
  <c r="EB25" i="36"/>
  <c r="DY25" i="36"/>
  <c r="DN25" i="36"/>
  <c r="DR25" i="36" s="1"/>
  <c r="DT25" i="36" s="1"/>
  <c r="DK25" i="36"/>
  <c r="DH25" i="36"/>
  <c r="DE25" i="36"/>
  <c r="DB25" i="36"/>
  <c r="CY25" i="36"/>
  <c r="CV25" i="36"/>
  <c r="CS25" i="36"/>
  <c r="CP25" i="36"/>
  <c r="CM25" i="36"/>
  <c r="CJ25" i="36"/>
  <c r="CG25" i="36"/>
  <c r="CD25" i="36"/>
  <c r="CA25" i="36"/>
  <c r="BX25" i="36"/>
  <c r="BU25" i="36"/>
  <c r="BR25" i="36"/>
  <c r="BO25" i="36"/>
  <c r="BH25" i="36"/>
  <c r="BJ25" i="36" s="1"/>
  <c r="BD25" i="36"/>
  <c r="BA25" i="36"/>
  <c r="AX25" i="36"/>
  <c r="AU25" i="36"/>
  <c r="AR25" i="36"/>
  <c r="AO25" i="36"/>
  <c r="AL25" i="36"/>
  <c r="AI25" i="36"/>
  <c r="AF25" i="36"/>
  <c r="AC25" i="36"/>
  <c r="Z25" i="36"/>
  <c r="W25" i="36"/>
  <c r="T25" i="36"/>
  <c r="Q25" i="36"/>
  <c r="N25" i="36"/>
  <c r="K25" i="36"/>
  <c r="H25" i="36"/>
  <c r="E25" i="36"/>
  <c r="FX24" i="36"/>
  <c r="GB24" i="36" s="1"/>
  <c r="GD24" i="36" s="1"/>
  <c r="FU24" i="36"/>
  <c r="FR24" i="36"/>
  <c r="FO24" i="36"/>
  <c r="FL24" i="36"/>
  <c r="FI24" i="36"/>
  <c r="FF24" i="36"/>
  <c r="FC24" i="36"/>
  <c r="EZ24" i="36"/>
  <c r="EW24" i="36"/>
  <c r="ET24" i="36"/>
  <c r="EQ24" i="36"/>
  <c r="EN24" i="36"/>
  <c r="EK24" i="36"/>
  <c r="EH24" i="36"/>
  <c r="EE24" i="36"/>
  <c r="EB24" i="36"/>
  <c r="DY24" i="36"/>
  <c r="DN24" i="36"/>
  <c r="DR24" i="36" s="1"/>
  <c r="DT24" i="36" s="1"/>
  <c r="DK24" i="36"/>
  <c r="DH24" i="36"/>
  <c r="DE24" i="36"/>
  <c r="DB24" i="36"/>
  <c r="CY24" i="36"/>
  <c r="CV24" i="36"/>
  <c r="CS24" i="36"/>
  <c r="CP24" i="36"/>
  <c r="CM24" i="36"/>
  <c r="CJ24" i="36"/>
  <c r="CG24" i="36"/>
  <c r="CD24" i="36"/>
  <c r="CA24" i="36"/>
  <c r="BX24" i="36"/>
  <c r="BU24" i="36"/>
  <c r="BR24" i="36"/>
  <c r="BO24" i="36"/>
  <c r="BD24" i="36"/>
  <c r="BH24" i="36" s="1"/>
  <c r="BJ24" i="36" s="1"/>
  <c r="BA24" i="36"/>
  <c r="AX24" i="36"/>
  <c r="AU24" i="36"/>
  <c r="AR24" i="36"/>
  <c r="AO24" i="36"/>
  <c r="AL24" i="36"/>
  <c r="AI24" i="36"/>
  <c r="AF24" i="36"/>
  <c r="AC24" i="36"/>
  <c r="Z24" i="36"/>
  <c r="W24" i="36"/>
  <c r="T24" i="36"/>
  <c r="Q24" i="36"/>
  <c r="N24" i="36"/>
  <c r="K24" i="36"/>
  <c r="H24" i="36"/>
  <c r="E24" i="36"/>
  <c r="FX23" i="36"/>
  <c r="GB23" i="36" s="1"/>
  <c r="GD23" i="36" s="1"/>
  <c r="FU23" i="36"/>
  <c r="FR23" i="36"/>
  <c r="FO23" i="36"/>
  <c r="FL23" i="36"/>
  <c r="FI23" i="36"/>
  <c r="FF23" i="36"/>
  <c r="FC23" i="36"/>
  <c r="EZ23" i="36"/>
  <c r="EW23" i="36"/>
  <c r="ET23" i="36"/>
  <c r="EQ23" i="36"/>
  <c r="EN23" i="36"/>
  <c r="EK23" i="36"/>
  <c r="EH23" i="36"/>
  <c r="EE23" i="36"/>
  <c r="EB23" i="36"/>
  <c r="DY23" i="36"/>
  <c r="DN23" i="36"/>
  <c r="DR23" i="36" s="1"/>
  <c r="DT23" i="36" s="1"/>
  <c r="DK23" i="36"/>
  <c r="DH23" i="36"/>
  <c r="DE23" i="36"/>
  <c r="DB23" i="36"/>
  <c r="CY23" i="36"/>
  <c r="CV23" i="36"/>
  <c r="CS23" i="36"/>
  <c r="CP23" i="36"/>
  <c r="CM23" i="36"/>
  <c r="CJ23" i="36"/>
  <c r="CG23" i="36"/>
  <c r="CD23" i="36"/>
  <c r="CA23" i="36"/>
  <c r="BX23" i="36"/>
  <c r="BU23" i="36"/>
  <c r="BR23" i="36"/>
  <c r="BO23" i="36"/>
  <c r="BD23" i="36"/>
  <c r="BH23" i="36" s="1"/>
  <c r="BJ23" i="36" s="1"/>
  <c r="BA23" i="36"/>
  <c r="AX23" i="36"/>
  <c r="AU23" i="36"/>
  <c r="AR23" i="36"/>
  <c r="AO23" i="36"/>
  <c r="AL23" i="36"/>
  <c r="AI23" i="36"/>
  <c r="AF23" i="36"/>
  <c r="AC23" i="36"/>
  <c r="Z23" i="36"/>
  <c r="W23" i="36"/>
  <c r="T23" i="36"/>
  <c r="Q23" i="36"/>
  <c r="N23" i="36"/>
  <c r="K23" i="36"/>
  <c r="H23" i="36"/>
  <c r="E23" i="36"/>
  <c r="FX22" i="36"/>
  <c r="GB22" i="36" s="1"/>
  <c r="GD22" i="36" s="1"/>
  <c r="FU22" i="36"/>
  <c r="FR22" i="36"/>
  <c r="FO22" i="36"/>
  <c r="FL22" i="36"/>
  <c r="FI22" i="36"/>
  <c r="FF22" i="36"/>
  <c r="FC22" i="36"/>
  <c r="EZ22" i="36"/>
  <c r="EW22" i="36"/>
  <c r="ET22" i="36"/>
  <c r="EQ22" i="36"/>
  <c r="EN22" i="36"/>
  <c r="EK22" i="36"/>
  <c r="EH22" i="36"/>
  <c r="EE22" i="36"/>
  <c r="EB22" i="36"/>
  <c r="DY22" i="36"/>
  <c r="DN22" i="36"/>
  <c r="DR22" i="36" s="1"/>
  <c r="DT22" i="36" s="1"/>
  <c r="DK22" i="36"/>
  <c r="DH22" i="36"/>
  <c r="DE22" i="36"/>
  <c r="DB22" i="36"/>
  <c r="CY22" i="36"/>
  <c r="CV22" i="36"/>
  <c r="CS22" i="36"/>
  <c r="CP22" i="36"/>
  <c r="CM22" i="36"/>
  <c r="CJ22" i="36"/>
  <c r="CG22" i="36"/>
  <c r="CD22" i="36"/>
  <c r="CA22" i="36"/>
  <c r="BX22" i="36"/>
  <c r="BU22" i="36"/>
  <c r="BR22" i="36"/>
  <c r="BO22" i="36"/>
  <c r="BD22" i="36"/>
  <c r="BH22" i="36" s="1"/>
  <c r="BJ22" i="36" s="1"/>
  <c r="BA22" i="36"/>
  <c r="AX22" i="36"/>
  <c r="AU22" i="36"/>
  <c r="AR22" i="36"/>
  <c r="AO22" i="36"/>
  <c r="AL22" i="36"/>
  <c r="AI22" i="36"/>
  <c r="AF22" i="36"/>
  <c r="AC22" i="36"/>
  <c r="Z22" i="36"/>
  <c r="W22" i="36"/>
  <c r="T22" i="36"/>
  <c r="Q22" i="36"/>
  <c r="N22" i="36"/>
  <c r="K22" i="36"/>
  <c r="H22" i="36"/>
  <c r="E22" i="36"/>
  <c r="FX21" i="36"/>
  <c r="GB21" i="36" s="1"/>
  <c r="GD21" i="36" s="1"/>
  <c r="FU21" i="36"/>
  <c r="FR21" i="36"/>
  <c r="FO21" i="36"/>
  <c r="FL21" i="36"/>
  <c r="FI21" i="36"/>
  <c r="FF21" i="36"/>
  <c r="FC21" i="36"/>
  <c r="EZ21" i="36"/>
  <c r="EW21" i="36"/>
  <c r="ET21" i="36"/>
  <c r="EQ21" i="36"/>
  <c r="EN21" i="36"/>
  <c r="EK21" i="36"/>
  <c r="EH21" i="36"/>
  <c r="EE21" i="36"/>
  <c r="EB21" i="36"/>
  <c r="DY21" i="36"/>
  <c r="DN21" i="36"/>
  <c r="DR21" i="36" s="1"/>
  <c r="DT21" i="36" s="1"/>
  <c r="DK21" i="36"/>
  <c r="DH21" i="36"/>
  <c r="DE21" i="36"/>
  <c r="DB21" i="36"/>
  <c r="CY21" i="36"/>
  <c r="CV21" i="36"/>
  <c r="CS21" i="36"/>
  <c r="CP21" i="36"/>
  <c r="CM21" i="36"/>
  <c r="CJ21" i="36"/>
  <c r="CG21" i="36"/>
  <c r="CD21" i="36"/>
  <c r="CA21" i="36"/>
  <c r="BX21" i="36"/>
  <c r="BU21" i="36"/>
  <c r="BR21" i="36"/>
  <c r="BO21" i="36"/>
  <c r="BD21" i="36"/>
  <c r="BH21" i="36" s="1"/>
  <c r="BJ21" i="36" s="1"/>
  <c r="BA21" i="36"/>
  <c r="AX21" i="36"/>
  <c r="AU21" i="36"/>
  <c r="AR21" i="36"/>
  <c r="AO21" i="36"/>
  <c r="AL21" i="36"/>
  <c r="AI21" i="36"/>
  <c r="AF21" i="36"/>
  <c r="AC21" i="36"/>
  <c r="Z21" i="36"/>
  <c r="W21" i="36"/>
  <c r="T21" i="36"/>
  <c r="Q21" i="36"/>
  <c r="N21" i="36"/>
  <c r="K21" i="36"/>
  <c r="H21" i="36"/>
  <c r="E21" i="36"/>
  <c r="FX20" i="36"/>
  <c r="GB20" i="36" s="1"/>
  <c r="GD20" i="36" s="1"/>
  <c r="FU20" i="36"/>
  <c r="FR20" i="36"/>
  <c r="FO20" i="36"/>
  <c r="FL20" i="36"/>
  <c r="FI20" i="36"/>
  <c r="FF20" i="36"/>
  <c r="FC20" i="36"/>
  <c r="EZ20" i="36"/>
  <c r="EW20" i="36"/>
  <c r="ET20" i="36"/>
  <c r="EQ20" i="36"/>
  <c r="EN20" i="36"/>
  <c r="EK20" i="36"/>
  <c r="EH20" i="36"/>
  <c r="EE20" i="36"/>
  <c r="EB20" i="36"/>
  <c r="DY20" i="36"/>
  <c r="DR20" i="36"/>
  <c r="DT20" i="36" s="1"/>
  <c r="DN20" i="36"/>
  <c r="DK20" i="36"/>
  <c r="DH20" i="36"/>
  <c r="DE20" i="36"/>
  <c r="DB20" i="36"/>
  <c r="CY20" i="36"/>
  <c r="CV20" i="36"/>
  <c r="CS20" i="36"/>
  <c r="CP20" i="36"/>
  <c r="CM20" i="36"/>
  <c r="CJ20" i="36"/>
  <c r="CG20" i="36"/>
  <c r="CD20" i="36"/>
  <c r="CA20" i="36"/>
  <c r="BX20" i="36"/>
  <c r="BU20" i="36"/>
  <c r="BR20" i="36"/>
  <c r="BO20" i="36"/>
  <c r="BD20" i="36"/>
  <c r="BH20" i="36" s="1"/>
  <c r="BJ20" i="36" s="1"/>
  <c r="BA20" i="36"/>
  <c r="AX20" i="36"/>
  <c r="AU20" i="36"/>
  <c r="AR20" i="36"/>
  <c r="AO20" i="36"/>
  <c r="AL20" i="36"/>
  <c r="AI20" i="36"/>
  <c r="AF20" i="36"/>
  <c r="AC20" i="36"/>
  <c r="Z20" i="36"/>
  <c r="W20" i="36"/>
  <c r="T20" i="36"/>
  <c r="Q20" i="36"/>
  <c r="N20" i="36"/>
  <c r="K20" i="36"/>
  <c r="H20" i="36"/>
  <c r="E20" i="36"/>
  <c r="FX19" i="36"/>
  <c r="GB19" i="36" s="1"/>
  <c r="GD19" i="36" s="1"/>
  <c r="FU19" i="36"/>
  <c r="FR19" i="36"/>
  <c r="FO19" i="36"/>
  <c r="FL19" i="36"/>
  <c r="FI19" i="36"/>
  <c r="FF19" i="36"/>
  <c r="FC19" i="36"/>
  <c r="EZ19" i="36"/>
  <c r="EW19" i="36"/>
  <c r="ET19" i="36"/>
  <c r="EQ19" i="36"/>
  <c r="EN19" i="36"/>
  <c r="EK19" i="36"/>
  <c r="EH19" i="36"/>
  <c r="EE19" i="36"/>
  <c r="EB19" i="36"/>
  <c r="DY19" i="36"/>
  <c r="DN19" i="36"/>
  <c r="DR19" i="36" s="1"/>
  <c r="DT19" i="36" s="1"/>
  <c r="DK19" i="36"/>
  <c r="DH19" i="36"/>
  <c r="DE19" i="36"/>
  <c r="DB19" i="36"/>
  <c r="CY19" i="36"/>
  <c r="CV19" i="36"/>
  <c r="CS19" i="36"/>
  <c r="CP19" i="36"/>
  <c r="CM19" i="36"/>
  <c r="CJ19" i="36"/>
  <c r="CG19" i="36"/>
  <c r="CD19" i="36"/>
  <c r="CA19" i="36"/>
  <c r="BX19" i="36"/>
  <c r="BU19" i="36"/>
  <c r="BR19" i="36"/>
  <c r="BO19" i="36"/>
  <c r="BD19" i="36"/>
  <c r="BH19" i="36" s="1"/>
  <c r="BJ19" i="36" s="1"/>
  <c r="BA19" i="36"/>
  <c r="AX19" i="36"/>
  <c r="AU19" i="36"/>
  <c r="AR19" i="36"/>
  <c r="AO19" i="36"/>
  <c r="AL19" i="36"/>
  <c r="AI19" i="36"/>
  <c r="AF19" i="36"/>
  <c r="AC19" i="36"/>
  <c r="Z19" i="36"/>
  <c r="W19" i="36"/>
  <c r="T19" i="36"/>
  <c r="Q19" i="36"/>
  <c r="N19" i="36"/>
  <c r="K19" i="36"/>
  <c r="H19" i="36"/>
  <c r="E19" i="36"/>
  <c r="FX18" i="36"/>
  <c r="GB18" i="36" s="1"/>
  <c r="GD18" i="36" s="1"/>
  <c r="FU18" i="36"/>
  <c r="FR18" i="36"/>
  <c r="FO18" i="36"/>
  <c r="FL18" i="36"/>
  <c r="FI18" i="36"/>
  <c r="FF18" i="36"/>
  <c r="FC18" i="36"/>
  <c r="EZ18" i="36"/>
  <c r="EW18" i="36"/>
  <c r="ET18" i="36"/>
  <c r="EQ18" i="36"/>
  <c r="EN18" i="36"/>
  <c r="EK18" i="36"/>
  <c r="EH18" i="36"/>
  <c r="EE18" i="36"/>
  <c r="EB18" i="36"/>
  <c r="DY18" i="36"/>
  <c r="DN18" i="36"/>
  <c r="DR18" i="36" s="1"/>
  <c r="DT18" i="36" s="1"/>
  <c r="DK18" i="36"/>
  <c r="DH18" i="36"/>
  <c r="DE18" i="36"/>
  <c r="DB18" i="36"/>
  <c r="CY18" i="36"/>
  <c r="CV18" i="36"/>
  <c r="CS18" i="36"/>
  <c r="CP18" i="36"/>
  <c r="CM18" i="36"/>
  <c r="CJ18" i="36"/>
  <c r="CG18" i="36"/>
  <c r="CD18" i="36"/>
  <c r="CA18" i="36"/>
  <c r="BX18" i="36"/>
  <c r="BU18" i="36"/>
  <c r="BR18" i="36"/>
  <c r="BO18" i="36"/>
  <c r="BD18" i="36"/>
  <c r="BH18" i="36" s="1"/>
  <c r="BJ18" i="36" s="1"/>
  <c r="BA18" i="36"/>
  <c r="AX18" i="36"/>
  <c r="AU18" i="36"/>
  <c r="AR18" i="36"/>
  <c r="AO18" i="36"/>
  <c r="AL18" i="36"/>
  <c r="AI18" i="36"/>
  <c r="AF18" i="36"/>
  <c r="AC18" i="36"/>
  <c r="Z18" i="36"/>
  <c r="W18" i="36"/>
  <c r="T18" i="36"/>
  <c r="Q18" i="36"/>
  <c r="N18" i="36"/>
  <c r="K18" i="36"/>
  <c r="H18" i="36"/>
  <c r="E18" i="36"/>
  <c r="GB17" i="36"/>
  <c r="GD17" i="36" s="1"/>
  <c r="FX17" i="36"/>
  <c r="FU17" i="36"/>
  <c r="FR17" i="36"/>
  <c r="FO17" i="36"/>
  <c r="FL17" i="36"/>
  <c r="FI17" i="36"/>
  <c r="FF17" i="36"/>
  <c r="FC17" i="36"/>
  <c r="EZ17" i="36"/>
  <c r="EW17" i="36"/>
  <c r="ET17" i="36"/>
  <c r="EQ17" i="36"/>
  <c r="EN17" i="36"/>
  <c r="EK17" i="36"/>
  <c r="EH17" i="36"/>
  <c r="EE17" i="36"/>
  <c r="EB17" i="36"/>
  <c r="DY17" i="36"/>
  <c r="DN17" i="36"/>
  <c r="DR17" i="36" s="1"/>
  <c r="DT17" i="36" s="1"/>
  <c r="DK17" i="36"/>
  <c r="DH17" i="36"/>
  <c r="DE17" i="36"/>
  <c r="DB17" i="36"/>
  <c r="CY17" i="36"/>
  <c r="CV17" i="36"/>
  <c r="CS17" i="36"/>
  <c r="CP17" i="36"/>
  <c r="CM17" i="36"/>
  <c r="CJ17" i="36"/>
  <c r="CG17" i="36"/>
  <c r="CD17" i="36"/>
  <c r="CA17" i="36"/>
  <c r="BX17" i="36"/>
  <c r="BU17" i="36"/>
  <c r="DQ17" i="36" s="1"/>
  <c r="DS17" i="36" s="1"/>
  <c r="DU17" i="36" s="1"/>
  <c r="DV17" i="36" s="1"/>
  <c r="BR17" i="36"/>
  <c r="BO17" i="36"/>
  <c r="BD17" i="36"/>
  <c r="BH17" i="36" s="1"/>
  <c r="BJ17" i="36" s="1"/>
  <c r="BA17" i="36"/>
  <c r="AX17" i="36"/>
  <c r="AU17" i="36"/>
  <c r="AR17" i="36"/>
  <c r="AO17" i="36"/>
  <c r="AL17" i="36"/>
  <c r="AI17" i="36"/>
  <c r="AF17" i="36"/>
  <c r="AC17" i="36"/>
  <c r="Z17" i="36"/>
  <c r="W17" i="36"/>
  <c r="T17" i="36"/>
  <c r="Q17" i="36"/>
  <c r="N17" i="36"/>
  <c r="K17" i="36"/>
  <c r="H17" i="36"/>
  <c r="E17" i="36"/>
  <c r="FX16" i="36"/>
  <c r="GB16" i="36" s="1"/>
  <c r="GD16" i="36" s="1"/>
  <c r="FU16" i="36"/>
  <c r="FR16" i="36"/>
  <c r="FO16" i="36"/>
  <c r="FL16" i="36"/>
  <c r="FI16" i="36"/>
  <c r="FF16" i="36"/>
  <c r="FC16" i="36"/>
  <c r="EZ16" i="36"/>
  <c r="EW16" i="36"/>
  <c r="ET16" i="36"/>
  <c r="EQ16" i="36"/>
  <c r="EN16" i="36"/>
  <c r="EK16" i="36"/>
  <c r="EH16" i="36"/>
  <c r="EE16" i="36"/>
  <c r="EB16" i="36"/>
  <c r="DY16" i="36"/>
  <c r="DN16" i="36"/>
  <c r="DR16" i="36" s="1"/>
  <c r="DT16" i="36" s="1"/>
  <c r="DK16" i="36"/>
  <c r="DH16" i="36"/>
  <c r="DE16" i="36"/>
  <c r="DB16" i="36"/>
  <c r="CY16" i="36"/>
  <c r="CV16" i="36"/>
  <c r="CS16" i="36"/>
  <c r="CP16" i="36"/>
  <c r="CM16" i="36"/>
  <c r="CJ16" i="36"/>
  <c r="CG16" i="36"/>
  <c r="CD16" i="36"/>
  <c r="CA16" i="36"/>
  <c r="BX16" i="36"/>
  <c r="BU16" i="36"/>
  <c r="BR16" i="36"/>
  <c r="BO16" i="36"/>
  <c r="BD16" i="36"/>
  <c r="BH16" i="36" s="1"/>
  <c r="BJ16" i="36" s="1"/>
  <c r="BA16" i="36"/>
  <c r="AX16" i="36"/>
  <c r="AU16" i="36"/>
  <c r="AR16" i="36"/>
  <c r="AO16" i="36"/>
  <c r="AL16" i="36"/>
  <c r="AI16" i="36"/>
  <c r="AF16" i="36"/>
  <c r="AC16" i="36"/>
  <c r="Z16" i="36"/>
  <c r="W16" i="36"/>
  <c r="T16" i="36"/>
  <c r="Q16" i="36"/>
  <c r="N16" i="36"/>
  <c r="K16" i="36"/>
  <c r="H16" i="36"/>
  <c r="E16" i="36"/>
  <c r="FX15" i="36"/>
  <c r="GB15" i="36" s="1"/>
  <c r="GD15" i="36" s="1"/>
  <c r="FU15" i="36"/>
  <c r="FR15" i="36"/>
  <c r="FO15" i="36"/>
  <c r="FL15" i="36"/>
  <c r="FI15" i="36"/>
  <c r="FF15" i="36"/>
  <c r="FC15" i="36"/>
  <c r="EZ15" i="36"/>
  <c r="EW15" i="36"/>
  <c r="ET15" i="36"/>
  <c r="EQ15" i="36"/>
  <c r="EN15" i="36"/>
  <c r="EK15" i="36"/>
  <c r="EH15" i="36"/>
  <c r="EE15" i="36"/>
  <c r="EB15" i="36"/>
  <c r="DY15" i="36"/>
  <c r="DR15" i="36"/>
  <c r="DT15" i="36" s="1"/>
  <c r="DN15" i="36"/>
  <c r="DK15" i="36"/>
  <c r="DH15" i="36"/>
  <c r="DE15" i="36"/>
  <c r="DB15" i="36"/>
  <c r="CY15" i="36"/>
  <c r="CV15" i="36"/>
  <c r="CS15" i="36"/>
  <c r="CP15" i="36"/>
  <c r="CM15" i="36"/>
  <c r="CJ15" i="36"/>
  <c r="CG15" i="36"/>
  <c r="CD15" i="36"/>
  <c r="CA15" i="36"/>
  <c r="BX15" i="36"/>
  <c r="BU15" i="36"/>
  <c r="BR15" i="36"/>
  <c r="BO15" i="36"/>
  <c r="BD15" i="36"/>
  <c r="BH15" i="36" s="1"/>
  <c r="BJ15" i="36" s="1"/>
  <c r="BA15" i="36"/>
  <c r="AX15" i="36"/>
  <c r="AU15" i="36"/>
  <c r="AR15" i="36"/>
  <c r="AO15" i="36"/>
  <c r="AL15" i="36"/>
  <c r="AI15" i="36"/>
  <c r="AF15" i="36"/>
  <c r="AC15" i="36"/>
  <c r="Z15" i="36"/>
  <c r="W15" i="36"/>
  <c r="T15" i="36"/>
  <c r="Q15" i="36"/>
  <c r="N15" i="36"/>
  <c r="K15" i="36"/>
  <c r="H15" i="36"/>
  <c r="E15" i="36"/>
  <c r="FX14" i="36"/>
  <c r="GB14" i="36" s="1"/>
  <c r="GD14" i="36" s="1"/>
  <c r="FU14" i="36"/>
  <c r="FR14" i="36"/>
  <c r="FO14" i="36"/>
  <c r="FL14" i="36"/>
  <c r="FI14" i="36"/>
  <c r="FF14" i="36"/>
  <c r="FC14" i="36"/>
  <c r="EZ14" i="36"/>
  <c r="EW14" i="36"/>
  <c r="ET14" i="36"/>
  <c r="EQ14" i="36"/>
  <c r="EN14" i="36"/>
  <c r="EK14" i="36"/>
  <c r="EH14" i="36"/>
  <c r="EE14" i="36"/>
  <c r="EB14" i="36"/>
  <c r="DY14" i="36"/>
  <c r="DN14" i="36"/>
  <c r="DR14" i="36" s="1"/>
  <c r="DT14" i="36" s="1"/>
  <c r="DK14" i="36"/>
  <c r="DH14" i="36"/>
  <c r="DE14" i="36"/>
  <c r="DB14" i="36"/>
  <c r="CY14" i="36"/>
  <c r="CV14" i="36"/>
  <c r="CS14" i="36"/>
  <c r="CP14" i="36"/>
  <c r="CM14" i="36"/>
  <c r="CJ14" i="36"/>
  <c r="CG14" i="36"/>
  <c r="CD14" i="36"/>
  <c r="CA14" i="36"/>
  <c r="BX14" i="36"/>
  <c r="BU14" i="36"/>
  <c r="BR14" i="36"/>
  <c r="BO14" i="36"/>
  <c r="BD14" i="36"/>
  <c r="BH14" i="36" s="1"/>
  <c r="BJ14" i="36" s="1"/>
  <c r="BA14" i="36"/>
  <c r="AX14" i="36"/>
  <c r="AU14" i="36"/>
  <c r="AR14" i="36"/>
  <c r="AO14" i="36"/>
  <c r="AL14" i="36"/>
  <c r="AI14" i="36"/>
  <c r="AF14" i="36"/>
  <c r="AC14" i="36"/>
  <c r="Z14" i="36"/>
  <c r="W14" i="36"/>
  <c r="T14" i="36"/>
  <c r="Q14" i="36"/>
  <c r="N14" i="36"/>
  <c r="K14" i="36"/>
  <c r="H14" i="36"/>
  <c r="E14" i="36"/>
  <c r="FX13" i="36"/>
  <c r="GB13" i="36" s="1"/>
  <c r="GD13" i="36" s="1"/>
  <c r="FU13" i="36"/>
  <c r="FR13" i="36"/>
  <c r="FO13" i="36"/>
  <c r="FL13" i="36"/>
  <c r="FI13" i="36"/>
  <c r="FF13" i="36"/>
  <c r="FC13" i="36"/>
  <c r="EZ13" i="36"/>
  <c r="EW13" i="36"/>
  <c r="ET13" i="36"/>
  <c r="EQ13" i="36"/>
  <c r="EN13" i="36"/>
  <c r="EK13" i="36"/>
  <c r="EH13" i="36"/>
  <c r="EE13" i="36"/>
  <c r="EB13" i="36"/>
  <c r="DY13" i="36"/>
  <c r="DN13" i="36"/>
  <c r="DR13" i="36" s="1"/>
  <c r="DK13" i="36"/>
  <c r="DH13" i="36"/>
  <c r="DE13" i="36"/>
  <c r="DB13" i="36"/>
  <c r="CY13" i="36"/>
  <c r="CV13" i="36"/>
  <c r="CS13" i="36"/>
  <c r="CP13" i="36"/>
  <c r="CM13" i="36"/>
  <c r="CJ13" i="36"/>
  <c r="CG13" i="36"/>
  <c r="CD13" i="36"/>
  <c r="CA13" i="36"/>
  <c r="BX13" i="36"/>
  <c r="BU13" i="36"/>
  <c r="BR13" i="36"/>
  <c r="BO13" i="36"/>
  <c r="BD13" i="36"/>
  <c r="BH13" i="36" s="1"/>
  <c r="BJ13" i="36" s="1"/>
  <c r="BA13" i="36"/>
  <c r="AX13" i="36"/>
  <c r="AU13" i="36"/>
  <c r="AR13" i="36"/>
  <c r="AO13" i="36"/>
  <c r="AL13" i="36"/>
  <c r="AI13" i="36"/>
  <c r="AF13" i="36"/>
  <c r="AC13" i="36"/>
  <c r="Z13" i="36"/>
  <c r="W13" i="36"/>
  <c r="T13" i="36"/>
  <c r="Q13" i="36"/>
  <c r="N13" i="36"/>
  <c r="K13" i="36"/>
  <c r="H13" i="36"/>
  <c r="E13" i="36"/>
  <c r="FW63" i="33"/>
  <c r="FV63" i="33"/>
  <c r="FT63" i="33"/>
  <c r="FS63" i="33"/>
  <c r="FQ63" i="33"/>
  <c r="FP63" i="33"/>
  <c r="FN63" i="33"/>
  <c r="FM63" i="33"/>
  <c r="FK63" i="33"/>
  <c r="FJ63" i="33"/>
  <c r="FH63" i="33"/>
  <c r="FG63" i="33"/>
  <c r="FE63" i="33"/>
  <c r="FD63" i="33"/>
  <c r="FB63" i="33"/>
  <c r="FA63" i="33"/>
  <c r="EY63" i="33"/>
  <c r="EX63" i="33"/>
  <c r="EV63" i="33"/>
  <c r="EU63" i="33"/>
  <c r="ES63" i="33"/>
  <c r="ER63" i="33"/>
  <c r="EP63" i="33"/>
  <c r="EO63" i="33"/>
  <c r="EM63" i="33"/>
  <c r="EL63" i="33"/>
  <c r="EJ63" i="33"/>
  <c r="EI63" i="33"/>
  <c r="EG63" i="33"/>
  <c r="EF63" i="33"/>
  <c r="ED63" i="33"/>
  <c r="EC63" i="33"/>
  <c r="EA63" i="33"/>
  <c r="DZ63" i="33"/>
  <c r="DX63" i="33"/>
  <c r="DW63" i="33"/>
  <c r="DM63" i="33"/>
  <c r="DL63" i="33"/>
  <c r="DJ63" i="33"/>
  <c r="DI63" i="33"/>
  <c r="DG63" i="33"/>
  <c r="DF63" i="33"/>
  <c r="DD63" i="33"/>
  <c r="DC63" i="33"/>
  <c r="DA63" i="33"/>
  <c r="CZ63" i="33"/>
  <c r="CX63" i="33"/>
  <c r="CW63" i="33"/>
  <c r="CU63" i="33"/>
  <c r="CT63" i="33"/>
  <c r="CR63" i="33"/>
  <c r="CQ63" i="33"/>
  <c r="CO63" i="33"/>
  <c r="CN63" i="33"/>
  <c r="CL63" i="33"/>
  <c r="CK63" i="33"/>
  <c r="CI63" i="33"/>
  <c r="CH63" i="33"/>
  <c r="CF63" i="33"/>
  <c r="CE63" i="33"/>
  <c r="CC63" i="33"/>
  <c r="CB63" i="33"/>
  <c r="BZ63" i="33"/>
  <c r="BY63" i="33"/>
  <c r="BW63" i="33"/>
  <c r="BV63" i="33"/>
  <c r="BT63" i="33"/>
  <c r="BS63" i="33"/>
  <c r="BQ63" i="33"/>
  <c r="BP63" i="33"/>
  <c r="BN63" i="33"/>
  <c r="BM63" i="33"/>
  <c r="BC63" i="33"/>
  <c r="BB63" i="33"/>
  <c r="AZ63" i="33"/>
  <c r="AY63" i="33"/>
  <c r="AW63" i="33"/>
  <c r="AV63" i="33"/>
  <c r="AT63" i="33"/>
  <c r="AS63" i="33"/>
  <c r="AQ63" i="33"/>
  <c r="AP63" i="33"/>
  <c r="AN63" i="33"/>
  <c r="AM63" i="33"/>
  <c r="AK63" i="33"/>
  <c r="AJ63" i="33"/>
  <c r="AH63" i="33"/>
  <c r="AG63" i="33"/>
  <c r="AE63" i="33"/>
  <c r="AD63" i="33"/>
  <c r="AB63" i="33"/>
  <c r="AA63" i="33"/>
  <c r="Y63" i="33"/>
  <c r="X63" i="33"/>
  <c r="V63" i="33"/>
  <c r="U63" i="33"/>
  <c r="S63" i="33"/>
  <c r="R63" i="33"/>
  <c r="P63" i="33"/>
  <c r="O63" i="33"/>
  <c r="M63" i="33"/>
  <c r="L63" i="33"/>
  <c r="J63" i="33"/>
  <c r="I63" i="33"/>
  <c r="G63" i="33"/>
  <c r="F63" i="33"/>
  <c r="D63" i="33"/>
  <c r="C63" i="33"/>
  <c r="FX62" i="33"/>
  <c r="GB62" i="33" s="1"/>
  <c r="GD62" i="33" s="1"/>
  <c r="FU62" i="33"/>
  <c r="FR62" i="33"/>
  <c r="FO62" i="33"/>
  <c r="FL62" i="33"/>
  <c r="FI62" i="33"/>
  <c r="FF62" i="33"/>
  <c r="FC62" i="33"/>
  <c r="EZ62" i="33"/>
  <c r="EW62" i="33"/>
  <c r="ET62" i="33"/>
  <c r="EQ62" i="33"/>
  <c r="EN62" i="33"/>
  <c r="EK62" i="33"/>
  <c r="EH62" i="33"/>
  <c r="EE62" i="33"/>
  <c r="EB62" i="33"/>
  <c r="DY62" i="33"/>
  <c r="DR62" i="33"/>
  <c r="DT62" i="33" s="1"/>
  <c r="DN62" i="33"/>
  <c r="DK62" i="33"/>
  <c r="DH62" i="33"/>
  <c r="DE62" i="33"/>
  <c r="DB62" i="33"/>
  <c r="CY62" i="33"/>
  <c r="CV62" i="33"/>
  <c r="CS62" i="33"/>
  <c r="CP62" i="33"/>
  <c r="CM62" i="33"/>
  <c r="CJ62" i="33"/>
  <c r="CG62" i="33"/>
  <c r="CD62" i="33"/>
  <c r="CA62" i="33"/>
  <c r="BX62" i="33"/>
  <c r="BU62" i="33"/>
  <c r="BR62" i="33"/>
  <c r="BO62" i="33"/>
  <c r="BD62" i="33"/>
  <c r="BH62" i="33" s="1"/>
  <c r="BJ62" i="33" s="1"/>
  <c r="BA62" i="33"/>
  <c r="AX62" i="33"/>
  <c r="AU62" i="33"/>
  <c r="AR62" i="33"/>
  <c r="AO62" i="33"/>
  <c r="AL62" i="33"/>
  <c r="AI62" i="33"/>
  <c r="AF62" i="33"/>
  <c r="AC62" i="33"/>
  <c r="Z62" i="33"/>
  <c r="W62" i="33"/>
  <c r="T62" i="33"/>
  <c r="Q62" i="33"/>
  <c r="N62" i="33"/>
  <c r="K62" i="33"/>
  <c r="H62" i="33"/>
  <c r="E62" i="33"/>
  <c r="FX61" i="33"/>
  <c r="GB61" i="33" s="1"/>
  <c r="GD61" i="33" s="1"/>
  <c r="FU61" i="33"/>
  <c r="FR61" i="33"/>
  <c r="FO61" i="33"/>
  <c r="FL61" i="33"/>
  <c r="FI61" i="33"/>
  <c r="FF61" i="33"/>
  <c r="FC61" i="33"/>
  <c r="EZ61" i="33"/>
  <c r="EW61" i="33"/>
  <c r="ET61" i="33"/>
  <c r="EQ61" i="33"/>
  <c r="EN61" i="33"/>
  <c r="EK61" i="33"/>
  <c r="EH61" i="33"/>
  <c r="EE61" i="33"/>
  <c r="EB61" i="33"/>
  <c r="DY61" i="33"/>
  <c r="DN61" i="33"/>
  <c r="DR61" i="33" s="1"/>
  <c r="DT61" i="33" s="1"/>
  <c r="DK61" i="33"/>
  <c r="DH61" i="33"/>
  <c r="DE61" i="33"/>
  <c r="DB61" i="33"/>
  <c r="CY61" i="33"/>
  <c r="CV61" i="33"/>
  <c r="CS61" i="33"/>
  <c r="CP61" i="33"/>
  <c r="CM61" i="33"/>
  <c r="CJ61" i="33"/>
  <c r="CG61" i="33"/>
  <c r="CD61" i="33"/>
  <c r="CA61" i="33"/>
  <c r="BX61" i="33"/>
  <c r="BU61" i="33"/>
  <c r="BR61" i="33"/>
  <c r="BO61" i="33"/>
  <c r="BH61" i="33"/>
  <c r="BJ61" i="33" s="1"/>
  <c r="BD61" i="33"/>
  <c r="BA61" i="33"/>
  <c r="AX61" i="33"/>
  <c r="AU61" i="33"/>
  <c r="AR61" i="33"/>
  <c r="AO61" i="33"/>
  <c r="AL61" i="33"/>
  <c r="AI61" i="33"/>
  <c r="AF61" i="33"/>
  <c r="AC61" i="33"/>
  <c r="Z61" i="33"/>
  <c r="W61" i="33"/>
  <c r="T61" i="33"/>
  <c r="Q61" i="33"/>
  <c r="N61" i="33"/>
  <c r="K61" i="33"/>
  <c r="H61" i="33"/>
  <c r="E61" i="33"/>
  <c r="FX60" i="33"/>
  <c r="GB60" i="33" s="1"/>
  <c r="GD60" i="33" s="1"/>
  <c r="FU60" i="33"/>
  <c r="FR60" i="33"/>
  <c r="FO60" i="33"/>
  <c r="FL60" i="33"/>
  <c r="FI60" i="33"/>
  <c r="FF60" i="33"/>
  <c r="FC60" i="33"/>
  <c r="EZ60" i="33"/>
  <c r="EW60" i="33"/>
  <c r="ET60" i="33"/>
  <c r="EQ60" i="33"/>
  <c r="EN60" i="33"/>
  <c r="EK60" i="33"/>
  <c r="EH60" i="33"/>
  <c r="EE60" i="33"/>
  <c r="EB60" i="33"/>
  <c r="DY60" i="33"/>
  <c r="DN60" i="33"/>
  <c r="DR60" i="33" s="1"/>
  <c r="DT60" i="33" s="1"/>
  <c r="DK60" i="33"/>
  <c r="DH60" i="33"/>
  <c r="DE60" i="33"/>
  <c r="DB60" i="33"/>
  <c r="CY60" i="33"/>
  <c r="CV60" i="33"/>
  <c r="CS60" i="33"/>
  <c r="CP60" i="33"/>
  <c r="CM60" i="33"/>
  <c r="CJ60" i="33"/>
  <c r="CG60" i="33"/>
  <c r="CD60" i="33"/>
  <c r="CA60" i="33"/>
  <c r="BX60" i="33"/>
  <c r="BU60" i="33"/>
  <c r="BR60" i="33"/>
  <c r="BO60" i="33"/>
  <c r="BD60" i="33"/>
  <c r="BH60" i="33" s="1"/>
  <c r="BJ60" i="33" s="1"/>
  <c r="BA60" i="33"/>
  <c r="AX60" i="33"/>
  <c r="AU60" i="33"/>
  <c r="AR60" i="33"/>
  <c r="AO60" i="33"/>
  <c r="AL60" i="33"/>
  <c r="AI60" i="33"/>
  <c r="AF60" i="33"/>
  <c r="AC60" i="33"/>
  <c r="Z60" i="33"/>
  <c r="W60" i="33"/>
  <c r="T60" i="33"/>
  <c r="Q60" i="33"/>
  <c r="N60" i="33"/>
  <c r="K60" i="33"/>
  <c r="H60" i="33"/>
  <c r="E60" i="33"/>
  <c r="FX59" i="33"/>
  <c r="GB59" i="33" s="1"/>
  <c r="GD59" i="33" s="1"/>
  <c r="FU59" i="33"/>
  <c r="FR59" i="33"/>
  <c r="FO59" i="33"/>
  <c r="FL59" i="33"/>
  <c r="FI59" i="33"/>
  <c r="FF59" i="33"/>
  <c r="FC59" i="33"/>
  <c r="EZ59" i="33"/>
  <c r="EW59" i="33"/>
  <c r="ET59" i="33"/>
  <c r="EQ59" i="33"/>
  <c r="EN59" i="33"/>
  <c r="EK59" i="33"/>
  <c r="EH59" i="33"/>
  <c r="EE59" i="33"/>
  <c r="EB59" i="33"/>
  <c r="DY59" i="33"/>
  <c r="DN59" i="33"/>
  <c r="DR59" i="33" s="1"/>
  <c r="DT59" i="33" s="1"/>
  <c r="DK59" i="33"/>
  <c r="DH59" i="33"/>
  <c r="DE59" i="33"/>
  <c r="DB59" i="33"/>
  <c r="CY59" i="33"/>
  <c r="CV59" i="33"/>
  <c r="CS59" i="33"/>
  <c r="CP59" i="33"/>
  <c r="CM59" i="33"/>
  <c r="CJ59" i="33"/>
  <c r="CG59" i="33"/>
  <c r="CD59" i="33"/>
  <c r="CA59" i="33"/>
  <c r="BX59" i="33"/>
  <c r="BU59" i="33"/>
  <c r="BR59" i="33"/>
  <c r="BO59" i="33"/>
  <c r="BD59" i="33"/>
  <c r="BH59" i="33" s="1"/>
  <c r="BJ59" i="33" s="1"/>
  <c r="BA59" i="33"/>
  <c r="AX59" i="33"/>
  <c r="AU59" i="33"/>
  <c r="AR59" i="33"/>
  <c r="AO59" i="33"/>
  <c r="AL59" i="33"/>
  <c r="AI59" i="33"/>
  <c r="AF59" i="33"/>
  <c r="AC59" i="33"/>
  <c r="Z59" i="33"/>
  <c r="W59" i="33"/>
  <c r="T59" i="33"/>
  <c r="Q59" i="33"/>
  <c r="N59" i="33"/>
  <c r="K59" i="33"/>
  <c r="H59" i="33"/>
  <c r="E59" i="33"/>
  <c r="FX58" i="33"/>
  <c r="GB58" i="33" s="1"/>
  <c r="GD58" i="33" s="1"/>
  <c r="FU58" i="33"/>
  <c r="FR58" i="33"/>
  <c r="FO58" i="33"/>
  <c r="FL58" i="33"/>
  <c r="FI58" i="33"/>
  <c r="FF58" i="33"/>
  <c r="FC58" i="33"/>
  <c r="EZ58" i="33"/>
  <c r="EW58" i="33"/>
  <c r="ET58" i="33"/>
  <c r="EQ58" i="33"/>
  <c r="EN58" i="33"/>
  <c r="EK58" i="33"/>
  <c r="EH58" i="33"/>
  <c r="EE58" i="33"/>
  <c r="EB58" i="33"/>
  <c r="DY58" i="33"/>
  <c r="DN58" i="33"/>
  <c r="DR58" i="33" s="1"/>
  <c r="DT58" i="33" s="1"/>
  <c r="DK58" i="33"/>
  <c r="DH58" i="33"/>
  <c r="DE58" i="33"/>
  <c r="DB58" i="33"/>
  <c r="CY58" i="33"/>
  <c r="CV58" i="33"/>
  <c r="CS58" i="33"/>
  <c r="CP58" i="33"/>
  <c r="CM58" i="33"/>
  <c r="CJ58" i="33"/>
  <c r="CG58" i="33"/>
  <c r="CD58" i="33"/>
  <c r="CA58" i="33"/>
  <c r="BX58" i="33"/>
  <c r="BU58" i="33"/>
  <c r="BR58" i="33"/>
  <c r="BO58" i="33"/>
  <c r="BD58" i="33"/>
  <c r="BH58" i="33" s="1"/>
  <c r="BJ58" i="33" s="1"/>
  <c r="BA58" i="33"/>
  <c r="AX58" i="33"/>
  <c r="AU58" i="33"/>
  <c r="AR58" i="33"/>
  <c r="AO58" i="33"/>
  <c r="AL58" i="33"/>
  <c r="AI58" i="33"/>
  <c r="AF58" i="33"/>
  <c r="AC58" i="33"/>
  <c r="Z58" i="33"/>
  <c r="W58" i="33"/>
  <c r="T58" i="33"/>
  <c r="Q58" i="33"/>
  <c r="N58" i="33"/>
  <c r="K58" i="33"/>
  <c r="H58" i="33"/>
  <c r="E58" i="33"/>
  <c r="FX57" i="33"/>
  <c r="GB57" i="33" s="1"/>
  <c r="GD57" i="33" s="1"/>
  <c r="FU57" i="33"/>
  <c r="FR57" i="33"/>
  <c r="FO57" i="33"/>
  <c r="FL57" i="33"/>
  <c r="FI57" i="33"/>
  <c r="FF57" i="33"/>
  <c r="FC57" i="33"/>
  <c r="EZ57" i="33"/>
  <c r="EW57" i="33"/>
  <c r="ET57" i="33"/>
  <c r="EQ57" i="33"/>
  <c r="EN57" i="33"/>
  <c r="EK57" i="33"/>
  <c r="EH57" i="33"/>
  <c r="EE57" i="33"/>
  <c r="EB57" i="33"/>
  <c r="DY57" i="33"/>
  <c r="DN57" i="33"/>
  <c r="DR57" i="33" s="1"/>
  <c r="DT57" i="33" s="1"/>
  <c r="DK57" i="33"/>
  <c r="DH57" i="33"/>
  <c r="DE57" i="33"/>
  <c r="DB57" i="33"/>
  <c r="CY57" i="33"/>
  <c r="CV57" i="33"/>
  <c r="CS57" i="33"/>
  <c r="CP57" i="33"/>
  <c r="CM57" i="33"/>
  <c r="CJ57" i="33"/>
  <c r="CG57" i="33"/>
  <c r="CD57" i="33"/>
  <c r="CA57" i="33"/>
  <c r="BX57" i="33"/>
  <c r="BU57" i="33"/>
  <c r="BR57" i="33"/>
  <c r="BO57" i="33"/>
  <c r="BH57" i="33"/>
  <c r="BJ57" i="33" s="1"/>
  <c r="BD57" i="33"/>
  <c r="BA57" i="33"/>
  <c r="AX57" i="33"/>
  <c r="AU57" i="33"/>
  <c r="AR57" i="33"/>
  <c r="AO57" i="33"/>
  <c r="AL57" i="33"/>
  <c r="AI57" i="33"/>
  <c r="AF57" i="33"/>
  <c r="AC57" i="33"/>
  <c r="Z57" i="33"/>
  <c r="W57" i="33"/>
  <c r="T57" i="33"/>
  <c r="Q57" i="33"/>
  <c r="N57" i="33"/>
  <c r="K57" i="33"/>
  <c r="H57" i="33"/>
  <c r="E57" i="33"/>
  <c r="FX56" i="33"/>
  <c r="GB56" i="33" s="1"/>
  <c r="GD56" i="33" s="1"/>
  <c r="FU56" i="33"/>
  <c r="FR56" i="33"/>
  <c r="FO56" i="33"/>
  <c r="FL56" i="33"/>
  <c r="FI56" i="33"/>
  <c r="FF56" i="33"/>
  <c r="FC56" i="33"/>
  <c r="EZ56" i="33"/>
  <c r="EW56" i="33"/>
  <c r="ET56" i="33"/>
  <c r="EQ56" i="33"/>
  <c r="EN56" i="33"/>
  <c r="EK56" i="33"/>
  <c r="EH56" i="33"/>
  <c r="EE56" i="33"/>
  <c r="EB56" i="33"/>
  <c r="DY56" i="33"/>
  <c r="DN56" i="33"/>
  <c r="DR56" i="33" s="1"/>
  <c r="DT56" i="33" s="1"/>
  <c r="DK56" i="33"/>
  <c r="DH56" i="33"/>
  <c r="DE56" i="33"/>
  <c r="DB56" i="33"/>
  <c r="CY56" i="33"/>
  <c r="CV56" i="33"/>
  <c r="CS56" i="33"/>
  <c r="CP56" i="33"/>
  <c r="CM56" i="33"/>
  <c r="CJ56" i="33"/>
  <c r="CG56" i="33"/>
  <c r="CD56" i="33"/>
  <c r="CA56" i="33"/>
  <c r="BX56" i="33"/>
  <c r="BU56" i="33"/>
  <c r="BR56" i="33"/>
  <c r="BO56" i="33"/>
  <c r="BD56" i="33"/>
  <c r="BH56" i="33" s="1"/>
  <c r="BJ56" i="33" s="1"/>
  <c r="BA56" i="33"/>
  <c r="AX56" i="33"/>
  <c r="AU56" i="33"/>
  <c r="AR56" i="33"/>
  <c r="AO56" i="33"/>
  <c r="AL56" i="33"/>
  <c r="AI56" i="33"/>
  <c r="AF56" i="33"/>
  <c r="AC56" i="33"/>
  <c r="Z56" i="33"/>
  <c r="W56" i="33"/>
  <c r="T56" i="33"/>
  <c r="Q56" i="33"/>
  <c r="N56" i="33"/>
  <c r="K56" i="33"/>
  <c r="H56" i="33"/>
  <c r="E56" i="33"/>
  <c r="FX55" i="33"/>
  <c r="GB55" i="33" s="1"/>
  <c r="GD55" i="33" s="1"/>
  <c r="FU55" i="33"/>
  <c r="FR55" i="33"/>
  <c r="FO55" i="33"/>
  <c r="FL55" i="33"/>
  <c r="FI55" i="33"/>
  <c r="FF55" i="33"/>
  <c r="FC55" i="33"/>
  <c r="EZ55" i="33"/>
  <c r="EW55" i="33"/>
  <c r="ET55" i="33"/>
  <c r="EQ55" i="33"/>
  <c r="EN55" i="33"/>
  <c r="EK55" i="33"/>
  <c r="EH55" i="33"/>
  <c r="EE55" i="33"/>
  <c r="EB55" i="33"/>
  <c r="DY55" i="33"/>
  <c r="DN55" i="33"/>
  <c r="DR55" i="33" s="1"/>
  <c r="DT55" i="33" s="1"/>
  <c r="DK55" i="33"/>
  <c r="DH55" i="33"/>
  <c r="DE55" i="33"/>
  <c r="DB55" i="33"/>
  <c r="CY55" i="33"/>
  <c r="CV55" i="33"/>
  <c r="CS55" i="33"/>
  <c r="CP55" i="33"/>
  <c r="CM55" i="33"/>
  <c r="CJ55" i="33"/>
  <c r="CG55" i="33"/>
  <c r="CD55" i="33"/>
  <c r="CA55" i="33"/>
  <c r="BX55" i="33"/>
  <c r="BU55" i="33"/>
  <c r="BR55" i="33"/>
  <c r="BO55" i="33"/>
  <c r="BD55" i="33"/>
  <c r="BH55" i="33" s="1"/>
  <c r="BJ55" i="33" s="1"/>
  <c r="BA55" i="33"/>
  <c r="AX55" i="33"/>
  <c r="AU55" i="33"/>
  <c r="AR55" i="33"/>
  <c r="AO55" i="33"/>
  <c r="AL55" i="33"/>
  <c r="AI55" i="33"/>
  <c r="AF55" i="33"/>
  <c r="AC55" i="33"/>
  <c r="Z55" i="33"/>
  <c r="W55" i="33"/>
  <c r="T55" i="33"/>
  <c r="Q55" i="33"/>
  <c r="N55" i="33"/>
  <c r="K55" i="33"/>
  <c r="H55" i="33"/>
  <c r="E55" i="33"/>
  <c r="FX54" i="33"/>
  <c r="GB54" i="33" s="1"/>
  <c r="GD54" i="33" s="1"/>
  <c r="FU54" i="33"/>
  <c r="FR54" i="33"/>
  <c r="FO54" i="33"/>
  <c r="FL54" i="33"/>
  <c r="FI54" i="33"/>
  <c r="FF54" i="33"/>
  <c r="FC54" i="33"/>
  <c r="EZ54" i="33"/>
  <c r="EW54" i="33"/>
  <c r="ET54" i="33"/>
  <c r="EQ54" i="33"/>
  <c r="EN54" i="33"/>
  <c r="EK54" i="33"/>
  <c r="EH54" i="33"/>
  <c r="EE54" i="33"/>
  <c r="EB54" i="33"/>
  <c r="DY54" i="33"/>
  <c r="DR54" i="33"/>
  <c r="DT54" i="33" s="1"/>
  <c r="DN54" i="33"/>
  <c r="DK54" i="33"/>
  <c r="DH54" i="33"/>
  <c r="DE54" i="33"/>
  <c r="DB54" i="33"/>
  <c r="CY54" i="33"/>
  <c r="CV54" i="33"/>
  <c r="CS54" i="33"/>
  <c r="CP54" i="33"/>
  <c r="CM54" i="33"/>
  <c r="CJ54" i="33"/>
  <c r="CG54" i="33"/>
  <c r="CD54" i="33"/>
  <c r="CA54" i="33"/>
  <c r="BX54" i="33"/>
  <c r="BU54" i="33"/>
  <c r="BR54" i="33"/>
  <c r="BO54" i="33"/>
  <c r="BD54" i="33"/>
  <c r="BH54" i="33" s="1"/>
  <c r="BJ54" i="33" s="1"/>
  <c r="BA54" i="33"/>
  <c r="AX54" i="33"/>
  <c r="AU54" i="33"/>
  <c r="AR54" i="33"/>
  <c r="AO54" i="33"/>
  <c r="AL54" i="33"/>
  <c r="AI54" i="33"/>
  <c r="AF54" i="33"/>
  <c r="AC54" i="33"/>
  <c r="Z54" i="33"/>
  <c r="W54" i="33"/>
  <c r="T54" i="33"/>
  <c r="Q54" i="33"/>
  <c r="N54" i="33"/>
  <c r="K54" i="33"/>
  <c r="H54" i="33"/>
  <c r="E54" i="33"/>
  <c r="GB53" i="33"/>
  <c r="GD53" i="33" s="1"/>
  <c r="FX53" i="33"/>
  <c r="FU53" i="33"/>
  <c r="FR53" i="33"/>
  <c r="FO53" i="33"/>
  <c r="FL53" i="33"/>
  <c r="FI53" i="33"/>
  <c r="FF53" i="33"/>
  <c r="FC53" i="33"/>
  <c r="EZ53" i="33"/>
  <c r="EW53" i="33"/>
  <c r="ET53" i="33"/>
  <c r="EQ53" i="33"/>
  <c r="EN53" i="33"/>
  <c r="EK53" i="33"/>
  <c r="EH53" i="33"/>
  <c r="EE53" i="33"/>
  <c r="EB53" i="33"/>
  <c r="DY53" i="33"/>
  <c r="DR53" i="33"/>
  <c r="DT53" i="33" s="1"/>
  <c r="DN53" i="33"/>
  <c r="DK53" i="33"/>
  <c r="DH53" i="33"/>
  <c r="DE53" i="33"/>
  <c r="DB53" i="33"/>
  <c r="CY53" i="33"/>
  <c r="CV53" i="33"/>
  <c r="CS53" i="33"/>
  <c r="CP53" i="33"/>
  <c r="CM53" i="33"/>
  <c r="CJ53" i="33"/>
  <c r="CG53" i="33"/>
  <c r="CD53" i="33"/>
  <c r="CA53" i="33"/>
  <c r="BX53" i="33"/>
  <c r="BU53" i="33"/>
  <c r="BR53" i="33"/>
  <c r="BO53" i="33"/>
  <c r="BH53" i="33"/>
  <c r="BJ53" i="33" s="1"/>
  <c r="BD53" i="33"/>
  <c r="BA53" i="33"/>
  <c r="AX53" i="33"/>
  <c r="AU53" i="33"/>
  <c r="AR53" i="33"/>
  <c r="AO53" i="33"/>
  <c r="AL53" i="33"/>
  <c r="AI53" i="33"/>
  <c r="AF53" i="33"/>
  <c r="AC53" i="33"/>
  <c r="Z53" i="33"/>
  <c r="W53" i="33"/>
  <c r="T53" i="33"/>
  <c r="Q53" i="33"/>
  <c r="N53" i="33"/>
  <c r="K53" i="33"/>
  <c r="H53" i="33"/>
  <c r="E53" i="33"/>
  <c r="FX52" i="33"/>
  <c r="GB52" i="33" s="1"/>
  <c r="GD52" i="33" s="1"/>
  <c r="FU52" i="33"/>
  <c r="FR52" i="33"/>
  <c r="FO52" i="33"/>
  <c r="FL52" i="33"/>
  <c r="FI52" i="33"/>
  <c r="FF52" i="33"/>
  <c r="FC52" i="33"/>
  <c r="EZ52" i="33"/>
  <c r="EW52" i="33"/>
  <c r="ET52" i="33"/>
  <c r="EQ52" i="33"/>
  <c r="EN52" i="33"/>
  <c r="EK52" i="33"/>
  <c r="EH52" i="33"/>
  <c r="EE52" i="33"/>
  <c r="EB52" i="33"/>
  <c r="DY52" i="33"/>
  <c r="DN52" i="33"/>
  <c r="DR52" i="33" s="1"/>
  <c r="DT52" i="33" s="1"/>
  <c r="DK52" i="33"/>
  <c r="DH52" i="33"/>
  <c r="DE52" i="33"/>
  <c r="DB52" i="33"/>
  <c r="CY52" i="33"/>
  <c r="CV52" i="33"/>
  <c r="CS52" i="33"/>
  <c r="CP52" i="33"/>
  <c r="CM52" i="33"/>
  <c r="CJ52" i="33"/>
  <c r="CG52" i="33"/>
  <c r="CD52" i="33"/>
  <c r="CA52" i="33"/>
  <c r="BX52" i="33"/>
  <c r="BU52" i="33"/>
  <c r="BR52" i="33"/>
  <c r="BO52" i="33"/>
  <c r="BD52" i="33"/>
  <c r="BH52" i="33" s="1"/>
  <c r="BJ52" i="33" s="1"/>
  <c r="BA52" i="33"/>
  <c r="AX52" i="33"/>
  <c r="AU52" i="33"/>
  <c r="AR52" i="33"/>
  <c r="AO52" i="33"/>
  <c r="AL52" i="33"/>
  <c r="AI52" i="33"/>
  <c r="AF52" i="33"/>
  <c r="AC52" i="33"/>
  <c r="Z52" i="33"/>
  <c r="W52" i="33"/>
  <c r="T52" i="33"/>
  <c r="Q52" i="33"/>
  <c r="N52" i="33"/>
  <c r="K52" i="33"/>
  <c r="H52" i="33"/>
  <c r="E52" i="33"/>
  <c r="FX51" i="33"/>
  <c r="GB51" i="33" s="1"/>
  <c r="GD51" i="33" s="1"/>
  <c r="FU51" i="33"/>
  <c r="FR51" i="33"/>
  <c r="FO51" i="33"/>
  <c r="FL51" i="33"/>
  <c r="FI51" i="33"/>
  <c r="FF51" i="33"/>
  <c r="FC51" i="33"/>
  <c r="EZ51" i="33"/>
  <c r="EW51" i="33"/>
  <c r="ET51" i="33"/>
  <c r="EQ51" i="33"/>
  <c r="EN51" i="33"/>
  <c r="EK51" i="33"/>
  <c r="EH51" i="33"/>
  <c r="EE51" i="33"/>
  <c r="EB51" i="33"/>
  <c r="DY51" i="33"/>
  <c r="DR51" i="33"/>
  <c r="DT51" i="33" s="1"/>
  <c r="DN51" i="33"/>
  <c r="DK51" i="33"/>
  <c r="DH51" i="33"/>
  <c r="DE51" i="33"/>
  <c r="DB51" i="33"/>
  <c r="CY51" i="33"/>
  <c r="CV51" i="33"/>
  <c r="CS51" i="33"/>
  <c r="CP51" i="33"/>
  <c r="CM51" i="33"/>
  <c r="CJ51" i="33"/>
  <c r="CG51" i="33"/>
  <c r="CD51" i="33"/>
  <c r="CA51" i="33"/>
  <c r="BX51" i="33"/>
  <c r="BU51" i="33"/>
  <c r="BR51" i="33"/>
  <c r="BO51" i="33"/>
  <c r="BD51" i="33"/>
  <c r="BH51" i="33" s="1"/>
  <c r="BJ51" i="33" s="1"/>
  <c r="BA51" i="33"/>
  <c r="AX51" i="33"/>
  <c r="AU51" i="33"/>
  <c r="AR51" i="33"/>
  <c r="AO51" i="33"/>
  <c r="AL51" i="33"/>
  <c r="AI51" i="33"/>
  <c r="AF51" i="33"/>
  <c r="AC51" i="33"/>
  <c r="Z51" i="33"/>
  <c r="W51" i="33"/>
  <c r="T51" i="33"/>
  <c r="Q51" i="33"/>
  <c r="N51" i="33"/>
  <c r="K51" i="33"/>
  <c r="H51" i="33"/>
  <c r="E51" i="33"/>
  <c r="FX50" i="33"/>
  <c r="GB50" i="33" s="1"/>
  <c r="GD50" i="33" s="1"/>
  <c r="FU50" i="33"/>
  <c r="FR50" i="33"/>
  <c r="FO50" i="33"/>
  <c r="FL50" i="33"/>
  <c r="FI50" i="33"/>
  <c r="FF50" i="33"/>
  <c r="FC50" i="33"/>
  <c r="EZ50" i="33"/>
  <c r="EW50" i="33"/>
  <c r="ET50" i="33"/>
  <c r="EQ50" i="33"/>
  <c r="EN50" i="33"/>
  <c r="EK50" i="33"/>
  <c r="EH50" i="33"/>
  <c r="EE50" i="33"/>
  <c r="EB50" i="33"/>
  <c r="DY50" i="33"/>
  <c r="DR50" i="33"/>
  <c r="DT50" i="33" s="1"/>
  <c r="DN50" i="33"/>
  <c r="DK50" i="33"/>
  <c r="DH50" i="33"/>
  <c r="DE50" i="33"/>
  <c r="DB50" i="33"/>
  <c r="CY50" i="33"/>
  <c r="CV50" i="33"/>
  <c r="CS50" i="33"/>
  <c r="CP50" i="33"/>
  <c r="CM50" i="33"/>
  <c r="CJ50" i="33"/>
  <c r="CG50" i="33"/>
  <c r="CD50" i="33"/>
  <c r="CA50" i="33"/>
  <c r="BX50" i="33"/>
  <c r="BU50" i="33"/>
  <c r="BR50" i="33"/>
  <c r="BO50" i="33"/>
  <c r="BD50" i="33"/>
  <c r="BH50" i="33" s="1"/>
  <c r="BJ50" i="33" s="1"/>
  <c r="BA50" i="33"/>
  <c r="AX50" i="33"/>
  <c r="AU50" i="33"/>
  <c r="AR50" i="33"/>
  <c r="AO50" i="33"/>
  <c r="AL50" i="33"/>
  <c r="AI50" i="33"/>
  <c r="AF50" i="33"/>
  <c r="AC50" i="33"/>
  <c r="Z50" i="33"/>
  <c r="W50" i="33"/>
  <c r="T50" i="33"/>
  <c r="Q50" i="33"/>
  <c r="N50" i="33"/>
  <c r="K50" i="33"/>
  <c r="H50" i="33"/>
  <c r="E50" i="33"/>
  <c r="FX49" i="33"/>
  <c r="GB49" i="33" s="1"/>
  <c r="GD49" i="33" s="1"/>
  <c r="FU49" i="33"/>
  <c r="FR49" i="33"/>
  <c r="FO49" i="33"/>
  <c r="FL49" i="33"/>
  <c r="FI49" i="33"/>
  <c r="FF49" i="33"/>
  <c r="FC49" i="33"/>
  <c r="EZ49" i="33"/>
  <c r="EW49" i="33"/>
  <c r="ET49" i="33"/>
  <c r="EQ49" i="33"/>
  <c r="EN49" i="33"/>
  <c r="EK49" i="33"/>
  <c r="EH49" i="33"/>
  <c r="EE49" i="33"/>
  <c r="EB49" i="33"/>
  <c r="DY49" i="33"/>
  <c r="DN49" i="33"/>
  <c r="DR49" i="33" s="1"/>
  <c r="DT49" i="33" s="1"/>
  <c r="DK49" i="33"/>
  <c r="DH49" i="33"/>
  <c r="DE49" i="33"/>
  <c r="DB49" i="33"/>
  <c r="CY49" i="33"/>
  <c r="CV49" i="33"/>
  <c r="CS49" i="33"/>
  <c r="CP49" i="33"/>
  <c r="CM49" i="33"/>
  <c r="CJ49" i="33"/>
  <c r="CG49" i="33"/>
  <c r="CD49" i="33"/>
  <c r="CA49" i="33"/>
  <c r="BX49" i="33"/>
  <c r="BU49" i="33"/>
  <c r="BR49" i="33"/>
  <c r="BO49" i="33"/>
  <c r="BH49" i="33"/>
  <c r="BJ49" i="33" s="1"/>
  <c r="BD49" i="33"/>
  <c r="BA49" i="33"/>
  <c r="AX49" i="33"/>
  <c r="AU49" i="33"/>
  <c r="AR49" i="33"/>
  <c r="AO49" i="33"/>
  <c r="AL49" i="33"/>
  <c r="AI49" i="33"/>
  <c r="AF49" i="33"/>
  <c r="AC49" i="33"/>
  <c r="Z49" i="33"/>
  <c r="W49" i="33"/>
  <c r="T49" i="33"/>
  <c r="Q49" i="33"/>
  <c r="N49" i="33"/>
  <c r="K49" i="33"/>
  <c r="H49" i="33"/>
  <c r="E49" i="33"/>
  <c r="FX48" i="33"/>
  <c r="GB48" i="33" s="1"/>
  <c r="GD48" i="33" s="1"/>
  <c r="FU48" i="33"/>
  <c r="FR48" i="33"/>
  <c r="FO48" i="33"/>
  <c r="FL48" i="33"/>
  <c r="FI48" i="33"/>
  <c r="FF48" i="33"/>
  <c r="FC48" i="33"/>
  <c r="EZ48" i="33"/>
  <c r="EW48" i="33"/>
  <c r="ET48" i="33"/>
  <c r="EQ48" i="33"/>
  <c r="EN48" i="33"/>
  <c r="EK48" i="33"/>
  <c r="EH48" i="33"/>
  <c r="EE48" i="33"/>
  <c r="EB48" i="33"/>
  <c r="DY48" i="33"/>
  <c r="DN48" i="33"/>
  <c r="DR48" i="33" s="1"/>
  <c r="DT48" i="33" s="1"/>
  <c r="DK48" i="33"/>
  <c r="DH48" i="33"/>
  <c r="DE48" i="33"/>
  <c r="DB48" i="33"/>
  <c r="CY48" i="33"/>
  <c r="CV48" i="33"/>
  <c r="CS48" i="33"/>
  <c r="CP48" i="33"/>
  <c r="CM48" i="33"/>
  <c r="CJ48" i="33"/>
  <c r="CG48" i="33"/>
  <c r="CD48" i="33"/>
  <c r="CA48" i="33"/>
  <c r="BX48" i="33"/>
  <c r="BU48" i="33"/>
  <c r="BR48" i="33"/>
  <c r="BO48" i="33"/>
  <c r="BD48" i="33"/>
  <c r="BH48" i="33" s="1"/>
  <c r="BJ48" i="33" s="1"/>
  <c r="BA48" i="33"/>
  <c r="AX48" i="33"/>
  <c r="AU48" i="33"/>
  <c r="AR48" i="33"/>
  <c r="AO48" i="33"/>
  <c r="AL48" i="33"/>
  <c r="AI48" i="33"/>
  <c r="AF48" i="33"/>
  <c r="AC48" i="33"/>
  <c r="Z48" i="33"/>
  <c r="W48" i="33"/>
  <c r="T48" i="33"/>
  <c r="Q48" i="33"/>
  <c r="N48" i="33"/>
  <c r="K48" i="33"/>
  <c r="H48" i="33"/>
  <c r="E48" i="33"/>
  <c r="FX47" i="33"/>
  <c r="GB47" i="33" s="1"/>
  <c r="GD47" i="33" s="1"/>
  <c r="FU47" i="33"/>
  <c r="FR47" i="33"/>
  <c r="FO47" i="33"/>
  <c r="FL47" i="33"/>
  <c r="FI47" i="33"/>
  <c r="FF47" i="33"/>
  <c r="FC47" i="33"/>
  <c r="EZ47" i="33"/>
  <c r="EW47" i="33"/>
  <c r="ET47" i="33"/>
  <c r="EQ47" i="33"/>
  <c r="EN47" i="33"/>
  <c r="EK47" i="33"/>
  <c r="EH47" i="33"/>
  <c r="EE47" i="33"/>
  <c r="EB47" i="33"/>
  <c r="DY47" i="33"/>
  <c r="DN47" i="33"/>
  <c r="DR47" i="33" s="1"/>
  <c r="DT47" i="33" s="1"/>
  <c r="DK47" i="33"/>
  <c r="DH47" i="33"/>
  <c r="DE47" i="33"/>
  <c r="DB47" i="33"/>
  <c r="CY47" i="33"/>
  <c r="CV47" i="33"/>
  <c r="CS47" i="33"/>
  <c r="CP47" i="33"/>
  <c r="CM47" i="33"/>
  <c r="CJ47" i="33"/>
  <c r="CG47" i="33"/>
  <c r="CD47" i="33"/>
  <c r="CA47" i="33"/>
  <c r="BX47" i="33"/>
  <c r="BU47" i="33"/>
  <c r="BR47" i="33"/>
  <c r="BO47" i="33"/>
  <c r="BH47" i="33"/>
  <c r="BJ47" i="33" s="1"/>
  <c r="BD47" i="33"/>
  <c r="BA47" i="33"/>
  <c r="AX47" i="33"/>
  <c r="AU47" i="33"/>
  <c r="AR47" i="33"/>
  <c r="AO47" i="33"/>
  <c r="AL47" i="33"/>
  <c r="AI47" i="33"/>
  <c r="AF47" i="33"/>
  <c r="AC47" i="33"/>
  <c r="Z47" i="33"/>
  <c r="W47" i="33"/>
  <c r="T47" i="33"/>
  <c r="Q47" i="33"/>
  <c r="N47" i="33"/>
  <c r="K47" i="33"/>
  <c r="H47" i="33"/>
  <c r="E47" i="33"/>
  <c r="FX46" i="33"/>
  <c r="GB46" i="33" s="1"/>
  <c r="GD46" i="33" s="1"/>
  <c r="FU46" i="33"/>
  <c r="FR46" i="33"/>
  <c r="FO46" i="33"/>
  <c r="FL46" i="33"/>
  <c r="FI46" i="33"/>
  <c r="FF46" i="33"/>
  <c r="FC46" i="33"/>
  <c r="EZ46" i="33"/>
  <c r="EW46" i="33"/>
  <c r="ET46" i="33"/>
  <c r="EQ46" i="33"/>
  <c r="EN46" i="33"/>
  <c r="EK46" i="33"/>
  <c r="EH46" i="33"/>
  <c r="EE46" i="33"/>
  <c r="EB46" i="33"/>
  <c r="DY46" i="33"/>
  <c r="DN46" i="33"/>
  <c r="DR46" i="33" s="1"/>
  <c r="DT46" i="33" s="1"/>
  <c r="DK46" i="33"/>
  <c r="DH46" i="33"/>
  <c r="DE46" i="33"/>
  <c r="DB46" i="33"/>
  <c r="CY46" i="33"/>
  <c r="CV46" i="33"/>
  <c r="CS46" i="33"/>
  <c r="CP46" i="33"/>
  <c r="CM46" i="33"/>
  <c r="CJ46" i="33"/>
  <c r="CG46" i="33"/>
  <c r="CD46" i="33"/>
  <c r="CA46" i="33"/>
  <c r="BX46" i="33"/>
  <c r="BU46" i="33"/>
  <c r="BR46" i="33"/>
  <c r="BO46" i="33"/>
  <c r="BH46" i="33"/>
  <c r="BJ46" i="33" s="1"/>
  <c r="BD46" i="33"/>
  <c r="BA46" i="33"/>
  <c r="AX46" i="33"/>
  <c r="AU46" i="33"/>
  <c r="AR46" i="33"/>
  <c r="AO46" i="33"/>
  <c r="AL46" i="33"/>
  <c r="AI46" i="33"/>
  <c r="AF46" i="33"/>
  <c r="AC46" i="33"/>
  <c r="Z46" i="33"/>
  <c r="W46" i="33"/>
  <c r="T46" i="33"/>
  <c r="Q46" i="33"/>
  <c r="N46" i="33"/>
  <c r="K46" i="33"/>
  <c r="H46" i="33"/>
  <c r="E46" i="33"/>
  <c r="GB45" i="33"/>
  <c r="GD45" i="33" s="1"/>
  <c r="FX45" i="33"/>
  <c r="FU45" i="33"/>
  <c r="FR45" i="33"/>
  <c r="FO45" i="33"/>
  <c r="FL45" i="33"/>
  <c r="FI45" i="33"/>
  <c r="FF45" i="33"/>
  <c r="FC45" i="33"/>
  <c r="EZ45" i="33"/>
  <c r="EW45" i="33"/>
  <c r="ET45" i="33"/>
  <c r="EQ45" i="33"/>
  <c r="EN45" i="33"/>
  <c r="EK45" i="33"/>
  <c r="EH45" i="33"/>
  <c r="EE45" i="33"/>
  <c r="EB45" i="33"/>
  <c r="DY45" i="33"/>
  <c r="DN45" i="33"/>
  <c r="DR45" i="33" s="1"/>
  <c r="DT45" i="33" s="1"/>
  <c r="DK45" i="33"/>
  <c r="DH45" i="33"/>
  <c r="DE45" i="33"/>
  <c r="DB45" i="33"/>
  <c r="CY45" i="33"/>
  <c r="CV45" i="33"/>
  <c r="CS45" i="33"/>
  <c r="CP45" i="33"/>
  <c r="CM45" i="33"/>
  <c r="CJ45" i="33"/>
  <c r="CG45" i="33"/>
  <c r="CD45" i="33"/>
  <c r="CA45" i="33"/>
  <c r="BX45" i="33"/>
  <c r="BU45" i="33"/>
  <c r="BR45" i="33"/>
  <c r="BO45" i="33"/>
  <c r="BH45" i="33"/>
  <c r="BJ45" i="33" s="1"/>
  <c r="BD45" i="33"/>
  <c r="BA45" i="33"/>
  <c r="AX45" i="33"/>
  <c r="AU45" i="33"/>
  <c r="AR45" i="33"/>
  <c r="AO45" i="33"/>
  <c r="AL45" i="33"/>
  <c r="AI45" i="33"/>
  <c r="AF45" i="33"/>
  <c r="AC45" i="33"/>
  <c r="Z45" i="33"/>
  <c r="W45" i="33"/>
  <c r="T45" i="33"/>
  <c r="Q45" i="33"/>
  <c r="N45" i="33"/>
  <c r="K45" i="33"/>
  <c r="H45" i="33"/>
  <c r="E45" i="33"/>
  <c r="FX44" i="33"/>
  <c r="GB44" i="33" s="1"/>
  <c r="GD44" i="33" s="1"/>
  <c r="FU44" i="33"/>
  <c r="FR44" i="33"/>
  <c r="FO44" i="33"/>
  <c r="FL44" i="33"/>
  <c r="FI44" i="33"/>
  <c r="FF44" i="33"/>
  <c r="FC44" i="33"/>
  <c r="EZ44" i="33"/>
  <c r="EW44" i="33"/>
  <c r="ET44" i="33"/>
  <c r="EQ44" i="33"/>
  <c r="EN44" i="33"/>
  <c r="EK44" i="33"/>
  <c r="EH44" i="33"/>
  <c r="EE44" i="33"/>
  <c r="EB44" i="33"/>
  <c r="DY44" i="33"/>
  <c r="DN44" i="33"/>
  <c r="DR44" i="33" s="1"/>
  <c r="DT44" i="33" s="1"/>
  <c r="DK44" i="33"/>
  <c r="DH44" i="33"/>
  <c r="DE44" i="33"/>
  <c r="DB44" i="33"/>
  <c r="CY44" i="33"/>
  <c r="CV44" i="33"/>
  <c r="CS44" i="33"/>
  <c r="CP44" i="33"/>
  <c r="CM44" i="33"/>
  <c r="CJ44" i="33"/>
  <c r="CG44" i="33"/>
  <c r="CD44" i="33"/>
  <c r="CA44" i="33"/>
  <c r="BX44" i="33"/>
  <c r="BU44" i="33"/>
  <c r="BR44" i="33"/>
  <c r="BO44" i="33"/>
  <c r="BD44" i="33"/>
  <c r="BH44" i="33" s="1"/>
  <c r="BJ44" i="33" s="1"/>
  <c r="BA44" i="33"/>
  <c r="AX44" i="33"/>
  <c r="AU44" i="33"/>
  <c r="AR44" i="33"/>
  <c r="AO44" i="33"/>
  <c r="AL44" i="33"/>
  <c r="AI44" i="33"/>
  <c r="AF44" i="33"/>
  <c r="AC44" i="33"/>
  <c r="Z44" i="33"/>
  <c r="W44" i="33"/>
  <c r="T44" i="33"/>
  <c r="Q44" i="33"/>
  <c r="N44" i="33"/>
  <c r="K44" i="33"/>
  <c r="H44" i="33"/>
  <c r="E44" i="33"/>
  <c r="FX43" i="33"/>
  <c r="GB43" i="33" s="1"/>
  <c r="GD43" i="33" s="1"/>
  <c r="FU43" i="33"/>
  <c r="FR43" i="33"/>
  <c r="FO43" i="33"/>
  <c r="FL43" i="33"/>
  <c r="FI43" i="33"/>
  <c r="FF43" i="33"/>
  <c r="FC43" i="33"/>
  <c r="EZ43" i="33"/>
  <c r="EW43" i="33"/>
  <c r="ET43" i="33"/>
  <c r="EQ43" i="33"/>
  <c r="EN43" i="33"/>
  <c r="EK43" i="33"/>
  <c r="EH43" i="33"/>
  <c r="EE43" i="33"/>
  <c r="EB43" i="33"/>
  <c r="DY43" i="33"/>
  <c r="DN43" i="33"/>
  <c r="DR43" i="33" s="1"/>
  <c r="DT43" i="33" s="1"/>
  <c r="DK43" i="33"/>
  <c r="DH43" i="33"/>
  <c r="DE43" i="33"/>
  <c r="DB43" i="33"/>
  <c r="CY43" i="33"/>
  <c r="CV43" i="33"/>
  <c r="CS43" i="33"/>
  <c r="CP43" i="33"/>
  <c r="CM43" i="33"/>
  <c r="CJ43" i="33"/>
  <c r="CG43" i="33"/>
  <c r="CD43" i="33"/>
  <c r="CA43" i="33"/>
  <c r="BX43" i="33"/>
  <c r="BU43" i="33"/>
  <c r="BR43" i="33"/>
  <c r="BO43" i="33"/>
  <c r="BD43" i="33"/>
  <c r="BH43" i="33" s="1"/>
  <c r="BJ43" i="33" s="1"/>
  <c r="BA43" i="33"/>
  <c r="AX43" i="33"/>
  <c r="AU43" i="33"/>
  <c r="AR43" i="33"/>
  <c r="AO43" i="33"/>
  <c r="AL43" i="33"/>
  <c r="AI43" i="33"/>
  <c r="AF43" i="33"/>
  <c r="AC43" i="33"/>
  <c r="Z43" i="33"/>
  <c r="W43" i="33"/>
  <c r="T43" i="33"/>
  <c r="Q43" i="33"/>
  <c r="N43" i="33"/>
  <c r="K43" i="33"/>
  <c r="H43" i="33"/>
  <c r="E43" i="33"/>
  <c r="FX42" i="33"/>
  <c r="GB42" i="33" s="1"/>
  <c r="GD42" i="33" s="1"/>
  <c r="FU42" i="33"/>
  <c r="FR42" i="33"/>
  <c r="FO42" i="33"/>
  <c r="FL42" i="33"/>
  <c r="FI42" i="33"/>
  <c r="FF42" i="33"/>
  <c r="FC42" i="33"/>
  <c r="EZ42" i="33"/>
  <c r="EW42" i="33"/>
  <c r="ET42" i="33"/>
  <c r="EQ42" i="33"/>
  <c r="EN42" i="33"/>
  <c r="EK42" i="33"/>
  <c r="EH42" i="33"/>
  <c r="EE42" i="33"/>
  <c r="EB42" i="33"/>
  <c r="DY42" i="33"/>
  <c r="DN42" i="33"/>
  <c r="DR42" i="33" s="1"/>
  <c r="DT42" i="33" s="1"/>
  <c r="DK42" i="33"/>
  <c r="DH42" i="33"/>
  <c r="DE42" i="33"/>
  <c r="DB42" i="33"/>
  <c r="CY42" i="33"/>
  <c r="CV42" i="33"/>
  <c r="CS42" i="33"/>
  <c r="CP42" i="33"/>
  <c r="CM42" i="33"/>
  <c r="CJ42" i="33"/>
  <c r="CG42" i="33"/>
  <c r="CD42" i="33"/>
  <c r="CA42" i="33"/>
  <c r="BX42" i="33"/>
  <c r="BU42" i="33"/>
  <c r="BR42" i="33"/>
  <c r="BO42" i="33"/>
  <c r="BD42" i="33"/>
  <c r="BH42" i="33" s="1"/>
  <c r="BJ42" i="33" s="1"/>
  <c r="BA42" i="33"/>
  <c r="AX42" i="33"/>
  <c r="AU42" i="33"/>
  <c r="AR42" i="33"/>
  <c r="AO42" i="33"/>
  <c r="AL42" i="33"/>
  <c r="AI42" i="33"/>
  <c r="AF42" i="33"/>
  <c r="AC42" i="33"/>
  <c r="Z42" i="33"/>
  <c r="W42" i="33"/>
  <c r="T42" i="33"/>
  <c r="Q42" i="33"/>
  <c r="N42" i="33"/>
  <c r="K42" i="33"/>
  <c r="H42" i="33"/>
  <c r="E42" i="33"/>
  <c r="FX41" i="33"/>
  <c r="GB41" i="33" s="1"/>
  <c r="GD41" i="33" s="1"/>
  <c r="FU41" i="33"/>
  <c r="FR41" i="33"/>
  <c r="FO41" i="33"/>
  <c r="FL41" i="33"/>
  <c r="FI41" i="33"/>
  <c r="FF41" i="33"/>
  <c r="FC41" i="33"/>
  <c r="EZ41" i="33"/>
  <c r="EW41" i="33"/>
  <c r="ET41" i="33"/>
  <c r="EQ41" i="33"/>
  <c r="EN41" i="33"/>
  <c r="EK41" i="33"/>
  <c r="EH41" i="33"/>
  <c r="EE41" i="33"/>
  <c r="EB41" i="33"/>
  <c r="DY41" i="33"/>
  <c r="DN41" i="33"/>
  <c r="DR41" i="33" s="1"/>
  <c r="DT41" i="33" s="1"/>
  <c r="DK41" i="33"/>
  <c r="DH41" i="33"/>
  <c r="DE41" i="33"/>
  <c r="DB41" i="33"/>
  <c r="CY41" i="33"/>
  <c r="CV41" i="33"/>
  <c r="CS41" i="33"/>
  <c r="CP41" i="33"/>
  <c r="CM41" i="33"/>
  <c r="CJ41" i="33"/>
  <c r="CG41" i="33"/>
  <c r="CD41" i="33"/>
  <c r="CA41" i="33"/>
  <c r="BX41" i="33"/>
  <c r="BU41" i="33"/>
  <c r="BR41" i="33"/>
  <c r="BO41" i="33"/>
  <c r="BD41" i="33"/>
  <c r="BH41" i="33" s="1"/>
  <c r="BJ41" i="33" s="1"/>
  <c r="BA41" i="33"/>
  <c r="AX41" i="33"/>
  <c r="AU41" i="33"/>
  <c r="AR41" i="33"/>
  <c r="AO41" i="33"/>
  <c r="AL41" i="33"/>
  <c r="AI41" i="33"/>
  <c r="AF41" i="33"/>
  <c r="AC41" i="33"/>
  <c r="Z41" i="33"/>
  <c r="W41" i="33"/>
  <c r="T41" i="33"/>
  <c r="Q41" i="33"/>
  <c r="N41" i="33"/>
  <c r="K41" i="33"/>
  <c r="H41" i="33"/>
  <c r="E41" i="33"/>
  <c r="FX40" i="33"/>
  <c r="GB40" i="33" s="1"/>
  <c r="GD40" i="33" s="1"/>
  <c r="FU40" i="33"/>
  <c r="FR40" i="33"/>
  <c r="FO40" i="33"/>
  <c r="FL40" i="33"/>
  <c r="FI40" i="33"/>
  <c r="FF40" i="33"/>
  <c r="FC40" i="33"/>
  <c r="EZ40" i="33"/>
  <c r="EW40" i="33"/>
  <c r="ET40" i="33"/>
  <c r="EQ40" i="33"/>
  <c r="EN40" i="33"/>
  <c r="EK40" i="33"/>
  <c r="EH40" i="33"/>
  <c r="EE40" i="33"/>
  <c r="EB40" i="33"/>
  <c r="DY40" i="33"/>
  <c r="DN40" i="33"/>
  <c r="DR40" i="33" s="1"/>
  <c r="DT40" i="33" s="1"/>
  <c r="DK40" i="33"/>
  <c r="DH40" i="33"/>
  <c r="DE40" i="33"/>
  <c r="DB40" i="33"/>
  <c r="CY40" i="33"/>
  <c r="CV40" i="33"/>
  <c r="CS40" i="33"/>
  <c r="CP40" i="33"/>
  <c r="CM40" i="33"/>
  <c r="CJ40" i="33"/>
  <c r="CG40" i="33"/>
  <c r="CD40" i="33"/>
  <c r="CA40" i="33"/>
  <c r="BX40" i="33"/>
  <c r="BU40" i="33"/>
  <c r="BR40" i="33"/>
  <c r="BO40" i="33"/>
  <c r="BD40" i="33"/>
  <c r="BH40" i="33" s="1"/>
  <c r="BJ40" i="33" s="1"/>
  <c r="BA40" i="33"/>
  <c r="AX40" i="33"/>
  <c r="AU40" i="33"/>
  <c r="AR40" i="33"/>
  <c r="AO40" i="33"/>
  <c r="AL40" i="33"/>
  <c r="AI40" i="33"/>
  <c r="AF40" i="33"/>
  <c r="AC40" i="33"/>
  <c r="Z40" i="33"/>
  <c r="W40" i="33"/>
  <c r="T40" i="33"/>
  <c r="Q40" i="33"/>
  <c r="N40" i="33"/>
  <c r="K40" i="33"/>
  <c r="H40" i="33"/>
  <c r="E40" i="33"/>
  <c r="FX39" i="33"/>
  <c r="GB39" i="33" s="1"/>
  <c r="GD39" i="33" s="1"/>
  <c r="FU39" i="33"/>
  <c r="FR39" i="33"/>
  <c r="FO39" i="33"/>
  <c r="FL39" i="33"/>
  <c r="FI39" i="33"/>
  <c r="FF39" i="33"/>
  <c r="FC39" i="33"/>
  <c r="EZ39" i="33"/>
  <c r="EW39" i="33"/>
  <c r="ET39" i="33"/>
  <c r="EQ39" i="33"/>
  <c r="EN39" i="33"/>
  <c r="EK39" i="33"/>
  <c r="EH39" i="33"/>
  <c r="EE39" i="33"/>
  <c r="EB39" i="33"/>
  <c r="DY39" i="33"/>
  <c r="DR39" i="33"/>
  <c r="DT39" i="33" s="1"/>
  <c r="DN39" i="33"/>
  <c r="DK39" i="33"/>
  <c r="DH39" i="33"/>
  <c r="DE39" i="33"/>
  <c r="DB39" i="33"/>
  <c r="CY39" i="33"/>
  <c r="CV39" i="33"/>
  <c r="CS39" i="33"/>
  <c r="CP39" i="33"/>
  <c r="CM39" i="33"/>
  <c r="CJ39" i="33"/>
  <c r="CG39" i="33"/>
  <c r="CD39" i="33"/>
  <c r="CA39" i="33"/>
  <c r="BX39" i="33"/>
  <c r="BU39" i="33"/>
  <c r="BR39" i="33"/>
  <c r="BO39" i="33"/>
  <c r="BD39" i="33"/>
  <c r="BH39" i="33" s="1"/>
  <c r="BJ39" i="33" s="1"/>
  <c r="BA39" i="33"/>
  <c r="AX39" i="33"/>
  <c r="AU39" i="33"/>
  <c r="AR39" i="33"/>
  <c r="AO39" i="33"/>
  <c r="AL39" i="33"/>
  <c r="AI39" i="33"/>
  <c r="AF39" i="33"/>
  <c r="AC39" i="33"/>
  <c r="Z39" i="33"/>
  <c r="W39" i="33"/>
  <c r="T39" i="33"/>
  <c r="Q39" i="33"/>
  <c r="N39" i="33"/>
  <c r="K39" i="33"/>
  <c r="H39" i="33"/>
  <c r="E39" i="33"/>
  <c r="FX38" i="33"/>
  <c r="GB38" i="33" s="1"/>
  <c r="GD38" i="33" s="1"/>
  <c r="FU38" i="33"/>
  <c r="FR38" i="33"/>
  <c r="FO38" i="33"/>
  <c r="FL38" i="33"/>
  <c r="FI38" i="33"/>
  <c r="FF38" i="33"/>
  <c r="FC38" i="33"/>
  <c r="EZ38" i="33"/>
  <c r="EW38" i="33"/>
  <c r="ET38" i="33"/>
  <c r="EQ38" i="33"/>
  <c r="EN38" i="33"/>
  <c r="EK38" i="33"/>
  <c r="EH38" i="33"/>
  <c r="EE38" i="33"/>
  <c r="EB38" i="33"/>
  <c r="DY38" i="33"/>
  <c r="DR38" i="33"/>
  <c r="DT38" i="33" s="1"/>
  <c r="DN38" i="33"/>
  <c r="DK38" i="33"/>
  <c r="DH38" i="33"/>
  <c r="DE38" i="33"/>
  <c r="DB38" i="33"/>
  <c r="CY38" i="33"/>
  <c r="CV38" i="33"/>
  <c r="CS38" i="33"/>
  <c r="CP38" i="33"/>
  <c r="CM38" i="33"/>
  <c r="CJ38" i="33"/>
  <c r="CG38" i="33"/>
  <c r="CD38" i="33"/>
  <c r="CA38" i="33"/>
  <c r="BX38" i="33"/>
  <c r="BU38" i="33"/>
  <c r="BR38" i="33"/>
  <c r="BO38" i="33"/>
  <c r="BD38" i="33"/>
  <c r="BH38" i="33" s="1"/>
  <c r="BJ38" i="33" s="1"/>
  <c r="BA38" i="33"/>
  <c r="AX38" i="33"/>
  <c r="AU38" i="33"/>
  <c r="AR38" i="33"/>
  <c r="AO38" i="33"/>
  <c r="AL38" i="33"/>
  <c r="AI38" i="33"/>
  <c r="AF38" i="33"/>
  <c r="AC38" i="33"/>
  <c r="Z38" i="33"/>
  <c r="W38" i="33"/>
  <c r="T38" i="33"/>
  <c r="Q38" i="33"/>
  <c r="N38" i="33"/>
  <c r="K38" i="33"/>
  <c r="H38" i="33"/>
  <c r="E38" i="33"/>
  <c r="FX37" i="33"/>
  <c r="GB37" i="33" s="1"/>
  <c r="GD37" i="33" s="1"/>
  <c r="FU37" i="33"/>
  <c r="FR37" i="33"/>
  <c r="FO37" i="33"/>
  <c r="FL37" i="33"/>
  <c r="FI37" i="33"/>
  <c r="FF37" i="33"/>
  <c r="FC37" i="33"/>
  <c r="EZ37" i="33"/>
  <c r="EW37" i="33"/>
  <c r="ET37" i="33"/>
  <c r="EQ37" i="33"/>
  <c r="EN37" i="33"/>
  <c r="EK37" i="33"/>
  <c r="EH37" i="33"/>
  <c r="EE37" i="33"/>
  <c r="EB37" i="33"/>
  <c r="DY37" i="33"/>
  <c r="DN37" i="33"/>
  <c r="DR37" i="33" s="1"/>
  <c r="DT37" i="33" s="1"/>
  <c r="DK37" i="33"/>
  <c r="DH37" i="33"/>
  <c r="DE37" i="33"/>
  <c r="DB37" i="33"/>
  <c r="CY37" i="33"/>
  <c r="CV37" i="33"/>
  <c r="CS37" i="33"/>
  <c r="CP37" i="33"/>
  <c r="CM37" i="33"/>
  <c r="CJ37" i="33"/>
  <c r="CG37" i="33"/>
  <c r="CD37" i="33"/>
  <c r="CA37" i="33"/>
  <c r="BX37" i="33"/>
  <c r="BU37" i="33"/>
  <c r="BR37" i="33"/>
  <c r="BO37" i="33"/>
  <c r="BH37" i="33"/>
  <c r="BJ37" i="33" s="1"/>
  <c r="BD37" i="33"/>
  <c r="BA37" i="33"/>
  <c r="AX37" i="33"/>
  <c r="AU37" i="33"/>
  <c r="AR37" i="33"/>
  <c r="AO37" i="33"/>
  <c r="AL37" i="33"/>
  <c r="AI37" i="33"/>
  <c r="AF37" i="33"/>
  <c r="AC37" i="33"/>
  <c r="Z37" i="33"/>
  <c r="W37" i="33"/>
  <c r="T37" i="33"/>
  <c r="Q37" i="33"/>
  <c r="N37" i="33"/>
  <c r="K37" i="33"/>
  <c r="H37" i="33"/>
  <c r="E37" i="33"/>
  <c r="BG37" i="33" s="1"/>
  <c r="BI37" i="33" s="1"/>
  <c r="BK37" i="33" s="1"/>
  <c r="FX36" i="33"/>
  <c r="GB36" i="33" s="1"/>
  <c r="GD36" i="33" s="1"/>
  <c r="FU36" i="33"/>
  <c r="FR36" i="33"/>
  <c r="FO36" i="33"/>
  <c r="FL36" i="33"/>
  <c r="FI36" i="33"/>
  <c r="FF36" i="33"/>
  <c r="FC36" i="33"/>
  <c r="EZ36" i="33"/>
  <c r="EW36" i="33"/>
  <c r="ET36" i="33"/>
  <c r="EQ36" i="33"/>
  <c r="EN36" i="33"/>
  <c r="EK36" i="33"/>
  <c r="EH36" i="33"/>
  <c r="EE36" i="33"/>
  <c r="GA36" i="33" s="1"/>
  <c r="GC36" i="33" s="1"/>
  <c r="GE36" i="33" s="1"/>
  <c r="GF36" i="33" s="1"/>
  <c r="EB36" i="33"/>
  <c r="DY36" i="33"/>
  <c r="DN36" i="33"/>
  <c r="DR36" i="33" s="1"/>
  <c r="DT36" i="33" s="1"/>
  <c r="DK36" i="33"/>
  <c r="DH36" i="33"/>
  <c r="DE36" i="33"/>
  <c r="DB36" i="33"/>
  <c r="CY36" i="33"/>
  <c r="CV36" i="33"/>
  <c r="CS36" i="33"/>
  <c r="CP36" i="33"/>
  <c r="CM36" i="33"/>
  <c r="CJ36" i="33"/>
  <c r="CG36" i="33"/>
  <c r="CD36" i="33"/>
  <c r="CA36" i="33"/>
  <c r="BX36" i="33"/>
  <c r="BU36" i="33"/>
  <c r="BR36" i="33"/>
  <c r="BO36" i="33"/>
  <c r="BD36" i="33"/>
  <c r="BH36" i="33" s="1"/>
  <c r="BJ36" i="33" s="1"/>
  <c r="BA36" i="33"/>
  <c r="AX36" i="33"/>
  <c r="AU36" i="33"/>
  <c r="AR36" i="33"/>
  <c r="AO36" i="33"/>
  <c r="AL36" i="33"/>
  <c r="AI36" i="33"/>
  <c r="AF36" i="33"/>
  <c r="AC36" i="33"/>
  <c r="Z36" i="33"/>
  <c r="W36" i="33"/>
  <c r="T36" i="33"/>
  <c r="Q36" i="33"/>
  <c r="N36" i="33"/>
  <c r="K36" i="33"/>
  <c r="H36" i="33"/>
  <c r="E36" i="33"/>
  <c r="FX35" i="33"/>
  <c r="GB35" i="33" s="1"/>
  <c r="GD35" i="33" s="1"/>
  <c r="FU35" i="33"/>
  <c r="FR35" i="33"/>
  <c r="FO35" i="33"/>
  <c r="FL35" i="33"/>
  <c r="FI35" i="33"/>
  <c r="FF35" i="33"/>
  <c r="FC35" i="33"/>
  <c r="EZ35" i="33"/>
  <c r="EW35" i="33"/>
  <c r="ET35" i="33"/>
  <c r="EQ35" i="33"/>
  <c r="EN35" i="33"/>
  <c r="EK35" i="33"/>
  <c r="EH35" i="33"/>
  <c r="EE35" i="33"/>
  <c r="EB35" i="33"/>
  <c r="DY35" i="33"/>
  <c r="DN35" i="33"/>
  <c r="DR35" i="33" s="1"/>
  <c r="DT35" i="33" s="1"/>
  <c r="DK35" i="33"/>
  <c r="DH35" i="33"/>
  <c r="DE35" i="33"/>
  <c r="DB35" i="33"/>
  <c r="CY35" i="33"/>
  <c r="CV35" i="33"/>
  <c r="CS35" i="33"/>
  <c r="CP35" i="33"/>
  <c r="CM35" i="33"/>
  <c r="CJ35" i="33"/>
  <c r="CG35" i="33"/>
  <c r="CD35" i="33"/>
  <c r="CA35" i="33"/>
  <c r="BX35" i="33"/>
  <c r="BU35" i="33"/>
  <c r="BR35" i="33"/>
  <c r="BO35" i="33"/>
  <c r="BD35" i="33"/>
  <c r="BH35" i="33" s="1"/>
  <c r="BJ35" i="33" s="1"/>
  <c r="BA35" i="33"/>
  <c r="AX35" i="33"/>
  <c r="AU35" i="33"/>
  <c r="AR35" i="33"/>
  <c r="AO35" i="33"/>
  <c r="AL35" i="33"/>
  <c r="AI35" i="33"/>
  <c r="AF35" i="33"/>
  <c r="AC35" i="33"/>
  <c r="Z35" i="33"/>
  <c r="W35" i="33"/>
  <c r="T35" i="33"/>
  <c r="Q35" i="33"/>
  <c r="N35" i="33"/>
  <c r="K35" i="33"/>
  <c r="H35" i="33"/>
  <c r="E35" i="33"/>
  <c r="FX34" i="33"/>
  <c r="GB34" i="33" s="1"/>
  <c r="GD34" i="33" s="1"/>
  <c r="FU34" i="33"/>
  <c r="FR34" i="33"/>
  <c r="FO34" i="33"/>
  <c r="FL34" i="33"/>
  <c r="FI34" i="33"/>
  <c r="FF34" i="33"/>
  <c r="FC34" i="33"/>
  <c r="EZ34" i="33"/>
  <c r="EW34" i="33"/>
  <c r="ET34" i="33"/>
  <c r="EQ34" i="33"/>
  <c r="EN34" i="33"/>
  <c r="EK34" i="33"/>
  <c r="EH34" i="33"/>
  <c r="EE34" i="33"/>
  <c r="EB34" i="33"/>
  <c r="DY34" i="33"/>
  <c r="DN34" i="33"/>
  <c r="DR34" i="33" s="1"/>
  <c r="DT34" i="33" s="1"/>
  <c r="DK34" i="33"/>
  <c r="DH34" i="33"/>
  <c r="DE34" i="33"/>
  <c r="DB34" i="33"/>
  <c r="CY34" i="33"/>
  <c r="CV34" i="33"/>
  <c r="CS34" i="33"/>
  <c r="CP34" i="33"/>
  <c r="CM34" i="33"/>
  <c r="CJ34" i="33"/>
  <c r="CG34" i="33"/>
  <c r="CD34" i="33"/>
  <c r="CA34" i="33"/>
  <c r="BX34" i="33"/>
  <c r="BU34" i="33"/>
  <c r="BR34" i="33"/>
  <c r="BO34" i="33"/>
  <c r="BD34" i="33"/>
  <c r="BH34" i="33" s="1"/>
  <c r="BJ34" i="33" s="1"/>
  <c r="BA34" i="33"/>
  <c r="AX34" i="33"/>
  <c r="AU34" i="33"/>
  <c r="AR34" i="33"/>
  <c r="AO34" i="33"/>
  <c r="AL34" i="33"/>
  <c r="AI34" i="33"/>
  <c r="AF34" i="33"/>
  <c r="AC34" i="33"/>
  <c r="Z34" i="33"/>
  <c r="W34" i="33"/>
  <c r="T34" i="33"/>
  <c r="Q34" i="33"/>
  <c r="N34" i="33"/>
  <c r="K34" i="33"/>
  <c r="H34" i="33"/>
  <c r="E34" i="33"/>
  <c r="GB33" i="33"/>
  <c r="GD33" i="33" s="1"/>
  <c r="FX33" i="33"/>
  <c r="FU33" i="33"/>
  <c r="FR33" i="33"/>
  <c r="FO33" i="33"/>
  <c r="FL33" i="33"/>
  <c r="FI33" i="33"/>
  <c r="FF33" i="33"/>
  <c r="FC33" i="33"/>
  <c r="EZ33" i="33"/>
  <c r="EW33" i="33"/>
  <c r="ET33" i="33"/>
  <c r="EQ33" i="33"/>
  <c r="EN33" i="33"/>
  <c r="EK33" i="33"/>
  <c r="EH33" i="33"/>
  <c r="EE33" i="33"/>
  <c r="EB33" i="33"/>
  <c r="DY33" i="33"/>
  <c r="DN33" i="33"/>
  <c r="DR33" i="33" s="1"/>
  <c r="DT33" i="33" s="1"/>
  <c r="DK33" i="33"/>
  <c r="DH33" i="33"/>
  <c r="DE33" i="33"/>
  <c r="DB33" i="33"/>
  <c r="CY33" i="33"/>
  <c r="CV33" i="33"/>
  <c r="CS33" i="33"/>
  <c r="CP33" i="33"/>
  <c r="CM33" i="33"/>
  <c r="CJ33" i="33"/>
  <c r="CG33" i="33"/>
  <c r="CD33" i="33"/>
  <c r="CA33" i="33"/>
  <c r="BX33" i="33"/>
  <c r="BU33" i="33"/>
  <c r="BR33" i="33"/>
  <c r="BO33" i="33"/>
  <c r="BH33" i="33"/>
  <c r="BJ33" i="33" s="1"/>
  <c r="BD33" i="33"/>
  <c r="BA33" i="33"/>
  <c r="AX33" i="33"/>
  <c r="AU33" i="33"/>
  <c r="AR33" i="33"/>
  <c r="AO33" i="33"/>
  <c r="AL33" i="33"/>
  <c r="AI33" i="33"/>
  <c r="AF33" i="33"/>
  <c r="AC33" i="33"/>
  <c r="Z33" i="33"/>
  <c r="W33" i="33"/>
  <c r="T33" i="33"/>
  <c r="Q33" i="33"/>
  <c r="N33" i="33"/>
  <c r="K33" i="33"/>
  <c r="H33" i="33"/>
  <c r="E33" i="33"/>
  <c r="FX32" i="33"/>
  <c r="GB32" i="33" s="1"/>
  <c r="GD32" i="33" s="1"/>
  <c r="FU32" i="33"/>
  <c r="FR32" i="33"/>
  <c r="FO32" i="33"/>
  <c r="FL32" i="33"/>
  <c r="FI32" i="33"/>
  <c r="FF32" i="33"/>
  <c r="FC32" i="33"/>
  <c r="EZ32" i="33"/>
  <c r="EW32" i="33"/>
  <c r="ET32" i="33"/>
  <c r="EQ32" i="33"/>
  <c r="EN32" i="33"/>
  <c r="EK32" i="33"/>
  <c r="EH32" i="33"/>
  <c r="EE32" i="33"/>
  <c r="EB32" i="33"/>
  <c r="DY32" i="33"/>
  <c r="DR32" i="33"/>
  <c r="DT32" i="33" s="1"/>
  <c r="DN32" i="33"/>
  <c r="DK32" i="33"/>
  <c r="DH32" i="33"/>
  <c r="DE32" i="33"/>
  <c r="DB32" i="33"/>
  <c r="CY32" i="33"/>
  <c r="CV32" i="33"/>
  <c r="CS32" i="33"/>
  <c r="CP32" i="33"/>
  <c r="CM32" i="33"/>
  <c r="CJ32" i="33"/>
  <c r="CG32" i="33"/>
  <c r="CD32" i="33"/>
  <c r="CA32" i="33"/>
  <c r="BX32" i="33"/>
  <c r="BU32" i="33"/>
  <c r="BR32" i="33"/>
  <c r="BO32" i="33"/>
  <c r="BD32" i="33"/>
  <c r="BH32" i="33" s="1"/>
  <c r="BJ32" i="33" s="1"/>
  <c r="BA32" i="33"/>
  <c r="AX32" i="33"/>
  <c r="AU32" i="33"/>
  <c r="AR32" i="33"/>
  <c r="AO32" i="33"/>
  <c r="AL32" i="33"/>
  <c r="AI32" i="33"/>
  <c r="AF32" i="33"/>
  <c r="AC32" i="33"/>
  <c r="Z32" i="33"/>
  <c r="W32" i="33"/>
  <c r="T32" i="33"/>
  <c r="Q32" i="33"/>
  <c r="N32" i="33"/>
  <c r="K32" i="33"/>
  <c r="H32" i="33"/>
  <c r="E32" i="33"/>
  <c r="FX31" i="33"/>
  <c r="GB31" i="33" s="1"/>
  <c r="GD31" i="33" s="1"/>
  <c r="FU31" i="33"/>
  <c r="FR31" i="33"/>
  <c r="FO31" i="33"/>
  <c r="FL31" i="33"/>
  <c r="FI31" i="33"/>
  <c r="FF31" i="33"/>
  <c r="FC31" i="33"/>
  <c r="EZ31" i="33"/>
  <c r="EW31" i="33"/>
  <c r="ET31" i="33"/>
  <c r="EQ31" i="33"/>
  <c r="EN31" i="33"/>
  <c r="EK31" i="33"/>
  <c r="EH31" i="33"/>
  <c r="EE31" i="33"/>
  <c r="EB31" i="33"/>
  <c r="DY31" i="33"/>
  <c r="DN31" i="33"/>
  <c r="DR31" i="33" s="1"/>
  <c r="DT31" i="33" s="1"/>
  <c r="DK31" i="33"/>
  <c r="DH31" i="33"/>
  <c r="DE31" i="33"/>
  <c r="DB31" i="33"/>
  <c r="CY31" i="33"/>
  <c r="CV31" i="33"/>
  <c r="CS31" i="33"/>
  <c r="CP31" i="33"/>
  <c r="CM31" i="33"/>
  <c r="CJ31" i="33"/>
  <c r="CG31" i="33"/>
  <c r="CD31" i="33"/>
  <c r="CA31" i="33"/>
  <c r="BX31" i="33"/>
  <c r="BU31" i="33"/>
  <c r="BR31" i="33"/>
  <c r="BO31" i="33"/>
  <c r="BD31" i="33"/>
  <c r="BH31" i="33" s="1"/>
  <c r="BJ31" i="33" s="1"/>
  <c r="BA31" i="33"/>
  <c r="AX31" i="33"/>
  <c r="AU31" i="33"/>
  <c r="AR31" i="33"/>
  <c r="AO31" i="33"/>
  <c r="AL31" i="33"/>
  <c r="AI31" i="33"/>
  <c r="AF31" i="33"/>
  <c r="AC31" i="33"/>
  <c r="Z31" i="33"/>
  <c r="W31" i="33"/>
  <c r="T31" i="33"/>
  <c r="Q31" i="33"/>
  <c r="N31" i="33"/>
  <c r="K31" i="33"/>
  <c r="H31" i="33"/>
  <c r="E31" i="33"/>
  <c r="FX30" i="33"/>
  <c r="GB30" i="33" s="1"/>
  <c r="GD30" i="33" s="1"/>
  <c r="FU30" i="33"/>
  <c r="FR30" i="33"/>
  <c r="FO30" i="33"/>
  <c r="FL30" i="33"/>
  <c r="FI30" i="33"/>
  <c r="FF30" i="33"/>
  <c r="FC30" i="33"/>
  <c r="EZ30" i="33"/>
  <c r="EW30" i="33"/>
  <c r="ET30" i="33"/>
  <c r="EQ30" i="33"/>
  <c r="EN30" i="33"/>
  <c r="EK30" i="33"/>
  <c r="EH30" i="33"/>
  <c r="EE30" i="33"/>
  <c r="EB30" i="33"/>
  <c r="DY30" i="33"/>
  <c r="DR30" i="33"/>
  <c r="DT30" i="33" s="1"/>
  <c r="DN30" i="33"/>
  <c r="DK30" i="33"/>
  <c r="DH30" i="33"/>
  <c r="DE30" i="33"/>
  <c r="DB30" i="33"/>
  <c r="CY30" i="33"/>
  <c r="CV30" i="33"/>
  <c r="CS30" i="33"/>
  <c r="CP30" i="33"/>
  <c r="CM30" i="33"/>
  <c r="CJ30" i="33"/>
  <c r="CG30" i="33"/>
  <c r="CD30" i="33"/>
  <c r="CA30" i="33"/>
  <c r="BX30" i="33"/>
  <c r="BU30" i="33"/>
  <c r="BR30" i="33"/>
  <c r="BO30" i="33"/>
  <c r="BD30" i="33"/>
  <c r="BH30" i="33" s="1"/>
  <c r="BJ30" i="33" s="1"/>
  <c r="BA30" i="33"/>
  <c r="AX30" i="33"/>
  <c r="AU30" i="33"/>
  <c r="AR30" i="33"/>
  <c r="AO30" i="33"/>
  <c r="AL30" i="33"/>
  <c r="AI30" i="33"/>
  <c r="AF30" i="33"/>
  <c r="AC30" i="33"/>
  <c r="Z30" i="33"/>
  <c r="W30" i="33"/>
  <c r="T30" i="33"/>
  <c r="Q30" i="33"/>
  <c r="N30" i="33"/>
  <c r="K30" i="33"/>
  <c r="H30" i="33"/>
  <c r="E30" i="33"/>
  <c r="FX29" i="33"/>
  <c r="GB29" i="33" s="1"/>
  <c r="GD29" i="33" s="1"/>
  <c r="FU29" i="33"/>
  <c r="FR29" i="33"/>
  <c r="FO29" i="33"/>
  <c r="FL29" i="33"/>
  <c r="FI29" i="33"/>
  <c r="FF29" i="33"/>
  <c r="FC29" i="33"/>
  <c r="EZ29" i="33"/>
  <c r="EW29" i="33"/>
  <c r="ET29" i="33"/>
  <c r="EQ29" i="33"/>
  <c r="EN29" i="33"/>
  <c r="EK29" i="33"/>
  <c r="EH29" i="33"/>
  <c r="EE29" i="33"/>
  <c r="EB29" i="33"/>
  <c r="DY29" i="33"/>
  <c r="DN29" i="33"/>
  <c r="DR29" i="33" s="1"/>
  <c r="DT29" i="33" s="1"/>
  <c r="DK29" i="33"/>
  <c r="DH29" i="33"/>
  <c r="DE29" i="33"/>
  <c r="DB29" i="33"/>
  <c r="CY29" i="33"/>
  <c r="CV29" i="33"/>
  <c r="CS29" i="33"/>
  <c r="CP29" i="33"/>
  <c r="CM29" i="33"/>
  <c r="CJ29" i="33"/>
  <c r="CG29" i="33"/>
  <c r="CD29" i="33"/>
  <c r="CA29" i="33"/>
  <c r="BX29" i="33"/>
  <c r="BU29" i="33"/>
  <c r="BR29" i="33"/>
  <c r="BO29" i="33"/>
  <c r="BJ29" i="33"/>
  <c r="BD29" i="33"/>
  <c r="BH29" i="33" s="1"/>
  <c r="BA29" i="33"/>
  <c r="AX29" i="33"/>
  <c r="AU29" i="33"/>
  <c r="AR29" i="33"/>
  <c r="AO29" i="33"/>
  <c r="AL29" i="33"/>
  <c r="AI29" i="33"/>
  <c r="AF29" i="33"/>
  <c r="AC29" i="33"/>
  <c r="Z29" i="33"/>
  <c r="W29" i="33"/>
  <c r="T29" i="33"/>
  <c r="Q29" i="33"/>
  <c r="N29" i="33"/>
  <c r="K29" i="33"/>
  <c r="H29" i="33"/>
  <c r="E29" i="33"/>
  <c r="FX28" i="33"/>
  <c r="GB28" i="33" s="1"/>
  <c r="GD28" i="33" s="1"/>
  <c r="FU28" i="33"/>
  <c r="FR28" i="33"/>
  <c r="FO28" i="33"/>
  <c r="FL28" i="33"/>
  <c r="FI28" i="33"/>
  <c r="FF28" i="33"/>
  <c r="FC28" i="33"/>
  <c r="EZ28" i="33"/>
  <c r="EW28" i="33"/>
  <c r="ET28" i="33"/>
  <c r="EQ28" i="33"/>
  <c r="EN28" i="33"/>
  <c r="EK28" i="33"/>
  <c r="EH28" i="33"/>
  <c r="EE28" i="33"/>
  <c r="EB28" i="33"/>
  <c r="DY28" i="33"/>
  <c r="DR28" i="33"/>
  <c r="DT28" i="33" s="1"/>
  <c r="DN28" i="33"/>
  <c r="DK28" i="33"/>
  <c r="DH28" i="33"/>
  <c r="DE28" i="33"/>
  <c r="DB28" i="33"/>
  <c r="CY28" i="33"/>
  <c r="CV28" i="33"/>
  <c r="CS28" i="33"/>
  <c r="CP28" i="33"/>
  <c r="CM28" i="33"/>
  <c r="CJ28" i="33"/>
  <c r="CG28" i="33"/>
  <c r="CD28" i="33"/>
  <c r="CA28" i="33"/>
  <c r="BX28" i="33"/>
  <c r="BU28" i="33"/>
  <c r="BR28" i="33"/>
  <c r="BO28" i="33"/>
  <c r="BD28" i="33"/>
  <c r="BH28" i="33" s="1"/>
  <c r="BJ28" i="33" s="1"/>
  <c r="BA28" i="33"/>
  <c r="AX28" i="33"/>
  <c r="AU28" i="33"/>
  <c r="AR28" i="33"/>
  <c r="AO28" i="33"/>
  <c r="AL28" i="33"/>
  <c r="AI28" i="33"/>
  <c r="AF28" i="33"/>
  <c r="AC28" i="33"/>
  <c r="Z28" i="33"/>
  <c r="W28" i="33"/>
  <c r="T28" i="33"/>
  <c r="Q28" i="33"/>
  <c r="N28" i="33"/>
  <c r="K28" i="33"/>
  <c r="H28" i="33"/>
  <c r="E28" i="33"/>
  <c r="FX27" i="33"/>
  <c r="GB27" i="33" s="1"/>
  <c r="GD27" i="33" s="1"/>
  <c r="FU27" i="33"/>
  <c r="FR27" i="33"/>
  <c r="FO27" i="33"/>
  <c r="FL27" i="33"/>
  <c r="FI27" i="33"/>
  <c r="FF27" i="33"/>
  <c r="FC27" i="33"/>
  <c r="EZ27" i="33"/>
  <c r="EW27" i="33"/>
  <c r="ET27" i="33"/>
  <c r="EQ27" i="33"/>
  <c r="EN27" i="33"/>
  <c r="EK27" i="33"/>
  <c r="EH27" i="33"/>
  <c r="EE27" i="33"/>
  <c r="EB27" i="33"/>
  <c r="DY27" i="33"/>
  <c r="DN27" i="33"/>
  <c r="DR27" i="33" s="1"/>
  <c r="DT27" i="33" s="1"/>
  <c r="DK27" i="33"/>
  <c r="DH27" i="33"/>
  <c r="DE27" i="33"/>
  <c r="DB27" i="33"/>
  <c r="CY27" i="33"/>
  <c r="CV27" i="33"/>
  <c r="CS27" i="33"/>
  <c r="CP27" i="33"/>
  <c r="CM27" i="33"/>
  <c r="CJ27" i="33"/>
  <c r="CG27" i="33"/>
  <c r="CD27" i="33"/>
  <c r="CA27" i="33"/>
  <c r="BX27" i="33"/>
  <c r="BU27" i="33"/>
  <c r="BR27" i="33"/>
  <c r="BO27" i="33"/>
  <c r="BD27" i="33"/>
  <c r="BH27" i="33" s="1"/>
  <c r="BJ27" i="33" s="1"/>
  <c r="BA27" i="33"/>
  <c r="AX27" i="33"/>
  <c r="AU27" i="33"/>
  <c r="AR27" i="33"/>
  <c r="AO27" i="33"/>
  <c r="AL27" i="33"/>
  <c r="AI27" i="33"/>
  <c r="AF27" i="33"/>
  <c r="AC27" i="33"/>
  <c r="Z27" i="33"/>
  <c r="W27" i="33"/>
  <c r="T27" i="33"/>
  <c r="Q27" i="33"/>
  <c r="N27" i="33"/>
  <c r="K27" i="33"/>
  <c r="H27" i="33"/>
  <c r="E27" i="33"/>
  <c r="FX26" i="33"/>
  <c r="GB26" i="33" s="1"/>
  <c r="GD26" i="33" s="1"/>
  <c r="FU26" i="33"/>
  <c r="FR26" i="33"/>
  <c r="FO26" i="33"/>
  <c r="FL26" i="33"/>
  <c r="FI26" i="33"/>
  <c r="FF26" i="33"/>
  <c r="FC26" i="33"/>
  <c r="EZ26" i="33"/>
  <c r="EW26" i="33"/>
  <c r="ET26" i="33"/>
  <c r="EQ26" i="33"/>
  <c r="EN26" i="33"/>
  <c r="EK26" i="33"/>
  <c r="EH26" i="33"/>
  <c r="EE26" i="33"/>
  <c r="EB26" i="33"/>
  <c r="DY26" i="33"/>
  <c r="DR26" i="33"/>
  <c r="DT26" i="33" s="1"/>
  <c r="DN26" i="33"/>
  <c r="DK26" i="33"/>
  <c r="DH26" i="33"/>
  <c r="DE26" i="33"/>
  <c r="DB26" i="33"/>
  <c r="CY26" i="33"/>
  <c r="CV26" i="33"/>
  <c r="CS26" i="33"/>
  <c r="CP26" i="33"/>
  <c r="CM26" i="33"/>
  <c r="CJ26" i="33"/>
  <c r="CG26" i="33"/>
  <c r="CD26" i="33"/>
  <c r="CA26" i="33"/>
  <c r="BX26" i="33"/>
  <c r="BU26" i="33"/>
  <c r="BR26" i="33"/>
  <c r="BO26" i="33"/>
  <c r="BD26" i="33"/>
  <c r="BH26" i="33" s="1"/>
  <c r="BJ26" i="33" s="1"/>
  <c r="BA26" i="33"/>
  <c r="AX26" i="33"/>
  <c r="AU26" i="33"/>
  <c r="AR26" i="33"/>
  <c r="AO26" i="33"/>
  <c r="AL26" i="33"/>
  <c r="AI26" i="33"/>
  <c r="AF26" i="33"/>
  <c r="AC26" i="33"/>
  <c r="Z26" i="33"/>
  <c r="W26" i="33"/>
  <c r="T26" i="33"/>
  <c r="Q26" i="33"/>
  <c r="N26" i="33"/>
  <c r="K26" i="33"/>
  <c r="H26" i="33"/>
  <c r="E26" i="33"/>
  <c r="FX25" i="33"/>
  <c r="GB25" i="33" s="1"/>
  <c r="GD25" i="33" s="1"/>
  <c r="FU25" i="33"/>
  <c r="FR25" i="33"/>
  <c r="FO25" i="33"/>
  <c r="FL25" i="33"/>
  <c r="FI25" i="33"/>
  <c r="FF25" i="33"/>
  <c r="FC25" i="33"/>
  <c r="EZ25" i="33"/>
  <c r="EW25" i="33"/>
  <c r="ET25" i="33"/>
  <c r="EQ25" i="33"/>
  <c r="EN25" i="33"/>
  <c r="EK25" i="33"/>
  <c r="EH25" i="33"/>
  <c r="EE25" i="33"/>
  <c r="EB25" i="33"/>
  <c r="DY25" i="33"/>
  <c r="DN25" i="33"/>
  <c r="DR25" i="33" s="1"/>
  <c r="DT25" i="33" s="1"/>
  <c r="DK25" i="33"/>
  <c r="DH25" i="33"/>
  <c r="DE25" i="33"/>
  <c r="DB25" i="33"/>
  <c r="CY25" i="33"/>
  <c r="CV25" i="33"/>
  <c r="CS25" i="33"/>
  <c r="CP25" i="33"/>
  <c r="CM25" i="33"/>
  <c r="CJ25" i="33"/>
  <c r="CG25" i="33"/>
  <c r="CD25" i="33"/>
  <c r="CA25" i="33"/>
  <c r="BX25" i="33"/>
  <c r="BU25" i="33"/>
  <c r="BR25" i="33"/>
  <c r="BO25" i="33"/>
  <c r="BD25" i="33"/>
  <c r="BH25" i="33" s="1"/>
  <c r="BJ25" i="33" s="1"/>
  <c r="BA25" i="33"/>
  <c r="AX25" i="33"/>
  <c r="AU25" i="33"/>
  <c r="AR25" i="33"/>
  <c r="AO25" i="33"/>
  <c r="AL25" i="33"/>
  <c r="AI25" i="33"/>
  <c r="AF25" i="33"/>
  <c r="AC25" i="33"/>
  <c r="Z25" i="33"/>
  <c r="W25" i="33"/>
  <c r="T25" i="33"/>
  <c r="Q25" i="33"/>
  <c r="N25" i="33"/>
  <c r="K25" i="33"/>
  <c r="H25" i="33"/>
  <c r="E25" i="33"/>
  <c r="FX24" i="33"/>
  <c r="GB24" i="33" s="1"/>
  <c r="GD24" i="33" s="1"/>
  <c r="FU24" i="33"/>
  <c r="FR24" i="33"/>
  <c r="FO24" i="33"/>
  <c r="FL24" i="33"/>
  <c r="FI24" i="33"/>
  <c r="FF24" i="33"/>
  <c r="FC24" i="33"/>
  <c r="EZ24" i="33"/>
  <c r="EW24" i="33"/>
  <c r="ET24" i="33"/>
  <c r="EQ24" i="33"/>
  <c r="EN24" i="33"/>
  <c r="EK24" i="33"/>
  <c r="EH24" i="33"/>
  <c r="EE24" i="33"/>
  <c r="EB24" i="33"/>
  <c r="DY24" i="33"/>
  <c r="DR24" i="33"/>
  <c r="DT24" i="33" s="1"/>
  <c r="DN24" i="33"/>
  <c r="DK24" i="33"/>
  <c r="DH24" i="33"/>
  <c r="DE24" i="33"/>
  <c r="DB24" i="33"/>
  <c r="CY24" i="33"/>
  <c r="CV24" i="33"/>
  <c r="CS24" i="33"/>
  <c r="CP24" i="33"/>
  <c r="CM24" i="33"/>
  <c r="CJ24" i="33"/>
  <c r="CG24" i="33"/>
  <c r="CD24" i="33"/>
  <c r="CA24" i="33"/>
  <c r="BX24" i="33"/>
  <c r="BU24" i="33"/>
  <c r="BR24" i="33"/>
  <c r="BO24" i="33"/>
  <c r="BD24" i="33"/>
  <c r="BH24" i="33" s="1"/>
  <c r="BJ24" i="33" s="1"/>
  <c r="BA24" i="33"/>
  <c r="AX24" i="33"/>
  <c r="AU24" i="33"/>
  <c r="AR24" i="33"/>
  <c r="AO24" i="33"/>
  <c r="AL24" i="33"/>
  <c r="AI24" i="33"/>
  <c r="AF24" i="33"/>
  <c r="AC24" i="33"/>
  <c r="Z24" i="33"/>
  <c r="W24" i="33"/>
  <c r="T24" i="33"/>
  <c r="Q24" i="33"/>
  <c r="N24" i="33"/>
  <c r="K24" i="33"/>
  <c r="H24" i="33"/>
  <c r="E24" i="33"/>
  <c r="FX23" i="33"/>
  <c r="GB23" i="33" s="1"/>
  <c r="GD23" i="33" s="1"/>
  <c r="FU23" i="33"/>
  <c r="FR23" i="33"/>
  <c r="FO23" i="33"/>
  <c r="FL23" i="33"/>
  <c r="FI23" i="33"/>
  <c r="FF23" i="33"/>
  <c r="FC23" i="33"/>
  <c r="EZ23" i="33"/>
  <c r="EW23" i="33"/>
  <c r="ET23" i="33"/>
  <c r="EQ23" i="33"/>
  <c r="EN23" i="33"/>
  <c r="EK23" i="33"/>
  <c r="EH23" i="33"/>
  <c r="EE23" i="33"/>
  <c r="EB23" i="33"/>
  <c r="DY23" i="33"/>
  <c r="DN23" i="33"/>
  <c r="DR23" i="33" s="1"/>
  <c r="DT23" i="33" s="1"/>
  <c r="DK23" i="33"/>
  <c r="DH23" i="33"/>
  <c r="DE23" i="33"/>
  <c r="DB23" i="33"/>
  <c r="CY23" i="33"/>
  <c r="CV23" i="33"/>
  <c r="CS23" i="33"/>
  <c r="CP23" i="33"/>
  <c r="CM23" i="33"/>
  <c r="CJ23" i="33"/>
  <c r="CG23" i="33"/>
  <c r="CD23" i="33"/>
  <c r="CA23" i="33"/>
  <c r="BX23" i="33"/>
  <c r="BU23" i="33"/>
  <c r="BR23" i="33"/>
  <c r="BO23" i="33"/>
  <c r="BD23" i="33"/>
  <c r="BH23" i="33" s="1"/>
  <c r="BJ23" i="33" s="1"/>
  <c r="BA23" i="33"/>
  <c r="AX23" i="33"/>
  <c r="AU23" i="33"/>
  <c r="AR23" i="33"/>
  <c r="AO23" i="33"/>
  <c r="AL23" i="33"/>
  <c r="AI23" i="33"/>
  <c r="AF23" i="33"/>
  <c r="AC23" i="33"/>
  <c r="Z23" i="33"/>
  <c r="W23" i="33"/>
  <c r="T23" i="33"/>
  <c r="Q23" i="33"/>
  <c r="N23" i="33"/>
  <c r="K23" i="33"/>
  <c r="H23" i="33"/>
  <c r="E23" i="33"/>
  <c r="GB22" i="33"/>
  <c r="GD22" i="33" s="1"/>
  <c r="FX22" i="33"/>
  <c r="FU22" i="33"/>
  <c r="FR22" i="33"/>
  <c r="FO22" i="33"/>
  <c r="FL22" i="33"/>
  <c r="FI22" i="33"/>
  <c r="FF22" i="33"/>
  <c r="FC22" i="33"/>
  <c r="EZ22" i="33"/>
  <c r="EW22" i="33"/>
  <c r="ET22" i="33"/>
  <c r="EQ22" i="33"/>
  <c r="EN22" i="33"/>
  <c r="EK22" i="33"/>
  <c r="EH22" i="33"/>
  <c r="EE22" i="33"/>
  <c r="EB22" i="33"/>
  <c r="DY22" i="33"/>
  <c r="DN22" i="33"/>
  <c r="DR22" i="33" s="1"/>
  <c r="DT22" i="33" s="1"/>
  <c r="DK22" i="33"/>
  <c r="DH22" i="33"/>
  <c r="DE22" i="33"/>
  <c r="DB22" i="33"/>
  <c r="CY22" i="33"/>
  <c r="CV22" i="33"/>
  <c r="CS22" i="33"/>
  <c r="CP22" i="33"/>
  <c r="CM22" i="33"/>
  <c r="CJ22" i="33"/>
  <c r="CG22" i="33"/>
  <c r="CD22" i="33"/>
  <c r="CA22" i="33"/>
  <c r="BX22" i="33"/>
  <c r="BU22" i="33"/>
  <c r="BR22" i="33"/>
  <c r="BO22" i="33"/>
  <c r="BH22" i="33"/>
  <c r="BJ22" i="33" s="1"/>
  <c r="BD22" i="33"/>
  <c r="BA22" i="33"/>
  <c r="AX22" i="33"/>
  <c r="AU22" i="33"/>
  <c r="AR22" i="33"/>
  <c r="AO22" i="33"/>
  <c r="AL22" i="33"/>
  <c r="AI22" i="33"/>
  <c r="AF22" i="33"/>
  <c r="AC22" i="33"/>
  <c r="Z22" i="33"/>
  <c r="W22" i="33"/>
  <c r="T22" i="33"/>
  <c r="Q22" i="33"/>
  <c r="N22" i="33"/>
  <c r="K22" i="33"/>
  <c r="H22" i="33"/>
  <c r="E22" i="33"/>
  <c r="FX21" i="33"/>
  <c r="GB21" i="33" s="1"/>
  <c r="GD21" i="33" s="1"/>
  <c r="FU21" i="33"/>
  <c r="FR21" i="33"/>
  <c r="FO21" i="33"/>
  <c r="FL21" i="33"/>
  <c r="FI21" i="33"/>
  <c r="FF21" i="33"/>
  <c r="FC21" i="33"/>
  <c r="EZ21" i="33"/>
  <c r="EW21" i="33"/>
  <c r="ET21" i="33"/>
  <c r="EQ21" i="33"/>
  <c r="EN21" i="33"/>
  <c r="EK21" i="33"/>
  <c r="EH21" i="33"/>
  <c r="EE21" i="33"/>
  <c r="EB21" i="33"/>
  <c r="DY21" i="33"/>
  <c r="DN21" i="33"/>
  <c r="DR21" i="33" s="1"/>
  <c r="DT21" i="33" s="1"/>
  <c r="DK21" i="33"/>
  <c r="DH21" i="33"/>
  <c r="DE21" i="33"/>
  <c r="DB21" i="33"/>
  <c r="CY21" i="33"/>
  <c r="CV21" i="33"/>
  <c r="CS21" i="33"/>
  <c r="CP21" i="33"/>
  <c r="CM21" i="33"/>
  <c r="CJ21" i="33"/>
  <c r="CG21" i="33"/>
  <c r="CD21" i="33"/>
  <c r="CA21" i="33"/>
  <c r="BX21" i="33"/>
  <c r="BU21" i="33"/>
  <c r="BR21" i="33"/>
  <c r="BO21" i="33"/>
  <c r="BD21" i="33"/>
  <c r="BH21" i="33" s="1"/>
  <c r="BJ21" i="33" s="1"/>
  <c r="BA21" i="33"/>
  <c r="AX21" i="33"/>
  <c r="AU21" i="33"/>
  <c r="AR21" i="33"/>
  <c r="AO21" i="33"/>
  <c r="AL21" i="33"/>
  <c r="AI21" i="33"/>
  <c r="AF21" i="33"/>
  <c r="AC21" i="33"/>
  <c r="Z21" i="33"/>
  <c r="W21" i="33"/>
  <c r="T21" i="33"/>
  <c r="Q21" i="33"/>
  <c r="N21" i="33"/>
  <c r="K21" i="33"/>
  <c r="H21" i="33"/>
  <c r="E21" i="33"/>
  <c r="GB20" i="33"/>
  <c r="GD20" i="33" s="1"/>
  <c r="FX20" i="33"/>
  <c r="FU20" i="33"/>
  <c r="FR20" i="33"/>
  <c r="FO20" i="33"/>
  <c r="FL20" i="33"/>
  <c r="FI20" i="33"/>
  <c r="FF20" i="33"/>
  <c r="FC20" i="33"/>
  <c r="EZ20" i="33"/>
  <c r="EW20" i="33"/>
  <c r="ET20" i="33"/>
  <c r="EQ20" i="33"/>
  <c r="EN20" i="33"/>
  <c r="EK20" i="33"/>
  <c r="EH20" i="33"/>
  <c r="EE20" i="33"/>
  <c r="EB20" i="33"/>
  <c r="DY20" i="33"/>
  <c r="DN20" i="33"/>
  <c r="DR20" i="33" s="1"/>
  <c r="DT20" i="33" s="1"/>
  <c r="DK20" i="33"/>
  <c r="DH20" i="33"/>
  <c r="DE20" i="33"/>
  <c r="DB20" i="33"/>
  <c r="CY20" i="33"/>
  <c r="CV20" i="33"/>
  <c r="CS20" i="33"/>
  <c r="CP20" i="33"/>
  <c r="CM20" i="33"/>
  <c r="CJ20" i="33"/>
  <c r="CG20" i="33"/>
  <c r="CD20" i="33"/>
  <c r="CA20" i="33"/>
  <c r="BX20" i="33"/>
  <c r="BU20" i="33"/>
  <c r="BR20" i="33"/>
  <c r="BO20" i="33"/>
  <c r="BH20" i="33"/>
  <c r="BJ20" i="33" s="1"/>
  <c r="BD20" i="33"/>
  <c r="BA20" i="33"/>
  <c r="AX20" i="33"/>
  <c r="AU20" i="33"/>
  <c r="AR20" i="33"/>
  <c r="AO20" i="33"/>
  <c r="AL20" i="33"/>
  <c r="AI20" i="33"/>
  <c r="AF20" i="33"/>
  <c r="AC20" i="33"/>
  <c r="Z20" i="33"/>
  <c r="W20" i="33"/>
  <c r="T20" i="33"/>
  <c r="Q20" i="33"/>
  <c r="N20" i="33"/>
  <c r="K20" i="33"/>
  <c r="H20" i="33"/>
  <c r="E20" i="33"/>
  <c r="FX19" i="33"/>
  <c r="GB19" i="33" s="1"/>
  <c r="GD19" i="33" s="1"/>
  <c r="FU19" i="33"/>
  <c r="FR19" i="33"/>
  <c r="FO19" i="33"/>
  <c r="FL19" i="33"/>
  <c r="FI19" i="33"/>
  <c r="FF19" i="33"/>
  <c r="FC19" i="33"/>
  <c r="EZ19" i="33"/>
  <c r="EW19" i="33"/>
  <c r="ET19" i="33"/>
  <c r="EQ19" i="33"/>
  <c r="EN19" i="33"/>
  <c r="EK19" i="33"/>
  <c r="EH19" i="33"/>
  <c r="EE19" i="33"/>
  <c r="EB19" i="33"/>
  <c r="DY19" i="33"/>
  <c r="DN19" i="33"/>
  <c r="DR19" i="33" s="1"/>
  <c r="DT19" i="33" s="1"/>
  <c r="DK19" i="33"/>
  <c r="DH19" i="33"/>
  <c r="DE19" i="33"/>
  <c r="DB19" i="33"/>
  <c r="CY19" i="33"/>
  <c r="CV19" i="33"/>
  <c r="CS19" i="33"/>
  <c r="CP19" i="33"/>
  <c r="CM19" i="33"/>
  <c r="CJ19" i="33"/>
  <c r="CG19" i="33"/>
  <c r="CD19" i="33"/>
  <c r="CA19" i="33"/>
  <c r="BX19" i="33"/>
  <c r="BU19" i="33"/>
  <c r="BR19" i="33"/>
  <c r="BO19" i="33"/>
  <c r="BD19" i="33"/>
  <c r="BH19" i="33" s="1"/>
  <c r="BJ19" i="33" s="1"/>
  <c r="BA19" i="33"/>
  <c r="AX19" i="33"/>
  <c r="AU19" i="33"/>
  <c r="AR19" i="33"/>
  <c r="AO19" i="33"/>
  <c r="AL19" i="33"/>
  <c r="AI19" i="33"/>
  <c r="AF19" i="33"/>
  <c r="AC19" i="33"/>
  <c r="Z19" i="33"/>
  <c r="W19" i="33"/>
  <c r="T19" i="33"/>
  <c r="Q19" i="33"/>
  <c r="N19" i="33"/>
  <c r="K19" i="33"/>
  <c r="H19" i="33"/>
  <c r="E19" i="33"/>
  <c r="FX18" i="33"/>
  <c r="GB18" i="33" s="1"/>
  <c r="GD18" i="33" s="1"/>
  <c r="FU18" i="33"/>
  <c r="FR18" i="33"/>
  <c r="FO18" i="33"/>
  <c r="FL18" i="33"/>
  <c r="FI18" i="33"/>
  <c r="FF18" i="33"/>
  <c r="FC18" i="33"/>
  <c r="EZ18" i="33"/>
  <c r="EW18" i="33"/>
  <c r="ET18" i="33"/>
  <c r="EQ18" i="33"/>
  <c r="EN18" i="33"/>
  <c r="EK18" i="33"/>
  <c r="EH18" i="33"/>
  <c r="EE18" i="33"/>
  <c r="EB18" i="33"/>
  <c r="DY18" i="33"/>
  <c r="DN18" i="33"/>
  <c r="DR18" i="33" s="1"/>
  <c r="DT18" i="33" s="1"/>
  <c r="DK18" i="33"/>
  <c r="DH18" i="33"/>
  <c r="DE18" i="33"/>
  <c r="DB18" i="33"/>
  <c r="CY18" i="33"/>
  <c r="CV18" i="33"/>
  <c r="CS18" i="33"/>
  <c r="CP18" i="33"/>
  <c r="CM18" i="33"/>
  <c r="CJ18" i="33"/>
  <c r="CG18" i="33"/>
  <c r="CD18" i="33"/>
  <c r="CA18" i="33"/>
  <c r="BX18" i="33"/>
  <c r="BU18" i="33"/>
  <c r="BR18" i="33"/>
  <c r="BO18" i="33"/>
  <c r="BD18" i="33"/>
  <c r="BH18" i="33" s="1"/>
  <c r="BJ18" i="33" s="1"/>
  <c r="BA18" i="33"/>
  <c r="AX18" i="33"/>
  <c r="AU18" i="33"/>
  <c r="AR18" i="33"/>
  <c r="AO18" i="33"/>
  <c r="AL18" i="33"/>
  <c r="AI18" i="33"/>
  <c r="AF18" i="33"/>
  <c r="AC18" i="33"/>
  <c r="Z18" i="33"/>
  <c r="W18" i="33"/>
  <c r="T18" i="33"/>
  <c r="Q18" i="33"/>
  <c r="N18" i="33"/>
  <c r="K18" i="33"/>
  <c r="H18" i="33"/>
  <c r="E18" i="33"/>
  <c r="FX17" i="33"/>
  <c r="GB17" i="33" s="1"/>
  <c r="GD17" i="33" s="1"/>
  <c r="FU17" i="33"/>
  <c r="FR17" i="33"/>
  <c r="FO17" i="33"/>
  <c r="FL17" i="33"/>
  <c r="FI17" i="33"/>
  <c r="FF17" i="33"/>
  <c r="FC17" i="33"/>
  <c r="EZ17" i="33"/>
  <c r="EW17" i="33"/>
  <c r="ET17" i="33"/>
  <c r="EQ17" i="33"/>
  <c r="EN17" i="33"/>
  <c r="EK17" i="33"/>
  <c r="EH17" i="33"/>
  <c r="EE17" i="33"/>
  <c r="EB17" i="33"/>
  <c r="DY17" i="33"/>
  <c r="DT17" i="33"/>
  <c r="DN17" i="33"/>
  <c r="DR17" i="33" s="1"/>
  <c r="DK17" i="33"/>
  <c r="DH17" i="33"/>
  <c r="DE17" i="33"/>
  <c r="DB17" i="33"/>
  <c r="CY17" i="33"/>
  <c r="CV17" i="33"/>
  <c r="CS17" i="33"/>
  <c r="CP17" i="33"/>
  <c r="CM17" i="33"/>
  <c r="CJ17" i="33"/>
  <c r="CG17" i="33"/>
  <c r="CD17" i="33"/>
  <c r="CA17" i="33"/>
  <c r="BX17" i="33"/>
  <c r="BU17" i="33"/>
  <c r="BR17" i="33"/>
  <c r="BO17" i="33"/>
  <c r="BD17" i="33"/>
  <c r="BH17" i="33" s="1"/>
  <c r="BJ17" i="33" s="1"/>
  <c r="BA17" i="33"/>
  <c r="AX17" i="33"/>
  <c r="AU17" i="33"/>
  <c r="AR17" i="33"/>
  <c r="AO17" i="33"/>
  <c r="AL17" i="33"/>
  <c r="AI17" i="33"/>
  <c r="AF17" i="33"/>
  <c r="AC17" i="33"/>
  <c r="Z17" i="33"/>
  <c r="W17" i="33"/>
  <c r="T17" i="33"/>
  <c r="Q17" i="33"/>
  <c r="N17" i="33"/>
  <c r="K17" i="33"/>
  <c r="H17" i="33"/>
  <c r="E17" i="33"/>
  <c r="GB16" i="33"/>
  <c r="GD16" i="33" s="1"/>
  <c r="FX16" i="33"/>
  <c r="FU16" i="33"/>
  <c r="FR16" i="33"/>
  <c r="FO16" i="33"/>
  <c r="FL16" i="33"/>
  <c r="FI16" i="33"/>
  <c r="FF16" i="33"/>
  <c r="FC16" i="33"/>
  <c r="EZ16" i="33"/>
  <c r="EW16" i="33"/>
  <c r="ET16" i="33"/>
  <c r="EQ16" i="33"/>
  <c r="EN16" i="33"/>
  <c r="EK16" i="33"/>
  <c r="EH16" i="33"/>
  <c r="EE16" i="33"/>
  <c r="EB16" i="33"/>
  <c r="DY16" i="33"/>
  <c r="DN16" i="33"/>
  <c r="DR16" i="33" s="1"/>
  <c r="DT16" i="33" s="1"/>
  <c r="DK16" i="33"/>
  <c r="DH16" i="33"/>
  <c r="DE16" i="33"/>
  <c r="DB16" i="33"/>
  <c r="CY16" i="33"/>
  <c r="CV16" i="33"/>
  <c r="CS16" i="33"/>
  <c r="CP16" i="33"/>
  <c r="CM16" i="33"/>
  <c r="CJ16" i="33"/>
  <c r="CG16" i="33"/>
  <c r="CD16" i="33"/>
  <c r="CA16" i="33"/>
  <c r="BX16" i="33"/>
  <c r="BU16" i="33"/>
  <c r="BR16" i="33"/>
  <c r="BO16" i="33"/>
  <c r="BH16" i="33"/>
  <c r="BJ16" i="33" s="1"/>
  <c r="BD16" i="33"/>
  <c r="BA16" i="33"/>
  <c r="AX16" i="33"/>
  <c r="AU16" i="33"/>
  <c r="AR16" i="33"/>
  <c r="AO16" i="33"/>
  <c r="AL16" i="33"/>
  <c r="AI16" i="33"/>
  <c r="AF16" i="33"/>
  <c r="AC16" i="33"/>
  <c r="Z16" i="33"/>
  <c r="W16" i="33"/>
  <c r="T16" i="33"/>
  <c r="Q16" i="33"/>
  <c r="N16" i="33"/>
  <c r="K16" i="33"/>
  <c r="H16" i="33"/>
  <c r="E16" i="33"/>
  <c r="FX15" i="33"/>
  <c r="GB15" i="33" s="1"/>
  <c r="GD15" i="33" s="1"/>
  <c r="FU15" i="33"/>
  <c r="FR15" i="33"/>
  <c r="FO15" i="33"/>
  <c r="FL15" i="33"/>
  <c r="FI15" i="33"/>
  <c r="FF15" i="33"/>
  <c r="FC15" i="33"/>
  <c r="EZ15" i="33"/>
  <c r="EW15" i="33"/>
  <c r="ET15" i="33"/>
  <c r="EQ15" i="33"/>
  <c r="EN15" i="33"/>
  <c r="EK15" i="33"/>
  <c r="EH15" i="33"/>
  <c r="EE15" i="33"/>
  <c r="EB15" i="33"/>
  <c r="DY15" i="33"/>
  <c r="DN15" i="33"/>
  <c r="DR15" i="33" s="1"/>
  <c r="DT15" i="33" s="1"/>
  <c r="DK15" i="33"/>
  <c r="DH15" i="33"/>
  <c r="DE15" i="33"/>
  <c r="DB15" i="33"/>
  <c r="CY15" i="33"/>
  <c r="CV15" i="33"/>
  <c r="CS15" i="33"/>
  <c r="CP15" i="33"/>
  <c r="CM15" i="33"/>
  <c r="CJ15" i="33"/>
  <c r="CG15" i="33"/>
  <c r="CD15" i="33"/>
  <c r="CA15" i="33"/>
  <c r="BX15" i="33"/>
  <c r="BU15" i="33"/>
  <c r="BR15" i="33"/>
  <c r="BO15" i="33"/>
  <c r="BJ15" i="33"/>
  <c r="BD15" i="33"/>
  <c r="BH15" i="33" s="1"/>
  <c r="BA15" i="33"/>
  <c r="AX15" i="33"/>
  <c r="AU15" i="33"/>
  <c r="AR15" i="33"/>
  <c r="AO15" i="33"/>
  <c r="AL15" i="33"/>
  <c r="AI15" i="33"/>
  <c r="AF15" i="33"/>
  <c r="AC15" i="33"/>
  <c r="Z15" i="33"/>
  <c r="W15" i="33"/>
  <c r="T15" i="33"/>
  <c r="Q15" i="33"/>
  <c r="N15" i="33"/>
  <c r="K15" i="33"/>
  <c r="H15" i="33"/>
  <c r="E15" i="33"/>
  <c r="FX14" i="33"/>
  <c r="GB14" i="33" s="1"/>
  <c r="GD14" i="33" s="1"/>
  <c r="FU14" i="33"/>
  <c r="FR14" i="33"/>
  <c r="FO14" i="33"/>
  <c r="FL14" i="33"/>
  <c r="FI14" i="33"/>
  <c r="FF14" i="33"/>
  <c r="FC14" i="33"/>
  <c r="EZ14" i="33"/>
  <c r="EW14" i="33"/>
  <c r="ET14" i="33"/>
  <c r="EQ14" i="33"/>
  <c r="EN14" i="33"/>
  <c r="EK14" i="33"/>
  <c r="EH14" i="33"/>
  <c r="EE14" i="33"/>
  <c r="EB14" i="33"/>
  <c r="DY14" i="33"/>
  <c r="DN14" i="33"/>
  <c r="DR14" i="33" s="1"/>
  <c r="DT14" i="33" s="1"/>
  <c r="DK14" i="33"/>
  <c r="DH14" i="33"/>
  <c r="DE14" i="33"/>
  <c r="DB14" i="33"/>
  <c r="CY14" i="33"/>
  <c r="CV14" i="33"/>
  <c r="CS14" i="33"/>
  <c r="CP14" i="33"/>
  <c r="CM14" i="33"/>
  <c r="CJ14" i="33"/>
  <c r="CG14" i="33"/>
  <c r="CD14" i="33"/>
  <c r="CA14" i="33"/>
  <c r="BX14" i="33"/>
  <c r="BU14" i="33"/>
  <c r="BR14" i="33"/>
  <c r="BO14" i="33"/>
  <c r="BD14" i="33"/>
  <c r="BH14" i="33" s="1"/>
  <c r="BJ14" i="33" s="1"/>
  <c r="BA14" i="33"/>
  <c r="AX14" i="33"/>
  <c r="AU14" i="33"/>
  <c r="AR14" i="33"/>
  <c r="AO14" i="33"/>
  <c r="AL14" i="33"/>
  <c r="AI14" i="33"/>
  <c r="AF14" i="33"/>
  <c r="AC14" i="33"/>
  <c r="Z14" i="33"/>
  <c r="W14" i="33"/>
  <c r="T14" i="33"/>
  <c r="Q14" i="33"/>
  <c r="N14" i="33"/>
  <c r="K14" i="33"/>
  <c r="H14" i="33"/>
  <c r="E14" i="33"/>
  <c r="FX13" i="33"/>
  <c r="FU13" i="33"/>
  <c r="FR13" i="33"/>
  <c r="FO13" i="33"/>
  <c r="FL13" i="33"/>
  <c r="FI13" i="33"/>
  <c r="FF13" i="33"/>
  <c r="FC13" i="33"/>
  <c r="EZ13" i="33"/>
  <c r="EW13" i="33"/>
  <c r="ET13" i="33"/>
  <c r="EQ13" i="33"/>
  <c r="EN13" i="33"/>
  <c r="EK13" i="33"/>
  <c r="EH13" i="33"/>
  <c r="EE13" i="33"/>
  <c r="EB13" i="33"/>
  <c r="DY13" i="33"/>
  <c r="DN13" i="33"/>
  <c r="DK13" i="33"/>
  <c r="DH13" i="33"/>
  <c r="DE13" i="33"/>
  <c r="DB13" i="33"/>
  <c r="CY13" i="33"/>
  <c r="CV13" i="33"/>
  <c r="CS13" i="33"/>
  <c r="CP13" i="33"/>
  <c r="CM13" i="33"/>
  <c r="CJ13" i="33"/>
  <c r="CG13" i="33"/>
  <c r="CD13" i="33"/>
  <c r="CA13" i="33"/>
  <c r="BX13" i="33"/>
  <c r="BU13" i="33"/>
  <c r="BR13" i="33"/>
  <c r="BO13" i="33"/>
  <c r="BD13" i="33"/>
  <c r="BA13" i="33"/>
  <c r="AX13" i="33"/>
  <c r="AU13" i="33"/>
  <c r="AR13" i="33"/>
  <c r="AO13" i="33"/>
  <c r="AL13" i="33"/>
  <c r="AI13" i="33"/>
  <c r="AF13" i="33"/>
  <c r="AC13" i="33"/>
  <c r="Z13" i="33"/>
  <c r="W13" i="33"/>
  <c r="T13" i="33"/>
  <c r="Q13" i="33"/>
  <c r="N13" i="33"/>
  <c r="K13" i="33"/>
  <c r="H13" i="33"/>
  <c r="E13" i="33"/>
  <c r="FW63" i="30"/>
  <c r="FV63" i="30"/>
  <c r="FT63" i="30"/>
  <c r="FS63" i="30"/>
  <c r="FQ63" i="30"/>
  <c r="FP63" i="30"/>
  <c r="FN63" i="30"/>
  <c r="FM63" i="30"/>
  <c r="FK63" i="30"/>
  <c r="FJ63" i="30"/>
  <c r="FH63" i="30"/>
  <c r="FG63" i="30"/>
  <c r="FE63" i="30"/>
  <c r="FD63" i="30"/>
  <c r="FB63" i="30"/>
  <c r="FA63" i="30"/>
  <c r="EY63" i="30"/>
  <c r="EX63" i="30"/>
  <c r="EV63" i="30"/>
  <c r="EU63" i="30"/>
  <c r="ES63" i="30"/>
  <c r="ER63" i="30"/>
  <c r="EP63" i="30"/>
  <c r="EO63" i="30"/>
  <c r="EM63" i="30"/>
  <c r="EL63" i="30"/>
  <c r="EJ63" i="30"/>
  <c r="EI63" i="30"/>
  <c r="EG63" i="30"/>
  <c r="EF63" i="30"/>
  <c r="ED63" i="30"/>
  <c r="EC63" i="30"/>
  <c r="EA63" i="30"/>
  <c r="DZ63" i="30"/>
  <c r="DX63" i="30"/>
  <c r="DW63" i="30"/>
  <c r="DM63" i="30"/>
  <c r="DL63" i="30"/>
  <c r="DJ63" i="30"/>
  <c r="DI63" i="30"/>
  <c r="DG63" i="30"/>
  <c r="DF63" i="30"/>
  <c r="DD63" i="30"/>
  <c r="DC63" i="30"/>
  <c r="DA63" i="30"/>
  <c r="CZ63" i="30"/>
  <c r="CX63" i="30"/>
  <c r="CW63" i="30"/>
  <c r="CU63" i="30"/>
  <c r="CT63" i="30"/>
  <c r="CR63" i="30"/>
  <c r="CQ63" i="30"/>
  <c r="CO63" i="30"/>
  <c r="CN63" i="30"/>
  <c r="CL63" i="30"/>
  <c r="CK63" i="30"/>
  <c r="CI63" i="30"/>
  <c r="CH63" i="30"/>
  <c r="CF63" i="30"/>
  <c r="CE63" i="30"/>
  <c r="CC63" i="30"/>
  <c r="CB63" i="30"/>
  <c r="BZ63" i="30"/>
  <c r="BY63" i="30"/>
  <c r="BW63" i="30"/>
  <c r="BV63" i="30"/>
  <c r="BT63" i="30"/>
  <c r="BS63" i="30"/>
  <c r="BQ63" i="30"/>
  <c r="BP63" i="30"/>
  <c r="BN63" i="30"/>
  <c r="BM63" i="30"/>
  <c r="BC63" i="30"/>
  <c r="BB63" i="30"/>
  <c r="AZ63" i="30"/>
  <c r="AY63" i="30"/>
  <c r="AW63" i="30"/>
  <c r="AV63" i="30"/>
  <c r="AT63" i="30"/>
  <c r="AS63" i="30"/>
  <c r="AQ63" i="30"/>
  <c r="AP63" i="30"/>
  <c r="AN63" i="30"/>
  <c r="AM63" i="30"/>
  <c r="AK63" i="30"/>
  <c r="AJ63" i="30"/>
  <c r="AH63" i="30"/>
  <c r="AG63" i="30"/>
  <c r="AE63" i="30"/>
  <c r="AD63" i="30"/>
  <c r="AB63" i="30"/>
  <c r="AA63" i="30"/>
  <c r="Y63" i="30"/>
  <c r="X63" i="30"/>
  <c r="V63" i="30"/>
  <c r="U63" i="30"/>
  <c r="S63" i="30"/>
  <c r="R63" i="30"/>
  <c r="P63" i="30"/>
  <c r="O63" i="30"/>
  <c r="M63" i="30"/>
  <c r="L63" i="30"/>
  <c r="J63" i="30"/>
  <c r="I63" i="30"/>
  <c r="G63" i="30"/>
  <c r="F63" i="30"/>
  <c r="D63" i="30"/>
  <c r="C63" i="30"/>
  <c r="FX62" i="30"/>
  <c r="GB62" i="30" s="1"/>
  <c r="GD62" i="30" s="1"/>
  <c r="FU62" i="30"/>
  <c r="FR62" i="30"/>
  <c r="FO62" i="30"/>
  <c r="FL62" i="30"/>
  <c r="FI62" i="30"/>
  <c r="FF62" i="30"/>
  <c r="FC62" i="30"/>
  <c r="EZ62" i="30"/>
  <c r="EW62" i="30"/>
  <c r="ET62" i="30"/>
  <c r="EQ62" i="30"/>
  <c r="EN62" i="30"/>
  <c r="EK62" i="30"/>
  <c r="EH62" i="30"/>
  <c r="EE62" i="30"/>
  <c r="EB62" i="30"/>
  <c r="DY62" i="30"/>
  <c r="DN62" i="30"/>
  <c r="DR62" i="30" s="1"/>
  <c r="DT62" i="30" s="1"/>
  <c r="DK62" i="30"/>
  <c r="DH62" i="30"/>
  <c r="DE62" i="30"/>
  <c r="DB62" i="30"/>
  <c r="CY62" i="30"/>
  <c r="CV62" i="30"/>
  <c r="CS62" i="30"/>
  <c r="CP62" i="30"/>
  <c r="CM62" i="30"/>
  <c r="CJ62" i="30"/>
  <c r="CG62" i="30"/>
  <c r="CD62" i="30"/>
  <c r="CA62" i="30"/>
  <c r="BX62" i="30"/>
  <c r="BU62" i="30"/>
  <c r="BR62" i="30"/>
  <c r="BO62" i="30"/>
  <c r="BD62" i="30"/>
  <c r="BH62" i="30" s="1"/>
  <c r="BJ62" i="30" s="1"/>
  <c r="BA62" i="30"/>
  <c r="AX62" i="30"/>
  <c r="AU62" i="30"/>
  <c r="AR62" i="30"/>
  <c r="AO62" i="30"/>
  <c r="AL62" i="30"/>
  <c r="AI62" i="30"/>
  <c r="AF62" i="30"/>
  <c r="AC62" i="30"/>
  <c r="Z62" i="30"/>
  <c r="W62" i="30"/>
  <c r="T62" i="30"/>
  <c r="Q62" i="30"/>
  <c r="N62" i="30"/>
  <c r="K62" i="30"/>
  <c r="H62" i="30"/>
  <c r="E62" i="30"/>
  <c r="GB61" i="30"/>
  <c r="GD61" i="30" s="1"/>
  <c r="FX61" i="30"/>
  <c r="FU61" i="30"/>
  <c r="FR61" i="30"/>
  <c r="FO61" i="30"/>
  <c r="FL61" i="30"/>
  <c r="FI61" i="30"/>
  <c r="FF61" i="30"/>
  <c r="FC61" i="30"/>
  <c r="EZ61" i="30"/>
  <c r="EW61" i="30"/>
  <c r="ET61" i="30"/>
  <c r="EQ61" i="30"/>
  <c r="EN61" i="30"/>
  <c r="EK61" i="30"/>
  <c r="EH61" i="30"/>
  <c r="EE61" i="30"/>
  <c r="EB61" i="30"/>
  <c r="DY61" i="30"/>
  <c r="DN61" i="30"/>
  <c r="DR61" i="30" s="1"/>
  <c r="DT61" i="30" s="1"/>
  <c r="DK61" i="30"/>
  <c r="DH61" i="30"/>
  <c r="DE61" i="30"/>
  <c r="DB61" i="30"/>
  <c r="CY61" i="30"/>
  <c r="CV61" i="30"/>
  <c r="CS61" i="30"/>
  <c r="CP61" i="30"/>
  <c r="CM61" i="30"/>
  <c r="CJ61" i="30"/>
  <c r="CG61" i="30"/>
  <c r="CD61" i="30"/>
  <c r="CA61" i="30"/>
  <c r="BX61" i="30"/>
  <c r="BU61" i="30"/>
  <c r="BR61" i="30"/>
  <c r="BO61" i="30"/>
  <c r="BH61" i="30"/>
  <c r="BJ61" i="30" s="1"/>
  <c r="BD61" i="30"/>
  <c r="BA61" i="30"/>
  <c r="AX61" i="30"/>
  <c r="AU61" i="30"/>
  <c r="AR61" i="30"/>
  <c r="AO61" i="30"/>
  <c r="AL61" i="30"/>
  <c r="AI61" i="30"/>
  <c r="AF61" i="30"/>
  <c r="AC61" i="30"/>
  <c r="Z61" i="30"/>
  <c r="W61" i="30"/>
  <c r="T61" i="30"/>
  <c r="Q61" i="30"/>
  <c r="N61" i="30"/>
  <c r="K61" i="30"/>
  <c r="H61" i="30"/>
  <c r="E61" i="30"/>
  <c r="FX60" i="30"/>
  <c r="GB60" i="30" s="1"/>
  <c r="GD60" i="30" s="1"/>
  <c r="FU60" i="30"/>
  <c r="FR60" i="30"/>
  <c r="FO60" i="30"/>
  <c r="FL60" i="30"/>
  <c r="FI60" i="30"/>
  <c r="FF60" i="30"/>
  <c r="FC60" i="30"/>
  <c r="EZ60" i="30"/>
  <c r="EW60" i="30"/>
  <c r="ET60" i="30"/>
  <c r="EQ60" i="30"/>
  <c r="EN60" i="30"/>
  <c r="EK60" i="30"/>
  <c r="EH60" i="30"/>
  <c r="EE60" i="30"/>
  <c r="EB60" i="30"/>
  <c r="DY60" i="30"/>
  <c r="DN60" i="30"/>
  <c r="DR60" i="30" s="1"/>
  <c r="DT60" i="30" s="1"/>
  <c r="DK60" i="30"/>
  <c r="DH60" i="30"/>
  <c r="DE60" i="30"/>
  <c r="DB60" i="30"/>
  <c r="CY60" i="30"/>
  <c r="CV60" i="30"/>
  <c r="CS60" i="30"/>
  <c r="CP60" i="30"/>
  <c r="CM60" i="30"/>
  <c r="CJ60" i="30"/>
  <c r="CG60" i="30"/>
  <c r="CD60" i="30"/>
  <c r="CA60" i="30"/>
  <c r="BX60" i="30"/>
  <c r="BU60" i="30"/>
  <c r="BR60" i="30"/>
  <c r="BO60" i="30"/>
  <c r="BD60" i="30"/>
  <c r="BH60" i="30" s="1"/>
  <c r="BJ60" i="30" s="1"/>
  <c r="BA60" i="30"/>
  <c r="AX60" i="30"/>
  <c r="AU60" i="30"/>
  <c r="AR60" i="30"/>
  <c r="AO60" i="30"/>
  <c r="AL60" i="30"/>
  <c r="AI60" i="30"/>
  <c r="AF60" i="30"/>
  <c r="AC60" i="30"/>
  <c r="Z60" i="30"/>
  <c r="W60" i="30"/>
  <c r="T60" i="30"/>
  <c r="Q60" i="30"/>
  <c r="N60" i="30"/>
  <c r="K60" i="30"/>
  <c r="H60" i="30"/>
  <c r="E60" i="30"/>
  <c r="FX59" i="30"/>
  <c r="GB59" i="30" s="1"/>
  <c r="GD59" i="30" s="1"/>
  <c r="FU59" i="30"/>
  <c r="FR59" i="30"/>
  <c r="FO59" i="30"/>
  <c r="FL59" i="30"/>
  <c r="FI59" i="30"/>
  <c r="FF59" i="30"/>
  <c r="FC59" i="30"/>
  <c r="EZ59" i="30"/>
  <c r="EW59" i="30"/>
  <c r="ET59" i="30"/>
  <c r="EQ59" i="30"/>
  <c r="EN59" i="30"/>
  <c r="EK59" i="30"/>
  <c r="EH59" i="30"/>
  <c r="EE59" i="30"/>
  <c r="EB59" i="30"/>
  <c r="DY59" i="30"/>
  <c r="DN59" i="30"/>
  <c r="DR59" i="30" s="1"/>
  <c r="DT59" i="30" s="1"/>
  <c r="DK59" i="30"/>
  <c r="DH59" i="30"/>
  <c r="DE59" i="30"/>
  <c r="DB59" i="30"/>
  <c r="CY59" i="30"/>
  <c r="CV59" i="30"/>
  <c r="CS59" i="30"/>
  <c r="CP59" i="30"/>
  <c r="CM59" i="30"/>
  <c r="CJ59" i="30"/>
  <c r="CG59" i="30"/>
  <c r="CD59" i="30"/>
  <c r="CA59" i="30"/>
  <c r="BX59" i="30"/>
  <c r="BU59" i="30"/>
  <c r="BR59" i="30"/>
  <c r="BO59" i="30"/>
  <c r="BD59" i="30"/>
  <c r="BH59" i="30" s="1"/>
  <c r="BJ59" i="30" s="1"/>
  <c r="BA59" i="30"/>
  <c r="AX59" i="30"/>
  <c r="AU59" i="30"/>
  <c r="AR59" i="30"/>
  <c r="AO59" i="30"/>
  <c r="AL59" i="30"/>
  <c r="AI59" i="30"/>
  <c r="AF59" i="30"/>
  <c r="AC59" i="30"/>
  <c r="Z59" i="30"/>
  <c r="W59" i="30"/>
  <c r="T59" i="30"/>
  <c r="Q59" i="30"/>
  <c r="N59" i="30"/>
  <c r="K59" i="30"/>
  <c r="H59" i="30"/>
  <c r="E59" i="30"/>
  <c r="FX58" i="30"/>
  <c r="GB58" i="30" s="1"/>
  <c r="GD58" i="30" s="1"/>
  <c r="FU58" i="30"/>
  <c r="FR58" i="30"/>
  <c r="FO58" i="30"/>
  <c r="FL58" i="30"/>
  <c r="FI58" i="30"/>
  <c r="FF58" i="30"/>
  <c r="FC58" i="30"/>
  <c r="EZ58" i="30"/>
  <c r="EW58" i="30"/>
  <c r="ET58" i="30"/>
  <c r="EQ58" i="30"/>
  <c r="EN58" i="30"/>
  <c r="EK58" i="30"/>
  <c r="EH58" i="30"/>
  <c r="EE58" i="30"/>
  <c r="EB58" i="30"/>
  <c r="DY58" i="30"/>
  <c r="DN58" i="30"/>
  <c r="DR58" i="30" s="1"/>
  <c r="DT58" i="30" s="1"/>
  <c r="DK58" i="30"/>
  <c r="DH58" i="30"/>
  <c r="DE58" i="30"/>
  <c r="DB58" i="30"/>
  <c r="CY58" i="30"/>
  <c r="CV58" i="30"/>
  <c r="CS58" i="30"/>
  <c r="CP58" i="30"/>
  <c r="CM58" i="30"/>
  <c r="CJ58" i="30"/>
  <c r="CG58" i="30"/>
  <c r="CD58" i="30"/>
  <c r="CA58" i="30"/>
  <c r="BX58" i="30"/>
  <c r="BU58" i="30"/>
  <c r="BR58" i="30"/>
  <c r="BO58" i="30"/>
  <c r="BD58" i="30"/>
  <c r="BH58" i="30" s="1"/>
  <c r="BJ58" i="30" s="1"/>
  <c r="BA58" i="30"/>
  <c r="AX58" i="30"/>
  <c r="AU58" i="30"/>
  <c r="AR58" i="30"/>
  <c r="AO58" i="30"/>
  <c r="AL58" i="30"/>
  <c r="AI58" i="30"/>
  <c r="AF58" i="30"/>
  <c r="AC58" i="30"/>
  <c r="Z58" i="30"/>
  <c r="W58" i="30"/>
  <c r="T58" i="30"/>
  <c r="Q58" i="30"/>
  <c r="N58" i="30"/>
  <c r="K58" i="30"/>
  <c r="H58" i="30"/>
  <c r="E58" i="30"/>
  <c r="FX57" i="30"/>
  <c r="GB57" i="30" s="1"/>
  <c r="GD57" i="30" s="1"/>
  <c r="FU57" i="30"/>
  <c r="FR57" i="30"/>
  <c r="FO57" i="30"/>
  <c r="FL57" i="30"/>
  <c r="FI57" i="30"/>
  <c r="FF57" i="30"/>
  <c r="FC57" i="30"/>
  <c r="EZ57" i="30"/>
  <c r="EW57" i="30"/>
  <c r="ET57" i="30"/>
  <c r="EQ57" i="30"/>
  <c r="EN57" i="30"/>
  <c r="EK57" i="30"/>
  <c r="EH57" i="30"/>
  <c r="EE57" i="30"/>
  <c r="EB57" i="30"/>
  <c r="DY57" i="30"/>
  <c r="DN57" i="30"/>
  <c r="DR57" i="30" s="1"/>
  <c r="DT57" i="30" s="1"/>
  <c r="DK57" i="30"/>
  <c r="DH57" i="30"/>
  <c r="DE57" i="30"/>
  <c r="DB57" i="30"/>
  <c r="CY57" i="30"/>
  <c r="CV57" i="30"/>
  <c r="CS57" i="30"/>
  <c r="CP57" i="30"/>
  <c r="CM57" i="30"/>
  <c r="CJ57" i="30"/>
  <c r="CG57" i="30"/>
  <c r="CD57" i="30"/>
  <c r="CA57" i="30"/>
  <c r="BX57" i="30"/>
  <c r="BU57" i="30"/>
  <c r="BR57" i="30"/>
  <c r="BO57" i="30"/>
  <c r="BH57" i="30"/>
  <c r="BJ57" i="30" s="1"/>
  <c r="BD57" i="30"/>
  <c r="BA57" i="30"/>
  <c r="AX57" i="30"/>
  <c r="AU57" i="30"/>
  <c r="AR57" i="30"/>
  <c r="AO57" i="30"/>
  <c r="AL57" i="30"/>
  <c r="AI57" i="30"/>
  <c r="AF57" i="30"/>
  <c r="AC57" i="30"/>
  <c r="Z57" i="30"/>
  <c r="W57" i="30"/>
  <c r="T57" i="30"/>
  <c r="Q57" i="30"/>
  <c r="N57" i="30"/>
  <c r="K57" i="30"/>
  <c r="H57" i="30"/>
  <c r="E57" i="30"/>
  <c r="FX56" i="30"/>
  <c r="GB56" i="30" s="1"/>
  <c r="GD56" i="30" s="1"/>
  <c r="FU56" i="30"/>
  <c r="FR56" i="30"/>
  <c r="FO56" i="30"/>
  <c r="FL56" i="30"/>
  <c r="FI56" i="30"/>
  <c r="FF56" i="30"/>
  <c r="FC56" i="30"/>
  <c r="EZ56" i="30"/>
  <c r="EW56" i="30"/>
  <c r="ET56" i="30"/>
  <c r="EQ56" i="30"/>
  <c r="EN56" i="30"/>
  <c r="EK56" i="30"/>
  <c r="EH56" i="30"/>
  <c r="EE56" i="30"/>
  <c r="EB56" i="30"/>
  <c r="DY56" i="30"/>
  <c r="DN56" i="30"/>
  <c r="DR56" i="30" s="1"/>
  <c r="DT56" i="30" s="1"/>
  <c r="DK56" i="30"/>
  <c r="DH56" i="30"/>
  <c r="DE56" i="30"/>
  <c r="DB56" i="30"/>
  <c r="CY56" i="30"/>
  <c r="CV56" i="30"/>
  <c r="CS56" i="30"/>
  <c r="CP56" i="30"/>
  <c r="CM56" i="30"/>
  <c r="CJ56" i="30"/>
  <c r="CG56" i="30"/>
  <c r="CD56" i="30"/>
  <c r="CA56" i="30"/>
  <c r="BX56" i="30"/>
  <c r="BU56" i="30"/>
  <c r="BR56" i="30"/>
  <c r="BO56" i="30"/>
  <c r="BD56" i="30"/>
  <c r="BH56" i="30" s="1"/>
  <c r="BJ56" i="30" s="1"/>
  <c r="BA56" i="30"/>
  <c r="AX56" i="30"/>
  <c r="AU56" i="30"/>
  <c r="AR56" i="30"/>
  <c r="AO56" i="30"/>
  <c r="AL56" i="30"/>
  <c r="AI56" i="30"/>
  <c r="AF56" i="30"/>
  <c r="AC56" i="30"/>
  <c r="Z56" i="30"/>
  <c r="W56" i="30"/>
  <c r="T56" i="30"/>
  <c r="Q56" i="30"/>
  <c r="N56" i="30"/>
  <c r="K56" i="30"/>
  <c r="H56" i="30"/>
  <c r="E56" i="30"/>
  <c r="FX55" i="30"/>
  <c r="GB55" i="30" s="1"/>
  <c r="GD55" i="30" s="1"/>
  <c r="FU55" i="30"/>
  <c r="FR55" i="30"/>
  <c r="FO55" i="30"/>
  <c r="FL55" i="30"/>
  <c r="FI55" i="30"/>
  <c r="FF55" i="30"/>
  <c r="FC55" i="30"/>
  <c r="EZ55" i="30"/>
  <c r="EW55" i="30"/>
  <c r="ET55" i="30"/>
  <c r="EQ55" i="30"/>
  <c r="EN55" i="30"/>
  <c r="EK55" i="30"/>
  <c r="EH55" i="30"/>
  <c r="EE55" i="30"/>
  <c r="EB55" i="30"/>
  <c r="DY55" i="30"/>
  <c r="DR55" i="30"/>
  <c r="DT55" i="30" s="1"/>
  <c r="DN55" i="30"/>
  <c r="DK55" i="30"/>
  <c r="DH55" i="30"/>
  <c r="DE55" i="30"/>
  <c r="DB55" i="30"/>
  <c r="CY55" i="30"/>
  <c r="CV55" i="30"/>
  <c r="CS55" i="30"/>
  <c r="CP55" i="30"/>
  <c r="CM55" i="30"/>
  <c r="CJ55" i="30"/>
  <c r="CG55" i="30"/>
  <c r="CD55" i="30"/>
  <c r="CA55" i="30"/>
  <c r="BX55" i="30"/>
  <c r="BU55" i="30"/>
  <c r="BR55" i="30"/>
  <c r="BO55" i="30"/>
  <c r="BD55" i="30"/>
  <c r="BH55" i="30" s="1"/>
  <c r="BJ55" i="30" s="1"/>
  <c r="BA55" i="30"/>
  <c r="AX55" i="30"/>
  <c r="AU55" i="30"/>
  <c r="AR55" i="30"/>
  <c r="AO55" i="30"/>
  <c r="AL55" i="30"/>
  <c r="AI55" i="30"/>
  <c r="AF55" i="30"/>
  <c r="AC55" i="30"/>
  <c r="Z55" i="30"/>
  <c r="W55" i="30"/>
  <c r="T55" i="30"/>
  <c r="Q55" i="30"/>
  <c r="N55" i="30"/>
  <c r="K55" i="30"/>
  <c r="H55" i="30"/>
  <c r="E55" i="30"/>
  <c r="FX54" i="30"/>
  <c r="GB54" i="30" s="1"/>
  <c r="GD54" i="30" s="1"/>
  <c r="FU54" i="30"/>
  <c r="FR54" i="30"/>
  <c r="FO54" i="30"/>
  <c r="FL54" i="30"/>
  <c r="FI54" i="30"/>
  <c r="FF54" i="30"/>
  <c r="FC54" i="30"/>
  <c r="EZ54" i="30"/>
  <c r="EW54" i="30"/>
  <c r="ET54" i="30"/>
  <c r="EQ54" i="30"/>
  <c r="EN54" i="30"/>
  <c r="EK54" i="30"/>
  <c r="EH54" i="30"/>
  <c r="EE54" i="30"/>
  <c r="EB54" i="30"/>
  <c r="DY54" i="30"/>
  <c r="DN54" i="30"/>
  <c r="DR54" i="30" s="1"/>
  <c r="DT54" i="30" s="1"/>
  <c r="DK54" i="30"/>
  <c r="DH54" i="30"/>
  <c r="DE54" i="30"/>
  <c r="DB54" i="30"/>
  <c r="CY54" i="30"/>
  <c r="CV54" i="30"/>
  <c r="CS54" i="30"/>
  <c r="CP54" i="30"/>
  <c r="CM54" i="30"/>
  <c r="CJ54" i="30"/>
  <c r="CG54" i="30"/>
  <c r="CD54" i="30"/>
  <c r="CA54" i="30"/>
  <c r="BX54" i="30"/>
  <c r="BU54" i="30"/>
  <c r="BR54" i="30"/>
  <c r="BO54" i="30"/>
  <c r="BD54" i="30"/>
  <c r="BH54" i="30" s="1"/>
  <c r="BJ54" i="30" s="1"/>
  <c r="BA54" i="30"/>
  <c r="AX54" i="30"/>
  <c r="AU54" i="30"/>
  <c r="AR54" i="30"/>
  <c r="AO54" i="30"/>
  <c r="AL54" i="30"/>
  <c r="AI54" i="30"/>
  <c r="AF54" i="30"/>
  <c r="AC54" i="30"/>
  <c r="Z54" i="30"/>
  <c r="W54" i="30"/>
  <c r="T54" i="30"/>
  <c r="Q54" i="30"/>
  <c r="N54" i="30"/>
  <c r="K54" i="30"/>
  <c r="H54" i="30"/>
  <c r="E54" i="30"/>
  <c r="FX53" i="30"/>
  <c r="GB53" i="30" s="1"/>
  <c r="GD53" i="30" s="1"/>
  <c r="FU53" i="30"/>
  <c r="FR53" i="30"/>
  <c r="FO53" i="30"/>
  <c r="FL53" i="30"/>
  <c r="FI53" i="30"/>
  <c r="FF53" i="30"/>
  <c r="FC53" i="30"/>
  <c r="EZ53" i="30"/>
  <c r="EW53" i="30"/>
  <c r="ET53" i="30"/>
  <c r="EQ53" i="30"/>
  <c r="EN53" i="30"/>
  <c r="EK53" i="30"/>
  <c r="EH53" i="30"/>
  <c r="EE53" i="30"/>
  <c r="EB53" i="30"/>
  <c r="DY53" i="30"/>
  <c r="DR53" i="30"/>
  <c r="DT53" i="30" s="1"/>
  <c r="DN53" i="30"/>
  <c r="DK53" i="30"/>
  <c r="DH53" i="30"/>
  <c r="DE53" i="30"/>
  <c r="DB53" i="30"/>
  <c r="CY53" i="30"/>
  <c r="CV53" i="30"/>
  <c r="CS53" i="30"/>
  <c r="CP53" i="30"/>
  <c r="CM53" i="30"/>
  <c r="CJ53" i="30"/>
  <c r="CG53" i="30"/>
  <c r="CD53" i="30"/>
  <c r="CA53" i="30"/>
  <c r="BX53" i="30"/>
  <c r="BU53" i="30"/>
  <c r="DQ53" i="30" s="1"/>
  <c r="DS53" i="30" s="1"/>
  <c r="DU53" i="30" s="1"/>
  <c r="DV53" i="30" s="1"/>
  <c r="BR53" i="30"/>
  <c r="BO53" i="30"/>
  <c r="BD53" i="30"/>
  <c r="BH53" i="30" s="1"/>
  <c r="BJ53" i="30" s="1"/>
  <c r="BA53" i="30"/>
  <c r="AX53" i="30"/>
  <c r="AU53" i="30"/>
  <c r="AR53" i="30"/>
  <c r="AO53" i="30"/>
  <c r="AL53" i="30"/>
  <c r="AI53" i="30"/>
  <c r="AF53" i="30"/>
  <c r="AC53" i="30"/>
  <c r="Z53" i="30"/>
  <c r="W53" i="30"/>
  <c r="T53" i="30"/>
  <c r="Q53" i="30"/>
  <c r="N53" i="30"/>
  <c r="K53" i="30"/>
  <c r="H53" i="30"/>
  <c r="E53" i="30"/>
  <c r="FX52" i="30"/>
  <c r="GB52" i="30" s="1"/>
  <c r="GD52" i="30" s="1"/>
  <c r="FU52" i="30"/>
  <c r="FR52" i="30"/>
  <c r="FO52" i="30"/>
  <c r="FL52" i="30"/>
  <c r="FI52" i="30"/>
  <c r="FF52" i="30"/>
  <c r="FC52" i="30"/>
  <c r="EZ52" i="30"/>
  <c r="EW52" i="30"/>
  <c r="ET52" i="30"/>
  <c r="EQ52" i="30"/>
  <c r="EN52" i="30"/>
  <c r="EK52" i="30"/>
  <c r="EH52" i="30"/>
  <c r="EE52" i="30"/>
  <c r="EB52" i="30"/>
  <c r="DY52" i="30"/>
  <c r="DN52" i="30"/>
  <c r="DR52" i="30" s="1"/>
  <c r="DT52" i="30" s="1"/>
  <c r="DK52" i="30"/>
  <c r="DH52" i="30"/>
  <c r="DE52" i="30"/>
  <c r="DB52" i="30"/>
  <c r="CY52" i="30"/>
  <c r="CV52" i="30"/>
  <c r="CS52" i="30"/>
  <c r="CP52" i="30"/>
  <c r="CM52" i="30"/>
  <c r="CJ52" i="30"/>
  <c r="CG52" i="30"/>
  <c r="CD52" i="30"/>
  <c r="CA52" i="30"/>
  <c r="BX52" i="30"/>
  <c r="BU52" i="30"/>
  <c r="BR52" i="30"/>
  <c r="BO52" i="30"/>
  <c r="BD52" i="30"/>
  <c r="BH52" i="30" s="1"/>
  <c r="BJ52" i="30" s="1"/>
  <c r="BA52" i="30"/>
  <c r="AX52" i="30"/>
  <c r="AU52" i="30"/>
  <c r="AR52" i="30"/>
  <c r="AO52" i="30"/>
  <c r="AL52" i="30"/>
  <c r="AI52" i="30"/>
  <c r="AF52" i="30"/>
  <c r="AC52" i="30"/>
  <c r="Z52" i="30"/>
  <c r="W52" i="30"/>
  <c r="T52" i="30"/>
  <c r="Q52" i="30"/>
  <c r="N52" i="30"/>
  <c r="K52" i="30"/>
  <c r="H52" i="30"/>
  <c r="E52" i="30"/>
  <c r="FX51" i="30"/>
  <c r="GB51" i="30" s="1"/>
  <c r="GD51" i="30" s="1"/>
  <c r="FU51" i="30"/>
  <c r="FR51" i="30"/>
  <c r="FO51" i="30"/>
  <c r="FL51" i="30"/>
  <c r="FI51" i="30"/>
  <c r="FF51" i="30"/>
  <c r="FC51" i="30"/>
  <c r="EZ51" i="30"/>
  <c r="EW51" i="30"/>
  <c r="ET51" i="30"/>
  <c r="EQ51" i="30"/>
  <c r="EN51" i="30"/>
  <c r="EK51" i="30"/>
  <c r="EH51" i="30"/>
  <c r="EE51" i="30"/>
  <c r="EB51" i="30"/>
  <c r="DY51" i="30"/>
  <c r="DN51" i="30"/>
  <c r="DR51" i="30" s="1"/>
  <c r="DT51" i="30" s="1"/>
  <c r="DK51" i="30"/>
  <c r="DH51" i="30"/>
  <c r="DE51" i="30"/>
  <c r="DB51" i="30"/>
  <c r="CY51" i="30"/>
  <c r="CV51" i="30"/>
  <c r="CS51" i="30"/>
  <c r="CP51" i="30"/>
  <c r="CM51" i="30"/>
  <c r="CJ51" i="30"/>
  <c r="CG51" i="30"/>
  <c r="CD51" i="30"/>
  <c r="CA51" i="30"/>
  <c r="BX51" i="30"/>
  <c r="BU51" i="30"/>
  <c r="BR51" i="30"/>
  <c r="BO51" i="30"/>
  <c r="BD51" i="30"/>
  <c r="BH51" i="30" s="1"/>
  <c r="BJ51" i="30" s="1"/>
  <c r="BA51" i="30"/>
  <c r="AX51" i="30"/>
  <c r="AU51" i="30"/>
  <c r="AR51" i="30"/>
  <c r="AO51" i="30"/>
  <c r="AL51" i="30"/>
  <c r="AI51" i="30"/>
  <c r="AF51" i="30"/>
  <c r="AC51" i="30"/>
  <c r="Z51" i="30"/>
  <c r="W51" i="30"/>
  <c r="T51" i="30"/>
  <c r="Q51" i="30"/>
  <c r="N51" i="30"/>
  <c r="K51" i="30"/>
  <c r="H51" i="30"/>
  <c r="E51" i="30"/>
  <c r="FX50" i="30"/>
  <c r="GB50" i="30" s="1"/>
  <c r="GD50" i="30" s="1"/>
  <c r="FU50" i="30"/>
  <c r="FR50" i="30"/>
  <c r="FO50" i="30"/>
  <c r="FL50" i="30"/>
  <c r="FI50" i="30"/>
  <c r="FF50" i="30"/>
  <c r="FC50" i="30"/>
  <c r="EZ50" i="30"/>
  <c r="EW50" i="30"/>
  <c r="ET50" i="30"/>
  <c r="EQ50" i="30"/>
  <c r="EN50" i="30"/>
  <c r="EK50" i="30"/>
  <c r="EH50" i="30"/>
  <c r="EE50" i="30"/>
  <c r="EB50" i="30"/>
  <c r="DY50" i="30"/>
  <c r="DN50" i="30"/>
  <c r="DR50" i="30" s="1"/>
  <c r="DT50" i="30" s="1"/>
  <c r="DK50" i="30"/>
  <c r="DH50" i="30"/>
  <c r="DE50" i="30"/>
  <c r="DB50" i="30"/>
  <c r="CY50" i="30"/>
  <c r="CV50" i="30"/>
  <c r="CS50" i="30"/>
  <c r="CP50" i="30"/>
  <c r="CM50" i="30"/>
  <c r="CJ50" i="30"/>
  <c r="CG50" i="30"/>
  <c r="CD50" i="30"/>
  <c r="CA50" i="30"/>
  <c r="BX50" i="30"/>
  <c r="BU50" i="30"/>
  <c r="BR50" i="30"/>
  <c r="BO50" i="30"/>
  <c r="BD50" i="30"/>
  <c r="BH50" i="30" s="1"/>
  <c r="BJ50" i="30" s="1"/>
  <c r="BA50" i="30"/>
  <c r="AX50" i="30"/>
  <c r="AU50" i="30"/>
  <c r="AR50" i="30"/>
  <c r="AO50" i="30"/>
  <c r="AL50" i="30"/>
  <c r="AI50" i="30"/>
  <c r="AF50" i="30"/>
  <c r="AC50" i="30"/>
  <c r="Z50" i="30"/>
  <c r="W50" i="30"/>
  <c r="T50" i="30"/>
  <c r="Q50" i="30"/>
  <c r="N50" i="30"/>
  <c r="K50" i="30"/>
  <c r="H50" i="30"/>
  <c r="E50" i="30"/>
  <c r="GB49" i="30"/>
  <c r="GD49" i="30" s="1"/>
  <c r="FX49" i="30"/>
  <c r="FU49" i="30"/>
  <c r="FR49" i="30"/>
  <c r="FO49" i="30"/>
  <c r="FL49" i="30"/>
  <c r="FI49" i="30"/>
  <c r="FF49" i="30"/>
  <c r="FC49" i="30"/>
  <c r="EZ49" i="30"/>
  <c r="EW49" i="30"/>
  <c r="ET49" i="30"/>
  <c r="EQ49" i="30"/>
  <c r="EN49" i="30"/>
  <c r="EK49" i="30"/>
  <c r="EH49" i="30"/>
  <c r="EE49" i="30"/>
  <c r="EB49" i="30"/>
  <c r="DY49" i="30"/>
  <c r="DN49" i="30"/>
  <c r="DR49" i="30" s="1"/>
  <c r="DT49" i="30" s="1"/>
  <c r="DK49" i="30"/>
  <c r="DH49" i="30"/>
  <c r="DE49" i="30"/>
  <c r="DB49" i="30"/>
  <c r="CY49" i="30"/>
  <c r="CV49" i="30"/>
  <c r="CS49" i="30"/>
  <c r="CP49" i="30"/>
  <c r="CM49" i="30"/>
  <c r="CJ49" i="30"/>
  <c r="CG49" i="30"/>
  <c r="CD49" i="30"/>
  <c r="CA49" i="30"/>
  <c r="BX49" i="30"/>
  <c r="BU49" i="30"/>
  <c r="BR49" i="30"/>
  <c r="BO49" i="30"/>
  <c r="BH49" i="30"/>
  <c r="BJ49" i="30" s="1"/>
  <c r="BD49" i="30"/>
  <c r="BA49" i="30"/>
  <c r="AX49" i="30"/>
  <c r="AU49" i="30"/>
  <c r="AR49" i="30"/>
  <c r="AO49" i="30"/>
  <c r="AL49" i="30"/>
  <c r="AI49" i="30"/>
  <c r="AF49" i="30"/>
  <c r="AC49" i="30"/>
  <c r="Z49" i="30"/>
  <c r="W49" i="30"/>
  <c r="T49" i="30"/>
  <c r="Q49" i="30"/>
  <c r="N49" i="30"/>
  <c r="K49" i="30"/>
  <c r="H49" i="30"/>
  <c r="E49" i="30"/>
  <c r="FX48" i="30"/>
  <c r="GB48" i="30" s="1"/>
  <c r="GD48" i="30" s="1"/>
  <c r="FU48" i="30"/>
  <c r="FR48" i="30"/>
  <c r="FO48" i="30"/>
  <c r="FL48" i="30"/>
  <c r="FI48" i="30"/>
  <c r="FF48" i="30"/>
  <c r="FC48" i="30"/>
  <c r="EZ48" i="30"/>
  <c r="EW48" i="30"/>
  <c r="ET48" i="30"/>
  <c r="EQ48" i="30"/>
  <c r="EN48" i="30"/>
  <c r="EK48" i="30"/>
  <c r="EH48" i="30"/>
  <c r="EE48" i="30"/>
  <c r="EB48" i="30"/>
  <c r="DY48" i="30"/>
  <c r="DN48" i="30"/>
  <c r="DR48" i="30" s="1"/>
  <c r="DT48" i="30" s="1"/>
  <c r="DK48" i="30"/>
  <c r="DH48" i="30"/>
  <c r="DE48" i="30"/>
  <c r="DB48" i="30"/>
  <c r="CY48" i="30"/>
  <c r="CV48" i="30"/>
  <c r="CS48" i="30"/>
  <c r="CP48" i="30"/>
  <c r="CM48" i="30"/>
  <c r="CJ48" i="30"/>
  <c r="CG48" i="30"/>
  <c r="CD48" i="30"/>
  <c r="CA48" i="30"/>
  <c r="BX48" i="30"/>
  <c r="BU48" i="30"/>
  <c r="BR48" i="30"/>
  <c r="BO48" i="30"/>
  <c r="BD48" i="30"/>
  <c r="BH48" i="30" s="1"/>
  <c r="BJ48" i="30" s="1"/>
  <c r="BA48" i="30"/>
  <c r="AX48" i="30"/>
  <c r="AU48" i="30"/>
  <c r="AR48" i="30"/>
  <c r="AO48" i="30"/>
  <c r="AL48" i="30"/>
  <c r="AI48" i="30"/>
  <c r="AF48" i="30"/>
  <c r="AC48" i="30"/>
  <c r="Z48" i="30"/>
  <c r="W48" i="30"/>
  <c r="T48" i="30"/>
  <c r="Q48" i="30"/>
  <c r="N48" i="30"/>
  <c r="K48" i="30"/>
  <c r="H48" i="30"/>
  <c r="E48" i="30"/>
  <c r="GB47" i="30"/>
  <c r="GD47" i="30" s="1"/>
  <c r="FX47" i="30"/>
  <c r="FU47" i="30"/>
  <c r="FR47" i="30"/>
  <c r="FO47" i="30"/>
  <c r="FL47" i="30"/>
  <c r="FI47" i="30"/>
  <c r="FF47" i="30"/>
  <c r="FC47" i="30"/>
  <c r="EZ47" i="30"/>
  <c r="EW47" i="30"/>
  <c r="ET47" i="30"/>
  <c r="EQ47" i="30"/>
  <c r="EN47" i="30"/>
  <c r="EK47" i="30"/>
  <c r="EH47" i="30"/>
  <c r="EE47" i="30"/>
  <c r="EB47" i="30"/>
  <c r="DY47" i="30"/>
  <c r="DN47" i="30"/>
  <c r="DR47" i="30" s="1"/>
  <c r="DT47" i="30" s="1"/>
  <c r="DK47" i="30"/>
  <c r="DH47" i="30"/>
  <c r="DE47" i="30"/>
  <c r="DB47" i="30"/>
  <c r="CY47" i="30"/>
  <c r="CV47" i="30"/>
  <c r="CS47" i="30"/>
  <c r="CP47" i="30"/>
  <c r="CM47" i="30"/>
  <c r="CJ47" i="30"/>
  <c r="CG47" i="30"/>
  <c r="CD47" i="30"/>
  <c r="CA47" i="30"/>
  <c r="BX47" i="30"/>
  <c r="BU47" i="30"/>
  <c r="BR47" i="30"/>
  <c r="BO47" i="30"/>
  <c r="BD47" i="30"/>
  <c r="BH47" i="30" s="1"/>
  <c r="BJ47" i="30" s="1"/>
  <c r="BA47" i="30"/>
  <c r="AX47" i="30"/>
  <c r="AU47" i="30"/>
  <c r="AR47" i="30"/>
  <c r="AO47" i="30"/>
  <c r="AL47" i="30"/>
  <c r="AI47" i="30"/>
  <c r="AF47" i="30"/>
  <c r="AC47" i="30"/>
  <c r="Z47" i="30"/>
  <c r="W47" i="30"/>
  <c r="T47" i="30"/>
  <c r="Q47" i="30"/>
  <c r="N47" i="30"/>
  <c r="K47" i="30"/>
  <c r="H47" i="30"/>
  <c r="E47" i="30"/>
  <c r="FX46" i="30"/>
  <c r="GB46" i="30" s="1"/>
  <c r="GD46" i="30" s="1"/>
  <c r="FU46" i="30"/>
  <c r="FR46" i="30"/>
  <c r="FO46" i="30"/>
  <c r="FL46" i="30"/>
  <c r="FI46" i="30"/>
  <c r="FF46" i="30"/>
  <c r="FC46" i="30"/>
  <c r="EZ46" i="30"/>
  <c r="EW46" i="30"/>
  <c r="ET46" i="30"/>
  <c r="EQ46" i="30"/>
  <c r="EN46" i="30"/>
  <c r="EK46" i="30"/>
  <c r="EH46" i="30"/>
  <c r="EE46" i="30"/>
  <c r="EB46" i="30"/>
  <c r="DY46" i="30"/>
  <c r="DR46" i="30"/>
  <c r="DT46" i="30" s="1"/>
  <c r="DN46" i="30"/>
  <c r="DK46" i="30"/>
  <c r="DH46" i="30"/>
  <c r="DE46" i="30"/>
  <c r="DB46" i="30"/>
  <c r="CY46" i="30"/>
  <c r="CV46" i="30"/>
  <c r="CS46" i="30"/>
  <c r="CP46" i="30"/>
  <c r="CM46" i="30"/>
  <c r="CJ46" i="30"/>
  <c r="CG46" i="30"/>
  <c r="CD46" i="30"/>
  <c r="CA46" i="30"/>
  <c r="BX46" i="30"/>
  <c r="BU46" i="30"/>
  <c r="BR46" i="30"/>
  <c r="BO46" i="30"/>
  <c r="BD46" i="30"/>
  <c r="BH46" i="30" s="1"/>
  <c r="BJ46" i="30" s="1"/>
  <c r="BA46" i="30"/>
  <c r="AX46" i="30"/>
  <c r="AU46" i="30"/>
  <c r="AR46" i="30"/>
  <c r="AO46" i="30"/>
  <c r="AL46" i="30"/>
  <c r="AI46" i="30"/>
  <c r="AF46" i="30"/>
  <c r="AC46" i="30"/>
  <c r="Z46" i="30"/>
  <c r="W46" i="30"/>
  <c r="T46" i="30"/>
  <c r="Q46" i="30"/>
  <c r="N46" i="30"/>
  <c r="K46" i="30"/>
  <c r="H46" i="30"/>
  <c r="E46" i="30"/>
  <c r="FX45" i="30"/>
  <c r="GB45" i="30" s="1"/>
  <c r="GD45" i="30" s="1"/>
  <c r="FU45" i="30"/>
  <c r="FR45" i="30"/>
  <c r="FO45" i="30"/>
  <c r="FL45" i="30"/>
  <c r="FI45" i="30"/>
  <c r="FF45" i="30"/>
  <c r="FC45" i="30"/>
  <c r="EZ45" i="30"/>
  <c r="EW45" i="30"/>
  <c r="ET45" i="30"/>
  <c r="EQ45" i="30"/>
  <c r="EN45" i="30"/>
  <c r="EK45" i="30"/>
  <c r="EH45" i="30"/>
  <c r="EE45" i="30"/>
  <c r="EB45" i="30"/>
  <c r="DY45" i="30"/>
  <c r="DN45" i="30"/>
  <c r="DR45" i="30" s="1"/>
  <c r="DT45" i="30" s="1"/>
  <c r="DK45" i="30"/>
  <c r="DH45" i="30"/>
  <c r="DE45" i="30"/>
  <c r="DB45" i="30"/>
  <c r="CY45" i="30"/>
  <c r="CV45" i="30"/>
  <c r="CS45" i="30"/>
  <c r="CP45" i="30"/>
  <c r="CM45" i="30"/>
  <c r="CJ45" i="30"/>
  <c r="CG45" i="30"/>
  <c r="CD45" i="30"/>
  <c r="CA45" i="30"/>
  <c r="BX45" i="30"/>
  <c r="BU45" i="30"/>
  <c r="BR45" i="30"/>
  <c r="BO45" i="30"/>
  <c r="BD45" i="30"/>
  <c r="BH45" i="30" s="1"/>
  <c r="BJ45" i="30" s="1"/>
  <c r="BA45" i="30"/>
  <c r="AX45" i="30"/>
  <c r="AU45" i="30"/>
  <c r="AR45" i="30"/>
  <c r="AO45" i="30"/>
  <c r="AL45" i="30"/>
  <c r="AI45" i="30"/>
  <c r="AF45" i="30"/>
  <c r="AC45" i="30"/>
  <c r="Z45" i="30"/>
  <c r="W45" i="30"/>
  <c r="T45" i="30"/>
  <c r="Q45" i="30"/>
  <c r="N45" i="30"/>
  <c r="K45" i="30"/>
  <c r="H45" i="30"/>
  <c r="E45" i="30"/>
  <c r="FX44" i="30"/>
  <c r="GB44" i="30" s="1"/>
  <c r="GD44" i="30" s="1"/>
  <c r="FU44" i="30"/>
  <c r="FR44" i="30"/>
  <c r="FO44" i="30"/>
  <c r="FL44" i="30"/>
  <c r="FI44" i="30"/>
  <c r="FF44" i="30"/>
  <c r="FC44" i="30"/>
  <c r="EZ44" i="30"/>
  <c r="EW44" i="30"/>
  <c r="ET44" i="30"/>
  <c r="EQ44" i="30"/>
  <c r="EN44" i="30"/>
  <c r="EK44" i="30"/>
  <c r="EH44" i="30"/>
  <c r="EE44" i="30"/>
  <c r="EB44" i="30"/>
  <c r="DY44" i="30"/>
  <c r="DN44" i="30"/>
  <c r="DR44" i="30" s="1"/>
  <c r="DT44" i="30" s="1"/>
  <c r="DK44" i="30"/>
  <c r="DH44" i="30"/>
  <c r="DE44" i="30"/>
  <c r="DB44" i="30"/>
  <c r="CY44" i="30"/>
  <c r="CV44" i="30"/>
  <c r="CS44" i="30"/>
  <c r="CP44" i="30"/>
  <c r="CM44" i="30"/>
  <c r="CJ44" i="30"/>
  <c r="CG44" i="30"/>
  <c r="CD44" i="30"/>
  <c r="CA44" i="30"/>
  <c r="BX44" i="30"/>
  <c r="BU44" i="30"/>
  <c r="BR44" i="30"/>
  <c r="BO44" i="30"/>
  <c r="BD44" i="30"/>
  <c r="BH44" i="30" s="1"/>
  <c r="BJ44" i="30" s="1"/>
  <c r="BA44" i="30"/>
  <c r="AX44" i="30"/>
  <c r="AU44" i="30"/>
  <c r="AR44" i="30"/>
  <c r="AO44" i="30"/>
  <c r="AL44" i="30"/>
  <c r="AI44" i="30"/>
  <c r="AF44" i="30"/>
  <c r="AC44" i="30"/>
  <c r="Z44" i="30"/>
  <c r="W44" i="30"/>
  <c r="T44" i="30"/>
  <c r="Q44" i="30"/>
  <c r="N44" i="30"/>
  <c r="K44" i="30"/>
  <c r="H44" i="30"/>
  <c r="E44" i="30"/>
  <c r="FX43" i="30"/>
  <c r="GB43" i="30" s="1"/>
  <c r="GD43" i="30" s="1"/>
  <c r="FU43" i="30"/>
  <c r="FR43" i="30"/>
  <c r="FO43" i="30"/>
  <c r="FL43" i="30"/>
  <c r="FI43" i="30"/>
  <c r="FF43" i="30"/>
  <c r="FC43" i="30"/>
  <c r="EZ43" i="30"/>
  <c r="EW43" i="30"/>
  <c r="ET43" i="30"/>
  <c r="EQ43" i="30"/>
  <c r="EN43" i="30"/>
  <c r="EK43" i="30"/>
  <c r="EH43" i="30"/>
  <c r="EE43" i="30"/>
  <c r="EB43" i="30"/>
  <c r="DY43" i="30"/>
  <c r="DN43" i="30"/>
  <c r="DR43" i="30" s="1"/>
  <c r="DT43" i="30" s="1"/>
  <c r="DK43" i="30"/>
  <c r="DH43" i="30"/>
  <c r="DE43" i="30"/>
  <c r="DB43" i="30"/>
  <c r="CY43" i="30"/>
  <c r="CV43" i="30"/>
  <c r="CS43" i="30"/>
  <c r="CP43" i="30"/>
  <c r="CM43" i="30"/>
  <c r="CJ43" i="30"/>
  <c r="CG43" i="30"/>
  <c r="CD43" i="30"/>
  <c r="CA43" i="30"/>
  <c r="BX43" i="30"/>
  <c r="BU43" i="30"/>
  <c r="BR43" i="30"/>
  <c r="BO43" i="30"/>
  <c r="BD43" i="30"/>
  <c r="BH43" i="30" s="1"/>
  <c r="BJ43" i="30" s="1"/>
  <c r="BA43" i="30"/>
  <c r="AX43" i="30"/>
  <c r="AU43" i="30"/>
  <c r="AR43" i="30"/>
  <c r="AO43" i="30"/>
  <c r="AL43" i="30"/>
  <c r="AI43" i="30"/>
  <c r="AF43" i="30"/>
  <c r="AC43" i="30"/>
  <c r="Z43" i="30"/>
  <c r="W43" i="30"/>
  <c r="T43" i="30"/>
  <c r="Q43" i="30"/>
  <c r="N43" i="30"/>
  <c r="K43" i="30"/>
  <c r="H43" i="30"/>
  <c r="E43" i="30"/>
  <c r="FX42" i="30"/>
  <c r="GB42" i="30" s="1"/>
  <c r="GD42" i="30" s="1"/>
  <c r="FU42" i="30"/>
  <c r="FR42" i="30"/>
  <c r="FO42" i="30"/>
  <c r="FL42" i="30"/>
  <c r="FI42" i="30"/>
  <c r="FF42" i="30"/>
  <c r="FC42" i="30"/>
  <c r="EZ42" i="30"/>
  <c r="EW42" i="30"/>
  <c r="ET42" i="30"/>
  <c r="EQ42" i="30"/>
  <c r="EN42" i="30"/>
  <c r="EK42" i="30"/>
  <c r="EH42" i="30"/>
  <c r="EE42" i="30"/>
  <c r="EB42" i="30"/>
  <c r="DY42" i="30"/>
  <c r="DR42" i="30"/>
  <c r="DT42" i="30" s="1"/>
  <c r="DN42" i="30"/>
  <c r="DK42" i="30"/>
  <c r="DH42" i="30"/>
  <c r="DE42" i="30"/>
  <c r="DB42" i="30"/>
  <c r="CY42" i="30"/>
  <c r="CV42" i="30"/>
  <c r="CS42" i="30"/>
  <c r="CP42" i="30"/>
  <c r="CM42" i="30"/>
  <c r="CJ42" i="30"/>
  <c r="CG42" i="30"/>
  <c r="CD42" i="30"/>
  <c r="CA42" i="30"/>
  <c r="BX42" i="30"/>
  <c r="BU42" i="30"/>
  <c r="BR42" i="30"/>
  <c r="BO42" i="30"/>
  <c r="BD42" i="30"/>
  <c r="BH42" i="30" s="1"/>
  <c r="BJ42" i="30" s="1"/>
  <c r="BA42" i="30"/>
  <c r="AX42" i="30"/>
  <c r="AU42" i="30"/>
  <c r="AR42" i="30"/>
  <c r="AO42" i="30"/>
  <c r="AL42" i="30"/>
  <c r="AI42" i="30"/>
  <c r="AF42" i="30"/>
  <c r="AC42" i="30"/>
  <c r="Z42" i="30"/>
  <c r="W42" i="30"/>
  <c r="T42" i="30"/>
  <c r="Q42" i="30"/>
  <c r="N42" i="30"/>
  <c r="K42" i="30"/>
  <c r="H42" i="30"/>
  <c r="E42" i="30"/>
  <c r="FX41" i="30"/>
  <c r="GB41" i="30" s="1"/>
  <c r="GD41" i="30" s="1"/>
  <c r="FU41" i="30"/>
  <c r="FR41" i="30"/>
  <c r="FO41" i="30"/>
  <c r="FL41" i="30"/>
  <c r="FI41" i="30"/>
  <c r="FF41" i="30"/>
  <c r="FC41" i="30"/>
  <c r="EZ41" i="30"/>
  <c r="EW41" i="30"/>
  <c r="ET41" i="30"/>
  <c r="EQ41" i="30"/>
  <c r="EN41" i="30"/>
  <c r="EK41" i="30"/>
  <c r="EH41" i="30"/>
  <c r="EE41" i="30"/>
  <c r="EB41" i="30"/>
  <c r="DY41" i="30"/>
  <c r="DN41" i="30"/>
  <c r="DR41" i="30" s="1"/>
  <c r="DT41" i="30" s="1"/>
  <c r="DK41" i="30"/>
  <c r="DH41" i="30"/>
  <c r="DE41" i="30"/>
  <c r="DB41" i="30"/>
  <c r="CY41" i="30"/>
  <c r="CV41" i="30"/>
  <c r="CS41" i="30"/>
  <c r="CP41" i="30"/>
  <c r="CM41" i="30"/>
  <c r="CJ41" i="30"/>
  <c r="CG41" i="30"/>
  <c r="CD41" i="30"/>
  <c r="CA41" i="30"/>
  <c r="BX41" i="30"/>
  <c r="BU41" i="30"/>
  <c r="BR41" i="30"/>
  <c r="BO41" i="30"/>
  <c r="BD41" i="30"/>
  <c r="BH41" i="30" s="1"/>
  <c r="BJ41" i="30" s="1"/>
  <c r="BA41" i="30"/>
  <c r="AX41" i="30"/>
  <c r="AU41" i="30"/>
  <c r="AR41" i="30"/>
  <c r="AO41" i="30"/>
  <c r="AL41" i="30"/>
  <c r="AI41" i="30"/>
  <c r="AF41" i="30"/>
  <c r="AC41" i="30"/>
  <c r="Z41" i="30"/>
  <c r="W41" i="30"/>
  <c r="T41" i="30"/>
  <c r="Q41" i="30"/>
  <c r="N41" i="30"/>
  <c r="K41" i="30"/>
  <c r="H41" i="30"/>
  <c r="E41" i="30"/>
  <c r="FX40" i="30"/>
  <c r="GB40" i="30" s="1"/>
  <c r="GD40" i="30" s="1"/>
  <c r="FU40" i="30"/>
  <c r="FR40" i="30"/>
  <c r="FO40" i="30"/>
  <c r="FL40" i="30"/>
  <c r="FI40" i="30"/>
  <c r="FF40" i="30"/>
  <c r="FC40" i="30"/>
  <c r="EZ40" i="30"/>
  <c r="EW40" i="30"/>
  <c r="ET40" i="30"/>
  <c r="EQ40" i="30"/>
  <c r="EN40" i="30"/>
  <c r="EK40" i="30"/>
  <c r="EH40" i="30"/>
  <c r="EE40" i="30"/>
  <c r="EB40" i="30"/>
  <c r="DY40" i="30"/>
  <c r="DN40" i="30"/>
  <c r="DR40" i="30" s="1"/>
  <c r="DT40" i="30" s="1"/>
  <c r="DK40" i="30"/>
  <c r="DH40" i="30"/>
  <c r="DE40" i="30"/>
  <c r="DB40" i="30"/>
  <c r="CY40" i="30"/>
  <c r="CV40" i="30"/>
  <c r="CS40" i="30"/>
  <c r="CP40" i="30"/>
  <c r="CM40" i="30"/>
  <c r="CJ40" i="30"/>
  <c r="CG40" i="30"/>
  <c r="CD40" i="30"/>
  <c r="CA40" i="30"/>
  <c r="BX40" i="30"/>
  <c r="BU40" i="30"/>
  <c r="BR40" i="30"/>
  <c r="BO40" i="30"/>
  <c r="BD40" i="30"/>
  <c r="BH40" i="30" s="1"/>
  <c r="BJ40" i="30" s="1"/>
  <c r="BA40" i="30"/>
  <c r="AX40" i="30"/>
  <c r="AU40" i="30"/>
  <c r="AR40" i="30"/>
  <c r="AO40" i="30"/>
  <c r="AL40" i="30"/>
  <c r="AI40" i="30"/>
  <c r="AF40" i="30"/>
  <c r="AC40" i="30"/>
  <c r="Z40" i="30"/>
  <c r="W40" i="30"/>
  <c r="T40" i="30"/>
  <c r="Q40" i="30"/>
  <c r="N40" i="30"/>
  <c r="K40" i="30"/>
  <c r="H40" i="30"/>
  <c r="E40" i="30"/>
  <c r="GB39" i="30"/>
  <c r="GD39" i="30" s="1"/>
  <c r="FX39" i="30"/>
  <c r="FU39" i="30"/>
  <c r="FR39" i="30"/>
  <c r="FO39" i="30"/>
  <c r="FL39" i="30"/>
  <c r="FI39" i="30"/>
  <c r="FF39" i="30"/>
  <c r="FC39" i="30"/>
  <c r="EZ39" i="30"/>
  <c r="EW39" i="30"/>
  <c r="ET39" i="30"/>
  <c r="EQ39" i="30"/>
  <c r="EN39" i="30"/>
  <c r="EK39" i="30"/>
  <c r="EH39" i="30"/>
  <c r="EE39" i="30"/>
  <c r="EB39" i="30"/>
  <c r="DY39" i="30"/>
  <c r="DN39" i="30"/>
  <c r="DR39" i="30" s="1"/>
  <c r="DT39" i="30" s="1"/>
  <c r="DK39" i="30"/>
  <c r="DH39" i="30"/>
  <c r="DE39" i="30"/>
  <c r="DB39" i="30"/>
  <c r="CY39" i="30"/>
  <c r="CV39" i="30"/>
  <c r="CS39" i="30"/>
  <c r="CP39" i="30"/>
  <c r="CM39" i="30"/>
  <c r="CJ39" i="30"/>
  <c r="CG39" i="30"/>
  <c r="CD39" i="30"/>
  <c r="CA39" i="30"/>
  <c r="BX39" i="30"/>
  <c r="BU39" i="30"/>
  <c r="BR39" i="30"/>
  <c r="BO39" i="30"/>
  <c r="BD39" i="30"/>
  <c r="BH39" i="30" s="1"/>
  <c r="BJ39" i="30" s="1"/>
  <c r="BA39" i="30"/>
  <c r="AX39" i="30"/>
  <c r="AU39" i="30"/>
  <c r="AR39" i="30"/>
  <c r="AO39" i="30"/>
  <c r="AL39" i="30"/>
  <c r="AI39" i="30"/>
  <c r="AF39" i="30"/>
  <c r="AC39" i="30"/>
  <c r="Z39" i="30"/>
  <c r="W39" i="30"/>
  <c r="T39" i="30"/>
  <c r="Q39" i="30"/>
  <c r="N39" i="30"/>
  <c r="K39" i="30"/>
  <c r="H39" i="30"/>
  <c r="E39" i="30"/>
  <c r="GB38" i="30"/>
  <c r="GD38" i="30" s="1"/>
  <c r="FX38" i="30"/>
  <c r="FU38" i="30"/>
  <c r="FR38" i="30"/>
  <c r="FO38" i="30"/>
  <c r="FL38" i="30"/>
  <c r="FI38" i="30"/>
  <c r="FF38" i="30"/>
  <c r="FC38" i="30"/>
  <c r="EZ38" i="30"/>
  <c r="EW38" i="30"/>
  <c r="ET38" i="30"/>
  <c r="EQ38" i="30"/>
  <c r="EN38" i="30"/>
  <c r="EK38" i="30"/>
  <c r="EH38" i="30"/>
  <c r="EE38" i="30"/>
  <c r="EB38" i="30"/>
  <c r="DY38" i="30"/>
  <c r="DN38" i="30"/>
  <c r="DR38" i="30" s="1"/>
  <c r="DT38" i="30" s="1"/>
  <c r="DK38" i="30"/>
  <c r="DH38" i="30"/>
  <c r="DE38" i="30"/>
  <c r="DB38" i="30"/>
  <c r="CY38" i="30"/>
  <c r="CV38" i="30"/>
  <c r="CS38" i="30"/>
  <c r="CP38" i="30"/>
  <c r="CM38" i="30"/>
  <c r="CJ38" i="30"/>
  <c r="CG38" i="30"/>
  <c r="CD38" i="30"/>
  <c r="CA38" i="30"/>
  <c r="BX38" i="30"/>
  <c r="BU38" i="30"/>
  <c r="BR38" i="30"/>
  <c r="BO38" i="30"/>
  <c r="BH38" i="30"/>
  <c r="BJ38" i="30" s="1"/>
  <c r="BD38" i="30"/>
  <c r="BA38" i="30"/>
  <c r="AX38" i="30"/>
  <c r="AU38" i="30"/>
  <c r="AR38" i="30"/>
  <c r="AO38" i="30"/>
  <c r="AL38" i="30"/>
  <c r="AI38" i="30"/>
  <c r="AF38" i="30"/>
  <c r="AC38" i="30"/>
  <c r="Z38" i="30"/>
  <c r="W38" i="30"/>
  <c r="T38" i="30"/>
  <c r="Q38" i="30"/>
  <c r="N38" i="30"/>
  <c r="K38" i="30"/>
  <c r="H38" i="30"/>
  <c r="E38" i="30"/>
  <c r="FX37" i="30"/>
  <c r="GB37" i="30" s="1"/>
  <c r="GD37" i="30" s="1"/>
  <c r="FU37" i="30"/>
  <c r="FR37" i="30"/>
  <c r="FO37" i="30"/>
  <c r="FL37" i="30"/>
  <c r="FI37" i="30"/>
  <c r="FF37" i="30"/>
  <c r="FC37" i="30"/>
  <c r="EZ37" i="30"/>
  <c r="EW37" i="30"/>
  <c r="ET37" i="30"/>
  <c r="EQ37" i="30"/>
  <c r="EN37" i="30"/>
  <c r="EK37" i="30"/>
  <c r="EH37" i="30"/>
  <c r="EE37" i="30"/>
  <c r="EB37" i="30"/>
  <c r="DY37" i="30"/>
  <c r="DN37" i="30"/>
  <c r="DR37" i="30" s="1"/>
  <c r="DT37" i="30" s="1"/>
  <c r="DK37" i="30"/>
  <c r="DH37" i="30"/>
  <c r="DE37" i="30"/>
  <c r="DB37" i="30"/>
  <c r="CY37" i="30"/>
  <c r="CV37" i="30"/>
  <c r="CS37" i="30"/>
  <c r="CP37" i="30"/>
  <c r="CM37" i="30"/>
  <c r="CJ37" i="30"/>
  <c r="CG37" i="30"/>
  <c r="CD37" i="30"/>
  <c r="CA37" i="30"/>
  <c r="BX37" i="30"/>
  <c r="BU37" i="30"/>
  <c r="BR37" i="30"/>
  <c r="BO37" i="30"/>
  <c r="BD37" i="30"/>
  <c r="BH37" i="30" s="1"/>
  <c r="BJ37" i="30" s="1"/>
  <c r="BA37" i="30"/>
  <c r="AX37" i="30"/>
  <c r="AU37" i="30"/>
  <c r="AR37" i="30"/>
  <c r="AO37" i="30"/>
  <c r="AL37" i="30"/>
  <c r="AI37" i="30"/>
  <c r="AF37" i="30"/>
  <c r="AC37" i="30"/>
  <c r="Z37" i="30"/>
  <c r="W37" i="30"/>
  <c r="T37" i="30"/>
  <c r="Q37" i="30"/>
  <c r="N37" i="30"/>
  <c r="K37" i="30"/>
  <c r="H37" i="30"/>
  <c r="E37" i="30"/>
  <c r="FX36" i="30"/>
  <c r="GB36" i="30" s="1"/>
  <c r="GD36" i="30" s="1"/>
  <c r="FU36" i="30"/>
  <c r="FR36" i="30"/>
  <c r="FO36" i="30"/>
  <c r="FL36" i="30"/>
  <c r="FI36" i="30"/>
  <c r="FF36" i="30"/>
  <c r="FC36" i="30"/>
  <c r="EZ36" i="30"/>
  <c r="EW36" i="30"/>
  <c r="ET36" i="30"/>
  <c r="EQ36" i="30"/>
  <c r="EN36" i="30"/>
  <c r="EK36" i="30"/>
  <c r="EH36" i="30"/>
  <c r="EE36" i="30"/>
  <c r="EB36" i="30"/>
  <c r="DY36" i="30"/>
  <c r="DR36" i="30"/>
  <c r="DT36" i="30" s="1"/>
  <c r="DN36" i="30"/>
  <c r="DK36" i="30"/>
  <c r="DH36" i="30"/>
  <c r="DE36" i="30"/>
  <c r="DB36" i="30"/>
  <c r="CY36" i="30"/>
  <c r="CV36" i="30"/>
  <c r="CS36" i="30"/>
  <c r="CP36" i="30"/>
  <c r="CM36" i="30"/>
  <c r="CJ36" i="30"/>
  <c r="CG36" i="30"/>
  <c r="CD36" i="30"/>
  <c r="CA36" i="30"/>
  <c r="BX36" i="30"/>
  <c r="BU36" i="30"/>
  <c r="BR36" i="30"/>
  <c r="BO36" i="30"/>
  <c r="BD36" i="30"/>
  <c r="BH36" i="30" s="1"/>
  <c r="BJ36" i="30" s="1"/>
  <c r="BA36" i="30"/>
  <c r="AX36" i="30"/>
  <c r="AU36" i="30"/>
  <c r="AR36" i="30"/>
  <c r="AO36" i="30"/>
  <c r="AL36" i="30"/>
  <c r="AI36" i="30"/>
  <c r="AF36" i="30"/>
  <c r="AC36" i="30"/>
  <c r="Z36" i="30"/>
  <c r="W36" i="30"/>
  <c r="T36" i="30"/>
  <c r="Q36" i="30"/>
  <c r="N36" i="30"/>
  <c r="K36" i="30"/>
  <c r="H36" i="30"/>
  <c r="E36" i="30"/>
  <c r="FX35" i="30"/>
  <c r="GB35" i="30" s="1"/>
  <c r="GD35" i="30" s="1"/>
  <c r="FU35" i="30"/>
  <c r="FR35" i="30"/>
  <c r="FO35" i="30"/>
  <c r="FL35" i="30"/>
  <c r="FI35" i="30"/>
  <c r="FF35" i="30"/>
  <c r="FC35" i="30"/>
  <c r="EZ35" i="30"/>
  <c r="EW35" i="30"/>
  <c r="ET35" i="30"/>
  <c r="EQ35" i="30"/>
  <c r="EN35" i="30"/>
  <c r="EK35" i="30"/>
  <c r="EH35" i="30"/>
  <c r="EE35" i="30"/>
  <c r="EB35" i="30"/>
  <c r="DY35" i="30"/>
  <c r="DN35" i="30"/>
  <c r="DR35" i="30" s="1"/>
  <c r="DT35" i="30" s="1"/>
  <c r="DK35" i="30"/>
  <c r="DH35" i="30"/>
  <c r="DE35" i="30"/>
  <c r="DB35" i="30"/>
  <c r="CY35" i="30"/>
  <c r="CV35" i="30"/>
  <c r="CS35" i="30"/>
  <c r="CP35" i="30"/>
  <c r="CM35" i="30"/>
  <c r="CJ35" i="30"/>
  <c r="CG35" i="30"/>
  <c r="CD35" i="30"/>
  <c r="CA35" i="30"/>
  <c r="BX35" i="30"/>
  <c r="BU35" i="30"/>
  <c r="BR35" i="30"/>
  <c r="BO35" i="30"/>
  <c r="BD35" i="30"/>
  <c r="BH35" i="30" s="1"/>
  <c r="BJ35" i="30" s="1"/>
  <c r="BA35" i="30"/>
  <c r="AX35" i="30"/>
  <c r="AU35" i="30"/>
  <c r="AR35" i="30"/>
  <c r="AO35" i="30"/>
  <c r="AL35" i="30"/>
  <c r="AI35" i="30"/>
  <c r="AF35" i="30"/>
  <c r="AC35" i="30"/>
  <c r="Z35" i="30"/>
  <c r="W35" i="30"/>
  <c r="T35" i="30"/>
  <c r="Q35" i="30"/>
  <c r="N35" i="30"/>
  <c r="K35" i="30"/>
  <c r="H35" i="30"/>
  <c r="E35" i="30"/>
  <c r="FX34" i="30"/>
  <c r="GB34" i="30" s="1"/>
  <c r="GD34" i="30" s="1"/>
  <c r="FU34" i="30"/>
  <c r="FR34" i="30"/>
  <c r="FO34" i="30"/>
  <c r="FL34" i="30"/>
  <c r="FI34" i="30"/>
  <c r="FF34" i="30"/>
  <c r="FC34" i="30"/>
  <c r="EZ34" i="30"/>
  <c r="EW34" i="30"/>
  <c r="ET34" i="30"/>
  <c r="EQ34" i="30"/>
  <c r="EN34" i="30"/>
  <c r="EK34" i="30"/>
  <c r="EH34" i="30"/>
  <c r="EE34" i="30"/>
  <c r="EB34" i="30"/>
  <c r="DY34" i="30"/>
  <c r="DR34" i="30"/>
  <c r="DT34" i="30" s="1"/>
  <c r="DN34" i="30"/>
  <c r="DK34" i="30"/>
  <c r="DH34" i="30"/>
  <c r="DE34" i="30"/>
  <c r="DB34" i="30"/>
  <c r="CY34" i="30"/>
  <c r="CV34" i="30"/>
  <c r="CS34" i="30"/>
  <c r="CP34" i="30"/>
  <c r="CM34" i="30"/>
  <c r="CJ34" i="30"/>
  <c r="CG34" i="30"/>
  <c r="CD34" i="30"/>
  <c r="CA34" i="30"/>
  <c r="BX34" i="30"/>
  <c r="BU34" i="30"/>
  <c r="BR34" i="30"/>
  <c r="BO34" i="30"/>
  <c r="BD34" i="30"/>
  <c r="BH34" i="30" s="1"/>
  <c r="BJ34" i="30" s="1"/>
  <c r="BA34" i="30"/>
  <c r="AX34" i="30"/>
  <c r="AU34" i="30"/>
  <c r="AR34" i="30"/>
  <c r="AO34" i="30"/>
  <c r="AL34" i="30"/>
  <c r="AI34" i="30"/>
  <c r="AF34" i="30"/>
  <c r="AC34" i="30"/>
  <c r="Z34" i="30"/>
  <c r="W34" i="30"/>
  <c r="T34" i="30"/>
  <c r="Q34" i="30"/>
  <c r="N34" i="30"/>
  <c r="K34" i="30"/>
  <c r="H34" i="30"/>
  <c r="E34" i="30"/>
  <c r="FX33" i="30"/>
  <c r="GB33" i="30" s="1"/>
  <c r="GD33" i="30" s="1"/>
  <c r="FU33" i="30"/>
  <c r="FR33" i="30"/>
  <c r="FO33" i="30"/>
  <c r="FL33" i="30"/>
  <c r="FI33" i="30"/>
  <c r="FF33" i="30"/>
  <c r="FC33" i="30"/>
  <c r="EZ33" i="30"/>
  <c r="EW33" i="30"/>
  <c r="ET33" i="30"/>
  <c r="EQ33" i="30"/>
  <c r="EN33" i="30"/>
  <c r="EK33" i="30"/>
  <c r="EH33" i="30"/>
  <c r="EE33" i="30"/>
  <c r="EB33" i="30"/>
  <c r="DY33" i="30"/>
  <c r="DN33" i="30"/>
  <c r="DR33" i="30" s="1"/>
  <c r="DT33" i="30" s="1"/>
  <c r="DK33" i="30"/>
  <c r="DH33" i="30"/>
  <c r="DE33" i="30"/>
  <c r="DB33" i="30"/>
  <c r="CY33" i="30"/>
  <c r="CV33" i="30"/>
  <c r="CS33" i="30"/>
  <c r="CP33" i="30"/>
  <c r="CM33" i="30"/>
  <c r="CJ33" i="30"/>
  <c r="CG33" i="30"/>
  <c r="CD33" i="30"/>
  <c r="CA33" i="30"/>
  <c r="BX33" i="30"/>
  <c r="BU33" i="30"/>
  <c r="BR33" i="30"/>
  <c r="BO33" i="30"/>
  <c r="BD33" i="30"/>
  <c r="BH33" i="30" s="1"/>
  <c r="BJ33" i="30" s="1"/>
  <c r="BA33" i="30"/>
  <c r="AX33" i="30"/>
  <c r="AU33" i="30"/>
  <c r="AR33" i="30"/>
  <c r="AO33" i="30"/>
  <c r="AL33" i="30"/>
  <c r="AI33" i="30"/>
  <c r="AF33" i="30"/>
  <c r="AC33" i="30"/>
  <c r="Z33" i="30"/>
  <c r="W33" i="30"/>
  <c r="T33" i="30"/>
  <c r="Q33" i="30"/>
  <c r="N33" i="30"/>
  <c r="K33" i="30"/>
  <c r="H33" i="30"/>
  <c r="E33" i="30"/>
  <c r="FX32" i="30"/>
  <c r="GB32" i="30" s="1"/>
  <c r="GD32" i="30" s="1"/>
  <c r="FU32" i="30"/>
  <c r="FR32" i="30"/>
  <c r="FO32" i="30"/>
  <c r="FL32" i="30"/>
  <c r="FI32" i="30"/>
  <c r="FF32" i="30"/>
  <c r="FC32" i="30"/>
  <c r="EZ32" i="30"/>
  <c r="EW32" i="30"/>
  <c r="ET32" i="30"/>
  <c r="EQ32" i="30"/>
  <c r="EN32" i="30"/>
  <c r="EK32" i="30"/>
  <c r="EH32" i="30"/>
  <c r="EE32" i="30"/>
  <c r="EB32" i="30"/>
  <c r="DY32" i="30"/>
  <c r="DN32" i="30"/>
  <c r="DR32" i="30" s="1"/>
  <c r="DT32" i="30" s="1"/>
  <c r="DK32" i="30"/>
  <c r="DH32" i="30"/>
  <c r="DE32" i="30"/>
  <c r="DB32" i="30"/>
  <c r="CY32" i="30"/>
  <c r="CV32" i="30"/>
  <c r="CS32" i="30"/>
  <c r="CP32" i="30"/>
  <c r="CM32" i="30"/>
  <c r="CJ32" i="30"/>
  <c r="CG32" i="30"/>
  <c r="CD32" i="30"/>
  <c r="CA32" i="30"/>
  <c r="BX32" i="30"/>
  <c r="BU32" i="30"/>
  <c r="BR32" i="30"/>
  <c r="BO32" i="30"/>
  <c r="BH32" i="30"/>
  <c r="BJ32" i="30" s="1"/>
  <c r="BD32" i="30"/>
  <c r="BA32" i="30"/>
  <c r="AX32" i="30"/>
  <c r="AU32" i="30"/>
  <c r="AR32" i="30"/>
  <c r="AO32" i="30"/>
  <c r="AL32" i="30"/>
  <c r="AI32" i="30"/>
  <c r="AF32" i="30"/>
  <c r="AC32" i="30"/>
  <c r="Z32" i="30"/>
  <c r="W32" i="30"/>
  <c r="T32" i="30"/>
  <c r="Q32" i="30"/>
  <c r="N32" i="30"/>
  <c r="K32" i="30"/>
  <c r="H32" i="30"/>
  <c r="E32" i="30"/>
  <c r="FX31" i="30"/>
  <c r="GB31" i="30" s="1"/>
  <c r="GD31" i="30" s="1"/>
  <c r="FU31" i="30"/>
  <c r="FR31" i="30"/>
  <c r="FO31" i="30"/>
  <c r="FL31" i="30"/>
  <c r="FI31" i="30"/>
  <c r="FF31" i="30"/>
  <c r="FC31" i="30"/>
  <c r="EZ31" i="30"/>
  <c r="EW31" i="30"/>
  <c r="ET31" i="30"/>
  <c r="EQ31" i="30"/>
  <c r="EN31" i="30"/>
  <c r="EK31" i="30"/>
  <c r="EH31" i="30"/>
  <c r="EE31" i="30"/>
  <c r="EB31" i="30"/>
  <c r="DY31" i="30"/>
  <c r="DN31" i="30"/>
  <c r="DR31" i="30" s="1"/>
  <c r="DT31" i="30" s="1"/>
  <c r="DK31" i="30"/>
  <c r="DH31" i="30"/>
  <c r="DE31" i="30"/>
  <c r="DB31" i="30"/>
  <c r="CY31" i="30"/>
  <c r="CV31" i="30"/>
  <c r="CS31" i="30"/>
  <c r="CP31" i="30"/>
  <c r="CM31" i="30"/>
  <c r="CJ31" i="30"/>
  <c r="CG31" i="30"/>
  <c r="CD31" i="30"/>
  <c r="CA31" i="30"/>
  <c r="BX31" i="30"/>
  <c r="BU31" i="30"/>
  <c r="BR31" i="30"/>
  <c r="BO31" i="30"/>
  <c r="BD31" i="30"/>
  <c r="BH31" i="30" s="1"/>
  <c r="BJ31" i="30" s="1"/>
  <c r="BA31" i="30"/>
  <c r="AX31" i="30"/>
  <c r="AU31" i="30"/>
  <c r="AR31" i="30"/>
  <c r="AO31" i="30"/>
  <c r="AL31" i="30"/>
  <c r="AI31" i="30"/>
  <c r="AF31" i="30"/>
  <c r="AC31" i="30"/>
  <c r="Z31" i="30"/>
  <c r="W31" i="30"/>
  <c r="T31" i="30"/>
  <c r="Q31" i="30"/>
  <c r="N31" i="30"/>
  <c r="K31" i="30"/>
  <c r="H31" i="30"/>
  <c r="E31" i="30"/>
  <c r="FX30" i="30"/>
  <c r="GB30" i="30" s="1"/>
  <c r="GD30" i="30" s="1"/>
  <c r="FU30" i="30"/>
  <c r="FR30" i="30"/>
  <c r="FO30" i="30"/>
  <c r="FL30" i="30"/>
  <c r="FI30" i="30"/>
  <c r="FF30" i="30"/>
  <c r="FC30" i="30"/>
  <c r="EZ30" i="30"/>
  <c r="EW30" i="30"/>
  <c r="ET30" i="30"/>
  <c r="EQ30" i="30"/>
  <c r="EN30" i="30"/>
  <c r="EK30" i="30"/>
  <c r="EH30" i="30"/>
  <c r="EE30" i="30"/>
  <c r="EB30" i="30"/>
  <c r="DY30" i="30"/>
  <c r="DN30" i="30"/>
  <c r="DR30" i="30" s="1"/>
  <c r="DT30" i="30" s="1"/>
  <c r="DK30" i="30"/>
  <c r="DH30" i="30"/>
  <c r="DE30" i="30"/>
  <c r="DB30" i="30"/>
  <c r="CY30" i="30"/>
  <c r="CV30" i="30"/>
  <c r="CS30" i="30"/>
  <c r="CP30" i="30"/>
  <c r="CM30" i="30"/>
  <c r="CJ30" i="30"/>
  <c r="CG30" i="30"/>
  <c r="CD30" i="30"/>
  <c r="CA30" i="30"/>
  <c r="BX30" i="30"/>
  <c r="BU30" i="30"/>
  <c r="BR30" i="30"/>
  <c r="BO30" i="30"/>
  <c r="BD30" i="30"/>
  <c r="BH30" i="30" s="1"/>
  <c r="BJ30" i="30" s="1"/>
  <c r="BA30" i="30"/>
  <c r="AX30" i="30"/>
  <c r="AU30" i="30"/>
  <c r="AR30" i="30"/>
  <c r="AO30" i="30"/>
  <c r="AL30" i="30"/>
  <c r="AI30" i="30"/>
  <c r="AF30" i="30"/>
  <c r="AC30" i="30"/>
  <c r="Z30" i="30"/>
  <c r="W30" i="30"/>
  <c r="T30" i="30"/>
  <c r="Q30" i="30"/>
  <c r="N30" i="30"/>
  <c r="K30" i="30"/>
  <c r="H30" i="30"/>
  <c r="E30" i="30"/>
  <c r="FX29" i="30"/>
  <c r="GB29" i="30" s="1"/>
  <c r="GD29" i="30" s="1"/>
  <c r="FU29" i="30"/>
  <c r="FR29" i="30"/>
  <c r="FO29" i="30"/>
  <c r="FL29" i="30"/>
  <c r="FI29" i="30"/>
  <c r="FF29" i="30"/>
  <c r="FC29" i="30"/>
  <c r="EZ29" i="30"/>
  <c r="EW29" i="30"/>
  <c r="ET29" i="30"/>
  <c r="EQ29" i="30"/>
  <c r="EN29" i="30"/>
  <c r="EK29" i="30"/>
  <c r="EH29" i="30"/>
  <c r="EE29" i="30"/>
  <c r="EB29" i="30"/>
  <c r="DY29" i="30"/>
  <c r="DN29" i="30"/>
  <c r="DR29" i="30" s="1"/>
  <c r="DT29" i="30" s="1"/>
  <c r="DK29" i="30"/>
  <c r="DH29" i="30"/>
  <c r="DE29" i="30"/>
  <c r="DB29" i="30"/>
  <c r="CY29" i="30"/>
  <c r="CV29" i="30"/>
  <c r="CS29" i="30"/>
  <c r="CP29" i="30"/>
  <c r="CM29" i="30"/>
  <c r="CJ29" i="30"/>
  <c r="CG29" i="30"/>
  <c r="CD29" i="30"/>
  <c r="CA29" i="30"/>
  <c r="BX29" i="30"/>
  <c r="BU29" i="30"/>
  <c r="BR29" i="30"/>
  <c r="BO29" i="30"/>
  <c r="BD29" i="30"/>
  <c r="BH29" i="30" s="1"/>
  <c r="BJ29" i="30" s="1"/>
  <c r="BA29" i="30"/>
  <c r="AX29" i="30"/>
  <c r="AU29" i="30"/>
  <c r="AR29" i="30"/>
  <c r="AO29" i="30"/>
  <c r="AL29" i="30"/>
  <c r="AI29" i="30"/>
  <c r="AF29" i="30"/>
  <c r="AC29" i="30"/>
  <c r="Z29" i="30"/>
  <c r="W29" i="30"/>
  <c r="T29" i="30"/>
  <c r="Q29" i="30"/>
  <c r="N29" i="30"/>
  <c r="K29" i="30"/>
  <c r="H29" i="30"/>
  <c r="E29" i="30"/>
  <c r="FX28" i="30"/>
  <c r="GB28" i="30" s="1"/>
  <c r="GD28" i="30" s="1"/>
  <c r="FU28" i="30"/>
  <c r="FR28" i="30"/>
  <c r="FO28" i="30"/>
  <c r="FL28" i="30"/>
  <c r="FI28" i="30"/>
  <c r="FF28" i="30"/>
  <c r="FC28" i="30"/>
  <c r="EZ28" i="30"/>
  <c r="EW28" i="30"/>
  <c r="ET28" i="30"/>
  <c r="EQ28" i="30"/>
  <c r="EN28" i="30"/>
  <c r="EK28" i="30"/>
  <c r="EH28" i="30"/>
  <c r="EE28" i="30"/>
  <c r="EB28" i="30"/>
  <c r="DY28" i="30"/>
  <c r="DN28" i="30"/>
  <c r="DR28" i="30" s="1"/>
  <c r="DT28" i="30" s="1"/>
  <c r="DK28" i="30"/>
  <c r="DH28" i="30"/>
  <c r="DE28" i="30"/>
  <c r="DB28" i="30"/>
  <c r="CY28" i="30"/>
  <c r="CV28" i="30"/>
  <c r="CS28" i="30"/>
  <c r="CP28" i="30"/>
  <c r="CM28" i="30"/>
  <c r="CJ28" i="30"/>
  <c r="CG28" i="30"/>
  <c r="CD28" i="30"/>
  <c r="CA28" i="30"/>
  <c r="BX28" i="30"/>
  <c r="BU28" i="30"/>
  <c r="BR28" i="30"/>
  <c r="BO28" i="30"/>
  <c r="BD28" i="30"/>
  <c r="BH28" i="30" s="1"/>
  <c r="BJ28" i="30" s="1"/>
  <c r="BA28" i="30"/>
  <c r="AX28" i="30"/>
  <c r="AU28" i="30"/>
  <c r="AR28" i="30"/>
  <c r="AO28" i="30"/>
  <c r="AL28" i="30"/>
  <c r="AI28" i="30"/>
  <c r="AF28" i="30"/>
  <c r="AC28" i="30"/>
  <c r="Z28" i="30"/>
  <c r="W28" i="30"/>
  <c r="T28" i="30"/>
  <c r="Q28" i="30"/>
  <c r="N28" i="30"/>
  <c r="K28" i="30"/>
  <c r="H28" i="30"/>
  <c r="E28" i="30"/>
  <c r="FX27" i="30"/>
  <c r="GB27" i="30" s="1"/>
  <c r="GD27" i="30" s="1"/>
  <c r="FU27" i="30"/>
  <c r="FR27" i="30"/>
  <c r="FO27" i="30"/>
  <c r="FL27" i="30"/>
  <c r="FI27" i="30"/>
  <c r="FF27" i="30"/>
  <c r="FC27" i="30"/>
  <c r="EZ27" i="30"/>
  <c r="EW27" i="30"/>
  <c r="ET27" i="30"/>
  <c r="EQ27" i="30"/>
  <c r="EN27" i="30"/>
  <c r="EK27" i="30"/>
  <c r="EH27" i="30"/>
  <c r="EE27" i="30"/>
  <c r="EB27" i="30"/>
  <c r="DY27" i="30"/>
  <c r="DN27" i="30"/>
  <c r="DR27" i="30" s="1"/>
  <c r="DT27" i="30" s="1"/>
  <c r="DK27" i="30"/>
  <c r="DH27" i="30"/>
  <c r="DE27" i="30"/>
  <c r="DB27" i="30"/>
  <c r="CY27" i="30"/>
  <c r="CV27" i="30"/>
  <c r="CS27" i="30"/>
  <c r="CP27" i="30"/>
  <c r="CM27" i="30"/>
  <c r="CJ27" i="30"/>
  <c r="CG27" i="30"/>
  <c r="CD27" i="30"/>
  <c r="CA27" i="30"/>
  <c r="BX27" i="30"/>
  <c r="BU27" i="30"/>
  <c r="BR27" i="30"/>
  <c r="BO27" i="30"/>
  <c r="BD27" i="30"/>
  <c r="BH27" i="30" s="1"/>
  <c r="BJ27" i="30" s="1"/>
  <c r="BA27" i="30"/>
  <c r="AX27" i="30"/>
  <c r="AU27" i="30"/>
  <c r="AR27" i="30"/>
  <c r="AO27" i="30"/>
  <c r="AL27" i="30"/>
  <c r="AI27" i="30"/>
  <c r="AF27" i="30"/>
  <c r="AC27" i="30"/>
  <c r="Z27" i="30"/>
  <c r="W27" i="30"/>
  <c r="T27" i="30"/>
  <c r="Q27" i="30"/>
  <c r="N27" i="30"/>
  <c r="K27" i="30"/>
  <c r="H27" i="30"/>
  <c r="E27" i="30"/>
  <c r="FX26" i="30"/>
  <c r="GB26" i="30" s="1"/>
  <c r="GD26" i="30" s="1"/>
  <c r="FU26" i="30"/>
  <c r="FR26" i="30"/>
  <c r="FO26" i="30"/>
  <c r="FL26" i="30"/>
  <c r="FI26" i="30"/>
  <c r="FF26" i="30"/>
  <c r="FC26" i="30"/>
  <c r="EZ26" i="30"/>
  <c r="EW26" i="30"/>
  <c r="ET26" i="30"/>
  <c r="EQ26" i="30"/>
  <c r="EN26" i="30"/>
  <c r="EK26" i="30"/>
  <c r="EH26" i="30"/>
  <c r="EE26" i="30"/>
  <c r="EB26" i="30"/>
  <c r="DY26" i="30"/>
  <c r="DN26" i="30"/>
  <c r="DR26" i="30" s="1"/>
  <c r="DT26" i="30" s="1"/>
  <c r="DK26" i="30"/>
  <c r="DH26" i="30"/>
  <c r="DE26" i="30"/>
  <c r="DB26" i="30"/>
  <c r="CY26" i="30"/>
  <c r="CV26" i="30"/>
  <c r="CS26" i="30"/>
  <c r="CP26" i="30"/>
  <c r="CM26" i="30"/>
  <c r="CJ26" i="30"/>
  <c r="CG26" i="30"/>
  <c r="CD26" i="30"/>
  <c r="CA26" i="30"/>
  <c r="BX26" i="30"/>
  <c r="BU26" i="30"/>
  <c r="BR26" i="30"/>
  <c r="BO26" i="30"/>
  <c r="BD26" i="30"/>
  <c r="BH26" i="30" s="1"/>
  <c r="BJ26" i="30" s="1"/>
  <c r="BA26" i="30"/>
  <c r="AX26" i="30"/>
  <c r="AU26" i="30"/>
  <c r="AR26" i="30"/>
  <c r="AO26" i="30"/>
  <c r="AL26" i="30"/>
  <c r="AI26" i="30"/>
  <c r="AF26" i="30"/>
  <c r="AC26" i="30"/>
  <c r="Z26" i="30"/>
  <c r="W26" i="30"/>
  <c r="T26" i="30"/>
  <c r="Q26" i="30"/>
  <c r="N26" i="30"/>
  <c r="K26" i="30"/>
  <c r="H26" i="30"/>
  <c r="E26" i="30"/>
  <c r="GB25" i="30"/>
  <c r="GD25" i="30" s="1"/>
  <c r="FX25" i="30"/>
  <c r="FU25" i="30"/>
  <c r="FR25" i="30"/>
  <c r="FO25" i="30"/>
  <c r="FL25" i="30"/>
  <c r="FI25" i="30"/>
  <c r="FF25" i="30"/>
  <c r="FC25" i="30"/>
  <c r="EZ25" i="30"/>
  <c r="EW25" i="30"/>
  <c r="ET25" i="30"/>
  <c r="EQ25" i="30"/>
  <c r="EN25" i="30"/>
  <c r="EK25" i="30"/>
  <c r="EH25" i="30"/>
  <c r="EE25" i="30"/>
  <c r="EB25" i="30"/>
  <c r="DY25" i="30"/>
  <c r="DN25" i="30"/>
  <c r="DR25" i="30" s="1"/>
  <c r="DT25" i="30" s="1"/>
  <c r="DK25" i="30"/>
  <c r="DH25" i="30"/>
  <c r="DE25" i="30"/>
  <c r="DB25" i="30"/>
  <c r="CY25" i="30"/>
  <c r="CV25" i="30"/>
  <c r="CS25" i="30"/>
  <c r="CP25" i="30"/>
  <c r="CM25" i="30"/>
  <c r="CJ25" i="30"/>
  <c r="CG25" i="30"/>
  <c r="CD25" i="30"/>
  <c r="CA25" i="30"/>
  <c r="BX25" i="30"/>
  <c r="BU25" i="30"/>
  <c r="BR25" i="30"/>
  <c r="BO25" i="30"/>
  <c r="BH25" i="30"/>
  <c r="BJ25" i="30" s="1"/>
  <c r="BD25" i="30"/>
  <c r="BA25" i="30"/>
  <c r="AX25" i="30"/>
  <c r="AU25" i="30"/>
  <c r="AR25" i="30"/>
  <c r="AO25" i="30"/>
  <c r="AL25" i="30"/>
  <c r="AI25" i="30"/>
  <c r="AF25" i="30"/>
  <c r="AC25" i="30"/>
  <c r="Z25" i="30"/>
  <c r="W25" i="30"/>
  <c r="T25" i="30"/>
  <c r="Q25" i="30"/>
  <c r="N25" i="30"/>
  <c r="K25" i="30"/>
  <c r="H25" i="30"/>
  <c r="E25" i="30"/>
  <c r="FX24" i="30"/>
  <c r="GB24" i="30" s="1"/>
  <c r="GD24" i="30" s="1"/>
  <c r="FU24" i="30"/>
  <c r="FR24" i="30"/>
  <c r="FO24" i="30"/>
  <c r="FL24" i="30"/>
  <c r="FI24" i="30"/>
  <c r="FF24" i="30"/>
  <c r="FC24" i="30"/>
  <c r="EZ24" i="30"/>
  <c r="EW24" i="30"/>
  <c r="ET24" i="30"/>
  <c r="EQ24" i="30"/>
  <c r="EN24" i="30"/>
  <c r="EK24" i="30"/>
  <c r="EH24" i="30"/>
  <c r="EE24" i="30"/>
  <c r="EB24" i="30"/>
  <c r="DY24" i="30"/>
  <c r="DN24" i="30"/>
  <c r="DR24" i="30" s="1"/>
  <c r="DT24" i="30" s="1"/>
  <c r="DK24" i="30"/>
  <c r="DH24" i="30"/>
  <c r="DE24" i="30"/>
  <c r="DB24" i="30"/>
  <c r="CY24" i="30"/>
  <c r="CV24" i="30"/>
  <c r="CS24" i="30"/>
  <c r="CP24" i="30"/>
  <c r="CM24" i="30"/>
  <c r="CJ24" i="30"/>
  <c r="CG24" i="30"/>
  <c r="CD24" i="30"/>
  <c r="CA24" i="30"/>
  <c r="BX24" i="30"/>
  <c r="BU24" i="30"/>
  <c r="BR24" i="30"/>
  <c r="BO24" i="30"/>
  <c r="BD24" i="30"/>
  <c r="BH24" i="30" s="1"/>
  <c r="BJ24" i="30" s="1"/>
  <c r="BA24" i="30"/>
  <c r="AX24" i="30"/>
  <c r="AU24" i="30"/>
  <c r="AR24" i="30"/>
  <c r="AO24" i="30"/>
  <c r="AL24" i="30"/>
  <c r="AI24" i="30"/>
  <c r="AF24" i="30"/>
  <c r="AC24" i="30"/>
  <c r="Z24" i="30"/>
  <c r="W24" i="30"/>
  <c r="T24" i="30"/>
  <c r="Q24" i="30"/>
  <c r="N24" i="30"/>
  <c r="K24" i="30"/>
  <c r="H24" i="30"/>
  <c r="E24" i="30"/>
  <c r="FX23" i="30"/>
  <c r="GB23" i="30" s="1"/>
  <c r="GD23" i="30" s="1"/>
  <c r="FU23" i="30"/>
  <c r="FR23" i="30"/>
  <c r="FO23" i="30"/>
  <c r="FL23" i="30"/>
  <c r="FI23" i="30"/>
  <c r="FF23" i="30"/>
  <c r="FC23" i="30"/>
  <c r="EZ23" i="30"/>
  <c r="EW23" i="30"/>
  <c r="ET23" i="30"/>
  <c r="EQ23" i="30"/>
  <c r="EN23" i="30"/>
  <c r="EK23" i="30"/>
  <c r="EH23" i="30"/>
  <c r="EE23" i="30"/>
  <c r="EB23" i="30"/>
  <c r="DY23" i="30"/>
  <c r="DN23" i="30"/>
  <c r="DR23" i="30" s="1"/>
  <c r="DT23" i="30" s="1"/>
  <c r="DK23" i="30"/>
  <c r="DH23" i="30"/>
  <c r="DE23" i="30"/>
  <c r="DB23" i="30"/>
  <c r="CY23" i="30"/>
  <c r="CV23" i="30"/>
  <c r="CS23" i="30"/>
  <c r="CP23" i="30"/>
  <c r="CM23" i="30"/>
  <c r="CJ23" i="30"/>
  <c r="CG23" i="30"/>
  <c r="CD23" i="30"/>
  <c r="CA23" i="30"/>
  <c r="BX23" i="30"/>
  <c r="BU23" i="30"/>
  <c r="BR23" i="30"/>
  <c r="BO23" i="30"/>
  <c r="BD23" i="30"/>
  <c r="BH23" i="30" s="1"/>
  <c r="BJ23" i="30" s="1"/>
  <c r="BA23" i="30"/>
  <c r="AX23" i="30"/>
  <c r="AU23" i="30"/>
  <c r="AR23" i="30"/>
  <c r="AO23" i="30"/>
  <c r="AL23" i="30"/>
  <c r="AI23" i="30"/>
  <c r="AF23" i="30"/>
  <c r="AC23" i="30"/>
  <c r="Z23" i="30"/>
  <c r="W23" i="30"/>
  <c r="T23" i="30"/>
  <c r="Q23" i="30"/>
  <c r="N23" i="30"/>
  <c r="K23" i="30"/>
  <c r="H23" i="30"/>
  <c r="E23" i="30"/>
  <c r="FX22" i="30"/>
  <c r="GB22" i="30" s="1"/>
  <c r="GD22" i="30" s="1"/>
  <c r="FU22" i="30"/>
  <c r="FR22" i="30"/>
  <c r="FO22" i="30"/>
  <c r="FL22" i="30"/>
  <c r="FI22" i="30"/>
  <c r="FF22" i="30"/>
  <c r="FC22" i="30"/>
  <c r="EZ22" i="30"/>
  <c r="EW22" i="30"/>
  <c r="ET22" i="30"/>
  <c r="EQ22" i="30"/>
  <c r="EN22" i="30"/>
  <c r="EK22" i="30"/>
  <c r="EH22" i="30"/>
  <c r="EE22" i="30"/>
  <c r="EB22" i="30"/>
  <c r="DY22" i="30"/>
  <c r="DN22" i="30"/>
  <c r="DR22" i="30" s="1"/>
  <c r="DT22" i="30" s="1"/>
  <c r="DK22" i="30"/>
  <c r="DH22" i="30"/>
  <c r="DE22" i="30"/>
  <c r="DB22" i="30"/>
  <c r="CY22" i="30"/>
  <c r="CV22" i="30"/>
  <c r="CS22" i="30"/>
  <c r="CP22" i="30"/>
  <c r="CM22" i="30"/>
  <c r="CJ22" i="30"/>
  <c r="CG22" i="30"/>
  <c r="CD22" i="30"/>
  <c r="CA22" i="30"/>
  <c r="BX22" i="30"/>
  <c r="BU22" i="30"/>
  <c r="BR22" i="30"/>
  <c r="BO22" i="30"/>
  <c r="BD22" i="30"/>
  <c r="BH22" i="30" s="1"/>
  <c r="BJ22" i="30" s="1"/>
  <c r="BA22" i="30"/>
  <c r="AX22" i="30"/>
  <c r="AU22" i="30"/>
  <c r="AR22" i="30"/>
  <c r="AO22" i="30"/>
  <c r="AL22" i="30"/>
  <c r="AI22" i="30"/>
  <c r="AF22" i="30"/>
  <c r="AC22" i="30"/>
  <c r="Z22" i="30"/>
  <c r="W22" i="30"/>
  <c r="T22" i="30"/>
  <c r="Q22" i="30"/>
  <c r="N22" i="30"/>
  <c r="K22" i="30"/>
  <c r="H22" i="30"/>
  <c r="E22" i="30"/>
  <c r="FX21" i="30"/>
  <c r="GB21" i="30" s="1"/>
  <c r="GD21" i="30" s="1"/>
  <c r="FU21" i="30"/>
  <c r="FR21" i="30"/>
  <c r="FO21" i="30"/>
  <c r="FL21" i="30"/>
  <c r="FI21" i="30"/>
  <c r="FF21" i="30"/>
  <c r="FC21" i="30"/>
  <c r="EZ21" i="30"/>
  <c r="EW21" i="30"/>
  <c r="ET21" i="30"/>
  <c r="EQ21" i="30"/>
  <c r="EN21" i="30"/>
  <c r="EK21" i="30"/>
  <c r="EH21" i="30"/>
  <c r="EE21" i="30"/>
  <c r="EB21" i="30"/>
  <c r="DY21" i="30"/>
  <c r="DR21" i="30"/>
  <c r="DT21" i="30" s="1"/>
  <c r="DN21" i="30"/>
  <c r="DK21" i="30"/>
  <c r="DH21" i="30"/>
  <c r="DE21" i="30"/>
  <c r="DB21" i="30"/>
  <c r="CY21" i="30"/>
  <c r="CV21" i="30"/>
  <c r="CS21" i="30"/>
  <c r="CP21" i="30"/>
  <c r="CM21" i="30"/>
  <c r="CJ21" i="30"/>
  <c r="CG21" i="30"/>
  <c r="CD21" i="30"/>
  <c r="CA21" i="30"/>
  <c r="BX21" i="30"/>
  <c r="BU21" i="30"/>
  <c r="BR21" i="30"/>
  <c r="BO21" i="30"/>
  <c r="BD21" i="30"/>
  <c r="BH21" i="30" s="1"/>
  <c r="BJ21" i="30" s="1"/>
  <c r="BA21" i="30"/>
  <c r="AX21" i="30"/>
  <c r="AU21" i="30"/>
  <c r="AR21" i="30"/>
  <c r="AO21" i="30"/>
  <c r="AL21" i="30"/>
  <c r="AI21" i="30"/>
  <c r="AF21" i="30"/>
  <c r="AC21" i="30"/>
  <c r="Z21" i="30"/>
  <c r="W21" i="30"/>
  <c r="T21" i="30"/>
  <c r="Q21" i="30"/>
  <c r="N21" i="30"/>
  <c r="K21" i="30"/>
  <c r="H21" i="30"/>
  <c r="E21" i="30"/>
  <c r="FX20" i="30"/>
  <c r="GB20" i="30" s="1"/>
  <c r="GD20" i="30" s="1"/>
  <c r="FU20" i="30"/>
  <c r="FR20" i="30"/>
  <c r="FO20" i="30"/>
  <c r="FL20" i="30"/>
  <c r="FI20" i="30"/>
  <c r="FF20" i="30"/>
  <c r="FC20" i="30"/>
  <c r="EZ20" i="30"/>
  <c r="EW20" i="30"/>
  <c r="ET20" i="30"/>
  <c r="EQ20" i="30"/>
  <c r="EN20" i="30"/>
  <c r="EK20" i="30"/>
  <c r="EH20" i="30"/>
  <c r="EE20" i="30"/>
  <c r="EB20" i="30"/>
  <c r="DY20" i="30"/>
  <c r="DR20" i="30"/>
  <c r="DT20" i="30" s="1"/>
  <c r="DN20" i="30"/>
  <c r="DK20" i="30"/>
  <c r="DH20" i="30"/>
  <c r="DE20" i="30"/>
  <c r="DB20" i="30"/>
  <c r="CY20" i="30"/>
  <c r="CV20" i="30"/>
  <c r="CS20" i="30"/>
  <c r="CP20" i="30"/>
  <c r="CM20" i="30"/>
  <c r="CJ20" i="30"/>
  <c r="CG20" i="30"/>
  <c r="CD20" i="30"/>
  <c r="CA20" i="30"/>
  <c r="BX20" i="30"/>
  <c r="BU20" i="30"/>
  <c r="BR20" i="30"/>
  <c r="BO20" i="30"/>
  <c r="BD20" i="30"/>
  <c r="BH20" i="30" s="1"/>
  <c r="BJ20" i="30" s="1"/>
  <c r="BA20" i="30"/>
  <c r="AX20" i="30"/>
  <c r="AU20" i="30"/>
  <c r="AR20" i="30"/>
  <c r="AO20" i="30"/>
  <c r="AL20" i="30"/>
  <c r="AI20" i="30"/>
  <c r="AF20" i="30"/>
  <c r="AC20" i="30"/>
  <c r="Z20" i="30"/>
  <c r="W20" i="30"/>
  <c r="T20" i="30"/>
  <c r="Q20" i="30"/>
  <c r="N20" i="30"/>
  <c r="K20" i="30"/>
  <c r="H20" i="30"/>
  <c r="E20" i="30"/>
  <c r="FX19" i="30"/>
  <c r="GB19" i="30" s="1"/>
  <c r="GD19" i="30" s="1"/>
  <c r="FU19" i="30"/>
  <c r="FR19" i="30"/>
  <c r="FO19" i="30"/>
  <c r="FL19" i="30"/>
  <c r="FI19" i="30"/>
  <c r="FF19" i="30"/>
  <c r="FC19" i="30"/>
  <c r="EZ19" i="30"/>
  <c r="EW19" i="30"/>
  <c r="ET19" i="30"/>
  <c r="EQ19" i="30"/>
  <c r="EN19" i="30"/>
  <c r="EK19" i="30"/>
  <c r="EH19" i="30"/>
  <c r="EE19" i="30"/>
  <c r="EB19" i="30"/>
  <c r="DY19" i="30"/>
  <c r="DN19" i="30"/>
  <c r="DR19" i="30" s="1"/>
  <c r="DT19" i="30" s="1"/>
  <c r="DK19" i="30"/>
  <c r="DH19" i="30"/>
  <c r="DE19" i="30"/>
  <c r="DB19" i="30"/>
  <c r="CY19" i="30"/>
  <c r="CV19" i="30"/>
  <c r="CS19" i="30"/>
  <c r="CP19" i="30"/>
  <c r="CM19" i="30"/>
  <c r="CJ19" i="30"/>
  <c r="CG19" i="30"/>
  <c r="CD19" i="30"/>
  <c r="CA19" i="30"/>
  <c r="BX19" i="30"/>
  <c r="BU19" i="30"/>
  <c r="BR19" i="30"/>
  <c r="BO19" i="30"/>
  <c r="BJ19" i="30"/>
  <c r="BD19" i="30"/>
  <c r="BH19" i="30" s="1"/>
  <c r="BA19" i="30"/>
  <c r="AX19" i="30"/>
  <c r="AU19" i="30"/>
  <c r="AR19" i="30"/>
  <c r="AO19" i="30"/>
  <c r="AL19" i="30"/>
  <c r="AI19" i="30"/>
  <c r="AF19" i="30"/>
  <c r="AC19" i="30"/>
  <c r="Z19" i="30"/>
  <c r="W19" i="30"/>
  <c r="T19" i="30"/>
  <c r="Q19" i="30"/>
  <c r="N19" i="30"/>
  <c r="K19" i="30"/>
  <c r="H19" i="30"/>
  <c r="E19" i="30"/>
  <c r="FX18" i="30"/>
  <c r="GB18" i="30" s="1"/>
  <c r="GD18" i="30" s="1"/>
  <c r="FU18" i="30"/>
  <c r="FR18" i="30"/>
  <c r="FO18" i="30"/>
  <c r="FL18" i="30"/>
  <c r="FI18" i="30"/>
  <c r="FF18" i="30"/>
  <c r="FC18" i="30"/>
  <c r="EZ18" i="30"/>
  <c r="EW18" i="30"/>
  <c r="ET18" i="30"/>
  <c r="EQ18" i="30"/>
  <c r="EN18" i="30"/>
  <c r="EK18" i="30"/>
  <c r="EH18" i="30"/>
  <c r="EE18" i="30"/>
  <c r="EB18" i="30"/>
  <c r="DY18" i="30"/>
  <c r="DN18" i="30"/>
  <c r="DR18" i="30" s="1"/>
  <c r="DT18" i="30" s="1"/>
  <c r="DK18" i="30"/>
  <c r="DH18" i="30"/>
  <c r="DE18" i="30"/>
  <c r="DB18" i="30"/>
  <c r="CY18" i="30"/>
  <c r="CV18" i="30"/>
  <c r="CS18" i="30"/>
  <c r="CP18" i="30"/>
  <c r="CM18" i="30"/>
  <c r="CJ18" i="30"/>
  <c r="CG18" i="30"/>
  <c r="CD18" i="30"/>
  <c r="CA18" i="30"/>
  <c r="BX18" i="30"/>
  <c r="BU18" i="30"/>
  <c r="BR18" i="30"/>
  <c r="BO18" i="30"/>
  <c r="BH18" i="30"/>
  <c r="BJ18" i="30" s="1"/>
  <c r="BD18" i="30"/>
  <c r="BA18" i="30"/>
  <c r="AX18" i="30"/>
  <c r="AU18" i="30"/>
  <c r="AR18" i="30"/>
  <c r="AO18" i="30"/>
  <c r="AL18" i="30"/>
  <c r="AI18" i="30"/>
  <c r="AF18" i="30"/>
  <c r="AC18" i="30"/>
  <c r="Z18" i="30"/>
  <c r="W18" i="30"/>
  <c r="T18" i="30"/>
  <c r="Q18" i="30"/>
  <c r="N18" i="30"/>
  <c r="K18" i="30"/>
  <c r="H18" i="30"/>
  <c r="E18" i="30"/>
  <c r="FX17" i="30"/>
  <c r="GB17" i="30" s="1"/>
  <c r="GD17" i="30" s="1"/>
  <c r="FU17" i="30"/>
  <c r="FR17" i="30"/>
  <c r="FO17" i="30"/>
  <c r="FL17" i="30"/>
  <c r="FI17" i="30"/>
  <c r="FF17" i="30"/>
  <c r="FC17" i="30"/>
  <c r="EZ17" i="30"/>
  <c r="EW17" i="30"/>
  <c r="ET17" i="30"/>
  <c r="EQ17" i="30"/>
  <c r="EN17" i="30"/>
  <c r="EK17" i="30"/>
  <c r="EH17" i="30"/>
  <c r="EE17" i="30"/>
  <c r="EB17" i="30"/>
  <c r="DY17" i="30"/>
  <c r="DN17" i="30"/>
  <c r="DR17" i="30" s="1"/>
  <c r="DT17" i="30" s="1"/>
  <c r="DK17" i="30"/>
  <c r="DH17" i="30"/>
  <c r="DE17" i="30"/>
  <c r="DB17" i="30"/>
  <c r="CY17" i="30"/>
  <c r="CV17" i="30"/>
  <c r="CS17" i="30"/>
  <c r="CP17" i="30"/>
  <c r="CM17" i="30"/>
  <c r="CJ17" i="30"/>
  <c r="CG17" i="30"/>
  <c r="CD17" i="30"/>
  <c r="CA17" i="30"/>
  <c r="BX17" i="30"/>
  <c r="BU17" i="30"/>
  <c r="BR17" i="30"/>
  <c r="BO17" i="30"/>
  <c r="BD17" i="30"/>
  <c r="BH17" i="30" s="1"/>
  <c r="BJ17" i="30" s="1"/>
  <c r="BA17" i="30"/>
  <c r="AX17" i="30"/>
  <c r="AU17" i="30"/>
  <c r="AR17" i="30"/>
  <c r="AO17" i="30"/>
  <c r="AL17" i="30"/>
  <c r="AI17" i="30"/>
  <c r="AF17" i="30"/>
  <c r="AC17" i="30"/>
  <c r="Z17" i="30"/>
  <c r="W17" i="30"/>
  <c r="T17" i="30"/>
  <c r="Q17" i="30"/>
  <c r="N17" i="30"/>
  <c r="K17" i="30"/>
  <c r="H17" i="30"/>
  <c r="E17" i="30"/>
  <c r="GB16" i="30"/>
  <c r="GD16" i="30" s="1"/>
  <c r="FX16" i="30"/>
  <c r="FU16" i="30"/>
  <c r="FR16" i="30"/>
  <c r="FO16" i="30"/>
  <c r="FL16" i="30"/>
  <c r="FI16" i="30"/>
  <c r="FF16" i="30"/>
  <c r="FC16" i="30"/>
  <c r="EZ16" i="30"/>
  <c r="EW16" i="30"/>
  <c r="ET16" i="30"/>
  <c r="EQ16" i="30"/>
  <c r="EN16" i="30"/>
  <c r="EK16" i="30"/>
  <c r="EH16" i="30"/>
  <c r="EE16" i="30"/>
  <c r="EB16" i="30"/>
  <c r="DY16" i="30"/>
  <c r="DN16" i="30"/>
  <c r="DR16" i="30" s="1"/>
  <c r="DT16" i="30" s="1"/>
  <c r="DK16" i="30"/>
  <c r="DH16" i="30"/>
  <c r="DE16" i="30"/>
  <c r="DB16" i="30"/>
  <c r="CY16" i="30"/>
  <c r="CV16" i="30"/>
  <c r="CS16" i="30"/>
  <c r="CP16" i="30"/>
  <c r="CM16" i="30"/>
  <c r="CJ16" i="30"/>
  <c r="CG16" i="30"/>
  <c r="CD16" i="30"/>
  <c r="CA16" i="30"/>
  <c r="BX16" i="30"/>
  <c r="BU16" i="30"/>
  <c r="BR16" i="30"/>
  <c r="BO16" i="30"/>
  <c r="BD16" i="30"/>
  <c r="BH16" i="30" s="1"/>
  <c r="BJ16" i="30" s="1"/>
  <c r="BA16" i="30"/>
  <c r="AX16" i="30"/>
  <c r="AU16" i="30"/>
  <c r="AR16" i="30"/>
  <c r="AO16" i="30"/>
  <c r="AL16" i="30"/>
  <c r="AI16" i="30"/>
  <c r="AF16" i="30"/>
  <c r="AC16" i="30"/>
  <c r="Z16" i="30"/>
  <c r="W16" i="30"/>
  <c r="T16" i="30"/>
  <c r="Q16" i="30"/>
  <c r="N16" i="30"/>
  <c r="K16" i="30"/>
  <c r="H16" i="30"/>
  <c r="E16" i="30"/>
  <c r="FX15" i="30"/>
  <c r="GB15" i="30" s="1"/>
  <c r="GD15" i="30" s="1"/>
  <c r="FU15" i="30"/>
  <c r="FR15" i="30"/>
  <c r="FO15" i="30"/>
  <c r="FL15" i="30"/>
  <c r="FI15" i="30"/>
  <c r="FF15" i="30"/>
  <c r="FC15" i="30"/>
  <c r="EZ15" i="30"/>
  <c r="EW15" i="30"/>
  <c r="ET15" i="30"/>
  <c r="EQ15" i="30"/>
  <c r="EN15" i="30"/>
  <c r="EK15" i="30"/>
  <c r="EH15" i="30"/>
  <c r="EE15" i="30"/>
  <c r="EB15" i="30"/>
  <c r="DY15" i="30"/>
  <c r="DN15" i="30"/>
  <c r="DR15" i="30" s="1"/>
  <c r="DT15" i="30" s="1"/>
  <c r="DK15" i="30"/>
  <c r="DH15" i="30"/>
  <c r="DE15" i="30"/>
  <c r="DB15" i="30"/>
  <c r="CY15" i="30"/>
  <c r="CV15" i="30"/>
  <c r="CS15" i="30"/>
  <c r="CP15" i="30"/>
  <c r="CM15" i="30"/>
  <c r="CJ15" i="30"/>
  <c r="CG15" i="30"/>
  <c r="CD15" i="30"/>
  <c r="CA15" i="30"/>
  <c r="BX15" i="30"/>
  <c r="BU15" i="30"/>
  <c r="BR15" i="30"/>
  <c r="BO15" i="30"/>
  <c r="BD15" i="30"/>
  <c r="BH15" i="30" s="1"/>
  <c r="BJ15" i="30" s="1"/>
  <c r="BA15" i="30"/>
  <c r="AX15" i="30"/>
  <c r="AU15" i="30"/>
  <c r="AR15" i="30"/>
  <c r="AO15" i="30"/>
  <c r="AL15" i="30"/>
  <c r="AI15" i="30"/>
  <c r="AF15" i="30"/>
  <c r="AC15" i="30"/>
  <c r="Z15" i="30"/>
  <c r="W15" i="30"/>
  <c r="T15" i="30"/>
  <c r="Q15" i="30"/>
  <c r="N15" i="30"/>
  <c r="K15" i="30"/>
  <c r="H15" i="30"/>
  <c r="E15" i="30"/>
  <c r="FX14" i="30"/>
  <c r="GB14" i="30" s="1"/>
  <c r="GD14" i="30" s="1"/>
  <c r="FU14" i="30"/>
  <c r="FR14" i="30"/>
  <c r="FO14" i="30"/>
  <c r="FL14" i="30"/>
  <c r="FI14" i="30"/>
  <c r="FF14" i="30"/>
  <c r="FC14" i="30"/>
  <c r="EZ14" i="30"/>
  <c r="EW14" i="30"/>
  <c r="ET14" i="30"/>
  <c r="EQ14" i="30"/>
  <c r="EN14" i="30"/>
  <c r="EK14" i="30"/>
  <c r="EH14" i="30"/>
  <c r="EE14" i="30"/>
  <c r="EB14" i="30"/>
  <c r="DY14" i="30"/>
  <c r="DN14" i="30"/>
  <c r="DR14" i="30" s="1"/>
  <c r="DT14" i="30" s="1"/>
  <c r="DK14" i="30"/>
  <c r="DH14" i="30"/>
  <c r="DE14" i="30"/>
  <c r="DB14" i="30"/>
  <c r="CY14" i="30"/>
  <c r="CV14" i="30"/>
  <c r="CS14" i="30"/>
  <c r="CP14" i="30"/>
  <c r="CM14" i="30"/>
  <c r="CJ14" i="30"/>
  <c r="CG14" i="30"/>
  <c r="CD14" i="30"/>
  <c r="CA14" i="30"/>
  <c r="BX14" i="30"/>
  <c r="BU14" i="30"/>
  <c r="BR14" i="30"/>
  <c r="DQ14" i="30" s="1"/>
  <c r="DS14" i="30" s="1"/>
  <c r="DU14" i="30" s="1"/>
  <c r="DV14" i="30" s="1"/>
  <c r="BO14" i="30"/>
  <c r="BD14" i="30"/>
  <c r="BH14" i="30" s="1"/>
  <c r="BJ14" i="30" s="1"/>
  <c r="BA14" i="30"/>
  <c r="AX14" i="30"/>
  <c r="AU14" i="30"/>
  <c r="AR14" i="30"/>
  <c r="AO14" i="30"/>
  <c r="AL14" i="30"/>
  <c r="AI14" i="30"/>
  <c r="AF14" i="30"/>
  <c r="AC14" i="30"/>
  <c r="Z14" i="30"/>
  <c r="W14" i="30"/>
  <c r="T14" i="30"/>
  <c r="Q14" i="30"/>
  <c r="N14" i="30"/>
  <c r="K14" i="30"/>
  <c r="H14" i="30"/>
  <c r="E14" i="30"/>
  <c r="GB13" i="30"/>
  <c r="FX13" i="30"/>
  <c r="FU13" i="30"/>
  <c r="FR13" i="30"/>
  <c r="FO13" i="30"/>
  <c r="FL13" i="30"/>
  <c r="FI13" i="30"/>
  <c r="FF13" i="30"/>
  <c r="FC13" i="30"/>
  <c r="EZ13" i="30"/>
  <c r="EW13" i="30"/>
  <c r="ET13" i="30"/>
  <c r="EQ13" i="30"/>
  <c r="EN13" i="30"/>
  <c r="EK13" i="30"/>
  <c r="EH13" i="30"/>
  <c r="EE13" i="30"/>
  <c r="EB13" i="30"/>
  <c r="DY13" i="30"/>
  <c r="DN13" i="30"/>
  <c r="DR13" i="30" s="1"/>
  <c r="DT13" i="30" s="1"/>
  <c r="DK13" i="30"/>
  <c r="DH13" i="30"/>
  <c r="DE13" i="30"/>
  <c r="DB13" i="30"/>
  <c r="CY13" i="30"/>
  <c r="CV13" i="30"/>
  <c r="CS13" i="30"/>
  <c r="CP13" i="30"/>
  <c r="CM13" i="30"/>
  <c r="CJ13" i="30"/>
  <c r="CG13" i="30"/>
  <c r="CD13" i="30"/>
  <c r="CA13" i="30"/>
  <c r="BX13" i="30"/>
  <c r="BU13" i="30"/>
  <c r="BR13" i="30"/>
  <c r="BO13" i="30"/>
  <c r="BH13" i="30"/>
  <c r="BD13" i="30"/>
  <c r="BA13" i="30"/>
  <c r="AX13" i="30"/>
  <c r="AU13" i="30"/>
  <c r="AR13" i="30"/>
  <c r="AO13" i="30"/>
  <c r="AL13" i="30"/>
  <c r="AI13" i="30"/>
  <c r="AF13" i="30"/>
  <c r="AC13" i="30"/>
  <c r="Z13" i="30"/>
  <c r="W13" i="30"/>
  <c r="T13" i="30"/>
  <c r="Q13" i="30"/>
  <c r="N13" i="30"/>
  <c r="K13" i="30"/>
  <c r="H13" i="30"/>
  <c r="E13" i="30"/>
  <c r="FW63" i="27"/>
  <c r="FV63" i="27"/>
  <c r="FT63" i="27"/>
  <c r="FS63" i="27"/>
  <c r="FQ63" i="27"/>
  <c r="FP63" i="27"/>
  <c r="FN63" i="27"/>
  <c r="FM63" i="27"/>
  <c r="FK63" i="27"/>
  <c r="FJ63" i="27"/>
  <c r="FH63" i="27"/>
  <c r="FG63" i="27"/>
  <c r="FE63" i="27"/>
  <c r="FD63" i="27"/>
  <c r="FB63" i="27"/>
  <c r="FA63" i="27"/>
  <c r="EY63" i="27"/>
  <c r="EX63" i="27"/>
  <c r="EV63" i="27"/>
  <c r="EU63" i="27"/>
  <c r="ES63" i="27"/>
  <c r="ER63" i="27"/>
  <c r="EP63" i="27"/>
  <c r="EO63" i="27"/>
  <c r="EM63" i="27"/>
  <c r="EL63" i="27"/>
  <c r="EJ63" i="27"/>
  <c r="EI63" i="27"/>
  <c r="EG63" i="27"/>
  <c r="EF63" i="27"/>
  <c r="ED63" i="27"/>
  <c r="EC63" i="27"/>
  <c r="EA63" i="27"/>
  <c r="DZ63" i="27"/>
  <c r="DX63" i="27"/>
  <c r="DW63" i="27"/>
  <c r="DM63" i="27"/>
  <c r="DL63" i="27"/>
  <c r="DJ63" i="27"/>
  <c r="DI63" i="27"/>
  <c r="DG63" i="27"/>
  <c r="DF63" i="27"/>
  <c r="DD63" i="27"/>
  <c r="DC63" i="27"/>
  <c r="DA63" i="27"/>
  <c r="CZ63" i="27"/>
  <c r="CX63" i="27"/>
  <c r="CW63" i="27"/>
  <c r="CU63" i="27"/>
  <c r="CT63" i="27"/>
  <c r="CR63" i="27"/>
  <c r="CQ63" i="27"/>
  <c r="CO63" i="27"/>
  <c r="CN63" i="27"/>
  <c r="CL63" i="27"/>
  <c r="CK63" i="27"/>
  <c r="CI63" i="27"/>
  <c r="CH63" i="27"/>
  <c r="CF63" i="27"/>
  <c r="CE63" i="27"/>
  <c r="CC63" i="27"/>
  <c r="CB63" i="27"/>
  <c r="BZ63" i="27"/>
  <c r="BY63" i="27"/>
  <c r="BW63" i="27"/>
  <c r="BV63" i="27"/>
  <c r="BT63" i="27"/>
  <c r="BS63" i="27"/>
  <c r="BQ63" i="27"/>
  <c r="BP63" i="27"/>
  <c r="BN63" i="27"/>
  <c r="BM63" i="27"/>
  <c r="BC63" i="27"/>
  <c r="BB63" i="27"/>
  <c r="AZ63" i="27"/>
  <c r="AY63" i="27"/>
  <c r="AW63" i="27"/>
  <c r="AV63" i="27"/>
  <c r="AT63" i="27"/>
  <c r="AS63" i="27"/>
  <c r="AQ63" i="27"/>
  <c r="AP63" i="27"/>
  <c r="AN63" i="27"/>
  <c r="AM63" i="27"/>
  <c r="AK63" i="27"/>
  <c r="AJ63" i="27"/>
  <c r="AH63" i="27"/>
  <c r="AG63" i="27"/>
  <c r="AE63" i="27"/>
  <c r="AD63" i="27"/>
  <c r="AB63" i="27"/>
  <c r="AA63" i="27"/>
  <c r="Y63" i="27"/>
  <c r="X63" i="27"/>
  <c r="V63" i="27"/>
  <c r="U63" i="27"/>
  <c r="S63" i="27"/>
  <c r="R63" i="27"/>
  <c r="P63" i="27"/>
  <c r="O63" i="27"/>
  <c r="M63" i="27"/>
  <c r="L63" i="27"/>
  <c r="J63" i="27"/>
  <c r="I63" i="27"/>
  <c r="G63" i="27"/>
  <c r="F63" i="27"/>
  <c r="D63" i="27"/>
  <c r="C63" i="27"/>
  <c r="FX62" i="27"/>
  <c r="GB62" i="27" s="1"/>
  <c r="GD62" i="27" s="1"/>
  <c r="FU62" i="27"/>
  <c r="FR62" i="27"/>
  <c r="FO62" i="27"/>
  <c r="FL62" i="27"/>
  <c r="FI62" i="27"/>
  <c r="FF62" i="27"/>
  <c r="FC62" i="27"/>
  <c r="EZ62" i="27"/>
  <c r="EW62" i="27"/>
  <c r="ET62" i="27"/>
  <c r="EQ62" i="27"/>
  <c r="EN62" i="27"/>
  <c r="EK62" i="27"/>
  <c r="EH62" i="27"/>
  <c r="EE62" i="27"/>
  <c r="EB62" i="27"/>
  <c r="DY62" i="27"/>
  <c r="DN62" i="27"/>
  <c r="DR62" i="27" s="1"/>
  <c r="DT62" i="27" s="1"/>
  <c r="DK62" i="27"/>
  <c r="DH62" i="27"/>
  <c r="DE62" i="27"/>
  <c r="DB62" i="27"/>
  <c r="CY62" i="27"/>
  <c r="CV62" i="27"/>
  <c r="CS62" i="27"/>
  <c r="CP62" i="27"/>
  <c r="CM62" i="27"/>
  <c r="CJ62" i="27"/>
  <c r="CG62" i="27"/>
  <c r="CD62" i="27"/>
  <c r="CA62" i="27"/>
  <c r="BX62" i="27"/>
  <c r="BU62" i="27"/>
  <c r="BR62" i="27"/>
  <c r="BO62" i="27"/>
  <c r="BD62" i="27"/>
  <c r="BH62" i="27" s="1"/>
  <c r="BJ62" i="27" s="1"/>
  <c r="BA62" i="27"/>
  <c r="AX62" i="27"/>
  <c r="AU62" i="27"/>
  <c r="AR62" i="27"/>
  <c r="AO62" i="27"/>
  <c r="AL62" i="27"/>
  <c r="AI62" i="27"/>
  <c r="AF62" i="27"/>
  <c r="AC62" i="27"/>
  <c r="Z62" i="27"/>
  <c r="W62" i="27"/>
  <c r="T62" i="27"/>
  <c r="Q62" i="27"/>
  <c r="N62" i="27"/>
  <c r="K62" i="27"/>
  <c r="H62" i="27"/>
  <c r="E62" i="27"/>
  <c r="FX61" i="27"/>
  <c r="GB61" i="27" s="1"/>
  <c r="GD61" i="27" s="1"/>
  <c r="FU61" i="27"/>
  <c r="FR61" i="27"/>
  <c r="FO61" i="27"/>
  <c r="FL61" i="27"/>
  <c r="FI61" i="27"/>
  <c r="FF61" i="27"/>
  <c r="FC61" i="27"/>
  <c r="EZ61" i="27"/>
  <c r="EW61" i="27"/>
  <c r="ET61" i="27"/>
  <c r="EQ61" i="27"/>
  <c r="EN61" i="27"/>
  <c r="EK61" i="27"/>
  <c r="EH61" i="27"/>
  <c r="EE61" i="27"/>
  <c r="EB61" i="27"/>
  <c r="DY61" i="27"/>
  <c r="DN61" i="27"/>
  <c r="DR61" i="27" s="1"/>
  <c r="DT61" i="27" s="1"/>
  <c r="DK61" i="27"/>
  <c r="DH61" i="27"/>
  <c r="DE61" i="27"/>
  <c r="DB61" i="27"/>
  <c r="CY61" i="27"/>
  <c r="CV61" i="27"/>
  <c r="CS61" i="27"/>
  <c r="CP61" i="27"/>
  <c r="CM61" i="27"/>
  <c r="CJ61" i="27"/>
  <c r="CG61" i="27"/>
  <c r="CD61" i="27"/>
  <c r="CA61" i="27"/>
  <c r="BX61" i="27"/>
  <c r="BU61" i="27"/>
  <c r="BR61" i="27"/>
  <c r="BO61" i="27"/>
  <c r="BD61" i="27"/>
  <c r="BH61" i="27" s="1"/>
  <c r="BJ61" i="27" s="1"/>
  <c r="BA61" i="27"/>
  <c r="AX61" i="27"/>
  <c r="AU61" i="27"/>
  <c r="AR61" i="27"/>
  <c r="AO61" i="27"/>
  <c r="AL61" i="27"/>
  <c r="AI61" i="27"/>
  <c r="AF61" i="27"/>
  <c r="AC61" i="27"/>
  <c r="Z61" i="27"/>
  <c r="W61" i="27"/>
  <c r="T61" i="27"/>
  <c r="Q61" i="27"/>
  <c r="N61" i="27"/>
  <c r="K61" i="27"/>
  <c r="H61" i="27"/>
  <c r="E61" i="27"/>
  <c r="GB60" i="27"/>
  <c r="GD60" i="27" s="1"/>
  <c r="FX60" i="27"/>
  <c r="FU60" i="27"/>
  <c r="FR60" i="27"/>
  <c r="FO60" i="27"/>
  <c r="FL60" i="27"/>
  <c r="FI60" i="27"/>
  <c r="FF60" i="27"/>
  <c r="FC60" i="27"/>
  <c r="EZ60" i="27"/>
  <c r="EW60" i="27"/>
  <c r="ET60" i="27"/>
  <c r="EQ60" i="27"/>
  <c r="EN60" i="27"/>
  <c r="EK60" i="27"/>
  <c r="EH60" i="27"/>
  <c r="EE60" i="27"/>
  <c r="EB60" i="27"/>
  <c r="DY60" i="27"/>
  <c r="DN60" i="27"/>
  <c r="DR60" i="27" s="1"/>
  <c r="DT60" i="27" s="1"/>
  <c r="DK60" i="27"/>
  <c r="DH60" i="27"/>
  <c r="DE60" i="27"/>
  <c r="DB60" i="27"/>
  <c r="CY60" i="27"/>
  <c r="CV60" i="27"/>
  <c r="CS60" i="27"/>
  <c r="CP60" i="27"/>
  <c r="CM60" i="27"/>
  <c r="CJ60" i="27"/>
  <c r="CG60" i="27"/>
  <c r="CD60" i="27"/>
  <c r="CA60" i="27"/>
  <c r="BX60" i="27"/>
  <c r="BU60" i="27"/>
  <c r="BR60" i="27"/>
  <c r="BO60" i="27"/>
  <c r="BD60" i="27"/>
  <c r="BH60" i="27" s="1"/>
  <c r="BJ60" i="27" s="1"/>
  <c r="BA60" i="27"/>
  <c r="AX60" i="27"/>
  <c r="AU60" i="27"/>
  <c r="AR60" i="27"/>
  <c r="AO60" i="27"/>
  <c r="AL60" i="27"/>
  <c r="AI60" i="27"/>
  <c r="AF60" i="27"/>
  <c r="AC60" i="27"/>
  <c r="Z60" i="27"/>
  <c r="W60" i="27"/>
  <c r="T60" i="27"/>
  <c r="Q60" i="27"/>
  <c r="N60" i="27"/>
  <c r="K60" i="27"/>
  <c r="H60" i="27"/>
  <c r="E60" i="27"/>
  <c r="FX59" i="27"/>
  <c r="GB59" i="27" s="1"/>
  <c r="GD59" i="27" s="1"/>
  <c r="FU59" i="27"/>
  <c r="FR59" i="27"/>
  <c r="FO59" i="27"/>
  <c r="FL59" i="27"/>
  <c r="FI59" i="27"/>
  <c r="FF59" i="27"/>
  <c r="FC59" i="27"/>
  <c r="EZ59" i="27"/>
  <c r="EW59" i="27"/>
  <c r="ET59" i="27"/>
  <c r="EQ59" i="27"/>
  <c r="EN59" i="27"/>
  <c r="EK59" i="27"/>
  <c r="EH59" i="27"/>
  <c r="EE59" i="27"/>
  <c r="EB59" i="27"/>
  <c r="DY59" i="27"/>
  <c r="DN59" i="27"/>
  <c r="DR59" i="27" s="1"/>
  <c r="DT59" i="27" s="1"/>
  <c r="DK59" i="27"/>
  <c r="DH59" i="27"/>
  <c r="DE59" i="27"/>
  <c r="DB59" i="27"/>
  <c r="CY59" i="27"/>
  <c r="CV59" i="27"/>
  <c r="CS59" i="27"/>
  <c r="CP59" i="27"/>
  <c r="CM59" i="27"/>
  <c r="CJ59" i="27"/>
  <c r="CG59" i="27"/>
  <c r="CD59" i="27"/>
  <c r="CA59" i="27"/>
  <c r="BX59" i="27"/>
  <c r="BU59" i="27"/>
  <c r="BR59" i="27"/>
  <c r="BO59" i="27"/>
  <c r="BD59" i="27"/>
  <c r="BH59" i="27" s="1"/>
  <c r="BJ59" i="27" s="1"/>
  <c r="BA59" i="27"/>
  <c r="AX59" i="27"/>
  <c r="AU59" i="27"/>
  <c r="AR59" i="27"/>
  <c r="AO59" i="27"/>
  <c r="AL59" i="27"/>
  <c r="AI59" i="27"/>
  <c r="AF59" i="27"/>
  <c r="AC59" i="27"/>
  <c r="Z59" i="27"/>
  <c r="W59" i="27"/>
  <c r="T59" i="27"/>
  <c r="Q59" i="27"/>
  <c r="N59" i="27"/>
  <c r="K59" i="27"/>
  <c r="H59" i="27"/>
  <c r="E59" i="27"/>
  <c r="FX58" i="27"/>
  <c r="GB58" i="27" s="1"/>
  <c r="GD58" i="27" s="1"/>
  <c r="FU58" i="27"/>
  <c r="FR58" i="27"/>
  <c r="FO58" i="27"/>
  <c r="FL58" i="27"/>
  <c r="FI58" i="27"/>
  <c r="FF58" i="27"/>
  <c r="FC58" i="27"/>
  <c r="EZ58" i="27"/>
  <c r="EW58" i="27"/>
  <c r="ET58" i="27"/>
  <c r="EQ58" i="27"/>
  <c r="EN58" i="27"/>
  <c r="EK58" i="27"/>
  <c r="EH58" i="27"/>
  <c r="EE58" i="27"/>
  <c r="EB58" i="27"/>
  <c r="DY58" i="27"/>
  <c r="DR58" i="27"/>
  <c r="DT58" i="27" s="1"/>
  <c r="DN58" i="27"/>
  <c r="DK58" i="27"/>
  <c r="DH58" i="27"/>
  <c r="DE58" i="27"/>
  <c r="DB58" i="27"/>
  <c r="CY58" i="27"/>
  <c r="CV58" i="27"/>
  <c r="CS58" i="27"/>
  <c r="CP58" i="27"/>
  <c r="CM58" i="27"/>
  <c r="CJ58" i="27"/>
  <c r="CG58" i="27"/>
  <c r="CD58" i="27"/>
  <c r="CA58" i="27"/>
  <c r="BX58" i="27"/>
  <c r="BU58" i="27"/>
  <c r="BR58" i="27"/>
  <c r="BO58" i="27"/>
  <c r="BD58" i="27"/>
  <c r="BH58" i="27" s="1"/>
  <c r="BJ58" i="27" s="1"/>
  <c r="BA58" i="27"/>
  <c r="AX58" i="27"/>
  <c r="AU58" i="27"/>
  <c r="AR58" i="27"/>
  <c r="AO58" i="27"/>
  <c r="AL58" i="27"/>
  <c r="AI58" i="27"/>
  <c r="AF58" i="27"/>
  <c r="AC58" i="27"/>
  <c r="Z58" i="27"/>
  <c r="W58" i="27"/>
  <c r="T58" i="27"/>
  <c r="Q58" i="27"/>
  <c r="N58" i="27"/>
  <c r="K58" i="27"/>
  <c r="H58" i="27"/>
  <c r="E58" i="27"/>
  <c r="FX57" i="27"/>
  <c r="GB57" i="27" s="1"/>
  <c r="GD57" i="27" s="1"/>
  <c r="FU57" i="27"/>
  <c r="FR57" i="27"/>
  <c r="FO57" i="27"/>
  <c r="FL57" i="27"/>
  <c r="FI57" i="27"/>
  <c r="FF57" i="27"/>
  <c r="FC57" i="27"/>
  <c r="EZ57" i="27"/>
  <c r="EW57" i="27"/>
  <c r="ET57" i="27"/>
  <c r="EQ57" i="27"/>
  <c r="EN57" i="27"/>
  <c r="EK57" i="27"/>
  <c r="EH57" i="27"/>
  <c r="EE57" i="27"/>
  <c r="EB57" i="27"/>
  <c r="DY57" i="27"/>
  <c r="DN57" i="27"/>
  <c r="DR57" i="27" s="1"/>
  <c r="DT57" i="27" s="1"/>
  <c r="DK57" i="27"/>
  <c r="DH57" i="27"/>
  <c r="DE57" i="27"/>
  <c r="DB57" i="27"/>
  <c r="CY57" i="27"/>
  <c r="CV57" i="27"/>
  <c r="CS57" i="27"/>
  <c r="CP57" i="27"/>
  <c r="CM57" i="27"/>
  <c r="CJ57" i="27"/>
  <c r="CG57" i="27"/>
  <c r="CD57" i="27"/>
  <c r="CA57" i="27"/>
  <c r="BX57" i="27"/>
  <c r="BU57" i="27"/>
  <c r="BR57" i="27"/>
  <c r="BO57" i="27"/>
  <c r="BD57" i="27"/>
  <c r="BH57" i="27" s="1"/>
  <c r="BJ57" i="27" s="1"/>
  <c r="BA57" i="27"/>
  <c r="AX57" i="27"/>
  <c r="AU57" i="27"/>
  <c r="AR57" i="27"/>
  <c r="AO57" i="27"/>
  <c r="AL57" i="27"/>
  <c r="AI57" i="27"/>
  <c r="AF57" i="27"/>
  <c r="AC57" i="27"/>
  <c r="Z57" i="27"/>
  <c r="W57" i="27"/>
  <c r="T57" i="27"/>
  <c r="Q57" i="27"/>
  <c r="N57" i="27"/>
  <c r="K57" i="27"/>
  <c r="H57" i="27"/>
  <c r="E57" i="27"/>
  <c r="FX56" i="27"/>
  <c r="GB56" i="27" s="1"/>
  <c r="GD56" i="27" s="1"/>
  <c r="FU56" i="27"/>
  <c r="FR56" i="27"/>
  <c r="FO56" i="27"/>
  <c r="FL56" i="27"/>
  <c r="FI56" i="27"/>
  <c r="FF56" i="27"/>
  <c r="FC56" i="27"/>
  <c r="EZ56" i="27"/>
  <c r="EW56" i="27"/>
  <c r="ET56" i="27"/>
  <c r="EQ56" i="27"/>
  <c r="EN56" i="27"/>
  <c r="EK56" i="27"/>
  <c r="EH56" i="27"/>
  <c r="EE56" i="27"/>
  <c r="EB56" i="27"/>
  <c r="DY56" i="27"/>
  <c r="DN56" i="27"/>
  <c r="DR56" i="27" s="1"/>
  <c r="DT56" i="27" s="1"/>
  <c r="DK56" i="27"/>
  <c r="DH56" i="27"/>
  <c r="DE56" i="27"/>
  <c r="DB56" i="27"/>
  <c r="CY56" i="27"/>
  <c r="CV56" i="27"/>
  <c r="CS56" i="27"/>
  <c r="CP56" i="27"/>
  <c r="CM56" i="27"/>
  <c r="CJ56" i="27"/>
  <c r="CG56" i="27"/>
  <c r="CD56" i="27"/>
  <c r="CA56" i="27"/>
  <c r="BX56" i="27"/>
  <c r="BU56" i="27"/>
  <c r="BR56" i="27"/>
  <c r="BO56" i="27"/>
  <c r="BH56" i="27"/>
  <c r="BJ56" i="27" s="1"/>
  <c r="BD56" i="27"/>
  <c r="BA56" i="27"/>
  <c r="AX56" i="27"/>
  <c r="AU56" i="27"/>
  <c r="AR56" i="27"/>
  <c r="AO56" i="27"/>
  <c r="AL56" i="27"/>
  <c r="AI56" i="27"/>
  <c r="AF56" i="27"/>
  <c r="AC56" i="27"/>
  <c r="Z56" i="27"/>
  <c r="W56" i="27"/>
  <c r="T56" i="27"/>
  <c r="Q56" i="27"/>
  <c r="N56" i="27"/>
  <c r="K56" i="27"/>
  <c r="H56" i="27"/>
  <c r="E56" i="27"/>
  <c r="FX55" i="27"/>
  <c r="GB55" i="27" s="1"/>
  <c r="GD55" i="27" s="1"/>
  <c r="FU55" i="27"/>
  <c r="FR55" i="27"/>
  <c r="FO55" i="27"/>
  <c r="FL55" i="27"/>
  <c r="FI55" i="27"/>
  <c r="FF55" i="27"/>
  <c r="FC55" i="27"/>
  <c r="EZ55" i="27"/>
  <c r="EW55" i="27"/>
  <c r="ET55" i="27"/>
  <c r="EQ55" i="27"/>
  <c r="EN55" i="27"/>
  <c r="EK55" i="27"/>
  <c r="EH55" i="27"/>
  <c r="EE55" i="27"/>
  <c r="EB55" i="27"/>
  <c r="DY55" i="27"/>
  <c r="DN55" i="27"/>
  <c r="DR55" i="27" s="1"/>
  <c r="DT55" i="27" s="1"/>
  <c r="DK55" i="27"/>
  <c r="DH55" i="27"/>
  <c r="DE55" i="27"/>
  <c r="DB55" i="27"/>
  <c r="CY55" i="27"/>
  <c r="CV55" i="27"/>
  <c r="CS55" i="27"/>
  <c r="CP55" i="27"/>
  <c r="CM55" i="27"/>
  <c r="CJ55" i="27"/>
  <c r="CG55" i="27"/>
  <c r="CD55" i="27"/>
  <c r="CA55" i="27"/>
  <c r="BX55" i="27"/>
  <c r="BU55" i="27"/>
  <c r="BR55" i="27"/>
  <c r="BO55" i="27"/>
  <c r="BD55" i="27"/>
  <c r="BH55" i="27" s="1"/>
  <c r="BJ55" i="27" s="1"/>
  <c r="BA55" i="27"/>
  <c r="AX55" i="27"/>
  <c r="AU55" i="27"/>
  <c r="AR55" i="27"/>
  <c r="AO55" i="27"/>
  <c r="AL55" i="27"/>
  <c r="AI55" i="27"/>
  <c r="AF55" i="27"/>
  <c r="AC55" i="27"/>
  <c r="Z55" i="27"/>
  <c r="W55" i="27"/>
  <c r="T55" i="27"/>
  <c r="Q55" i="27"/>
  <c r="N55" i="27"/>
  <c r="K55" i="27"/>
  <c r="H55" i="27"/>
  <c r="E55" i="27"/>
  <c r="FX54" i="27"/>
  <c r="GB54" i="27" s="1"/>
  <c r="GD54" i="27" s="1"/>
  <c r="FU54" i="27"/>
  <c r="FR54" i="27"/>
  <c r="FO54" i="27"/>
  <c r="FL54" i="27"/>
  <c r="FI54" i="27"/>
  <c r="FF54" i="27"/>
  <c r="FC54" i="27"/>
  <c r="EZ54" i="27"/>
  <c r="EW54" i="27"/>
  <c r="ET54" i="27"/>
  <c r="EQ54" i="27"/>
  <c r="EN54" i="27"/>
  <c r="EK54" i="27"/>
  <c r="EH54" i="27"/>
  <c r="EE54" i="27"/>
  <c r="EB54" i="27"/>
  <c r="DY54" i="27"/>
  <c r="DN54" i="27"/>
  <c r="DR54" i="27" s="1"/>
  <c r="DT54" i="27" s="1"/>
  <c r="DK54" i="27"/>
  <c r="DH54" i="27"/>
  <c r="DE54" i="27"/>
  <c r="DB54" i="27"/>
  <c r="CY54" i="27"/>
  <c r="CV54" i="27"/>
  <c r="CS54" i="27"/>
  <c r="CP54" i="27"/>
  <c r="CM54" i="27"/>
  <c r="CJ54" i="27"/>
  <c r="CG54" i="27"/>
  <c r="CD54" i="27"/>
  <c r="CA54" i="27"/>
  <c r="BX54" i="27"/>
  <c r="BU54" i="27"/>
  <c r="BR54" i="27"/>
  <c r="BO54" i="27"/>
  <c r="BD54" i="27"/>
  <c r="BH54" i="27" s="1"/>
  <c r="BJ54" i="27" s="1"/>
  <c r="BA54" i="27"/>
  <c r="AX54" i="27"/>
  <c r="AU54" i="27"/>
  <c r="AR54" i="27"/>
  <c r="AO54" i="27"/>
  <c r="AL54" i="27"/>
  <c r="AI54" i="27"/>
  <c r="AF54" i="27"/>
  <c r="AC54" i="27"/>
  <c r="Z54" i="27"/>
  <c r="W54" i="27"/>
  <c r="T54" i="27"/>
  <c r="Q54" i="27"/>
  <c r="N54" i="27"/>
  <c r="K54" i="27"/>
  <c r="H54" i="27"/>
  <c r="E54" i="27"/>
  <c r="FX53" i="27"/>
  <c r="GB53" i="27" s="1"/>
  <c r="GD53" i="27" s="1"/>
  <c r="FU53" i="27"/>
  <c r="FR53" i="27"/>
  <c r="FO53" i="27"/>
  <c r="FL53" i="27"/>
  <c r="FI53" i="27"/>
  <c r="FF53" i="27"/>
  <c r="FC53" i="27"/>
  <c r="EZ53" i="27"/>
  <c r="EW53" i="27"/>
  <c r="ET53" i="27"/>
  <c r="EQ53" i="27"/>
  <c r="EN53" i="27"/>
  <c r="EK53" i="27"/>
  <c r="EH53" i="27"/>
  <c r="EE53" i="27"/>
  <c r="EB53" i="27"/>
  <c r="DY53" i="27"/>
  <c r="DN53" i="27"/>
  <c r="DR53" i="27" s="1"/>
  <c r="DT53" i="27" s="1"/>
  <c r="DK53" i="27"/>
  <c r="DH53" i="27"/>
  <c r="DE53" i="27"/>
  <c r="DB53" i="27"/>
  <c r="CY53" i="27"/>
  <c r="CV53" i="27"/>
  <c r="CS53" i="27"/>
  <c r="CP53" i="27"/>
  <c r="CM53" i="27"/>
  <c r="CJ53" i="27"/>
  <c r="CG53" i="27"/>
  <c r="CD53" i="27"/>
  <c r="CA53" i="27"/>
  <c r="BX53" i="27"/>
  <c r="BU53" i="27"/>
  <c r="BR53" i="27"/>
  <c r="BO53" i="27"/>
  <c r="BD53" i="27"/>
  <c r="BH53" i="27" s="1"/>
  <c r="BJ53" i="27" s="1"/>
  <c r="BA53" i="27"/>
  <c r="AX53" i="27"/>
  <c r="AU53" i="27"/>
  <c r="AR53" i="27"/>
  <c r="AO53" i="27"/>
  <c r="AL53" i="27"/>
  <c r="AI53" i="27"/>
  <c r="AF53" i="27"/>
  <c r="AC53" i="27"/>
  <c r="Z53" i="27"/>
  <c r="W53" i="27"/>
  <c r="T53" i="27"/>
  <c r="Q53" i="27"/>
  <c r="N53" i="27"/>
  <c r="K53" i="27"/>
  <c r="H53" i="27"/>
  <c r="E53" i="27"/>
  <c r="GB52" i="27"/>
  <c r="GD52" i="27" s="1"/>
  <c r="FX52" i="27"/>
  <c r="FU52" i="27"/>
  <c r="FR52" i="27"/>
  <c r="FO52" i="27"/>
  <c r="FL52" i="27"/>
  <c r="FI52" i="27"/>
  <c r="FF52" i="27"/>
  <c r="FC52" i="27"/>
  <c r="EZ52" i="27"/>
  <c r="EW52" i="27"/>
  <c r="ET52" i="27"/>
  <c r="EQ52" i="27"/>
  <c r="EN52" i="27"/>
  <c r="EK52" i="27"/>
  <c r="EH52" i="27"/>
  <c r="EE52" i="27"/>
  <c r="EB52" i="27"/>
  <c r="DY52" i="27"/>
  <c r="DN52" i="27"/>
  <c r="DR52" i="27" s="1"/>
  <c r="DT52" i="27" s="1"/>
  <c r="DK52" i="27"/>
  <c r="DH52" i="27"/>
  <c r="DE52" i="27"/>
  <c r="DB52" i="27"/>
  <c r="CY52" i="27"/>
  <c r="CV52" i="27"/>
  <c r="CS52" i="27"/>
  <c r="CP52" i="27"/>
  <c r="CM52" i="27"/>
  <c r="CJ52" i="27"/>
  <c r="CG52" i="27"/>
  <c r="CD52" i="27"/>
  <c r="CA52" i="27"/>
  <c r="BX52" i="27"/>
  <c r="BU52" i="27"/>
  <c r="BR52" i="27"/>
  <c r="BO52" i="27"/>
  <c r="BH52" i="27"/>
  <c r="BJ52" i="27" s="1"/>
  <c r="BD52" i="27"/>
  <c r="BA52" i="27"/>
  <c r="AX52" i="27"/>
  <c r="AU52" i="27"/>
  <c r="AR52" i="27"/>
  <c r="AO52" i="27"/>
  <c r="AL52" i="27"/>
  <c r="AI52" i="27"/>
  <c r="AF52" i="27"/>
  <c r="AC52" i="27"/>
  <c r="Z52" i="27"/>
  <c r="W52" i="27"/>
  <c r="T52" i="27"/>
  <c r="Q52" i="27"/>
  <c r="N52" i="27"/>
  <c r="K52" i="27"/>
  <c r="H52" i="27"/>
  <c r="E52" i="27"/>
  <c r="FX51" i="27"/>
  <c r="GB51" i="27" s="1"/>
  <c r="GD51" i="27" s="1"/>
  <c r="FU51" i="27"/>
  <c r="FR51" i="27"/>
  <c r="FO51" i="27"/>
  <c r="FL51" i="27"/>
  <c r="FI51" i="27"/>
  <c r="FF51" i="27"/>
  <c r="FC51" i="27"/>
  <c r="EZ51" i="27"/>
  <c r="EW51" i="27"/>
  <c r="ET51" i="27"/>
  <c r="EQ51" i="27"/>
  <c r="EN51" i="27"/>
  <c r="EK51" i="27"/>
  <c r="EH51" i="27"/>
  <c r="EE51" i="27"/>
  <c r="EB51" i="27"/>
  <c r="DY51" i="27"/>
  <c r="DN51" i="27"/>
  <c r="DR51" i="27" s="1"/>
  <c r="DT51" i="27" s="1"/>
  <c r="DK51" i="27"/>
  <c r="DH51" i="27"/>
  <c r="DE51" i="27"/>
  <c r="DB51" i="27"/>
  <c r="CY51" i="27"/>
  <c r="CV51" i="27"/>
  <c r="CS51" i="27"/>
  <c r="CP51" i="27"/>
  <c r="CM51" i="27"/>
  <c r="CJ51" i="27"/>
  <c r="CG51" i="27"/>
  <c r="CD51" i="27"/>
  <c r="CA51" i="27"/>
  <c r="BX51" i="27"/>
  <c r="BU51" i="27"/>
  <c r="BR51" i="27"/>
  <c r="BO51" i="27"/>
  <c r="BD51" i="27"/>
  <c r="BH51" i="27" s="1"/>
  <c r="BJ51" i="27" s="1"/>
  <c r="BA51" i="27"/>
  <c r="AX51" i="27"/>
  <c r="AU51" i="27"/>
  <c r="AR51" i="27"/>
  <c r="AO51" i="27"/>
  <c r="AL51" i="27"/>
  <c r="AI51" i="27"/>
  <c r="AF51" i="27"/>
  <c r="AC51" i="27"/>
  <c r="Z51" i="27"/>
  <c r="W51" i="27"/>
  <c r="T51" i="27"/>
  <c r="Q51" i="27"/>
  <c r="N51" i="27"/>
  <c r="K51" i="27"/>
  <c r="H51" i="27"/>
  <c r="E51" i="27"/>
  <c r="FX50" i="27"/>
  <c r="GB50" i="27" s="1"/>
  <c r="GD50" i="27" s="1"/>
  <c r="FU50" i="27"/>
  <c r="FR50" i="27"/>
  <c r="FO50" i="27"/>
  <c r="FL50" i="27"/>
  <c r="FI50" i="27"/>
  <c r="FF50" i="27"/>
  <c r="FC50" i="27"/>
  <c r="EZ50" i="27"/>
  <c r="EW50" i="27"/>
  <c r="ET50" i="27"/>
  <c r="EQ50" i="27"/>
  <c r="EN50" i="27"/>
  <c r="EK50" i="27"/>
  <c r="EH50" i="27"/>
  <c r="EE50" i="27"/>
  <c r="EB50" i="27"/>
  <c r="DY50" i="27"/>
  <c r="DN50" i="27"/>
  <c r="DR50" i="27" s="1"/>
  <c r="DT50" i="27" s="1"/>
  <c r="DK50" i="27"/>
  <c r="DH50" i="27"/>
  <c r="DE50" i="27"/>
  <c r="DB50" i="27"/>
  <c r="CY50" i="27"/>
  <c r="CV50" i="27"/>
  <c r="CS50" i="27"/>
  <c r="CP50" i="27"/>
  <c r="CM50" i="27"/>
  <c r="CJ50" i="27"/>
  <c r="CG50" i="27"/>
  <c r="CD50" i="27"/>
  <c r="CA50" i="27"/>
  <c r="BX50" i="27"/>
  <c r="BU50" i="27"/>
  <c r="BR50" i="27"/>
  <c r="BO50" i="27"/>
  <c r="BD50" i="27"/>
  <c r="BH50" i="27" s="1"/>
  <c r="BJ50" i="27" s="1"/>
  <c r="BA50" i="27"/>
  <c r="AX50" i="27"/>
  <c r="AU50" i="27"/>
  <c r="AR50" i="27"/>
  <c r="AO50" i="27"/>
  <c r="AL50" i="27"/>
  <c r="AI50" i="27"/>
  <c r="AF50" i="27"/>
  <c r="AC50" i="27"/>
  <c r="Z50" i="27"/>
  <c r="W50" i="27"/>
  <c r="T50" i="27"/>
  <c r="Q50" i="27"/>
  <c r="N50" i="27"/>
  <c r="K50" i="27"/>
  <c r="H50" i="27"/>
  <c r="E50" i="27"/>
  <c r="FX49" i="27"/>
  <c r="GB49" i="27" s="1"/>
  <c r="GD49" i="27" s="1"/>
  <c r="FU49" i="27"/>
  <c r="FR49" i="27"/>
  <c r="FO49" i="27"/>
  <c r="FL49" i="27"/>
  <c r="FI49" i="27"/>
  <c r="FF49" i="27"/>
  <c r="FC49" i="27"/>
  <c r="EZ49" i="27"/>
  <c r="EW49" i="27"/>
  <c r="ET49" i="27"/>
  <c r="EQ49" i="27"/>
  <c r="EN49" i="27"/>
  <c r="EK49" i="27"/>
  <c r="EH49" i="27"/>
  <c r="EE49" i="27"/>
  <c r="EB49" i="27"/>
  <c r="DY49" i="27"/>
  <c r="DN49" i="27"/>
  <c r="DR49" i="27" s="1"/>
  <c r="DT49" i="27" s="1"/>
  <c r="DK49" i="27"/>
  <c r="DH49" i="27"/>
  <c r="DE49" i="27"/>
  <c r="DB49" i="27"/>
  <c r="CY49" i="27"/>
  <c r="CV49" i="27"/>
  <c r="CS49" i="27"/>
  <c r="CP49" i="27"/>
  <c r="CM49" i="27"/>
  <c r="CJ49" i="27"/>
  <c r="CG49" i="27"/>
  <c r="CD49" i="27"/>
  <c r="CA49" i="27"/>
  <c r="BX49" i="27"/>
  <c r="BU49" i="27"/>
  <c r="BR49" i="27"/>
  <c r="BO49" i="27"/>
  <c r="BD49" i="27"/>
  <c r="BH49" i="27" s="1"/>
  <c r="BJ49" i="27" s="1"/>
  <c r="BA49" i="27"/>
  <c r="AX49" i="27"/>
  <c r="AU49" i="27"/>
  <c r="AR49" i="27"/>
  <c r="AO49" i="27"/>
  <c r="AL49" i="27"/>
  <c r="AI49" i="27"/>
  <c r="AF49" i="27"/>
  <c r="AC49" i="27"/>
  <c r="Z49" i="27"/>
  <c r="W49" i="27"/>
  <c r="T49" i="27"/>
  <c r="Q49" i="27"/>
  <c r="N49" i="27"/>
  <c r="K49" i="27"/>
  <c r="H49" i="27"/>
  <c r="E49" i="27"/>
  <c r="FX48" i="27"/>
  <c r="GB48" i="27" s="1"/>
  <c r="GD48" i="27" s="1"/>
  <c r="FU48" i="27"/>
  <c r="FR48" i="27"/>
  <c r="FO48" i="27"/>
  <c r="FL48" i="27"/>
  <c r="FI48" i="27"/>
  <c r="FF48" i="27"/>
  <c r="FC48" i="27"/>
  <c r="EZ48" i="27"/>
  <c r="EW48" i="27"/>
  <c r="ET48" i="27"/>
  <c r="EQ48" i="27"/>
  <c r="EN48" i="27"/>
  <c r="EK48" i="27"/>
  <c r="EH48" i="27"/>
  <c r="EE48" i="27"/>
  <c r="EB48" i="27"/>
  <c r="DY48" i="27"/>
  <c r="DN48" i="27"/>
  <c r="DR48" i="27" s="1"/>
  <c r="DT48" i="27" s="1"/>
  <c r="DK48" i="27"/>
  <c r="DH48" i="27"/>
  <c r="DE48" i="27"/>
  <c r="DB48" i="27"/>
  <c r="CY48" i="27"/>
  <c r="CV48" i="27"/>
  <c r="CS48" i="27"/>
  <c r="CP48" i="27"/>
  <c r="CM48" i="27"/>
  <c r="CJ48" i="27"/>
  <c r="CG48" i="27"/>
  <c r="CD48" i="27"/>
  <c r="CA48" i="27"/>
  <c r="BX48" i="27"/>
  <c r="BU48" i="27"/>
  <c r="BR48" i="27"/>
  <c r="DQ48" i="27" s="1"/>
  <c r="DS48" i="27" s="1"/>
  <c r="BO48" i="27"/>
  <c r="BD48" i="27"/>
  <c r="BH48" i="27" s="1"/>
  <c r="BJ48" i="27" s="1"/>
  <c r="BA48" i="27"/>
  <c r="AX48" i="27"/>
  <c r="AU48" i="27"/>
  <c r="AR48" i="27"/>
  <c r="AO48" i="27"/>
  <c r="AL48" i="27"/>
  <c r="AI48" i="27"/>
  <c r="AF48" i="27"/>
  <c r="AC48" i="27"/>
  <c r="Z48" i="27"/>
  <c r="W48" i="27"/>
  <c r="T48" i="27"/>
  <c r="Q48" i="27"/>
  <c r="N48" i="27"/>
  <c r="K48" i="27"/>
  <c r="H48" i="27"/>
  <c r="E48" i="27"/>
  <c r="GD47" i="27"/>
  <c r="FX47" i="27"/>
  <c r="GB47" i="27" s="1"/>
  <c r="FU47" i="27"/>
  <c r="FR47" i="27"/>
  <c r="FO47" i="27"/>
  <c r="FL47" i="27"/>
  <c r="FI47" i="27"/>
  <c r="FF47" i="27"/>
  <c r="FC47" i="27"/>
  <c r="EZ47" i="27"/>
  <c r="EW47" i="27"/>
  <c r="ET47" i="27"/>
  <c r="EQ47" i="27"/>
  <c r="EN47" i="27"/>
  <c r="EK47" i="27"/>
  <c r="EH47" i="27"/>
  <c r="EE47" i="27"/>
  <c r="EB47" i="27"/>
  <c r="DY47" i="27"/>
  <c r="DN47" i="27"/>
  <c r="DR47" i="27" s="1"/>
  <c r="DT47" i="27" s="1"/>
  <c r="DK47" i="27"/>
  <c r="DH47" i="27"/>
  <c r="DE47" i="27"/>
  <c r="DB47" i="27"/>
  <c r="CY47" i="27"/>
  <c r="CV47" i="27"/>
  <c r="CS47" i="27"/>
  <c r="CP47" i="27"/>
  <c r="CM47" i="27"/>
  <c r="CJ47" i="27"/>
  <c r="CG47" i="27"/>
  <c r="CD47" i="27"/>
  <c r="CA47" i="27"/>
  <c r="BX47" i="27"/>
  <c r="BU47" i="27"/>
  <c r="BR47" i="27"/>
  <c r="BO47" i="27"/>
  <c r="BD47" i="27"/>
  <c r="BH47" i="27" s="1"/>
  <c r="BJ47" i="27" s="1"/>
  <c r="BA47" i="27"/>
  <c r="AX47" i="27"/>
  <c r="AU47" i="27"/>
  <c r="AR47" i="27"/>
  <c r="AO47" i="27"/>
  <c r="AL47" i="27"/>
  <c r="AI47" i="27"/>
  <c r="AF47" i="27"/>
  <c r="AC47" i="27"/>
  <c r="Z47" i="27"/>
  <c r="W47" i="27"/>
  <c r="T47" i="27"/>
  <c r="Q47" i="27"/>
  <c r="N47" i="27"/>
  <c r="K47" i="27"/>
  <c r="H47" i="27"/>
  <c r="E47" i="27"/>
  <c r="FX46" i="27"/>
  <c r="GB46" i="27" s="1"/>
  <c r="GD46" i="27" s="1"/>
  <c r="FU46" i="27"/>
  <c r="FR46" i="27"/>
  <c r="FO46" i="27"/>
  <c r="FL46" i="27"/>
  <c r="FI46" i="27"/>
  <c r="FF46" i="27"/>
  <c r="FC46" i="27"/>
  <c r="EZ46" i="27"/>
  <c r="EW46" i="27"/>
  <c r="ET46" i="27"/>
  <c r="EQ46" i="27"/>
  <c r="EN46" i="27"/>
  <c r="EK46" i="27"/>
  <c r="EH46" i="27"/>
  <c r="EE46" i="27"/>
  <c r="EB46" i="27"/>
  <c r="DY46" i="27"/>
  <c r="DN46" i="27"/>
  <c r="DR46" i="27" s="1"/>
  <c r="DT46" i="27" s="1"/>
  <c r="DK46" i="27"/>
  <c r="DH46" i="27"/>
  <c r="DE46" i="27"/>
  <c r="DB46" i="27"/>
  <c r="CY46" i="27"/>
  <c r="CV46" i="27"/>
  <c r="CS46" i="27"/>
  <c r="CP46" i="27"/>
  <c r="CM46" i="27"/>
  <c r="CJ46" i="27"/>
  <c r="CG46" i="27"/>
  <c r="CD46" i="27"/>
  <c r="CA46" i="27"/>
  <c r="BX46" i="27"/>
  <c r="BU46" i="27"/>
  <c r="BR46" i="27"/>
  <c r="BO46" i="27"/>
  <c r="BH46" i="27"/>
  <c r="BJ46" i="27" s="1"/>
  <c r="BD46" i="27"/>
  <c r="BA46" i="27"/>
  <c r="AX46" i="27"/>
  <c r="AU46" i="27"/>
  <c r="AR46" i="27"/>
  <c r="AO46" i="27"/>
  <c r="AL46" i="27"/>
  <c r="AI46" i="27"/>
  <c r="AF46" i="27"/>
  <c r="AC46" i="27"/>
  <c r="Z46" i="27"/>
  <c r="W46" i="27"/>
  <c r="T46" i="27"/>
  <c r="Q46" i="27"/>
  <c r="N46" i="27"/>
  <c r="K46" i="27"/>
  <c r="H46" i="27"/>
  <c r="E46" i="27"/>
  <c r="FX45" i="27"/>
  <c r="GB45" i="27" s="1"/>
  <c r="GD45" i="27" s="1"/>
  <c r="FU45" i="27"/>
  <c r="FR45" i="27"/>
  <c r="FO45" i="27"/>
  <c r="FL45" i="27"/>
  <c r="FI45" i="27"/>
  <c r="FF45" i="27"/>
  <c r="FC45" i="27"/>
  <c r="EZ45" i="27"/>
  <c r="EW45" i="27"/>
  <c r="ET45" i="27"/>
  <c r="EQ45" i="27"/>
  <c r="EN45" i="27"/>
  <c r="EK45" i="27"/>
  <c r="EH45" i="27"/>
  <c r="EE45" i="27"/>
  <c r="EB45" i="27"/>
  <c r="DY45" i="27"/>
  <c r="DN45" i="27"/>
  <c r="DR45" i="27" s="1"/>
  <c r="DT45" i="27" s="1"/>
  <c r="DK45" i="27"/>
  <c r="DH45" i="27"/>
  <c r="DE45" i="27"/>
  <c r="DB45" i="27"/>
  <c r="CY45" i="27"/>
  <c r="CV45" i="27"/>
  <c r="CS45" i="27"/>
  <c r="CP45" i="27"/>
  <c r="CM45" i="27"/>
  <c r="CJ45" i="27"/>
  <c r="CG45" i="27"/>
  <c r="CD45" i="27"/>
  <c r="CA45" i="27"/>
  <c r="BX45" i="27"/>
  <c r="BU45" i="27"/>
  <c r="BR45" i="27"/>
  <c r="BO45" i="27"/>
  <c r="BD45" i="27"/>
  <c r="BH45" i="27" s="1"/>
  <c r="BJ45" i="27" s="1"/>
  <c r="BA45" i="27"/>
  <c r="AX45" i="27"/>
  <c r="AU45" i="27"/>
  <c r="AR45" i="27"/>
  <c r="AO45" i="27"/>
  <c r="AL45" i="27"/>
  <c r="AI45" i="27"/>
  <c r="AF45" i="27"/>
  <c r="AC45" i="27"/>
  <c r="Z45" i="27"/>
  <c r="W45" i="27"/>
  <c r="T45" i="27"/>
  <c r="Q45" i="27"/>
  <c r="N45" i="27"/>
  <c r="K45" i="27"/>
  <c r="H45" i="27"/>
  <c r="E45" i="27"/>
  <c r="FX44" i="27"/>
  <c r="GB44" i="27" s="1"/>
  <c r="GD44" i="27" s="1"/>
  <c r="FU44" i="27"/>
  <c r="FR44" i="27"/>
  <c r="FO44" i="27"/>
  <c r="FL44" i="27"/>
  <c r="FI44" i="27"/>
  <c r="FF44" i="27"/>
  <c r="FC44" i="27"/>
  <c r="EZ44" i="27"/>
  <c r="EW44" i="27"/>
  <c r="ET44" i="27"/>
  <c r="EQ44" i="27"/>
  <c r="EN44" i="27"/>
  <c r="EK44" i="27"/>
  <c r="EH44" i="27"/>
  <c r="EE44" i="27"/>
  <c r="EB44" i="27"/>
  <c r="DY44" i="27"/>
  <c r="DN44" i="27"/>
  <c r="DR44" i="27" s="1"/>
  <c r="DT44" i="27" s="1"/>
  <c r="DK44" i="27"/>
  <c r="DH44" i="27"/>
  <c r="DE44" i="27"/>
  <c r="DB44" i="27"/>
  <c r="CY44" i="27"/>
  <c r="CV44" i="27"/>
  <c r="CS44" i="27"/>
  <c r="CP44" i="27"/>
  <c r="CM44" i="27"/>
  <c r="CJ44" i="27"/>
  <c r="CG44" i="27"/>
  <c r="CD44" i="27"/>
  <c r="CA44" i="27"/>
  <c r="BX44" i="27"/>
  <c r="BU44" i="27"/>
  <c r="BR44" i="27"/>
  <c r="BO44" i="27"/>
  <c r="BD44" i="27"/>
  <c r="BH44" i="27" s="1"/>
  <c r="BJ44" i="27" s="1"/>
  <c r="BA44" i="27"/>
  <c r="AX44" i="27"/>
  <c r="AU44" i="27"/>
  <c r="AR44" i="27"/>
  <c r="AO44" i="27"/>
  <c r="AL44" i="27"/>
  <c r="AI44" i="27"/>
  <c r="AF44" i="27"/>
  <c r="AC44" i="27"/>
  <c r="Z44" i="27"/>
  <c r="W44" i="27"/>
  <c r="T44" i="27"/>
  <c r="Q44" i="27"/>
  <c r="N44" i="27"/>
  <c r="K44" i="27"/>
  <c r="H44" i="27"/>
  <c r="E44" i="27"/>
  <c r="FX43" i="27"/>
  <c r="GB43" i="27" s="1"/>
  <c r="GD43" i="27" s="1"/>
  <c r="FU43" i="27"/>
  <c r="FR43" i="27"/>
  <c r="FO43" i="27"/>
  <c r="FL43" i="27"/>
  <c r="FI43" i="27"/>
  <c r="FF43" i="27"/>
  <c r="FC43" i="27"/>
  <c r="EZ43" i="27"/>
  <c r="EW43" i="27"/>
  <c r="ET43" i="27"/>
  <c r="EQ43" i="27"/>
  <c r="EN43" i="27"/>
  <c r="EK43" i="27"/>
  <c r="EH43" i="27"/>
  <c r="EE43" i="27"/>
  <c r="EB43" i="27"/>
  <c r="DY43" i="27"/>
  <c r="DT43" i="27"/>
  <c r="DN43" i="27"/>
  <c r="DR43" i="27" s="1"/>
  <c r="DK43" i="27"/>
  <c r="DH43" i="27"/>
  <c r="DE43" i="27"/>
  <c r="DB43" i="27"/>
  <c r="CY43" i="27"/>
  <c r="CV43" i="27"/>
  <c r="CS43" i="27"/>
  <c r="CP43" i="27"/>
  <c r="CM43" i="27"/>
  <c r="CJ43" i="27"/>
  <c r="CG43" i="27"/>
  <c r="CD43" i="27"/>
  <c r="CA43" i="27"/>
  <c r="BX43" i="27"/>
  <c r="BU43" i="27"/>
  <c r="BR43" i="27"/>
  <c r="BO43" i="27"/>
  <c r="BD43" i="27"/>
  <c r="BH43" i="27" s="1"/>
  <c r="BJ43" i="27" s="1"/>
  <c r="BA43" i="27"/>
  <c r="AX43" i="27"/>
  <c r="AU43" i="27"/>
  <c r="AR43" i="27"/>
  <c r="AO43" i="27"/>
  <c r="AL43" i="27"/>
  <c r="AI43" i="27"/>
  <c r="AF43" i="27"/>
  <c r="AC43" i="27"/>
  <c r="Z43" i="27"/>
  <c r="W43" i="27"/>
  <c r="T43" i="27"/>
  <c r="Q43" i="27"/>
  <c r="N43" i="27"/>
  <c r="K43" i="27"/>
  <c r="H43" i="27"/>
  <c r="E43" i="27"/>
  <c r="BG43" i="27" s="1"/>
  <c r="BI43" i="27" s="1"/>
  <c r="BK43" i="27" s="1"/>
  <c r="FX42" i="27"/>
  <c r="GB42" i="27" s="1"/>
  <c r="GD42" i="27" s="1"/>
  <c r="FU42" i="27"/>
  <c r="FR42" i="27"/>
  <c r="FO42" i="27"/>
  <c r="FL42" i="27"/>
  <c r="FI42" i="27"/>
  <c r="FF42" i="27"/>
  <c r="FC42" i="27"/>
  <c r="EZ42" i="27"/>
  <c r="EW42" i="27"/>
  <c r="ET42" i="27"/>
  <c r="EQ42" i="27"/>
  <c r="EN42" i="27"/>
  <c r="EK42" i="27"/>
  <c r="EH42" i="27"/>
  <c r="EE42" i="27"/>
  <c r="EB42" i="27"/>
  <c r="DY42" i="27"/>
  <c r="DR42" i="27"/>
  <c r="DT42" i="27" s="1"/>
  <c r="DN42" i="27"/>
  <c r="DK42" i="27"/>
  <c r="DH42" i="27"/>
  <c r="DE42" i="27"/>
  <c r="DB42" i="27"/>
  <c r="CY42" i="27"/>
  <c r="CV42" i="27"/>
  <c r="CS42" i="27"/>
  <c r="CP42" i="27"/>
  <c r="CM42" i="27"/>
  <c r="CJ42" i="27"/>
  <c r="CG42" i="27"/>
  <c r="CD42" i="27"/>
  <c r="CA42" i="27"/>
  <c r="BX42" i="27"/>
  <c r="BU42" i="27"/>
  <c r="BR42" i="27"/>
  <c r="BO42" i="27"/>
  <c r="BH42" i="27"/>
  <c r="BJ42" i="27" s="1"/>
  <c r="BD42" i="27"/>
  <c r="BA42" i="27"/>
  <c r="AX42" i="27"/>
  <c r="AU42" i="27"/>
  <c r="AR42" i="27"/>
  <c r="AO42" i="27"/>
  <c r="AL42" i="27"/>
  <c r="AI42" i="27"/>
  <c r="AF42" i="27"/>
  <c r="AC42" i="27"/>
  <c r="Z42" i="27"/>
  <c r="W42" i="27"/>
  <c r="T42" i="27"/>
  <c r="Q42" i="27"/>
  <c r="N42" i="27"/>
  <c r="K42" i="27"/>
  <c r="H42" i="27"/>
  <c r="E42" i="27"/>
  <c r="FX41" i="27"/>
  <c r="GB41" i="27" s="1"/>
  <c r="GD41" i="27" s="1"/>
  <c r="FU41" i="27"/>
  <c r="FR41" i="27"/>
  <c r="FO41" i="27"/>
  <c r="FL41" i="27"/>
  <c r="FI41" i="27"/>
  <c r="FF41" i="27"/>
  <c r="FC41" i="27"/>
  <c r="EZ41" i="27"/>
  <c r="EW41" i="27"/>
  <c r="ET41" i="27"/>
  <c r="EQ41" i="27"/>
  <c r="EN41" i="27"/>
  <c r="EK41" i="27"/>
  <c r="EH41" i="27"/>
  <c r="EE41" i="27"/>
  <c r="EB41" i="27"/>
  <c r="DY41" i="27"/>
  <c r="DT41" i="27"/>
  <c r="DN41" i="27"/>
  <c r="DR41" i="27" s="1"/>
  <c r="DK41" i="27"/>
  <c r="DH41" i="27"/>
  <c r="DE41" i="27"/>
  <c r="DB41" i="27"/>
  <c r="CY41" i="27"/>
  <c r="CV41" i="27"/>
  <c r="CS41" i="27"/>
  <c r="CP41" i="27"/>
  <c r="CM41" i="27"/>
  <c r="CJ41" i="27"/>
  <c r="CG41" i="27"/>
  <c r="CD41" i="27"/>
  <c r="CA41" i="27"/>
  <c r="BX41" i="27"/>
  <c r="BU41" i="27"/>
  <c r="BR41" i="27"/>
  <c r="BO41" i="27"/>
  <c r="BD41" i="27"/>
  <c r="BH41" i="27" s="1"/>
  <c r="BJ41" i="27" s="1"/>
  <c r="BA41" i="27"/>
  <c r="AX41" i="27"/>
  <c r="AU41" i="27"/>
  <c r="AR41" i="27"/>
  <c r="AO41" i="27"/>
  <c r="AL41" i="27"/>
  <c r="AI41" i="27"/>
  <c r="AF41" i="27"/>
  <c r="AC41" i="27"/>
  <c r="Z41" i="27"/>
  <c r="W41" i="27"/>
  <c r="T41" i="27"/>
  <c r="Q41" i="27"/>
  <c r="N41" i="27"/>
  <c r="K41" i="27"/>
  <c r="H41" i="27"/>
  <c r="E41" i="27"/>
  <c r="FX40" i="27"/>
  <c r="GB40" i="27" s="1"/>
  <c r="GD40" i="27" s="1"/>
  <c r="FU40" i="27"/>
  <c r="FR40" i="27"/>
  <c r="FO40" i="27"/>
  <c r="FL40" i="27"/>
  <c r="FI40" i="27"/>
  <c r="FF40" i="27"/>
  <c r="FC40" i="27"/>
  <c r="EZ40" i="27"/>
  <c r="EW40" i="27"/>
  <c r="ET40" i="27"/>
  <c r="EQ40" i="27"/>
  <c r="EN40" i="27"/>
  <c r="EK40" i="27"/>
  <c r="EH40" i="27"/>
  <c r="EE40" i="27"/>
  <c r="EB40" i="27"/>
  <c r="DY40" i="27"/>
  <c r="DN40" i="27"/>
  <c r="DR40" i="27" s="1"/>
  <c r="DT40" i="27" s="1"/>
  <c r="DK40" i="27"/>
  <c r="DH40" i="27"/>
  <c r="DE40" i="27"/>
  <c r="DB40" i="27"/>
  <c r="CY40" i="27"/>
  <c r="CV40" i="27"/>
  <c r="CS40" i="27"/>
  <c r="CP40" i="27"/>
  <c r="CM40" i="27"/>
  <c r="CJ40" i="27"/>
  <c r="CG40" i="27"/>
  <c r="CD40" i="27"/>
  <c r="CA40" i="27"/>
  <c r="BX40" i="27"/>
  <c r="BU40" i="27"/>
  <c r="BR40" i="27"/>
  <c r="BO40" i="27"/>
  <c r="BH40" i="27"/>
  <c r="BJ40" i="27" s="1"/>
  <c r="BD40" i="27"/>
  <c r="BA40" i="27"/>
  <c r="AX40" i="27"/>
  <c r="AU40" i="27"/>
  <c r="AR40" i="27"/>
  <c r="AO40" i="27"/>
  <c r="AL40" i="27"/>
  <c r="AI40" i="27"/>
  <c r="AF40" i="27"/>
  <c r="AC40" i="27"/>
  <c r="Z40" i="27"/>
  <c r="W40" i="27"/>
  <c r="T40" i="27"/>
  <c r="Q40" i="27"/>
  <c r="N40" i="27"/>
  <c r="K40" i="27"/>
  <c r="H40" i="27"/>
  <c r="E40" i="27"/>
  <c r="FX39" i="27"/>
  <c r="GB39" i="27" s="1"/>
  <c r="GD39" i="27" s="1"/>
  <c r="FU39" i="27"/>
  <c r="FR39" i="27"/>
  <c r="FO39" i="27"/>
  <c r="FL39" i="27"/>
  <c r="FI39" i="27"/>
  <c r="FF39" i="27"/>
  <c r="FC39" i="27"/>
  <c r="EZ39" i="27"/>
  <c r="EW39" i="27"/>
  <c r="ET39" i="27"/>
  <c r="EQ39" i="27"/>
  <c r="EN39" i="27"/>
  <c r="EK39" i="27"/>
  <c r="EH39" i="27"/>
  <c r="EE39" i="27"/>
  <c r="EB39" i="27"/>
  <c r="DY39" i="27"/>
  <c r="DN39" i="27"/>
  <c r="DR39" i="27" s="1"/>
  <c r="DT39" i="27" s="1"/>
  <c r="DK39" i="27"/>
  <c r="DH39" i="27"/>
  <c r="DE39" i="27"/>
  <c r="DB39" i="27"/>
  <c r="CY39" i="27"/>
  <c r="CV39" i="27"/>
  <c r="CS39" i="27"/>
  <c r="CP39" i="27"/>
  <c r="CM39" i="27"/>
  <c r="CJ39" i="27"/>
  <c r="CG39" i="27"/>
  <c r="CD39" i="27"/>
  <c r="CA39" i="27"/>
  <c r="BX39" i="27"/>
  <c r="BU39" i="27"/>
  <c r="BR39" i="27"/>
  <c r="BO39" i="27"/>
  <c r="BH39" i="27"/>
  <c r="BJ39" i="27" s="1"/>
  <c r="BD39" i="27"/>
  <c r="BA39" i="27"/>
  <c r="AX39" i="27"/>
  <c r="AU39" i="27"/>
  <c r="AR39" i="27"/>
  <c r="AO39" i="27"/>
  <c r="AL39" i="27"/>
  <c r="AI39" i="27"/>
  <c r="AF39" i="27"/>
  <c r="AC39" i="27"/>
  <c r="Z39" i="27"/>
  <c r="W39" i="27"/>
  <c r="T39" i="27"/>
  <c r="Q39" i="27"/>
  <c r="N39" i="27"/>
  <c r="K39" i="27"/>
  <c r="H39" i="27"/>
  <c r="E39" i="27"/>
  <c r="FX38" i="27"/>
  <c r="GB38" i="27" s="1"/>
  <c r="GD38" i="27" s="1"/>
  <c r="FU38" i="27"/>
  <c r="FR38" i="27"/>
  <c r="FO38" i="27"/>
  <c r="FL38" i="27"/>
  <c r="FI38" i="27"/>
  <c r="FF38" i="27"/>
  <c r="FC38" i="27"/>
  <c r="EZ38" i="27"/>
  <c r="EW38" i="27"/>
  <c r="ET38" i="27"/>
  <c r="EQ38" i="27"/>
  <c r="EN38" i="27"/>
  <c r="EK38" i="27"/>
  <c r="EH38" i="27"/>
  <c r="EE38" i="27"/>
  <c r="EB38" i="27"/>
  <c r="DY38" i="27"/>
  <c r="DN38" i="27"/>
  <c r="DR38" i="27" s="1"/>
  <c r="DT38" i="27" s="1"/>
  <c r="DK38" i="27"/>
  <c r="DH38" i="27"/>
  <c r="DE38" i="27"/>
  <c r="DB38" i="27"/>
  <c r="CY38" i="27"/>
  <c r="CV38" i="27"/>
  <c r="CS38" i="27"/>
  <c r="CP38" i="27"/>
  <c r="CM38" i="27"/>
  <c r="CJ38" i="27"/>
  <c r="CG38" i="27"/>
  <c r="CD38" i="27"/>
  <c r="CA38" i="27"/>
  <c r="BX38" i="27"/>
  <c r="BU38" i="27"/>
  <c r="BR38" i="27"/>
  <c r="BO38" i="27"/>
  <c r="BD38" i="27"/>
  <c r="BH38" i="27" s="1"/>
  <c r="BJ38" i="27" s="1"/>
  <c r="BA38" i="27"/>
  <c r="AX38" i="27"/>
  <c r="AU38" i="27"/>
  <c r="AR38" i="27"/>
  <c r="AO38" i="27"/>
  <c r="AL38" i="27"/>
  <c r="AI38" i="27"/>
  <c r="AF38" i="27"/>
  <c r="AC38" i="27"/>
  <c r="Z38" i="27"/>
  <c r="W38" i="27"/>
  <c r="T38" i="27"/>
  <c r="Q38" i="27"/>
  <c r="N38" i="27"/>
  <c r="K38" i="27"/>
  <c r="H38" i="27"/>
  <c r="E38" i="27"/>
  <c r="FX37" i="27"/>
  <c r="GB37" i="27" s="1"/>
  <c r="GD37" i="27" s="1"/>
  <c r="FU37" i="27"/>
  <c r="FR37" i="27"/>
  <c r="FO37" i="27"/>
  <c r="FL37" i="27"/>
  <c r="FI37" i="27"/>
  <c r="FF37" i="27"/>
  <c r="FC37" i="27"/>
  <c r="EZ37" i="27"/>
  <c r="EW37" i="27"/>
  <c r="ET37" i="27"/>
  <c r="EQ37" i="27"/>
  <c r="EN37" i="27"/>
  <c r="EK37" i="27"/>
  <c r="EH37" i="27"/>
  <c r="EE37" i="27"/>
  <c r="EB37" i="27"/>
  <c r="DY37" i="27"/>
  <c r="DN37" i="27"/>
  <c r="DR37" i="27" s="1"/>
  <c r="DT37" i="27" s="1"/>
  <c r="DK37" i="27"/>
  <c r="DH37" i="27"/>
  <c r="DE37" i="27"/>
  <c r="DB37" i="27"/>
  <c r="CY37" i="27"/>
  <c r="CV37" i="27"/>
  <c r="CS37" i="27"/>
  <c r="CP37" i="27"/>
  <c r="CM37" i="27"/>
  <c r="CJ37" i="27"/>
  <c r="CG37" i="27"/>
  <c r="CD37" i="27"/>
  <c r="CA37" i="27"/>
  <c r="BX37" i="27"/>
  <c r="BU37" i="27"/>
  <c r="BR37" i="27"/>
  <c r="BO37" i="27"/>
  <c r="BD37" i="27"/>
  <c r="BH37" i="27" s="1"/>
  <c r="BJ37" i="27" s="1"/>
  <c r="BA37" i="27"/>
  <c r="AX37" i="27"/>
  <c r="AU37" i="27"/>
  <c r="AR37" i="27"/>
  <c r="AO37" i="27"/>
  <c r="AL37" i="27"/>
  <c r="AI37" i="27"/>
  <c r="AF37" i="27"/>
  <c r="AC37" i="27"/>
  <c r="Z37" i="27"/>
  <c r="W37" i="27"/>
  <c r="T37" i="27"/>
  <c r="Q37" i="27"/>
  <c r="N37" i="27"/>
  <c r="K37" i="27"/>
  <c r="H37" i="27"/>
  <c r="E37" i="27"/>
  <c r="FX36" i="27"/>
  <c r="GB36" i="27" s="1"/>
  <c r="GD36" i="27" s="1"/>
  <c r="FU36" i="27"/>
  <c r="FR36" i="27"/>
  <c r="FO36" i="27"/>
  <c r="FL36" i="27"/>
  <c r="FI36" i="27"/>
  <c r="FF36" i="27"/>
  <c r="FC36" i="27"/>
  <c r="EZ36" i="27"/>
  <c r="EW36" i="27"/>
  <c r="ET36" i="27"/>
  <c r="EQ36" i="27"/>
  <c r="EN36" i="27"/>
  <c r="EK36" i="27"/>
  <c r="EH36" i="27"/>
  <c r="EE36" i="27"/>
  <c r="EB36" i="27"/>
  <c r="DY36" i="27"/>
  <c r="DN36" i="27"/>
  <c r="DR36" i="27" s="1"/>
  <c r="DT36" i="27" s="1"/>
  <c r="DK36" i="27"/>
  <c r="DH36" i="27"/>
  <c r="DE36" i="27"/>
  <c r="DB36" i="27"/>
  <c r="CY36" i="27"/>
  <c r="CV36" i="27"/>
  <c r="CS36" i="27"/>
  <c r="CP36" i="27"/>
  <c r="CM36" i="27"/>
  <c r="CJ36" i="27"/>
  <c r="CG36" i="27"/>
  <c r="CD36" i="27"/>
  <c r="CA36" i="27"/>
  <c r="BX36" i="27"/>
  <c r="BU36" i="27"/>
  <c r="BR36" i="27"/>
  <c r="BO36" i="27"/>
  <c r="BD36" i="27"/>
  <c r="BH36" i="27" s="1"/>
  <c r="BJ36" i="27" s="1"/>
  <c r="BA36" i="27"/>
  <c r="AX36" i="27"/>
  <c r="AU36" i="27"/>
  <c r="AR36" i="27"/>
  <c r="AO36" i="27"/>
  <c r="AL36" i="27"/>
  <c r="AI36" i="27"/>
  <c r="AF36" i="27"/>
  <c r="AC36" i="27"/>
  <c r="Z36" i="27"/>
  <c r="W36" i="27"/>
  <c r="T36" i="27"/>
  <c r="Q36" i="27"/>
  <c r="N36" i="27"/>
  <c r="K36" i="27"/>
  <c r="H36" i="27"/>
  <c r="E36" i="27"/>
  <c r="GB35" i="27"/>
  <c r="GD35" i="27" s="1"/>
  <c r="FX35" i="27"/>
  <c r="FU35" i="27"/>
  <c r="FR35" i="27"/>
  <c r="FO35" i="27"/>
  <c r="FL35" i="27"/>
  <c r="FI35" i="27"/>
  <c r="FF35" i="27"/>
  <c r="FC35" i="27"/>
  <c r="EZ35" i="27"/>
  <c r="EW35" i="27"/>
  <c r="ET35" i="27"/>
  <c r="EQ35" i="27"/>
  <c r="EN35" i="27"/>
  <c r="EK35" i="27"/>
  <c r="EH35" i="27"/>
  <c r="EE35" i="27"/>
  <c r="EB35" i="27"/>
  <c r="DY35" i="27"/>
  <c r="DR35" i="27"/>
  <c r="DT35" i="27" s="1"/>
  <c r="DN35" i="27"/>
  <c r="DK35" i="27"/>
  <c r="DH35" i="27"/>
  <c r="DE35" i="27"/>
  <c r="DB35" i="27"/>
  <c r="CY35" i="27"/>
  <c r="CV35" i="27"/>
  <c r="CS35" i="27"/>
  <c r="CP35" i="27"/>
  <c r="CM35" i="27"/>
  <c r="CJ35" i="27"/>
  <c r="CG35" i="27"/>
  <c r="CD35" i="27"/>
  <c r="CA35" i="27"/>
  <c r="BX35" i="27"/>
  <c r="BU35" i="27"/>
  <c r="BR35" i="27"/>
  <c r="BO35" i="27"/>
  <c r="BD35" i="27"/>
  <c r="BH35" i="27" s="1"/>
  <c r="BJ35" i="27" s="1"/>
  <c r="BA35" i="27"/>
  <c r="AX35" i="27"/>
  <c r="AU35" i="27"/>
  <c r="AR35" i="27"/>
  <c r="AO35" i="27"/>
  <c r="AL35" i="27"/>
  <c r="AI35" i="27"/>
  <c r="AF35" i="27"/>
  <c r="AC35" i="27"/>
  <c r="Z35" i="27"/>
  <c r="W35" i="27"/>
  <c r="T35" i="27"/>
  <c r="Q35" i="27"/>
  <c r="N35" i="27"/>
  <c r="K35" i="27"/>
  <c r="H35" i="27"/>
  <c r="E35" i="27"/>
  <c r="FX34" i="27"/>
  <c r="GB34" i="27" s="1"/>
  <c r="GD34" i="27" s="1"/>
  <c r="FU34" i="27"/>
  <c r="FR34" i="27"/>
  <c r="FO34" i="27"/>
  <c r="FL34" i="27"/>
  <c r="FI34" i="27"/>
  <c r="FF34" i="27"/>
  <c r="FC34" i="27"/>
  <c r="EZ34" i="27"/>
  <c r="EW34" i="27"/>
  <c r="ET34" i="27"/>
  <c r="EQ34" i="27"/>
  <c r="EN34" i="27"/>
  <c r="EK34" i="27"/>
  <c r="EH34" i="27"/>
  <c r="EE34" i="27"/>
  <c r="EB34" i="27"/>
  <c r="DY34" i="27"/>
  <c r="DN34" i="27"/>
  <c r="DR34" i="27" s="1"/>
  <c r="DT34" i="27" s="1"/>
  <c r="DK34" i="27"/>
  <c r="DH34" i="27"/>
  <c r="DE34" i="27"/>
  <c r="DB34" i="27"/>
  <c r="CY34" i="27"/>
  <c r="CV34" i="27"/>
  <c r="CS34" i="27"/>
  <c r="CP34" i="27"/>
  <c r="CM34" i="27"/>
  <c r="CJ34" i="27"/>
  <c r="CG34" i="27"/>
  <c r="CD34" i="27"/>
  <c r="CA34" i="27"/>
  <c r="BX34" i="27"/>
  <c r="BU34" i="27"/>
  <c r="BR34" i="27"/>
  <c r="BO34" i="27"/>
  <c r="BD34" i="27"/>
  <c r="BH34" i="27" s="1"/>
  <c r="BJ34" i="27" s="1"/>
  <c r="BA34" i="27"/>
  <c r="AX34" i="27"/>
  <c r="AU34" i="27"/>
  <c r="AR34" i="27"/>
  <c r="AO34" i="27"/>
  <c r="AL34" i="27"/>
  <c r="AI34" i="27"/>
  <c r="AF34" i="27"/>
  <c r="AC34" i="27"/>
  <c r="Z34" i="27"/>
  <c r="W34" i="27"/>
  <c r="T34" i="27"/>
  <c r="Q34" i="27"/>
  <c r="N34" i="27"/>
  <c r="K34" i="27"/>
  <c r="H34" i="27"/>
  <c r="E34" i="27"/>
  <c r="FX33" i="27"/>
  <c r="GB33" i="27" s="1"/>
  <c r="GD33" i="27" s="1"/>
  <c r="FU33" i="27"/>
  <c r="FR33" i="27"/>
  <c r="FO33" i="27"/>
  <c r="FL33" i="27"/>
  <c r="FI33" i="27"/>
  <c r="FF33" i="27"/>
  <c r="FC33" i="27"/>
  <c r="EZ33" i="27"/>
  <c r="EW33" i="27"/>
  <c r="ET33" i="27"/>
  <c r="EQ33" i="27"/>
  <c r="EN33" i="27"/>
  <c r="EK33" i="27"/>
  <c r="EH33" i="27"/>
  <c r="EE33" i="27"/>
  <c r="EB33" i="27"/>
  <c r="DY33" i="27"/>
  <c r="DN33" i="27"/>
  <c r="DR33" i="27" s="1"/>
  <c r="DT33" i="27" s="1"/>
  <c r="DK33" i="27"/>
  <c r="DH33" i="27"/>
  <c r="DE33" i="27"/>
  <c r="DB33" i="27"/>
  <c r="CY33" i="27"/>
  <c r="CV33" i="27"/>
  <c r="CS33" i="27"/>
  <c r="CP33" i="27"/>
  <c r="CM33" i="27"/>
  <c r="CJ33" i="27"/>
  <c r="CG33" i="27"/>
  <c r="CD33" i="27"/>
  <c r="CA33" i="27"/>
  <c r="BX33" i="27"/>
  <c r="BU33" i="27"/>
  <c r="BR33" i="27"/>
  <c r="BO33" i="27"/>
  <c r="BD33" i="27"/>
  <c r="BH33" i="27" s="1"/>
  <c r="BJ33" i="27" s="1"/>
  <c r="BA33" i="27"/>
  <c r="AX33" i="27"/>
  <c r="AU33" i="27"/>
  <c r="AR33" i="27"/>
  <c r="AO33" i="27"/>
  <c r="AL33" i="27"/>
  <c r="AI33" i="27"/>
  <c r="AF33" i="27"/>
  <c r="AC33" i="27"/>
  <c r="Z33" i="27"/>
  <c r="W33" i="27"/>
  <c r="T33" i="27"/>
  <c r="Q33" i="27"/>
  <c r="N33" i="27"/>
  <c r="K33" i="27"/>
  <c r="H33" i="27"/>
  <c r="E33" i="27"/>
  <c r="FX32" i="27"/>
  <c r="GB32" i="27" s="1"/>
  <c r="GD32" i="27" s="1"/>
  <c r="FU32" i="27"/>
  <c r="FR32" i="27"/>
  <c r="FO32" i="27"/>
  <c r="FL32" i="27"/>
  <c r="FI32" i="27"/>
  <c r="FF32" i="27"/>
  <c r="FC32" i="27"/>
  <c r="EZ32" i="27"/>
  <c r="EW32" i="27"/>
  <c r="ET32" i="27"/>
  <c r="EQ32" i="27"/>
  <c r="EN32" i="27"/>
  <c r="EK32" i="27"/>
  <c r="EH32" i="27"/>
  <c r="EE32" i="27"/>
  <c r="EB32" i="27"/>
  <c r="DY32" i="27"/>
  <c r="DR32" i="27"/>
  <c r="DT32" i="27" s="1"/>
  <c r="DN32" i="27"/>
  <c r="DK32" i="27"/>
  <c r="DH32" i="27"/>
  <c r="DE32" i="27"/>
  <c r="DB32" i="27"/>
  <c r="CY32" i="27"/>
  <c r="CV32" i="27"/>
  <c r="CS32" i="27"/>
  <c r="CP32" i="27"/>
  <c r="CM32" i="27"/>
  <c r="CJ32" i="27"/>
  <c r="CG32" i="27"/>
  <c r="CD32" i="27"/>
  <c r="CA32" i="27"/>
  <c r="BX32" i="27"/>
  <c r="BU32" i="27"/>
  <c r="BR32" i="27"/>
  <c r="BO32" i="27"/>
  <c r="BD32" i="27"/>
  <c r="BH32" i="27" s="1"/>
  <c r="BJ32" i="27" s="1"/>
  <c r="BA32" i="27"/>
  <c r="AX32" i="27"/>
  <c r="AU32" i="27"/>
  <c r="AR32" i="27"/>
  <c r="AO32" i="27"/>
  <c r="AL32" i="27"/>
  <c r="AI32" i="27"/>
  <c r="AF32" i="27"/>
  <c r="AC32" i="27"/>
  <c r="Z32" i="27"/>
  <c r="W32" i="27"/>
  <c r="T32" i="27"/>
  <c r="Q32" i="27"/>
  <c r="N32" i="27"/>
  <c r="K32" i="27"/>
  <c r="H32" i="27"/>
  <c r="E32" i="27"/>
  <c r="GB31" i="27"/>
  <c r="GD31" i="27" s="1"/>
  <c r="FX31" i="27"/>
  <c r="FU31" i="27"/>
  <c r="FR31" i="27"/>
  <c r="FO31" i="27"/>
  <c r="FL31" i="27"/>
  <c r="FI31" i="27"/>
  <c r="FF31" i="27"/>
  <c r="FC31" i="27"/>
  <c r="EZ31" i="27"/>
  <c r="EW31" i="27"/>
  <c r="ET31" i="27"/>
  <c r="EQ31" i="27"/>
  <c r="EN31" i="27"/>
  <c r="EK31" i="27"/>
  <c r="EH31" i="27"/>
  <c r="EE31" i="27"/>
  <c r="EB31" i="27"/>
  <c r="DY31" i="27"/>
  <c r="DR31" i="27"/>
  <c r="DT31" i="27" s="1"/>
  <c r="DN31" i="27"/>
  <c r="DK31" i="27"/>
  <c r="DH31" i="27"/>
  <c r="DE31" i="27"/>
  <c r="DB31" i="27"/>
  <c r="CY31" i="27"/>
  <c r="CV31" i="27"/>
  <c r="CS31" i="27"/>
  <c r="CP31" i="27"/>
  <c r="CM31" i="27"/>
  <c r="CJ31" i="27"/>
  <c r="CG31" i="27"/>
  <c r="CD31" i="27"/>
  <c r="CA31" i="27"/>
  <c r="BX31" i="27"/>
  <c r="BU31" i="27"/>
  <c r="BR31" i="27"/>
  <c r="BO31" i="27"/>
  <c r="BD31" i="27"/>
  <c r="BH31" i="27" s="1"/>
  <c r="BJ31" i="27" s="1"/>
  <c r="BA31" i="27"/>
  <c r="AX31" i="27"/>
  <c r="AU31" i="27"/>
  <c r="AR31" i="27"/>
  <c r="AO31" i="27"/>
  <c r="AL31" i="27"/>
  <c r="AI31" i="27"/>
  <c r="AF31" i="27"/>
  <c r="AC31" i="27"/>
  <c r="Z31" i="27"/>
  <c r="W31" i="27"/>
  <c r="T31" i="27"/>
  <c r="Q31" i="27"/>
  <c r="N31" i="27"/>
  <c r="K31" i="27"/>
  <c r="H31" i="27"/>
  <c r="E31" i="27"/>
  <c r="GD30" i="27"/>
  <c r="GB30" i="27"/>
  <c r="FX30" i="27"/>
  <c r="FU30" i="27"/>
  <c r="FR30" i="27"/>
  <c r="FO30" i="27"/>
  <c r="FL30" i="27"/>
  <c r="FI30" i="27"/>
  <c r="FF30" i="27"/>
  <c r="FC30" i="27"/>
  <c r="EZ30" i="27"/>
  <c r="EW30" i="27"/>
  <c r="ET30" i="27"/>
  <c r="EQ30" i="27"/>
  <c r="EN30" i="27"/>
  <c r="EK30" i="27"/>
  <c r="EH30" i="27"/>
  <c r="EE30" i="27"/>
  <c r="EB30" i="27"/>
  <c r="DY30" i="27"/>
  <c r="DT30" i="27"/>
  <c r="DR30" i="27"/>
  <c r="DN30" i="27"/>
  <c r="DK30" i="27"/>
  <c r="DH30" i="27"/>
  <c r="DE30" i="27"/>
  <c r="DB30" i="27"/>
  <c r="CY30" i="27"/>
  <c r="CV30" i="27"/>
  <c r="CS30" i="27"/>
  <c r="CP30" i="27"/>
  <c r="CM30" i="27"/>
  <c r="CJ30" i="27"/>
  <c r="CG30" i="27"/>
  <c r="CD30" i="27"/>
  <c r="CA30" i="27"/>
  <c r="BX30" i="27"/>
  <c r="BU30" i="27"/>
  <c r="BR30" i="27"/>
  <c r="BO30" i="27"/>
  <c r="BJ30" i="27"/>
  <c r="BH30" i="27"/>
  <c r="BD30" i="27"/>
  <c r="BA30" i="27"/>
  <c r="AX30" i="27"/>
  <c r="AU30" i="27"/>
  <c r="AR30" i="27"/>
  <c r="AO30" i="27"/>
  <c r="AL30" i="27"/>
  <c r="AI30" i="27"/>
  <c r="AF30" i="27"/>
  <c r="AC30" i="27"/>
  <c r="Z30" i="27"/>
  <c r="W30" i="27"/>
  <c r="T30" i="27"/>
  <c r="Q30" i="27"/>
  <c r="N30" i="27"/>
  <c r="K30" i="27"/>
  <c r="H30" i="27"/>
  <c r="E30" i="27"/>
  <c r="FX29" i="27"/>
  <c r="GB29" i="27" s="1"/>
  <c r="GD29" i="27" s="1"/>
  <c r="FU29" i="27"/>
  <c r="FR29" i="27"/>
  <c r="FO29" i="27"/>
  <c r="FL29" i="27"/>
  <c r="FI29" i="27"/>
  <c r="FF29" i="27"/>
  <c r="FC29" i="27"/>
  <c r="EZ29" i="27"/>
  <c r="EW29" i="27"/>
  <c r="ET29" i="27"/>
  <c r="EQ29" i="27"/>
  <c r="EN29" i="27"/>
  <c r="EK29" i="27"/>
  <c r="EH29" i="27"/>
  <c r="EE29" i="27"/>
  <c r="EB29" i="27"/>
  <c r="DY29" i="27"/>
  <c r="DN29" i="27"/>
  <c r="DR29" i="27" s="1"/>
  <c r="DT29" i="27" s="1"/>
  <c r="DK29" i="27"/>
  <c r="DH29" i="27"/>
  <c r="DE29" i="27"/>
  <c r="DB29" i="27"/>
  <c r="CY29" i="27"/>
  <c r="CV29" i="27"/>
  <c r="CS29" i="27"/>
  <c r="CP29" i="27"/>
  <c r="CM29" i="27"/>
  <c r="CJ29" i="27"/>
  <c r="CG29" i="27"/>
  <c r="CD29" i="27"/>
  <c r="CA29" i="27"/>
  <c r="BX29" i="27"/>
  <c r="BU29" i="27"/>
  <c r="BR29" i="27"/>
  <c r="BO29" i="27"/>
  <c r="BD29" i="27"/>
  <c r="BH29" i="27" s="1"/>
  <c r="BJ29" i="27" s="1"/>
  <c r="BA29" i="27"/>
  <c r="AX29" i="27"/>
  <c r="AU29" i="27"/>
  <c r="AR29" i="27"/>
  <c r="AO29" i="27"/>
  <c r="AL29" i="27"/>
  <c r="AI29" i="27"/>
  <c r="AF29" i="27"/>
  <c r="AC29" i="27"/>
  <c r="Z29" i="27"/>
  <c r="W29" i="27"/>
  <c r="T29" i="27"/>
  <c r="Q29" i="27"/>
  <c r="N29" i="27"/>
  <c r="K29" i="27"/>
  <c r="H29" i="27"/>
  <c r="E29" i="27"/>
  <c r="FX28" i="27"/>
  <c r="GB28" i="27" s="1"/>
  <c r="GD28" i="27" s="1"/>
  <c r="FU28" i="27"/>
  <c r="FR28" i="27"/>
  <c r="FO28" i="27"/>
  <c r="FL28" i="27"/>
  <c r="FI28" i="27"/>
  <c r="FF28" i="27"/>
  <c r="FC28" i="27"/>
  <c r="EZ28" i="27"/>
  <c r="EW28" i="27"/>
  <c r="ET28" i="27"/>
  <c r="EQ28" i="27"/>
  <c r="EN28" i="27"/>
  <c r="EK28" i="27"/>
  <c r="EH28" i="27"/>
  <c r="EE28" i="27"/>
  <c r="EB28" i="27"/>
  <c r="DY28" i="27"/>
  <c r="DN28" i="27"/>
  <c r="DR28" i="27" s="1"/>
  <c r="DT28" i="27" s="1"/>
  <c r="DK28" i="27"/>
  <c r="DH28" i="27"/>
  <c r="DE28" i="27"/>
  <c r="DB28" i="27"/>
  <c r="CY28" i="27"/>
  <c r="CV28" i="27"/>
  <c r="CS28" i="27"/>
  <c r="CP28" i="27"/>
  <c r="CM28" i="27"/>
  <c r="CJ28" i="27"/>
  <c r="CG28" i="27"/>
  <c r="CD28" i="27"/>
  <c r="CA28" i="27"/>
  <c r="BX28" i="27"/>
  <c r="BU28" i="27"/>
  <c r="BR28" i="27"/>
  <c r="BO28" i="27"/>
  <c r="BD28" i="27"/>
  <c r="BH28" i="27" s="1"/>
  <c r="BJ28" i="27" s="1"/>
  <c r="BA28" i="27"/>
  <c r="AX28" i="27"/>
  <c r="AU28" i="27"/>
  <c r="AR28" i="27"/>
  <c r="AO28" i="27"/>
  <c r="AL28" i="27"/>
  <c r="AI28" i="27"/>
  <c r="AF28" i="27"/>
  <c r="AC28" i="27"/>
  <c r="Z28" i="27"/>
  <c r="W28" i="27"/>
  <c r="T28" i="27"/>
  <c r="Q28" i="27"/>
  <c r="N28" i="27"/>
  <c r="K28" i="27"/>
  <c r="H28" i="27"/>
  <c r="E28" i="27"/>
  <c r="FX27" i="27"/>
  <c r="GB27" i="27" s="1"/>
  <c r="GD27" i="27" s="1"/>
  <c r="FU27" i="27"/>
  <c r="FR27" i="27"/>
  <c r="FO27" i="27"/>
  <c r="FL27" i="27"/>
  <c r="FI27" i="27"/>
  <c r="FF27" i="27"/>
  <c r="FC27" i="27"/>
  <c r="EZ27" i="27"/>
  <c r="EW27" i="27"/>
  <c r="ET27" i="27"/>
  <c r="EQ27" i="27"/>
  <c r="EN27" i="27"/>
  <c r="EK27" i="27"/>
  <c r="EH27" i="27"/>
  <c r="EE27" i="27"/>
  <c r="EB27" i="27"/>
  <c r="DY27" i="27"/>
  <c r="DN27" i="27"/>
  <c r="DR27" i="27" s="1"/>
  <c r="DT27" i="27" s="1"/>
  <c r="DK27" i="27"/>
  <c r="DH27" i="27"/>
  <c r="DE27" i="27"/>
  <c r="DB27" i="27"/>
  <c r="CY27" i="27"/>
  <c r="CV27" i="27"/>
  <c r="CS27" i="27"/>
  <c r="CP27" i="27"/>
  <c r="CM27" i="27"/>
  <c r="CJ27" i="27"/>
  <c r="CG27" i="27"/>
  <c r="CD27" i="27"/>
  <c r="CA27" i="27"/>
  <c r="BX27" i="27"/>
  <c r="BU27" i="27"/>
  <c r="BR27" i="27"/>
  <c r="BO27" i="27"/>
  <c r="BD27" i="27"/>
  <c r="BH27" i="27" s="1"/>
  <c r="BJ27" i="27" s="1"/>
  <c r="BA27" i="27"/>
  <c r="AX27" i="27"/>
  <c r="AU27" i="27"/>
  <c r="AR27" i="27"/>
  <c r="AO27" i="27"/>
  <c r="AL27" i="27"/>
  <c r="AI27" i="27"/>
  <c r="AF27" i="27"/>
  <c r="AC27" i="27"/>
  <c r="Z27" i="27"/>
  <c r="W27" i="27"/>
  <c r="T27" i="27"/>
  <c r="Q27" i="27"/>
  <c r="N27" i="27"/>
  <c r="K27" i="27"/>
  <c r="H27" i="27"/>
  <c r="E27" i="27"/>
  <c r="FX26" i="27"/>
  <c r="GB26" i="27" s="1"/>
  <c r="GD26" i="27" s="1"/>
  <c r="FU26" i="27"/>
  <c r="FR26" i="27"/>
  <c r="FO26" i="27"/>
  <c r="FL26" i="27"/>
  <c r="FI26" i="27"/>
  <c r="FF26" i="27"/>
  <c r="FC26" i="27"/>
  <c r="EZ26" i="27"/>
  <c r="EW26" i="27"/>
  <c r="ET26" i="27"/>
  <c r="EQ26" i="27"/>
  <c r="EN26" i="27"/>
  <c r="EK26" i="27"/>
  <c r="EH26" i="27"/>
  <c r="EE26" i="27"/>
  <c r="EB26" i="27"/>
  <c r="DY26" i="27"/>
  <c r="DN26" i="27"/>
  <c r="DR26" i="27" s="1"/>
  <c r="DT26" i="27" s="1"/>
  <c r="DK26" i="27"/>
  <c r="DH26" i="27"/>
  <c r="DE26" i="27"/>
  <c r="DB26" i="27"/>
  <c r="CY26" i="27"/>
  <c r="CV26" i="27"/>
  <c r="CS26" i="27"/>
  <c r="CP26" i="27"/>
  <c r="CM26" i="27"/>
  <c r="CJ26" i="27"/>
  <c r="CG26" i="27"/>
  <c r="CD26" i="27"/>
  <c r="CA26" i="27"/>
  <c r="BX26" i="27"/>
  <c r="BU26" i="27"/>
  <c r="BR26" i="27"/>
  <c r="BO26" i="27"/>
  <c r="BD26" i="27"/>
  <c r="BH26" i="27" s="1"/>
  <c r="BJ26" i="27" s="1"/>
  <c r="BA26" i="27"/>
  <c r="AX26" i="27"/>
  <c r="AU26" i="27"/>
  <c r="AR26" i="27"/>
  <c r="AO26" i="27"/>
  <c r="AL26" i="27"/>
  <c r="AI26" i="27"/>
  <c r="AF26" i="27"/>
  <c r="AC26" i="27"/>
  <c r="Z26" i="27"/>
  <c r="W26" i="27"/>
  <c r="T26" i="27"/>
  <c r="Q26" i="27"/>
  <c r="N26" i="27"/>
  <c r="K26" i="27"/>
  <c r="H26" i="27"/>
  <c r="E26" i="27"/>
  <c r="FX25" i="27"/>
  <c r="GB25" i="27" s="1"/>
  <c r="GD25" i="27" s="1"/>
  <c r="FU25" i="27"/>
  <c r="FR25" i="27"/>
  <c r="FO25" i="27"/>
  <c r="FL25" i="27"/>
  <c r="FI25" i="27"/>
  <c r="FF25" i="27"/>
  <c r="FC25" i="27"/>
  <c r="EZ25" i="27"/>
  <c r="EW25" i="27"/>
  <c r="ET25" i="27"/>
  <c r="EQ25" i="27"/>
  <c r="EN25" i="27"/>
  <c r="EK25" i="27"/>
  <c r="EH25" i="27"/>
  <c r="EE25" i="27"/>
  <c r="EB25" i="27"/>
  <c r="DY25" i="27"/>
  <c r="DT25" i="27"/>
  <c r="DN25" i="27"/>
  <c r="DR25" i="27" s="1"/>
  <c r="DK25" i="27"/>
  <c r="DH25" i="27"/>
  <c r="DE25" i="27"/>
  <c r="DB25" i="27"/>
  <c r="CY25" i="27"/>
  <c r="CV25" i="27"/>
  <c r="CS25" i="27"/>
  <c r="CP25" i="27"/>
  <c r="CM25" i="27"/>
  <c r="CJ25" i="27"/>
  <c r="CG25" i="27"/>
  <c r="CD25" i="27"/>
  <c r="CA25" i="27"/>
  <c r="BX25" i="27"/>
  <c r="BU25" i="27"/>
  <c r="BR25" i="27"/>
  <c r="BO25" i="27"/>
  <c r="BD25" i="27"/>
  <c r="BH25" i="27" s="1"/>
  <c r="BJ25" i="27" s="1"/>
  <c r="BA25" i="27"/>
  <c r="AX25" i="27"/>
  <c r="AU25" i="27"/>
  <c r="AR25" i="27"/>
  <c r="AO25" i="27"/>
  <c r="AL25" i="27"/>
  <c r="AI25" i="27"/>
  <c r="AF25" i="27"/>
  <c r="AC25" i="27"/>
  <c r="Z25" i="27"/>
  <c r="W25" i="27"/>
  <c r="T25" i="27"/>
  <c r="Q25" i="27"/>
  <c r="N25" i="27"/>
  <c r="K25" i="27"/>
  <c r="H25" i="27"/>
  <c r="E25" i="27"/>
  <c r="FX24" i="27"/>
  <c r="GB24" i="27" s="1"/>
  <c r="GD24" i="27" s="1"/>
  <c r="FU24" i="27"/>
  <c r="FR24" i="27"/>
  <c r="FO24" i="27"/>
  <c r="FL24" i="27"/>
  <c r="FI24" i="27"/>
  <c r="FF24" i="27"/>
  <c r="FC24" i="27"/>
  <c r="EZ24" i="27"/>
  <c r="EW24" i="27"/>
  <c r="ET24" i="27"/>
  <c r="EQ24" i="27"/>
  <c r="EN24" i="27"/>
  <c r="EK24" i="27"/>
  <c r="EH24" i="27"/>
  <c r="EE24" i="27"/>
  <c r="EB24" i="27"/>
  <c r="DY24" i="27"/>
  <c r="DN24" i="27"/>
  <c r="DR24" i="27" s="1"/>
  <c r="DT24" i="27" s="1"/>
  <c r="DK24" i="27"/>
  <c r="DH24" i="27"/>
  <c r="DE24" i="27"/>
  <c r="DB24" i="27"/>
  <c r="CY24" i="27"/>
  <c r="CV24" i="27"/>
  <c r="CS24" i="27"/>
  <c r="CP24" i="27"/>
  <c r="CM24" i="27"/>
  <c r="CJ24" i="27"/>
  <c r="CG24" i="27"/>
  <c r="CD24" i="27"/>
  <c r="CA24" i="27"/>
  <c r="BX24" i="27"/>
  <c r="BU24" i="27"/>
  <c r="BR24" i="27"/>
  <c r="BO24" i="27"/>
  <c r="BD24" i="27"/>
  <c r="BH24" i="27" s="1"/>
  <c r="BJ24" i="27" s="1"/>
  <c r="BA24" i="27"/>
  <c r="AX24" i="27"/>
  <c r="AU24" i="27"/>
  <c r="AR24" i="27"/>
  <c r="AO24" i="27"/>
  <c r="AL24" i="27"/>
  <c r="AI24" i="27"/>
  <c r="AF24" i="27"/>
  <c r="AC24" i="27"/>
  <c r="Z24" i="27"/>
  <c r="W24" i="27"/>
  <c r="T24" i="27"/>
  <c r="Q24" i="27"/>
  <c r="N24" i="27"/>
  <c r="K24" i="27"/>
  <c r="H24" i="27"/>
  <c r="E24" i="27"/>
  <c r="FX23" i="27"/>
  <c r="GB23" i="27" s="1"/>
  <c r="GD23" i="27" s="1"/>
  <c r="FU23" i="27"/>
  <c r="FR23" i="27"/>
  <c r="FO23" i="27"/>
  <c r="FL23" i="27"/>
  <c r="FI23" i="27"/>
  <c r="FF23" i="27"/>
  <c r="FC23" i="27"/>
  <c r="EZ23" i="27"/>
  <c r="EW23" i="27"/>
  <c r="ET23" i="27"/>
  <c r="EQ23" i="27"/>
  <c r="EN23" i="27"/>
  <c r="EK23" i="27"/>
  <c r="EH23" i="27"/>
  <c r="EE23" i="27"/>
  <c r="EB23" i="27"/>
  <c r="DY23" i="27"/>
  <c r="DN23" i="27"/>
  <c r="DR23" i="27" s="1"/>
  <c r="DT23" i="27" s="1"/>
  <c r="DK23" i="27"/>
  <c r="DH23" i="27"/>
  <c r="DE23" i="27"/>
  <c r="DB23" i="27"/>
  <c r="CY23" i="27"/>
  <c r="CV23" i="27"/>
  <c r="CS23" i="27"/>
  <c r="CP23" i="27"/>
  <c r="CM23" i="27"/>
  <c r="CJ23" i="27"/>
  <c r="CG23" i="27"/>
  <c r="CD23" i="27"/>
  <c r="CA23" i="27"/>
  <c r="BX23" i="27"/>
  <c r="BU23" i="27"/>
  <c r="BR23" i="27"/>
  <c r="BO23" i="27"/>
  <c r="BD23" i="27"/>
  <c r="BH23" i="27" s="1"/>
  <c r="BJ23" i="27" s="1"/>
  <c r="BA23" i="27"/>
  <c r="AX23" i="27"/>
  <c r="AU23" i="27"/>
  <c r="AR23" i="27"/>
  <c r="AO23" i="27"/>
  <c r="AL23" i="27"/>
  <c r="AI23" i="27"/>
  <c r="AF23" i="27"/>
  <c r="AC23" i="27"/>
  <c r="Z23" i="27"/>
  <c r="W23" i="27"/>
  <c r="T23" i="27"/>
  <c r="Q23" i="27"/>
  <c r="N23" i="27"/>
  <c r="K23" i="27"/>
  <c r="H23" i="27"/>
  <c r="E23" i="27"/>
  <c r="FX22" i="27"/>
  <c r="GB22" i="27" s="1"/>
  <c r="GD22" i="27" s="1"/>
  <c r="FU22" i="27"/>
  <c r="FR22" i="27"/>
  <c r="FO22" i="27"/>
  <c r="FL22" i="27"/>
  <c r="FI22" i="27"/>
  <c r="FF22" i="27"/>
  <c r="FC22" i="27"/>
  <c r="EZ22" i="27"/>
  <c r="EW22" i="27"/>
  <c r="ET22" i="27"/>
  <c r="EQ22" i="27"/>
  <c r="EN22" i="27"/>
  <c r="EK22" i="27"/>
  <c r="EH22" i="27"/>
  <c r="EE22" i="27"/>
  <c r="EB22" i="27"/>
  <c r="DY22" i="27"/>
  <c r="DN22" i="27"/>
  <c r="DR22" i="27" s="1"/>
  <c r="DT22" i="27" s="1"/>
  <c r="DK22" i="27"/>
  <c r="DH22" i="27"/>
  <c r="DE22" i="27"/>
  <c r="DB22" i="27"/>
  <c r="CY22" i="27"/>
  <c r="CV22" i="27"/>
  <c r="CS22" i="27"/>
  <c r="CP22" i="27"/>
  <c r="CM22" i="27"/>
  <c r="CJ22" i="27"/>
  <c r="CG22" i="27"/>
  <c r="CD22" i="27"/>
  <c r="CA22" i="27"/>
  <c r="BX22" i="27"/>
  <c r="BU22" i="27"/>
  <c r="BR22" i="27"/>
  <c r="BO22" i="27"/>
  <c r="BD22" i="27"/>
  <c r="BH22" i="27" s="1"/>
  <c r="BJ22" i="27" s="1"/>
  <c r="BA22" i="27"/>
  <c r="AX22" i="27"/>
  <c r="AU22" i="27"/>
  <c r="AR22" i="27"/>
  <c r="AO22" i="27"/>
  <c r="AL22" i="27"/>
  <c r="AI22" i="27"/>
  <c r="AF22" i="27"/>
  <c r="AC22" i="27"/>
  <c r="Z22" i="27"/>
  <c r="W22" i="27"/>
  <c r="T22" i="27"/>
  <c r="Q22" i="27"/>
  <c r="N22" i="27"/>
  <c r="K22" i="27"/>
  <c r="H22" i="27"/>
  <c r="E22" i="27"/>
  <c r="FX21" i="27"/>
  <c r="GB21" i="27" s="1"/>
  <c r="GD21" i="27" s="1"/>
  <c r="FU21" i="27"/>
  <c r="FR21" i="27"/>
  <c r="FO21" i="27"/>
  <c r="FL21" i="27"/>
  <c r="FI21" i="27"/>
  <c r="FF21" i="27"/>
  <c r="FC21" i="27"/>
  <c r="EZ21" i="27"/>
  <c r="EW21" i="27"/>
  <c r="ET21" i="27"/>
  <c r="EQ21" i="27"/>
  <c r="EN21" i="27"/>
  <c r="EK21" i="27"/>
  <c r="EH21" i="27"/>
  <c r="EE21" i="27"/>
  <c r="EB21" i="27"/>
  <c r="DY21" i="27"/>
  <c r="DN21" i="27"/>
  <c r="DR21" i="27" s="1"/>
  <c r="DT21" i="27" s="1"/>
  <c r="DK21" i="27"/>
  <c r="DH21" i="27"/>
  <c r="DE21" i="27"/>
  <c r="DB21" i="27"/>
  <c r="CY21" i="27"/>
  <c r="CV21" i="27"/>
  <c r="CS21" i="27"/>
  <c r="CP21" i="27"/>
  <c r="CM21" i="27"/>
  <c r="CJ21" i="27"/>
  <c r="CG21" i="27"/>
  <c r="CD21" i="27"/>
  <c r="CA21" i="27"/>
  <c r="BX21" i="27"/>
  <c r="BU21" i="27"/>
  <c r="DQ21" i="27" s="1"/>
  <c r="DS21" i="27" s="1"/>
  <c r="DU21" i="27" s="1"/>
  <c r="DV21" i="27" s="1"/>
  <c r="BR21" i="27"/>
  <c r="BO21" i="27"/>
  <c r="BD21" i="27"/>
  <c r="BH21" i="27" s="1"/>
  <c r="BJ21" i="27" s="1"/>
  <c r="BA21" i="27"/>
  <c r="AX21" i="27"/>
  <c r="AU21" i="27"/>
  <c r="AR21" i="27"/>
  <c r="AO21" i="27"/>
  <c r="AL21" i="27"/>
  <c r="AI21" i="27"/>
  <c r="AF21" i="27"/>
  <c r="AC21" i="27"/>
  <c r="Z21" i="27"/>
  <c r="W21" i="27"/>
  <c r="T21" i="27"/>
  <c r="Q21" i="27"/>
  <c r="N21" i="27"/>
  <c r="K21" i="27"/>
  <c r="H21" i="27"/>
  <c r="E21" i="27"/>
  <c r="FX20" i="27"/>
  <c r="GB20" i="27" s="1"/>
  <c r="GD20" i="27" s="1"/>
  <c r="FU20" i="27"/>
  <c r="FR20" i="27"/>
  <c r="FO20" i="27"/>
  <c r="FL20" i="27"/>
  <c r="FI20" i="27"/>
  <c r="FF20" i="27"/>
  <c r="FC20" i="27"/>
  <c r="EZ20" i="27"/>
  <c r="EW20" i="27"/>
  <c r="ET20" i="27"/>
  <c r="EQ20" i="27"/>
  <c r="EN20" i="27"/>
  <c r="EK20" i="27"/>
  <c r="EH20" i="27"/>
  <c r="EE20" i="27"/>
  <c r="EB20" i="27"/>
  <c r="DY20" i="27"/>
  <c r="DN20" i="27"/>
  <c r="DR20" i="27" s="1"/>
  <c r="DT20" i="27" s="1"/>
  <c r="DK20" i="27"/>
  <c r="DH20" i="27"/>
  <c r="DE20" i="27"/>
  <c r="DB20" i="27"/>
  <c r="CY20" i="27"/>
  <c r="CV20" i="27"/>
  <c r="CS20" i="27"/>
  <c r="CP20" i="27"/>
  <c r="CM20" i="27"/>
  <c r="CJ20" i="27"/>
  <c r="CG20" i="27"/>
  <c r="CD20" i="27"/>
  <c r="CA20" i="27"/>
  <c r="BX20" i="27"/>
  <c r="BU20" i="27"/>
  <c r="BR20" i="27"/>
  <c r="BO20" i="27"/>
  <c r="BD20" i="27"/>
  <c r="BH20" i="27" s="1"/>
  <c r="BJ20" i="27" s="1"/>
  <c r="BA20" i="27"/>
  <c r="AX20" i="27"/>
  <c r="AU20" i="27"/>
  <c r="AR20" i="27"/>
  <c r="AO20" i="27"/>
  <c r="AL20" i="27"/>
  <c r="AI20" i="27"/>
  <c r="AF20" i="27"/>
  <c r="AC20" i="27"/>
  <c r="Z20" i="27"/>
  <c r="W20" i="27"/>
  <c r="T20" i="27"/>
  <c r="Q20" i="27"/>
  <c r="N20" i="27"/>
  <c r="K20" i="27"/>
  <c r="H20" i="27"/>
  <c r="E20" i="27"/>
  <c r="FX19" i="27"/>
  <c r="GB19" i="27" s="1"/>
  <c r="GD19" i="27" s="1"/>
  <c r="FU19" i="27"/>
  <c r="FR19" i="27"/>
  <c r="FO19" i="27"/>
  <c r="FL19" i="27"/>
  <c r="FI19" i="27"/>
  <c r="FF19" i="27"/>
  <c r="FC19" i="27"/>
  <c r="EZ19" i="27"/>
  <c r="EW19" i="27"/>
  <c r="ET19" i="27"/>
  <c r="EQ19" i="27"/>
  <c r="EN19" i="27"/>
  <c r="EK19" i="27"/>
  <c r="EH19" i="27"/>
  <c r="EE19" i="27"/>
  <c r="EB19" i="27"/>
  <c r="DY19" i="27"/>
  <c r="DR19" i="27"/>
  <c r="DT19" i="27" s="1"/>
  <c r="DN19" i="27"/>
  <c r="DK19" i="27"/>
  <c r="DH19" i="27"/>
  <c r="DE19" i="27"/>
  <c r="DB19" i="27"/>
  <c r="CY19" i="27"/>
  <c r="CV19" i="27"/>
  <c r="CS19" i="27"/>
  <c r="CP19" i="27"/>
  <c r="CM19" i="27"/>
  <c r="CJ19" i="27"/>
  <c r="CG19" i="27"/>
  <c r="CD19" i="27"/>
  <c r="CA19" i="27"/>
  <c r="BX19" i="27"/>
  <c r="BU19" i="27"/>
  <c r="BR19" i="27"/>
  <c r="BO19" i="27"/>
  <c r="BD19" i="27"/>
  <c r="BH19" i="27" s="1"/>
  <c r="BJ19" i="27" s="1"/>
  <c r="BA19" i="27"/>
  <c r="AX19" i="27"/>
  <c r="AU19" i="27"/>
  <c r="AR19" i="27"/>
  <c r="AO19" i="27"/>
  <c r="AL19" i="27"/>
  <c r="AI19" i="27"/>
  <c r="AF19" i="27"/>
  <c r="AC19" i="27"/>
  <c r="Z19" i="27"/>
  <c r="W19" i="27"/>
  <c r="T19" i="27"/>
  <c r="Q19" i="27"/>
  <c r="N19" i="27"/>
  <c r="K19" i="27"/>
  <c r="H19" i="27"/>
  <c r="BG19" i="27" s="1"/>
  <c r="BI19" i="27" s="1"/>
  <c r="BK19" i="27" s="1"/>
  <c r="E19" i="27"/>
  <c r="FX18" i="27"/>
  <c r="GB18" i="27" s="1"/>
  <c r="GD18" i="27" s="1"/>
  <c r="FU18" i="27"/>
  <c r="FR18" i="27"/>
  <c r="FO18" i="27"/>
  <c r="FL18" i="27"/>
  <c r="FI18" i="27"/>
  <c r="FF18" i="27"/>
  <c r="FC18" i="27"/>
  <c r="EZ18" i="27"/>
  <c r="EW18" i="27"/>
  <c r="ET18" i="27"/>
  <c r="EQ18" i="27"/>
  <c r="EN18" i="27"/>
  <c r="EK18" i="27"/>
  <c r="EH18" i="27"/>
  <c r="EE18" i="27"/>
  <c r="EB18" i="27"/>
  <c r="DY18" i="27"/>
  <c r="DN18" i="27"/>
  <c r="DR18" i="27" s="1"/>
  <c r="DT18" i="27" s="1"/>
  <c r="DK18" i="27"/>
  <c r="DH18" i="27"/>
  <c r="DE18" i="27"/>
  <c r="DB18" i="27"/>
  <c r="CY18" i="27"/>
  <c r="CV18" i="27"/>
  <c r="CS18" i="27"/>
  <c r="CP18" i="27"/>
  <c r="CM18" i="27"/>
  <c r="CJ18" i="27"/>
  <c r="CG18" i="27"/>
  <c r="CD18" i="27"/>
  <c r="CA18" i="27"/>
  <c r="BX18" i="27"/>
  <c r="BU18" i="27"/>
  <c r="BR18" i="27"/>
  <c r="BO18" i="27"/>
  <c r="BH18" i="27"/>
  <c r="BJ18" i="27" s="1"/>
  <c r="BD18" i="27"/>
  <c r="BA18" i="27"/>
  <c r="AX18" i="27"/>
  <c r="AU18" i="27"/>
  <c r="AR18" i="27"/>
  <c r="AO18" i="27"/>
  <c r="AL18" i="27"/>
  <c r="AI18" i="27"/>
  <c r="AF18" i="27"/>
  <c r="AC18" i="27"/>
  <c r="Z18" i="27"/>
  <c r="W18" i="27"/>
  <c r="T18" i="27"/>
  <c r="Q18" i="27"/>
  <c r="N18" i="27"/>
  <c r="K18" i="27"/>
  <c r="H18" i="27"/>
  <c r="E18" i="27"/>
  <c r="FX17" i="27"/>
  <c r="GB17" i="27" s="1"/>
  <c r="GD17" i="27" s="1"/>
  <c r="FU17" i="27"/>
  <c r="FR17" i="27"/>
  <c r="FO17" i="27"/>
  <c r="FL17" i="27"/>
  <c r="FI17" i="27"/>
  <c r="FF17" i="27"/>
  <c r="FC17" i="27"/>
  <c r="EZ17" i="27"/>
  <c r="EW17" i="27"/>
  <c r="ET17" i="27"/>
  <c r="EQ17" i="27"/>
  <c r="EN17" i="27"/>
  <c r="EK17" i="27"/>
  <c r="EH17" i="27"/>
  <c r="EE17" i="27"/>
  <c r="EB17" i="27"/>
  <c r="DY17" i="27"/>
  <c r="DN17" i="27"/>
  <c r="DR17" i="27" s="1"/>
  <c r="DT17" i="27" s="1"/>
  <c r="DK17" i="27"/>
  <c r="DH17" i="27"/>
  <c r="DE17" i="27"/>
  <c r="DB17" i="27"/>
  <c r="CY17" i="27"/>
  <c r="CV17" i="27"/>
  <c r="CS17" i="27"/>
  <c r="CP17" i="27"/>
  <c r="CM17" i="27"/>
  <c r="CJ17" i="27"/>
  <c r="CG17" i="27"/>
  <c r="CD17" i="27"/>
  <c r="CA17" i="27"/>
  <c r="BX17" i="27"/>
  <c r="BU17" i="27"/>
  <c r="BR17" i="27"/>
  <c r="BO17" i="27"/>
  <c r="BD17" i="27"/>
  <c r="BH17" i="27" s="1"/>
  <c r="BJ17" i="27" s="1"/>
  <c r="BA17" i="27"/>
  <c r="AX17" i="27"/>
  <c r="AU17" i="27"/>
  <c r="AR17" i="27"/>
  <c r="AO17" i="27"/>
  <c r="AL17" i="27"/>
  <c r="AI17" i="27"/>
  <c r="AF17" i="27"/>
  <c r="AC17" i="27"/>
  <c r="Z17" i="27"/>
  <c r="W17" i="27"/>
  <c r="T17" i="27"/>
  <c r="Q17" i="27"/>
  <c r="N17" i="27"/>
  <c r="K17" i="27"/>
  <c r="H17" i="27"/>
  <c r="E17" i="27"/>
  <c r="FX16" i="27"/>
  <c r="GB16" i="27" s="1"/>
  <c r="GD16" i="27" s="1"/>
  <c r="FU16" i="27"/>
  <c r="FR16" i="27"/>
  <c r="FO16" i="27"/>
  <c r="FL16" i="27"/>
  <c r="FI16" i="27"/>
  <c r="FF16" i="27"/>
  <c r="FC16" i="27"/>
  <c r="EZ16" i="27"/>
  <c r="EW16" i="27"/>
  <c r="ET16" i="27"/>
  <c r="EQ16" i="27"/>
  <c r="EN16" i="27"/>
  <c r="EK16" i="27"/>
  <c r="EH16" i="27"/>
  <c r="EE16" i="27"/>
  <c r="EB16" i="27"/>
  <c r="DY16" i="27"/>
  <c r="DN16" i="27"/>
  <c r="DR16" i="27" s="1"/>
  <c r="DT16" i="27" s="1"/>
  <c r="DK16" i="27"/>
  <c r="DH16" i="27"/>
  <c r="DE16" i="27"/>
  <c r="DB16" i="27"/>
  <c r="CY16" i="27"/>
  <c r="CV16" i="27"/>
  <c r="CS16" i="27"/>
  <c r="CP16" i="27"/>
  <c r="CM16" i="27"/>
  <c r="CJ16" i="27"/>
  <c r="CG16" i="27"/>
  <c r="CD16" i="27"/>
  <c r="CA16" i="27"/>
  <c r="BX16" i="27"/>
  <c r="BU16" i="27"/>
  <c r="BR16" i="27"/>
  <c r="BO16" i="27"/>
  <c r="BD16" i="27"/>
  <c r="BH16" i="27" s="1"/>
  <c r="BJ16" i="27" s="1"/>
  <c r="BA16" i="27"/>
  <c r="AX16" i="27"/>
  <c r="AU16" i="27"/>
  <c r="AR16" i="27"/>
  <c r="AO16" i="27"/>
  <c r="AL16" i="27"/>
  <c r="AI16" i="27"/>
  <c r="AF16" i="27"/>
  <c r="AC16" i="27"/>
  <c r="Z16" i="27"/>
  <c r="W16" i="27"/>
  <c r="T16" i="27"/>
  <c r="Q16" i="27"/>
  <c r="N16" i="27"/>
  <c r="K16" i="27"/>
  <c r="H16" i="27"/>
  <c r="E16" i="27"/>
  <c r="GB15" i="27"/>
  <c r="GD15" i="27" s="1"/>
  <c r="FX15" i="27"/>
  <c r="FU15" i="27"/>
  <c r="FR15" i="27"/>
  <c r="FO15" i="27"/>
  <c r="FL15" i="27"/>
  <c r="FI15" i="27"/>
  <c r="FF15" i="27"/>
  <c r="FC15" i="27"/>
  <c r="EZ15" i="27"/>
  <c r="EW15" i="27"/>
  <c r="ET15" i="27"/>
  <c r="EQ15" i="27"/>
  <c r="EN15" i="27"/>
  <c r="EK15" i="27"/>
  <c r="EH15" i="27"/>
  <c r="EE15" i="27"/>
  <c r="EB15" i="27"/>
  <c r="DY15" i="27"/>
  <c r="DN15" i="27"/>
  <c r="DR15" i="27" s="1"/>
  <c r="DT15" i="27" s="1"/>
  <c r="DK15" i="27"/>
  <c r="DH15" i="27"/>
  <c r="DE15" i="27"/>
  <c r="DB15" i="27"/>
  <c r="CY15" i="27"/>
  <c r="CV15" i="27"/>
  <c r="CS15" i="27"/>
  <c r="CP15" i="27"/>
  <c r="CM15" i="27"/>
  <c r="CJ15" i="27"/>
  <c r="CG15" i="27"/>
  <c r="CD15" i="27"/>
  <c r="CA15" i="27"/>
  <c r="BX15" i="27"/>
  <c r="BU15" i="27"/>
  <c r="BR15" i="27"/>
  <c r="BO15" i="27"/>
  <c r="BD15" i="27"/>
  <c r="BH15" i="27" s="1"/>
  <c r="BJ15" i="27" s="1"/>
  <c r="BA15" i="27"/>
  <c r="AX15" i="27"/>
  <c r="AU15" i="27"/>
  <c r="AR15" i="27"/>
  <c r="AO15" i="27"/>
  <c r="AL15" i="27"/>
  <c r="AI15" i="27"/>
  <c r="AF15" i="27"/>
  <c r="AC15" i="27"/>
  <c r="Z15" i="27"/>
  <c r="W15" i="27"/>
  <c r="T15" i="27"/>
  <c r="Q15" i="27"/>
  <c r="N15" i="27"/>
  <c r="K15" i="27"/>
  <c r="H15" i="27"/>
  <c r="E15" i="27"/>
  <c r="FX14" i="27"/>
  <c r="GB14" i="27" s="1"/>
  <c r="GD14" i="27" s="1"/>
  <c r="FU14" i="27"/>
  <c r="FR14" i="27"/>
  <c r="FO14" i="27"/>
  <c r="FL14" i="27"/>
  <c r="FI14" i="27"/>
  <c r="FF14" i="27"/>
  <c r="FC14" i="27"/>
  <c r="EZ14" i="27"/>
  <c r="EW14" i="27"/>
  <c r="ET14" i="27"/>
  <c r="EQ14" i="27"/>
  <c r="EN14" i="27"/>
  <c r="EK14" i="27"/>
  <c r="EH14" i="27"/>
  <c r="EE14" i="27"/>
  <c r="EB14" i="27"/>
  <c r="DY14" i="27"/>
  <c r="DR14" i="27"/>
  <c r="DT14" i="27" s="1"/>
  <c r="DN14" i="27"/>
  <c r="DK14" i="27"/>
  <c r="DH14" i="27"/>
  <c r="DE14" i="27"/>
  <c r="DB14" i="27"/>
  <c r="CY14" i="27"/>
  <c r="CV14" i="27"/>
  <c r="CS14" i="27"/>
  <c r="CP14" i="27"/>
  <c r="CM14" i="27"/>
  <c r="CJ14" i="27"/>
  <c r="CG14" i="27"/>
  <c r="CD14" i="27"/>
  <c r="CA14" i="27"/>
  <c r="BX14" i="27"/>
  <c r="BU14" i="27"/>
  <c r="BR14" i="27"/>
  <c r="BO14" i="27"/>
  <c r="BD14" i="27"/>
  <c r="BH14" i="27" s="1"/>
  <c r="BJ14" i="27" s="1"/>
  <c r="BA14" i="27"/>
  <c r="AX14" i="27"/>
  <c r="AU14" i="27"/>
  <c r="AR14" i="27"/>
  <c r="AO14" i="27"/>
  <c r="AL14" i="27"/>
  <c r="AI14" i="27"/>
  <c r="AF14" i="27"/>
  <c r="AC14" i="27"/>
  <c r="Z14" i="27"/>
  <c r="W14" i="27"/>
  <c r="T14" i="27"/>
  <c r="Q14" i="27"/>
  <c r="N14" i="27"/>
  <c r="K14" i="27"/>
  <c r="H14" i="27"/>
  <c r="E14" i="27"/>
  <c r="FX13" i="27"/>
  <c r="FU13" i="27"/>
  <c r="FR13" i="27"/>
  <c r="FO13" i="27"/>
  <c r="FL13" i="27"/>
  <c r="FI13" i="27"/>
  <c r="FF13" i="27"/>
  <c r="FC13" i="27"/>
  <c r="EZ13" i="27"/>
  <c r="EW13" i="27"/>
  <c r="ET13" i="27"/>
  <c r="EQ13" i="27"/>
  <c r="EN13" i="27"/>
  <c r="EK13" i="27"/>
  <c r="EH13" i="27"/>
  <c r="EE13" i="27"/>
  <c r="EB13" i="27"/>
  <c r="DY13" i="27"/>
  <c r="DN13" i="27"/>
  <c r="DR13" i="27" s="1"/>
  <c r="DT13" i="27" s="1"/>
  <c r="DK13" i="27"/>
  <c r="DH13" i="27"/>
  <c r="DE13" i="27"/>
  <c r="DB13" i="27"/>
  <c r="CY13" i="27"/>
  <c r="CV13" i="27"/>
  <c r="CS13" i="27"/>
  <c r="CP13" i="27"/>
  <c r="CM13" i="27"/>
  <c r="CJ13" i="27"/>
  <c r="CG13" i="27"/>
  <c r="CD13" i="27"/>
  <c r="CA13" i="27"/>
  <c r="BX13" i="27"/>
  <c r="BU13" i="27"/>
  <c r="BR13" i="27"/>
  <c r="BO13" i="27"/>
  <c r="BH13" i="27"/>
  <c r="BJ13" i="27" s="1"/>
  <c r="BD13" i="27"/>
  <c r="BA13" i="27"/>
  <c r="AX13" i="27"/>
  <c r="AU13" i="27"/>
  <c r="AR13" i="27"/>
  <c r="AO13" i="27"/>
  <c r="AL13" i="27"/>
  <c r="AI13" i="27"/>
  <c r="AF13" i="27"/>
  <c r="AC13" i="27"/>
  <c r="Z13" i="27"/>
  <c r="W13" i="27"/>
  <c r="T13" i="27"/>
  <c r="Q13" i="27"/>
  <c r="N13" i="27"/>
  <c r="K13" i="27"/>
  <c r="H13" i="27"/>
  <c r="E13" i="27"/>
  <c r="FW63" i="24"/>
  <c r="FV63" i="24"/>
  <c r="FT63" i="24"/>
  <c r="FS63" i="24"/>
  <c r="FQ63" i="24"/>
  <c r="FP63" i="24"/>
  <c r="FN63" i="24"/>
  <c r="FM63" i="24"/>
  <c r="FK63" i="24"/>
  <c r="FJ63" i="24"/>
  <c r="FH63" i="24"/>
  <c r="FG63" i="24"/>
  <c r="FE63" i="24"/>
  <c r="FD63" i="24"/>
  <c r="FB63" i="24"/>
  <c r="FA63" i="24"/>
  <c r="EY63" i="24"/>
  <c r="EX63" i="24"/>
  <c r="EV63" i="24"/>
  <c r="EU63" i="24"/>
  <c r="ES63" i="24"/>
  <c r="ER63" i="24"/>
  <c r="EP63" i="24"/>
  <c r="EO63" i="24"/>
  <c r="EM63" i="24"/>
  <c r="EL63" i="24"/>
  <c r="EJ63" i="24"/>
  <c r="EI63" i="24"/>
  <c r="EG63" i="24"/>
  <c r="EF63" i="24"/>
  <c r="ED63" i="24"/>
  <c r="EC63" i="24"/>
  <c r="EA63" i="24"/>
  <c r="DZ63" i="24"/>
  <c r="DX63" i="24"/>
  <c r="DW63" i="24"/>
  <c r="DM63" i="24"/>
  <c r="DL63" i="24"/>
  <c r="DJ63" i="24"/>
  <c r="DI63" i="24"/>
  <c r="DG63" i="24"/>
  <c r="DF63" i="24"/>
  <c r="DD63" i="24"/>
  <c r="DC63" i="24"/>
  <c r="DA63" i="24"/>
  <c r="CZ63" i="24"/>
  <c r="CX63" i="24"/>
  <c r="CW63" i="24"/>
  <c r="CU63" i="24"/>
  <c r="CT63" i="24"/>
  <c r="CR63" i="24"/>
  <c r="CQ63" i="24"/>
  <c r="CO63" i="24"/>
  <c r="CN63" i="24"/>
  <c r="CL63" i="24"/>
  <c r="CK63" i="24"/>
  <c r="CI63" i="24"/>
  <c r="CH63" i="24"/>
  <c r="CF63" i="24"/>
  <c r="CE63" i="24"/>
  <c r="CC63" i="24"/>
  <c r="CB63" i="24"/>
  <c r="BZ63" i="24"/>
  <c r="BY63" i="24"/>
  <c r="BW63" i="24"/>
  <c r="BV63" i="24"/>
  <c r="BT63" i="24"/>
  <c r="BS63" i="24"/>
  <c r="BQ63" i="24"/>
  <c r="BP63" i="24"/>
  <c r="BN63" i="24"/>
  <c r="BM63" i="24"/>
  <c r="BC63" i="24"/>
  <c r="BB63" i="24"/>
  <c r="AZ63" i="24"/>
  <c r="AY63" i="24"/>
  <c r="AW63" i="24"/>
  <c r="AV63" i="24"/>
  <c r="AT63" i="24"/>
  <c r="AS63" i="24"/>
  <c r="AQ63" i="24"/>
  <c r="AP63" i="24"/>
  <c r="AN63" i="24"/>
  <c r="AM63" i="24"/>
  <c r="AK63" i="24"/>
  <c r="AJ63" i="24"/>
  <c r="AH63" i="24"/>
  <c r="AG63" i="24"/>
  <c r="AE63" i="24"/>
  <c r="AD63" i="24"/>
  <c r="AB63" i="24"/>
  <c r="AA63" i="24"/>
  <c r="Y63" i="24"/>
  <c r="X63" i="24"/>
  <c r="V63" i="24"/>
  <c r="U63" i="24"/>
  <c r="S63" i="24"/>
  <c r="R63" i="24"/>
  <c r="P63" i="24"/>
  <c r="O63" i="24"/>
  <c r="M63" i="24"/>
  <c r="L63" i="24"/>
  <c r="J63" i="24"/>
  <c r="I63" i="24"/>
  <c r="G63" i="24"/>
  <c r="F63" i="24"/>
  <c r="D63" i="24"/>
  <c r="C63" i="24"/>
  <c r="GB62" i="24"/>
  <c r="GD62" i="24" s="1"/>
  <c r="FX62" i="24"/>
  <c r="FU62" i="24"/>
  <c r="FR62" i="24"/>
  <c r="FO62" i="24"/>
  <c r="FL62" i="24"/>
  <c r="FI62" i="24"/>
  <c r="FF62" i="24"/>
  <c r="FC62" i="24"/>
  <c r="EZ62" i="24"/>
  <c r="EW62" i="24"/>
  <c r="ET62" i="24"/>
  <c r="EQ62" i="24"/>
  <c r="EN62" i="24"/>
  <c r="EK62" i="24"/>
  <c r="EH62" i="24"/>
  <c r="EE62" i="24"/>
  <c r="EB62" i="24"/>
  <c r="DY62" i="24"/>
  <c r="DN62" i="24"/>
  <c r="DR62" i="24" s="1"/>
  <c r="DT62" i="24" s="1"/>
  <c r="DK62" i="24"/>
  <c r="DH62" i="24"/>
  <c r="DE62" i="24"/>
  <c r="DB62" i="24"/>
  <c r="CY62" i="24"/>
  <c r="CV62" i="24"/>
  <c r="CS62" i="24"/>
  <c r="CP62" i="24"/>
  <c r="CM62" i="24"/>
  <c r="CJ62" i="24"/>
  <c r="CG62" i="24"/>
  <c r="CD62" i="24"/>
  <c r="CA62" i="24"/>
  <c r="BX62" i="24"/>
  <c r="BU62" i="24"/>
  <c r="BR62" i="24"/>
  <c r="BO62" i="24"/>
  <c r="BH62" i="24"/>
  <c r="BJ62" i="24" s="1"/>
  <c r="BD62" i="24"/>
  <c r="BA62" i="24"/>
  <c r="AX62" i="24"/>
  <c r="AU62" i="24"/>
  <c r="AR62" i="24"/>
  <c r="AO62" i="24"/>
  <c r="AL62" i="24"/>
  <c r="AI62" i="24"/>
  <c r="AF62" i="24"/>
  <c r="AC62" i="24"/>
  <c r="Z62" i="24"/>
  <c r="W62" i="24"/>
  <c r="T62" i="24"/>
  <c r="Q62" i="24"/>
  <c r="N62" i="24"/>
  <c r="K62" i="24"/>
  <c r="H62" i="24"/>
  <c r="E62" i="24"/>
  <c r="GB61" i="24"/>
  <c r="GD61" i="24" s="1"/>
  <c r="FX61" i="24"/>
  <c r="FU61" i="24"/>
  <c r="FR61" i="24"/>
  <c r="FO61" i="24"/>
  <c r="FL61" i="24"/>
  <c r="FI61" i="24"/>
  <c r="FF61" i="24"/>
  <c r="FC61" i="24"/>
  <c r="EZ61" i="24"/>
  <c r="EW61" i="24"/>
  <c r="ET61" i="24"/>
  <c r="EQ61" i="24"/>
  <c r="EN61" i="24"/>
  <c r="EK61" i="24"/>
  <c r="EH61" i="24"/>
  <c r="EE61" i="24"/>
  <c r="EB61" i="24"/>
  <c r="DY61" i="24"/>
  <c r="DN61" i="24"/>
  <c r="DR61" i="24" s="1"/>
  <c r="DT61" i="24" s="1"/>
  <c r="DK61" i="24"/>
  <c r="DH61" i="24"/>
  <c r="DE61" i="24"/>
  <c r="DB61" i="24"/>
  <c r="CY61" i="24"/>
  <c r="CV61" i="24"/>
  <c r="CS61" i="24"/>
  <c r="CP61" i="24"/>
  <c r="CM61" i="24"/>
  <c r="CJ61" i="24"/>
  <c r="CG61" i="24"/>
  <c r="CD61" i="24"/>
  <c r="CA61" i="24"/>
  <c r="BX61" i="24"/>
  <c r="BU61" i="24"/>
  <c r="BR61" i="24"/>
  <c r="BO61" i="24"/>
  <c r="BD61" i="24"/>
  <c r="BH61" i="24" s="1"/>
  <c r="BJ61" i="24" s="1"/>
  <c r="BA61" i="24"/>
  <c r="AX61" i="24"/>
  <c r="AU61" i="24"/>
  <c r="AR61" i="24"/>
  <c r="AO61" i="24"/>
  <c r="AL61" i="24"/>
  <c r="AI61" i="24"/>
  <c r="AF61" i="24"/>
  <c r="AC61" i="24"/>
  <c r="Z61" i="24"/>
  <c r="W61" i="24"/>
  <c r="T61" i="24"/>
  <c r="Q61" i="24"/>
  <c r="N61" i="24"/>
  <c r="K61" i="24"/>
  <c r="H61" i="24"/>
  <c r="E61" i="24"/>
  <c r="FX60" i="24"/>
  <c r="GB60" i="24" s="1"/>
  <c r="GD60" i="24" s="1"/>
  <c r="FU60" i="24"/>
  <c r="FR60" i="24"/>
  <c r="FO60" i="24"/>
  <c r="FL60" i="24"/>
  <c r="FI60" i="24"/>
  <c r="FF60" i="24"/>
  <c r="FC60" i="24"/>
  <c r="EZ60" i="24"/>
  <c r="EW60" i="24"/>
  <c r="ET60" i="24"/>
  <c r="EQ60" i="24"/>
  <c r="EN60" i="24"/>
  <c r="EK60" i="24"/>
  <c r="EH60" i="24"/>
  <c r="EE60" i="24"/>
  <c r="EB60" i="24"/>
  <c r="DY60" i="24"/>
  <c r="DN60" i="24"/>
  <c r="DR60" i="24" s="1"/>
  <c r="DT60" i="24" s="1"/>
  <c r="DK60" i="24"/>
  <c r="DH60" i="24"/>
  <c r="DE60" i="24"/>
  <c r="DB60" i="24"/>
  <c r="CY60" i="24"/>
  <c r="CV60" i="24"/>
  <c r="CS60" i="24"/>
  <c r="CP60" i="24"/>
  <c r="CM60" i="24"/>
  <c r="CJ60" i="24"/>
  <c r="CG60" i="24"/>
  <c r="CD60" i="24"/>
  <c r="CA60" i="24"/>
  <c r="BX60" i="24"/>
  <c r="BU60" i="24"/>
  <c r="BR60" i="24"/>
  <c r="BO60" i="24"/>
  <c r="BD60" i="24"/>
  <c r="BH60" i="24" s="1"/>
  <c r="BJ60" i="24" s="1"/>
  <c r="BA60" i="24"/>
  <c r="AX60" i="24"/>
  <c r="AU60" i="24"/>
  <c r="AR60" i="24"/>
  <c r="AO60" i="24"/>
  <c r="AL60" i="24"/>
  <c r="AI60" i="24"/>
  <c r="AF60" i="24"/>
  <c r="AC60" i="24"/>
  <c r="Z60" i="24"/>
  <c r="W60" i="24"/>
  <c r="T60" i="24"/>
  <c r="Q60" i="24"/>
  <c r="N60" i="24"/>
  <c r="K60" i="24"/>
  <c r="H60" i="24"/>
  <c r="E60" i="24"/>
  <c r="FX59" i="24"/>
  <c r="GB59" i="24" s="1"/>
  <c r="GD59" i="24" s="1"/>
  <c r="FU59" i="24"/>
  <c r="FR59" i="24"/>
  <c r="FO59" i="24"/>
  <c r="FL59" i="24"/>
  <c r="FI59" i="24"/>
  <c r="FF59" i="24"/>
  <c r="FC59" i="24"/>
  <c r="EZ59" i="24"/>
  <c r="EW59" i="24"/>
  <c r="ET59" i="24"/>
  <c r="EQ59" i="24"/>
  <c r="EN59" i="24"/>
  <c r="EK59" i="24"/>
  <c r="EH59" i="24"/>
  <c r="EE59" i="24"/>
  <c r="EB59" i="24"/>
  <c r="DY59" i="24"/>
  <c r="DN59" i="24"/>
  <c r="DR59" i="24" s="1"/>
  <c r="DT59" i="24" s="1"/>
  <c r="DK59" i="24"/>
  <c r="DH59" i="24"/>
  <c r="DE59" i="24"/>
  <c r="DB59" i="24"/>
  <c r="CY59" i="24"/>
  <c r="CV59" i="24"/>
  <c r="CS59" i="24"/>
  <c r="CP59" i="24"/>
  <c r="CM59" i="24"/>
  <c r="CJ59" i="24"/>
  <c r="CG59" i="24"/>
  <c r="CD59" i="24"/>
  <c r="CA59" i="24"/>
  <c r="BX59" i="24"/>
  <c r="BU59" i="24"/>
  <c r="BR59" i="24"/>
  <c r="BO59" i="24"/>
  <c r="BD59" i="24"/>
  <c r="BH59" i="24" s="1"/>
  <c r="BJ59" i="24" s="1"/>
  <c r="BA59" i="24"/>
  <c r="AX59" i="24"/>
  <c r="AU59" i="24"/>
  <c r="AR59" i="24"/>
  <c r="AO59" i="24"/>
  <c r="AL59" i="24"/>
  <c r="AI59" i="24"/>
  <c r="AF59" i="24"/>
  <c r="AC59" i="24"/>
  <c r="Z59" i="24"/>
  <c r="W59" i="24"/>
  <c r="T59" i="24"/>
  <c r="Q59" i="24"/>
  <c r="N59" i="24"/>
  <c r="K59" i="24"/>
  <c r="H59" i="24"/>
  <c r="E59" i="24"/>
  <c r="FX58" i="24"/>
  <c r="GB58" i="24" s="1"/>
  <c r="GD58" i="24" s="1"/>
  <c r="FU58" i="24"/>
  <c r="FR58" i="24"/>
  <c r="FO58" i="24"/>
  <c r="FL58" i="24"/>
  <c r="FI58" i="24"/>
  <c r="FF58" i="24"/>
  <c r="FC58" i="24"/>
  <c r="EZ58" i="24"/>
  <c r="EW58" i="24"/>
  <c r="ET58" i="24"/>
  <c r="EQ58" i="24"/>
  <c r="EN58" i="24"/>
  <c r="EK58" i="24"/>
  <c r="EH58" i="24"/>
  <c r="EE58" i="24"/>
  <c r="EB58" i="24"/>
  <c r="DY58" i="24"/>
  <c r="DR58" i="24"/>
  <c r="DT58" i="24" s="1"/>
  <c r="DN58" i="24"/>
  <c r="DK58" i="24"/>
  <c r="DH58" i="24"/>
  <c r="DE58" i="24"/>
  <c r="DB58" i="24"/>
  <c r="CY58" i="24"/>
  <c r="CV58" i="24"/>
  <c r="CS58" i="24"/>
  <c r="CP58" i="24"/>
  <c r="CM58" i="24"/>
  <c r="CJ58" i="24"/>
  <c r="CG58" i="24"/>
  <c r="CD58" i="24"/>
  <c r="CA58" i="24"/>
  <c r="BX58" i="24"/>
  <c r="BU58" i="24"/>
  <c r="BR58" i="24"/>
  <c r="BO58" i="24"/>
  <c r="BD58" i="24"/>
  <c r="BH58" i="24" s="1"/>
  <c r="BJ58" i="24" s="1"/>
  <c r="BA58" i="24"/>
  <c r="AX58" i="24"/>
  <c r="AU58" i="24"/>
  <c r="AR58" i="24"/>
  <c r="AO58" i="24"/>
  <c r="AL58" i="24"/>
  <c r="AI58" i="24"/>
  <c r="AF58" i="24"/>
  <c r="AC58" i="24"/>
  <c r="Z58" i="24"/>
  <c r="W58" i="24"/>
  <c r="T58" i="24"/>
  <c r="Q58" i="24"/>
  <c r="N58" i="24"/>
  <c r="K58" i="24"/>
  <c r="H58" i="24"/>
  <c r="E58" i="24"/>
  <c r="FX57" i="24"/>
  <c r="GB57" i="24" s="1"/>
  <c r="GD57" i="24" s="1"/>
  <c r="FU57" i="24"/>
  <c r="FR57" i="24"/>
  <c r="FO57" i="24"/>
  <c r="FL57" i="24"/>
  <c r="FI57" i="24"/>
  <c r="FF57" i="24"/>
  <c r="FC57" i="24"/>
  <c r="EZ57" i="24"/>
  <c r="EW57" i="24"/>
  <c r="ET57" i="24"/>
  <c r="EQ57" i="24"/>
  <c r="EN57" i="24"/>
  <c r="EK57" i="24"/>
  <c r="EH57" i="24"/>
  <c r="EE57" i="24"/>
  <c r="EB57" i="24"/>
  <c r="DY57" i="24"/>
  <c r="DN57" i="24"/>
  <c r="DR57" i="24" s="1"/>
  <c r="DT57" i="24" s="1"/>
  <c r="DK57" i="24"/>
  <c r="DH57" i="24"/>
  <c r="DE57" i="24"/>
  <c r="DB57" i="24"/>
  <c r="CY57" i="24"/>
  <c r="CV57" i="24"/>
  <c r="CS57" i="24"/>
  <c r="CP57" i="24"/>
  <c r="CM57" i="24"/>
  <c r="CJ57" i="24"/>
  <c r="CG57" i="24"/>
  <c r="CD57" i="24"/>
  <c r="CA57" i="24"/>
  <c r="BX57" i="24"/>
  <c r="BU57" i="24"/>
  <c r="BR57" i="24"/>
  <c r="BO57" i="24"/>
  <c r="BD57" i="24"/>
  <c r="BH57" i="24" s="1"/>
  <c r="BJ57" i="24" s="1"/>
  <c r="BA57" i="24"/>
  <c r="AX57" i="24"/>
  <c r="AU57" i="24"/>
  <c r="AR57" i="24"/>
  <c r="AO57" i="24"/>
  <c r="AL57" i="24"/>
  <c r="AI57" i="24"/>
  <c r="AF57" i="24"/>
  <c r="AC57" i="24"/>
  <c r="Z57" i="24"/>
  <c r="W57" i="24"/>
  <c r="T57" i="24"/>
  <c r="Q57" i="24"/>
  <c r="N57" i="24"/>
  <c r="K57" i="24"/>
  <c r="H57" i="24"/>
  <c r="E57" i="24"/>
  <c r="FX56" i="24"/>
  <c r="GB56" i="24" s="1"/>
  <c r="GD56" i="24" s="1"/>
  <c r="FU56" i="24"/>
  <c r="FR56" i="24"/>
  <c r="FO56" i="24"/>
  <c r="FL56" i="24"/>
  <c r="FI56" i="24"/>
  <c r="FF56" i="24"/>
  <c r="FC56" i="24"/>
  <c r="EZ56" i="24"/>
  <c r="EW56" i="24"/>
  <c r="ET56" i="24"/>
  <c r="EQ56" i="24"/>
  <c r="EN56" i="24"/>
  <c r="EK56" i="24"/>
  <c r="EH56" i="24"/>
  <c r="EE56" i="24"/>
  <c r="EB56" i="24"/>
  <c r="DY56" i="24"/>
  <c r="DN56" i="24"/>
  <c r="DR56" i="24" s="1"/>
  <c r="DT56" i="24" s="1"/>
  <c r="DK56" i="24"/>
  <c r="DH56" i="24"/>
  <c r="DE56" i="24"/>
  <c r="DB56" i="24"/>
  <c r="CY56" i="24"/>
  <c r="CV56" i="24"/>
  <c r="CS56" i="24"/>
  <c r="CP56" i="24"/>
  <c r="CM56" i="24"/>
  <c r="CJ56" i="24"/>
  <c r="CG56" i="24"/>
  <c r="CD56" i="24"/>
  <c r="CA56" i="24"/>
  <c r="BX56" i="24"/>
  <c r="BU56" i="24"/>
  <c r="BR56" i="24"/>
  <c r="BO56" i="24"/>
  <c r="BD56" i="24"/>
  <c r="BH56" i="24" s="1"/>
  <c r="BJ56" i="24" s="1"/>
  <c r="BA56" i="24"/>
  <c r="AX56" i="24"/>
  <c r="AU56" i="24"/>
  <c r="AR56" i="24"/>
  <c r="AO56" i="24"/>
  <c r="AL56" i="24"/>
  <c r="AI56" i="24"/>
  <c r="AF56" i="24"/>
  <c r="AC56" i="24"/>
  <c r="Z56" i="24"/>
  <c r="W56" i="24"/>
  <c r="T56" i="24"/>
  <c r="Q56" i="24"/>
  <c r="N56" i="24"/>
  <c r="K56" i="24"/>
  <c r="H56" i="24"/>
  <c r="E56" i="24"/>
  <c r="FX55" i="24"/>
  <c r="GB55" i="24" s="1"/>
  <c r="GD55" i="24" s="1"/>
  <c r="FU55" i="24"/>
  <c r="FR55" i="24"/>
  <c r="FO55" i="24"/>
  <c r="FL55" i="24"/>
  <c r="FI55" i="24"/>
  <c r="FF55" i="24"/>
  <c r="FC55" i="24"/>
  <c r="EZ55" i="24"/>
  <c r="EW55" i="24"/>
  <c r="ET55" i="24"/>
  <c r="EQ55" i="24"/>
  <c r="EN55" i="24"/>
  <c r="EK55" i="24"/>
  <c r="EH55" i="24"/>
  <c r="EE55" i="24"/>
  <c r="EB55" i="24"/>
  <c r="DY55" i="24"/>
  <c r="DN55" i="24"/>
  <c r="DR55" i="24" s="1"/>
  <c r="DT55" i="24" s="1"/>
  <c r="DK55" i="24"/>
  <c r="DH55" i="24"/>
  <c r="DE55" i="24"/>
  <c r="DB55" i="24"/>
  <c r="CY55" i="24"/>
  <c r="CV55" i="24"/>
  <c r="CS55" i="24"/>
  <c r="CP55" i="24"/>
  <c r="CM55" i="24"/>
  <c r="CJ55" i="24"/>
  <c r="CG55" i="24"/>
  <c r="CD55" i="24"/>
  <c r="CA55" i="24"/>
  <c r="BX55" i="24"/>
  <c r="BU55" i="24"/>
  <c r="BR55" i="24"/>
  <c r="BO55" i="24"/>
  <c r="BD55" i="24"/>
  <c r="BH55" i="24" s="1"/>
  <c r="BJ55" i="24" s="1"/>
  <c r="BA55" i="24"/>
  <c r="AX55" i="24"/>
  <c r="AU55" i="24"/>
  <c r="AR55" i="24"/>
  <c r="AO55" i="24"/>
  <c r="AL55" i="24"/>
  <c r="AI55" i="24"/>
  <c r="AF55" i="24"/>
  <c r="AC55" i="24"/>
  <c r="Z55" i="24"/>
  <c r="W55" i="24"/>
  <c r="T55" i="24"/>
  <c r="Q55" i="24"/>
  <c r="N55" i="24"/>
  <c r="K55" i="24"/>
  <c r="H55" i="24"/>
  <c r="E55" i="24"/>
  <c r="GB54" i="24"/>
  <c r="GD54" i="24" s="1"/>
  <c r="FX54" i="24"/>
  <c r="FU54" i="24"/>
  <c r="FR54" i="24"/>
  <c r="FO54" i="24"/>
  <c r="FL54" i="24"/>
  <c r="FI54" i="24"/>
  <c r="FF54" i="24"/>
  <c r="FC54" i="24"/>
  <c r="EZ54" i="24"/>
  <c r="EW54" i="24"/>
  <c r="ET54" i="24"/>
  <c r="EQ54" i="24"/>
  <c r="EN54" i="24"/>
  <c r="EK54" i="24"/>
  <c r="EH54" i="24"/>
  <c r="EE54" i="24"/>
  <c r="EB54" i="24"/>
  <c r="DY54" i="24"/>
  <c r="DN54" i="24"/>
  <c r="DR54" i="24" s="1"/>
  <c r="DT54" i="24" s="1"/>
  <c r="DK54" i="24"/>
  <c r="DH54" i="24"/>
  <c r="DE54" i="24"/>
  <c r="DB54" i="24"/>
  <c r="CY54" i="24"/>
  <c r="CV54" i="24"/>
  <c r="CS54" i="24"/>
  <c r="CP54" i="24"/>
  <c r="CM54" i="24"/>
  <c r="CJ54" i="24"/>
  <c r="CG54" i="24"/>
  <c r="CD54" i="24"/>
  <c r="CA54" i="24"/>
  <c r="BX54" i="24"/>
  <c r="BU54" i="24"/>
  <c r="BR54" i="24"/>
  <c r="BO54" i="24"/>
  <c r="BD54" i="24"/>
  <c r="BH54" i="24" s="1"/>
  <c r="BJ54" i="24" s="1"/>
  <c r="BA54" i="24"/>
  <c r="AX54" i="24"/>
  <c r="AU54" i="24"/>
  <c r="AR54" i="24"/>
  <c r="AO54" i="24"/>
  <c r="AL54" i="24"/>
  <c r="AI54" i="24"/>
  <c r="AF54" i="24"/>
  <c r="AC54" i="24"/>
  <c r="Z54" i="24"/>
  <c r="W54" i="24"/>
  <c r="T54" i="24"/>
  <c r="Q54" i="24"/>
  <c r="N54" i="24"/>
  <c r="K54" i="24"/>
  <c r="H54" i="24"/>
  <c r="E54" i="24"/>
  <c r="FX53" i="24"/>
  <c r="GB53" i="24" s="1"/>
  <c r="GD53" i="24" s="1"/>
  <c r="FU53" i="24"/>
  <c r="FR53" i="24"/>
  <c r="FO53" i="24"/>
  <c r="FL53" i="24"/>
  <c r="FI53" i="24"/>
  <c r="FF53" i="24"/>
  <c r="FC53" i="24"/>
  <c r="EZ53" i="24"/>
  <c r="EW53" i="24"/>
  <c r="ET53" i="24"/>
  <c r="EQ53" i="24"/>
  <c r="EN53" i="24"/>
  <c r="EK53" i="24"/>
  <c r="EH53" i="24"/>
  <c r="EE53" i="24"/>
  <c r="EB53" i="24"/>
  <c r="DY53" i="24"/>
  <c r="DN53" i="24"/>
  <c r="DR53" i="24" s="1"/>
  <c r="DT53" i="24" s="1"/>
  <c r="DK53" i="24"/>
  <c r="DH53" i="24"/>
  <c r="DE53" i="24"/>
  <c r="DB53" i="24"/>
  <c r="CY53" i="24"/>
  <c r="CV53" i="24"/>
  <c r="CS53" i="24"/>
  <c r="CP53" i="24"/>
  <c r="CM53" i="24"/>
  <c r="CJ53" i="24"/>
  <c r="CG53" i="24"/>
  <c r="CD53" i="24"/>
  <c r="CA53" i="24"/>
  <c r="BX53" i="24"/>
  <c r="BU53" i="24"/>
  <c r="BR53" i="24"/>
  <c r="BO53" i="24"/>
  <c r="BD53" i="24"/>
  <c r="BH53" i="24" s="1"/>
  <c r="BJ53" i="24" s="1"/>
  <c r="BA53" i="24"/>
  <c r="AX53" i="24"/>
  <c r="AU53" i="24"/>
  <c r="AR53" i="24"/>
  <c r="AO53" i="24"/>
  <c r="AL53" i="24"/>
  <c r="AI53" i="24"/>
  <c r="AF53" i="24"/>
  <c r="AC53" i="24"/>
  <c r="Z53" i="24"/>
  <c r="W53" i="24"/>
  <c r="T53" i="24"/>
  <c r="Q53" i="24"/>
  <c r="N53" i="24"/>
  <c r="K53" i="24"/>
  <c r="H53" i="24"/>
  <c r="E53" i="24"/>
  <c r="FX52" i="24"/>
  <c r="GB52" i="24" s="1"/>
  <c r="GD52" i="24" s="1"/>
  <c r="FU52" i="24"/>
  <c r="FR52" i="24"/>
  <c r="FO52" i="24"/>
  <c r="FL52" i="24"/>
  <c r="FI52" i="24"/>
  <c r="FF52" i="24"/>
  <c r="FC52" i="24"/>
  <c r="EZ52" i="24"/>
  <c r="EW52" i="24"/>
  <c r="ET52" i="24"/>
  <c r="EQ52" i="24"/>
  <c r="EN52" i="24"/>
  <c r="EK52" i="24"/>
  <c r="EH52" i="24"/>
  <c r="EE52" i="24"/>
  <c r="EB52" i="24"/>
  <c r="DY52" i="24"/>
  <c r="DN52" i="24"/>
  <c r="DR52" i="24" s="1"/>
  <c r="DT52" i="24" s="1"/>
  <c r="DK52" i="24"/>
  <c r="DH52" i="24"/>
  <c r="DE52" i="24"/>
  <c r="DB52" i="24"/>
  <c r="CY52" i="24"/>
  <c r="CV52" i="24"/>
  <c r="CS52" i="24"/>
  <c r="CP52" i="24"/>
  <c r="CM52" i="24"/>
  <c r="CJ52" i="24"/>
  <c r="CG52" i="24"/>
  <c r="CD52" i="24"/>
  <c r="CA52" i="24"/>
  <c r="BX52" i="24"/>
  <c r="BU52" i="24"/>
  <c r="BR52" i="24"/>
  <c r="BO52" i="24"/>
  <c r="BD52" i="24"/>
  <c r="BH52" i="24" s="1"/>
  <c r="BJ52" i="24" s="1"/>
  <c r="BA52" i="24"/>
  <c r="AX52" i="24"/>
  <c r="AU52" i="24"/>
  <c r="AR52" i="24"/>
  <c r="AO52" i="24"/>
  <c r="AL52" i="24"/>
  <c r="AI52" i="24"/>
  <c r="AF52" i="24"/>
  <c r="AC52" i="24"/>
  <c r="Z52" i="24"/>
  <c r="W52" i="24"/>
  <c r="T52" i="24"/>
  <c r="Q52" i="24"/>
  <c r="N52" i="24"/>
  <c r="K52" i="24"/>
  <c r="H52" i="24"/>
  <c r="E52" i="24"/>
  <c r="FX51" i="24"/>
  <c r="GB51" i="24" s="1"/>
  <c r="GD51" i="24" s="1"/>
  <c r="FU51" i="24"/>
  <c r="FR51" i="24"/>
  <c r="FO51" i="24"/>
  <c r="FL51" i="24"/>
  <c r="FI51" i="24"/>
  <c r="FF51" i="24"/>
  <c r="FC51" i="24"/>
  <c r="EZ51" i="24"/>
  <c r="EW51" i="24"/>
  <c r="ET51" i="24"/>
  <c r="EQ51" i="24"/>
  <c r="EN51" i="24"/>
  <c r="EK51" i="24"/>
  <c r="EH51" i="24"/>
  <c r="EE51" i="24"/>
  <c r="EB51" i="24"/>
  <c r="DY51" i="24"/>
  <c r="DN51" i="24"/>
  <c r="DR51" i="24" s="1"/>
  <c r="DT51" i="24" s="1"/>
  <c r="DK51" i="24"/>
  <c r="DH51" i="24"/>
  <c r="DE51" i="24"/>
  <c r="DB51" i="24"/>
  <c r="CY51" i="24"/>
  <c r="CV51" i="24"/>
  <c r="CS51" i="24"/>
  <c r="CP51" i="24"/>
  <c r="CM51" i="24"/>
  <c r="CJ51" i="24"/>
  <c r="CG51" i="24"/>
  <c r="CD51" i="24"/>
  <c r="CA51" i="24"/>
  <c r="BX51" i="24"/>
  <c r="BU51" i="24"/>
  <c r="BR51" i="24"/>
  <c r="BO51" i="24"/>
  <c r="BD51" i="24"/>
  <c r="BH51" i="24" s="1"/>
  <c r="BJ51" i="24" s="1"/>
  <c r="BA51" i="24"/>
  <c r="AX51" i="24"/>
  <c r="AU51" i="24"/>
  <c r="AR51" i="24"/>
  <c r="AO51" i="24"/>
  <c r="AL51" i="24"/>
  <c r="AI51" i="24"/>
  <c r="AF51" i="24"/>
  <c r="AC51" i="24"/>
  <c r="Z51" i="24"/>
  <c r="W51" i="24"/>
  <c r="T51" i="24"/>
  <c r="Q51" i="24"/>
  <c r="N51" i="24"/>
  <c r="K51" i="24"/>
  <c r="H51" i="24"/>
  <c r="E51" i="24"/>
  <c r="FX50" i="24"/>
  <c r="GB50" i="24" s="1"/>
  <c r="GD50" i="24" s="1"/>
  <c r="FU50" i="24"/>
  <c r="FR50" i="24"/>
  <c r="FO50" i="24"/>
  <c r="FL50" i="24"/>
  <c r="FI50" i="24"/>
  <c r="FF50" i="24"/>
  <c r="FC50" i="24"/>
  <c r="EZ50" i="24"/>
  <c r="EW50" i="24"/>
  <c r="ET50" i="24"/>
  <c r="EQ50" i="24"/>
  <c r="EN50" i="24"/>
  <c r="EK50" i="24"/>
  <c r="EH50" i="24"/>
  <c r="EE50" i="24"/>
  <c r="EB50" i="24"/>
  <c r="DY50" i="24"/>
  <c r="DN50" i="24"/>
  <c r="DR50" i="24" s="1"/>
  <c r="DT50" i="24" s="1"/>
  <c r="DK50" i="24"/>
  <c r="DH50" i="24"/>
  <c r="DE50" i="24"/>
  <c r="DB50" i="24"/>
  <c r="CY50" i="24"/>
  <c r="CV50" i="24"/>
  <c r="CS50" i="24"/>
  <c r="CP50" i="24"/>
  <c r="CM50" i="24"/>
  <c r="CJ50" i="24"/>
  <c r="CG50" i="24"/>
  <c r="CD50" i="24"/>
  <c r="CA50" i="24"/>
  <c r="BX50" i="24"/>
  <c r="BU50" i="24"/>
  <c r="BR50" i="24"/>
  <c r="BO50" i="24"/>
  <c r="BD50" i="24"/>
  <c r="BH50" i="24" s="1"/>
  <c r="BJ50" i="24" s="1"/>
  <c r="BA50" i="24"/>
  <c r="AX50" i="24"/>
  <c r="AU50" i="24"/>
  <c r="AR50" i="24"/>
  <c r="AO50" i="24"/>
  <c r="AL50" i="24"/>
  <c r="AI50" i="24"/>
  <c r="AF50" i="24"/>
  <c r="AC50" i="24"/>
  <c r="Z50" i="24"/>
  <c r="W50" i="24"/>
  <c r="T50" i="24"/>
  <c r="Q50" i="24"/>
  <c r="N50" i="24"/>
  <c r="K50" i="24"/>
  <c r="H50" i="24"/>
  <c r="E50" i="24"/>
  <c r="FX49" i="24"/>
  <c r="GB49" i="24" s="1"/>
  <c r="GD49" i="24" s="1"/>
  <c r="FU49" i="24"/>
  <c r="FR49" i="24"/>
  <c r="FO49" i="24"/>
  <c r="FL49" i="24"/>
  <c r="FI49" i="24"/>
  <c r="FF49" i="24"/>
  <c r="FC49" i="24"/>
  <c r="EZ49" i="24"/>
  <c r="EW49" i="24"/>
  <c r="ET49" i="24"/>
  <c r="EQ49" i="24"/>
  <c r="EN49" i="24"/>
  <c r="EK49" i="24"/>
  <c r="EH49" i="24"/>
  <c r="EE49" i="24"/>
  <c r="EB49" i="24"/>
  <c r="DY49" i="24"/>
  <c r="DN49" i="24"/>
  <c r="DR49" i="24" s="1"/>
  <c r="DT49" i="24" s="1"/>
  <c r="DK49" i="24"/>
  <c r="DH49" i="24"/>
  <c r="DE49" i="24"/>
  <c r="DB49" i="24"/>
  <c r="CY49" i="24"/>
  <c r="CV49" i="24"/>
  <c r="CS49" i="24"/>
  <c r="CP49" i="24"/>
  <c r="CM49" i="24"/>
  <c r="CJ49" i="24"/>
  <c r="CG49" i="24"/>
  <c r="CD49" i="24"/>
  <c r="CA49" i="24"/>
  <c r="BX49" i="24"/>
  <c r="BU49" i="24"/>
  <c r="BR49" i="24"/>
  <c r="BO49" i="24"/>
  <c r="BD49" i="24"/>
  <c r="BH49" i="24" s="1"/>
  <c r="BJ49" i="24" s="1"/>
  <c r="BA49" i="24"/>
  <c r="AX49" i="24"/>
  <c r="AU49" i="24"/>
  <c r="AR49" i="24"/>
  <c r="AO49" i="24"/>
  <c r="AL49" i="24"/>
  <c r="AI49" i="24"/>
  <c r="AF49" i="24"/>
  <c r="AC49" i="24"/>
  <c r="Z49" i="24"/>
  <c r="W49" i="24"/>
  <c r="T49" i="24"/>
  <c r="Q49" i="24"/>
  <c r="N49" i="24"/>
  <c r="K49" i="24"/>
  <c r="H49" i="24"/>
  <c r="E49" i="24"/>
  <c r="FX48" i="24"/>
  <c r="GB48" i="24" s="1"/>
  <c r="GD48" i="24" s="1"/>
  <c r="FU48" i="24"/>
  <c r="FR48" i="24"/>
  <c r="FO48" i="24"/>
  <c r="FL48" i="24"/>
  <c r="FI48" i="24"/>
  <c r="FF48" i="24"/>
  <c r="FC48" i="24"/>
  <c r="EZ48" i="24"/>
  <c r="EW48" i="24"/>
  <c r="ET48" i="24"/>
  <c r="EQ48" i="24"/>
  <c r="EN48" i="24"/>
  <c r="EK48" i="24"/>
  <c r="EH48" i="24"/>
  <c r="EE48" i="24"/>
  <c r="EB48" i="24"/>
  <c r="DY48" i="24"/>
  <c r="DN48" i="24"/>
  <c r="DR48" i="24" s="1"/>
  <c r="DT48" i="24" s="1"/>
  <c r="DK48" i="24"/>
  <c r="DH48" i="24"/>
  <c r="DE48" i="24"/>
  <c r="DB48" i="24"/>
  <c r="CY48" i="24"/>
  <c r="CV48" i="24"/>
  <c r="CS48" i="24"/>
  <c r="CP48" i="24"/>
  <c r="CM48" i="24"/>
  <c r="CJ48" i="24"/>
  <c r="CG48" i="24"/>
  <c r="CD48" i="24"/>
  <c r="CA48" i="24"/>
  <c r="BX48" i="24"/>
  <c r="BU48" i="24"/>
  <c r="BR48" i="24"/>
  <c r="BO48" i="24"/>
  <c r="BD48" i="24"/>
  <c r="BH48" i="24" s="1"/>
  <c r="BJ48" i="24" s="1"/>
  <c r="BA48" i="24"/>
  <c r="AX48" i="24"/>
  <c r="AU48" i="24"/>
  <c r="AR48" i="24"/>
  <c r="AO48" i="24"/>
  <c r="AL48" i="24"/>
  <c r="AI48" i="24"/>
  <c r="AF48" i="24"/>
  <c r="AC48" i="24"/>
  <c r="Z48" i="24"/>
  <c r="W48" i="24"/>
  <c r="T48" i="24"/>
  <c r="Q48" i="24"/>
  <c r="N48" i="24"/>
  <c r="K48" i="24"/>
  <c r="H48" i="24"/>
  <c r="E48" i="24"/>
  <c r="GB47" i="24"/>
  <c r="GD47" i="24" s="1"/>
  <c r="FX47" i="24"/>
  <c r="FU47" i="24"/>
  <c r="FR47" i="24"/>
  <c r="FO47" i="24"/>
  <c r="FL47" i="24"/>
  <c r="FI47" i="24"/>
  <c r="FF47" i="24"/>
  <c r="FC47" i="24"/>
  <c r="EZ47" i="24"/>
  <c r="EW47" i="24"/>
  <c r="ET47" i="24"/>
  <c r="EQ47" i="24"/>
  <c r="EN47" i="24"/>
  <c r="EK47" i="24"/>
  <c r="EH47" i="24"/>
  <c r="EE47" i="24"/>
  <c r="EB47" i="24"/>
  <c r="DY47" i="24"/>
  <c r="DN47" i="24"/>
  <c r="DR47" i="24" s="1"/>
  <c r="DT47" i="24" s="1"/>
  <c r="DK47" i="24"/>
  <c r="DH47" i="24"/>
  <c r="DE47" i="24"/>
  <c r="DB47" i="24"/>
  <c r="CY47" i="24"/>
  <c r="CV47" i="24"/>
  <c r="CS47" i="24"/>
  <c r="CP47" i="24"/>
  <c r="CM47" i="24"/>
  <c r="CJ47" i="24"/>
  <c r="CG47" i="24"/>
  <c r="CD47" i="24"/>
  <c r="CA47" i="24"/>
  <c r="BX47" i="24"/>
  <c r="BU47" i="24"/>
  <c r="BR47" i="24"/>
  <c r="BO47" i="24"/>
  <c r="BH47" i="24"/>
  <c r="BJ47" i="24" s="1"/>
  <c r="BD47" i="24"/>
  <c r="BA47" i="24"/>
  <c r="AX47" i="24"/>
  <c r="AU47" i="24"/>
  <c r="AR47" i="24"/>
  <c r="AO47" i="24"/>
  <c r="AL47" i="24"/>
  <c r="AI47" i="24"/>
  <c r="AF47" i="24"/>
  <c r="AC47" i="24"/>
  <c r="Z47" i="24"/>
  <c r="W47" i="24"/>
  <c r="T47" i="24"/>
  <c r="Q47" i="24"/>
  <c r="N47" i="24"/>
  <c r="K47" i="24"/>
  <c r="H47" i="24"/>
  <c r="E47" i="24"/>
  <c r="GB46" i="24"/>
  <c r="GD46" i="24" s="1"/>
  <c r="FX46" i="24"/>
  <c r="FU46" i="24"/>
  <c r="FR46" i="24"/>
  <c r="FO46" i="24"/>
  <c r="FL46" i="24"/>
  <c r="FI46" i="24"/>
  <c r="FF46" i="24"/>
  <c r="FC46" i="24"/>
  <c r="EZ46" i="24"/>
  <c r="EW46" i="24"/>
  <c r="ET46" i="24"/>
  <c r="EQ46" i="24"/>
  <c r="EN46" i="24"/>
  <c r="EK46" i="24"/>
  <c r="EH46" i="24"/>
  <c r="EE46" i="24"/>
  <c r="EB46" i="24"/>
  <c r="DY46" i="24"/>
  <c r="DN46" i="24"/>
  <c r="DR46" i="24" s="1"/>
  <c r="DT46" i="24" s="1"/>
  <c r="DK46" i="24"/>
  <c r="DH46" i="24"/>
  <c r="DE46" i="24"/>
  <c r="DB46" i="24"/>
  <c r="CY46" i="24"/>
  <c r="CV46" i="24"/>
  <c r="CS46" i="24"/>
  <c r="CP46" i="24"/>
  <c r="CM46" i="24"/>
  <c r="CJ46" i="24"/>
  <c r="CG46" i="24"/>
  <c r="CD46" i="24"/>
  <c r="CA46" i="24"/>
  <c r="BX46" i="24"/>
  <c r="BU46" i="24"/>
  <c r="BR46" i="24"/>
  <c r="BO46" i="24"/>
  <c r="BD46" i="24"/>
  <c r="BH46" i="24" s="1"/>
  <c r="BJ46" i="24" s="1"/>
  <c r="BA46" i="24"/>
  <c r="AX46" i="24"/>
  <c r="AU46" i="24"/>
  <c r="AR46" i="24"/>
  <c r="AO46" i="24"/>
  <c r="AL46" i="24"/>
  <c r="AI46" i="24"/>
  <c r="AF46" i="24"/>
  <c r="AC46" i="24"/>
  <c r="Z46" i="24"/>
  <c r="W46" i="24"/>
  <c r="T46" i="24"/>
  <c r="Q46" i="24"/>
  <c r="N46" i="24"/>
  <c r="K46" i="24"/>
  <c r="H46" i="24"/>
  <c r="E46" i="24"/>
  <c r="FX45" i="24"/>
  <c r="GB45" i="24" s="1"/>
  <c r="GD45" i="24" s="1"/>
  <c r="FU45" i="24"/>
  <c r="FR45" i="24"/>
  <c r="FO45" i="24"/>
  <c r="FL45" i="24"/>
  <c r="FI45" i="24"/>
  <c r="FF45" i="24"/>
  <c r="FC45" i="24"/>
  <c r="EZ45" i="24"/>
  <c r="EW45" i="24"/>
  <c r="ET45" i="24"/>
  <c r="EQ45" i="24"/>
  <c r="EN45" i="24"/>
  <c r="EK45" i="24"/>
  <c r="EH45" i="24"/>
  <c r="EE45" i="24"/>
  <c r="EB45" i="24"/>
  <c r="DY45" i="24"/>
  <c r="DN45" i="24"/>
  <c r="DR45" i="24" s="1"/>
  <c r="DT45" i="24" s="1"/>
  <c r="DK45" i="24"/>
  <c r="DH45" i="24"/>
  <c r="DE45" i="24"/>
  <c r="DB45" i="24"/>
  <c r="CY45" i="24"/>
  <c r="CV45" i="24"/>
  <c r="CS45" i="24"/>
  <c r="CP45" i="24"/>
  <c r="CM45" i="24"/>
  <c r="CJ45" i="24"/>
  <c r="CG45" i="24"/>
  <c r="CD45" i="24"/>
  <c r="CA45" i="24"/>
  <c r="BX45" i="24"/>
  <c r="BU45" i="24"/>
  <c r="BR45" i="24"/>
  <c r="BO45" i="24"/>
  <c r="BJ45" i="24"/>
  <c r="BD45" i="24"/>
  <c r="BH45" i="24" s="1"/>
  <c r="BA45" i="24"/>
  <c r="AX45" i="24"/>
  <c r="AU45" i="24"/>
  <c r="AR45" i="24"/>
  <c r="AO45" i="24"/>
  <c r="AL45" i="24"/>
  <c r="AI45" i="24"/>
  <c r="AF45" i="24"/>
  <c r="AC45" i="24"/>
  <c r="Z45" i="24"/>
  <c r="W45" i="24"/>
  <c r="T45" i="24"/>
  <c r="Q45" i="24"/>
  <c r="N45" i="24"/>
  <c r="K45" i="24"/>
  <c r="H45" i="24"/>
  <c r="E45" i="24"/>
  <c r="FX44" i="24"/>
  <c r="GB44" i="24" s="1"/>
  <c r="GD44" i="24" s="1"/>
  <c r="FU44" i="24"/>
  <c r="FR44" i="24"/>
  <c r="FO44" i="24"/>
  <c r="FL44" i="24"/>
  <c r="FI44" i="24"/>
  <c r="FF44" i="24"/>
  <c r="FC44" i="24"/>
  <c r="EZ44" i="24"/>
  <c r="EW44" i="24"/>
  <c r="ET44" i="24"/>
  <c r="EQ44" i="24"/>
  <c r="EN44" i="24"/>
  <c r="EK44" i="24"/>
  <c r="EH44" i="24"/>
  <c r="EE44" i="24"/>
  <c r="EB44" i="24"/>
  <c r="DY44" i="24"/>
  <c r="DN44" i="24"/>
  <c r="DR44" i="24" s="1"/>
  <c r="DT44" i="24" s="1"/>
  <c r="DK44" i="24"/>
  <c r="DH44" i="24"/>
  <c r="DE44" i="24"/>
  <c r="DB44" i="24"/>
  <c r="CY44" i="24"/>
  <c r="CV44" i="24"/>
  <c r="CS44" i="24"/>
  <c r="CP44" i="24"/>
  <c r="CM44" i="24"/>
  <c r="CJ44" i="24"/>
  <c r="CG44" i="24"/>
  <c r="CD44" i="24"/>
  <c r="CA44" i="24"/>
  <c r="BX44" i="24"/>
  <c r="BU44" i="24"/>
  <c r="BR44" i="24"/>
  <c r="BO44" i="24"/>
  <c r="BD44" i="24"/>
  <c r="BH44" i="24" s="1"/>
  <c r="BJ44" i="24" s="1"/>
  <c r="BA44" i="24"/>
  <c r="AX44" i="24"/>
  <c r="AU44" i="24"/>
  <c r="AR44" i="24"/>
  <c r="AO44" i="24"/>
  <c r="AL44" i="24"/>
  <c r="AI44" i="24"/>
  <c r="AF44" i="24"/>
  <c r="AC44" i="24"/>
  <c r="Z44" i="24"/>
  <c r="W44" i="24"/>
  <c r="T44" i="24"/>
  <c r="Q44" i="24"/>
  <c r="N44" i="24"/>
  <c r="K44" i="24"/>
  <c r="H44" i="24"/>
  <c r="E44" i="24"/>
  <c r="FX43" i="24"/>
  <c r="GB43" i="24" s="1"/>
  <c r="GD43" i="24" s="1"/>
  <c r="FU43" i="24"/>
  <c r="FR43" i="24"/>
  <c r="FO43" i="24"/>
  <c r="FL43" i="24"/>
  <c r="FI43" i="24"/>
  <c r="FF43" i="24"/>
  <c r="FC43" i="24"/>
  <c r="EZ43" i="24"/>
  <c r="EW43" i="24"/>
  <c r="ET43" i="24"/>
  <c r="EQ43" i="24"/>
  <c r="EN43" i="24"/>
  <c r="EK43" i="24"/>
  <c r="EH43" i="24"/>
  <c r="EE43" i="24"/>
  <c r="EB43" i="24"/>
  <c r="DY43" i="24"/>
  <c r="DN43" i="24"/>
  <c r="DR43" i="24" s="1"/>
  <c r="DT43" i="24" s="1"/>
  <c r="DK43" i="24"/>
  <c r="DH43" i="24"/>
  <c r="DE43" i="24"/>
  <c r="DB43" i="24"/>
  <c r="CY43" i="24"/>
  <c r="CV43" i="24"/>
  <c r="CS43" i="24"/>
  <c r="CP43" i="24"/>
  <c r="CM43" i="24"/>
  <c r="CJ43" i="24"/>
  <c r="CG43" i="24"/>
  <c r="CD43" i="24"/>
  <c r="CA43" i="24"/>
  <c r="BX43" i="24"/>
  <c r="BU43" i="24"/>
  <c r="BR43" i="24"/>
  <c r="BO43" i="24"/>
  <c r="BD43" i="24"/>
  <c r="BH43" i="24" s="1"/>
  <c r="BJ43" i="24" s="1"/>
  <c r="BA43" i="24"/>
  <c r="AX43" i="24"/>
  <c r="AU43" i="24"/>
  <c r="AR43" i="24"/>
  <c r="AO43" i="24"/>
  <c r="AL43" i="24"/>
  <c r="AI43" i="24"/>
  <c r="AF43" i="24"/>
  <c r="AC43" i="24"/>
  <c r="Z43" i="24"/>
  <c r="W43" i="24"/>
  <c r="T43" i="24"/>
  <c r="Q43" i="24"/>
  <c r="N43" i="24"/>
  <c r="K43" i="24"/>
  <c r="H43" i="24"/>
  <c r="E43" i="24"/>
  <c r="FX42" i="24"/>
  <c r="GB42" i="24" s="1"/>
  <c r="GD42" i="24" s="1"/>
  <c r="FU42" i="24"/>
  <c r="FR42" i="24"/>
  <c r="FO42" i="24"/>
  <c r="FL42" i="24"/>
  <c r="FI42" i="24"/>
  <c r="FF42" i="24"/>
  <c r="FC42" i="24"/>
  <c r="EZ42" i="24"/>
  <c r="EW42" i="24"/>
  <c r="ET42" i="24"/>
  <c r="EQ42" i="24"/>
  <c r="EN42" i="24"/>
  <c r="EK42" i="24"/>
  <c r="EH42" i="24"/>
  <c r="EE42" i="24"/>
  <c r="EB42" i="24"/>
  <c r="DY42" i="24"/>
  <c r="DR42" i="24"/>
  <c r="DT42" i="24" s="1"/>
  <c r="DN42" i="24"/>
  <c r="DK42" i="24"/>
  <c r="DH42" i="24"/>
  <c r="DE42" i="24"/>
  <c r="DB42" i="24"/>
  <c r="CY42" i="24"/>
  <c r="CV42" i="24"/>
  <c r="CS42" i="24"/>
  <c r="CP42" i="24"/>
  <c r="CM42" i="24"/>
  <c r="CJ42" i="24"/>
  <c r="CG42" i="24"/>
  <c r="CD42" i="24"/>
  <c r="CA42" i="24"/>
  <c r="BX42" i="24"/>
  <c r="BU42" i="24"/>
  <c r="BR42" i="24"/>
  <c r="BO42" i="24"/>
  <c r="BD42" i="24"/>
  <c r="BH42" i="24" s="1"/>
  <c r="BJ42" i="24" s="1"/>
  <c r="BA42" i="24"/>
  <c r="AX42" i="24"/>
  <c r="AU42" i="24"/>
  <c r="AR42" i="24"/>
  <c r="AO42" i="24"/>
  <c r="AL42" i="24"/>
  <c r="AI42" i="24"/>
  <c r="AF42" i="24"/>
  <c r="AC42" i="24"/>
  <c r="Z42" i="24"/>
  <c r="W42" i="24"/>
  <c r="T42" i="24"/>
  <c r="Q42" i="24"/>
  <c r="N42" i="24"/>
  <c r="K42" i="24"/>
  <c r="H42" i="24"/>
  <c r="E42" i="24"/>
  <c r="FX41" i="24"/>
  <c r="GB41" i="24" s="1"/>
  <c r="GD41" i="24" s="1"/>
  <c r="FU41" i="24"/>
  <c r="FR41" i="24"/>
  <c r="FO41" i="24"/>
  <c r="FL41" i="24"/>
  <c r="FI41" i="24"/>
  <c r="FF41" i="24"/>
  <c r="FC41" i="24"/>
  <c r="EZ41" i="24"/>
  <c r="EW41" i="24"/>
  <c r="ET41" i="24"/>
  <c r="EQ41" i="24"/>
  <c r="EN41" i="24"/>
  <c r="EK41" i="24"/>
  <c r="EH41" i="24"/>
  <c r="EE41" i="24"/>
  <c r="EB41" i="24"/>
  <c r="DY41" i="24"/>
  <c r="DN41" i="24"/>
  <c r="DR41" i="24" s="1"/>
  <c r="DT41" i="24" s="1"/>
  <c r="DK41" i="24"/>
  <c r="DH41" i="24"/>
  <c r="DE41" i="24"/>
  <c r="DB41" i="24"/>
  <c r="CY41" i="24"/>
  <c r="CV41" i="24"/>
  <c r="CS41" i="24"/>
  <c r="CP41" i="24"/>
  <c r="CM41" i="24"/>
  <c r="CJ41" i="24"/>
  <c r="CG41" i="24"/>
  <c r="CD41" i="24"/>
  <c r="CA41" i="24"/>
  <c r="BX41" i="24"/>
  <c r="BU41" i="24"/>
  <c r="BR41" i="24"/>
  <c r="BO41" i="24"/>
  <c r="BD41" i="24"/>
  <c r="BH41" i="24" s="1"/>
  <c r="BJ41" i="24" s="1"/>
  <c r="BA41" i="24"/>
  <c r="AX41" i="24"/>
  <c r="AU41" i="24"/>
  <c r="AR41" i="24"/>
  <c r="AO41" i="24"/>
  <c r="AL41" i="24"/>
  <c r="AI41" i="24"/>
  <c r="AF41" i="24"/>
  <c r="AC41" i="24"/>
  <c r="Z41" i="24"/>
  <c r="W41" i="24"/>
  <c r="T41" i="24"/>
  <c r="Q41" i="24"/>
  <c r="N41" i="24"/>
  <c r="K41" i="24"/>
  <c r="H41" i="24"/>
  <c r="E41" i="24"/>
  <c r="FX40" i="24"/>
  <c r="GB40" i="24" s="1"/>
  <c r="GD40" i="24" s="1"/>
  <c r="FU40" i="24"/>
  <c r="FR40" i="24"/>
  <c r="FO40" i="24"/>
  <c r="FL40" i="24"/>
  <c r="FI40" i="24"/>
  <c r="FF40" i="24"/>
  <c r="FC40" i="24"/>
  <c r="EZ40" i="24"/>
  <c r="EW40" i="24"/>
  <c r="ET40" i="24"/>
  <c r="EQ40" i="24"/>
  <c r="EN40" i="24"/>
  <c r="EK40" i="24"/>
  <c r="EH40" i="24"/>
  <c r="EE40" i="24"/>
  <c r="EB40" i="24"/>
  <c r="DY40" i="24"/>
  <c r="DN40" i="24"/>
  <c r="DR40" i="24" s="1"/>
  <c r="DT40" i="24" s="1"/>
  <c r="DK40" i="24"/>
  <c r="DH40" i="24"/>
  <c r="DE40" i="24"/>
  <c r="DB40" i="24"/>
  <c r="CY40" i="24"/>
  <c r="CV40" i="24"/>
  <c r="CS40" i="24"/>
  <c r="CP40" i="24"/>
  <c r="CM40" i="24"/>
  <c r="CJ40" i="24"/>
  <c r="CG40" i="24"/>
  <c r="CD40" i="24"/>
  <c r="CA40" i="24"/>
  <c r="BX40" i="24"/>
  <c r="BU40" i="24"/>
  <c r="BR40" i="24"/>
  <c r="BO40" i="24"/>
  <c r="BD40" i="24"/>
  <c r="BH40" i="24" s="1"/>
  <c r="BJ40" i="24" s="1"/>
  <c r="BA40" i="24"/>
  <c r="AX40" i="24"/>
  <c r="AU40" i="24"/>
  <c r="AR40" i="24"/>
  <c r="AO40" i="24"/>
  <c r="AL40" i="24"/>
  <c r="AI40" i="24"/>
  <c r="AF40" i="24"/>
  <c r="AC40" i="24"/>
  <c r="Z40" i="24"/>
  <c r="W40" i="24"/>
  <c r="T40" i="24"/>
  <c r="Q40" i="24"/>
  <c r="N40" i="24"/>
  <c r="K40" i="24"/>
  <c r="H40" i="24"/>
  <c r="E40" i="24"/>
  <c r="FX39" i="24"/>
  <c r="GB39" i="24" s="1"/>
  <c r="GD39" i="24" s="1"/>
  <c r="FU39" i="24"/>
  <c r="FR39" i="24"/>
  <c r="FO39" i="24"/>
  <c r="FL39" i="24"/>
  <c r="FI39" i="24"/>
  <c r="FF39" i="24"/>
  <c r="FC39" i="24"/>
  <c r="EZ39" i="24"/>
  <c r="EW39" i="24"/>
  <c r="ET39" i="24"/>
  <c r="EQ39" i="24"/>
  <c r="EN39" i="24"/>
  <c r="EK39" i="24"/>
  <c r="EH39" i="24"/>
  <c r="EE39" i="24"/>
  <c r="EB39" i="24"/>
  <c r="DY39" i="24"/>
  <c r="DN39" i="24"/>
  <c r="DR39" i="24" s="1"/>
  <c r="DT39" i="24" s="1"/>
  <c r="DK39" i="24"/>
  <c r="DH39" i="24"/>
  <c r="DE39" i="24"/>
  <c r="DB39" i="24"/>
  <c r="CY39" i="24"/>
  <c r="CV39" i="24"/>
  <c r="CS39" i="24"/>
  <c r="CP39" i="24"/>
  <c r="CM39" i="24"/>
  <c r="CJ39" i="24"/>
  <c r="CG39" i="24"/>
  <c r="CD39" i="24"/>
  <c r="CA39" i="24"/>
  <c r="BX39" i="24"/>
  <c r="BU39" i="24"/>
  <c r="BR39" i="24"/>
  <c r="BO39" i="24"/>
  <c r="BD39" i="24"/>
  <c r="BH39" i="24" s="1"/>
  <c r="BJ39" i="24" s="1"/>
  <c r="BA39" i="24"/>
  <c r="AX39" i="24"/>
  <c r="AU39" i="24"/>
  <c r="AR39" i="24"/>
  <c r="AO39" i="24"/>
  <c r="AL39" i="24"/>
  <c r="AI39" i="24"/>
  <c r="AF39" i="24"/>
  <c r="AC39" i="24"/>
  <c r="Z39" i="24"/>
  <c r="W39" i="24"/>
  <c r="T39" i="24"/>
  <c r="Q39" i="24"/>
  <c r="N39" i="24"/>
  <c r="K39" i="24"/>
  <c r="H39" i="24"/>
  <c r="E39" i="24"/>
  <c r="FX38" i="24"/>
  <c r="GB38" i="24" s="1"/>
  <c r="GD38" i="24" s="1"/>
  <c r="FU38" i="24"/>
  <c r="FR38" i="24"/>
  <c r="FO38" i="24"/>
  <c r="FL38" i="24"/>
  <c r="FI38" i="24"/>
  <c r="FF38" i="24"/>
  <c r="FC38" i="24"/>
  <c r="EZ38" i="24"/>
  <c r="EW38" i="24"/>
  <c r="ET38" i="24"/>
  <c r="EQ38" i="24"/>
  <c r="EN38" i="24"/>
  <c r="EK38" i="24"/>
  <c r="EH38" i="24"/>
  <c r="EE38" i="24"/>
  <c r="EB38" i="24"/>
  <c r="DY38" i="24"/>
  <c r="DR38" i="24"/>
  <c r="DT38" i="24" s="1"/>
  <c r="DN38" i="24"/>
  <c r="DK38" i="24"/>
  <c r="DH38" i="24"/>
  <c r="DE38" i="24"/>
  <c r="DB38" i="24"/>
  <c r="CY38" i="24"/>
  <c r="CV38" i="24"/>
  <c r="CS38" i="24"/>
  <c r="CP38" i="24"/>
  <c r="CM38" i="24"/>
  <c r="CJ38" i="24"/>
  <c r="CG38" i="24"/>
  <c r="CD38" i="24"/>
  <c r="CA38" i="24"/>
  <c r="BX38" i="24"/>
  <c r="BU38" i="24"/>
  <c r="BR38" i="24"/>
  <c r="BO38" i="24"/>
  <c r="BD38" i="24"/>
  <c r="BH38" i="24" s="1"/>
  <c r="BJ38" i="24" s="1"/>
  <c r="BA38" i="24"/>
  <c r="AX38" i="24"/>
  <c r="AU38" i="24"/>
  <c r="AR38" i="24"/>
  <c r="AO38" i="24"/>
  <c r="AL38" i="24"/>
  <c r="AI38" i="24"/>
  <c r="AF38" i="24"/>
  <c r="AC38" i="24"/>
  <c r="Z38" i="24"/>
  <c r="W38" i="24"/>
  <c r="T38" i="24"/>
  <c r="Q38" i="24"/>
  <c r="N38" i="24"/>
  <c r="K38" i="24"/>
  <c r="H38" i="24"/>
  <c r="E38" i="24"/>
  <c r="FX37" i="24"/>
  <c r="GB37" i="24" s="1"/>
  <c r="GD37" i="24" s="1"/>
  <c r="FU37" i="24"/>
  <c r="FR37" i="24"/>
  <c r="FO37" i="24"/>
  <c r="FL37" i="24"/>
  <c r="FI37" i="24"/>
  <c r="FF37" i="24"/>
  <c r="FC37" i="24"/>
  <c r="EZ37" i="24"/>
  <c r="EW37" i="24"/>
  <c r="ET37" i="24"/>
  <c r="EQ37" i="24"/>
  <c r="EN37" i="24"/>
  <c r="EK37" i="24"/>
  <c r="EH37" i="24"/>
  <c r="EE37" i="24"/>
  <c r="EB37" i="24"/>
  <c r="DY37" i="24"/>
  <c r="DN37" i="24"/>
  <c r="DR37" i="24" s="1"/>
  <c r="DT37" i="24" s="1"/>
  <c r="DK37" i="24"/>
  <c r="DH37" i="24"/>
  <c r="DE37" i="24"/>
  <c r="DB37" i="24"/>
  <c r="CY37" i="24"/>
  <c r="CV37" i="24"/>
  <c r="CS37" i="24"/>
  <c r="CP37" i="24"/>
  <c r="CM37" i="24"/>
  <c r="CJ37" i="24"/>
  <c r="CG37" i="24"/>
  <c r="CD37" i="24"/>
  <c r="CA37" i="24"/>
  <c r="BX37" i="24"/>
  <c r="BU37" i="24"/>
  <c r="BR37" i="24"/>
  <c r="BO37" i="24"/>
  <c r="BD37" i="24"/>
  <c r="BH37" i="24" s="1"/>
  <c r="BJ37" i="24" s="1"/>
  <c r="BA37" i="24"/>
  <c r="AX37" i="24"/>
  <c r="AU37" i="24"/>
  <c r="AR37" i="24"/>
  <c r="AO37" i="24"/>
  <c r="AL37" i="24"/>
  <c r="AI37" i="24"/>
  <c r="AF37" i="24"/>
  <c r="AC37" i="24"/>
  <c r="Z37" i="24"/>
  <c r="W37" i="24"/>
  <c r="T37" i="24"/>
  <c r="Q37" i="24"/>
  <c r="N37" i="24"/>
  <c r="K37" i="24"/>
  <c r="H37" i="24"/>
  <c r="E37" i="24"/>
  <c r="FX36" i="24"/>
  <c r="GB36" i="24" s="1"/>
  <c r="GD36" i="24" s="1"/>
  <c r="FU36" i="24"/>
  <c r="FR36" i="24"/>
  <c r="FO36" i="24"/>
  <c r="FL36" i="24"/>
  <c r="FI36" i="24"/>
  <c r="FF36" i="24"/>
  <c r="FC36" i="24"/>
  <c r="EZ36" i="24"/>
  <c r="EW36" i="24"/>
  <c r="ET36" i="24"/>
  <c r="EQ36" i="24"/>
  <c r="EN36" i="24"/>
  <c r="EK36" i="24"/>
  <c r="EH36" i="24"/>
  <c r="EE36" i="24"/>
  <c r="EB36" i="24"/>
  <c r="DY36" i="24"/>
  <c r="DN36" i="24"/>
  <c r="DR36" i="24" s="1"/>
  <c r="DT36" i="24" s="1"/>
  <c r="DK36" i="24"/>
  <c r="DH36" i="24"/>
  <c r="DE36" i="24"/>
  <c r="DB36" i="24"/>
  <c r="CY36" i="24"/>
  <c r="CV36" i="24"/>
  <c r="CS36" i="24"/>
  <c r="CP36" i="24"/>
  <c r="CM36" i="24"/>
  <c r="CJ36" i="24"/>
  <c r="CG36" i="24"/>
  <c r="CD36" i="24"/>
  <c r="CA36" i="24"/>
  <c r="BX36" i="24"/>
  <c r="BU36" i="24"/>
  <c r="BR36" i="24"/>
  <c r="BO36" i="24"/>
  <c r="BD36" i="24"/>
  <c r="BH36" i="24" s="1"/>
  <c r="BJ36" i="24" s="1"/>
  <c r="BA36" i="24"/>
  <c r="AX36" i="24"/>
  <c r="AU36" i="24"/>
  <c r="AR36" i="24"/>
  <c r="AO36" i="24"/>
  <c r="AL36" i="24"/>
  <c r="AI36" i="24"/>
  <c r="AF36" i="24"/>
  <c r="AC36" i="24"/>
  <c r="Z36" i="24"/>
  <c r="W36" i="24"/>
  <c r="T36" i="24"/>
  <c r="Q36" i="24"/>
  <c r="N36" i="24"/>
  <c r="K36" i="24"/>
  <c r="H36" i="24"/>
  <c r="E36" i="24"/>
  <c r="FX35" i="24"/>
  <c r="GB35" i="24" s="1"/>
  <c r="GD35" i="24" s="1"/>
  <c r="FU35" i="24"/>
  <c r="FR35" i="24"/>
  <c r="FO35" i="24"/>
  <c r="FL35" i="24"/>
  <c r="FI35" i="24"/>
  <c r="FF35" i="24"/>
  <c r="FC35" i="24"/>
  <c r="EZ35" i="24"/>
  <c r="EW35" i="24"/>
  <c r="ET35" i="24"/>
  <c r="EQ35" i="24"/>
  <c r="EN35" i="24"/>
  <c r="EK35" i="24"/>
  <c r="EH35" i="24"/>
  <c r="EE35" i="24"/>
  <c r="EB35" i="24"/>
  <c r="DY35" i="24"/>
  <c r="DN35" i="24"/>
  <c r="DR35" i="24" s="1"/>
  <c r="DT35" i="24" s="1"/>
  <c r="DK35" i="24"/>
  <c r="DH35" i="24"/>
  <c r="DE35" i="24"/>
  <c r="DB35" i="24"/>
  <c r="CY35" i="24"/>
  <c r="CV35" i="24"/>
  <c r="CS35" i="24"/>
  <c r="CP35" i="24"/>
  <c r="CM35" i="24"/>
  <c r="CJ35" i="24"/>
  <c r="CG35" i="24"/>
  <c r="CD35" i="24"/>
  <c r="CA35" i="24"/>
  <c r="BX35" i="24"/>
  <c r="BU35" i="24"/>
  <c r="BR35" i="24"/>
  <c r="BO35" i="24"/>
  <c r="BD35" i="24"/>
  <c r="BH35" i="24" s="1"/>
  <c r="BJ35" i="24" s="1"/>
  <c r="BA35" i="24"/>
  <c r="AX35" i="24"/>
  <c r="AU35" i="24"/>
  <c r="AR35" i="24"/>
  <c r="AO35" i="24"/>
  <c r="AL35" i="24"/>
  <c r="AI35" i="24"/>
  <c r="AF35" i="24"/>
  <c r="AC35" i="24"/>
  <c r="Z35" i="24"/>
  <c r="W35" i="24"/>
  <c r="T35" i="24"/>
  <c r="Q35" i="24"/>
  <c r="N35" i="24"/>
  <c r="K35" i="24"/>
  <c r="H35" i="24"/>
  <c r="E35" i="24"/>
  <c r="GB34" i="24"/>
  <c r="GD34" i="24" s="1"/>
  <c r="FX34" i="24"/>
  <c r="FU34" i="24"/>
  <c r="FR34" i="24"/>
  <c r="FO34" i="24"/>
  <c r="FL34" i="24"/>
  <c r="FI34" i="24"/>
  <c r="FF34" i="24"/>
  <c r="FC34" i="24"/>
  <c r="EZ34" i="24"/>
  <c r="EW34" i="24"/>
  <c r="ET34" i="24"/>
  <c r="EQ34" i="24"/>
  <c r="EN34" i="24"/>
  <c r="EK34" i="24"/>
  <c r="EH34" i="24"/>
  <c r="EE34" i="24"/>
  <c r="EB34" i="24"/>
  <c r="DY34" i="24"/>
  <c r="DN34" i="24"/>
  <c r="DR34" i="24" s="1"/>
  <c r="DT34" i="24" s="1"/>
  <c r="DK34" i="24"/>
  <c r="DH34" i="24"/>
  <c r="DE34" i="24"/>
  <c r="DB34" i="24"/>
  <c r="CY34" i="24"/>
  <c r="CV34" i="24"/>
  <c r="CS34" i="24"/>
  <c r="CP34" i="24"/>
  <c r="CM34" i="24"/>
  <c r="CJ34" i="24"/>
  <c r="CG34" i="24"/>
  <c r="CD34" i="24"/>
  <c r="CA34" i="24"/>
  <c r="BX34" i="24"/>
  <c r="BU34" i="24"/>
  <c r="BR34" i="24"/>
  <c r="BO34" i="24"/>
  <c r="BD34" i="24"/>
  <c r="BH34" i="24" s="1"/>
  <c r="BJ34" i="24" s="1"/>
  <c r="BA34" i="24"/>
  <c r="AX34" i="24"/>
  <c r="AU34" i="24"/>
  <c r="AR34" i="24"/>
  <c r="AO34" i="24"/>
  <c r="AL34" i="24"/>
  <c r="AI34" i="24"/>
  <c r="AF34" i="24"/>
  <c r="AC34" i="24"/>
  <c r="Z34" i="24"/>
  <c r="W34" i="24"/>
  <c r="T34" i="24"/>
  <c r="Q34" i="24"/>
  <c r="N34" i="24"/>
  <c r="K34" i="24"/>
  <c r="H34" i="24"/>
  <c r="E34" i="24"/>
  <c r="FX33" i="24"/>
  <c r="GB33" i="24" s="1"/>
  <c r="GD33" i="24" s="1"/>
  <c r="FU33" i="24"/>
  <c r="FR33" i="24"/>
  <c r="FO33" i="24"/>
  <c r="FL33" i="24"/>
  <c r="FI33" i="24"/>
  <c r="FF33" i="24"/>
  <c r="FC33" i="24"/>
  <c r="EZ33" i="24"/>
  <c r="EW33" i="24"/>
  <c r="ET33" i="24"/>
  <c r="EQ33" i="24"/>
  <c r="EN33" i="24"/>
  <c r="EK33" i="24"/>
  <c r="EH33" i="24"/>
  <c r="EE33" i="24"/>
  <c r="EB33" i="24"/>
  <c r="DY33" i="24"/>
  <c r="DN33" i="24"/>
  <c r="DR33" i="24" s="1"/>
  <c r="DT33" i="24" s="1"/>
  <c r="DK33" i="24"/>
  <c r="DH33" i="24"/>
  <c r="DE33" i="24"/>
  <c r="DB33" i="24"/>
  <c r="CY33" i="24"/>
  <c r="CV33" i="24"/>
  <c r="CS33" i="24"/>
  <c r="CP33" i="24"/>
  <c r="CM33" i="24"/>
  <c r="CJ33" i="24"/>
  <c r="CG33" i="24"/>
  <c r="CD33" i="24"/>
  <c r="CA33" i="24"/>
  <c r="BX33" i="24"/>
  <c r="BU33" i="24"/>
  <c r="BR33" i="24"/>
  <c r="BO33" i="24"/>
  <c r="BJ33" i="24"/>
  <c r="BD33" i="24"/>
  <c r="BH33" i="24" s="1"/>
  <c r="BA33" i="24"/>
  <c r="AX33" i="24"/>
  <c r="AU33" i="24"/>
  <c r="AR33" i="24"/>
  <c r="AO33" i="24"/>
  <c r="AL33" i="24"/>
  <c r="AI33" i="24"/>
  <c r="AF33" i="24"/>
  <c r="AC33" i="24"/>
  <c r="Z33" i="24"/>
  <c r="W33" i="24"/>
  <c r="T33" i="24"/>
  <c r="Q33" i="24"/>
  <c r="N33" i="24"/>
  <c r="K33" i="24"/>
  <c r="H33" i="24"/>
  <c r="E33" i="24"/>
  <c r="FX32" i="24"/>
  <c r="GB32" i="24" s="1"/>
  <c r="GD32" i="24" s="1"/>
  <c r="FU32" i="24"/>
  <c r="FR32" i="24"/>
  <c r="FO32" i="24"/>
  <c r="FL32" i="24"/>
  <c r="FI32" i="24"/>
  <c r="FF32" i="24"/>
  <c r="FC32" i="24"/>
  <c r="EZ32" i="24"/>
  <c r="EW32" i="24"/>
  <c r="ET32" i="24"/>
  <c r="EQ32" i="24"/>
  <c r="EN32" i="24"/>
  <c r="EK32" i="24"/>
  <c r="EH32" i="24"/>
  <c r="EE32" i="24"/>
  <c r="EB32" i="24"/>
  <c r="DY32" i="24"/>
  <c r="DN32" i="24"/>
  <c r="DR32" i="24" s="1"/>
  <c r="DT32" i="24" s="1"/>
  <c r="DK32" i="24"/>
  <c r="DH32" i="24"/>
  <c r="DE32" i="24"/>
  <c r="DB32" i="24"/>
  <c r="CY32" i="24"/>
  <c r="CV32" i="24"/>
  <c r="CS32" i="24"/>
  <c r="CP32" i="24"/>
  <c r="CM32" i="24"/>
  <c r="CJ32" i="24"/>
  <c r="CG32" i="24"/>
  <c r="CD32" i="24"/>
  <c r="CA32" i="24"/>
  <c r="BX32" i="24"/>
  <c r="BU32" i="24"/>
  <c r="BR32" i="24"/>
  <c r="BO32" i="24"/>
  <c r="BD32" i="24"/>
  <c r="BH32" i="24" s="1"/>
  <c r="BJ32" i="24" s="1"/>
  <c r="BA32" i="24"/>
  <c r="AX32" i="24"/>
  <c r="AU32" i="24"/>
  <c r="AR32" i="24"/>
  <c r="AO32" i="24"/>
  <c r="AL32" i="24"/>
  <c r="AI32" i="24"/>
  <c r="AF32" i="24"/>
  <c r="AC32" i="24"/>
  <c r="Z32" i="24"/>
  <c r="W32" i="24"/>
  <c r="T32" i="24"/>
  <c r="Q32" i="24"/>
  <c r="N32" i="24"/>
  <c r="K32" i="24"/>
  <c r="H32" i="24"/>
  <c r="E32" i="24"/>
  <c r="FX31" i="24"/>
  <c r="GB31" i="24" s="1"/>
  <c r="GD31" i="24" s="1"/>
  <c r="FU31" i="24"/>
  <c r="FR31" i="24"/>
  <c r="FO31" i="24"/>
  <c r="FL31" i="24"/>
  <c r="FI31" i="24"/>
  <c r="FF31" i="24"/>
  <c r="FC31" i="24"/>
  <c r="EZ31" i="24"/>
  <c r="EW31" i="24"/>
  <c r="ET31" i="24"/>
  <c r="EQ31" i="24"/>
  <c r="EN31" i="24"/>
  <c r="EK31" i="24"/>
  <c r="EH31" i="24"/>
  <c r="EE31" i="24"/>
  <c r="EB31" i="24"/>
  <c r="DY31" i="24"/>
  <c r="DN31" i="24"/>
  <c r="DR31" i="24" s="1"/>
  <c r="DT31" i="24" s="1"/>
  <c r="DK31" i="24"/>
  <c r="DH31" i="24"/>
  <c r="DE31" i="24"/>
  <c r="DB31" i="24"/>
  <c r="CY31" i="24"/>
  <c r="CV31" i="24"/>
  <c r="CS31" i="24"/>
  <c r="CP31" i="24"/>
  <c r="CM31" i="24"/>
  <c r="CJ31" i="24"/>
  <c r="CG31" i="24"/>
  <c r="CD31" i="24"/>
  <c r="CA31" i="24"/>
  <c r="BX31" i="24"/>
  <c r="BU31" i="24"/>
  <c r="BR31" i="24"/>
  <c r="BO31" i="24"/>
  <c r="BD31" i="24"/>
  <c r="BH31" i="24" s="1"/>
  <c r="BJ31" i="24" s="1"/>
  <c r="BA31" i="24"/>
  <c r="AX31" i="24"/>
  <c r="AU31" i="24"/>
  <c r="AR31" i="24"/>
  <c r="AO31" i="24"/>
  <c r="AL31" i="24"/>
  <c r="AI31" i="24"/>
  <c r="AF31" i="24"/>
  <c r="AC31" i="24"/>
  <c r="Z31" i="24"/>
  <c r="W31" i="24"/>
  <c r="T31" i="24"/>
  <c r="Q31" i="24"/>
  <c r="N31" i="24"/>
  <c r="K31" i="24"/>
  <c r="H31" i="24"/>
  <c r="E31" i="24"/>
  <c r="FX30" i="24"/>
  <c r="GB30" i="24" s="1"/>
  <c r="GD30" i="24" s="1"/>
  <c r="FU30" i="24"/>
  <c r="FR30" i="24"/>
  <c r="FO30" i="24"/>
  <c r="FL30" i="24"/>
  <c r="FI30" i="24"/>
  <c r="FF30" i="24"/>
  <c r="FC30" i="24"/>
  <c r="EZ30" i="24"/>
  <c r="EW30" i="24"/>
  <c r="ET30" i="24"/>
  <c r="EQ30" i="24"/>
  <c r="EN30" i="24"/>
  <c r="EK30" i="24"/>
  <c r="EH30" i="24"/>
  <c r="EE30" i="24"/>
  <c r="EB30" i="24"/>
  <c r="DY30" i="24"/>
  <c r="DR30" i="24"/>
  <c r="DT30" i="24" s="1"/>
  <c r="DN30" i="24"/>
  <c r="DK30" i="24"/>
  <c r="DH30" i="24"/>
  <c r="DE30" i="24"/>
  <c r="DB30" i="24"/>
  <c r="CY30" i="24"/>
  <c r="CV30" i="24"/>
  <c r="CS30" i="24"/>
  <c r="CP30" i="24"/>
  <c r="CM30" i="24"/>
  <c r="CJ30" i="24"/>
  <c r="CG30" i="24"/>
  <c r="CD30" i="24"/>
  <c r="CA30" i="24"/>
  <c r="BX30" i="24"/>
  <c r="BU30" i="24"/>
  <c r="BR30" i="24"/>
  <c r="BO30" i="24"/>
  <c r="BH30" i="24"/>
  <c r="BJ30" i="24" s="1"/>
  <c r="BD30" i="24"/>
  <c r="BA30" i="24"/>
  <c r="AX30" i="24"/>
  <c r="AU30" i="24"/>
  <c r="AR30" i="24"/>
  <c r="AO30" i="24"/>
  <c r="AL30" i="24"/>
  <c r="AI30" i="24"/>
  <c r="AF30" i="24"/>
  <c r="AC30" i="24"/>
  <c r="Z30" i="24"/>
  <c r="W30" i="24"/>
  <c r="T30" i="24"/>
  <c r="Q30" i="24"/>
  <c r="N30" i="24"/>
  <c r="K30" i="24"/>
  <c r="BG30" i="24" s="1"/>
  <c r="BI30" i="24" s="1"/>
  <c r="BK30" i="24" s="1"/>
  <c r="H30" i="24"/>
  <c r="E30" i="24"/>
  <c r="FX29" i="24"/>
  <c r="GB29" i="24" s="1"/>
  <c r="GD29" i="24" s="1"/>
  <c r="FU29" i="24"/>
  <c r="FR29" i="24"/>
  <c r="FO29" i="24"/>
  <c r="FL29" i="24"/>
  <c r="FI29" i="24"/>
  <c r="FF29" i="24"/>
  <c r="FC29" i="24"/>
  <c r="EZ29" i="24"/>
  <c r="EW29" i="24"/>
  <c r="ET29" i="24"/>
  <c r="EQ29" i="24"/>
  <c r="EN29" i="24"/>
  <c r="EK29" i="24"/>
  <c r="EH29" i="24"/>
  <c r="EE29" i="24"/>
  <c r="EB29" i="24"/>
  <c r="DY29" i="24"/>
  <c r="DN29" i="24"/>
  <c r="DR29" i="24" s="1"/>
  <c r="DT29" i="24" s="1"/>
  <c r="DK29" i="24"/>
  <c r="DH29" i="24"/>
  <c r="DE29" i="24"/>
  <c r="DB29" i="24"/>
  <c r="CY29" i="24"/>
  <c r="CV29" i="24"/>
  <c r="CS29" i="24"/>
  <c r="CP29" i="24"/>
  <c r="CM29" i="24"/>
  <c r="CJ29" i="24"/>
  <c r="CG29" i="24"/>
  <c r="CD29" i="24"/>
  <c r="CA29" i="24"/>
  <c r="BX29" i="24"/>
  <c r="BU29" i="24"/>
  <c r="BR29" i="24"/>
  <c r="BO29" i="24"/>
  <c r="BD29" i="24"/>
  <c r="BH29" i="24" s="1"/>
  <c r="BJ29" i="24" s="1"/>
  <c r="BA29" i="24"/>
  <c r="AX29" i="24"/>
  <c r="AU29" i="24"/>
  <c r="AR29" i="24"/>
  <c r="AO29" i="24"/>
  <c r="AL29" i="24"/>
  <c r="AI29" i="24"/>
  <c r="AF29" i="24"/>
  <c r="AC29" i="24"/>
  <c r="Z29" i="24"/>
  <c r="W29" i="24"/>
  <c r="T29" i="24"/>
  <c r="Q29" i="24"/>
  <c r="N29" i="24"/>
  <c r="K29" i="24"/>
  <c r="H29" i="24"/>
  <c r="E29" i="24"/>
  <c r="FX28" i="24"/>
  <c r="GB28" i="24" s="1"/>
  <c r="GD28" i="24" s="1"/>
  <c r="FU28" i="24"/>
  <c r="FR28" i="24"/>
  <c r="FO28" i="24"/>
  <c r="FL28" i="24"/>
  <c r="FI28" i="24"/>
  <c r="FF28" i="24"/>
  <c r="FC28" i="24"/>
  <c r="EZ28" i="24"/>
  <c r="EW28" i="24"/>
  <c r="ET28" i="24"/>
  <c r="EQ28" i="24"/>
  <c r="EN28" i="24"/>
  <c r="EK28" i="24"/>
  <c r="EH28" i="24"/>
  <c r="EE28" i="24"/>
  <c r="EB28" i="24"/>
  <c r="DY28" i="24"/>
  <c r="DN28" i="24"/>
  <c r="DR28" i="24" s="1"/>
  <c r="DT28" i="24" s="1"/>
  <c r="DK28" i="24"/>
  <c r="DH28" i="24"/>
  <c r="DE28" i="24"/>
  <c r="DB28" i="24"/>
  <c r="CY28" i="24"/>
  <c r="CV28" i="24"/>
  <c r="CS28" i="24"/>
  <c r="CP28" i="24"/>
  <c r="CM28" i="24"/>
  <c r="CJ28" i="24"/>
  <c r="CG28" i="24"/>
  <c r="CD28" i="24"/>
  <c r="CA28" i="24"/>
  <c r="BX28" i="24"/>
  <c r="BU28" i="24"/>
  <c r="BR28" i="24"/>
  <c r="BO28" i="24"/>
  <c r="BD28" i="24"/>
  <c r="BH28" i="24" s="1"/>
  <c r="BJ28" i="24" s="1"/>
  <c r="BA28" i="24"/>
  <c r="AX28" i="24"/>
  <c r="AU28" i="24"/>
  <c r="AR28" i="24"/>
  <c r="AO28" i="24"/>
  <c r="AL28" i="24"/>
  <c r="AI28" i="24"/>
  <c r="AF28" i="24"/>
  <c r="AC28" i="24"/>
  <c r="Z28" i="24"/>
  <c r="W28" i="24"/>
  <c r="T28" i="24"/>
  <c r="Q28" i="24"/>
  <c r="N28" i="24"/>
  <c r="K28" i="24"/>
  <c r="H28" i="24"/>
  <c r="E28" i="24"/>
  <c r="FX27" i="24"/>
  <c r="GB27" i="24" s="1"/>
  <c r="GD27" i="24" s="1"/>
  <c r="FU27" i="24"/>
  <c r="FR27" i="24"/>
  <c r="FO27" i="24"/>
  <c r="FL27" i="24"/>
  <c r="FI27" i="24"/>
  <c r="FF27" i="24"/>
  <c r="FC27" i="24"/>
  <c r="EZ27" i="24"/>
  <c r="EW27" i="24"/>
  <c r="ET27" i="24"/>
  <c r="EQ27" i="24"/>
  <c r="EN27" i="24"/>
  <c r="EK27" i="24"/>
  <c r="EH27" i="24"/>
  <c r="EE27" i="24"/>
  <c r="EB27" i="24"/>
  <c r="DY27" i="24"/>
  <c r="DN27" i="24"/>
  <c r="DR27" i="24" s="1"/>
  <c r="DT27" i="24" s="1"/>
  <c r="DK27" i="24"/>
  <c r="DH27" i="24"/>
  <c r="DE27" i="24"/>
  <c r="DB27" i="24"/>
  <c r="CY27" i="24"/>
  <c r="CV27" i="24"/>
  <c r="CS27" i="24"/>
  <c r="CP27" i="24"/>
  <c r="CM27" i="24"/>
  <c r="CJ27" i="24"/>
  <c r="CG27" i="24"/>
  <c r="CD27" i="24"/>
  <c r="CA27" i="24"/>
  <c r="BX27" i="24"/>
  <c r="BU27" i="24"/>
  <c r="BR27" i="24"/>
  <c r="BO27" i="24"/>
  <c r="BD27" i="24"/>
  <c r="BH27" i="24" s="1"/>
  <c r="BJ27" i="24" s="1"/>
  <c r="BA27" i="24"/>
  <c r="AX27" i="24"/>
  <c r="AU27" i="24"/>
  <c r="AR27" i="24"/>
  <c r="AO27" i="24"/>
  <c r="AL27" i="24"/>
  <c r="AI27" i="24"/>
  <c r="AF27" i="24"/>
  <c r="AC27" i="24"/>
  <c r="Z27" i="24"/>
  <c r="W27" i="24"/>
  <c r="T27" i="24"/>
  <c r="Q27" i="24"/>
  <c r="N27" i="24"/>
  <c r="K27" i="24"/>
  <c r="H27" i="24"/>
  <c r="E27" i="24"/>
  <c r="FX26" i="24"/>
  <c r="GB26" i="24" s="1"/>
  <c r="GD26" i="24" s="1"/>
  <c r="FU26" i="24"/>
  <c r="FR26" i="24"/>
  <c r="FO26" i="24"/>
  <c r="FL26" i="24"/>
  <c r="FI26" i="24"/>
  <c r="FF26" i="24"/>
  <c r="FC26" i="24"/>
  <c r="EZ26" i="24"/>
  <c r="EW26" i="24"/>
  <c r="ET26" i="24"/>
  <c r="EQ26" i="24"/>
  <c r="EN26" i="24"/>
  <c r="EK26" i="24"/>
  <c r="EH26" i="24"/>
  <c r="EE26" i="24"/>
  <c r="EB26" i="24"/>
  <c r="DY26" i="24"/>
  <c r="DN26" i="24"/>
  <c r="DR26" i="24" s="1"/>
  <c r="DT26" i="24" s="1"/>
  <c r="DK26" i="24"/>
  <c r="DH26" i="24"/>
  <c r="DE26" i="24"/>
  <c r="DB26" i="24"/>
  <c r="CY26" i="24"/>
  <c r="CV26" i="24"/>
  <c r="CS26" i="24"/>
  <c r="CP26" i="24"/>
  <c r="CM26" i="24"/>
  <c r="CJ26" i="24"/>
  <c r="CG26" i="24"/>
  <c r="CD26" i="24"/>
  <c r="CA26" i="24"/>
  <c r="BX26" i="24"/>
  <c r="BU26" i="24"/>
  <c r="BR26" i="24"/>
  <c r="BO26" i="24"/>
  <c r="BD26" i="24"/>
  <c r="BH26" i="24" s="1"/>
  <c r="BJ26" i="24" s="1"/>
  <c r="BA26" i="24"/>
  <c r="AX26" i="24"/>
  <c r="AU26" i="24"/>
  <c r="AR26" i="24"/>
  <c r="AO26" i="24"/>
  <c r="AL26" i="24"/>
  <c r="AI26" i="24"/>
  <c r="AF26" i="24"/>
  <c r="AC26" i="24"/>
  <c r="Z26" i="24"/>
  <c r="W26" i="24"/>
  <c r="T26" i="24"/>
  <c r="Q26" i="24"/>
  <c r="N26" i="24"/>
  <c r="K26" i="24"/>
  <c r="H26" i="24"/>
  <c r="E26" i="24"/>
  <c r="FX25" i="24"/>
  <c r="GB25" i="24" s="1"/>
  <c r="GD25" i="24" s="1"/>
  <c r="FU25" i="24"/>
  <c r="FR25" i="24"/>
  <c r="FO25" i="24"/>
  <c r="FL25" i="24"/>
  <c r="FI25" i="24"/>
  <c r="FF25" i="24"/>
  <c r="FC25" i="24"/>
  <c r="EZ25" i="24"/>
  <c r="EW25" i="24"/>
  <c r="ET25" i="24"/>
  <c r="EQ25" i="24"/>
  <c r="EN25" i="24"/>
  <c r="EK25" i="24"/>
  <c r="EH25" i="24"/>
  <c r="EE25" i="24"/>
  <c r="EB25" i="24"/>
  <c r="DY25" i="24"/>
  <c r="DN25" i="24"/>
  <c r="DR25" i="24" s="1"/>
  <c r="DT25" i="24" s="1"/>
  <c r="DK25" i="24"/>
  <c r="DH25" i="24"/>
  <c r="DE25" i="24"/>
  <c r="DB25" i="24"/>
  <c r="CY25" i="24"/>
  <c r="CV25" i="24"/>
  <c r="CS25" i="24"/>
  <c r="CP25" i="24"/>
  <c r="CM25" i="24"/>
  <c r="CJ25" i="24"/>
  <c r="CG25" i="24"/>
  <c r="CD25" i="24"/>
  <c r="CA25" i="24"/>
  <c r="BX25" i="24"/>
  <c r="BU25" i="24"/>
  <c r="BR25" i="24"/>
  <c r="BO25" i="24"/>
  <c r="BD25" i="24"/>
  <c r="BH25" i="24" s="1"/>
  <c r="BJ25" i="24" s="1"/>
  <c r="BA25" i="24"/>
  <c r="AX25" i="24"/>
  <c r="AU25" i="24"/>
  <c r="AR25" i="24"/>
  <c r="AO25" i="24"/>
  <c r="AL25" i="24"/>
  <c r="AI25" i="24"/>
  <c r="AF25" i="24"/>
  <c r="AC25" i="24"/>
  <c r="Z25" i="24"/>
  <c r="W25" i="24"/>
  <c r="T25" i="24"/>
  <c r="Q25" i="24"/>
  <c r="N25" i="24"/>
  <c r="K25" i="24"/>
  <c r="H25" i="24"/>
  <c r="E25" i="24"/>
  <c r="FX24" i="24"/>
  <c r="GB24" i="24" s="1"/>
  <c r="GD24" i="24" s="1"/>
  <c r="FU24" i="24"/>
  <c r="FR24" i="24"/>
  <c r="FO24" i="24"/>
  <c r="FL24" i="24"/>
  <c r="FI24" i="24"/>
  <c r="FF24" i="24"/>
  <c r="FC24" i="24"/>
  <c r="EZ24" i="24"/>
  <c r="EW24" i="24"/>
  <c r="ET24" i="24"/>
  <c r="EQ24" i="24"/>
  <c r="EN24" i="24"/>
  <c r="EK24" i="24"/>
  <c r="EH24" i="24"/>
  <c r="EE24" i="24"/>
  <c r="EB24" i="24"/>
  <c r="DY24" i="24"/>
  <c r="DN24" i="24"/>
  <c r="DR24" i="24" s="1"/>
  <c r="DT24" i="24" s="1"/>
  <c r="DK24" i="24"/>
  <c r="DH24" i="24"/>
  <c r="DE24" i="24"/>
  <c r="DB24" i="24"/>
  <c r="CY24" i="24"/>
  <c r="CV24" i="24"/>
  <c r="CS24" i="24"/>
  <c r="CP24" i="24"/>
  <c r="CM24" i="24"/>
  <c r="CJ24" i="24"/>
  <c r="CG24" i="24"/>
  <c r="CD24" i="24"/>
  <c r="CA24" i="24"/>
  <c r="BX24" i="24"/>
  <c r="BU24" i="24"/>
  <c r="BR24" i="24"/>
  <c r="BO24" i="24"/>
  <c r="BD24" i="24"/>
  <c r="BH24" i="24" s="1"/>
  <c r="BJ24" i="24" s="1"/>
  <c r="BA24" i="24"/>
  <c r="AX24" i="24"/>
  <c r="AU24" i="24"/>
  <c r="AR24" i="24"/>
  <c r="AO24" i="24"/>
  <c r="AL24" i="24"/>
  <c r="AI24" i="24"/>
  <c r="AF24" i="24"/>
  <c r="AC24" i="24"/>
  <c r="Z24" i="24"/>
  <c r="W24" i="24"/>
  <c r="T24" i="24"/>
  <c r="Q24" i="24"/>
  <c r="N24" i="24"/>
  <c r="K24" i="24"/>
  <c r="H24" i="24"/>
  <c r="E24" i="24"/>
  <c r="FX23" i="24"/>
  <c r="GB23" i="24" s="1"/>
  <c r="GD23" i="24" s="1"/>
  <c r="FU23" i="24"/>
  <c r="FR23" i="24"/>
  <c r="FO23" i="24"/>
  <c r="FL23" i="24"/>
  <c r="FI23" i="24"/>
  <c r="FF23" i="24"/>
  <c r="FC23" i="24"/>
  <c r="EZ23" i="24"/>
  <c r="EW23" i="24"/>
  <c r="ET23" i="24"/>
  <c r="EQ23" i="24"/>
  <c r="EN23" i="24"/>
  <c r="EK23" i="24"/>
  <c r="EH23" i="24"/>
  <c r="EE23" i="24"/>
  <c r="EB23" i="24"/>
  <c r="DY23" i="24"/>
  <c r="DR23" i="24"/>
  <c r="DT23" i="24" s="1"/>
  <c r="DN23" i="24"/>
  <c r="DK23" i="24"/>
  <c r="DH23" i="24"/>
  <c r="DE23" i="24"/>
  <c r="DB23" i="24"/>
  <c r="CY23" i="24"/>
  <c r="CV23" i="24"/>
  <c r="CS23" i="24"/>
  <c r="CP23" i="24"/>
  <c r="CM23" i="24"/>
  <c r="CJ23" i="24"/>
  <c r="CG23" i="24"/>
  <c r="CD23" i="24"/>
  <c r="CA23" i="24"/>
  <c r="BX23" i="24"/>
  <c r="BU23" i="24"/>
  <c r="BR23" i="24"/>
  <c r="BO23" i="24"/>
  <c r="BD23" i="24"/>
  <c r="BH23" i="24" s="1"/>
  <c r="BJ23" i="24" s="1"/>
  <c r="BA23" i="24"/>
  <c r="AX23" i="24"/>
  <c r="AU23" i="24"/>
  <c r="AR23" i="24"/>
  <c r="AO23" i="24"/>
  <c r="AL23" i="24"/>
  <c r="AI23" i="24"/>
  <c r="AF23" i="24"/>
  <c r="AC23" i="24"/>
  <c r="Z23" i="24"/>
  <c r="W23" i="24"/>
  <c r="T23" i="24"/>
  <c r="Q23" i="24"/>
  <c r="N23" i="24"/>
  <c r="K23" i="24"/>
  <c r="H23" i="24"/>
  <c r="E23" i="24"/>
  <c r="FX22" i="24"/>
  <c r="GB22" i="24" s="1"/>
  <c r="GD22" i="24" s="1"/>
  <c r="FU22" i="24"/>
  <c r="FR22" i="24"/>
  <c r="FO22" i="24"/>
  <c r="FL22" i="24"/>
  <c r="FI22" i="24"/>
  <c r="FF22" i="24"/>
  <c r="FC22" i="24"/>
  <c r="EZ22" i="24"/>
  <c r="EW22" i="24"/>
  <c r="ET22" i="24"/>
  <c r="EQ22" i="24"/>
  <c r="EN22" i="24"/>
  <c r="EK22" i="24"/>
  <c r="EH22" i="24"/>
  <c r="EE22" i="24"/>
  <c r="EB22" i="24"/>
  <c r="DY22" i="24"/>
  <c r="DN22" i="24"/>
  <c r="DR22" i="24" s="1"/>
  <c r="DT22" i="24" s="1"/>
  <c r="DK22" i="24"/>
  <c r="DH22" i="24"/>
  <c r="DE22" i="24"/>
  <c r="DB22" i="24"/>
  <c r="CY22" i="24"/>
  <c r="CV22" i="24"/>
  <c r="CS22" i="24"/>
  <c r="CP22" i="24"/>
  <c r="CM22" i="24"/>
  <c r="CJ22" i="24"/>
  <c r="CG22" i="24"/>
  <c r="CD22" i="24"/>
  <c r="CA22" i="24"/>
  <c r="BX22" i="24"/>
  <c r="BU22" i="24"/>
  <c r="BR22" i="24"/>
  <c r="BO22" i="24"/>
  <c r="BD22" i="24"/>
  <c r="BH22" i="24" s="1"/>
  <c r="BJ22" i="24" s="1"/>
  <c r="BA22" i="24"/>
  <c r="AX22" i="24"/>
  <c r="AU22" i="24"/>
  <c r="AR22" i="24"/>
  <c r="AO22" i="24"/>
  <c r="AL22" i="24"/>
  <c r="AI22" i="24"/>
  <c r="AF22" i="24"/>
  <c r="AC22" i="24"/>
  <c r="Z22" i="24"/>
  <c r="W22" i="24"/>
  <c r="T22" i="24"/>
  <c r="Q22" i="24"/>
  <c r="N22" i="24"/>
  <c r="K22" i="24"/>
  <c r="H22" i="24"/>
  <c r="E22" i="24"/>
  <c r="GD21" i="24"/>
  <c r="FX21" i="24"/>
  <c r="GB21" i="24" s="1"/>
  <c r="FU21" i="24"/>
  <c r="FR21" i="24"/>
  <c r="FO21" i="24"/>
  <c r="FL21" i="24"/>
  <c r="FI21" i="24"/>
  <c r="FF21" i="24"/>
  <c r="FC21" i="24"/>
  <c r="EZ21" i="24"/>
  <c r="EW21" i="24"/>
  <c r="ET21" i="24"/>
  <c r="EQ21" i="24"/>
  <c r="EN21" i="24"/>
  <c r="EK21" i="24"/>
  <c r="EH21" i="24"/>
  <c r="EE21" i="24"/>
  <c r="EB21" i="24"/>
  <c r="DY21" i="24"/>
  <c r="DN21" i="24"/>
  <c r="DR21" i="24" s="1"/>
  <c r="DT21" i="24" s="1"/>
  <c r="DK21" i="24"/>
  <c r="DH21" i="24"/>
  <c r="DE21" i="24"/>
  <c r="DB21" i="24"/>
  <c r="CY21" i="24"/>
  <c r="CV21" i="24"/>
  <c r="CS21" i="24"/>
  <c r="CP21" i="24"/>
  <c r="CM21" i="24"/>
  <c r="CJ21" i="24"/>
  <c r="CG21" i="24"/>
  <c r="CD21" i="24"/>
  <c r="CA21" i="24"/>
  <c r="BX21" i="24"/>
  <c r="BU21" i="24"/>
  <c r="BR21" i="24"/>
  <c r="BO21" i="24"/>
  <c r="BD21" i="24"/>
  <c r="BH21" i="24" s="1"/>
  <c r="BJ21" i="24" s="1"/>
  <c r="BA21" i="24"/>
  <c r="AX21" i="24"/>
  <c r="AU21" i="24"/>
  <c r="AR21" i="24"/>
  <c r="AO21" i="24"/>
  <c r="AL21" i="24"/>
  <c r="AI21" i="24"/>
  <c r="AF21" i="24"/>
  <c r="AC21" i="24"/>
  <c r="Z21" i="24"/>
  <c r="W21" i="24"/>
  <c r="T21" i="24"/>
  <c r="Q21" i="24"/>
  <c r="N21" i="24"/>
  <c r="K21" i="24"/>
  <c r="H21" i="24"/>
  <c r="E21" i="24"/>
  <c r="FX20" i="24"/>
  <c r="GB20" i="24" s="1"/>
  <c r="GD20" i="24" s="1"/>
  <c r="FU20" i="24"/>
  <c r="FR20" i="24"/>
  <c r="FO20" i="24"/>
  <c r="FL20" i="24"/>
  <c r="FI20" i="24"/>
  <c r="FF20" i="24"/>
  <c r="FC20" i="24"/>
  <c r="EZ20" i="24"/>
  <c r="EW20" i="24"/>
  <c r="ET20" i="24"/>
  <c r="EQ20" i="24"/>
  <c r="EN20" i="24"/>
  <c r="EK20" i="24"/>
  <c r="EH20" i="24"/>
  <c r="EE20" i="24"/>
  <c r="EB20" i="24"/>
  <c r="DY20" i="24"/>
  <c r="DN20" i="24"/>
  <c r="DR20" i="24" s="1"/>
  <c r="DT20" i="24" s="1"/>
  <c r="DK20" i="24"/>
  <c r="DH20" i="24"/>
  <c r="DE20" i="24"/>
  <c r="DB20" i="24"/>
  <c r="CY20" i="24"/>
  <c r="CV20" i="24"/>
  <c r="CS20" i="24"/>
  <c r="CP20" i="24"/>
  <c r="CM20" i="24"/>
  <c r="CJ20" i="24"/>
  <c r="CG20" i="24"/>
  <c r="CD20" i="24"/>
  <c r="CA20" i="24"/>
  <c r="BX20" i="24"/>
  <c r="BU20" i="24"/>
  <c r="BR20" i="24"/>
  <c r="BO20" i="24"/>
  <c r="BH20" i="24"/>
  <c r="BJ20" i="24" s="1"/>
  <c r="BD20" i="24"/>
  <c r="BA20" i="24"/>
  <c r="AX20" i="24"/>
  <c r="AU20" i="24"/>
  <c r="AR20" i="24"/>
  <c r="AO20" i="24"/>
  <c r="AL20" i="24"/>
  <c r="AI20" i="24"/>
  <c r="AF20" i="24"/>
  <c r="AC20" i="24"/>
  <c r="Z20" i="24"/>
  <c r="W20" i="24"/>
  <c r="T20" i="24"/>
  <c r="Q20" i="24"/>
  <c r="N20" i="24"/>
  <c r="K20" i="24"/>
  <c r="H20" i="24"/>
  <c r="E20" i="24"/>
  <c r="FX19" i="24"/>
  <c r="GB19" i="24" s="1"/>
  <c r="GD19" i="24" s="1"/>
  <c r="FU19" i="24"/>
  <c r="FR19" i="24"/>
  <c r="FO19" i="24"/>
  <c r="FL19" i="24"/>
  <c r="FI19" i="24"/>
  <c r="FF19" i="24"/>
  <c r="FC19" i="24"/>
  <c r="EZ19" i="24"/>
  <c r="EW19" i="24"/>
  <c r="ET19" i="24"/>
  <c r="EQ19" i="24"/>
  <c r="EN19" i="24"/>
  <c r="EK19" i="24"/>
  <c r="EH19" i="24"/>
  <c r="EE19" i="24"/>
  <c r="EB19" i="24"/>
  <c r="DY19" i="24"/>
  <c r="DN19" i="24"/>
  <c r="DR19" i="24" s="1"/>
  <c r="DT19" i="24" s="1"/>
  <c r="DK19" i="24"/>
  <c r="DH19" i="24"/>
  <c r="DE19" i="24"/>
  <c r="DB19" i="24"/>
  <c r="CY19" i="24"/>
  <c r="CV19" i="24"/>
  <c r="CS19" i="24"/>
  <c r="CP19" i="24"/>
  <c r="CM19" i="24"/>
  <c r="CJ19" i="24"/>
  <c r="CG19" i="24"/>
  <c r="CD19" i="24"/>
  <c r="CA19" i="24"/>
  <c r="BX19" i="24"/>
  <c r="BU19" i="24"/>
  <c r="BR19" i="24"/>
  <c r="BO19" i="24"/>
  <c r="BD19" i="24"/>
  <c r="BH19" i="24" s="1"/>
  <c r="BJ19" i="24" s="1"/>
  <c r="BA19" i="24"/>
  <c r="AX19" i="24"/>
  <c r="AU19" i="24"/>
  <c r="AR19" i="24"/>
  <c r="AO19" i="24"/>
  <c r="AL19" i="24"/>
  <c r="AI19" i="24"/>
  <c r="AF19" i="24"/>
  <c r="AC19" i="24"/>
  <c r="Z19" i="24"/>
  <c r="W19" i="24"/>
  <c r="T19" i="24"/>
  <c r="Q19" i="24"/>
  <c r="N19" i="24"/>
  <c r="K19" i="24"/>
  <c r="H19" i="24"/>
  <c r="E19" i="24"/>
  <c r="FX18" i="24"/>
  <c r="GB18" i="24" s="1"/>
  <c r="GD18" i="24" s="1"/>
  <c r="FU18" i="24"/>
  <c r="FR18" i="24"/>
  <c r="FO18" i="24"/>
  <c r="FL18" i="24"/>
  <c r="FI18" i="24"/>
  <c r="FF18" i="24"/>
  <c r="FC18" i="24"/>
  <c r="EZ18" i="24"/>
  <c r="EW18" i="24"/>
  <c r="ET18" i="24"/>
  <c r="EQ18" i="24"/>
  <c r="EN18" i="24"/>
  <c r="EK18" i="24"/>
  <c r="EH18" i="24"/>
  <c r="EE18" i="24"/>
  <c r="EB18" i="24"/>
  <c r="DY18" i="24"/>
  <c r="DN18" i="24"/>
  <c r="DR18" i="24" s="1"/>
  <c r="DT18" i="24" s="1"/>
  <c r="DK18" i="24"/>
  <c r="DH18" i="24"/>
  <c r="DE18" i="24"/>
  <c r="DB18" i="24"/>
  <c r="CY18" i="24"/>
  <c r="CV18" i="24"/>
  <c r="CS18" i="24"/>
  <c r="CP18" i="24"/>
  <c r="CM18" i="24"/>
  <c r="CJ18" i="24"/>
  <c r="CG18" i="24"/>
  <c r="CD18" i="24"/>
  <c r="CA18" i="24"/>
  <c r="BX18" i="24"/>
  <c r="BU18" i="24"/>
  <c r="BR18" i="24"/>
  <c r="BO18" i="24"/>
  <c r="BD18" i="24"/>
  <c r="BH18" i="24" s="1"/>
  <c r="BJ18" i="24" s="1"/>
  <c r="BA18" i="24"/>
  <c r="AX18" i="24"/>
  <c r="AU18" i="24"/>
  <c r="AR18" i="24"/>
  <c r="AO18" i="24"/>
  <c r="AL18" i="24"/>
  <c r="AI18" i="24"/>
  <c r="AF18" i="24"/>
  <c r="AC18" i="24"/>
  <c r="Z18" i="24"/>
  <c r="W18" i="24"/>
  <c r="T18" i="24"/>
  <c r="Q18" i="24"/>
  <c r="N18" i="24"/>
  <c r="K18" i="24"/>
  <c r="H18" i="24"/>
  <c r="E18" i="24"/>
  <c r="GD17" i="24"/>
  <c r="FX17" i="24"/>
  <c r="GB17" i="24" s="1"/>
  <c r="FU17" i="24"/>
  <c r="FR17" i="24"/>
  <c r="FO17" i="24"/>
  <c r="FL17" i="24"/>
  <c r="FI17" i="24"/>
  <c r="FF17" i="24"/>
  <c r="FC17" i="24"/>
  <c r="EZ17" i="24"/>
  <c r="EW17" i="24"/>
  <c r="ET17" i="24"/>
  <c r="EQ17" i="24"/>
  <c r="EN17" i="24"/>
  <c r="EK17" i="24"/>
  <c r="EH17" i="24"/>
  <c r="EE17" i="24"/>
  <c r="EB17" i="24"/>
  <c r="DY17" i="24"/>
  <c r="DN17" i="24"/>
  <c r="DR17" i="24" s="1"/>
  <c r="DT17" i="24" s="1"/>
  <c r="DK17" i="24"/>
  <c r="DH17" i="24"/>
  <c r="DE17" i="24"/>
  <c r="DB17" i="24"/>
  <c r="CY17" i="24"/>
  <c r="CV17" i="24"/>
  <c r="CS17" i="24"/>
  <c r="CP17" i="24"/>
  <c r="CM17" i="24"/>
  <c r="CJ17" i="24"/>
  <c r="CG17" i="24"/>
  <c r="CD17" i="24"/>
  <c r="CA17" i="24"/>
  <c r="BX17" i="24"/>
  <c r="BU17" i="24"/>
  <c r="BR17" i="24"/>
  <c r="BO17" i="24"/>
  <c r="BD17" i="24"/>
  <c r="BH17" i="24" s="1"/>
  <c r="BJ17" i="24" s="1"/>
  <c r="BA17" i="24"/>
  <c r="AX17" i="24"/>
  <c r="AU17" i="24"/>
  <c r="AR17" i="24"/>
  <c r="AO17" i="24"/>
  <c r="AL17" i="24"/>
  <c r="AI17" i="24"/>
  <c r="AF17" i="24"/>
  <c r="AC17" i="24"/>
  <c r="Z17" i="24"/>
  <c r="W17" i="24"/>
  <c r="T17" i="24"/>
  <c r="Q17" i="24"/>
  <c r="N17" i="24"/>
  <c r="K17" i="24"/>
  <c r="H17" i="24"/>
  <c r="E17" i="24"/>
  <c r="FX16" i="24"/>
  <c r="GB16" i="24" s="1"/>
  <c r="GD16" i="24" s="1"/>
  <c r="FU16" i="24"/>
  <c r="FR16" i="24"/>
  <c r="FO16" i="24"/>
  <c r="FL16" i="24"/>
  <c r="FI16" i="24"/>
  <c r="FF16" i="24"/>
  <c r="FC16" i="24"/>
  <c r="EZ16" i="24"/>
  <c r="EW16" i="24"/>
  <c r="ET16" i="24"/>
  <c r="EQ16" i="24"/>
  <c r="EN16" i="24"/>
  <c r="EK16" i="24"/>
  <c r="EH16" i="24"/>
  <c r="EE16" i="24"/>
  <c r="EB16" i="24"/>
  <c r="DY16" i="24"/>
  <c r="DN16" i="24"/>
  <c r="DR16" i="24" s="1"/>
  <c r="DT16" i="24" s="1"/>
  <c r="DK16" i="24"/>
  <c r="DH16" i="24"/>
  <c r="DE16" i="24"/>
  <c r="DB16" i="24"/>
  <c r="CY16" i="24"/>
  <c r="CV16" i="24"/>
  <c r="CS16" i="24"/>
  <c r="CP16" i="24"/>
  <c r="CM16" i="24"/>
  <c r="CJ16" i="24"/>
  <c r="CG16" i="24"/>
  <c r="CD16" i="24"/>
  <c r="CA16" i="24"/>
  <c r="BX16" i="24"/>
  <c r="BU16" i="24"/>
  <c r="BR16" i="24"/>
  <c r="BO16" i="24"/>
  <c r="BH16" i="24"/>
  <c r="BJ16" i="24" s="1"/>
  <c r="BD16" i="24"/>
  <c r="BA16" i="24"/>
  <c r="AX16" i="24"/>
  <c r="AU16" i="24"/>
  <c r="AR16" i="24"/>
  <c r="AO16" i="24"/>
  <c r="AL16" i="24"/>
  <c r="AI16" i="24"/>
  <c r="AF16" i="24"/>
  <c r="AC16" i="24"/>
  <c r="Z16" i="24"/>
  <c r="W16" i="24"/>
  <c r="T16" i="24"/>
  <c r="Q16" i="24"/>
  <c r="N16" i="24"/>
  <c r="K16" i="24"/>
  <c r="H16" i="24"/>
  <c r="E16" i="24"/>
  <c r="FX15" i="24"/>
  <c r="GB15" i="24" s="1"/>
  <c r="GD15" i="24" s="1"/>
  <c r="FU15" i="24"/>
  <c r="FR15" i="24"/>
  <c r="FO15" i="24"/>
  <c r="FL15" i="24"/>
  <c r="FI15" i="24"/>
  <c r="FF15" i="24"/>
  <c r="FC15" i="24"/>
  <c r="EZ15" i="24"/>
  <c r="EW15" i="24"/>
  <c r="ET15" i="24"/>
  <c r="EQ15" i="24"/>
  <c r="EN15" i="24"/>
  <c r="EK15" i="24"/>
  <c r="EH15" i="24"/>
  <c r="EE15" i="24"/>
  <c r="EB15" i="24"/>
  <c r="DY15" i="24"/>
  <c r="DN15" i="24"/>
  <c r="DR15" i="24" s="1"/>
  <c r="DT15" i="24" s="1"/>
  <c r="DK15" i="24"/>
  <c r="DH15" i="24"/>
  <c r="DE15" i="24"/>
  <c r="DB15" i="24"/>
  <c r="CY15" i="24"/>
  <c r="CV15" i="24"/>
  <c r="CS15" i="24"/>
  <c r="CP15" i="24"/>
  <c r="CM15" i="24"/>
  <c r="CJ15" i="24"/>
  <c r="CG15" i="24"/>
  <c r="CD15" i="24"/>
  <c r="CA15" i="24"/>
  <c r="BX15" i="24"/>
  <c r="BU15" i="24"/>
  <c r="BR15" i="24"/>
  <c r="BO15" i="24"/>
  <c r="BD15" i="24"/>
  <c r="BH15" i="24" s="1"/>
  <c r="BJ15" i="24" s="1"/>
  <c r="BA15" i="24"/>
  <c r="AX15" i="24"/>
  <c r="AU15" i="24"/>
  <c r="AR15" i="24"/>
  <c r="AO15" i="24"/>
  <c r="AL15" i="24"/>
  <c r="AI15" i="24"/>
  <c r="AF15" i="24"/>
  <c r="AC15" i="24"/>
  <c r="Z15" i="24"/>
  <c r="W15" i="24"/>
  <c r="T15" i="24"/>
  <c r="Q15" i="24"/>
  <c r="N15" i="24"/>
  <c r="K15" i="24"/>
  <c r="H15" i="24"/>
  <c r="E15" i="24"/>
  <c r="GB14" i="24"/>
  <c r="GD14" i="24" s="1"/>
  <c r="FX14" i="24"/>
  <c r="FU14" i="24"/>
  <c r="FR14" i="24"/>
  <c r="FO14" i="24"/>
  <c r="FL14" i="24"/>
  <c r="FI14" i="24"/>
  <c r="FF14" i="24"/>
  <c r="FC14" i="24"/>
  <c r="EZ14" i="24"/>
  <c r="EW14" i="24"/>
  <c r="ET14" i="24"/>
  <c r="EQ14" i="24"/>
  <c r="EN14" i="24"/>
  <c r="EK14" i="24"/>
  <c r="EH14" i="24"/>
  <c r="EE14" i="24"/>
  <c r="EB14" i="24"/>
  <c r="DY14" i="24"/>
  <c r="DT14" i="24"/>
  <c r="DR14" i="24"/>
  <c r="DN14" i="24"/>
  <c r="DK14" i="24"/>
  <c r="DH14" i="24"/>
  <c r="DE14" i="24"/>
  <c r="DB14" i="24"/>
  <c r="CY14" i="24"/>
  <c r="CV14" i="24"/>
  <c r="CS14" i="24"/>
  <c r="CP14" i="24"/>
  <c r="CM14" i="24"/>
  <c r="CJ14" i="24"/>
  <c r="CG14" i="24"/>
  <c r="CD14" i="24"/>
  <c r="CA14" i="24"/>
  <c r="BX14" i="24"/>
  <c r="BU14" i="24"/>
  <c r="BR14" i="24"/>
  <c r="BO14" i="24"/>
  <c r="BD14" i="24"/>
  <c r="BH14" i="24" s="1"/>
  <c r="BJ14" i="24" s="1"/>
  <c r="BA14" i="24"/>
  <c r="AX14" i="24"/>
  <c r="AU14" i="24"/>
  <c r="AR14" i="24"/>
  <c r="AO14" i="24"/>
  <c r="AL14" i="24"/>
  <c r="AI14" i="24"/>
  <c r="AF14" i="24"/>
  <c r="AC14" i="24"/>
  <c r="Z14" i="24"/>
  <c r="W14" i="24"/>
  <c r="T14" i="24"/>
  <c r="Q14" i="24"/>
  <c r="N14" i="24"/>
  <c r="K14" i="24"/>
  <c r="H14" i="24"/>
  <c r="E14" i="24"/>
  <c r="FX13" i="24"/>
  <c r="FU13" i="24"/>
  <c r="FR13" i="24"/>
  <c r="FO13" i="24"/>
  <c r="FL13" i="24"/>
  <c r="FI13" i="24"/>
  <c r="FF13" i="24"/>
  <c r="FC13" i="24"/>
  <c r="EZ13" i="24"/>
  <c r="EW13" i="24"/>
  <c r="ET13" i="24"/>
  <c r="ET63" i="24" s="1"/>
  <c r="EQ13" i="24"/>
  <c r="EN13" i="24"/>
  <c r="EK13" i="24"/>
  <c r="EH13" i="24"/>
  <c r="EE13" i="24"/>
  <c r="EB13" i="24"/>
  <c r="DY13" i="24"/>
  <c r="DN13" i="24"/>
  <c r="DK13" i="24"/>
  <c r="DH13" i="24"/>
  <c r="DE13" i="24"/>
  <c r="DB13" i="24"/>
  <c r="CY13" i="24"/>
  <c r="CV13" i="24"/>
  <c r="CS13" i="24"/>
  <c r="CP13" i="24"/>
  <c r="CM13" i="24"/>
  <c r="CJ13" i="24"/>
  <c r="CG13" i="24"/>
  <c r="CD13" i="24"/>
  <c r="CA13" i="24"/>
  <c r="BX13" i="24"/>
  <c r="BU13" i="24"/>
  <c r="BR13" i="24"/>
  <c r="BO13" i="24"/>
  <c r="BD13" i="24"/>
  <c r="BA13" i="24"/>
  <c r="AX13" i="24"/>
  <c r="AU13" i="24"/>
  <c r="AR13" i="24"/>
  <c r="AO13" i="24"/>
  <c r="AL13" i="24"/>
  <c r="AI13" i="24"/>
  <c r="AF13" i="24"/>
  <c r="AC13" i="24"/>
  <c r="Z13" i="24"/>
  <c r="W13" i="24"/>
  <c r="T13" i="24"/>
  <c r="Q13" i="24"/>
  <c r="N13" i="24"/>
  <c r="K13" i="24"/>
  <c r="H13" i="24"/>
  <c r="E13" i="24"/>
  <c r="FW63" i="21"/>
  <c r="FV63" i="21"/>
  <c r="FT63" i="21"/>
  <c r="FS63" i="21"/>
  <c r="FQ63" i="21"/>
  <c r="FP63" i="21"/>
  <c r="FN63" i="21"/>
  <c r="FM63" i="21"/>
  <c r="FK63" i="21"/>
  <c r="FJ63" i="21"/>
  <c r="FH63" i="21"/>
  <c r="FG63" i="21"/>
  <c r="FE63" i="21"/>
  <c r="FD63" i="21"/>
  <c r="FB63" i="21"/>
  <c r="FA63" i="21"/>
  <c r="EY63" i="21"/>
  <c r="EX63" i="21"/>
  <c r="EV63" i="21"/>
  <c r="EU63" i="21"/>
  <c r="ES63" i="21"/>
  <c r="ER63" i="21"/>
  <c r="EP63" i="21"/>
  <c r="EO63" i="21"/>
  <c r="EM63" i="21"/>
  <c r="EL63" i="21"/>
  <c r="EJ63" i="21"/>
  <c r="EI63" i="21"/>
  <c r="EG63" i="21"/>
  <c r="EF63" i="21"/>
  <c r="ED63" i="21"/>
  <c r="EC63" i="21"/>
  <c r="EA63" i="21"/>
  <c r="DZ63" i="21"/>
  <c r="DX63" i="21"/>
  <c r="DW63" i="21"/>
  <c r="DM63" i="21"/>
  <c r="DL63" i="21"/>
  <c r="DJ63" i="21"/>
  <c r="DI63" i="21"/>
  <c r="DG63" i="21"/>
  <c r="DF63" i="21"/>
  <c r="DD63" i="21"/>
  <c r="DC63" i="21"/>
  <c r="DA63" i="21"/>
  <c r="CZ63" i="21"/>
  <c r="CX63" i="21"/>
  <c r="CW63" i="21"/>
  <c r="CU63" i="21"/>
  <c r="CT63" i="21"/>
  <c r="CR63" i="21"/>
  <c r="CQ63" i="21"/>
  <c r="CO63" i="21"/>
  <c r="CN63" i="21"/>
  <c r="CL63" i="21"/>
  <c r="CK63" i="21"/>
  <c r="CI63" i="21"/>
  <c r="CH63" i="21"/>
  <c r="CF63" i="21"/>
  <c r="CE63" i="21"/>
  <c r="CC63" i="21"/>
  <c r="CB63" i="21"/>
  <c r="BZ63" i="21"/>
  <c r="BY63" i="21"/>
  <c r="BW63" i="21"/>
  <c r="BV63" i="21"/>
  <c r="BT63" i="21"/>
  <c r="BS63" i="21"/>
  <c r="BQ63" i="21"/>
  <c r="BP63" i="21"/>
  <c r="BN63" i="21"/>
  <c r="BM63" i="21"/>
  <c r="BC63" i="21"/>
  <c r="BB63" i="21"/>
  <c r="AZ63" i="21"/>
  <c r="AY63" i="21"/>
  <c r="AW63" i="21"/>
  <c r="AV63" i="21"/>
  <c r="AT63" i="21"/>
  <c r="AS63" i="21"/>
  <c r="AQ63" i="21"/>
  <c r="AP63" i="21"/>
  <c r="AN63" i="21"/>
  <c r="AM63" i="21"/>
  <c r="AK63" i="21"/>
  <c r="AJ63" i="21"/>
  <c r="AH63" i="21"/>
  <c r="AG63" i="21"/>
  <c r="AE63" i="21"/>
  <c r="AD63" i="21"/>
  <c r="AB63" i="21"/>
  <c r="AA63" i="21"/>
  <c r="Y63" i="21"/>
  <c r="X63" i="21"/>
  <c r="V63" i="21"/>
  <c r="U63" i="21"/>
  <c r="S63" i="21"/>
  <c r="R63" i="21"/>
  <c r="P63" i="21"/>
  <c r="O63" i="21"/>
  <c r="M63" i="21"/>
  <c r="L63" i="21"/>
  <c r="J63" i="21"/>
  <c r="I63" i="21"/>
  <c r="G63" i="21"/>
  <c r="F63" i="21"/>
  <c r="D63" i="21"/>
  <c r="C63" i="21"/>
  <c r="FX62" i="21"/>
  <c r="GB62" i="21" s="1"/>
  <c r="GD62" i="21" s="1"/>
  <c r="FU62" i="21"/>
  <c r="FR62" i="21"/>
  <c r="FO62" i="21"/>
  <c r="FL62" i="21"/>
  <c r="FI62" i="21"/>
  <c r="FF62" i="21"/>
  <c r="FC62" i="21"/>
  <c r="EZ62" i="21"/>
  <c r="EW62" i="21"/>
  <c r="ET62" i="21"/>
  <c r="EQ62" i="21"/>
  <c r="EN62" i="21"/>
  <c r="EK62" i="21"/>
  <c r="EH62" i="21"/>
  <c r="EE62" i="21"/>
  <c r="EB62" i="21"/>
  <c r="DY62" i="21"/>
  <c r="DN62" i="21"/>
  <c r="DR62" i="21" s="1"/>
  <c r="DT62" i="21" s="1"/>
  <c r="DK62" i="21"/>
  <c r="DH62" i="21"/>
  <c r="DE62" i="21"/>
  <c r="DB62" i="21"/>
  <c r="CY62" i="21"/>
  <c r="CV62" i="21"/>
  <c r="CS62" i="21"/>
  <c r="CP62" i="21"/>
  <c r="CM62" i="21"/>
  <c r="CJ62" i="21"/>
  <c r="CG62" i="21"/>
  <c r="CD62" i="21"/>
  <c r="CA62" i="21"/>
  <c r="BX62" i="21"/>
  <c r="BU62" i="21"/>
  <c r="BR62" i="21"/>
  <c r="BO62" i="21"/>
  <c r="BD62" i="21"/>
  <c r="BH62" i="21" s="1"/>
  <c r="BJ62" i="21" s="1"/>
  <c r="BA62" i="21"/>
  <c r="AX62" i="21"/>
  <c r="AU62" i="21"/>
  <c r="AR62" i="21"/>
  <c r="AO62" i="21"/>
  <c r="AL62" i="21"/>
  <c r="AI62" i="21"/>
  <c r="AF62" i="21"/>
  <c r="AC62" i="21"/>
  <c r="Z62" i="21"/>
  <c r="W62" i="21"/>
  <c r="T62" i="21"/>
  <c r="Q62" i="21"/>
  <c r="N62" i="21"/>
  <c r="K62" i="21"/>
  <c r="H62" i="21"/>
  <c r="E62" i="21"/>
  <c r="FX61" i="21"/>
  <c r="GB61" i="21" s="1"/>
  <c r="GD61" i="21" s="1"/>
  <c r="FU61" i="21"/>
  <c r="FR61" i="21"/>
  <c r="FO61" i="21"/>
  <c r="FL61" i="21"/>
  <c r="FI61" i="21"/>
  <c r="FF61" i="21"/>
  <c r="FC61" i="21"/>
  <c r="EZ61" i="21"/>
  <c r="EW61" i="21"/>
  <c r="ET61" i="21"/>
  <c r="EQ61" i="21"/>
  <c r="EN61" i="21"/>
  <c r="EK61" i="21"/>
  <c r="EH61" i="21"/>
  <c r="EE61" i="21"/>
  <c r="EB61" i="21"/>
  <c r="DY61" i="21"/>
  <c r="DN61" i="21"/>
  <c r="DR61" i="21" s="1"/>
  <c r="DT61" i="21" s="1"/>
  <c r="DK61" i="21"/>
  <c r="DH61" i="21"/>
  <c r="DE61" i="21"/>
  <c r="DB61" i="21"/>
  <c r="CY61" i="21"/>
  <c r="CV61" i="21"/>
  <c r="CS61" i="21"/>
  <c r="CP61" i="21"/>
  <c r="CM61" i="21"/>
  <c r="CJ61" i="21"/>
  <c r="CG61" i="21"/>
  <c r="CD61" i="21"/>
  <c r="CA61" i="21"/>
  <c r="BX61" i="21"/>
  <c r="BU61" i="21"/>
  <c r="BR61" i="21"/>
  <c r="BO61" i="21"/>
  <c r="BD61" i="21"/>
  <c r="BH61" i="21" s="1"/>
  <c r="BJ61" i="21" s="1"/>
  <c r="BA61" i="21"/>
  <c r="AX61" i="21"/>
  <c r="AU61" i="21"/>
  <c r="AR61" i="21"/>
  <c r="AO61" i="21"/>
  <c r="AL61" i="21"/>
  <c r="AI61" i="21"/>
  <c r="AF61" i="21"/>
  <c r="AC61" i="21"/>
  <c r="Z61" i="21"/>
  <c r="W61" i="21"/>
  <c r="T61" i="21"/>
  <c r="Q61" i="21"/>
  <c r="N61" i="21"/>
  <c r="K61" i="21"/>
  <c r="H61" i="21"/>
  <c r="E61" i="21"/>
  <c r="GB60" i="21"/>
  <c r="GD60" i="21" s="1"/>
  <c r="FX60" i="21"/>
  <c r="FU60" i="21"/>
  <c r="FR60" i="21"/>
  <c r="FO60" i="21"/>
  <c r="FL60" i="21"/>
  <c r="FI60" i="21"/>
  <c r="FF60" i="21"/>
  <c r="FC60" i="21"/>
  <c r="EZ60" i="21"/>
  <c r="EW60" i="21"/>
  <c r="ET60" i="21"/>
  <c r="EQ60" i="21"/>
  <c r="EN60" i="21"/>
  <c r="EK60" i="21"/>
  <c r="EH60" i="21"/>
  <c r="EE60" i="21"/>
  <c r="EB60" i="21"/>
  <c r="DY60" i="21"/>
  <c r="DN60" i="21"/>
  <c r="DR60" i="21" s="1"/>
  <c r="DT60" i="21" s="1"/>
  <c r="DK60" i="21"/>
  <c r="DH60" i="21"/>
  <c r="DE60" i="21"/>
  <c r="DB60" i="21"/>
  <c r="CY60" i="21"/>
  <c r="CV60" i="21"/>
  <c r="CS60" i="21"/>
  <c r="CP60" i="21"/>
  <c r="CM60" i="21"/>
  <c r="CJ60" i="21"/>
  <c r="CG60" i="21"/>
  <c r="CD60" i="21"/>
  <c r="CA60" i="21"/>
  <c r="BX60" i="21"/>
  <c r="BU60" i="21"/>
  <c r="BR60" i="21"/>
  <c r="BO60" i="21"/>
  <c r="BD60" i="21"/>
  <c r="BH60" i="21" s="1"/>
  <c r="BJ60" i="21" s="1"/>
  <c r="BA60" i="21"/>
  <c r="AX60" i="21"/>
  <c r="AU60" i="21"/>
  <c r="AR60" i="21"/>
  <c r="AO60" i="21"/>
  <c r="AL60" i="21"/>
  <c r="AI60" i="21"/>
  <c r="AF60" i="21"/>
  <c r="AC60" i="21"/>
  <c r="Z60" i="21"/>
  <c r="W60" i="21"/>
  <c r="T60" i="21"/>
  <c r="Q60" i="21"/>
  <c r="N60" i="21"/>
  <c r="K60" i="21"/>
  <c r="H60" i="21"/>
  <c r="E60" i="21"/>
  <c r="FX59" i="21"/>
  <c r="GB59" i="21" s="1"/>
  <c r="GD59" i="21" s="1"/>
  <c r="FU59" i="21"/>
  <c r="FR59" i="21"/>
  <c r="FO59" i="21"/>
  <c r="FL59" i="21"/>
  <c r="FI59" i="21"/>
  <c r="FF59" i="21"/>
  <c r="FC59" i="21"/>
  <c r="EZ59" i="21"/>
  <c r="EW59" i="21"/>
  <c r="ET59" i="21"/>
  <c r="EQ59" i="21"/>
  <c r="EN59" i="21"/>
  <c r="EK59" i="21"/>
  <c r="EH59" i="21"/>
  <c r="EE59" i="21"/>
  <c r="EB59" i="21"/>
  <c r="DY59" i="21"/>
  <c r="DR59" i="21"/>
  <c r="DT59" i="21" s="1"/>
  <c r="DN59" i="21"/>
  <c r="DK59" i="21"/>
  <c r="DH59" i="21"/>
  <c r="DE59" i="21"/>
  <c r="DB59" i="21"/>
  <c r="CY59" i="21"/>
  <c r="CV59" i="21"/>
  <c r="CS59" i="21"/>
  <c r="CP59" i="21"/>
  <c r="CM59" i="21"/>
  <c r="CJ59" i="21"/>
  <c r="CG59" i="21"/>
  <c r="CD59" i="21"/>
  <c r="CA59" i="21"/>
  <c r="BX59" i="21"/>
  <c r="BU59" i="21"/>
  <c r="BR59" i="21"/>
  <c r="BO59" i="21"/>
  <c r="BD59" i="21"/>
  <c r="BH59" i="21" s="1"/>
  <c r="BJ59" i="21" s="1"/>
  <c r="BA59" i="21"/>
  <c r="AX59" i="21"/>
  <c r="AU59" i="21"/>
  <c r="AR59" i="21"/>
  <c r="AO59" i="21"/>
  <c r="AL59" i="21"/>
  <c r="AI59" i="21"/>
  <c r="AF59" i="21"/>
  <c r="AC59" i="21"/>
  <c r="Z59" i="21"/>
  <c r="W59" i="21"/>
  <c r="T59" i="21"/>
  <c r="Q59" i="21"/>
  <c r="N59" i="21"/>
  <c r="K59" i="21"/>
  <c r="H59" i="21"/>
  <c r="E59" i="21"/>
  <c r="FX58" i="21"/>
  <c r="GB58" i="21" s="1"/>
  <c r="GD58" i="21" s="1"/>
  <c r="FU58" i="21"/>
  <c r="FR58" i="21"/>
  <c r="FO58" i="21"/>
  <c r="FL58" i="21"/>
  <c r="FI58" i="21"/>
  <c r="FF58" i="21"/>
  <c r="FC58" i="21"/>
  <c r="EZ58" i="21"/>
  <c r="EW58" i="21"/>
  <c r="ET58" i="21"/>
  <c r="EQ58" i="21"/>
  <c r="EN58" i="21"/>
  <c r="EK58" i="21"/>
  <c r="EH58" i="21"/>
  <c r="EE58" i="21"/>
  <c r="EB58" i="21"/>
  <c r="DY58" i="21"/>
  <c r="DN58" i="21"/>
  <c r="DR58" i="21" s="1"/>
  <c r="DT58" i="21" s="1"/>
  <c r="DK58" i="21"/>
  <c r="DH58" i="21"/>
  <c r="DE58" i="21"/>
  <c r="DB58" i="21"/>
  <c r="CY58" i="21"/>
  <c r="CV58" i="21"/>
  <c r="CS58" i="21"/>
  <c r="CP58" i="21"/>
  <c r="CM58" i="21"/>
  <c r="CJ58" i="21"/>
  <c r="CG58" i="21"/>
  <c r="CD58" i="21"/>
  <c r="CA58" i="21"/>
  <c r="BX58" i="21"/>
  <c r="BU58" i="21"/>
  <c r="BR58" i="21"/>
  <c r="BO58" i="21"/>
  <c r="BD58" i="21"/>
  <c r="BH58" i="21" s="1"/>
  <c r="BJ58" i="21" s="1"/>
  <c r="BA58" i="21"/>
  <c r="AX58" i="21"/>
  <c r="AU58" i="21"/>
  <c r="AR58" i="21"/>
  <c r="AO58" i="21"/>
  <c r="AL58" i="21"/>
  <c r="AI58" i="21"/>
  <c r="AF58" i="21"/>
  <c r="AC58" i="21"/>
  <c r="Z58" i="21"/>
  <c r="W58" i="21"/>
  <c r="T58" i="21"/>
  <c r="Q58" i="21"/>
  <c r="N58" i="21"/>
  <c r="K58" i="21"/>
  <c r="H58" i="21"/>
  <c r="E58" i="21"/>
  <c r="FX57" i="21"/>
  <c r="GB57" i="21" s="1"/>
  <c r="GD57" i="21" s="1"/>
  <c r="FU57" i="21"/>
  <c r="FR57" i="21"/>
  <c r="FO57" i="21"/>
  <c r="FL57" i="21"/>
  <c r="FI57" i="21"/>
  <c r="FF57" i="21"/>
  <c r="FC57" i="21"/>
  <c r="EZ57" i="21"/>
  <c r="EW57" i="21"/>
  <c r="ET57" i="21"/>
  <c r="EQ57" i="21"/>
  <c r="EN57" i="21"/>
  <c r="EK57" i="21"/>
  <c r="EH57" i="21"/>
  <c r="EE57" i="21"/>
  <c r="EB57" i="21"/>
  <c r="DY57" i="21"/>
  <c r="DN57" i="21"/>
  <c r="DR57" i="21" s="1"/>
  <c r="DT57" i="21" s="1"/>
  <c r="DK57" i="21"/>
  <c r="DH57" i="21"/>
  <c r="DE57" i="21"/>
  <c r="DB57" i="21"/>
  <c r="CY57" i="21"/>
  <c r="CV57" i="21"/>
  <c r="CS57" i="21"/>
  <c r="CP57" i="21"/>
  <c r="CM57" i="21"/>
  <c r="CJ57" i="21"/>
  <c r="CG57" i="21"/>
  <c r="CD57" i="21"/>
  <c r="CA57" i="21"/>
  <c r="BX57" i="21"/>
  <c r="BU57" i="21"/>
  <c r="BR57" i="21"/>
  <c r="BO57" i="21"/>
  <c r="BH57" i="21"/>
  <c r="BJ57" i="21" s="1"/>
  <c r="BD57" i="21"/>
  <c r="BA57" i="21"/>
  <c r="AX57" i="21"/>
  <c r="AU57" i="21"/>
  <c r="AR57" i="21"/>
  <c r="AO57" i="21"/>
  <c r="AL57" i="21"/>
  <c r="AI57" i="21"/>
  <c r="AF57" i="21"/>
  <c r="AC57" i="21"/>
  <c r="Z57" i="21"/>
  <c r="W57" i="21"/>
  <c r="T57" i="21"/>
  <c r="Q57" i="21"/>
  <c r="N57" i="21"/>
  <c r="K57" i="21"/>
  <c r="H57" i="21"/>
  <c r="E57" i="21"/>
  <c r="FX56" i="21"/>
  <c r="GB56" i="21" s="1"/>
  <c r="GD56" i="21" s="1"/>
  <c r="FU56" i="21"/>
  <c r="FR56" i="21"/>
  <c r="FO56" i="21"/>
  <c r="FL56" i="21"/>
  <c r="FI56" i="21"/>
  <c r="FF56" i="21"/>
  <c r="FC56" i="21"/>
  <c r="EZ56" i="21"/>
  <c r="EW56" i="21"/>
  <c r="ET56" i="21"/>
  <c r="EQ56" i="21"/>
  <c r="EN56" i="21"/>
  <c r="EK56" i="21"/>
  <c r="EH56" i="21"/>
  <c r="EE56" i="21"/>
  <c r="EB56" i="21"/>
  <c r="DY56" i="21"/>
  <c r="DN56" i="21"/>
  <c r="DR56" i="21" s="1"/>
  <c r="DT56" i="21" s="1"/>
  <c r="DK56" i="21"/>
  <c r="DH56" i="21"/>
  <c r="DE56" i="21"/>
  <c r="DB56" i="21"/>
  <c r="CY56" i="21"/>
  <c r="CV56" i="21"/>
  <c r="CS56" i="21"/>
  <c r="CP56" i="21"/>
  <c r="CM56" i="21"/>
  <c r="CJ56" i="21"/>
  <c r="CG56" i="21"/>
  <c r="CD56" i="21"/>
  <c r="CA56" i="21"/>
  <c r="BX56" i="21"/>
  <c r="BU56" i="21"/>
  <c r="BR56" i="21"/>
  <c r="BO56" i="21"/>
  <c r="BD56" i="21"/>
  <c r="BH56" i="21" s="1"/>
  <c r="BJ56" i="21" s="1"/>
  <c r="BA56" i="21"/>
  <c r="AX56" i="21"/>
  <c r="AU56" i="21"/>
  <c r="AR56" i="21"/>
  <c r="AO56" i="21"/>
  <c r="AL56" i="21"/>
  <c r="AI56" i="21"/>
  <c r="AF56" i="21"/>
  <c r="AC56" i="21"/>
  <c r="Z56" i="21"/>
  <c r="W56" i="21"/>
  <c r="T56" i="21"/>
  <c r="Q56" i="21"/>
  <c r="N56" i="21"/>
  <c r="K56" i="21"/>
  <c r="H56" i="21"/>
  <c r="E56" i="21"/>
  <c r="FX55" i="21"/>
  <c r="GB55" i="21" s="1"/>
  <c r="GD55" i="21" s="1"/>
  <c r="FU55" i="21"/>
  <c r="FR55" i="21"/>
  <c r="FO55" i="21"/>
  <c r="FL55" i="21"/>
  <c r="FI55" i="21"/>
  <c r="FF55" i="21"/>
  <c r="FC55" i="21"/>
  <c r="EZ55" i="21"/>
  <c r="EW55" i="21"/>
  <c r="ET55" i="21"/>
  <c r="EQ55" i="21"/>
  <c r="EN55" i="21"/>
  <c r="EK55" i="21"/>
  <c r="EH55" i="21"/>
  <c r="EE55" i="21"/>
  <c r="EB55" i="21"/>
  <c r="DY55" i="21"/>
  <c r="DN55" i="21"/>
  <c r="DR55" i="21" s="1"/>
  <c r="DT55" i="21" s="1"/>
  <c r="DK55" i="21"/>
  <c r="DH55" i="21"/>
  <c r="DE55" i="21"/>
  <c r="DB55" i="21"/>
  <c r="CY55" i="21"/>
  <c r="CV55" i="21"/>
  <c r="CS55" i="21"/>
  <c r="CP55" i="21"/>
  <c r="CM55" i="21"/>
  <c r="CJ55" i="21"/>
  <c r="CG55" i="21"/>
  <c r="CD55" i="21"/>
  <c r="CA55" i="21"/>
  <c r="BX55" i="21"/>
  <c r="BU55" i="21"/>
  <c r="BR55" i="21"/>
  <c r="BO55" i="21"/>
  <c r="BD55" i="21"/>
  <c r="BH55" i="21" s="1"/>
  <c r="BJ55" i="21" s="1"/>
  <c r="BA55" i="21"/>
  <c r="AX55" i="21"/>
  <c r="AU55" i="21"/>
  <c r="AR55" i="21"/>
  <c r="AO55" i="21"/>
  <c r="AL55" i="21"/>
  <c r="AI55" i="21"/>
  <c r="AF55" i="21"/>
  <c r="AC55" i="21"/>
  <c r="Z55" i="21"/>
  <c r="W55" i="21"/>
  <c r="T55" i="21"/>
  <c r="Q55" i="21"/>
  <c r="N55" i="21"/>
  <c r="K55" i="21"/>
  <c r="H55" i="21"/>
  <c r="E55" i="21"/>
  <c r="FX54" i="21"/>
  <c r="GB54" i="21" s="1"/>
  <c r="GD54" i="21" s="1"/>
  <c r="FU54" i="21"/>
  <c r="FR54" i="21"/>
  <c r="FO54" i="21"/>
  <c r="FL54" i="21"/>
  <c r="FI54" i="21"/>
  <c r="FF54" i="21"/>
  <c r="FC54" i="21"/>
  <c r="EZ54" i="21"/>
  <c r="EW54" i="21"/>
  <c r="ET54" i="21"/>
  <c r="EQ54" i="21"/>
  <c r="EN54" i="21"/>
  <c r="EK54" i="21"/>
  <c r="EH54" i="21"/>
  <c r="EE54" i="21"/>
  <c r="EB54" i="21"/>
  <c r="DY54" i="21"/>
  <c r="DN54" i="21"/>
  <c r="DR54" i="21" s="1"/>
  <c r="DT54" i="21" s="1"/>
  <c r="DK54" i="21"/>
  <c r="DH54" i="21"/>
  <c r="DE54" i="21"/>
  <c r="DB54" i="21"/>
  <c r="CY54" i="21"/>
  <c r="CV54" i="21"/>
  <c r="CS54" i="21"/>
  <c r="CP54" i="21"/>
  <c r="CM54" i="21"/>
  <c r="CJ54" i="21"/>
  <c r="CG54" i="21"/>
  <c r="CD54" i="21"/>
  <c r="CA54" i="21"/>
  <c r="BX54" i="21"/>
  <c r="BU54" i="21"/>
  <c r="BR54" i="21"/>
  <c r="BO54" i="21"/>
  <c r="BD54" i="21"/>
  <c r="BH54" i="21" s="1"/>
  <c r="BJ54" i="21" s="1"/>
  <c r="BA54" i="21"/>
  <c r="AX54" i="21"/>
  <c r="AU54" i="21"/>
  <c r="AR54" i="21"/>
  <c r="AO54" i="21"/>
  <c r="AL54" i="21"/>
  <c r="AI54" i="21"/>
  <c r="AF54" i="21"/>
  <c r="AC54" i="21"/>
  <c r="Z54" i="21"/>
  <c r="W54" i="21"/>
  <c r="T54" i="21"/>
  <c r="Q54" i="21"/>
  <c r="N54" i="21"/>
  <c r="K54" i="21"/>
  <c r="H54" i="21"/>
  <c r="E54" i="21"/>
  <c r="FX53" i="21"/>
  <c r="GB53" i="21" s="1"/>
  <c r="GD53" i="21" s="1"/>
  <c r="FU53" i="21"/>
  <c r="FR53" i="21"/>
  <c r="FO53" i="21"/>
  <c r="FL53" i="21"/>
  <c r="FI53" i="21"/>
  <c r="FF53" i="21"/>
  <c r="FC53" i="21"/>
  <c r="EZ53" i="21"/>
  <c r="EW53" i="21"/>
  <c r="ET53" i="21"/>
  <c r="EQ53" i="21"/>
  <c r="EN53" i="21"/>
  <c r="EK53" i="21"/>
  <c r="EH53" i="21"/>
  <c r="EE53" i="21"/>
  <c r="EB53" i="21"/>
  <c r="DY53" i="21"/>
  <c r="DR53" i="21"/>
  <c r="DT53" i="21" s="1"/>
  <c r="DN53" i="21"/>
  <c r="DK53" i="21"/>
  <c r="DH53" i="21"/>
  <c r="DE53" i="21"/>
  <c r="DB53" i="21"/>
  <c r="CY53" i="21"/>
  <c r="CV53" i="21"/>
  <c r="CS53" i="21"/>
  <c r="CP53" i="21"/>
  <c r="CM53" i="21"/>
  <c r="CJ53" i="21"/>
  <c r="CG53" i="21"/>
  <c r="CD53" i="21"/>
  <c r="CA53" i="21"/>
  <c r="BX53" i="21"/>
  <c r="BU53" i="21"/>
  <c r="BR53" i="21"/>
  <c r="BO53" i="21"/>
  <c r="BH53" i="21"/>
  <c r="BJ53" i="21" s="1"/>
  <c r="BD53" i="21"/>
  <c r="BA53" i="21"/>
  <c r="AX53" i="21"/>
  <c r="AU53" i="21"/>
  <c r="AR53" i="21"/>
  <c r="AO53" i="21"/>
  <c r="AL53" i="21"/>
  <c r="AI53" i="21"/>
  <c r="AF53" i="21"/>
  <c r="AC53" i="21"/>
  <c r="Z53" i="21"/>
  <c r="W53" i="21"/>
  <c r="T53" i="21"/>
  <c r="Q53" i="21"/>
  <c r="N53" i="21"/>
  <c r="K53" i="21"/>
  <c r="H53" i="21"/>
  <c r="E53" i="21"/>
  <c r="FX52" i="21"/>
  <c r="GB52" i="21" s="1"/>
  <c r="GD52" i="21" s="1"/>
  <c r="FU52" i="21"/>
  <c r="FR52" i="21"/>
  <c r="FO52" i="21"/>
  <c r="FL52" i="21"/>
  <c r="FI52" i="21"/>
  <c r="FF52" i="21"/>
  <c r="FC52" i="21"/>
  <c r="EZ52" i="21"/>
  <c r="EW52" i="21"/>
  <c r="ET52" i="21"/>
  <c r="EQ52" i="21"/>
  <c r="EN52" i="21"/>
  <c r="EK52" i="21"/>
  <c r="EH52" i="21"/>
  <c r="EE52" i="21"/>
  <c r="EB52" i="21"/>
  <c r="DY52" i="21"/>
  <c r="DN52" i="21"/>
  <c r="DR52" i="21" s="1"/>
  <c r="DT52" i="21" s="1"/>
  <c r="DK52" i="21"/>
  <c r="DH52" i="21"/>
  <c r="DE52" i="21"/>
  <c r="DB52" i="21"/>
  <c r="CY52" i="21"/>
  <c r="CV52" i="21"/>
  <c r="CS52" i="21"/>
  <c r="CP52" i="21"/>
  <c r="CM52" i="21"/>
  <c r="CJ52" i="21"/>
  <c r="CG52" i="21"/>
  <c r="CD52" i="21"/>
  <c r="CA52" i="21"/>
  <c r="BX52" i="21"/>
  <c r="BU52" i="21"/>
  <c r="BR52" i="21"/>
  <c r="BO52" i="21"/>
  <c r="BH52" i="21"/>
  <c r="BJ52" i="21" s="1"/>
  <c r="BD52" i="21"/>
  <c r="BA52" i="21"/>
  <c r="AX52" i="21"/>
  <c r="AU52" i="21"/>
  <c r="AR52" i="21"/>
  <c r="AO52" i="21"/>
  <c r="AL52" i="21"/>
  <c r="AI52" i="21"/>
  <c r="AF52" i="21"/>
  <c r="AC52" i="21"/>
  <c r="Z52" i="21"/>
  <c r="W52" i="21"/>
  <c r="T52" i="21"/>
  <c r="Q52" i="21"/>
  <c r="N52" i="21"/>
  <c r="K52" i="21"/>
  <c r="H52" i="21"/>
  <c r="E52" i="21"/>
  <c r="GB51" i="21"/>
  <c r="GD51" i="21" s="1"/>
  <c r="FX51" i="21"/>
  <c r="FU51" i="21"/>
  <c r="FR51" i="21"/>
  <c r="FO51" i="21"/>
  <c r="FL51" i="21"/>
  <c r="FI51" i="21"/>
  <c r="FF51" i="21"/>
  <c r="FC51" i="21"/>
  <c r="EZ51" i="21"/>
  <c r="EW51" i="21"/>
  <c r="ET51" i="21"/>
  <c r="EQ51" i="21"/>
  <c r="EN51" i="21"/>
  <c r="EK51" i="21"/>
  <c r="EH51" i="21"/>
  <c r="EE51" i="21"/>
  <c r="EB51" i="21"/>
  <c r="DY51" i="21"/>
  <c r="DN51" i="21"/>
  <c r="DR51" i="21" s="1"/>
  <c r="DT51" i="21" s="1"/>
  <c r="DK51" i="21"/>
  <c r="DH51" i="21"/>
  <c r="DE51" i="21"/>
  <c r="DB51" i="21"/>
  <c r="CY51" i="21"/>
  <c r="CV51" i="21"/>
  <c r="CS51" i="21"/>
  <c r="CP51" i="21"/>
  <c r="CM51" i="21"/>
  <c r="CJ51" i="21"/>
  <c r="CG51" i="21"/>
  <c r="CD51" i="21"/>
  <c r="CA51" i="21"/>
  <c r="BX51" i="21"/>
  <c r="BU51" i="21"/>
  <c r="BR51" i="21"/>
  <c r="BO51" i="21"/>
  <c r="BD51" i="21"/>
  <c r="BH51" i="21" s="1"/>
  <c r="BJ51" i="21" s="1"/>
  <c r="BA51" i="21"/>
  <c r="AX51" i="21"/>
  <c r="AU51" i="21"/>
  <c r="AR51" i="21"/>
  <c r="AO51" i="21"/>
  <c r="AL51" i="21"/>
  <c r="AI51" i="21"/>
  <c r="AF51" i="21"/>
  <c r="AC51" i="21"/>
  <c r="Z51" i="21"/>
  <c r="W51" i="21"/>
  <c r="T51" i="21"/>
  <c r="Q51" i="21"/>
  <c r="N51" i="21"/>
  <c r="K51" i="21"/>
  <c r="H51" i="21"/>
  <c r="E51" i="21"/>
  <c r="FX50" i="21"/>
  <c r="GB50" i="21" s="1"/>
  <c r="GD50" i="21" s="1"/>
  <c r="FU50" i="21"/>
  <c r="FR50" i="21"/>
  <c r="FO50" i="21"/>
  <c r="FL50" i="21"/>
  <c r="FI50" i="21"/>
  <c r="FF50" i="21"/>
  <c r="FC50" i="21"/>
  <c r="EZ50" i="21"/>
  <c r="EW50" i="21"/>
  <c r="ET50" i="21"/>
  <c r="EQ50" i="21"/>
  <c r="EN50" i="21"/>
  <c r="EK50" i="21"/>
  <c r="EH50" i="21"/>
  <c r="EE50" i="21"/>
  <c r="EB50" i="21"/>
  <c r="DY50" i="21"/>
  <c r="DN50" i="21"/>
  <c r="DR50" i="21" s="1"/>
  <c r="DT50" i="21" s="1"/>
  <c r="DK50" i="21"/>
  <c r="DH50" i="21"/>
  <c r="DE50" i="21"/>
  <c r="DB50" i="21"/>
  <c r="CY50" i="21"/>
  <c r="CV50" i="21"/>
  <c r="CS50" i="21"/>
  <c r="CP50" i="21"/>
  <c r="CM50" i="21"/>
  <c r="CJ50" i="21"/>
  <c r="CG50" i="21"/>
  <c r="CD50" i="21"/>
  <c r="CA50" i="21"/>
  <c r="BX50" i="21"/>
  <c r="BU50" i="21"/>
  <c r="BR50" i="21"/>
  <c r="BO50" i="21"/>
  <c r="BD50" i="21"/>
  <c r="BH50" i="21" s="1"/>
  <c r="BJ50" i="21" s="1"/>
  <c r="BA50" i="21"/>
  <c r="AX50" i="21"/>
  <c r="AU50" i="21"/>
  <c r="AR50" i="21"/>
  <c r="AO50" i="21"/>
  <c r="AL50" i="21"/>
  <c r="AI50" i="21"/>
  <c r="AF50" i="21"/>
  <c r="AC50" i="21"/>
  <c r="Z50" i="21"/>
  <c r="W50" i="21"/>
  <c r="T50" i="21"/>
  <c r="Q50" i="21"/>
  <c r="N50" i="21"/>
  <c r="K50" i="21"/>
  <c r="H50" i="21"/>
  <c r="E50" i="21"/>
  <c r="FX49" i="21"/>
  <c r="GB49" i="21" s="1"/>
  <c r="GD49" i="21" s="1"/>
  <c r="FU49" i="21"/>
  <c r="FR49" i="21"/>
  <c r="FO49" i="21"/>
  <c r="FL49" i="21"/>
  <c r="FI49" i="21"/>
  <c r="FF49" i="21"/>
  <c r="FC49" i="21"/>
  <c r="EZ49" i="21"/>
  <c r="EW49" i="21"/>
  <c r="ET49" i="21"/>
  <c r="EQ49" i="21"/>
  <c r="EN49" i="21"/>
  <c r="EK49" i="21"/>
  <c r="EH49" i="21"/>
  <c r="EE49" i="21"/>
  <c r="EB49" i="21"/>
  <c r="DY49" i="21"/>
  <c r="DR49" i="21"/>
  <c r="DT49" i="21" s="1"/>
  <c r="DN49" i="21"/>
  <c r="DK49" i="21"/>
  <c r="DH49" i="21"/>
  <c r="DE49" i="21"/>
  <c r="DB49" i="21"/>
  <c r="CY49" i="21"/>
  <c r="CV49" i="21"/>
  <c r="CS49" i="21"/>
  <c r="CP49" i="21"/>
  <c r="CM49" i="21"/>
  <c r="CJ49" i="21"/>
  <c r="CG49" i="21"/>
  <c r="CD49" i="21"/>
  <c r="CA49" i="21"/>
  <c r="BX49" i="21"/>
  <c r="BU49" i="21"/>
  <c r="BR49" i="21"/>
  <c r="BO49" i="21"/>
  <c r="BD49" i="21"/>
  <c r="BH49" i="21" s="1"/>
  <c r="BJ49" i="21" s="1"/>
  <c r="BA49" i="21"/>
  <c r="AX49" i="21"/>
  <c r="AU49" i="21"/>
  <c r="AR49" i="21"/>
  <c r="AO49" i="21"/>
  <c r="AL49" i="21"/>
  <c r="AI49" i="21"/>
  <c r="AF49" i="21"/>
  <c r="AC49" i="21"/>
  <c r="Z49" i="21"/>
  <c r="W49" i="21"/>
  <c r="T49" i="21"/>
  <c r="Q49" i="21"/>
  <c r="N49" i="21"/>
  <c r="K49" i="21"/>
  <c r="H49" i="21"/>
  <c r="E49" i="21"/>
  <c r="FX48" i="21"/>
  <c r="GB48" i="21" s="1"/>
  <c r="GD48" i="21" s="1"/>
  <c r="FU48" i="21"/>
  <c r="FR48" i="21"/>
  <c r="FO48" i="21"/>
  <c r="FL48" i="21"/>
  <c r="FI48" i="21"/>
  <c r="FF48" i="21"/>
  <c r="FC48" i="21"/>
  <c r="EZ48" i="21"/>
  <c r="EW48" i="21"/>
  <c r="ET48" i="21"/>
  <c r="EQ48" i="21"/>
  <c r="EN48" i="21"/>
  <c r="EK48" i="21"/>
  <c r="EH48" i="21"/>
  <c r="EE48" i="21"/>
  <c r="EB48" i="21"/>
  <c r="DY48" i="21"/>
  <c r="DR48" i="21"/>
  <c r="DT48" i="21" s="1"/>
  <c r="DN48" i="21"/>
  <c r="DK48" i="21"/>
  <c r="DH48" i="21"/>
  <c r="DE48" i="21"/>
  <c r="DB48" i="21"/>
  <c r="CY48" i="21"/>
  <c r="CV48" i="21"/>
  <c r="CS48" i="21"/>
  <c r="CP48" i="21"/>
  <c r="CM48" i="21"/>
  <c r="CJ48" i="21"/>
  <c r="CG48" i="21"/>
  <c r="CD48" i="21"/>
  <c r="CA48" i="21"/>
  <c r="BX48" i="21"/>
  <c r="BU48" i="21"/>
  <c r="BR48" i="21"/>
  <c r="BO48" i="21"/>
  <c r="BD48" i="21"/>
  <c r="BH48" i="21" s="1"/>
  <c r="BJ48" i="21" s="1"/>
  <c r="BA48" i="21"/>
  <c r="AX48" i="21"/>
  <c r="AU48" i="21"/>
  <c r="AR48" i="21"/>
  <c r="AO48" i="21"/>
  <c r="AL48" i="21"/>
  <c r="AI48" i="21"/>
  <c r="AF48" i="21"/>
  <c r="AC48" i="21"/>
  <c r="Z48" i="21"/>
  <c r="W48" i="21"/>
  <c r="T48" i="21"/>
  <c r="Q48" i="21"/>
  <c r="N48" i="21"/>
  <c r="K48" i="21"/>
  <c r="H48" i="21"/>
  <c r="E48" i="21"/>
  <c r="FX47" i="21"/>
  <c r="GB47" i="21" s="1"/>
  <c r="GD47" i="21" s="1"/>
  <c r="FU47" i="21"/>
  <c r="FR47" i="21"/>
  <c r="FO47" i="21"/>
  <c r="FL47" i="21"/>
  <c r="FI47" i="21"/>
  <c r="FF47" i="21"/>
  <c r="FC47" i="21"/>
  <c r="EZ47" i="21"/>
  <c r="EW47" i="21"/>
  <c r="ET47" i="21"/>
  <c r="EQ47" i="21"/>
  <c r="EN47" i="21"/>
  <c r="EK47" i="21"/>
  <c r="EH47" i="21"/>
  <c r="EE47" i="21"/>
  <c r="EB47" i="21"/>
  <c r="DY47" i="21"/>
  <c r="DN47" i="21"/>
  <c r="DR47" i="21" s="1"/>
  <c r="DT47" i="21" s="1"/>
  <c r="DK47" i="21"/>
  <c r="DH47" i="21"/>
  <c r="DE47" i="21"/>
  <c r="DB47" i="21"/>
  <c r="CY47" i="21"/>
  <c r="CV47" i="21"/>
  <c r="CS47" i="21"/>
  <c r="CP47" i="21"/>
  <c r="CM47" i="21"/>
  <c r="CJ47" i="21"/>
  <c r="CG47" i="21"/>
  <c r="CD47" i="21"/>
  <c r="CA47" i="21"/>
  <c r="BX47" i="21"/>
  <c r="BU47" i="21"/>
  <c r="BR47" i="21"/>
  <c r="BO47" i="21"/>
  <c r="BD47" i="21"/>
  <c r="BH47" i="21" s="1"/>
  <c r="BJ47" i="21" s="1"/>
  <c r="BA47" i="21"/>
  <c r="AX47" i="21"/>
  <c r="AU47" i="21"/>
  <c r="AR47" i="21"/>
  <c r="AO47" i="21"/>
  <c r="AL47" i="21"/>
  <c r="AI47" i="21"/>
  <c r="AF47" i="21"/>
  <c r="AC47" i="21"/>
  <c r="Z47" i="21"/>
  <c r="W47" i="21"/>
  <c r="T47" i="21"/>
  <c r="Q47" i="21"/>
  <c r="N47" i="21"/>
  <c r="K47" i="21"/>
  <c r="H47" i="21"/>
  <c r="E47" i="21"/>
  <c r="FX46" i="21"/>
  <c r="GB46" i="21" s="1"/>
  <c r="GD46" i="21" s="1"/>
  <c r="FU46" i="21"/>
  <c r="FR46" i="21"/>
  <c r="FO46" i="21"/>
  <c r="FL46" i="21"/>
  <c r="FI46" i="21"/>
  <c r="FF46" i="21"/>
  <c r="FC46" i="21"/>
  <c r="EZ46" i="21"/>
  <c r="EW46" i="21"/>
  <c r="ET46" i="21"/>
  <c r="EQ46" i="21"/>
  <c r="EN46" i="21"/>
  <c r="EK46" i="21"/>
  <c r="EH46" i="21"/>
  <c r="EE46" i="21"/>
  <c r="EB46" i="21"/>
  <c r="DY46" i="21"/>
  <c r="DN46" i="21"/>
  <c r="DR46" i="21" s="1"/>
  <c r="DT46" i="21" s="1"/>
  <c r="DK46" i="21"/>
  <c r="DH46" i="21"/>
  <c r="DE46" i="21"/>
  <c r="DB46" i="21"/>
  <c r="CY46" i="21"/>
  <c r="CV46" i="21"/>
  <c r="CS46" i="21"/>
  <c r="CP46" i="21"/>
  <c r="CM46" i="21"/>
  <c r="CJ46" i="21"/>
  <c r="CG46" i="21"/>
  <c r="CD46" i="21"/>
  <c r="CA46" i="21"/>
  <c r="BX46" i="21"/>
  <c r="BU46" i="21"/>
  <c r="BR46" i="21"/>
  <c r="BO46" i="21"/>
  <c r="BD46" i="21"/>
  <c r="BH46" i="21" s="1"/>
  <c r="BJ46" i="21" s="1"/>
  <c r="BA46" i="21"/>
  <c r="AX46" i="21"/>
  <c r="AU46" i="21"/>
  <c r="AR46" i="21"/>
  <c r="AO46" i="21"/>
  <c r="AL46" i="21"/>
  <c r="AI46" i="21"/>
  <c r="AF46" i="21"/>
  <c r="AC46" i="21"/>
  <c r="Z46" i="21"/>
  <c r="W46" i="21"/>
  <c r="T46" i="21"/>
  <c r="Q46" i="21"/>
  <c r="N46" i="21"/>
  <c r="K46" i="21"/>
  <c r="H46" i="21"/>
  <c r="E46" i="21"/>
  <c r="FX45" i="21"/>
  <c r="GB45" i="21" s="1"/>
  <c r="GD45" i="21" s="1"/>
  <c r="FU45" i="21"/>
  <c r="FR45" i="21"/>
  <c r="FO45" i="21"/>
  <c r="FL45" i="21"/>
  <c r="FI45" i="21"/>
  <c r="FF45" i="21"/>
  <c r="FC45" i="21"/>
  <c r="EZ45" i="21"/>
  <c r="EW45" i="21"/>
  <c r="ET45" i="21"/>
  <c r="EQ45" i="21"/>
  <c r="EN45" i="21"/>
  <c r="EK45" i="21"/>
  <c r="EH45" i="21"/>
  <c r="EE45" i="21"/>
  <c r="EB45" i="21"/>
  <c r="DY45" i="21"/>
  <c r="DN45" i="21"/>
  <c r="DR45" i="21" s="1"/>
  <c r="DT45" i="21" s="1"/>
  <c r="DK45" i="21"/>
  <c r="DH45" i="21"/>
  <c r="DE45" i="21"/>
  <c r="DB45" i="21"/>
  <c r="CY45" i="21"/>
  <c r="CV45" i="21"/>
  <c r="CS45" i="21"/>
  <c r="CP45" i="21"/>
  <c r="CM45" i="21"/>
  <c r="CJ45" i="21"/>
  <c r="CG45" i="21"/>
  <c r="CD45" i="21"/>
  <c r="CA45" i="21"/>
  <c r="BX45" i="21"/>
  <c r="BU45" i="21"/>
  <c r="BR45" i="21"/>
  <c r="BO45" i="21"/>
  <c r="BD45" i="21"/>
  <c r="BH45" i="21" s="1"/>
  <c r="BJ45" i="21" s="1"/>
  <c r="BA45" i="21"/>
  <c r="AX45" i="21"/>
  <c r="AU45" i="21"/>
  <c r="AR45" i="21"/>
  <c r="AO45" i="21"/>
  <c r="AL45" i="21"/>
  <c r="AI45" i="21"/>
  <c r="AF45" i="21"/>
  <c r="AC45" i="21"/>
  <c r="Z45" i="21"/>
  <c r="W45" i="21"/>
  <c r="T45" i="21"/>
  <c r="Q45" i="21"/>
  <c r="N45" i="21"/>
  <c r="K45" i="21"/>
  <c r="H45" i="21"/>
  <c r="E45" i="21"/>
  <c r="FX44" i="21"/>
  <c r="GB44" i="21" s="1"/>
  <c r="GD44" i="21" s="1"/>
  <c r="FU44" i="21"/>
  <c r="FR44" i="21"/>
  <c r="FO44" i="21"/>
  <c r="FL44" i="21"/>
  <c r="FI44" i="21"/>
  <c r="FF44" i="21"/>
  <c r="FC44" i="21"/>
  <c r="EZ44" i="21"/>
  <c r="EW44" i="21"/>
  <c r="ET44" i="21"/>
  <c r="EQ44" i="21"/>
  <c r="EN44" i="21"/>
  <c r="EK44" i="21"/>
  <c r="EH44" i="21"/>
  <c r="EE44" i="21"/>
  <c r="EB44" i="21"/>
  <c r="DY44" i="21"/>
  <c r="DN44" i="21"/>
  <c r="DR44" i="21" s="1"/>
  <c r="DT44" i="21" s="1"/>
  <c r="DK44" i="21"/>
  <c r="DH44" i="21"/>
  <c r="DE44" i="21"/>
  <c r="DB44" i="21"/>
  <c r="CY44" i="21"/>
  <c r="CV44" i="21"/>
  <c r="CS44" i="21"/>
  <c r="CP44" i="21"/>
  <c r="CM44" i="21"/>
  <c r="CJ44" i="21"/>
  <c r="CG44" i="21"/>
  <c r="CD44" i="21"/>
  <c r="CA44" i="21"/>
  <c r="BX44" i="21"/>
  <c r="BU44" i="21"/>
  <c r="BR44" i="21"/>
  <c r="BO44" i="21"/>
  <c r="BH44" i="21"/>
  <c r="BJ44" i="21" s="1"/>
  <c r="BD44" i="21"/>
  <c r="BA44" i="21"/>
  <c r="AX44" i="21"/>
  <c r="AU44" i="21"/>
  <c r="AR44" i="21"/>
  <c r="AO44" i="21"/>
  <c r="AL44" i="21"/>
  <c r="AI44" i="21"/>
  <c r="AF44" i="21"/>
  <c r="AC44" i="21"/>
  <c r="Z44" i="21"/>
  <c r="W44" i="21"/>
  <c r="T44" i="21"/>
  <c r="Q44" i="21"/>
  <c r="N44" i="21"/>
  <c r="K44" i="21"/>
  <c r="H44" i="21"/>
  <c r="E44" i="21"/>
  <c r="FX43" i="21"/>
  <c r="GB43" i="21" s="1"/>
  <c r="GD43" i="21" s="1"/>
  <c r="FU43" i="21"/>
  <c r="FR43" i="21"/>
  <c r="FO43" i="21"/>
  <c r="FL43" i="21"/>
  <c r="FI43" i="21"/>
  <c r="FF43" i="21"/>
  <c r="FC43" i="21"/>
  <c r="EZ43" i="21"/>
  <c r="EW43" i="21"/>
  <c r="ET43" i="21"/>
  <c r="EQ43" i="21"/>
  <c r="EN43" i="21"/>
  <c r="EK43" i="21"/>
  <c r="EH43" i="21"/>
  <c r="EE43" i="21"/>
  <c r="EB43" i="21"/>
  <c r="DY43" i="21"/>
  <c r="DN43" i="21"/>
  <c r="DR43" i="21" s="1"/>
  <c r="DT43" i="21" s="1"/>
  <c r="DK43" i="21"/>
  <c r="DH43" i="21"/>
  <c r="DE43" i="21"/>
  <c r="DB43" i="21"/>
  <c r="CY43" i="21"/>
  <c r="CV43" i="21"/>
  <c r="CS43" i="21"/>
  <c r="CP43" i="21"/>
  <c r="CM43" i="21"/>
  <c r="CJ43" i="21"/>
  <c r="CG43" i="21"/>
  <c r="CD43" i="21"/>
  <c r="CA43" i="21"/>
  <c r="BX43" i="21"/>
  <c r="BU43" i="21"/>
  <c r="BR43" i="21"/>
  <c r="BO43" i="21"/>
  <c r="BD43" i="21"/>
  <c r="BH43" i="21" s="1"/>
  <c r="BJ43" i="21" s="1"/>
  <c r="BA43" i="21"/>
  <c r="AX43" i="21"/>
  <c r="AU43" i="21"/>
  <c r="AR43" i="21"/>
  <c r="AO43" i="21"/>
  <c r="AL43" i="21"/>
  <c r="AI43" i="21"/>
  <c r="AF43" i="21"/>
  <c r="AC43" i="21"/>
  <c r="Z43" i="21"/>
  <c r="W43" i="21"/>
  <c r="T43" i="21"/>
  <c r="Q43" i="21"/>
  <c r="N43" i="21"/>
  <c r="K43" i="21"/>
  <c r="H43" i="21"/>
  <c r="E43" i="21"/>
  <c r="FX42" i="21"/>
  <c r="GB42" i="21" s="1"/>
  <c r="GD42" i="21" s="1"/>
  <c r="FU42" i="21"/>
  <c r="FR42" i="21"/>
  <c r="FO42" i="21"/>
  <c r="FL42" i="21"/>
  <c r="FI42" i="21"/>
  <c r="FF42" i="21"/>
  <c r="FC42" i="21"/>
  <c r="EZ42" i="21"/>
  <c r="EW42" i="21"/>
  <c r="ET42" i="21"/>
  <c r="EQ42" i="21"/>
  <c r="EN42" i="21"/>
  <c r="EK42" i="21"/>
  <c r="EH42" i="21"/>
  <c r="EE42" i="21"/>
  <c r="EB42" i="21"/>
  <c r="DY42" i="21"/>
  <c r="DN42" i="21"/>
  <c r="DR42" i="21" s="1"/>
  <c r="DT42" i="21" s="1"/>
  <c r="DK42" i="21"/>
  <c r="DH42" i="21"/>
  <c r="DE42" i="21"/>
  <c r="DB42" i="21"/>
  <c r="CY42" i="21"/>
  <c r="CV42" i="21"/>
  <c r="CS42" i="21"/>
  <c r="CP42" i="21"/>
  <c r="CM42" i="21"/>
  <c r="CJ42" i="21"/>
  <c r="CG42" i="21"/>
  <c r="CD42" i="21"/>
  <c r="CA42" i="21"/>
  <c r="BX42" i="21"/>
  <c r="BU42" i="21"/>
  <c r="BR42" i="21"/>
  <c r="BO42" i="21"/>
  <c r="BD42" i="21"/>
  <c r="BH42" i="21" s="1"/>
  <c r="BJ42" i="21" s="1"/>
  <c r="BA42" i="21"/>
  <c r="AX42" i="21"/>
  <c r="AU42" i="21"/>
  <c r="AR42" i="21"/>
  <c r="AO42" i="21"/>
  <c r="AL42" i="21"/>
  <c r="AI42" i="21"/>
  <c r="AF42" i="21"/>
  <c r="AC42" i="21"/>
  <c r="Z42" i="21"/>
  <c r="W42" i="21"/>
  <c r="T42" i="21"/>
  <c r="Q42" i="21"/>
  <c r="N42" i="21"/>
  <c r="K42" i="21"/>
  <c r="H42" i="21"/>
  <c r="E42" i="21"/>
  <c r="FX41" i="21"/>
  <c r="GB41" i="21" s="1"/>
  <c r="GD41" i="21" s="1"/>
  <c r="FU41" i="21"/>
  <c r="FR41" i="21"/>
  <c r="FO41" i="21"/>
  <c r="FL41" i="21"/>
  <c r="FI41" i="21"/>
  <c r="FF41" i="21"/>
  <c r="FC41" i="21"/>
  <c r="EZ41" i="21"/>
  <c r="EW41" i="21"/>
  <c r="ET41" i="21"/>
  <c r="EQ41" i="21"/>
  <c r="EN41" i="21"/>
  <c r="EK41" i="21"/>
  <c r="EH41" i="21"/>
  <c r="EE41" i="21"/>
  <c r="EB41" i="21"/>
  <c r="DY41" i="21"/>
  <c r="DN41" i="21"/>
  <c r="DR41" i="21" s="1"/>
  <c r="DT41" i="21" s="1"/>
  <c r="DK41" i="21"/>
  <c r="DH41" i="21"/>
  <c r="DE41" i="21"/>
  <c r="DB41" i="21"/>
  <c r="CY41" i="21"/>
  <c r="CV41" i="21"/>
  <c r="CS41" i="21"/>
  <c r="CP41" i="21"/>
  <c r="CM41" i="21"/>
  <c r="CJ41" i="21"/>
  <c r="CG41" i="21"/>
  <c r="CD41" i="21"/>
  <c r="CA41" i="21"/>
  <c r="BX41" i="21"/>
  <c r="BU41" i="21"/>
  <c r="BR41" i="21"/>
  <c r="BO41" i="21"/>
  <c r="BD41" i="21"/>
  <c r="BH41" i="21" s="1"/>
  <c r="BJ41" i="21" s="1"/>
  <c r="BA41" i="21"/>
  <c r="AX41" i="21"/>
  <c r="AU41" i="21"/>
  <c r="AR41" i="21"/>
  <c r="AO41" i="21"/>
  <c r="AL41" i="21"/>
  <c r="AI41" i="21"/>
  <c r="AF41" i="21"/>
  <c r="AC41" i="21"/>
  <c r="Z41" i="21"/>
  <c r="W41" i="21"/>
  <c r="T41" i="21"/>
  <c r="Q41" i="21"/>
  <c r="N41" i="21"/>
  <c r="K41" i="21"/>
  <c r="H41" i="21"/>
  <c r="E41" i="21"/>
  <c r="FX40" i="21"/>
  <c r="GB40" i="21" s="1"/>
  <c r="GD40" i="21" s="1"/>
  <c r="FU40" i="21"/>
  <c r="FR40" i="21"/>
  <c r="FO40" i="21"/>
  <c r="FL40" i="21"/>
  <c r="FI40" i="21"/>
  <c r="FF40" i="21"/>
  <c r="FC40" i="21"/>
  <c r="EZ40" i="21"/>
  <c r="EW40" i="21"/>
  <c r="ET40" i="21"/>
  <c r="EQ40" i="21"/>
  <c r="EN40" i="21"/>
  <c r="EK40" i="21"/>
  <c r="EH40" i="21"/>
  <c r="EE40" i="21"/>
  <c r="EB40" i="21"/>
  <c r="DY40" i="21"/>
  <c r="DR40" i="21"/>
  <c r="DT40" i="21" s="1"/>
  <c r="DN40" i="21"/>
  <c r="DK40" i="21"/>
  <c r="DH40" i="21"/>
  <c r="DE40" i="21"/>
  <c r="DB40" i="21"/>
  <c r="CY40" i="21"/>
  <c r="CV40" i="21"/>
  <c r="CS40" i="21"/>
  <c r="CP40" i="21"/>
  <c r="CM40" i="21"/>
  <c r="CJ40" i="21"/>
  <c r="CG40" i="21"/>
  <c r="CD40" i="21"/>
  <c r="CA40" i="21"/>
  <c r="BX40" i="21"/>
  <c r="BU40" i="21"/>
  <c r="BR40" i="21"/>
  <c r="BO40" i="21"/>
  <c r="BD40" i="21"/>
  <c r="BH40" i="21" s="1"/>
  <c r="BJ40" i="21" s="1"/>
  <c r="BA40" i="21"/>
  <c r="AX40" i="21"/>
  <c r="AU40" i="21"/>
  <c r="AR40" i="21"/>
  <c r="AO40" i="21"/>
  <c r="AL40" i="21"/>
  <c r="AI40" i="21"/>
  <c r="AF40" i="21"/>
  <c r="AC40" i="21"/>
  <c r="Z40" i="21"/>
  <c r="W40" i="21"/>
  <c r="T40" i="21"/>
  <c r="Q40" i="21"/>
  <c r="N40" i="21"/>
  <c r="K40" i="21"/>
  <c r="H40" i="21"/>
  <c r="E40" i="21"/>
  <c r="FX39" i="21"/>
  <c r="GB39" i="21" s="1"/>
  <c r="GD39" i="21" s="1"/>
  <c r="FU39" i="21"/>
  <c r="FR39" i="21"/>
  <c r="FO39" i="21"/>
  <c r="FL39" i="21"/>
  <c r="FI39" i="21"/>
  <c r="FF39" i="21"/>
  <c r="FC39" i="21"/>
  <c r="EZ39" i="21"/>
  <c r="EW39" i="21"/>
  <c r="ET39" i="21"/>
  <c r="EQ39" i="21"/>
  <c r="EN39" i="21"/>
  <c r="EK39" i="21"/>
  <c r="EH39" i="21"/>
  <c r="EE39" i="21"/>
  <c r="EB39" i="21"/>
  <c r="DY39" i="21"/>
  <c r="DN39" i="21"/>
  <c r="DR39" i="21" s="1"/>
  <c r="DT39" i="21" s="1"/>
  <c r="DK39" i="21"/>
  <c r="DH39" i="21"/>
  <c r="DE39" i="21"/>
  <c r="DB39" i="21"/>
  <c r="CY39" i="21"/>
  <c r="CV39" i="21"/>
  <c r="CS39" i="21"/>
  <c r="CP39" i="21"/>
  <c r="CM39" i="21"/>
  <c r="CJ39" i="21"/>
  <c r="CG39" i="21"/>
  <c r="CD39" i="21"/>
  <c r="CA39" i="21"/>
  <c r="BX39" i="21"/>
  <c r="BU39" i="21"/>
  <c r="BR39" i="21"/>
  <c r="BO39" i="21"/>
  <c r="BD39" i="21"/>
  <c r="BH39" i="21" s="1"/>
  <c r="BJ39" i="21" s="1"/>
  <c r="BA39" i="21"/>
  <c r="AX39" i="21"/>
  <c r="AU39" i="21"/>
  <c r="AR39" i="21"/>
  <c r="AO39" i="21"/>
  <c r="AL39" i="21"/>
  <c r="AI39" i="21"/>
  <c r="AF39" i="21"/>
  <c r="AC39" i="21"/>
  <c r="Z39" i="21"/>
  <c r="W39" i="21"/>
  <c r="T39" i="21"/>
  <c r="Q39" i="21"/>
  <c r="N39" i="21"/>
  <c r="K39" i="21"/>
  <c r="H39" i="21"/>
  <c r="E39" i="21"/>
  <c r="FX38" i="21"/>
  <c r="GB38" i="21" s="1"/>
  <c r="GD38" i="21" s="1"/>
  <c r="FU38" i="21"/>
  <c r="FR38" i="21"/>
  <c r="FO38" i="21"/>
  <c r="FL38" i="21"/>
  <c r="FI38" i="21"/>
  <c r="FF38" i="21"/>
  <c r="FC38" i="21"/>
  <c r="EZ38" i="21"/>
  <c r="EW38" i="21"/>
  <c r="ET38" i="21"/>
  <c r="EQ38" i="21"/>
  <c r="EN38" i="21"/>
  <c r="EK38" i="21"/>
  <c r="EH38" i="21"/>
  <c r="EE38" i="21"/>
  <c r="EB38" i="21"/>
  <c r="DY38" i="21"/>
  <c r="DN38" i="21"/>
  <c r="DR38" i="21" s="1"/>
  <c r="DT38" i="21" s="1"/>
  <c r="DK38" i="21"/>
  <c r="DH38" i="21"/>
  <c r="DE38" i="21"/>
  <c r="DB38" i="21"/>
  <c r="CY38" i="21"/>
  <c r="CV38" i="21"/>
  <c r="CS38" i="21"/>
  <c r="CP38" i="21"/>
  <c r="CM38" i="21"/>
  <c r="CJ38" i="21"/>
  <c r="CG38" i="21"/>
  <c r="CD38" i="21"/>
  <c r="CA38" i="21"/>
  <c r="BX38" i="21"/>
  <c r="BU38" i="21"/>
  <c r="BR38" i="21"/>
  <c r="BO38" i="21"/>
  <c r="BD38" i="21"/>
  <c r="BH38" i="21" s="1"/>
  <c r="BJ38" i="21" s="1"/>
  <c r="BA38" i="21"/>
  <c r="AX38" i="21"/>
  <c r="AU38" i="21"/>
  <c r="AR38" i="21"/>
  <c r="AO38" i="21"/>
  <c r="AL38" i="21"/>
  <c r="AI38" i="21"/>
  <c r="AF38" i="21"/>
  <c r="AC38" i="21"/>
  <c r="Z38" i="21"/>
  <c r="W38" i="21"/>
  <c r="T38" i="21"/>
  <c r="Q38" i="21"/>
  <c r="N38" i="21"/>
  <c r="K38" i="21"/>
  <c r="H38" i="21"/>
  <c r="E38" i="21"/>
  <c r="FX37" i="21"/>
  <c r="GB37" i="21" s="1"/>
  <c r="GD37" i="21" s="1"/>
  <c r="FU37" i="21"/>
  <c r="FR37" i="21"/>
  <c r="FO37" i="21"/>
  <c r="FL37" i="21"/>
  <c r="FI37" i="21"/>
  <c r="FF37" i="21"/>
  <c r="FC37" i="21"/>
  <c r="EZ37" i="21"/>
  <c r="EW37" i="21"/>
  <c r="ET37" i="21"/>
  <c r="EQ37" i="21"/>
  <c r="EN37" i="21"/>
  <c r="EK37" i="21"/>
  <c r="EH37" i="21"/>
  <c r="EE37" i="21"/>
  <c r="EB37" i="21"/>
  <c r="DY37" i="21"/>
  <c r="DN37" i="21"/>
  <c r="DR37" i="21" s="1"/>
  <c r="DT37" i="21" s="1"/>
  <c r="DK37" i="21"/>
  <c r="DH37" i="21"/>
  <c r="DE37" i="21"/>
  <c r="DB37" i="21"/>
  <c r="CY37" i="21"/>
  <c r="CV37" i="21"/>
  <c r="CS37" i="21"/>
  <c r="CP37" i="21"/>
  <c r="CM37" i="21"/>
  <c r="CJ37" i="21"/>
  <c r="CG37" i="21"/>
  <c r="CD37" i="21"/>
  <c r="CA37" i="21"/>
  <c r="BX37" i="21"/>
  <c r="BU37" i="21"/>
  <c r="BR37" i="21"/>
  <c r="BO37" i="21"/>
  <c r="BD37" i="21"/>
  <c r="BH37" i="21" s="1"/>
  <c r="BJ37" i="21" s="1"/>
  <c r="BA37" i="21"/>
  <c r="AX37" i="21"/>
  <c r="AU37" i="21"/>
  <c r="AR37" i="21"/>
  <c r="AO37" i="21"/>
  <c r="AL37" i="21"/>
  <c r="AI37" i="21"/>
  <c r="AF37" i="21"/>
  <c r="AC37" i="21"/>
  <c r="Z37" i="21"/>
  <c r="W37" i="21"/>
  <c r="T37" i="21"/>
  <c r="Q37" i="21"/>
  <c r="N37" i="21"/>
  <c r="K37" i="21"/>
  <c r="H37" i="21"/>
  <c r="E37" i="21"/>
  <c r="FX36" i="21"/>
  <c r="GB36" i="21" s="1"/>
  <c r="GD36" i="21" s="1"/>
  <c r="FU36" i="21"/>
  <c r="FR36" i="21"/>
  <c r="FO36" i="21"/>
  <c r="FL36" i="21"/>
  <c r="FI36" i="21"/>
  <c r="FF36" i="21"/>
  <c r="FC36" i="21"/>
  <c r="EZ36" i="21"/>
  <c r="EW36" i="21"/>
  <c r="ET36" i="21"/>
  <c r="EQ36" i="21"/>
  <c r="EN36" i="21"/>
  <c r="EK36" i="21"/>
  <c r="EH36" i="21"/>
  <c r="EE36" i="21"/>
  <c r="EB36" i="21"/>
  <c r="DY36" i="21"/>
  <c r="DN36" i="21"/>
  <c r="DR36" i="21" s="1"/>
  <c r="DT36" i="21" s="1"/>
  <c r="DK36" i="21"/>
  <c r="DH36" i="21"/>
  <c r="DE36" i="21"/>
  <c r="DB36" i="21"/>
  <c r="CY36" i="21"/>
  <c r="CV36" i="21"/>
  <c r="CS36" i="21"/>
  <c r="CP36" i="21"/>
  <c r="CM36" i="21"/>
  <c r="CJ36" i="21"/>
  <c r="CG36" i="21"/>
  <c r="CD36" i="21"/>
  <c r="CA36" i="21"/>
  <c r="BX36" i="21"/>
  <c r="BU36" i="21"/>
  <c r="BR36" i="21"/>
  <c r="BO36" i="21"/>
  <c r="BD36" i="21"/>
  <c r="BH36" i="21" s="1"/>
  <c r="BJ36" i="21" s="1"/>
  <c r="BA36" i="21"/>
  <c r="AX36" i="21"/>
  <c r="AU36" i="21"/>
  <c r="AR36" i="21"/>
  <c r="AO36" i="21"/>
  <c r="AL36" i="21"/>
  <c r="AI36" i="21"/>
  <c r="AF36" i="21"/>
  <c r="AC36" i="21"/>
  <c r="Z36" i="21"/>
  <c r="W36" i="21"/>
  <c r="T36" i="21"/>
  <c r="Q36" i="21"/>
  <c r="N36" i="21"/>
  <c r="K36" i="21"/>
  <c r="H36" i="21"/>
  <c r="E36" i="21"/>
  <c r="FX35" i="21"/>
  <c r="GB35" i="21" s="1"/>
  <c r="GD35" i="21" s="1"/>
  <c r="FU35" i="21"/>
  <c r="FR35" i="21"/>
  <c r="FO35" i="21"/>
  <c r="FL35" i="21"/>
  <c r="FI35" i="21"/>
  <c r="FF35" i="21"/>
  <c r="FC35" i="21"/>
  <c r="EZ35" i="21"/>
  <c r="EW35" i="21"/>
  <c r="ET35" i="21"/>
  <c r="EQ35" i="21"/>
  <c r="EN35" i="21"/>
  <c r="EK35" i="21"/>
  <c r="EH35" i="21"/>
  <c r="EE35" i="21"/>
  <c r="EB35" i="21"/>
  <c r="DY35" i="21"/>
  <c r="DN35" i="21"/>
  <c r="DR35" i="21" s="1"/>
  <c r="DT35" i="21" s="1"/>
  <c r="DK35" i="21"/>
  <c r="DH35" i="21"/>
  <c r="DE35" i="21"/>
  <c r="DB35" i="21"/>
  <c r="CY35" i="21"/>
  <c r="CV35" i="21"/>
  <c r="CS35" i="21"/>
  <c r="CP35" i="21"/>
  <c r="CM35" i="21"/>
  <c r="CJ35" i="21"/>
  <c r="CG35" i="21"/>
  <c r="CD35" i="21"/>
  <c r="CA35" i="21"/>
  <c r="BX35" i="21"/>
  <c r="BU35" i="21"/>
  <c r="BR35" i="21"/>
  <c r="BO35" i="21"/>
  <c r="BD35" i="21"/>
  <c r="BH35" i="21" s="1"/>
  <c r="BJ35" i="21" s="1"/>
  <c r="BA35" i="21"/>
  <c r="AX35" i="21"/>
  <c r="AU35" i="21"/>
  <c r="AR35" i="21"/>
  <c r="AO35" i="21"/>
  <c r="AL35" i="21"/>
  <c r="AI35" i="21"/>
  <c r="AF35" i="21"/>
  <c r="AC35" i="21"/>
  <c r="Z35" i="21"/>
  <c r="W35" i="21"/>
  <c r="T35" i="21"/>
  <c r="Q35" i="21"/>
  <c r="N35" i="21"/>
  <c r="K35" i="21"/>
  <c r="H35" i="21"/>
  <c r="E35" i="21"/>
  <c r="FX34" i="21"/>
  <c r="GB34" i="21" s="1"/>
  <c r="GD34" i="21" s="1"/>
  <c r="FU34" i="21"/>
  <c r="FR34" i="21"/>
  <c r="FO34" i="21"/>
  <c r="FL34" i="21"/>
  <c r="FI34" i="21"/>
  <c r="FF34" i="21"/>
  <c r="FC34" i="21"/>
  <c r="EZ34" i="21"/>
  <c r="EW34" i="21"/>
  <c r="ET34" i="21"/>
  <c r="EQ34" i="21"/>
  <c r="EN34" i="21"/>
  <c r="EK34" i="21"/>
  <c r="EH34" i="21"/>
  <c r="EE34" i="21"/>
  <c r="EB34" i="21"/>
  <c r="DY34" i="21"/>
  <c r="DN34" i="21"/>
  <c r="DR34" i="21" s="1"/>
  <c r="DT34" i="21" s="1"/>
  <c r="DK34" i="21"/>
  <c r="DH34" i="21"/>
  <c r="DE34" i="21"/>
  <c r="DB34" i="21"/>
  <c r="CY34" i="21"/>
  <c r="CV34" i="21"/>
  <c r="CS34" i="21"/>
  <c r="CP34" i="21"/>
  <c r="CM34" i="21"/>
  <c r="CJ34" i="21"/>
  <c r="CG34" i="21"/>
  <c r="CD34" i="21"/>
  <c r="CA34" i="21"/>
  <c r="BX34" i="21"/>
  <c r="BU34" i="21"/>
  <c r="BR34" i="21"/>
  <c r="BO34" i="21"/>
  <c r="BD34" i="21"/>
  <c r="BH34" i="21" s="1"/>
  <c r="BJ34" i="21" s="1"/>
  <c r="BA34" i="21"/>
  <c r="AX34" i="21"/>
  <c r="AU34" i="21"/>
  <c r="AR34" i="21"/>
  <c r="AO34" i="21"/>
  <c r="AL34" i="21"/>
  <c r="AI34" i="21"/>
  <c r="AF34" i="21"/>
  <c r="AC34" i="21"/>
  <c r="Z34" i="21"/>
  <c r="W34" i="21"/>
  <c r="T34" i="21"/>
  <c r="Q34" i="21"/>
  <c r="N34" i="21"/>
  <c r="K34" i="21"/>
  <c r="H34" i="21"/>
  <c r="E34" i="21"/>
  <c r="FX33" i="21"/>
  <c r="GB33" i="21" s="1"/>
  <c r="GD33" i="21" s="1"/>
  <c r="FU33" i="21"/>
  <c r="FR33" i="21"/>
  <c r="FO33" i="21"/>
  <c r="FL33" i="21"/>
  <c r="FI33" i="21"/>
  <c r="FF33" i="21"/>
  <c r="FC33" i="21"/>
  <c r="EZ33" i="21"/>
  <c r="EW33" i="21"/>
  <c r="ET33" i="21"/>
  <c r="EQ33" i="21"/>
  <c r="EN33" i="21"/>
  <c r="EK33" i="21"/>
  <c r="EH33" i="21"/>
  <c r="EE33" i="21"/>
  <c r="EB33" i="21"/>
  <c r="DY33" i="21"/>
  <c r="DN33" i="21"/>
  <c r="DR33" i="21" s="1"/>
  <c r="DT33" i="21" s="1"/>
  <c r="DK33" i="21"/>
  <c r="DH33" i="21"/>
  <c r="DE33" i="21"/>
  <c r="DB33" i="21"/>
  <c r="CY33" i="21"/>
  <c r="CV33" i="21"/>
  <c r="CS33" i="21"/>
  <c r="CP33" i="21"/>
  <c r="CM33" i="21"/>
  <c r="CJ33" i="21"/>
  <c r="CG33" i="21"/>
  <c r="CD33" i="21"/>
  <c r="CA33" i="21"/>
  <c r="BX33" i="21"/>
  <c r="BU33" i="21"/>
  <c r="BR33" i="21"/>
  <c r="BO33" i="21"/>
  <c r="DQ33" i="21" s="1"/>
  <c r="DS33" i="21" s="1"/>
  <c r="DU33" i="21" s="1"/>
  <c r="DV33" i="21" s="1"/>
  <c r="BH33" i="21"/>
  <c r="BJ33" i="21" s="1"/>
  <c r="BD33" i="21"/>
  <c r="BA33" i="21"/>
  <c r="AX33" i="21"/>
  <c r="AU33" i="21"/>
  <c r="AR33" i="21"/>
  <c r="AO33" i="21"/>
  <c r="AL33" i="21"/>
  <c r="AI33" i="21"/>
  <c r="AF33" i="21"/>
  <c r="AC33" i="21"/>
  <c r="Z33" i="21"/>
  <c r="W33" i="21"/>
  <c r="T33" i="21"/>
  <c r="Q33" i="21"/>
  <c r="N33" i="21"/>
  <c r="K33" i="21"/>
  <c r="H33" i="21"/>
  <c r="E33" i="21"/>
  <c r="FX32" i="21"/>
  <c r="GB32" i="21" s="1"/>
  <c r="GD32" i="21" s="1"/>
  <c r="FU32" i="21"/>
  <c r="FR32" i="21"/>
  <c r="FO32" i="21"/>
  <c r="FL32" i="21"/>
  <c r="FI32" i="21"/>
  <c r="FF32" i="21"/>
  <c r="FC32" i="21"/>
  <c r="EZ32" i="21"/>
  <c r="EW32" i="21"/>
  <c r="ET32" i="21"/>
  <c r="EQ32" i="21"/>
  <c r="EN32" i="21"/>
  <c r="EK32" i="21"/>
  <c r="EH32" i="21"/>
  <c r="EE32" i="21"/>
  <c r="EB32" i="21"/>
  <c r="DY32" i="21"/>
  <c r="DN32" i="21"/>
  <c r="DR32" i="21" s="1"/>
  <c r="DT32" i="21" s="1"/>
  <c r="DK32" i="21"/>
  <c r="DH32" i="21"/>
  <c r="DE32" i="21"/>
  <c r="DB32" i="21"/>
  <c r="CY32" i="21"/>
  <c r="CV32" i="21"/>
  <c r="CS32" i="21"/>
  <c r="CP32" i="21"/>
  <c r="CM32" i="21"/>
  <c r="CJ32" i="21"/>
  <c r="CG32" i="21"/>
  <c r="CD32" i="21"/>
  <c r="CA32" i="21"/>
  <c r="BX32" i="21"/>
  <c r="BU32" i="21"/>
  <c r="BR32" i="21"/>
  <c r="BO32" i="21"/>
  <c r="BD32" i="21"/>
  <c r="BH32" i="21" s="1"/>
  <c r="BJ32" i="21" s="1"/>
  <c r="BA32" i="21"/>
  <c r="AX32" i="21"/>
  <c r="AU32" i="21"/>
  <c r="AR32" i="21"/>
  <c r="AO32" i="21"/>
  <c r="AL32" i="21"/>
  <c r="AI32" i="21"/>
  <c r="AF32" i="21"/>
  <c r="AC32" i="21"/>
  <c r="Z32" i="21"/>
  <c r="W32" i="21"/>
  <c r="T32" i="21"/>
  <c r="Q32" i="21"/>
  <c r="N32" i="21"/>
  <c r="K32" i="21"/>
  <c r="H32" i="21"/>
  <c r="E32" i="21"/>
  <c r="FX31" i="21"/>
  <c r="GB31" i="21" s="1"/>
  <c r="GD31" i="21" s="1"/>
  <c r="FU31" i="21"/>
  <c r="FR31" i="21"/>
  <c r="FO31" i="21"/>
  <c r="FL31" i="21"/>
  <c r="FI31" i="21"/>
  <c r="FF31" i="21"/>
  <c r="FC31" i="21"/>
  <c r="EZ31" i="21"/>
  <c r="EW31" i="21"/>
  <c r="ET31" i="21"/>
  <c r="EQ31" i="21"/>
  <c r="EN31" i="21"/>
  <c r="EK31" i="21"/>
  <c r="EH31" i="21"/>
  <c r="EE31" i="21"/>
  <c r="EB31" i="21"/>
  <c r="DY31" i="21"/>
  <c r="DN31" i="21"/>
  <c r="DR31" i="21" s="1"/>
  <c r="DT31" i="21" s="1"/>
  <c r="DK31" i="21"/>
  <c r="DH31" i="21"/>
  <c r="DE31" i="21"/>
  <c r="DB31" i="21"/>
  <c r="CY31" i="21"/>
  <c r="CV31" i="21"/>
  <c r="CS31" i="21"/>
  <c r="CP31" i="21"/>
  <c r="CM31" i="21"/>
  <c r="CJ31" i="21"/>
  <c r="CG31" i="21"/>
  <c r="CD31" i="21"/>
  <c r="CA31" i="21"/>
  <c r="BX31" i="21"/>
  <c r="BU31" i="21"/>
  <c r="BR31" i="21"/>
  <c r="BO31" i="21"/>
  <c r="BD31" i="21"/>
  <c r="BH31" i="21" s="1"/>
  <c r="BJ31" i="21" s="1"/>
  <c r="BA31" i="21"/>
  <c r="AX31" i="21"/>
  <c r="AU31" i="21"/>
  <c r="AR31" i="21"/>
  <c r="AO31" i="21"/>
  <c r="AL31" i="21"/>
  <c r="AI31" i="21"/>
  <c r="AF31" i="21"/>
  <c r="AC31" i="21"/>
  <c r="Z31" i="21"/>
  <c r="W31" i="21"/>
  <c r="T31" i="21"/>
  <c r="Q31" i="21"/>
  <c r="N31" i="21"/>
  <c r="K31" i="21"/>
  <c r="H31" i="21"/>
  <c r="E31" i="21"/>
  <c r="FX30" i="21"/>
  <c r="GB30" i="21" s="1"/>
  <c r="GD30" i="21" s="1"/>
  <c r="FU30" i="21"/>
  <c r="FR30" i="21"/>
  <c r="FO30" i="21"/>
  <c r="FL30" i="21"/>
  <c r="FI30" i="21"/>
  <c r="FF30" i="21"/>
  <c r="FC30" i="21"/>
  <c r="EZ30" i="21"/>
  <c r="EW30" i="21"/>
  <c r="ET30" i="21"/>
  <c r="EQ30" i="21"/>
  <c r="EN30" i="21"/>
  <c r="EK30" i="21"/>
  <c r="EH30" i="21"/>
  <c r="EE30" i="21"/>
  <c r="EB30" i="21"/>
  <c r="DY30" i="21"/>
  <c r="DN30" i="21"/>
  <c r="DR30" i="21" s="1"/>
  <c r="DT30" i="21" s="1"/>
  <c r="DK30" i="21"/>
  <c r="DH30" i="21"/>
  <c r="DE30" i="21"/>
  <c r="DB30" i="21"/>
  <c r="CY30" i="21"/>
  <c r="CV30" i="21"/>
  <c r="CS30" i="21"/>
  <c r="CP30" i="21"/>
  <c r="CM30" i="21"/>
  <c r="CJ30" i="21"/>
  <c r="CG30" i="21"/>
  <c r="CD30" i="21"/>
  <c r="CA30" i="21"/>
  <c r="BX30" i="21"/>
  <c r="BU30" i="21"/>
  <c r="BR30" i="21"/>
  <c r="BO30" i="21"/>
  <c r="BD30" i="21"/>
  <c r="BH30" i="21" s="1"/>
  <c r="BJ30" i="21" s="1"/>
  <c r="BA30" i="21"/>
  <c r="AX30" i="21"/>
  <c r="AU30" i="21"/>
  <c r="AR30" i="21"/>
  <c r="AO30" i="21"/>
  <c r="AL30" i="21"/>
  <c r="AI30" i="21"/>
  <c r="AF30" i="21"/>
  <c r="AC30" i="21"/>
  <c r="Z30" i="21"/>
  <c r="W30" i="21"/>
  <c r="T30" i="21"/>
  <c r="Q30" i="21"/>
  <c r="N30" i="21"/>
  <c r="K30" i="21"/>
  <c r="H30" i="21"/>
  <c r="E30" i="21"/>
  <c r="FX29" i="21"/>
  <c r="GB29" i="21" s="1"/>
  <c r="GD29" i="21" s="1"/>
  <c r="FU29" i="21"/>
  <c r="FR29" i="21"/>
  <c r="FO29" i="21"/>
  <c r="FL29" i="21"/>
  <c r="FI29" i="21"/>
  <c r="FF29" i="21"/>
  <c r="FC29" i="21"/>
  <c r="EZ29" i="21"/>
  <c r="EW29" i="21"/>
  <c r="ET29" i="21"/>
  <c r="EQ29" i="21"/>
  <c r="EN29" i="21"/>
  <c r="EK29" i="21"/>
  <c r="EH29" i="21"/>
  <c r="EE29" i="21"/>
  <c r="EB29" i="21"/>
  <c r="DY29" i="21"/>
  <c r="DN29" i="21"/>
  <c r="DR29" i="21" s="1"/>
  <c r="DT29" i="21" s="1"/>
  <c r="DK29" i="21"/>
  <c r="DH29" i="21"/>
  <c r="DE29" i="21"/>
  <c r="DB29" i="21"/>
  <c r="CY29" i="21"/>
  <c r="CV29" i="21"/>
  <c r="CS29" i="21"/>
  <c r="CP29" i="21"/>
  <c r="CM29" i="21"/>
  <c r="CJ29" i="21"/>
  <c r="CG29" i="21"/>
  <c r="CD29" i="21"/>
  <c r="CA29" i="21"/>
  <c r="BX29" i="21"/>
  <c r="BU29" i="21"/>
  <c r="BR29" i="21"/>
  <c r="BO29" i="21"/>
  <c r="BD29" i="21"/>
  <c r="BH29" i="21" s="1"/>
  <c r="BJ29" i="21" s="1"/>
  <c r="BA29" i="21"/>
  <c r="AX29" i="21"/>
  <c r="AU29" i="21"/>
  <c r="AR29" i="21"/>
  <c r="AO29" i="21"/>
  <c r="AL29" i="21"/>
  <c r="AI29" i="21"/>
  <c r="AF29" i="21"/>
  <c r="AC29" i="21"/>
  <c r="Z29" i="21"/>
  <c r="W29" i="21"/>
  <c r="T29" i="21"/>
  <c r="Q29" i="21"/>
  <c r="N29" i="21"/>
  <c r="K29" i="21"/>
  <c r="H29" i="21"/>
  <c r="E29" i="21"/>
  <c r="FX28" i="21"/>
  <c r="GB28" i="21" s="1"/>
  <c r="GD28" i="21" s="1"/>
  <c r="FU28" i="21"/>
  <c r="FR28" i="21"/>
  <c r="FO28" i="21"/>
  <c r="FL28" i="21"/>
  <c r="FI28" i="21"/>
  <c r="FF28" i="21"/>
  <c r="FC28" i="21"/>
  <c r="EZ28" i="21"/>
  <c r="EW28" i="21"/>
  <c r="ET28" i="21"/>
  <c r="EQ28" i="21"/>
  <c r="EN28" i="21"/>
  <c r="EK28" i="21"/>
  <c r="EH28" i="21"/>
  <c r="EE28" i="21"/>
  <c r="EB28" i="21"/>
  <c r="DY28" i="21"/>
  <c r="DN28" i="21"/>
  <c r="DR28" i="21" s="1"/>
  <c r="DT28" i="21" s="1"/>
  <c r="DK28" i="21"/>
  <c r="DH28" i="21"/>
  <c r="DE28" i="21"/>
  <c r="DB28" i="21"/>
  <c r="CY28" i="21"/>
  <c r="CV28" i="21"/>
  <c r="CS28" i="21"/>
  <c r="CP28" i="21"/>
  <c r="CM28" i="21"/>
  <c r="CJ28" i="21"/>
  <c r="CG28" i="21"/>
  <c r="CD28" i="21"/>
  <c r="CA28" i="21"/>
  <c r="BX28" i="21"/>
  <c r="BU28" i="21"/>
  <c r="BR28" i="21"/>
  <c r="BO28" i="21"/>
  <c r="BD28" i="21"/>
  <c r="BH28" i="21" s="1"/>
  <c r="BJ28" i="21" s="1"/>
  <c r="BA28" i="21"/>
  <c r="AX28" i="21"/>
  <c r="AU28" i="21"/>
  <c r="AR28" i="21"/>
  <c r="AO28" i="21"/>
  <c r="AL28" i="21"/>
  <c r="AI28" i="21"/>
  <c r="AF28" i="21"/>
  <c r="AC28" i="21"/>
  <c r="Z28" i="21"/>
  <c r="W28" i="21"/>
  <c r="T28" i="21"/>
  <c r="Q28" i="21"/>
  <c r="N28" i="21"/>
  <c r="K28" i="21"/>
  <c r="H28" i="21"/>
  <c r="E28" i="21"/>
  <c r="FX27" i="21"/>
  <c r="GB27" i="21" s="1"/>
  <c r="GD27" i="21" s="1"/>
  <c r="FU27" i="21"/>
  <c r="FR27" i="21"/>
  <c r="FO27" i="21"/>
  <c r="FL27" i="21"/>
  <c r="FI27" i="21"/>
  <c r="FF27" i="21"/>
  <c r="FC27" i="21"/>
  <c r="EZ27" i="21"/>
  <c r="EW27" i="21"/>
  <c r="ET27" i="21"/>
  <c r="EQ27" i="21"/>
  <c r="EN27" i="21"/>
  <c r="EK27" i="21"/>
  <c r="EH27" i="21"/>
  <c r="EE27" i="21"/>
  <c r="EB27" i="21"/>
  <c r="DY27" i="21"/>
  <c r="DN27" i="21"/>
  <c r="DR27" i="21" s="1"/>
  <c r="DT27" i="21" s="1"/>
  <c r="DK27" i="21"/>
  <c r="DH27" i="21"/>
  <c r="DE27" i="21"/>
  <c r="DB27" i="21"/>
  <c r="CY27" i="21"/>
  <c r="CV27" i="21"/>
  <c r="CS27" i="21"/>
  <c r="CP27" i="21"/>
  <c r="CM27" i="21"/>
  <c r="CJ27" i="21"/>
  <c r="CG27" i="21"/>
  <c r="CD27" i="21"/>
  <c r="CA27" i="21"/>
  <c r="BX27" i="21"/>
  <c r="BU27" i="21"/>
  <c r="BR27" i="21"/>
  <c r="BO27" i="21"/>
  <c r="BD27" i="21"/>
  <c r="BH27" i="21" s="1"/>
  <c r="BJ27" i="21" s="1"/>
  <c r="BA27" i="21"/>
  <c r="AX27" i="21"/>
  <c r="AU27" i="21"/>
  <c r="AR27" i="21"/>
  <c r="AO27" i="21"/>
  <c r="AL27" i="21"/>
  <c r="AI27" i="21"/>
  <c r="AF27" i="21"/>
  <c r="AC27" i="21"/>
  <c r="Z27" i="21"/>
  <c r="W27" i="21"/>
  <c r="T27" i="21"/>
  <c r="Q27" i="21"/>
  <c r="N27" i="21"/>
  <c r="K27" i="21"/>
  <c r="H27" i="21"/>
  <c r="E27" i="21"/>
  <c r="FX26" i="21"/>
  <c r="GB26" i="21" s="1"/>
  <c r="GD26" i="21" s="1"/>
  <c r="FU26" i="21"/>
  <c r="FR26" i="21"/>
  <c r="FO26" i="21"/>
  <c r="FL26" i="21"/>
  <c r="FI26" i="21"/>
  <c r="FF26" i="21"/>
  <c r="FC26" i="21"/>
  <c r="EZ26" i="21"/>
  <c r="EW26" i="21"/>
  <c r="ET26" i="21"/>
  <c r="EQ26" i="21"/>
  <c r="EN26" i="21"/>
  <c r="EK26" i="21"/>
  <c r="EH26" i="21"/>
  <c r="EE26" i="21"/>
  <c r="EB26" i="21"/>
  <c r="DY26" i="21"/>
  <c r="DN26" i="21"/>
  <c r="DR26" i="21" s="1"/>
  <c r="DT26" i="21" s="1"/>
  <c r="DK26" i="21"/>
  <c r="DH26" i="21"/>
  <c r="DE26" i="21"/>
  <c r="DB26" i="21"/>
  <c r="CY26" i="21"/>
  <c r="CV26" i="21"/>
  <c r="CS26" i="21"/>
  <c r="CP26" i="21"/>
  <c r="CM26" i="21"/>
  <c r="CJ26" i="21"/>
  <c r="CG26" i="21"/>
  <c r="CD26" i="21"/>
  <c r="CA26" i="21"/>
  <c r="BX26" i="21"/>
  <c r="BU26" i="21"/>
  <c r="BR26" i="21"/>
  <c r="BO26" i="21"/>
  <c r="BD26" i="21"/>
  <c r="BH26" i="21" s="1"/>
  <c r="BJ26" i="21" s="1"/>
  <c r="BA26" i="21"/>
  <c r="AX26" i="21"/>
  <c r="AU26" i="21"/>
  <c r="AR26" i="21"/>
  <c r="AO26" i="21"/>
  <c r="AL26" i="21"/>
  <c r="AI26" i="21"/>
  <c r="AF26" i="21"/>
  <c r="AC26" i="21"/>
  <c r="Z26" i="21"/>
  <c r="W26" i="21"/>
  <c r="T26" i="21"/>
  <c r="Q26" i="21"/>
  <c r="N26" i="21"/>
  <c r="K26" i="21"/>
  <c r="H26" i="21"/>
  <c r="E26" i="21"/>
  <c r="GB25" i="21"/>
  <c r="GD25" i="21" s="1"/>
  <c r="FX25" i="21"/>
  <c r="FU25" i="21"/>
  <c r="FR25" i="21"/>
  <c r="FO25" i="21"/>
  <c r="FL25" i="21"/>
  <c r="FI25" i="21"/>
  <c r="FF25" i="21"/>
  <c r="FC25" i="21"/>
  <c r="EZ25" i="21"/>
  <c r="EW25" i="21"/>
  <c r="ET25" i="21"/>
  <c r="EQ25" i="21"/>
  <c r="EN25" i="21"/>
  <c r="EK25" i="21"/>
  <c r="EH25" i="21"/>
  <c r="EE25" i="21"/>
  <c r="GA25" i="21" s="1"/>
  <c r="GC25" i="21" s="1"/>
  <c r="GE25" i="21" s="1"/>
  <c r="GF25" i="21" s="1"/>
  <c r="EB25" i="21"/>
  <c r="DY25" i="21"/>
  <c r="DN25" i="21"/>
  <c r="DR25" i="21" s="1"/>
  <c r="DT25" i="21" s="1"/>
  <c r="DK25" i="21"/>
  <c r="DH25" i="21"/>
  <c r="DE25" i="21"/>
  <c r="DB25" i="21"/>
  <c r="CY25" i="21"/>
  <c r="CV25" i="21"/>
  <c r="CS25" i="21"/>
  <c r="CP25" i="21"/>
  <c r="CM25" i="21"/>
  <c r="CJ25" i="21"/>
  <c r="CG25" i="21"/>
  <c r="CD25" i="21"/>
  <c r="CA25" i="21"/>
  <c r="BX25" i="21"/>
  <c r="BU25" i="21"/>
  <c r="BR25" i="21"/>
  <c r="BO25" i="21"/>
  <c r="BD25" i="21"/>
  <c r="BH25" i="21" s="1"/>
  <c r="BJ25" i="21" s="1"/>
  <c r="BA25" i="21"/>
  <c r="AX25" i="21"/>
  <c r="AU25" i="21"/>
  <c r="AR25" i="21"/>
  <c r="AO25" i="21"/>
  <c r="AL25" i="21"/>
  <c r="AI25" i="21"/>
  <c r="AF25" i="21"/>
  <c r="AC25" i="21"/>
  <c r="Z25" i="21"/>
  <c r="W25" i="21"/>
  <c r="T25" i="21"/>
  <c r="Q25" i="21"/>
  <c r="N25" i="21"/>
  <c r="K25" i="21"/>
  <c r="H25" i="21"/>
  <c r="E25" i="21"/>
  <c r="FX24" i="21"/>
  <c r="GB24" i="21" s="1"/>
  <c r="GD24" i="21" s="1"/>
  <c r="FU24" i="21"/>
  <c r="FR24" i="21"/>
  <c r="FO24" i="21"/>
  <c r="FL24" i="21"/>
  <c r="FI24" i="21"/>
  <c r="FF24" i="21"/>
  <c r="FC24" i="21"/>
  <c r="EZ24" i="21"/>
  <c r="EW24" i="21"/>
  <c r="ET24" i="21"/>
  <c r="EQ24" i="21"/>
  <c r="EN24" i="21"/>
  <c r="EK24" i="21"/>
  <c r="EH24" i="21"/>
  <c r="EE24" i="21"/>
  <c r="EB24" i="21"/>
  <c r="DY24" i="21"/>
  <c r="DN24" i="21"/>
  <c r="DR24" i="21" s="1"/>
  <c r="DT24" i="21" s="1"/>
  <c r="DK24" i="21"/>
  <c r="DH24" i="21"/>
  <c r="DE24" i="21"/>
  <c r="DB24" i="21"/>
  <c r="CY24" i="21"/>
  <c r="CV24" i="21"/>
  <c r="CS24" i="21"/>
  <c r="CP24" i="21"/>
  <c r="CM24" i="21"/>
  <c r="CJ24" i="21"/>
  <c r="CG24" i="21"/>
  <c r="CD24" i="21"/>
  <c r="CA24" i="21"/>
  <c r="BX24" i="21"/>
  <c r="BU24" i="21"/>
  <c r="BR24" i="21"/>
  <c r="BO24" i="21"/>
  <c r="BD24" i="21"/>
  <c r="BH24" i="21" s="1"/>
  <c r="BJ24" i="21" s="1"/>
  <c r="BA24" i="21"/>
  <c r="AX24" i="21"/>
  <c r="AU24" i="21"/>
  <c r="AR24" i="21"/>
  <c r="AO24" i="21"/>
  <c r="AL24" i="21"/>
  <c r="AI24" i="21"/>
  <c r="AF24" i="21"/>
  <c r="AC24" i="21"/>
  <c r="Z24" i="21"/>
  <c r="W24" i="21"/>
  <c r="T24" i="21"/>
  <c r="Q24" i="21"/>
  <c r="N24" i="21"/>
  <c r="K24" i="21"/>
  <c r="H24" i="21"/>
  <c r="E24" i="21"/>
  <c r="FX23" i="21"/>
  <c r="GB23" i="21" s="1"/>
  <c r="GD23" i="21" s="1"/>
  <c r="FU23" i="21"/>
  <c r="FR23" i="21"/>
  <c r="FO23" i="21"/>
  <c r="FL23" i="21"/>
  <c r="FI23" i="21"/>
  <c r="FF23" i="21"/>
  <c r="FC23" i="21"/>
  <c r="EZ23" i="21"/>
  <c r="EW23" i="21"/>
  <c r="ET23" i="21"/>
  <c r="EQ23" i="21"/>
  <c r="EN23" i="21"/>
  <c r="EK23" i="21"/>
  <c r="EH23" i="21"/>
  <c r="EE23" i="21"/>
  <c r="GA23" i="21" s="1"/>
  <c r="GC23" i="21" s="1"/>
  <c r="EB23" i="21"/>
  <c r="DY23" i="21"/>
  <c r="DN23" i="21"/>
  <c r="DR23" i="21" s="1"/>
  <c r="DT23" i="21" s="1"/>
  <c r="DK23" i="21"/>
  <c r="DH23" i="21"/>
  <c r="DE23" i="21"/>
  <c r="DB23" i="21"/>
  <c r="CY23" i="21"/>
  <c r="CV23" i="21"/>
  <c r="CS23" i="21"/>
  <c r="CP23" i="21"/>
  <c r="CM23" i="21"/>
  <c r="CJ23" i="21"/>
  <c r="CG23" i="21"/>
  <c r="CD23" i="21"/>
  <c r="CA23" i="21"/>
  <c r="BX23" i="21"/>
  <c r="BU23" i="21"/>
  <c r="BR23" i="21"/>
  <c r="BO23" i="21"/>
  <c r="BD23" i="21"/>
  <c r="BH23" i="21" s="1"/>
  <c r="BJ23" i="21" s="1"/>
  <c r="BA23" i="21"/>
  <c r="AX23" i="21"/>
  <c r="AU23" i="21"/>
  <c r="AR23" i="21"/>
  <c r="AO23" i="21"/>
  <c r="AL23" i="21"/>
  <c r="AI23" i="21"/>
  <c r="AF23" i="21"/>
  <c r="AC23" i="21"/>
  <c r="Z23" i="21"/>
  <c r="W23" i="21"/>
  <c r="T23" i="21"/>
  <c r="Q23" i="21"/>
  <c r="N23" i="21"/>
  <c r="K23" i="21"/>
  <c r="H23" i="21"/>
  <c r="E23" i="21"/>
  <c r="FX22" i="21"/>
  <c r="GB22" i="21" s="1"/>
  <c r="GD22" i="21" s="1"/>
  <c r="FU22" i="21"/>
  <c r="FR22" i="21"/>
  <c r="FO22" i="21"/>
  <c r="FL22" i="21"/>
  <c r="FI22" i="21"/>
  <c r="FF22" i="21"/>
  <c r="FC22" i="21"/>
  <c r="EZ22" i="21"/>
  <c r="EW22" i="21"/>
  <c r="ET22" i="21"/>
  <c r="EQ22" i="21"/>
  <c r="EN22" i="21"/>
  <c r="EK22" i="21"/>
  <c r="EH22" i="21"/>
  <c r="EE22" i="21"/>
  <c r="EB22" i="21"/>
  <c r="DY22" i="21"/>
  <c r="DN22" i="21"/>
  <c r="DR22" i="21" s="1"/>
  <c r="DT22" i="21" s="1"/>
  <c r="DK22" i="21"/>
  <c r="DH22" i="21"/>
  <c r="DE22" i="21"/>
  <c r="DB22" i="21"/>
  <c r="CY22" i="21"/>
  <c r="CV22" i="21"/>
  <c r="CS22" i="21"/>
  <c r="CP22" i="21"/>
  <c r="CM22" i="21"/>
  <c r="CJ22" i="21"/>
  <c r="CG22" i="21"/>
  <c r="CD22" i="21"/>
  <c r="CA22" i="21"/>
  <c r="BX22" i="21"/>
  <c r="BU22" i="21"/>
  <c r="BR22" i="21"/>
  <c r="BO22" i="21"/>
  <c r="BD22" i="21"/>
  <c r="BH22" i="21" s="1"/>
  <c r="BJ22" i="21" s="1"/>
  <c r="BA22" i="21"/>
  <c r="AX22" i="21"/>
  <c r="AU22" i="21"/>
  <c r="AR22" i="21"/>
  <c r="AO22" i="21"/>
  <c r="AL22" i="21"/>
  <c r="AI22" i="21"/>
  <c r="AF22" i="21"/>
  <c r="AC22" i="21"/>
  <c r="Z22" i="21"/>
  <c r="W22" i="21"/>
  <c r="T22" i="21"/>
  <c r="Q22" i="21"/>
  <c r="N22" i="21"/>
  <c r="K22" i="21"/>
  <c r="H22" i="21"/>
  <c r="E22" i="21"/>
  <c r="GB21" i="21"/>
  <c r="GD21" i="21" s="1"/>
  <c r="FX21" i="21"/>
  <c r="FU21" i="21"/>
  <c r="FR21" i="21"/>
  <c r="FO21" i="21"/>
  <c r="FL21" i="21"/>
  <c r="FI21" i="21"/>
  <c r="FF21" i="21"/>
  <c r="FC21" i="21"/>
  <c r="EZ21" i="21"/>
  <c r="EW21" i="21"/>
  <c r="ET21" i="21"/>
  <c r="EQ21" i="21"/>
  <c r="EN21" i="21"/>
  <c r="EK21" i="21"/>
  <c r="EH21" i="21"/>
  <c r="EE21" i="21"/>
  <c r="EB21" i="21"/>
  <c r="DY21" i="21"/>
  <c r="DR21" i="21"/>
  <c r="DT21" i="21" s="1"/>
  <c r="DN21" i="21"/>
  <c r="DK21" i="21"/>
  <c r="DH21" i="21"/>
  <c r="DE21" i="21"/>
  <c r="DB21" i="21"/>
  <c r="CY21" i="21"/>
  <c r="CV21" i="21"/>
  <c r="CS21" i="21"/>
  <c r="CP21" i="21"/>
  <c r="CM21" i="21"/>
  <c r="CJ21" i="21"/>
  <c r="CG21" i="21"/>
  <c r="CD21" i="21"/>
  <c r="CA21" i="21"/>
  <c r="BX21" i="21"/>
  <c r="BU21" i="21"/>
  <c r="DQ21" i="21" s="1"/>
  <c r="DS21" i="21" s="1"/>
  <c r="DU21" i="21" s="1"/>
  <c r="DV21" i="21" s="1"/>
  <c r="BR21" i="21"/>
  <c r="BO21" i="21"/>
  <c r="BD21" i="21"/>
  <c r="BH21" i="21" s="1"/>
  <c r="BJ21" i="21" s="1"/>
  <c r="BA21" i="21"/>
  <c r="AX21" i="21"/>
  <c r="AU21" i="21"/>
  <c r="AR21" i="21"/>
  <c r="AO21" i="21"/>
  <c r="AL21" i="21"/>
  <c r="AI21" i="21"/>
  <c r="AF21" i="21"/>
  <c r="AC21" i="21"/>
  <c r="Z21" i="21"/>
  <c r="W21" i="21"/>
  <c r="T21" i="21"/>
  <c r="Q21" i="21"/>
  <c r="N21" i="21"/>
  <c r="K21" i="21"/>
  <c r="H21" i="21"/>
  <c r="E21" i="21"/>
  <c r="FX20" i="21"/>
  <c r="GB20" i="21" s="1"/>
  <c r="GD20" i="21" s="1"/>
  <c r="FU20" i="21"/>
  <c r="FR20" i="21"/>
  <c r="FO20" i="21"/>
  <c r="FL20" i="21"/>
  <c r="FI20" i="21"/>
  <c r="FF20" i="21"/>
  <c r="FC20" i="21"/>
  <c r="EZ20" i="21"/>
  <c r="EW20" i="21"/>
  <c r="ET20" i="21"/>
  <c r="EQ20" i="21"/>
  <c r="EN20" i="21"/>
  <c r="EK20" i="21"/>
  <c r="EH20" i="21"/>
  <c r="EE20" i="21"/>
  <c r="EB20" i="21"/>
  <c r="DY20" i="21"/>
  <c r="DN20" i="21"/>
  <c r="DR20" i="21" s="1"/>
  <c r="DT20" i="21" s="1"/>
  <c r="DK20" i="21"/>
  <c r="DH20" i="21"/>
  <c r="DE20" i="21"/>
  <c r="DB20" i="21"/>
  <c r="CY20" i="21"/>
  <c r="CV20" i="21"/>
  <c r="CS20" i="21"/>
  <c r="CP20" i="21"/>
  <c r="CM20" i="21"/>
  <c r="CJ20" i="21"/>
  <c r="CG20" i="21"/>
  <c r="CD20" i="21"/>
  <c r="CA20" i="21"/>
  <c r="BX20" i="21"/>
  <c r="BU20" i="21"/>
  <c r="BR20" i="21"/>
  <c r="BO20" i="21"/>
  <c r="BD20" i="21"/>
  <c r="BH20" i="21" s="1"/>
  <c r="BJ20" i="21" s="1"/>
  <c r="BA20" i="21"/>
  <c r="AX20" i="21"/>
  <c r="AU20" i="21"/>
  <c r="AR20" i="21"/>
  <c r="AO20" i="21"/>
  <c r="AL20" i="21"/>
  <c r="AI20" i="21"/>
  <c r="AF20" i="21"/>
  <c r="AC20" i="21"/>
  <c r="Z20" i="21"/>
  <c r="W20" i="21"/>
  <c r="T20" i="21"/>
  <c r="Q20" i="21"/>
  <c r="N20" i="21"/>
  <c r="K20" i="21"/>
  <c r="H20" i="21"/>
  <c r="E20" i="21"/>
  <c r="FX19" i="21"/>
  <c r="GB19" i="21" s="1"/>
  <c r="GD19" i="21" s="1"/>
  <c r="FU19" i="21"/>
  <c r="FR19" i="21"/>
  <c r="FO19" i="21"/>
  <c r="FL19" i="21"/>
  <c r="FI19" i="21"/>
  <c r="FF19" i="21"/>
  <c r="FC19" i="21"/>
  <c r="EZ19" i="21"/>
  <c r="EW19" i="21"/>
  <c r="ET19" i="21"/>
  <c r="EQ19" i="21"/>
  <c r="EN19" i="21"/>
  <c r="EK19" i="21"/>
  <c r="EH19" i="21"/>
  <c r="EE19" i="21"/>
  <c r="EB19" i="21"/>
  <c r="DY19" i="21"/>
  <c r="DN19" i="21"/>
  <c r="DR19" i="21" s="1"/>
  <c r="DT19" i="21" s="1"/>
  <c r="DK19" i="21"/>
  <c r="DH19" i="21"/>
  <c r="DE19" i="21"/>
  <c r="DB19" i="21"/>
  <c r="CY19" i="21"/>
  <c r="CV19" i="21"/>
  <c r="CS19" i="21"/>
  <c r="CP19" i="21"/>
  <c r="CM19" i="21"/>
  <c r="CJ19" i="21"/>
  <c r="CG19" i="21"/>
  <c r="CD19" i="21"/>
  <c r="CA19" i="21"/>
  <c r="BX19" i="21"/>
  <c r="BU19" i="21"/>
  <c r="BR19" i="21"/>
  <c r="BO19" i="21"/>
  <c r="BH19" i="21"/>
  <c r="BJ19" i="21" s="1"/>
  <c r="BD19" i="21"/>
  <c r="BA19" i="21"/>
  <c r="AX19" i="21"/>
  <c r="AU19" i="21"/>
  <c r="AR19" i="21"/>
  <c r="AO19" i="21"/>
  <c r="AL19" i="21"/>
  <c r="AI19" i="21"/>
  <c r="AF19" i="21"/>
  <c r="AC19" i="21"/>
  <c r="Z19" i="21"/>
  <c r="W19" i="21"/>
  <c r="T19" i="21"/>
  <c r="Q19" i="21"/>
  <c r="N19" i="21"/>
  <c r="K19" i="21"/>
  <c r="BG19" i="21" s="1"/>
  <c r="BI19" i="21" s="1"/>
  <c r="BK19" i="21" s="1"/>
  <c r="H19" i="21"/>
  <c r="E19" i="21"/>
  <c r="FX18" i="21"/>
  <c r="GB18" i="21" s="1"/>
  <c r="GD18" i="21" s="1"/>
  <c r="FU18" i="21"/>
  <c r="FR18" i="21"/>
  <c r="FO18" i="21"/>
  <c r="FL18" i="21"/>
  <c r="FI18" i="21"/>
  <c r="FF18" i="21"/>
  <c r="FC18" i="21"/>
  <c r="EZ18" i="21"/>
  <c r="EW18" i="21"/>
  <c r="ET18" i="21"/>
  <c r="EQ18" i="21"/>
  <c r="EN18" i="21"/>
  <c r="EK18" i="21"/>
  <c r="EH18" i="21"/>
  <c r="EE18" i="21"/>
  <c r="EB18" i="21"/>
  <c r="DY18" i="21"/>
  <c r="DN18" i="21"/>
  <c r="DR18" i="21" s="1"/>
  <c r="DT18" i="21" s="1"/>
  <c r="DK18" i="21"/>
  <c r="DH18" i="21"/>
  <c r="DE18" i="21"/>
  <c r="DB18" i="21"/>
  <c r="CY18" i="21"/>
  <c r="CV18" i="21"/>
  <c r="CS18" i="21"/>
  <c r="CP18" i="21"/>
  <c r="CM18" i="21"/>
  <c r="CJ18" i="21"/>
  <c r="CG18" i="21"/>
  <c r="CD18" i="21"/>
  <c r="CA18" i="21"/>
  <c r="BX18" i="21"/>
  <c r="BU18" i="21"/>
  <c r="BR18" i="21"/>
  <c r="BO18" i="21"/>
  <c r="BD18" i="21"/>
  <c r="BH18" i="21" s="1"/>
  <c r="BJ18" i="21" s="1"/>
  <c r="BA18" i="21"/>
  <c r="AX18" i="21"/>
  <c r="AU18" i="21"/>
  <c r="AR18" i="21"/>
  <c r="AO18" i="21"/>
  <c r="AL18" i="21"/>
  <c r="AI18" i="21"/>
  <c r="AF18" i="21"/>
  <c r="AC18" i="21"/>
  <c r="Z18" i="21"/>
  <c r="W18" i="21"/>
  <c r="T18" i="21"/>
  <c r="Q18" i="21"/>
  <c r="N18" i="21"/>
  <c r="K18" i="21"/>
  <c r="H18" i="21"/>
  <c r="E18" i="21"/>
  <c r="GB17" i="21"/>
  <c r="GD17" i="21" s="1"/>
  <c r="FX17" i="21"/>
  <c r="FU17" i="21"/>
  <c r="FR17" i="21"/>
  <c r="FO17" i="21"/>
  <c r="FL17" i="21"/>
  <c r="FI17" i="21"/>
  <c r="FF17" i="21"/>
  <c r="FC17" i="21"/>
  <c r="EZ17" i="21"/>
  <c r="EW17" i="21"/>
  <c r="ET17" i="21"/>
  <c r="EQ17" i="21"/>
  <c r="EN17" i="21"/>
  <c r="EK17" i="21"/>
  <c r="EH17" i="21"/>
  <c r="EE17" i="21"/>
  <c r="EB17" i="21"/>
  <c r="DY17" i="21"/>
  <c r="DR17" i="21"/>
  <c r="DT17" i="21" s="1"/>
  <c r="DN17" i="21"/>
  <c r="DK17" i="21"/>
  <c r="DH17" i="21"/>
  <c r="DE17" i="21"/>
  <c r="DB17" i="21"/>
  <c r="CY17" i="21"/>
  <c r="CV17" i="21"/>
  <c r="CS17" i="21"/>
  <c r="CP17" i="21"/>
  <c r="CM17" i="21"/>
  <c r="CJ17" i="21"/>
  <c r="CG17" i="21"/>
  <c r="CD17" i="21"/>
  <c r="CA17" i="21"/>
  <c r="BX17" i="21"/>
  <c r="BU17" i="21"/>
  <c r="BR17" i="21"/>
  <c r="BO17" i="21"/>
  <c r="BD17" i="21"/>
  <c r="BH17" i="21" s="1"/>
  <c r="BJ17" i="21" s="1"/>
  <c r="BA17" i="21"/>
  <c r="AX17" i="21"/>
  <c r="AU17" i="21"/>
  <c r="AR17" i="21"/>
  <c r="AO17" i="21"/>
  <c r="AL17" i="21"/>
  <c r="AI17" i="21"/>
  <c r="AF17" i="21"/>
  <c r="AC17" i="21"/>
  <c r="Z17" i="21"/>
  <c r="W17" i="21"/>
  <c r="T17" i="21"/>
  <c r="Q17" i="21"/>
  <c r="N17" i="21"/>
  <c r="K17" i="21"/>
  <c r="H17" i="21"/>
  <c r="E17" i="21"/>
  <c r="FX16" i="21"/>
  <c r="GB16" i="21" s="1"/>
  <c r="GD16" i="21" s="1"/>
  <c r="FU16" i="21"/>
  <c r="FR16" i="21"/>
  <c r="FO16" i="21"/>
  <c r="FL16" i="21"/>
  <c r="FI16" i="21"/>
  <c r="FF16" i="21"/>
  <c r="FC16" i="21"/>
  <c r="EZ16" i="21"/>
  <c r="EW16" i="21"/>
  <c r="ET16" i="21"/>
  <c r="EQ16" i="21"/>
  <c r="EN16" i="21"/>
  <c r="EK16" i="21"/>
  <c r="EH16" i="21"/>
  <c r="EE16" i="21"/>
  <c r="EB16" i="21"/>
  <c r="DY16" i="21"/>
  <c r="DN16" i="21"/>
  <c r="DR16" i="21" s="1"/>
  <c r="DT16" i="21" s="1"/>
  <c r="DK16" i="21"/>
  <c r="DH16" i="21"/>
  <c r="DE16" i="21"/>
  <c r="DB16" i="21"/>
  <c r="CY16" i="21"/>
  <c r="CV16" i="21"/>
  <c r="CS16" i="21"/>
  <c r="CP16" i="21"/>
  <c r="CM16" i="21"/>
  <c r="CJ16" i="21"/>
  <c r="CG16" i="21"/>
  <c r="CD16" i="21"/>
  <c r="CA16" i="21"/>
  <c r="BX16" i="21"/>
  <c r="BU16" i="21"/>
  <c r="BR16" i="21"/>
  <c r="BO16" i="21"/>
  <c r="BD16" i="21"/>
  <c r="BH16" i="21" s="1"/>
  <c r="BJ16" i="21" s="1"/>
  <c r="BA16" i="21"/>
  <c r="AX16" i="21"/>
  <c r="AU16" i="21"/>
  <c r="AR16" i="21"/>
  <c r="AO16" i="21"/>
  <c r="AL16" i="21"/>
  <c r="AI16" i="21"/>
  <c r="AF16" i="21"/>
  <c r="AC16" i="21"/>
  <c r="Z16" i="21"/>
  <c r="W16" i="21"/>
  <c r="T16" i="21"/>
  <c r="Q16" i="21"/>
  <c r="N16" i="21"/>
  <c r="K16" i="21"/>
  <c r="H16" i="21"/>
  <c r="E16" i="21"/>
  <c r="FX15" i="21"/>
  <c r="GB15" i="21" s="1"/>
  <c r="GD15" i="21" s="1"/>
  <c r="FU15" i="21"/>
  <c r="FR15" i="21"/>
  <c r="FO15" i="21"/>
  <c r="FL15" i="21"/>
  <c r="FI15" i="21"/>
  <c r="FF15" i="21"/>
  <c r="FC15" i="21"/>
  <c r="EZ15" i="21"/>
  <c r="EW15" i="21"/>
  <c r="ET15" i="21"/>
  <c r="EQ15" i="21"/>
  <c r="EN15" i="21"/>
  <c r="EK15" i="21"/>
  <c r="EH15" i="21"/>
  <c r="EE15" i="21"/>
  <c r="EB15" i="21"/>
  <c r="DY15" i="21"/>
  <c r="DR15" i="21"/>
  <c r="DT15" i="21" s="1"/>
  <c r="DN15" i="21"/>
  <c r="DK15" i="21"/>
  <c r="DH15" i="21"/>
  <c r="DE15" i="21"/>
  <c r="DB15" i="21"/>
  <c r="CY15" i="21"/>
  <c r="CV15" i="21"/>
  <c r="CS15" i="21"/>
  <c r="CP15" i="21"/>
  <c r="CM15" i="21"/>
  <c r="CJ15" i="21"/>
  <c r="CG15" i="21"/>
  <c r="CD15" i="21"/>
  <c r="CA15" i="21"/>
  <c r="BX15" i="21"/>
  <c r="BU15" i="21"/>
  <c r="BR15" i="21"/>
  <c r="BO15" i="21"/>
  <c r="BD15" i="21"/>
  <c r="BH15" i="21" s="1"/>
  <c r="BJ15" i="21" s="1"/>
  <c r="BA15" i="21"/>
  <c r="AX15" i="21"/>
  <c r="AU15" i="21"/>
  <c r="AR15" i="21"/>
  <c r="AO15" i="21"/>
  <c r="AL15" i="21"/>
  <c r="AI15" i="21"/>
  <c r="AF15" i="21"/>
  <c r="AC15" i="21"/>
  <c r="Z15" i="21"/>
  <c r="W15" i="21"/>
  <c r="T15" i="21"/>
  <c r="Q15" i="21"/>
  <c r="N15" i="21"/>
  <c r="K15" i="21"/>
  <c r="H15" i="21"/>
  <c r="E15" i="21"/>
  <c r="FX14" i="21"/>
  <c r="GB14" i="21" s="1"/>
  <c r="GD14" i="21" s="1"/>
  <c r="FU14" i="21"/>
  <c r="FR14" i="21"/>
  <c r="FO14" i="21"/>
  <c r="FL14" i="21"/>
  <c r="FI14" i="21"/>
  <c r="FF14" i="21"/>
  <c r="FC14" i="21"/>
  <c r="EZ14" i="21"/>
  <c r="EW14" i="21"/>
  <c r="ET14" i="21"/>
  <c r="EQ14" i="21"/>
  <c r="EN14" i="21"/>
  <c r="EK14" i="21"/>
  <c r="EH14" i="21"/>
  <c r="EE14" i="21"/>
  <c r="EB14" i="21"/>
  <c r="DY14" i="21"/>
  <c r="DN14" i="21"/>
  <c r="DR14" i="21" s="1"/>
  <c r="DT14" i="21" s="1"/>
  <c r="DK14" i="21"/>
  <c r="DH14" i="21"/>
  <c r="DE14" i="21"/>
  <c r="DB14" i="21"/>
  <c r="CY14" i="21"/>
  <c r="CV14" i="21"/>
  <c r="CS14" i="21"/>
  <c r="CP14" i="21"/>
  <c r="CM14" i="21"/>
  <c r="CJ14" i="21"/>
  <c r="CG14" i="21"/>
  <c r="CD14" i="21"/>
  <c r="CA14" i="21"/>
  <c r="BX14" i="21"/>
  <c r="BU14" i="21"/>
  <c r="BR14" i="21"/>
  <c r="BO14" i="21"/>
  <c r="BD14" i="21"/>
  <c r="BH14" i="21" s="1"/>
  <c r="BJ14" i="21" s="1"/>
  <c r="BA14" i="21"/>
  <c r="AX14" i="21"/>
  <c r="AU14" i="21"/>
  <c r="AR14" i="21"/>
  <c r="AO14" i="21"/>
  <c r="AL14" i="21"/>
  <c r="AI14" i="21"/>
  <c r="AF14" i="21"/>
  <c r="AC14" i="21"/>
  <c r="Z14" i="21"/>
  <c r="W14" i="21"/>
  <c r="T14" i="21"/>
  <c r="Q14" i="21"/>
  <c r="N14" i="21"/>
  <c r="K14" i="21"/>
  <c r="H14" i="21"/>
  <c r="E14" i="21"/>
  <c r="GB13" i="21"/>
  <c r="FX13" i="21"/>
  <c r="FU13" i="21"/>
  <c r="FR13" i="21"/>
  <c r="FO13" i="21"/>
  <c r="FL13" i="21"/>
  <c r="FI13" i="21"/>
  <c r="FF13" i="21"/>
  <c r="FC13" i="21"/>
  <c r="EZ13" i="21"/>
  <c r="EW13" i="21"/>
  <c r="ET13" i="21"/>
  <c r="EQ13" i="21"/>
  <c r="EN13" i="21"/>
  <c r="EK13" i="21"/>
  <c r="EH13" i="21"/>
  <c r="EE13" i="21"/>
  <c r="EB13" i="21"/>
  <c r="DY13" i="21"/>
  <c r="DN13" i="21"/>
  <c r="DR13" i="21" s="1"/>
  <c r="DK13" i="21"/>
  <c r="DH13" i="21"/>
  <c r="DE13" i="21"/>
  <c r="DB13" i="21"/>
  <c r="CY13" i="21"/>
  <c r="CV13" i="21"/>
  <c r="CS13" i="21"/>
  <c r="CP13" i="21"/>
  <c r="CM13" i="21"/>
  <c r="CJ13" i="21"/>
  <c r="CG13" i="21"/>
  <c r="CD13" i="21"/>
  <c r="CA13" i="21"/>
  <c r="BX13" i="21"/>
  <c r="BU13" i="21"/>
  <c r="BR13" i="21"/>
  <c r="BO13" i="21"/>
  <c r="BD13" i="21"/>
  <c r="BH13" i="21" s="1"/>
  <c r="BA13" i="21"/>
  <c r="AX13" i="21"/>
  <c r="AU13" i="21"/>
  <c r="AR13" i="21"/>
  <c r="AO13" i="21"/>
  <c r="AL13" i="21"/>
  <c r="AI13" i="21"/>
  <c r="AF13" i="21"/>
  <c r="AC13" i="21"/>
  <c r="Z13" i="21"/>
  <c r="W13" i="21"/>
  <c r="T13" i="21"/>
  <c r="Q13" i="21"/>
  <c r="N13" i="21"/>
  <c r="K13" i="21"/>
  <c r="H13" i="21"/>
  <c r="E13" i="21"/>
  <c r="FW63" i="18"/>
  <c r="FV63" i="18"/>
  <c r="FT63" i="18"/>
  <c r="FS63" i="18"/>
  <c r="FQ63" i="18"/>
  <c r="FP63" i="18"/>
  <c r="FN63" i="18"/>
  <c r="FM63" i="18"/>
  <c r="FK63" i="18"/>
  <c r="FJ63" i="18"/>
  <c r="FH63" i="18"/>
  <c r="FG63" i="18"/>
  <c r="FE63" i="18"/>
  <c r="FD63" i="18"/>
  <c r="FB63" i="18"/>
  <c r="FA63" i="18"/>
  <c r="EY63" i="18"/>
  <c r="EX63" i="18"/>
  <c r="EV63" i="18"/>
  <c r="EU63" i="18"/>
  <c r="ES63" i="18"/>
  <c r="ER63" i="18"/>
  <c r="EP63" i="18"/>
  <c r="EO63" i="18"/>
  <c r="EM63" i="18"/>
  <c r="EL63" i="18"/>
  <c r="EJ63" i="18"/>
  <c r="EI63" i="18"/>
  <c r="EG63" i="18"/>
  <c r="EF63" i="18"/>
  <c r="ED63" i="18"/>
  <c r="EC63" i="18"/>
  <c r="EA63" i="18"/>
  <c r="DZ63" i="18"/>
  <c r="DX63" i="18"/>
  <c r="DW63" i="18"/>
  <c r="DM63" i="18"/>
  <c r="DL63" i="18"/>
  <c r="DJ63" i="18"/>
  <c r="DI63" i="18"/>
  <c r="DG63" i="18"/>
  <c r="DF63" i="18"/>
  <c r="DD63" i="18"/>
  <c r="DC63" i="18"/>
  <c r="DA63" i="18"/>
  <c r="CZ63" i="18"/>
  <c r="CX63" i="18"/>
  <c r="CW63" i="18"/>
  <c r="CU63" i="18"/>
  <c r="CT63" i="18"/>
  <c r="CR63" i="18"/>
  <c r="CQ63" i="18"/>
  <c r="CO63" i="18"/>
  <c r="CN63" i="18"/>
  <c r="CL63" i="18"/>
  <c r="CK63" i="18"/>
  <c r="CI63" i="18"/>
  <c r="CH63" i="18"/>
  <c r="CF63" i="18"/>
  <c r="CE63" i="18"/>
  <c r="CC63" i="18"/>
  <c r="CB63" i="18"/>
  <c r="BZ63" i="18"/>
  <c r="BY63" i="18"/>
  <c r="BW63" i="18"/>
  <c r="BV63" i="18"/>
  <c r="BT63" i="18"/>
  <c r="BS63" i="18"/>
  <c r="BQ63" i="18"/>
  <c r="BP63" i="18"/>
  <c r="BN63" i="18"/>
  <c r="BM63" i="18"/>
  <c r="BC63" i="18"/>
  <c r="BB63" i="18"/>
  <c r="AZ63" i="18"/>
  <c r="AY63" i="18"/>
  <c r="AW63" i="18"/>
  <c r="AV63" i="18"/>
  <c r="AT63" i="18"/>
  <c r="AS63" i="18"/>
  <c r="AQ63" i="18"/>
  <c r="AP63" i="18"/>
  <c r="AN63" i="18"/>
  <c r="AM63" i="18"/>
  <c r="AK63" i="18"/>
  <c r="AJ63" i="18"/>
  <c r="AH63" i="18"/>
  <c r="AG63" i="18"/>
  <c r="AE63" i="18"/>
  <c r="AD63" i="18"/>
  <c r="AB63" i="18"/>
  <c r="AA63" i="18"/>
  <c r="Y63" i="18"/>
  <c r="X63" i="18"/>
  <c r="V63" i="18"/>
  <c r="U63" i="18"/>
  <c r="S63" i="18"/>
  <c r="R63" i="18"/>
  <c r="P63" i="18"/>
  <c r="O63" i="18"/>
  <c r="M63" i="18"/>
  <c r="L63" i="18"/>
  <c r="J63" i="18"/>
  <c r="I63" i="18"/>
  <c r="G63" i="18"/>
  <c r="F63" i="18"/>
  <c r="D63" i="18"/>
  <c r="C63" i="18"/>
  <c r="FX62" i="18"/>
  <c r="GB62" i="18" s="1"/>
  <c r="GD62" i="18" s="1"/>
  <c r="FU62" i="18"/>
  <c r="FR62" i="18"/>
  <c r="FO62" i="18"/>
  <c r="FL62" i="18"/>
  <c r="FI62" i="18"/>
  <c r="FF62" i="18"/>
  <c r="FC62" i="18"/>
  <c r="EZ62" i="18"/>
  <c r="EW62" i="18"/>
  <c r="ET62" i="18"/>
  <c r="EQ62" i="18"/>
  <c r="EN62" i="18"/>
  <c r="EK62" i="18"/>
  <c r="EH62" i="18"/>
  <c r="EE62" i="18"/>
  <c r="EB62" i="18"/>
  <c r="DY62" i="18"/>
  <c r="DN62" i="18"/>
  <c r="DR62" i="18" s="1"/>
  <c r="DT62" i="18" s="1"/>
  <c r="DK62" i="18"/>
  <c r="DH62" i="18"/>
  <c r="DE62" i="18"/>
  <c r="DB62" i="18"/>
  <c r="CY62" i="18"/>
  <c r="CV62" i="18"/>
  <c r="CS62" i="18"/>
  <c r="CP62" i="18"/>
  <c r="CM62" i="18"/>
  <c r="CJ62" i="18"/>
  <c r="CG62" i="18"/>
  <c r="CD62" i="18"/>
  <c r="CA62" i="18"/>
  <c r="BX62" i="18"/>
  <c r="BU62" i="18"/>
  <c r="BR62" i="18"/>
  <c r="BO62" i="18"/>
  <c r="BD62" i="18"/>
  <c r="BH62" i="18" s="1"/>
  <c r="BJ62" i="18" s="1"/>
  <c r="BA62" i="18"/>
  <c r="AX62" i="18"/>
  <c r="AU62" i="18"/>
  <c r="AR62" i="18"/>
  <c r="AO62" i="18"/>
  <c r="AL62" i="18"/>
  <c r="AI62" i="18"/>
  <c r="AF62" i="18"/>
  <c r="AC62" i="18"/>
  <c r="Z62" i="18"/>
  <c r="W62" i="18"/>
  <c r="T62" i="18"/>
  <c r="Q62" i="18"/>
  <c r="N62" i="18"/>
  <c r="K62" i="18"/>
  <c r="H62" i="18"/>
  <c r="E62" i="18"/>
  <c r="FX61" i="18"/>
  <c r="GB61" i="18" s="1"/>
  <c r="GD61" i="18" s="1"/>
  <c r="FU61" i="18"/>
  <c r="FR61" i="18"/>
  <c r="FO61" i="18"/>
  <c r="FL61" i="18"/>
  <c r="FI61" i="18"/>
  <c r="FF61" i="18"/>
  <c r="FC61" i="18"/>
  <c r="EZ61" i="18"/>
  <c r="EW61" i="18"/>
  <c r="ET61" i="18"/>
  <c r="EQ61" i="18"/>
  <c r="EN61" i="18"/>
  <c r="EK61" i="18"/>
  <c r="EH61" i="18"/>
  <c r="EE61" i="18"/>
  <c r="EB61" i="18"/>
  <c r="DY61" i="18"/>
  <c r="DN61" i="18"/>
  <c r="DR61" i="18" s="1"/>
  <c r="DT61" i="18" s="1"/>
  <c r="DK61" i="18"/>
  <c r="DH61" i="18"/>
  <c r="DE61" i="18"/>
  <c r="DB61" i="18"/>
  <c r="CY61" i="18"/>
  <c r="CV61" i="18"/>
  <c r="CS61" i="18"/>
  <c r="CP61" i="18"/>
  <c r="CM61" i="18"/>
  <c r="CJ61" i="18"/>
  <c r="CG61" i="18"/>
  <c r="CD61" i="18"/>
  <c r="CA61" i="18"/>
  <c r="BX61" i="18"/>
  <c r="BU61" i="18"/>
  <c r="BR61" i="18"/>
  <c r="BO61" i="18"/>
  <c r="BD61" i="18"/>
  <c r="BH61" i="18" s="1"/>
  <c r="BJ61" i="18" s="1"/>
  <c r="BA61" i="18"/>
  <c r="AX61" i="18"/>
  <c r="AU61" i="18"/>
  <c r="AR61" i="18"/>
  <c r="AO61" i="18"/>
  <c r="AL61" i="18"/>
  <c r="AI61" i="18"/>
  <c r="AF61" i="18"/>
  <c r="AC61" i="18"/>
  <c r="Z61" i="18"/>
  <c r="W61" i="18"/>
  <c r="T61" i="18"/>
  <c r="Q61" i="18"/>
  <c r="N61" i="18"/>
  <c r="K61" i="18"/>
  <c r="H61" i="18"/>
  <c r="E61" i="18"/>
  <c r="GB60" i="18"/>
  <c r="GD60" i="18" s="1"/>
  <c r="FX60" i="18"/>
  <c r="FU60" i="18"/>
  <c r="FR60" i="18"/>
  <c r="FO60" i="18"/>
  <c r="FL60" i="18"/>
  <c r="FI60" i="18"/>
  <c r="FF60" i="18"/>
  <c r="FC60" i="18"/>
  <c r="EZ60" i="18"/>
  <c r="EW60" i="18"/>
  <c r="ET60" i="18"/>
  <c r="EQ60" i="18"/>
  <c r="EN60" i="18"/>
  <c r="EK60" i="18"/>
  <c r="EH60" i="18"/>
  <c r="EE60" i="18"/>
  <c r="EB60" i="18"/>
  <c r="DY60" i="18"/>
  <c r="DN60" i="18"/>
  <c r="DR60" i="18" s="1"/>
  <c r="DT60" i="18" s="1"/>
  <c r="DK60" i="18"/>
  <c r="DH60" i="18"/>
  <c r="DE60" i="18"/>
  <c r="DB60" i="18"/>
  <c r="CY60" i="18"/>
  <c r="CV60" i="18"/>
  <c r="CS60" i="18"/>
  <c r="CP60" i="18"/>
  <c r="CM60" i="18"/>
  <c r="CJ60" i="18"/>
  <c r="CG60" i="18"/>
  <c r="CD60" i="18"/>
  <c r="CA60" i="18"/>
  <c r="BX60" i="18"/>
  <c r="BU60" i="18"/>
  <c r="BR60" i="18"/>
  <c r="BO60" i="18"/>
  <c r="BD60" i="18"/>
  <c r="BH60" i="18" s="1"/>
  <c r="BJ60" i="18" s="1"/>
  <c r="BA60" i="18"/>
  <c r="AX60" i="18"/>
  <c r="AU60" i="18"/>
  <c r="AR60" i="18"/>
  <c r="AO60" i="18"/>
  <c r="AL60" i="18"/>
  <c r="AI60" i="18"/>
  <c r="AF60" i="18"/>
  <c r="AC60" i="18"/>
  <c r="Z60" i="18"/>
  <c r="W60" i="18"/>
  <c r="T60" i="18"/>
  <c r="Q60" i="18"/>
  <c r="N60" i="18"/>
  <c r="K60" i="18"/>
  <c r="H60" i="18"/>
  <c r="E60" i="18"/>
  <c r="FX59" i="18"/>
  <c r="GB59" i="18" s="1"/>
  <c r="GD59" i="18" s="1"/>
  <c r="FU59" i="18"/>
  <c r="FR59" i="18"/>
  <c r="FO59" i="18"/>
  <c r="FL59" i="18"/>
  <c r="FI59" i="18"/>
  <c r="FF59" i="18"/>
  <c r="FC59" i="18"/>
  <c r="EZ59" i="18"/>
  <c r="EW59" i="18"/>
  <c r="ET59" i="18"/>
  <c r="EQ59" i="18"/>
  <c r="EN59" i="18"/>
  <c r="EK59" i="18"/>
  <c r="EH59" i="18"/>
  <c r="EE59" i="18"/>
  <c r="EB59" i="18"/>
  <c r="DY59" i="18"/>
  <c r="DR59" i="18"/>
  <c r="DT59" i="18" s="1"/>
  <c r="DN59" i="18"/>
  <c r="DK59" i="18"/>
  <c r="DH59" i="18"/>
  <c r="DE59" i="18"/>
  <c r="DB59" i="18"/>
  <c r="CY59" i="18"/>
  <c r="CV59" i="18"/>
  <c r="CS59" i="18"/>
  <c r="CP59" i="18"/>
  <c r="CM59" i="18"/>
  <c r="CJ59" i="18"/>
  <c r="CG59" i="18"/>
  <c r="CD59" i="18"/>
  <c r="CA59" i="18"/>
  <c r="BX59" i="18"/>
  <c r="BU59" i="18"/>
  <c r="BR59" i="18"/>
  <c r="BO59" i="18"/>
  <c r="BD59" i="18"/>
  <c r="BH59" i="18" s="1"/>
  <c r="BJ59" i="18" s="1"/>
  <c r="BA59" i="18"/>
  <c r="AX59" i="18"/>
  <c r="AU59" i="18"/>
  <c r="AR59" i="18"/>
  <c r="AO59" i="18"/>
  <c r="AL59" i="18"/>
  <c r="AI59" i="18"/>
  <c r="AF59" i="18"/>
  <c r="AC59" i="18"/>
  <c r="Z59" i="18"/>
  <c r="W59" i="18"/>
  <c r="T59" i="18"/>
  <c r="Q59" i="18"/>
  <c r="N59" i="18"/>
  <c r="K59" i="18"/>
  <c r="H59" i="18"/>
  <c r="E59" i="18"/>
  <c r="FX58" i="18"/>
  <c r="GB58" i="18" s="1"/>
  <c r="GD58" i="18" s="1"/>
  <c r="FU58" i="18"/>
  <c r="FR58" i="18"/>
  <c r="FO58" i="18"/>
  <c r="FL58" i="18"/>
  <c r="FI58" i="18"/>
  <c r="FF58" i="18"/>
  <c r="FC58" i="18"/>
  <c r="EZ58" i="18"/>
  <c r="EW58" i="18"/>
  <c r="ET58" i="18"/>
  <c r="EQ58" i="18"/>
  <c r="EN58" i="18"/>
  <c r="EK58" i="18"/>
  <c r="EH58" i="18"/>
  <c r="EE58" i="18"/>
  <c r="EB58" i="18"/>
  <c r="DY58" i="18"/>
  <c r="DN58" i="18"/>
  <c r="DR58" i="18" s="1"/>
  <c r="DT58" i="18" s="1"/>
  <c r="DK58" i="18"/>
  <c r="DH58" i="18"/>
  <c r="DE58" i="18"/>
  <c r="DB58" i="18"/>
  <c r="CY58" i="18"/>
  <c r="CV58" i="18"/>
  <c r="CS58" i="18"/>
  <c r="CP58" i="18"/>
  <c r="CM58" i="18"/>
  <c r="CJ58" i="18"/>
  <c r="CG58" i="18"/>
  <c r="CD58" i="18"/>
  <c r="CA58" i="18"/>
  <c r="BX58" i="18"/>
  <c r="BU58" i="18"/>
  <c r="BR58" i="18"/>
  <c r="BO58" i="18"/>
  <c r="BD58" i="18"/>
  <c r="BH58" i="18" s="1"/>
  <c r="BJ58" i="18" s="1"/>
  <c r="BA58" i="18"/>
  <c r="AX58" i="18"/>
  <c r="AU58" i="18"/>
  <c r="AR58" i="18"/>
  <c r="AO58" i="18"/>
  <c r="AL58" i="18"/>
  <c r="AI58" i="18"/>
  <c r="AF58" i="18"/>
  <c r="AC58" i="18"/>
  <c r="Z58" i="18"/>
  <c r="W58" i="18"/>
  <c r="T58" i="18"/>
  <c r="Q58" i="18"/>
  <c r="N58" i="18"/>
  <c r="K58" i="18"/>
  <c r="H58" i="18"/>
  <c r="E58" i="18"/>
  <c r="FX57" i="18"/>
  <c r="GB57" i="18" s="1"/>
  <c r="GD57" i="18" s="1"/>
  <c r="FU57" i="18"/>
  <c r="FR57" i="18"/>
  <c r="FO57" i="18"/>
  <c r="FL57" i="18"/>
  <c r="FI57" i="18"/>
  <c r="FF57" i="18"/>
  <c r="FC57" i="18"/>
  <c r="EZ57" i="18"/>
  <c r="EW57" i="18"/>
  <c r="ET57" i="18"/>
  <c r="EQ57" i="18"/>
  <c r="EN57" i="18"/>
  <c r="EK57" i="18"/>
  <c r="EH57" i="18"/>
  <c r="EE57" i="18"/>
  <c r="EB57" i="18"/>
  <c r="DY57" i="18"/>
  <c r="DN57" i="18"/>
  <c r="DR57" i="18" s="1"/>
  <c r="DT57" i="18" s="1"/>
  <c r="DK57" i="18"/>
  <c r="DH57" i="18"/>
  <c r="DE57" i="18"/>
  <c r="DB57" i="18"/>
  <c r="CY57" i="18"/>
  <c r="CV57" i="18"/>
  <c r="CS57" i="18"/>
  <c r="CP57" i="18"/>
  <c r="CM57" i="18"/>
  <c r="CJ57" i="18"/>
  <c r="CG57" i="18"/>
  <c r="CD57" i="18"/>
  <c r="CA57" i="18"/>
  <c r="BX57" i="18"/>
  <c r="BU57" i="18"/>
  <c r="BR57" i="18"/>
  <c r="BO57" i="18"/>
  <c r="BD57" i="18"/>
  <c r="BH57" i="18" s="1"/>
  <c r="BJ57" i="18" s="1"/>
  <c r="BA57" i="18"/>
  <c r="AX57" i="18"/>
  <c r="AU57" i="18"/>
  <c r="AR57" i="18"/>
  <c r="AO57" i="18"/>
  <c r="AL57" i="18"/>
  <c r="AI57" i="18"/>
  <c r="AF57" i="18"/>
  <c r="AC57" i="18"/>
  <c r="Z57" i="18"/>
  <c r="W57" i="18"/>
  <c r="T57" i="18"/>
  <c r="Q57" i="18"/>
  <c r="N57" i="18"/>
  <c r="K57" i="18"/>
  <c r="H57" i="18"/>
  <c r="E57" i="18"/>
  <c r="FX56" i="18"/>
  <c r="GB56" i="18" s="1"/>
  <c r="GD56" i="18" s="1"/>
  <c r="FU56" i="18"/>
  <c r="FR56" i="18"/>
  <c r="FO56" i="18"/>
  <c r="FL56" i="18"/>
  <c r="FI56" i="18"/>
  <c r="FF56" i="18"/>
  <c r="FC56" i="18"/>
  <c r="EZ56" i="18"/>
  <c r="EW56" i="18"/>
  <c r="ET56" i="18"/>
  <c r="EQ56" i="18"/>
  <c r="EN56" i="18"/>
  <c r="EK56" i="18"/>
  <c r="EH56" i="18"/>
  <c r="EE56" i="18"/>
  <c r="EB56" i="18"/>
  <c r="DY56" i="18"/>
  <c r="DR56" i="18"/>
  <c r="DT56" i="18" s="1"/>
  <c r="DN56" i="18"/>
  <c r="DK56" i="18"/>
  <c r="DH56" i="18"/>
  <c r="DE56" i="18"/>
  <c r="DB56" i="18"/>
  <c r="CY56" i="18"/>
  <c r="CV56" i="18"/>
  <c r="CS56" i="18"/>
  <c r="CP56" i="18"/>
  <c r="CM56" i="18"/>
  <c r="CJ56" i="18"/>
  <c r="CG56" i="18"/>
  <c r="CD56" i="18"/>
  <c r="CA56" i="18"/>
  <c r="BX56" i="18"/>
  <c r="BU56" i="18"/>
  <c r="BR56" i="18"/>
  <c r="BO56" i="18"/>
  <c r="BD56" i="18"/>
  <c r="BH56" i="18" s="1"/>
  <c r="BJ56" i="18" s="1"/>
  <c r="BA56" i="18"/>
  <c r="AX56" i="18"/>
  <c r="AU56" i="18"/>
  <c r="AR56" i="18"/>
  <c r="AO56" i="18"/>
  <c r="AL56" i="18"/>
  <c r="AI56" i="18"/>
  <c r="AF56" i="18"/>
  <c r="AC56" i="18"/>
  <c r="Z56" i="18"/>
  <c r="W56" i="18"/>
  <c r="T56" i="18"/>
  <c r="Q56" i="18"/>
  <c r="N56" i="18"/>
  <c r="K56" i="18"/>
  <c r="H56" i="18"/>
  <c r="E56" i="18"/>
  <c r="FX55" i="18"/>
  <c r="GB55" i="18" s="1"/>
  <c r="GD55" i="18" s="1"/>
  <c r="FU55" i="18"/>
  <c r="FR55" i="18"/>
  <c r="FO55" i="18"/>
  <c r="FL55" i="18"/>
  <c r="FI55" i="18"/>
  <c r="FF55" i="18"/>
  <c r="FC55" i="18"/>
  <c r="EZ55" i="18"/>
  <c r="EW55" i="18"/>
  <c r="ET55" i="18"/>
  <c r="EQ55" i="18"/>
  <c r="EN55" i="18"/>
  <c r="EK55" i="18"/>
  <c r="EH55" i="18"/>
  <c r="EE55" i="18"/>
  <c r="EB55" i="18"/>
  <c r="DY55" i="18"/>
  <c r="DN55" i="18"/>
  <c r="DR55" i="18" s="1"/>
  <c r="DT55" i="18" s="1"/>
  <c r="DK55" i="18"/>
  <c r="DH55" i="18"/>
  <c r="DE55" i="18"/>
  <c r="DB55" i="18"/>
  <c r="CY55" i="18"/>
  <c r="CV55" i="18"/>
  <c r="CS55" i="18"/>
  <c r="CP55" i="18"/>
  <c r="CM55" i="18"/>
  <c r="CJ55" i="18"/>
  <c r="CG55" i="18"/>
  <c r="CD55" i="18"/>
  <c r="CA55" i="18"/>
  <c r="BX55" i="18"/>
  <c r="BU55" i="18"/>
  <c r="BR55" i="18"/>
  <c r="BO55" i="18"/>
  <c r="BD55" i="18"/>
  <c r="BH55" i="18" s="1"/>
  <c r="BJ55" i="18" s="1"/>
  <c r="BA55" i="18"/>
  <c r="AX55" i="18"/>
  <c r="AU55" i="18"/>
  <c r="AR55" i="18"/>
  <c r="AO55" i="18"/>
  <c r="AL55" i="18"/>
  <c r="AI55" i="18"/>
  <c r="AF55" i="18"/>
  <c r="AC55" i="18"/>
  <c r="Z55" i="18"/>
  <c r="W55" i="18"/>
  <c r="T55" i="18"/>
  <c r="Q55" i="18"/>
  <c r="N55" i="18"/>
  <c r="K55" i="18"/>
  <c r="H55" i="18"/>
  <c r="E55" i="18"/>
  <c r="FX54" i="18"/>
  <c r="GB54" i="18" s="1"/>
  <c r="GD54" i="18" s="1"/>
  <c r="FU54" i="18"/>
  <c r="FR54" i="18"/>
  <c r="FO54" i="18"/>
  <c r="FL54" i="18"/>
  <c r="FI54" i="18"/>
  <c r="FF54" i="18"/>
  <c r="FC54" i="18"/>
  <c r="EZ54" i="18"/>
  <c r="EW54" i="18"/>
  <c r="ET54" i="18"/>
  <c r="EQ54" i="18"/>
  <c r="EN54" i="18"/>
  <c r="EK54" i="18"/>
  <c r="EH54" i="18"/>
  <c r="EE54" i="18"/>
  <c r="EB54" i="18"/>
  <c r="DY54" i="18"/>
  <c r="DN54" i="18"/>
  <c r="DR54" i="18" s="1"/>
  <c r="DT54" i="18" s="1"/>
  <c r="DK54" i="18"/>
  <c r="DH54" i="18"/>
  <c r="DE54" i="18"/>
  <c r="DB54" i="18"/>
  <c r="CY54" i="18"/>
  <c r="CV54" i="18"/>
  <c r="CS54" i="18"/>
  <c r="CP54" i="18"/>
  <c r="CM54" i="18"/>
  <c r="CJ54" i="18"/>
  <c r="CG54" i="18"/>
  <c r="CD54" i="18"/>
  <c r="CA54" i="18"/>
  <c r="BX54" i="18"/>
  <c r="BU54" i="18"/>
  <c r="BR54" i="18"/>
  <c r="BO54" i="18"/>
  <c r="BD54" i="18"/>
  <c r="BH54" i="18" s="1"/>
  <c r="BJ54" i="18" s="1"/>
  <c r="BA54" i="18"/>
  <c r="AX54" i="18"/>
  <c r="AU54" i="18"/>
  <c r="AR54" i="18"/>
  <c r="AO54" i="18"/>
  <c r="AL54" i="18"/>
  <c r="AI54" i="18"/>
  <c r="AF54" i="18"/>
  <c r="AC54" i="18"/>
  <c r="Z54" i="18"/>
  <c r="W54" i="18"/>
  <c r="T54" i="18"/>
  <c r="Q54" i="18"/>
  <c r="N54" i="18"/>
  <c r="K54" i="18"/>
  <c r="H54" i="18"/>
  <c r="E54" i="18"/>
  <c r="FX53" i="18"/>
  <c r="GB53" i="18" s="1"/>
  <c r="GD53" i="18" s="1"/>
  <c r="FU53" i="18"/>
  <c r="FR53" i="18"/>
  <c r="FO53" i="18"/>
  <c r="FL53" i="18"/>
  <c r="FI53" i="18"/>
  <c r="FF53" i="18"/>
  <c r="FC53" i="18"/>
  <c r="EZ53" i="18"/>
  <c r="EW53" i="18"/>
  <c r="ET53" i="18"/>
  <c r="EQ53" i="18"/>
  <c r="EN53" i="18"/>
  <c r="EK53" i="18"/>
  <c r="EH53" i="18"/>
  <c r="EE53" i="18"/>
  <c r="EB53" i="18"/>
  <c r="DY53" i="18"/>
  <c r="DN53" i="18"/>
  <c r="DR53" i="18" s="1"/>
  <c r="DT53" i="18" s="1"/>
  <c r="DK53" i="18"/>
  <c r="DH53" i="18"/>
  <c r="DE53" i="18"/>
  <c r="DB53" i="18"/>
  <c r="CY53" i="18"/>
  <c r="CV53" i="18"/>
  <c r="CS53" i="18"/>
  <c r="CP53" i="18"/>
  <c r="CM53" i="18"/>
  <c r="CJ53" i="18"/>
  <c r="CG53" i="18"/>
  <c r="CD53" i="18"/>
  <c r="CA53" i="18"/>
  <c r="BX53" i="18"/>
  <c r="BU53" i="18"/>
  <c r="BR53" i="18"/>
  <c r="BO53" i="18"/>
  <c r="BD53" i="18"/>
  <c r="BH53" i="18" s="1"/>
  <c r="BJ53" i="18" s="1"/>
  <c r="BA53" i="18"/>
  <c r="AX53" i="18"/>
  <c r="AU53" i="18"/>
  <c r="AR53" i="18"/>
  <c r="AO53" i="18"/>
  <c r="AL53" i="18"/>
  <c r="AI53" i="18"/>
  <c r="AF53" i="18"/>
  <c r="AC53" i="18"/>
  <c r="Z53" i="18"/>
  <c r="W53" i="18"/>
  <c r="T53" i="18"/>
  <c r="Q53" i="18"/>
  <c r="N53" i="18"/>
  <c r="K53" i="18"/>
  <c r="H53" i="18"/>
  <c r="E53" i="18"/>
  <c r="FX52" i="18"/>
  <c r="GB52" i="18" s="1"/>
  <c r="GD52" i="18" s="1"/>
  <c r="FU52" i="18"/>
  <c r="FR52" i="18"/>
  <c r="FO52" i="18"/>
  <c r="FL52" i="18"/>
  <c r="FI52" i="18"/>
  <c r="FF52" i="18"/>
  <c r="FC52" i="18"/>
  <c r="EZ52" i="18"/>
  <c r="EW52" i="18"/>
  <c r="ET52" i="18"/>
  <c r="EQ52" i="18"/>
  <c r="EN52" i="18"/>
  <c r="EK52" i="18"/>
  <c r="EH52" i="18"/>
  <c r="EE52" i="18"/>
  <c r="EB52" i="18"/>
  <c r="DY52" i="18"/>
  <c r="DN52" i="18"/>
  <c r="DR52" i="18" s="1"/>
  <c r="DT52" i="18" s="1"/>
  <c r="DK52" i="18"/>
  <c r="DH52" i="18"/>
  <c r="DE52" i="18"/>
  <c r="DB52" i="18"/>
  <c r="CY52" i="18"/>
  <c r="CV52" i="18"/>
  <c r="CS52" i="18"/>
  <c r="CP52" i="18"/>
  <c r="CM52" i="18"/>
  <c r="CJ52" i="18"/>
  <c r="CG52" i="18"/>
  <c r="CD52" i="18"/>
  <c r="CA52" i="18"/>
  <c r="BX52" i="18"/>
  <c r="BU52" i="18"/>
  <c r="BR52" i="18"/>
  <c r="BO52" i="18"/>
  <c r="BD52" i="18"/>
  <c r="BH52" i="18" s="1"/>
  <c r="BJ52" i="18" s="1"/>
  <c r="BA52" i="18"/>
  <c r="AX52" i="18"/>
  <c r="AU52" i="18"/>
  <c r="AR52" i="18"/>
  <c r="AO52" i="18"/>
  <c r="AL52" i="18"/>
  <c r="AI52" i="18"/>
  <c r="AF52" i="18"/>
  <c r="AC52" i="18"/>
  <c r="Z52" i="18"/>
  <c r="W52" i="18"/>
  <c r="T52" i="18"/>
  <c r="Q52" i="18"/>
  <c r="N52" i="18"/>
  <c r="K52" i="18"/>
  <c r="H52" i="18"/>
  <c r="E52" i="18"/>
  <c r="GB51" i="18"/>
  <c r="GD51" i="18" s="1"/>
  <c r="FX51" i="18"/>
  <c r="FU51" i="18"/>
  <c r="FR51" i="18"/>
  <c r="FO51" i="18"/>
  <c r="FL51" i="18"/>
  <c r="FI51" i="18"/>
  <c r="FF51" i="18"/>
  <c r="FC51" i="18"/>
  <c r="EZ51" i="18"/>
  <c r="EW51" i="18"/>
  <c r="ET51" i="18"/>
  <c r="EQ51" i="18"/>
  <c r="EN51" i="18"/>
  <c r="EK51" i="18"/>
  <c r="EH51" i="18"/>
  <c r="EE51" i="18"/>
  <c r="EB51" i="18"/>
  <c r="DY51" i="18"/>
  <c r="DN51" i="18"/>
  <c r="DR51" i="18" s="1"/>
  <c r="DT51" i="18" s="1"/>
  <c r="DK51" i="18"/>
  <c r="DH51" i="18"/>
  <c r="DE51" i="18"/>
  <c r="DB51" i="18"/>
  <c r="CY51" i="18"/>
  <c r="CV51" i="18"/>
  <c r="CS51" i="18"/>
  <c r="CP51" i="18"/>
  <c r="CM51" i="18"/>
  <c r="CJ51" i="18"/>
  <c r="CG51" i="18"/>
  <c r="CD51" i="18"/>
  <c r="CA51" i="18"/>
  <c r="BX51" i="18"/>
  <c r="BU51" i="18"/>
  <c r="BR51" i="18"/>
  <c r="BO51" i="18"/>
  <c r="BD51" i="18"/>
  <c r="BH51" i="18" s="1"/>
  <c r="BJ51" i="18" s="1"/>
  <c r="BA51" i="18"/>
  <c r="AX51" i="18"/>
  <c r="AU51" i="18"/>
  <c r="AR51" i="18"/>
  <c r="AO51" i="18"/>
  <c r="AL51" i="18"/>
  <c r="AI51" i="18"/>
  <c r="AF51" i="18"/>
  <c r="AC51" i="18"/>
  <c r="Z51" i="18"/>
  <c r="W51" i="18"/>
  <c r="T51" i="18"/>
  <c r="Q51" i="18"/>
  <c r="N51" i="18"/>
  <c r="K51" i="18"/>
  <c r="H51" i="18"/>
  <c r="E51" i="18"/>
  <c r="FX50" i="18"/>
  <c r="GB50" i="18" s="1"/>
  <c r="GD50" i="18" s="1"/>
  <c r="FU50" i="18"/>
  <c r="FR50" i="18"/>
  <c r="FO50" i="18"/>
  <c r="FL50" i="18"/>
  <c r="FI50" i="18"/>
  <c r="FF50" i="18"/>
  <c r="FC50" i="18"/>
  <c r="EZ50" i="18"/>
  <c r="EW50" i="18"/>
  <c r="ET50" i="18"/>
  <c r="EQ50" i="18"/>
  <c r="EN50" i="18"/>
  <c r="EK50" i="18"/>
  <c r="EH50" i="18"/>
  <c r="EE50" i="18"/>
  <c r="EB50" i="18"/>
  <c r="DY50" i="18"/>
  <c r="DN50" i="18"/>
  <c r="DR50" i="18" s="1"/>
  <c r="DT50" i="18" s="1"/>
  <c r="DK50" i="18"/>
  <c r="DH50" i="18"/>
  <c r="DE50" i="18"/>
  <c r="DB50" i="18"/>
  <c r="CY50" i="18"/>
  <c r="CV50" i="18"/>
  <c r="CS50" i="18"/>
  <c r="CP50" i="18"/>
  <c r="CM50" i="18"/>
  <c r="CJ50" i="18"/>
  <c r="CG50" i="18"/>
  <c r="CD50" i="18"/>
  <c r="CA50" i="18"/>
  <c r="BX50" i="18"/>
  <c r="BU50" i="18"/>
  <c r="BR50" i="18"/>
  <c r="BO50" i="18"/>
  <c r="BD50" i="18"/>
  <c r="BH50" i="18" s="1"/>
  <c r="BJ50" i="18" s="1"/>
  <c r="BA50" i="18"/>
  <c r="AX50" i="18"/>
  <c r="AU50" i="18"/>
  <c r="AR50" i="18"/>
  <c r="AO50" i="18"/>
  <c r="AL50" i="18"/>
  <c r="AI50" i="18"/>
  <c r="AF50" i="18"/>
  <c r="AC50" i="18"/>
  <c r="Z50" i="18"/>
  <c r="W50" i="18"/>
  <c r="T50" i="18"/>
  <c r="Q50" i="18"/>
  <c r="N50" i="18"/>
  <c r="K50" i="18"/>
  <c r="H50" i="18"/>
  <c r="E50" i="18"/>
  <c r="FX49" i="18"/>
  <c r="GB49" i="18" s="1"/>
  <c r="GD49" i="18" s="1"/>
  <c r="FU49" i="18"/>
  <c r="FR49" i="18"/>
  <c r="FO49" i="18"/>
  <c r="FL49" i="18"/>
  <c r="FI49" i="18"/>
  <c r="FF49" i="18"/>
  <c r="FC49" i="18"/>
  <c r="EZ49" i="18"/>
  <c r="EW49" i="18"/>
  <c r="ET49" i="18"/>
  <c r="EQ49" i="18"/>
  <c r="EN49" i="18"/>
  <c r="EK49" i="18"/>
  <c r="EH49" i="18"/>
  <c r="EE49" i="18"/>
  <c r="EB49" i="18"/>
  <c r="DY49" i="18"/>
  <c r="DN49" i="18"/>
  <c r="DR49" i="18" s="1"/>
  <c r="DT49" i="18" s="1"/>
  <c r="DK49" i="18"/>
  <c r="DH49" i="18"/>
  <c r="DE49" i="18"/>
  <c r="DB49" i="18"/>
  <c r="CY49" i="18"/>
  <c r="CV49" i="18"/>
  <c r="CS49" i="18"/>
  <c r="CP49" i="18"/>
  <c r="CM49" i="18"/>
  <c r="CJ49" i="18"/>
  <c r="CG49" i="18"/>
  <c r="CD49" i="18"/>
  <c r="CA49" i="18"/>
  <c r="BX49" i="18"/>
  <c r="BU49" i="18"/>
  <c r="BR49" i="18"/>
  <c r="BO49" i="18"/>
  <c r="BD49" i="18"/>
  <c r="BH49" i="18" s="1"/>
  <c r="BJ49" i="18" s="1"/>
  <c r="BA49" i="18"/>
  <c r="AX49" i="18"/>
  <c r="AU49" i="18"/>
  <c r="AR49" i="18"/>
  <c r="AO49" i="18"/>
  <c r="AL49" i="18"/>
  <c r="AI49" i="18"/>
  <c r="AF49" i="18"/>
  <c r="AC49" i="18"/>
  <c r="Z49" i="18"/>
  <c r="W49" i="18"/>
  <c r="T49" i="18"/>
  <c r="Q49" i="18"/>
  <c r="N49" i="18"/>
  <c r="K49" i="18"/>
  <c r="H49" i="18"/>
  <c r="E49" i="18"/>
  <c r="GB48" i="18"/>
  <c r="GD48" i="18" s="1"/>
  <c r="FX48" i="18"/>
  <c r="FU48" i="18"/>
  <c r="FR48" i="18"/>
  <c r="FO48" i="18"/>
  <c r="FL48" i="18"/>
  <c r="FI48" i="18"/>
  <c r="FF48" i="18"/>
  <c r="FC48" i="18"/>
  <c r="EZ48" i="18"/>
  <c r="EW48" i="18"/>
  <c r="ET48" i="18"/>
  <c r="EQ48" i="18"/>
  <c r="EN48" i="18"/>
  <c r="EK48" i="18"/>
  <c r="EH48" i="18"/>
  <c r="EE48" i="18"/>
  <c r="GA48" i="18" s="1"/>
  <c r="GC48" i="18" s="1"/>
  <c r="GE48" i="18" s="1"/>
  <c r="GF48" i="18" s="1"/>
  <c r="EB48" i="18"/>
  <c r="DY48" i="18"/>
  <c r="DN48" i="18"/>
  <c r="DR48" i="18" s="1"/>
  <c r="DT48" i="18" s="1"/>
  <c r="DK48" i="18"/>
  <c r="DH48" i="18"/>
  <c r="DE48" i="18"/>
  <c r="DB48" i="18"/>
  <c r="CY48" i="18"/>
  <c r="CV48" i="18"/>
  <c r="CS48" i="18"/>
  <c r="CP48" i="18"/>
  <c r="CM48" i="18"/>
  <c r="CJ48" i="18"/>
  <c r="CG48" i="18"/>
  <c r="CD48" i="18"/>
  <c r="CA48" i="18"/>
  <c r="BX48" i="18"/>
  <c r="BU48" i="18"/>
  <c r="BR48" i="18"/>
  <c r="BO48" i="18"/>
  <c r="BD48" i="18"/>
  <c r="BH48" i="18" s="1"/>
  <c r="BJ48" i="18" s="1"/>
  <c r="BA48" i="18"/>
  <c r="AX48" i="18"/>
  <c r="AU48" i="18"/>
  <c r="AR48" i="18"/>
  <c r="AO48" i="18"/>
  <c r="AL48" i="18"/>
  <c r="AI48" i="18"/>
  <c r="AF48" i="18"/>
  <c r="AC48" i="18"/>
  <c r="Z48" i="18"/>
  <c r="W48" i="18"/>
  <c r="T48" i="18"/>
  <c r="Q48" i="18"/>
  <c r="N48" i="18"/>
  <c r="K48" i="18"/>
  <c r="H48" i="18"/>
  <c r="E48" i="18"/>
  <c r="FX47" i="18"/>
  <c r="GB47" i="18" s="1"/>
  <c r="GD47" i="18" s="1"/>
  <c r="FU47" i="18"/>
  <c r="FR47" i="18"/>
  <c r="FO47" i="18"/>
  <c r="FL47" i="18"/>
  <c r="FI47" i="18"/>
  <c r="FF47" i="18"/>
  <c r="FC47" i="18"/>
  <c r="EZ47" i="18"/>
  <c r="EW47" i="18"/>
  <c r="ET47" i="18"/>
  <c r="EQ47" i="18"/>
  <c r="EN47" i="18"/>
  <c r="EK47" i="18"/>
  <c r="EH47" i="18"/>
  <c r="EE47" i="18"/>
  <c r="EB47" i="18"/>
  <c r="DY47" i="18"/>
  <c r="DR47" i="18"/>
  <c r="DT47" i="18" s="1"/>
  <c r="DN47" i="18"/>
  <c r="DK47" i="18"/>
  <c r="DH47" i="18"/>
  <c r="DE47" i="18"/>
  <c r="DB47" i="18"/>
  <c r="CY47" i="18"/>
  <c r="CV47" i="18"/>
  <c r="CS47" i="18"/>
  <c r="CP47" i="18"/>
  <c r="CM47" i="18"/>
  <c r="CJ47" i="18"/>
  <c r="CG47" i="18"/>
  <c r="CD47" i="18"/>
  <c r="CA47" i="18"/>
  <c r="BX47" i="18"/>
  <c r="BU47" i="18"/>
  <c r="BR47" i="18"/>
  <c r="BO47" i="18"/>
  <c r="BH47" i="18"/>
  <c r="BJ47" i="18" s="1"/>
  <c r="BD47" i="18"/>
  <c r="BA47" i="18"/>
  <c r="AX47" i="18"/>
  <c r="AU47" i="18"/>
  <c r="AR47" i="18"/>
  <c r="AO47" i="18"/>
  <c r="AL47" i="18"/>
  <c r="AI47" i="18"/>
  <c r="AF47" i="18"/>
  <c r="AC47" i="18"/>
  <c r="Z47" i="18"/>
  <c r="W47" i="18"/>
  <c r="T47" i="18"/>
  <c r="Q47" i="18"/>
  <c r="N47" i="18"/>
  <c r="K47" i="18"/>
  <c r="H47" i="18"/>
  <c r="E47" i="18"/>
  <c r="FX46" i="18"/>
  <c r="GB46" i="18" s="1"/>
  <c r="GD46" i="18" s="1"/>
  <c r="FU46" i="18"/>
  <c r="FR46" i="18"/>
  <c r="FO46" i="18"/>
  <c r="FL46" i="18"/>
  <c r="FI46" i="18"/>
  <c r="FF46" i="18"/>
  <c r="FC46" i="18"/>
  <c r="EZ46" i="18"/>
  <c r="EW46" i="18"/>
  <c r="ET46" i="18"/>
  <c r="EQ46" i="18"/>
  <c r="EN46" i="18"/>
  <c r="EK46" i="18"/>
  <c r="EH46" i="18"/>
  <c r="EE46" i="18"/>
  <c r="EB46" i="18"/>
  <c r="DY46" i="18"/>
  <c r="DN46" i="18"/>
  <c r="DR46" i="18" s="1"/>
  <c r="DT46" i="18" s="1"/>
  <c r="DK46" i="18"/>
  <c r="DH46" i="18"/>
  <c r="DE46" i="18"/>
  <c r="DB46" i="18"/>
  <c r="CY46" i="18"/>
  <c r="CV46" i="18"/>
  <c r="CS46" i="18"/>
  <c r="CP46" i="18"/>
  <c r="CM46" i="18"/>
  <c r="CJ46" i="18"/>
  <c r="CG46" i="18"/>
  <c r="CD46" i="18"/>
  <c r="CA46" i="18"/>
  <c r="BX46" i="18"/>
  <c r="BU46" i="18"/>
  <c r="BR46" i="18"/>
  <c r="BO46" i="18"/>
  <c r="BD46" i="18"/>
  <c r="BH46" i="18" s="1"/>
  <c r="BJ46" i="18" s="1"/>
  <c r="BA46" i="18"/>
  <c r="AX46" i="18"/>
  <c r="AU46" i="18"/>
  <c r="AR46" i="18"/>
  <c r="AO46" i="18"/>
  <c r="AL46" i="18"/>
  <c r="AI46" i="18"/>
  <c r="AF46" i="18"/>
  <c r="AC46" i="18"/>
  <c r="Z46" i="18"/>
  <c r="W46" i="18"/>
  <c r="T46" i="18"/>
  <c r="Q46" i="18"/>
  <c r="N46" i="18"/>
  <c r="K46" i="18"/>
  <c r="H46" i="18"/>
  <c r="E46" i="18"/>
  <c r="FX45" i="18"/>
  <c r="GB45" i="18" s="1"/>
  <c r="GD45" i="18" s="1"/>
  <c r="FU45" i="18"/>
  <c r="FR45" i="18"/>
  <c r="FO45" i="18"/>
  <c r="FL45" i="18"/>
  <c r="FI45" i="18"/>
  <c r="FF45" i="18"/>
  <c r="FC45" i="18"/>
  <c r="EZ45" i="18"/>
  <c r="EW45" i="18"/>
  <c r="ET45" i="18"/>
  <c r="EQ45" i="18"/>
  <c r="EN45" i="18"/>
  <c r="EK45" i="18"/>
  <c r="EH45" i="18"/>
  <c r="EE45" i="18"/>
  <c r="EB45" i="18"/>
  <c r="DY45" i="18"/>
  <c r="DN45" i="18"/>
  <c r="DR45" i="18" s="1"/>
  <c r="DT45" i="18" s="1"/>
  <c r="DK45" i="18"/>
  <c r="DH45" i="18"/>
  <c r="DE45" i="18"/>
  <c r="DB45" i="18"/>
  <c r="CY45" i="18"/>
  <c r="CV45" i="18"/>
  <c r="CS45" i="18"/>
  <c r="CP45" i="18"/>
  <c r="CM45" i="18"/>
  <c r="CJ45" i="18"/>
  <c r="CG45" i="18"/>
  <c r="CD45" i="18"/>
  <c r="CA45" i="18"/>
  <c r="BX45" i="18"/>
  <c r="BU45" i="18"/>
  <c r="BR45" i="18"/>
  <c r="BO45" i="18"/>
  <c r="BD45" i="18"/>
  <c r="BH45" i="18" s="1"/>
  <c r="BJ45" i="18" s="1"/>
  <c r="BA45" i="18"/>
  <c r="AX45" i="18"/>
  <c r="AU45" i="18"/>
  <c r="AR45" i="18"/>
  <c r="AO45" i="18"/>
  <c r="AL45" i="18"/>
  <c r="AI45" i="18"/>
  <c r="AF45" i="18"/>
  <c r="AC45" i="18"/>
  <c r="Z45" i="18"/>
  <c r="W45" i="18"/>
  <c r="T45" i="18"/>
  <c r="Q45" i="18"/>
  <c r="N45" i="18"/>
  <c r="K45" i="18"/>
  <c r="H45" i="18"/>
  <c r="E45" i="18"/>
  <c r="FX44" i="18"/>
  <c r="GB44" i="18" s="1"/>
  <c r="GD44" i="18" s="1"/>
  <c r="FU44" i="18"/>
  <c r="FR44" i="18"/>
  <c r="FO44" i="18"/>
  <c r="FL44" i="18"/>
  <c r="FI44" i="18"/>
  <c r="FF44" i="18"/>
  <c r="FC44" i="18"/>
  <c r="EZ44" i="18"/>
  <c r="EW44" i="18"/>
  <c r="ET44" i="18"/>
  <c r="EQ44" i="18"/>
  <c r="EN44" i="18"/>
  <c r="EK44" i="18"/>
  <c r="EH44" i="18"/>
  <c r="EE44" i="18"/>
  <c r="EB44" i="18"/>
  <c r="DY44" i="18"/>
  <c r="DN44" i="18"/>
  <c r="DR44" i="18" s="1"/>
  <c r="DT44" i="18" s="1"/>
  <c r="DK44" i="18"/>
  <c r="DH44" i="18"/>
  <c r="DE44" i="18"/>
  <c r="DB44" i="18"/>
  <c r="CY44" i="18"/>
  <c r="CV44" i="18"/>
  <c r="CS44" i="18"/>
  <c r="CP44" i="18"/>
  <c r="CM44" i="18"/>
  <c r="CJ44" i="18"/>
  <c r="CG44" i="18"/>
  <c r="CD44" i="18"/>
  <c r="CA44" i="18"/>
  <c r="BX44" i="18"/>
  <c r="BU44" i="18"/>
  <c r="BR44" i="18"/>
  <c r="BO44" i="18"/>
  <c r="BH44" i="18"/>
  <c r="BJ44" i="18" s="1"/>
  <c r="BD44" i="18"/>
  <c r="BA44" i="18"/>
  <c r="AX44" i="18"/>
  <c r="AU44" i="18"/>
  <c r="AR44" i="18"/>
  <c r="AO44" i="18"/>
  <c r="AL44" i="18"/>
  <c r="AI44" i="18"/>
  <c r="AF44" i="18"/>
  <c r="AC44" i="18"/>
  <c r="Z44" i="18"/>
  <c r="W44" i="18"/>
  <c r="T44" i="18"/>
  <c r="Q44" i="18"/>
  <c r="N44" i="18"/>
  <c r="K44" i="18"/>
  <c r="H44" i="18"/>
  <c r="E44" i="18"/>
  <c r="FX43" i="18"/>
  <c r="GB43" i="18" s="1"/>
  <c r="GD43" i="18" s="1"/>
  <c r="FU43" i="18"/>
  <c r="FR43" i="18"/>
  <c r="FO43" i="18"/>
  <c r="FL43" i="18"/>
  <c r="FI43" i="18"/>
  <c r="FF43" i="18"/>
  <c r="FC43" i="18"/>
  <c r="EZ43" i="18"/>
  <c r="EW43" i="18"/>
  <c r="ET43" i="18"/>
  <c r="EQ43" i="18"/>
  <c r="EN43" i="18"/>
  <c r="EK43" i="18"/>
  <c r="EH43" i="18"/>
  <c r="EE43" i="18"/>
  <c r="EB43" i="18"/>
  <c r="DY43" i="18"/>
  <c r="DN43" i="18"/>
  <c r="DR43" i="18" s="1"/>
  <c r="DT43" i="18" s="1"/>
  <c r="DK43" i="18"/>
  <c r="DH43" i="18"/>
  <c r="DE43" i="18"/>
  <c r="DB43" i="18"/>
  <c r="CY43" i="18"/>
  <c r="CV43" i="18"/>
  <c r="CS43" i="18"/>
  <c r="CP43" i="18"/>
  <c r="CM43" i="18"/>
  <c r="CJ43" i="18"/>
  <c r="CG43" i="18"/>
  <c r="CD43" i="18"/>
  <c r="CA43" i="18"/>
  <c r="BX43" i="18"/>
  <c r="BU43" i="18"/>
  <c r="BR43" i="18"/>
  <c r="BO43" i="18"/>
  <c r="BJ43" i="18"/>
  <c r="BH43" i="18"/>
  <c r="BD43" i="18"/>
  <c r="BA43" i="18"/>
  <c r="AX43" i="18"/>
  <c r="AU43" i="18"/>
  <c r="AR43" i="18"/>
  <c r="AO43" i="18"/>
  <c r="AL43" i="18"/>
  <c r="AI43" i="18"/>
  <c r="AF43" i="18"/>
  <c r="AC43" i="18"/>
  <c r="Z43" i="18"/>
  <c r="W43" i="18"/>
  <c r="T43" i="18"/>
  <c r="Q43" i="18"/>
  <c r="N43" i="18"/>
  <c r="K43" i="18"/>
  <c r="H43" i="18"/>
  <c r="E43" i="18"/>
  <c r="FX42" i="18"/>
  <c r="GB42" i="18" s="1"/>
  <c r="GD42" i="18" s="1"/>
  <c r="FU42" i="18"/>
  <c r="FR42" i="18"/>
  <c r="FO42" i="18"/>
  <c r="FL42" i="18"/>
  <c r="FI42" i="18"/>
  <c r="FF42" i="18"/>
  <c r="FC42" i="18"/>
  <c r="EZ42" i="18"/>
  <c r="EW42" i="18"/>
  <c r="ET42" i="18"/>
  <c r="EQ42" i="18"/>
  <c r="EN42" i="18"/>
  <c r="EK42" i="18"/>
  <c r="EH42" i="18"/>
  <c r="EE42" i="18"/>
  <c r="EB42" i="18"/>
  <c r="DY42" i="18"/>
  <c r="DN42" i="18"/>
  <c r="DR42" i="18" s="1"/>
  <c r="DT42" i="18" s="1"/>
  <c r="DK42" i="18"/>
  <c r="DH42" i="18"/>
  <c r="DE42" i="18"/>
  <c r="DB42" i="18"/>
  <c r="CY42" i="18"/>
  <c r="CV42" i="18"/>
  <c r="CS42" i="18"/>
  <c r="CP42" i="18"/>
  <c r="CM42" i="18"/>
  <c r="CJ42" i="18"/>
  <c r="CG42" i="18"/>
  <c r="CD42" i="18"/>
  <c r="CA42" i="18"/>
  <c r="BX42" i="18"/>
  <c r="BU42" i="18"/>
  <c r="BR42" i="18"/>
  <c r="BO42" i="18"/>
  <c r="BD42" i="18"/>
  <c r="BH42" i="18" s="1"/>
  <c r="BJ42" i="18" s="1"/>
  <c r="BA42" i="18"/>
  <c r="AX42" i="18"/>
  <c r="AU42" i="18"/>
  <c r="AR42" i="18"/>
  <c r="AO42" i="18"/>
  <c r="AL42" i="18"/>
  <c r="AI42" i="18"/>
  <c r="AF42" i="18"/>
  <c r="AC42" i="18"/>
  <c r="Z42" i="18"/>
  <c r="W42" i="18"/>
  <c r="T42" i="18"/>
  <c r="Q42" i="18"/>
  <c r="N42" i="18"/>
  <c r="K42" i="18"/>
  <c r="H42" i="18"/>
  <c r="E42" i="18"/>
  <c r="FX41" i="18"/>
  <c r="GB41" i="18" s="1"/>
  <c r="GD41" i="18" s="1"/>
  <c r="FU41" i="18"/>
  <c r="FR41" i="18"/>
  <c r="FO41" i="18"/>
  <c r="FL41" i="18"/>
  <c r="FI41" i="18"/>
  <c r="FF41" i="18"/>
  <c r="FC41" i="18"/>
  <c r="EZ41" i="18"/>
  <c r="EW41" i="18"/>
  <c r="ET41" i="18"/>
  <c r="EQ41" i="18"/>
  <c r="EN41" i="18"/>
  <c r="EK41" i="18"/>
  <c r="EH41" i="18"/>
  <c r="EE41" i="18"/>
  <c r="EB41" i="18"/>
  <c r="DY41" i="18"/>
  <c r="DN41" i="18"/>
  <c r="DR41" i="18" s="1"/>
  <c r="DT41" i="18" s="1"/>
  <c r="DK41" i="18"/>
  <c r="DH41" i="18"/>
  <c r="DE41" i="18"/>
  <c r="DB41" i="18"/>
  <c r="CY41" i="18"/>
  <c r="CV41" i="18"/>
  <c r="CS41" i="18"/>
  <c r="CP41" i="18"/>
  <c r="CM41" i="18"/>
  <c r="CJ41" i="18"/>
  <c r="CG41" i="18"/>
  <c r="CD41" i="18"/>
  <c r="CA41" i="18"/>
  <c r="BX41" i="18"/>
  <c r="BU41" i="18"/>
  <c r="BR41" i="18"/>
  <c r="BO41" i="18"/>
  <c r="BD41" i="18"/>
  <c r="BH41" i="18" s="1"/>
  <c r="BJ41" i="18" s="1"/>
  <c r="BA41" i="18"/>
  <c r="AX41" i="18"/>
  <c r="AU41" i="18"/>
  <c r="AR41" i="18"/>
  <c r="AO41" i="18"/>
  <c r="AL41" i="18"/>
  <c r="AI41" i="18"/>
  <c r="AF41" i="18"/>
  <c r="AC41" i="18"/>
  <c r="Z41" i="18"/>
  <c r="W41" i="18"/>
  <c r="T41" i="18"/>
  <c r="Q41" i="18"/>
  <c r="N41" i="18"/>
  <c r="K41" i="18"/>
  <c r="H41" i="18"/>
  <c r="E41" i="18"/>
  <c r="GB40" i="18"/>
  <c r="GD40" i="18" s="1"/>
  <c r="FX40" i="18"/>
  <c r="FU40" i="18"/>
  <c r="FR40" i="18"/>
  <c r="FO40" i="18"/>
  <c r="FL40" i="18"/>
  <c r="FI40" i="18"/>
  <c r="FF40" i="18"/>
  <c r="FC40" i="18"/>
  <c r="EZ40" i="18"/>
  <c r="EW40" i="18"/>
  <c r="ET40" i="18"/>
  <c r="EQ40" i="18"/>
  <c r="EN40" i="18"/>
  <c r="EK40" i="18"/>
  <c r="EH40" i="18"/>
  <c r="EE40" i="18"/>
  <c r="EB40" i="18"/>
  <c r="DY40" i="18"/>
  <c r="DN40" i="18"/>
  <c r="DR40" i="18" s="1"/>
  <c r="DT40" i="18" s="1"/>
  <c r="DK40" i="18"/>
  <c r="DH40" i="18"/>
  <c r="DE40" i="18"/>
  <c r="DB40" i="18"/>
  <c r="CY40" i="18"/>
  <c r="CV40" i="18"/>
  <c r="CS40" i="18"/>
  <c r="CP40" i="18"/>
  <c r="CM40" i="18"/>
  <c r="CJ40" i="18"/>
  <c r="CG40" i="18"/>
  <c r="CD40" i="18"/>
  <c r="CA40" i="18"/>
  <c r="BX40" i="18"/>
  <c r="BU40" i="18"/>
  <c r="BR40" i="18"/>
  <c r="BO40" i="18"/>
  <c r="BD40" i="18"/>
  <c r="BH40" i="18" s="1"/>
  <c r="BJ40" i="18" s="1"/>
  <c r="BA40" i="18"/>
  <c r="AX40" i="18"/>
  <c r="AU40" i="18"/>
  <c r="AR40" i="18"/>
  <c r="AO40" i="18"/>
  <c r="AL40" i="18"/>
  <c r="AI40" i="18"/>
  <c r="AF40" i="18"/>
  <c r="AC40" i="18"/>
  <c r="Z40" i="18"/>
  <c r="W40" i="18"/>
  <c r="T40" i="18"/>
  <c r="Q40" i="18"/>
  <c r="N40" i="18"/>
  <c r="K40" i="18"/>
  <c r="H40" i="18"/>
  <c r="E40" i="18"/>
  <c r="FX39" i="18"/>
  <c r="GB39" i="18" s="1"/>
  <c r="GD39" i="18" s="1"/>
  <c r="FU39" i="18"/>
  <c r="FR39" i="18"/>
  <c r="FO39" i="18"/>
  <c r="FL39" i="18"/>
  <c r="FI39" i="18"/>
  <c r="FF39" i="18"/>
  <c r="FC39" i="18"/>
  <c r="EZ39" i="18"/>
  <c r="EW39" i="18"/>
  <c r="ET39" i="18"/>
  <c r="EQ39" i="18"/>
  <c r="EN39" i="18"/>
  <c r="EK39" i="18"/>
  <c r="EH39" i="18"/>
  <c r="EE39" i="18"/>
  <c r="EB39" i="18"/>
  <c r="DY39" i="18"/>
  <c r="DN39" i="18"/>
  <c r="DR39" i="18" s="1"/>
  <c r="DT39" i="18" s="1"/>
  <c r="DK39" i="18"/>
  <c r="DH39" i="18"/>
  <c r="DE39" i="18"/>
  <c r="DB39" i="18"/>
  <c r="CY39" i="18"/>
  <c r="CV39" i="18"/>
  <c r="CS39" i="18"/>
  <c r="CP39" i="18"/>
  <c r="CM39" i="18"/>
  <c r="CJ39" i="18"/>
  <c r="CG39" i="18"/>
  <c r="CD39" i="18"/>
  <c r="CA39" i="18"/>
  <c r="BX39" i="18"/>
  <c r="BU39" i="18"/>
  <c r="BR39" i="18"/>
  <c r="BO39" i="18"/>
  <c r="BD39" i="18"/>
  <c r="BH39" i="18" s="1"/>
  <c r="BJ39" i="18" s="1"/>
  <c r="BA39" i="18"/>
  <c r="AX39" i="18"/>
  <c r="AU39" i="18"/>
  <c r="AR39" i="18"/>
  <c r="AO39" i="18"/>
  <c r="AL39" i="18"/>
  <c r="AI39" i="18"/>
  <c r="AF39" i="18"/>
  <c r="AC39" i="18"/>
  <c r="Z39" i="18"/>
  <c r="W39" i="18"/>
  <c r="T39" i="18"/>
  <c r="Q39" i="18"/>
  <c r="N39" i="18"/>
  <c r="K39" i="18"/>
  <c r="H39" i="18"/>
  <c r="E39" i="18"/>
  <c r="FX38" i="18"/>
  <c r="GB38" i="18" s="1"/>
  <c r="GD38" i="18" s="1"/>
  <c r="FU38" i="18"/>
  <c r="FR38" i="18"/>
  <c r="FO38" i="18"/>
  <c r="FL38" i="18"/>
  <c r="FI38" i="18"/>
  <c r="FF38" i="18"/>
  <c r="FC38" i="18"/>
  <c r="EZ38" i="18"/>
  <c r="EW38" i="18"/>
  <c r="ET38" i="18"/>
  <c r="EQ38" i="18"/>
  <c r="EN38" i="18"/>
  <c r="EK38" i="18"/>
  <c r="EH38" i="18"/>
  <c r="EE38" i="18"/>
  <c r="EB38" i="18"/>
  <c r="DY38" i="18"/>
  <c r="DN38" i="18"/>
  <c r="DR38" i="18" s="1"/>
  <c r="DT38" i="18" s="1"/>
  <c r="DK38" i="18"/>
  <c r="DH38" i="18"/>
  <c r="DE38" i="18"/>
  <c r="DB38" i="18"/>
  <c r="CY38" i="18"/>
  <c r="CV38" i="18"/>
  <c r="CS38" i="18"/>
  <c r="CP38" i="18"/>
  <c r="CM38" i="18"/>
  <c r="CJ38" i="18"/>
  <c r="CG38" i="18"/>
  <c r="CD38" i="18"/>
  <c r="CA38" i="18"/>
  <c r="BX38" i="18"/>
  <c r="BU38" i="18"/>
  <c r="BR38" i="18"/>
  <c r="BO38" i="18"/>
  <c r="BD38" i="18"/>
  <c r="BH38" i="18" s="1"/>
  <c r="BJ38" i="18" s="1"/>
  <c r="BA38" i="18"/>
  <c r="AX38" i="18"/>
  <c r="AU38" i="18"/>
  <c r="AR38" i="18"/>
  <c r="AO38" i="18"/>
  <c r="AL38" i="18"/>
  <c r="AI38" i="18"/>
  <c r="AF38" i="18"/>
  <c r="AC38" i="18"/>
  <c r="Z38" i="18"/>
  <c r="W38" i="18"/>
  <c r="T38" i="18"/>
  <c r="Q38" i="18"/>
  <c r="N38" i="18"/>
  <c r="K38" i="18"/>
  <c r="H38" i="18"/>
  <c r="E38" i="18"/>
  <c r="FX37" i="18"/>
  <c r="GB37" i="18" s="1"/>
  <c r="GD37" i="18" s="1"/>
  <c r="FU37" i="18"/>
  <c r="FR37" i="18"/>
  <c r="FO37" i="18"/>
  <c r="FL37" i="18"/>
  <c r="FI37" i="18"/>
  <c r="FF37" i="18"/>
  <c r="FC37" i="18"/>
  <c r="EZ37" i="18"/>
  <c r="EW37" i="18"/>
  <c r="ET37" i="18"/>
  <c r="EQ37" i="18"/>
  <c r="EN37" i="18"/>
  <c r="EK37" i="18"/>
  <c r="EH37" i="18"/>
  <c r="EE37" i="18"/>
  <c r="EB37" i="18"/>
  <c r="DY37" i="18"/>
  <c r="DN37" i="18"/>
  <c r="DR37" i="18" s="1"/>
  <c r="DT37" i="18" s="1"/>
  <c r="DK37" i="18"/>
  <c r="DH37" i="18"/>
  <c r="DE37" i="18"/>
  <c r="DB37" i="18"/>
  <c r="CY37" i="18"/>
  <c r="CV37" i="18"/>
  <c r="CS37" i="18"/>
  <c r="CP37" i="18"/>
  <c r="CM37" i="18"/>
  <c r="CJ37" i="18"/>
  <c r="CG37" i="18"/>
  <c r="CD37" i="18"/>
  <c r="CA37" i="18"/>
  <c r="BX37" i="18"/>
  <c r="BU37" i="18"/>
  <c r="BR37" i="18"/>
  <c r="BO37" i="18"/>
  <c r="BD37" i="18"/>
  <c r="BH37" i="18" s="1"/>
  <c r="BJ37" i="18" s="1"/>
  <c r="BA37" i="18"/>
  <c r="AX37" i="18"/>
  <c r="AU37" i="18"/>
  <c r="AR37" i="18"/>
  <c r="AO37" i="18"/>
  <c r="AL37" i="18"/>
  <c r="AI37" i="18"/>
  <c r="AF37" i="18"/>
  <c r="AC37" i="18"/>
  <c r="Z37" i="18"/>
  <c r="W37" i="18"/>
  <c r="T37" i="18"/>
  <c r="Q37" i="18"/>
  <c r="N37" i="18"/>
  <c r="K37" i="18"/>
  <c r="H37" i="18"/>
  <c r="E37" i="18"/>
  <c r="GB36" i="18"/>
  <c r="GD36" i="18" s="1"/>
  <c r="FX36" i="18"/>
  <c r="FU36" i="18"/>
  <c r="FR36" i="18"/>
  <c r="FO36" i="18"/>
  <c r="FL36" i="18"/>
  <c r="FI36" i="18"/>
  <c r="FF36" i="18"/>
  <c r="FC36" i="18"/>
  <c r="EZ36" i="18"/>
  <c r="EW36" i="18"/>
  <c r="ET36" i="18"/>
  <c r="EQ36" i="18"/>
  <c r="EN36" i="18"/>
  <c r="EK36" i="18"/>
  <c r="EH36" i="18"/>
  <c r="EE36" i="18"/>
  <c r="EB36" i="18"/>
  <c r="DY36" i="18"/>
  <c r="DR36" i="18"/>
  <c r="DT36" i="18" s="1"/>
  <c r="DN36" i="18"/>
  <c r="DK36" i="18"/>
  <c r="DH36" i="18"/>
  <c r="DE36" i="18"/>
  <c r="DB36" i="18"/>
  <c r="CY36" i="18"/>
  <c r="CV36" i="18"/>
  <c r="CS36" i="18"/>
  <c r="CP36" i="18"/>
  <c r="CM36" i="18"/>
  <c r="CJ36" i="18"/>
  <c r="CG36" i="18"/>
  <c r="CD36" i="18"/>
  <c r="CA36" i="18"/>
  <c r="BX36" i="18"/>
  <c r="BU36" i="18"/>
  <c r="BR36" i="18"/>
  <c r="BO36" i="18"/>
  <c r="BD36" i="18"/>
  <c r="BH36" i="18" s="1"/>
  <c r="BJ36" i="18" s="1"/>
  <c r="BA36" i="18"/>
  <c r="AX36" i="18"/>
  <c r="AU36" i="18"/>
  <c r="AR36" i="18"/>
  <c r="AO36" i="18"/>
  <c r="AL36" i="18"/>
  <c r="AI36" i="18"/>
  <c r="AF36" i="18"/>
  <c r="AC36" i="18"/>
  <c r="Z36" i="18"/>
  <c r="W36" i="18"/>
  <c r="T36" i="18"/>
  <c r="Q36" i="18"/>
  <c r="N36" i="18"/>
  <c r="K36" i="18"/>
  <c r="H36" i="18"/>
  <c r="E36" i="18"/>
  <c r="FX35" i="18"/>
  <c r="GB35" i="18" s="1"/>
  <c r="GD35" i="18" s="1"/>
  <c r="FU35" i="18"/>
  <c r="FR35" i="18"/>
  <c r="FO35" i="18"/>
  <c r="FL35" i="18"/>
  <c r="FI35" i="18"/>
  <c r="FF35" i="18"/>
  <c r="FC35" i="18"/>
  <c r="EZ35" i="18"/>
  <c r="EW35" i="18"/>
  <c r="ET35" i="18"/>
  <c r="EQ35" i="18"/>
  <c r="EN35" i="18"/>
  <c r="EK35" i="18"/>
  <c r="EH35" i="18"/>
  <c r="EE35" i="18"/>
  <c r="EB35" i="18"/>
  <c r="DY35" i="18"/>
  <c r="DN35" i="18"/>
  <c r="DR35" i="18" s="1"/>
  <c r="DT35" i="18" s="1"/>
  <c r="DK35" i="18"/>
  <c r="DH35" i="18"/>
  <c r="DE35" i="18"/>
  <c r="DB35" i="18"/>
  <c r="CY35" i="18"/>
  <c r="CV35" i="18"/>
  <c r="CS35" i="18"/>
  <c r="CP35" i="18"/>
  <c r="CM35" i="18"/>
  <c r="CJ35" i="18"/>
  <c r="CG35" i="18"/>
  <c r="CD35" i="18"/>
  <c r="CA35" i="18"/>
  <c r="BX35" i="18"/>
  <c r="BU35" i="18"/>
  <c r="BR35" i="18"/>
  <c r="BO35" i="18"/>
  <c r="BD35" i="18"/>
  <c r="BH35" i="18" s="1"/>
  <c r="BJ35" i="18" s="1"/>
  <c r="BA35" i="18"/>
  <c r="AX35" i="18"/>
  <c r="AU35" i="18"/>
  <c r="AR35" i="18"/>
  <c r="AO35" i="18"/>
  <c r="AL35" i="18"/>
  <c r="AI35" i="18"/>
  <c r="AF35" i="18"/>
  <c r="AC35" i="18"/>
  <c r="Z35" i="18"/>
  <c r="W35" i="18"/>
  <c r="T35" i="18"/>
  <c r="Q35" i="18"/>
  <c r="N35" i="18"/>
  <c r="K35" i="18"/>
  <c r="H35" i="18"/>
  <c r="E35" i="18"/>
  <c r="GD34" i="18"/>
  <c r="FX34" i="18"/>
  <c r="GB34" i="18" s="1"/>
  <c r="FU34" i="18"/>
  <c r="FR34" i="18"/>
  <c r="FO34" i="18"/>
  <c r="FL34" i="18"/>
  <c r="FI34" i="18"/>
  <c r="FF34" i="18"/>
  <c r="FC34" i="18"/>
  <c r="EZ34" i="18"/>
  <c r="EW34" i="18"/>
  <c r="ET34" i="18"/>
  <c r="EQ34" i="18"/>
  <c r="EN34" i="18"/>
  <c r="EK34" i="18"/>
  <c r="EH34" i="18"/>
  <c r="EE34" i="18"/>
  <c r="EB34" i="18"/>
  <c r="DY34" i="18"/>
  <c r="DT34" i="18"/>
  <c r="DN34" i="18"/>
  <c r="DR34" i="18" s="1"/>
  <c r="DK34" i="18"/>
  <c r="DH34" i="18"/>
  <c r="DE34" i="18"/>
  <c r="DB34" i="18"/>
  <c r="CY34" i="18"/>
  <c r="CV34" i="18"/>
  <c r="CS34" i="18"/>
  <c r="CP34" i="18"/>
  <c r="CM34" i="18"/>
  <c r="CJ34" i="18"/>
  <c r="CG34" i="18"/>
  <c r="CD34" i="18"/>
  <c r="CA34" i="18"/>
  <c r="BX34" i="18"/>
  <c r="BU34" i="18"/>
  <c r="BR34" i="18"/>
  <c r="BO34" i="18"/>
  <c r="BD34" i="18"/>
  <c r="BH34" i="18" s="1"/>
  <c r="BJ34" i="18" s="1"/>
  <c r="BA34" i="18"/>
  <c r="AX34" i="18"/>
  <c r="AU34" i="18"/>
  <c r="AR34" i="18"/>
  <c r="AO34" i="18"/>
  <c r="AL34" i="18"/>
  <c r="AI34" i="18"/>
  <c r="AF34" i="18"/>
  <c r="AC34" i="18"/>
  <c r="Z34" i="18"/>
  <c r="W34" i="18"/>
  <c r="T34" i="18"/>
  <c r="Q34" i="18"/>
  <c r="N34" i="18"/>
  <c r="K34" i="18"/>
  <c r="H34" i="18"/>
  <c r="E34" i="18"/>
  <c r="FX33" i="18"/>
  <c r="GB33" i="18" s="1"/>
  <c r="GD33" i="18" s="1"/>
  <c r="FU33" i="18"/>
  <c r="FR33" i="18"/>
  <c r="FO33" i="18"/>
  <c r="FL33" i="18"/>
  <c r="FI33" i="18"/>
  <c r="FF33" i="18"/>
  <c r="FC33" i="18"/>
  <c r="EZ33" i="18"/>
  <c r="EW33" i="18"/>
  <c r="ET33" i="18"/>
  <c r="EQ33" i="18"/>
  <c r="EN33" i="18"/>
  <c r="EK33" i="18"/>
  <c r="EH33" i="18"/>
  <c r="EE33" i="18"/>
  <c r="EB33" i="18"/>
  <c r="DY33" i="18"/>
  <c r="DN33" i="18"/>
  <c r="DR33" i="18" s="1"/>
  <c r="DT33" i="18" s="1"/>
  <c r="DK33" i="18"/>
  <c r="DH33" i="18"/>
  <c r="DE33" i="18"/>
  <c r="DB33" i="18"/>
  <c r="CY33" i="18"/>
  <c r="CV33" i="18"/>
  <c r="CS33" i="18"/>
  <c r="CP33" i="18"/>
  <c r="CM33" i="18"/>
  <c r="CJ33" i="18"/>
  <c r="CG33" i="18"/>
  <c r="CD33" i="18"/>
  <c r="CA33" i="18"/>
  <c r="BX33" i="18"/>
  <c r="BU33" i="18"/>
  <c r="BR33" i="18"/>
  <c r="BO33" i="18"/>
  <c r="BD33" i="18"/>
  <c r="BH33" i="18" s="1"/>
  <c r="BJ33" i="18" s="1"/>
  <c r="BA33" i="18"/>
  <c r="AX33" i="18"/>
  <c r="AU33" i="18"/>
  <c r="AR33" i="18"/>
  <c r="AO33" i="18"/>
  <c r="AL33" i="18"/>
  <c r="AI33" i="18"/>
  <c r="AF33" i="18"/>
  <c r="AC33" i="18"/>
  <c r="Z33" i="18"/>
  <c r="W33" i="18"/>
  <c r="T33" i="18"/>
  <c r="Q33" i="18"/>
  <c r="N33" i="18"/>
  <c r="K33" i="18"/>
  <c r="H33" i="18"/>
  <c r="E33" i="18"/>
  <c r="GB32" i="18"/>
  <c r="GD32" i="18" s="1"/>
  <c r="FX32" i="18"/>
  <c r="FU32" i="18"/>
  <c r="FR32" i="18"/>
  <c r="FO32" i="18"/>
  <c r="FL32" i="18"/>
  <c r="FI32" i="18"/>
  <c r="FF32" i="18"/>
  <c r="FC32" i="18"/>
  <c r="EZ32" i="18"/>
  <c r="EW32" i="18"/>
  <c r="ET32" i="18"/>
  <c r="EQ32" i="18"/>
  <c r="EN32" i="18"/>
  <c r="EK32" i="18"/>
  <c r="EH32" i="18"/>
  <c r="EE32" i="18"/>
  <c r="EB32" i="18"/>
  <c r="DY32" i="18"/>
  <c r="DN32" i="18"/>
  <c r="DR32" i="18" s="1"/>
  <c r="DT32" i="18" s="1"/>
  <c r="DK32" i="18"/>
  <c r="DH32" i="18"/>
  <c r="DE32" i="18"/>
  <c r="DB32" i="18"/>
  <c r="CY32" i="18"/>
  <c r="CV32" i="18"/>
  <c r="CS32" i="18"/>
  <c r="CP32" i="18"/>
  <c r="CM32" i="18"/>
  <c r="CJ32" i="18"/>
  <c r="CG32" i="18"/>
  <c r="CD32" i="18"/>
  <c r="CA32" i="18"/>
  <c r="BX32" i="18"/>
  <c r="BU32" i="18"/>
  <c r="BR32" i="18"/>
  <c r="BO32" i="18"/>
  <c r="BD32" i="18"/>
  <c r="BH32" i="18" s="1"/>
  <c r="BJ32" i="18" s="1"/>
  <c r="BA32" i="18"/>
  <c r="AX32" i="18"/>
  <c r="AU32" i="18"/>
  <c r="AR32" i="18"/>
  <c r="AO32" i="18"/>
  <c r="AL32" i="18"/>
  <c r="AI32" i="18"/>
  <c r="AF32" i="18"/>
  <c r="AC32" i="18"/>
  <c r="Z32" i="18"/>
  <c r="W32" i="18"/>
  <c r="T32" i="18"/>
  <c r="Q32" i="18"/>
  <c r="N32" i="18"/>
  <c r="K32" i="18"/>
  <c r="H32" i="18"/>
  <c r="E32" i="18"/>
  <c r="FX31" i="18"/>
  <c r="GB31" i="18" s="1"/>
  <c r="GD31" i="18" s="1"/>
  <c r="FU31" i="18"/>
  <c r="FR31" i="18"/>
  <c r="FO31" i="18"/>
  <c r="FL31" i="18"/>
  <c r="FI31" i="18"/>
  <c r="FF31" i="18"/>
  <c r="FC31" i="18"/>
  <c r="EZ31" i="18"/>
  <c r="EW31" i="18"/>
  <c r="ET31" i="18"/>
  <c r="EQ31" i="18"/>
  <c r="EN31" i="18"/>
  <c r="EK31" i="18"/>
  <c r="EH31" i="18"/>
  <c r="EE31" i="18"/>
  <c r="EB31" i="18"/>
  <c r="DY31" i="18"/>
  <c r="DN31" i="18"/>
  <c r="DR31" i="18" s="1"/>
  <c r="DT31" i="18" s="1"/>
  <c r="DK31" i="18"/>
  <c r="DH31" i="18"/>
  <c r="DE31" i="18"/>
  <c r="DB31" i="18"/>
  <c r="CY31" i="18"/>
  <c r="CV31" i="18"/>
  <c r="CS31" i="18"/>
  <c r="CP31" i="18"/>
  <c r="CM31" i="18"/>
  <c r="CJ31" i="18"/>
  <c r="CG31" i="18"/>
  <c r="CD31" i="18"/>
  <c r="CA31" i="18"/>
  <c r="BX31" i="18"/>
  <c r="BU31" i="18"/>
  <c r="BR31" i="18"/>
  <c r="BO31" i="18"/>
  <c r="BD31" i="18"/>
  <c r="BH31" i="18" s="1"/>
  <c r="BJ31" i="18" s="1"/>
  <c r="BA31" i="18"/>
  <c r="AX31" i="18"/>
  <c r="AU31" i="18"/>
  <c r="AR31" i="18"/>
  <c r="AO31" i="18"/>
  <c r="AL31" i="18"/>
  <c r="AI31" i="18"/>
  <c r="AF31" i="18"/>
  <c r="AC31" i="18"/>
  <c r="Z31" i="18"/>
  <c r="W31" i="18"/>
  <c r="T31" i="18"/>
  <c r="Q31" i="18"/>
  <c r="N31" i="18"/>
  <c r="K31" i="18"/>
  <c r="H31" i="18"/>
  <c r="E31" i="18"/>
  <c r="FX30" i="18"/>
  <c r="GB30" i="18" s="1"/>
  <c r="GD30" i="18" s="1"/>
  <c r="FU30" i="18"/>
  <c r="FR30" i="18"/>
  <c r="FO30" i="18"/>
  <c r="FL30" i="18"/>
  <c r="FI30" i="18"/>
  <c r="FF30" i="18"/>
  <c r="FC30" i="18"/>
  <c r="EZ30" i="18"/>
  <c r="EW30" i="18"/>
  <c r="ET30" i="18"/>
  <c r="EQ30" i="18"/>
  <c r="EN30" i="18"/>
  <c r="EK30" i="18"/>
  <c r="EH30" i="18"/>
  <c r="EE30" i="18"/>
  <c r="EB30" i="18"/>
  <c r="DY30" i="18"/>
  <c r="DN30" i="18"/>
  <c r="DR30" i="18" s="1"/>
  <c r="DT30" i="18" s="1"/>
  <c r="DK30" i="18"/>
  <c r="DH30" i="18"/>
  <c r="DE30" i="18"/>
  <c r="DB30" i="18"/>
  <c r="CY30" i="18"/>
  <c r="CV30" i="18"/>
  <c r="CS30" i="18"/>
  <c r="CP30" i="18"/>
  <c r="CM30" i="18"/>
  <c r="CJ30" i="18"/>
  <c r="CG30" i="18"/>
  <c r="CD30" i="18"/>
  <c r="CA30" i="18"/>
  <c r="BX30" i="18"/>
  <c r="BU30" i="18"/>
  <c r="BR30" i="18"/>
  <c r="BO30" i="18"/>
  <c r="BD30" i="18"/>
  <c r="BH30" i="18" s="1"/>
  <c r="BJ30" i="18" s="1"/>
  <c r="BA30" i="18"/>
  <c r="AX30" i="18"/>
  <c r="AU30" i="18"/>
  <c r="AR30" i="18"/>
  <c r="AO30" i="18"/>
  <c r="AL30" i="18"/>
  <c r="AI30" i="18"/>
  <c r="AF30" i="18"/>
  <c r="AC30" i="18"/>
  <c r="Z30" i="18"/>
  <c r="W30" i="18"/>
  <c r="T30" i="18"/>
  <c r="Q30" i="18"/>
  <c r="N30" i="18"/>
  <c r="K30" i="18"/>
  <c r="H30" i="18"/>
  <c r="E30" i="18"/>
  <c r="FX29" i="18"/>
  <c r="GB29" i="18" s="1"/>
  <c r="GD29" i="18" s="1"/>
  <c r="FU29" i="18"/>
  <c r="FR29" i="18"/>
  <c r="FO29" i="18"/>
  <c r="FL29" i="18"/>
  <c r="FI29" i="18"/>
  <c r="FF29" i="18"/>
  <c r="FC29" i="18"/>
  <c r="EZ29" i="18"/>
  <c r="EW29" i="18"/>
  <c r="ET29" i="18"/>
  <c r="EQ29" i="18"/>
  <c r="EN29" i="18"/>
  <c r="EK29" i="18"/>
  <c r="EH29" i="18"/>
  <c r="EE29" i="18"/>
  <c r="EB29" i="18"/>
  <c r="DY29" i="18"/>
  <c r="DN29" i="18"/>
  <c r="DR29" i="18" s="1"/>
  <c r="DT29" i="18" s="1"/>
  <c r="DK29" i="18"/>
  <c r="DH29" i="18"/>
  <c r="DE29" i="18"/>
  <c r="DB29" i="18"/>
  <c r="CY29" i="18"/>
  <c r="CV29" i="18"/>
  <c r="CS29" i="18"/>
  <c r="CP29" i="18"/>
  <c r="CM29" i="18"/>
  <c r="CJ29" i="18"/>
  <c r="CG29" i="18"/>
  <c r="CD29" i="18"/>
  <c r="CA29" i="18"/>
  <c r="BX29" i="18"/>
  <c r="BU29" i="18"/>
  <c r="BR29" i="18"/>
  <c r="BO29" i="18"/>
  <c r="BD29" i="18"/>
  <c r="BH29" i="18" s="1"/>
  <c r="BJ29" i="18" s="1"/>
  <c r="BA29" i="18"/>
  <c r="AX29" i="18"/>
  <c r="AU29" i="18"/>
  <c r="AR29" i="18"/>
  <c r="AO29" i="18"/>
  <c r="AL29" i="18"/>
  <c r="AI29" i="18"/>
  <c r="AF29" i="18"/>
  <c r="AC29" i="18"/>
  <c r="Z29" i="18"/>
  <c r="W29" i="18"/>
  <c r="T29" i="18"/>
  <c r="Q29" i="18"/>
  <c r="N29" i="18"/>
  <c r="K29" i="18"/>
  <c r="H29" i="18"/>
  <c r="E29" i="18"/>
  <c r="FX28" i="18"/>
  <c r="GB28" i="18" s="1"/>
  <c r="GD28" i="18" s="1"/>
  <c r="FU28" i="18"/>
  <c r="FR28" i="18"/>
  <c r="FO28" i="18"/>
  <c r="FL28" i="18"/>
  <c r="FI28" i="18"/>
  <c r="FF28" i="18"/>
  <c r="FC28" i="18"/>
  <c r="EZ28" i="18"/>
  <c r="EW28" i="18"/>
  <c r="ET28" i="18"/>
  <c r="EQ28" i="18"/>
  <c r="EN28" i="18"/>
  <c r="EK28" i="18"/>
  <c r="EH28" i="18"/>
  <c r="EE28" i="18"/>
  <c r="EB28" i="18"/>
  <c r="DY28" i="18"/>
  <c r="DN28" i="18"/>
  <c r="DR28" i="18" s="1"/>
  <c r="DT28" i="18" s="1"/>
  <c r="DK28" i="18"/>
  <c r="DH28" i="18"/>
  <c r="DE28" i="18"/>
  <c r="DB28" i="18"/>
  <c r="CY28" i="18"/>
  <c r="CV28" i="18"/>
  <c r="CS28" i="18"/>
  <c r="CP28" i="18"/>
  <c r="CM28" i="18"/>
  <c r="CJ28" i="18"/>
  <c r="CG28" i="18"/>
  <c r="CD28" i="18"/>
  <c r="CA28" i="18"/>
  <c r="BX28" i="18"/>
  <c r="BU28" i="18"/>
  <c r="BR28" i="18"/>
  <c r="DQ28" i="18" s="1"/>
  <c r="DS28" i="18" s="1"/>
  <c r="DU28" i="18" s="1"/>
  <c r="DV28" i="18" s="1"/>
  <c r="BO28" i="18"/>
  <c r="BD28" i="18"/>
  <c r="BH28" i="18" s="1"/>
  <c r="BJ28" i="18" s="1"/>
  <c r="BA28" i="18"/>
  <c r="AX28" i="18"/>
  <c r="AU28" i="18"/>
  <c r="AR28" i="18"/>
  <c r="AO28" i="18"/>
  <c r="AL28" i="18"/>
  <c r="AI28" i="18"/>
  <c r="AF28" i="18"/>
  <c r="AC28" i="18"/>
  <c r="Z28" i="18"/>
  <c r="W28" i="18"/>
  <c r="T28" i="18"/>
  <c r="Q28" i="18"/>
  <c r="N28" i="18"/>
  <c r="K28" i="18"/>
  <c r="H28" i="18"/>
  <c r="E28" i="18"/>
  <c r="FX27" i="18"/>
  <c r="GB27" i="18" s="1"/>
  <c r="GD27" i="18" s="1"/>
  <c r="FU27" i="18"/>
  <c r="FR27" i="18"/>
  <c r="FO27" i="18"/>
  <c r="FL27" i="18"/>
  <c r="FI27" i="18"/>
  <c r="FF27" i="18"/>
  <c r="FC27" i="18"/>
  <c r="EZ27" i="18"/>
  <c r="EW27" i="18"/>
  <c r="ET27" i="18"/>
  <c r="EQ27" i="18"/>
  <c r="EN27" i="18"/>
  <c r="EK27" i="18"/>
  <c r="EH27" i="18"/>
  <c r="EE27" i="18"/>
  <c r="EB27" i="18"/>
  <c r="DY27" i="18"/>
  <c r="DN27" i="18"/>
  <c r="DR27" i="18" s="1"/>
  <c r="DT27" i="18" s="1"/>
  <c r="DK27" i="18"/>
  <c r="DH27" i="18"/>
  <c r="DE27" i="18"/>
  <c r="DB27" i="18"/>
  <c r="CY27" i="18"/>
  <c r="CV27" i="18"/>
  <c r="CS27" i="18"/>
  <c r="CP27" i="18"/>
  <c r="CM27" i="18"/>
  <c r="CJ27" i="18"/>
  <c r="CG27" i="18"/>
  <c r="CD27" i="18"/>
  <c r="CA27" i="18"/>
  <c r="BX27" i="18"/>
  <c r="BU27" i="18"/>
  <c r="BR27" i="18"/>
  <c r="BO27" i="18"/>
  <c r="BD27" i="18"/>
  <c r="BH27" i="18" s="1"/>
  <c r="BJ27" i="18" s="1"/>
  <c r="BA27" i="18"/>
  <c r="AX27" i="18"/>
  <c r="AU27" i="18"/>
  <c r="AR27" i="18"/>
  <c r="AO27" i="18"/>
  <c r="AL27" i="18"/>
  <c r="AI27" i="18"/>
  <c r="AF27" i="18"/>
  <c r="AC27" i="18"/>
  <c r="Z27" i="18"/>
  <c r="W27" i="18"/>
  <c r="T27" i="18"/>
  <c r="Q27" i="18"/>
  <c r="N27" i="18"/>
  <c r="K27" i="18"/>
  <c r="H27" i="18"/>
  <c r="E27" i="18"/>
  <c r="FX26" i="18"/>
  <c r="GB26" i="18" s="1"/>
  <c r="GD26" i="18" s="1"/>
  <c r="FU26" i="18"/>
  <c r="FR26" i="18"/>
  <c r="FO26" i="18"/>
  <c r="FL26" i="18"/>
  <c r="FI26" i="18"/>
  <c r="FF26" i="18"/>
  <c r="FC26" i="18"/>
  <c r="EZ26" i="18"/>
  <c r="EW26" i="18"/>
  <c r="ET26" i="18"/>
  <c r="EQ26" i="18"/>
  <c r="EN26" i="18"/>
  <c r="EK26" i="18"/>
  <c r="EH26" i="18"/>
  <c r="EE26" i="18"/>
  <c r="EB26" i="18"/>
  <c r="DY26" i="18"/>
  <c r="DN26" i="18"/>
  <c r="DR26" i="18" s="1"/>
  <c r="DT26" i="18" s="1"/>
  <c r="DK26" i="18"/>
  <c r="DH26" i="18"/>
  <c r="DE26" i="18"/>
  <c r="DB26" i="18"/>
  <c r="CY26" i="18"/>
  <c r="CV26" i="18"/>
  <c r="CS26" i="18"/>
  <c r="CP26" i="18"/>
  <c r="CM26" i="18"/>
  <c r="CJ26" i="18"/>
  <c r="CG26" i="18"/>
  <c r="CD26" i="18"/>
  <c r="CA26" i="18"/>
  <c r="BX26" i="18"/>
  <c r="BU26" i="18"/>
  <c r="BR26" i="18"/>
  <c r="BO26" i="18"/>
  <c r="BD26" i="18"/>
  <c r="BH26" i="18" s="1"/>
  <c r="BJ26" i="18" s="1"/>
  <c r="BA26" i="18"/>
  <c r="AX26" i="18"/>
  <c r="AU26" i="18"/>
  <c r="AR26" i="18"/>
  <c r="AO26" i="18"/>
  <c r="AL26" i="18"/>
  <c r="AI26" i="18"/>
  <c r="AF26" i="18"/>
  <c r="AC26" i="18"/>
  <c r="Z26" i="18"/>
  <c r="W26" i="18"/>
  <c r="T26" i="18"/>
  <c r="Q26" i="18"/>
  <c r="N26" i="18"/>
  <c r="K26" i="18"/>
  <c r="H26" i="18"/>
  <c r="E26" i="18"/>
  <c r="FX25" i="18"/>
  <c r="GB25" i="18" s="1"/>
  <c r="GD25" i="18" s="1"/>
  <c r="FU25" i="18"/>
  <c r="FR25" i="18"/>
  <c r="FO25" i="18"/>
  <c r="FL25" i="18"/>
  <c r="FI25" i="18"/>
  <c r="FF25" i="18"/>
  <c r="FC25" i="18"/>
  <c r="EZ25" i="18"/>
  <c r="EW25" i="18"/>
  <c r="ET25" i="18"/>
  <c r="EQ25" i="18"/>
  <c r="EN25" i="18"/>
  <c r="EK25" i="18"/>
  <c r="EH25" i="18"/>
  <c r="EE25" i="18"/>
  <c r="EB25" i="18"/>
  <c r="DY25" i="18"/>
  <c r="DN25" i="18"/>
  <c r="DR25" i="18" s="1"/>
  <c r="DT25" i="18" s="1"/>
  <c r="DK25" i="18"/>
  <c r="DH25" i="18"/>
  <c r="DE25" i="18"/>
  <c r="DB25" i="18"/>
  <c r="CY25" i="18"/>
  <c r="CV25" i="18"/>
  <c r="CS25" i="18"/>
  <c r="CP25" i="18"/>
  <c r="CM25" i="18"/>
  <c r="CJ25" i="18"/>
  <c r="CG25" i="18"/>
  <c r="CD25" i="18"/>
  <c r="CA25" i="18"/>
  <c r="BX25" i="18"/>
  <c r="BU25" i="18"/>
  <c r="BR25" i="18"/>
  <c r="BO25" i="18"/>
  <c r="BH25" i="18"/>
  <c r="BJ25" i="18" s="1"/>
  <c r="BD25" i="18"/>
  <c r="BA25" i="18"/>
  <c r="AX25" i="18"/>
  <c r="AU25" i="18"/>
  <c r="AR25" i="18"/>
  <c r="AO25" i="18"/>
  <c r="AL25" i="18"/>
  <c r="AI25" i="18"/>
  <c r="AF25" i="18"/>
  <c r="AC25" i="18"/>
  <c r="Z25" i="18"/>
  <c r="W25" i="18"/>
  <c r="T25" i="18"/>
  <c r="Q25" i="18"/>
  <c r="N25" i="18"/>
  <c r="K25" i="18"/>
  <c r="H25" i="18"/>
  <c r="E25" i="18"/>
  <c r="FX24" i="18"/>
  <c r="GB24" i="18" s="1"/>
  <c r="GD24" i="18" s="1"/>
  <c r="FU24" i="18"/>
  <c r="FR24" i="18"/>
  <c r="FO24" i="18"/>
  <c r="FL24" i="18"/>
  <c r="FI24" i="18"/>
  <c r="FF24" i="18"/>
  <c r="FC24" i="18"/>
  <c r="EZ24" i="18"/>
  <c r="EW24" i="18"/>
  <c r="ET24" i="18"/>
  <c r="EQ24" i="18"/>
  <c r="EN24" i="18"/>
  <c r="EK24" i="18"/>
  <c r="EH24" i="18"/>
  <c r="EE24" i="18"/>
  <c r="EB24" i="18"/>
  <c r="DY24" i="18"/>
  <c r="DN24" i="18"/>
  <c r="DR24" i="18" s="1"/>
  <c r="DT24" i="18" s="1"/>
  <c r="DK24" i="18"/>
  <c r="DH24" i="18"/>
  <c r="DE24" i="18"/>
  <c r="DB24" i="18"/>
  <c r="CY24" i="18"/>
  <c r="CV24" i="18"/>
  <c r="CS24" i="18"/>
  <c r="CP24" i="18"/>
  <c r="CM24" i="18"/>
  <c r="CJ24" i="18"/>
  <c r="CG24" i="18"/>
  <c r="CD24" i="18"/>
  <c r="CA24" i="18"/>
  <c r="BX24" i="18"/>
  <c r="BU24" i="18"/>
  <c r="BR24" i="18"/>
  <c r="BO24" i="18"/>
  <c r="BD24" i="18"/>
  <c r="BH24" i="18" s="1"/>
  <c r="BJ24" i="18" s="1"/>
  <c r="BA24" i="18"/>
  <c r="AX24" i="18"/>
  <c r="AU24" i="18"/>
  <c r="AR24" i="18"/>
  <c r="AO24" i="18"/>
  <c r="AL24" i="18"/>
  <c r="AI24" i="18"/>
  <c r="AF24" i="18"/>
  <c r="AC24" i="18"/>
  <c r="Z24" i="18"/>
  <c r="W24" i="18"/>
  <c r="T24" i="18"/>
  <c r="Q24" i="18"/>
  <c r="N24" i="18"/>
  <c r="K24" i="18"/>
  <c r="H24" i="18"/>
  <c r="E24" i="18"/>
  <c r="FX23" i="18"/>
  <c r="GB23" i="18" s="1"/>
  <c r="GD23" i="18" s="1"/>
  <c r="FU23" i="18"/>
  <c r="FR23" i="18"/>
  <c r="FO23" i="18"/>
  <c r="FL23" i="18"/>
  <c r="FI23" i="18"/>
  <c r="FF23" i="18"/>
  <c r="FC23" i="18"/>
  <c r="EZ23" i="18"/>
  <c r="EW23" i="18"/>
  <c r="ET23" i="18"/>
  <c r="EQ23" i="18"/>
  <c r="EN23" i="18"/>
  <c r="EK23" i="18"/>
  <c r="EH23" i="18"/>
  <c r="EE23" i="18"/>
  <c r="EB23" i="18"/>
  <c r="DY23" i="18"/>
  <c r="DN23" i="18"/>
  <c r="DR23" i="18" s="1"/>
  <c r="DT23" i="18" s="1"/>
  <c r="DK23" i="18"/>
  <c r="DH23" i="18"/>
  <c r="DE23" i="18"/>
  <c r="DB23" i="18"/>
  <c r="CY23" i="18"/>
  <c r="CV23" i="18"/>
  <c r="CS23" i="18"/>
  <c r="CP23" i="18"/>
  <c r="CM23" i="18"/>
  <c r="CJ23" i="18"/>
  <c r="CG23" i="18"/>
  <c r="CD23" i="18"/>
  <c r="CA23" i="18"/>
  <c r="BX23" i="18"/>
  <c r="BU23" i="18"/>
  <c r="BR23" i="18"/>
  <c r="BO23" i="18"/>
  <c r="BD23" i="18"/>
  <c r="BH23" i="18" s="1"/>
  <c r="BJ23" i="18" s="1"/>
  <c r="BA23" i="18"/>
  <c r="AX23" i="18"/>
  <c r="AU23" i="18"/>
  <c r="AR23" i="18"/>
  <c r="AO23" i="18"/>
  <c r="AL23" i="18"/>
  <c r="AI23" i="18"/>
  <c r="AF23" i="18"/>
  <c r="AC23" i="18"/>
  <c r="Z23" i="18"/>
  <c r="W23" i="18"/>
  <c r="T23" i="18"/>
  <c r="Q23" i="18"/>
  <c r="N23" i="18"/>
  <c r="K23" i="18"/>
  <c r="H23" i="18"/>
  <c r="E23" i="18"/>
  <c r="FX22" i="18"/>
  <c r="GB22" i="18" s="1"/>
  <c r="GD22" i="18" s="1"/>
  <c r="FU22" i="18"/>
  <c r="FR22" i="18"/>
  <c r="FO22" i="18"/>
  <c r="FL22" i="18"/>
  <c r="FI22" i="18"/>
  <c r="FF22" i="18"/>
  <c r="FC22" i="18"/>
  <c r="EZ22" i="18"/>
  <c r="EW22" i="18"/>
  <c r="ET22" i="18"/>
  <c r="EQ22" i="18"/>
  <c r="EN22" i="18"/>
  <c r="EK22" i="18"/>
  <c r="EH22" i="18"/>
  <c r="EE22" i="18"/>
  <c r="EB22" i="18"/>
  <c r="DY22" i="18"/>
  <c r="GA22" i="18" s="1"/>
  <c r="GC22" i="18" s="1"/>
  <c r="GE22" i="18" s="1"/>
  <c r="GF22" i="18" s="1"/>
  <c r="DN22" i="18"/>
  <c r="DR22" i="18" s="1"/>
  <c r="DT22" i="18" s="1"/>
  <c r="DK22" i="18"/>
  <c r="DH22" i="18"/>
  <c r="DE22" i="18"/>
  <c r="DB22" i="18"/>
  <c r="CY22" i="18"/>
  <c r="CV22" i="18"/>
  <c r="CS22" i="18"/>
  <c r="CP22" i="18"/>
  <c r="CM22" i="18"/>
  <c r="CJ22" i="18"/>
  <c r="CG22" i="18"/>
  <c r="CD22" i="18"/>
  <c r="CA22" i="18"/>
  <c r="BX22" i="18"/>
  <c r="BU22" i="18"/>
  <c r="BR22" i="18"/>
  <c r="BO22" i="18"/>
  <c r="BD22" i="18"/>
  <c r="BH22" i="18" s="1"/>
  <c r="BJ22" i="18" s="1"/>
  <c r="BA22" i="18"/>
  <c r="AX22" i="18"/>
  <c r="AU22" i="18"/>
  <c r="AR22" i="18"/>
  <c r="AO22" i="18"/>
  <c r="AL22" i="18"/>
  <c r="AI22" i="18"/>
  <c r="AF22" i="18"/>
  <c r="AC22" i="18"/>
  <c r="Z22" i="18"/>
  <c r="W22" i="18"/>
  <c r="T22" i="18"/>
  <c r="Q22" i="18"/>
  <c r="N22" i="18"/>
  <c r="K22" i="18"/>
  <c r="H22" i="18"/>
  <c r="E22" i="18"/>
  <c r="GB21" i="18"/>
  <c r="GD21" i="18" s="1"/>
  <c r="FX21" i="18"/>
  <c r="FU21" i="18"/>
  <c r="FR21" i="18"/>
  <c r="FO21" i="18"/>
  <c r="FL21" i="18"/>
  <c r="FI21" i="18"/>
  <c r="FF21" i="18"/>
  <c r="FC21" i="18"/>
  <c r="EZ21" i="18"/>
  <c r="EW21" i="18"/>
  <c r="ET21" i="18"/>
  <c r="EQ21" i="18"/>
  <c r="EN21" i="18"/>
  <c r="EK21" i="18"/>
  <c r="EH21" i="18"/>
  <c r="EE21" i="18"/>
  <c r="EB21" i="18"/>
  <c r="DY21" i="18"/>
  <c r="DR21" i="18"/>
  <c r="DT21" i="18" s="1"/>
  <c r="DN21" i="18"/>
  <c r="DK21" i="18"/>
  <c r="DH21" i="18"/>
  <c r="DE21" i="18"/>
  <c r="DB21" i="18"/>
  <c r="CY21" i="18"/>
  <c r="CV21" i="18"/>
  <c r="CS21" i="18"/>
  <c r="CP21" i="18"/>
  <c r="CM21" i="18"/>
  <c r="CJ21" i="18"/>
  <c r="CG21" i="18"/>
  <c r="CD21" i="18"/>
  <c r="CA21" i="18"/>
  <c r="BX21" i="18"/>
  <c r="BU21" i="18"/>
  <c r="BR21" i="18"/>
  <c r="BO21" i="18"/>
  <c r="BD21" i="18"/>
  <c r="BH21" i="18" s="1"/>
  <c r="BJ21" i="18" s="1"/>
  <c r="BA21" i="18"/>
  <c r="AX21" i="18"/>
  <c r="AU21" i="18"/>
  <c r="AR21" i="18"/>
  <c r="AO21" i="18"/>
  <c r="AL21" i="18"/>
  <c r="AI21" i="18"/>
  <c r="AF21" i="18"/>
  <c r="AC21" i="18"/>
  <c r="Z21" i="18"/>
  <c r="W21" i="18"/>
  <c r="T21" i="18"/>
  <c r="Q21" i="18"/>
  <c r="N21" i="18"/>
  <c r="K21" i="18"/>
  <c r="H21" i="18"/>
  <c r="E21" i="18"/>
  <c r="FX20" i="18"/>
  <c r="GB20" i="18" s="1"/>
  <c r="GD20" i="18" s="1"/>
  <c r="FU20" i="18"/>
  <c r="FR20" i="18"/>
  <c r="FO20" i="18"/>
  <c r="FL20" i="18"/>
  <c r="FI20" i="18"/>
  <c r="FF20" i="18"/>
  <c r="FC20" i="18"/>
  <c r="EZ20" i="18"/>
  <c r="EW20" i="18"/>
  <c r="ET20" i="18"/>
  <c r="EQ20" i="18"/>
  <c r="EN20" i="18"/>
  <c r="EK20" i="18"/>
  <c r="EH20" i="18"/>
  <c r="EE20" i="18"/>
  <c r="EB20" i="18"/>
  <c r="DY20" i="18"/>
  <c r="DN20" i="18"/>
  <c r="DR20" i="18" s="1"/>
  <c r="DT20" i="18" s="1"/>
  <c r="DK20" i="18"/>
  <c r="DH20" i="18"/>
  <c r="DE20" i="18"/>
  <c r="DB20" i="18"/>
  <c r="CY20" i="18"/>
  <c r="CV20" i="18"/>
  <c r="CS20" i="18"/>
  <c r="CP20" i="18"/>
  <c r="CM20" i="18"/>
  <c r="CJ20" i="18"/>
  <c r="CG20" i="18"/>
  <c r="CD20" i="18"/>
  <c r="CA20" i="18"/>
  <c r="BX20" i="18"/>
  <c r="BU20" i="18"/>
  <c r="BR20" i="18"/>
  <c r="BO20" i="18"/>
  <c r="BH20" i="18"/>
  <c r="BJ20" i="18" s="1"/>
  <c r="BD20" i="18"/>
  <c r="BA20" i="18"/>
  <c r="AX20" i="18"/>
  <c r="AU20" i="18"/>
  <c r="AR20" i="18"/>
  <c r="AO20" i="18"/>
  <c r="AL20" i="18"/>
  <c r="AI20" i="18"/>
  <c r="AF20" i="18"/>
  <c r="AC20" i="18"/>
  <c r="Z20" i="18"/>
  <c r="W20" i="18"/>
  <c r="T20" i="18"/>
  <c r="Q20" i="18"/>
  <c r="N20" i="18"/>
  <c r="K20" i="18"/>
  <c r="H20" i="18"/>
  <c r="E20" i="18"/>
  <c r="FX19" i="18"/>
  <c r="GB19" i="18" s="1"/>
  <c r="GD19" i="18" s="1"/>
  <c r="FU19" i="18"/>
  <c r="FR19" i="18"/>
  <c r="FO19" i="18"/>
  <c r="FL19" i="18"/>
  <c r="FI19" i="18"/>
  <c r="FF19" i="18"/>
  <c r="FC19" i="18"/>
  <c r="EZ19" i="18"/>
  <c r="EW19" i="18"/>
  <c r="ET19" i="18"/>
  <c r="EQ19" i="18"/>
  <c r="EN19" i="18"/>
  <c r="EK19" i="18"/>
  <c r="EH19" i="18"/>
  <c r="EE19" i="18"/>
  <c r="EB19" i="18"/>
  <c r="DY19" i="18"/>
  <c r="DN19" i="18"/>
  <c r="DR19" i="18" s="1"/>
  <c r="DT19" i="18" s="1"/>
  <c r="DK19" i="18"/>
  <c r="DH19" i="18"/>
  <c r="DE19" i="18"/>
  <c r="DB19" i="18"/>
  <c r="CY19" i="18"/>
  <c r="CV19" i="18"/>
  <c r="CS19" i="18"/>
  <c r="CP19" i="18"/>
  <c r="CM19" i="18"/>
  <c r="CJ19" i="18"/>
  <c r="CG19" i="18"/>
  <c r="CD19" i="18"/>
  <c r="CA19" i="18"/>
  <c r="BX19" i="18"/>
  <c r="BU19" i="18"/>
  <c r="BR19" i="18"/>
  <c r="BO19" i="18"/>
  <c r="BD19" i="18"/>
  <c r="BH19" i="18" s="1"/>
  <c r="BJ19" i="18" s="1"/>
  <c r="BA19" i="18"/>
  <c r="AX19" i="18"/>
  <c r="AU19" i="18"/>
  <c r="AR19" i="18"/>
  <c r="AO19" i="18"/>
  <c r="AL19" i="18"/>
  <c r="AI19" i="18"/>
  <c r="AF19" i="18"/>
  <c r="AC19" i="18"/>
  <c r="Z19" i="18"/>
  <c r="W19" i="18"/>
  <c r="T19" i="18"/>
  <c r="Q19" i="18"/>
  <c r="N19" i="18"/>
  <c r="K19" i="18"/>
  <c r="H19" i="18"/>
  <c r="E19" i="18"/>
  <c r="FX18" i="18"/>
  <c r="GB18" i="18" s="1"/>
  <c r="GD18" i="18" s="1"/>
  <c r="FU18" i="18"/>
  <c r="FR18" i="18"/>
  <c r="FO18" i="18"/>
  <c r="FL18" i="18"/>
  <c r="FI18" i="18"/>
  <c r="FF18" i="18"/>
  <c r="FC18" i="18"/>
  <c r="EZ18" i="18"/>
  <c r="EW18" i="18"/>
  <c r="ET18" i="18"/>
  <c r="EQ18" i="18"/>
  <c r="EN18" i="18"/>
  <c r="EK18" i="18"/>
  <c r="EH18" i="18"/>
  <c r="EE18" i="18"/>
  <c r="EB18" i="18"/>
  <c r="DY18" i="18"/>
  <c r="DN18" i="18"/>
  <c r="DR18" i="18" s="1"/>
  <c r="DT18" i="18" s="1"/>
  <c r="DK18" i="18"/>
  <c r="DH18" i="18"/>
  <c r="DE18" i="18"/>
  <c r="DB18" i="18"/>
  <c r="CY18" i="18"/>
  <c r="CV18" i="18"/>
  <c r="CS18" i="18"/>
  <c r="CP18" i="18"/>
  <c r="CM18" i="18"/>
  <c r="CJ18" i="18"/>
  <c r="CG18" i="18"/>
  <c r="CD18" i="18"/>
  <c r="CA18" i="18"/>
  <c r="BX18" i="18"/>
  <c r="BU18" i="18"/>
  <c r="BR18" i="18"/>
  <c r="BO18" i="18"/>
  <c r="BD18" i="18"/>
  <c r="BH18" i="18" s="1"/>
  <c r="BJ18" i="18" s="1"/>
  <c r="BA18" i="18"/>
  <c r="AX18" i="18"/>
  <c r="AU18" i="18"/>
  <c r="AR18" i="18"/>
  <c r="AO18" i="18"/>
  <c r="AL18" i="18"/>
  <c r="AI18" i="18"/>
  <c r="AF18" i="18"/>
  <c r="AC18" i="18"/>
  <c r="Z18" i="18"/>
  <c r="W18" i="18"/>
  <c r="T18" i="18"/>
  <c r="Q18" i="18"/>
  <c r="N18" i="18"/>
  <c r="K18" i="18"/>
  <c r="H18" i="18"/>
  <c r="E18" i="18"/>
  <c r="FX17" i="18"/>
  <c r="GB17" i="18" s="1"/>
  <c r="GD17" i="18" s="1"/>
  <c r="FU17" i="18"/>
  <c r="FR17" i="18"/>
  <c r="FO17" i="18"/>
  <c r="FL17" i="18"/>
  <c r="FI17" i="18"/>
  <c r="FF17" i="18"/>
  <c r="FC17" i="18"/>
  <c r="EZ17" i="18"/>
  <c r="EW17" i="18"/>
  <c r="ET17" i="18"/>
  <c r="EQ17" i="18"/>
  <c r="EN17" i="18"/>
  <c r="EK17" i="18"/>
  <c r="EH17" i="18"/>
  <c r="EE17" i="18"/>
  <c r="EB17" i="18"/>
  <c r="DY17" i="18"/>
  <c r="DN17" i="18"/>
  <c r="DR17" i="18" s="1"/>
  <c r="DT17" i="18" s="1"/>
  <c r="DK17" i="18"/>
  <c r="DH17" i="18"/>
  <c r="DE17" i="18"/>
  <c r="DB17" i="18"/>
  <c r="CY17" i="18"/>
  <c r="CV17" i="18"/>
  <c r="CS17" i="18"/>
  <c r="CP17" i="18"/>
  <c r="CM17" i="18"/>
  <c r="CJ17" i="18"/>
  <c r="CG17" i="18"/>
  <c r="CD17" i="18"/>
  <c r="CA17" i="18"/>
  <c r="BX17" i="18"/>
  <c r="BU17" i="18"/>
  <c r="BR17" i="18"/>
  <c r="BO17" i="18"/>
  <c r="BH17" i="18"/>
  <c r="BJ17" i="18" s="1"/>
  <c r="BD17" i="18"/>
  <c r="BA17" i="18"/>
  <c r="AX17" i="18"/>
  <c r="AU17" i="18"/>
  <c r="AR17" i="18"/>
  <c r="AO17" i="18"/>
  <c r="AL17" i="18"/>
  <c r="AI17" i="18"/>
  <c r="AF17" i="18"/>
  <c r="AC17" i="18"/>
  <c r="Z17" i="18"/>
  <c r="W17" i="18"/>
  <c r="T17" i="18"/>
  <c r="Q17" i="18"/>
  <c r="N17" i="18"/>
  <c r="K17" i="18"/>
  <c r="H17" i="18"/>
  <c r="E17" i="18"/>
  <c r="GB16" i="18"/>
  <c r="GD16" i="18" s="1"/>
  <c r="FX16" i="18"/>
  <c r="FU16" i="18"/>
  <c r="FR16" i="18"/>
  <c r="FO16" i="18"/>
  <c r="FL16" i="18"/>
  <c r="FI16" i="18"/>
  <c r="FF16" i="18"/>
  <c r="FC16" i="18"/>
  <c r="EZ16" i="18"/>
  <c r="EW16" i="18"/>
  <c r="ET16" i="18"/>
  <c r="EQ16" i="18"/>
  <c r="EN16" i="18"/>
  <c r="EK16" i="18"/>
  <c r="EH16" i="18"/>
  <c r="EE16" i="18"/>
  <c r="EB16" i="18"/>
  <c r="DY16" i="18"/>
  <c r="DN16" i="18"/>
  <c r="DR16" i="18" s="1"/>
  <c r="DT16" i="18" s="1"/>
  <c r="DK16" i="18"/>
  <c r="DH16" i="18"/>
  <c r="DE16" i="18"/>
  <c r="DB16" i="18"/>
  <c r="CY16" i="18"/>
  <c r="CV16" i="18"/>
  <c r="CS16" i="18"/>
  <c r="CP16" i="18"/>
  <c r="CM16" i="18"/>
  <c r="CJ16" i="18"/>
  <c r="CG16" i="18"/>
  <c r="CD16" i="18"/>
  <c r="CA16" i="18"/>
  <c r="BX16" i="18"/>
  <c r="BU16" i="18"/>
  <c r="BR16" i="18"/>
  <c r="BO16" i="18"/>
  <c r="BD16" i="18"/>
  <c r="BH16" i="18" s="1"/>
  <c r="BJ16" i="18" s="1"/>
  <c r="BA16" i="18"/>
  <c r="AX16" i="18"/>
  <c r="AU16" i="18"/>
  <c r="AR16" i="18"/>
  <c r="AO16" i="18"/>
  <c r="AL16" i="18"/>
  <c r="AI16" i="18"/>
  <c r="AF16" i="18"/>
  <c r="AC16" i="18"/>
  <c r="Z16" i="18"/>
  <c r="W16" i="18"/>
  <c r="T16" i="18"/>
  <c r="Q16" i="18"/>
  <c r="N16" i="18"/>
  <c r="K16" i="18"/>
  <c r="H16" i="18"/>
  <c r="E16" i="18"/>
  <c r="FX15" i="18"/>
  <c r="GB15" i="18" s="1"/>
  <c r="GD15" i="18" s="1"/>
  <c r="FU15" i="18"/>
  <c r="FR15" i="18"/>
  <c r="FO15" i="18"/>
  <c r="FL15" i="18"/>
  <c r="FI15" i="18"/>
  <c r="FF15" i="18"/>
  <c r="FC15" i="18"/>
  <c r="EZ15" i="18"/>
  <c r="EW15" i="18"/>
  <c r="ET15" i="18"/>
  <c r="EQ15" i="18"/>
  <c r="EN15" i="18"/>
  <c r="EK15" i="18"/>
  <c r="EH15" i="18"/>
  <c r="EE15" i="18"/>
  <c r="EB15" i="18"/>
  <c r="DY15" i="18"/>
  <c r="DN15" i="18"/>
  <c r="DR15" i="18" s="1"/>
  <c r="DT15" i="18" s="1"/>
  <c r="DK15" i="18"/>
  <c r="DH15" i="18"/>
  <c r="DE15" i="18"/>
  <c r="DB15" i="18"/>
  <c r="CY15" i="18"/>
  <c r="CV15" i="18"/>
  <c r="CS15" i="18"/>
  <c r="CP15" i="18"/>
  <c r="CM15" i="18"/>
  <c r="CJ15" i="18"/>
  <c r="CG15" i="18"/>
  <c r="CD15" i="18"/>
  <c r="CA15" i="18"/>
  <c r="BX15" i="18"/>
  <c r="BU15" i="18"/>
  <c r="BR15" i="18"/>
  <c r="BO15" i="18"/>
  <c r="BD15" i="18"/>
  <c r="BH15" i="18" s="1"/>
  <c r="BJ15" i="18" s="1"/>
  <c r="BA15" i="18"/>
  <c r="AX15" i="18"/>
  <c r="AU15" i="18"/>
  <c r="AR15" i="18"/>
  <c r="AO15" i="18"/>
  <c r="AL15" i="18"/>
  <c r="AI15" i="18"/>
  <c r="AF15" i="18"/>
  <c r="AC15" i="18"/>
  <c r="Z15" i="18"/>
  <c r="W15" i="18"/>
  <c r="T15" i="18"/>
  <c r="Q15" i="18"/>
  <c r="N15" i="18"/>
  <c r="K15" i="18"/>
  <c r="H15" i="18"/>
  <c r="E15" i="18"/>
  <c r="FX14" i="18"/>
  <c r="GB14" i="18" s="1"/>
  <c r="GD14" i="18" s="1"/>
  <c r="FU14" i="18"/>
  <c r="FR14" i="18"/>
  <c r="FO14" i="18"/>
  <c r="FL14" i="18"/>
  <c r="FI14" i="18"/>
  <c r="FF14" i="18"/>
  <c r="FC14" i="18"/>
  <c r="EZ14" i="18"/>
  <c r="EW14" i="18"/>
  <c r="ET14" i="18"/>
  <c r="EQ14" i="18"/>
  <c r="EN14" i="18"/>
  <c r="EK14" i="18"/>
  <c r="EH14" i="18"/>
  <c r="EE14" i="18"/>
  <c r="EB14" i="18"/>
  <c r="DY14" i="18"/>
  <c r="DN14" i="18"/>
  <c r="DR14" i="18" s="1"/>
  <c r="DT14" i="18" s="1"/>
  <c r="DK14" i="18"/>
  <c r="DH14" i="18"/>
  <c r="DE14" i="18"/>
  <c r="DB14" i="18"/>
  <c r="CY14" i="18"/>
  <c r="CV14" i="18"/>
  <c r="CS14" i="18"/>
  <c r="CP14" i="18"/>
  <c r="CM14" i="18"/>
  <c r="CJ14" i="18"/>
  <c r="CG14" i="18"/>
  <c r="CD14" i="18"/>
  <c r="CA14" i="18"/>
  <c r="BX14" i="18"/>
  <c r="BU14" i="18"/>
  <c r="BR14" i="18"/>
  <c r="BO14" i="18"/>
  <c r="BD14" i="18"/>
  <c r="BH14" i="18" s="1"/>
  <c r="BJ14" i="18" s="1"/>
  <c r="BA14" i="18"/>
  <c r="AX14" i="18"/>
  <c r="AU14" i="18"/>
  <c r="AR14" i="18"/>
  <c r="AO14" i="18"/>
  <c r="AL14" i="18"/>
  <c r="AI14" i="18"/>
  <c r="AF14" i="18"/>
  <c r="AC14" i="18"/>
  <c r="Z14" i="18"/>
  <c r="W14" i="18"/>
  <c r="T14" i="18"/>
  <c r="Q14" i="18"/>
  <c r="N14" i="18"/>
  <c r="K14" i="18"/>
  <c r="H14" i="18"/>
  <c r="E14" i="18"/>
  <c r="GB13" i="18"/>
  <c r="FX13" i="18"/>
  <c r="FU13" i="18"/>
  <c r="FR13" i="18"/>
  <c r="FO13" i="18"/>
  <c r="FL13" i="18"/>
  <c r="FI13" i="18"/>
  <c r="FF13" i="18"/>
  <c r="FC13" i="18"/>
  <c r="EZ13" i="18"/>
  <c r="EW13" i="18"/>
  <c r="ET13" i="18"/>
  <c r="EQ13" i="18"/>
  <c r="EN13" i="18"/>
  <c r="EK13" i="18"/>
  <c r="EH13" i="18"/>
  <c r="EE13" i="18"/>
  <c r="EB13" i="18"/>
  <c r="DY13" i="18"/>
  <c r="DN13" i="18"/>
  <c r="DR13" i="18" s="1"/>
  <c r="DK13" i="18"/>
  <c r="DH13" i="18"/>
  <c r="DE13" i="18"/>
  <c r="DB13" i="18"/>
  <c r="CY13" i="18"/>
  <c r="CV13" i="18"/>
  <c r="CS13" i="18"/>
  <c r="CP13" i="18"/>
  <c r="CM13" i="18"/>
  <c r="CJ13" i="18"/>
  <c r="CG13" i="18"/>
  <c r="CD13" i="18"/>
  <c r="CA13" i="18"/>
  <c r="BX13" i="18"/>
  <c r="BU13" i="18"/>
  <c r="BR13" i="18"/>
  <c r="BO13" i="18"/>
  <c r="BD13" i="18"/>
  <c r="BH13" i="18" s="1"/>
  <c r="BA13" i="18"/>
  <c r="AX13" i="18"/>
  <c r="AU13" i="18"/>
  <c r="AR13" i="18"/>
  <c r="AO13" i="18"/>
  <c r="AL13" i="18"/>
  <c r="AI13" i="18"/>
  <c r="AF13" i="18"/>
  <c r="AC13" i="18"/>
  <c r="Z13" i="18"/>
  <c r="W13" i="18"/>
  <c r="T13" i="18"/>
  <c r="Q13" i="18"/>
  <c r="N13" i="18"/>
  <c r="K13" i="18"/>
  <c r="H13" i="18"/>
  <c r="E13" i="18"/>
  <c r="FW63" i="15"/>
  <c r="FV63" i="15"/>
  <c r="FT63" i="15"/>
  <c r="FS63" i="15"/>
  <c r="FQ63" i="15"/>
  <c r="FP63" i="15"/>
  <c r="FN63" i="15"/>
  <c r="FM63" i="15"/>
  <c r="FK63" i="15"/>
  <c r="FJ63" i="15"/>
  <c r="FH63" i="15"/>
  <c r="FG63" i="15"/>
  <c r="FE63" i="15"/>
  <c r="FD63" i="15"/>
  <c r="FB63" i="15"/>
  <c r="FA63" i="15"/>
  <c r="EY63" i="15"/>
  <c r="EX63" i="15"/>
  <c r="EV63" i="15"/>
  <c r="EU63" i="15"/>
  <c r="ES63" i="15"/>
  <c r="ER63" i="15"/>
  <c r="EP63" i="15"/>
  <c r="EO63" i="15"/>
  <c r="EM63" i="15"/>
  <c r="EL63" i="15"/>
  <c r="EJ63" i="15"/>
  <c r="EI63" i="15"/>
  <c r="EG63" i="15"/>
  <c r="EF63" i="15"/>
  <c r="ED63" i="15"/>
  <c r="EC63" i="15"/>
  <c r="EA63" i="15"/>
  <c r="DZ63" i="15"/>
  <c r="DX63" i="15"/>
  <c r="DW63" i="15"/>
  <c r="DM63" i="15"/>
  <c r="DL63" i="15"/>
  <c r="DJ63" i="15"/>
  <c r="DI63" i="15"/>
  <c r="DG63" i="15"/>
  <c r="DF63" i="15"/>
  <c r="DD63" i="15"/>
  <c r="DC63" i="15"/>
  <c r="DA63" i="15"/>
  <c r="CZ63" i="15"/>
  <c r="CX63" i="15"/>
  <c r="CW63" i="15"/>
  <c r="CU63" i="15"/>
  <c r="CT63" i="15"/>
  <c r="CR63" i="15"/>
  <c r="CQ63" i="15"/>
  <c r="CO63" i="15"/>
  <c r="CN63" i="15"/>
  <c r="CL63" i="15"/>
  <c r="CK63" i="15"/>
  <c r="CI63" i="15"/>
  <c r="CH63" i="15"/>
  <c r="CF63" i="15"/>
  <c r="CE63" i="15"/>
  <c r="CC63" i="15"/>
  <c r="CB63" i="15"/>
  <c r="BZ63" i="15"/>
  <c r="BY63" i="15"/>
  <c r="BW63" i="15"/>
  <c r="BV63" i="15"/>
  <c r="BT63" i="15"/>
  <c r="BS63" i="15"/>
  <c r="BQ63" i="15"/>
  <c r="BP63" i="15"/>
  <c r="BN63" i="15"/>
  <c r="BM63" i="15"/>
  <c r="BC63" i="15"/>
  <c r="BB63" i="15"/>
  <c r="AZ63" i="15"/>
  <c r="AY63" i="15"/>
  <c r="AW63" i="15"/>
  <c r="AV63" i="15"/>
  <c r="AT63" i="15"/>
  <c r="AS63" i="15"/>
  <c r="AQ63" i="15"/>
  <c r="AP63" i="15"/>
  <c r="AN63" i="15"/>
  <c r="AM63" i="15"/>
  <c r="AK63" i="15"/>
  <c r="AJ63" i="15"/>
  <c r="AH63" i="15"/>
  <c r="AG63" i="15"/>
  <c r="AE63" i="15"/>
  <c r="AD63" i="15"/>
  <c r="AB63" i="15"/>
  <c r="AA63" i="15"/>
  <c r="Y63" i="15"/>
  <c r="X63" i="15"/>
  <c r="V63" i="15"/>
  <c r="U63" i="15"/>
  <c r="S63" i="15"/>
  <c r="R63" i="15"/>
  <c r="P63" i="15"/>
  <c r="O63" i="15"/>
  <c r="M63" i="15"/>
  <c r="L63" i="15"/>
  <c r="J63" i="15"/>
  <c r="I63" i="15"/>
  <c r="G63" i="15"/>
  <c r="F63" i="15"/>
  <c r="D63" i="15"/>
  <c r="C63" i="15"/>
  <c r="FX62" i="15"/>
  <c r="GB62" i="15" s="1"/>
  <c r="GD62" i="15" s="1"/>
  <c r="FU62" i="15"/>
  <c r="FR62" i="15"/>
  <c r="FO62" i="15"/>
  <c r="FL62" i="15"/>
  <c r="FI62" i="15"/>
  <c r="FF62" i="15"/>
  <c r="FC62" i="15"/>
  <c r="EZ62" i="15"/>
  <c r="EW62" i="15"/>
  <c r="ET62" i="15"/>
  <c r="EQ62" i="15"/>
  <c r="EN62" i="15"/>
  <c r="EK62" i="15"/>
  <c r="EH62" i="15"/>
  <c r="EE62" i="15"/>
  <c r="EB62" i="15"/>
  <c r="DY62" i="15"/>
  <c r="DN62" i="15"/>
  <c r="DR62" i="15" s="1"/>
  <c r="DT62" i="15" s="1"/>
  <c r="DK62" i="15"/>
  <c r="DH62" i="15"/>
  <c r="DE62" i="15"/>
  <c r="DB62" i="15"/>
  <c r="CY62" i="15"/>
  <c r="CV62" i="15"/>
  <c r="CS62" i="15"/>
  <c r="CP62" i="15"/>
  <c r="CM62" i="15"/>
  <c r="CJ62" i="15"/>
  <c r="CG62" i="15"/>
  <c r="CD62" i="15"/>
  <c r="CA62" i="15"/>
  <c r="BX62" i="15"/>
  <c r="BU62" i="15"/>
  <c r="BR62" i="15"/>
  <c r="BO62" i="15"/>
  <c r="BD62" i="15"/>
  <c r="BH62" i="15" s="1"/>
  <c r="BJ62" i="15" s="1"/>
  <c r="BA62" i="15"/>
  <c r="AX62" i="15"/>
  <c r="AU62" i="15"/>
  <c r="AR62" i="15"/>
  <c r="AO62" i="15"/>
  <c r="AL62" i="15"/>
  <c r="AI62" i="15"/>
  <c r="AF62" i="15"/>
  <c r="AC62" i="15"/>
  <c r="Z62" i="15"/>
  <c r="W62" i="15"/>
  <c r="T62" i="15"/>
  <c r="Q62" i="15"/>
  <c r="N62" i="15"/>
  <c r="K62" i="15"/>
  <c r="H62" i="15"/>
  <c r="E62" i="15"/>
  <c r="FX61" i="15"/>
  <c r="GB61" i="15" s="1"/>
  <c r="GD61" i="15" s="1"/>
  <c r="FU61" i="15"/>
  <c r="FR61" i="15"/>
  <c r="FO61" i="15"/>
  <c r="FL61" i="15"/>
  <c r="FI61" i="15"/>
  <c r="FF61" i="15"/>
  <c r="FC61" i="15"/>
  <c r="EZ61" i="15"/>
  <c r="EW61" i="15"/>
  <c r="ET61" i="15"/>
  <c r="EQ61" i="15"/>
  <c r="EN61" i="15"/>
  <c r="EK61" i="15"/>
  <c r="EH61" i="15"/>
  <c r="EE61" i="15"/>
  <c r="EB61" i="15"/>
  <c r="DY61" i="15"/>
  <c r="DN61" i="15"/>
  <c r="DR61" i="15" s="1"/>
  <c r="DT61" i="15" s="1"/>
  <c r="DK61" i="15"/>
  <c r="DH61" i="15"/>
  <c r="DE61" i="15"/>
  <c r="DB61" i="15"/>
  <c r="CY61" i="15"/>
  <c r="CV61" i="15"/>
  <c r="CS61" i="15"/>
  <c r="CP61" i="15"/>
  <c r="CM61" i="15"/>
  <c r="CJ61" i="15"/>
  <c r="CG61" i="15"/>
  <c r="CD61" i="15"/>
  <c r="CA61" i="15"/>
  <c r="BX61" i="15"/>
  <c r="BU61" i="15"/>
  <c r="BR61" i="15"/>
  <c r="BO61" i="15"/>
  <c r="BD61" i="15"/>
  <c r="BH61" i="15" s="1"/>
  <c r="BJ61" i="15" s="1"/>
  <c r="BA61" i="15"/>
  <c r="AX61" i="15"/>
  <c r="AU61" i="15"/>
  <c r="AR61" i="15"/>
  <c r="AO61" i="15"/>
  <c r="AL61" i="15"/>
  <c r="AI61" i="15"/>
  <c r="AF61" i="15"/>
  <c r="AC61" i="15"/>
  <c r="Z61" i="15"/>
  <c r="W61" i="15"/>
  <c r="T61" i="15"/>
  <c r="Q61" i="15"/>
  <c r="N61" i="15"/>
  <c r="K61" i="15"/>
  <c r="H61" i="15"/>
  <c r="E61" i="15"/>
  <c r="FX60" i="15"/>
  <c r="GB60" i="15" s="1"/>
  <c r="GD60" i="15" s="1"/>
  <c r="FU60" i="15"/>
  <c r="FR60" i="15"/>
  <c r="FO60" i="15"/>
  <c r="FL60" i="15"/>
  <c r="FI60" i="15"/>
  <c r="FF60" i="15"/>
  <c r="FC60" i="15"/>
  <c r="EZ60" i="15"/>
  <c r="EW60" i="15"/>
  <c r="ET60" i="15"/>
  <c r="EQ60" i="15"/>
  <c r="EN60" i="15"/>
  <c r="EK60" i="15"/>
  <c r="EH60" i="15"/>
  <c r="EE60" i="15"/>
  <c r="EB60" i="15"/>
  <c r="DY60" i="15"/>
  <c r="DN60" i="15"/>
  <c r="DR60" i="15" s="1"/>
  <c r="DT60" i="15" s="1"/>
  <c r="DK60" i="15"/>
  <c r="DH60" i="15"/>
  <c r="DE60" i="15"/>
  <c r="DB60" i="15"/>
  <c r="CY60" i="15"/>
  <c r="CV60" i="15"/>
  <c r="CS60" i="15"/>
  <c r="CP60" i="15"/>
  <c r="CM60" i="15"/>
  <c r="CJ60" i="15"/>
  <c r="CG60" i="15"/>
  <c r="CD60" i="15"/>
  <c r="CA60" i="15"/>
  <c r="BX60" i="15"/>
  <c r="BU60" i="15"/>
  <c r="BR60" i="15"/>
  <c r="BO60" i="15"/>
  <c r="BD60" i="15"/>
  <c r="BH60" i="15" s="1"/>
  <c r="BJ60" i="15" s="1"/>
  <c r="BA60" i="15"/>
  <c r="AX60" i="15"/>
  <c r="AU60" i="15"/>
  <c r="AR60" i="15"/>
  <c r="AO60" i="15"/>
  <c r="AL60" i="15"/>
  <c r="AI60" i="15"/>
  <c r="AF60" i="15"/>
  <c r="AC60" i="15"/>
  <c r="Z60" i="15"/>
  <c r="W60" i="15"/>
  <c r="T60" i="15"/>
  <c r="Q60" i="15"/>
  <c r="N60" i="15"/>
  <c r="K60" i="15"/>
  <c r="H60" i="15"/>
  <c r="E60" i="15"/>
  <c r="FX59" i="15"/>
  <c r="GB59" i="15" s="1"/>
  <c r="GD59" i="15" s="1"/>
  <c r="FU59" i="15"/>
  <c r="FR59" i="15"/>
  <c r="FO59" i="15"/>
  <c r="FL59" i="15"/>
  <c r="FI59" i="15"/>
  <c r="FF59" i="15"/>
  <c r="FC59" i="15"/>
  <c r="EZ59" i="15"/>
  <c r="EW59" i="15"/>
  <c r="ET59" i="15"/>
  <c r="EQ59" i="15"/>
  <c r="EN59" i="15"/>
  <c r="EK59" i="15"/>
  <c r="EH59" i="15"/>
  <c r="EE59" i="15"/>
  <c r="EB59" i="15"/>
  <c r="DY59" i="15"/>
  <c r="DN59" i="15"/>
  <c r="DR59" i="15" s="1"/>
  <c r="DT59" i="15" s="1"/>
  <c r="DK59" i="15"/>
  <c r="DH59" i="15"/>
  <c r="DE59" i="15"/>
  <c r="DB59" i="15"/>
  <c r="CY59" i="15"/>
  <c r="CV59" i="15"/>
  <c r="CS59" i="15"/>
  <c r="CP59" i="15"/>
  <c r="CM59" i="15"/>
  <c r="CJ59" i="15"/>
  <c r="CG59" i="15"/>
  <c r="CD59" i="15"/>
  <c r="CA59" i="15"/>
  <c r="BX59" i="15"/>
  <c r="BU59" i="15"/>
  <c r="BR59" i="15"/>
  <c r="BO59" i="15"/>
  <c r="BD59" i="15"/>
  <c r="BH59" i="15" s="1"/>
  <c r="BJ59" i="15" s="1"/>
  <c r="BA59" i="15"/>
  <c r="AX59" i="15"/>
  <c r="AU59" i="15"/>
  <c r="AR59" i="15"/>
  <c r="AO59" i="15"/>
  <c r="AL59" i="15"/>
  <c r="AI59" i="15"/>
  <c r="AF59" i="15"/>
  <c r="AC59" i="15"/>
  <c r="Z59" i="15"/>
  <c r="W59" i="15"/>
  <c r="T59" i="15"/>
  <c r="Q59" i="15"/>
  <c r="N59" i="15"/>
  <c r="K59" i="15"/>
  <c r="H59" i="15"/>
  <c r="E59" i="15"/>
  <c r="FX58" i="15"/>
  <c r="GB58" i="15" s="1"/>
  <c r="GD58" i="15" s="1"/>
  <c r="FU58" i="15"/>
  <c r="FR58" i="15"/>
  <c r="FO58" i="15"/>
  <c r="FL58" i="15"/>
  <c r="FI58" i="15"/>
  <c r="FF58" i="15"/>
  <c r="FC58" i="15"/>
  <c r="EZ58" i="15"/>
  <c r="EW58" i="15"/>
  <c r="ET58" i="15"/>
  <c r="EQ58" i="15"/>
  <c r="EN58" i="15"/>
  <c r="EK58" i="15"/>
  <c r="EH58" i="15"/>
  <c r="EE58" i="15"/>
  <c r="EB58" i="15"/>
  <c r="DY58" i="15"/>
  <c r="DN58" i="15"/>
  <c r="DR58" i="15" s="1"/>
  <c r="DT58" i="15" s="1"/>
  <c r="DK58" i="15"/>
  <c r="DH58" i="15"/>
  <c r="DE58" i="15"/>
  <c r="DB58" i="15"/>
  <c r="CY58" i="15"/>
  <c r="CV58" i="15"/>
  <c r="CS58" i="15"/>
  <c r="CP58" i="15"/>
  <c r="CM58" i="15"/>
  <c r="CJ58" i="15"/>
  <c r="CG58" i="15"/>
  <c r="CD58" i="15"/>
  <c r="CA58" i="15"/>
  <c r="BX58" i="15"/>
  <c r="BU58" i="15"/>
  <c r="BR58" i="15"/>
  <c r="BO58" i="15"/>
  <c r="BD58" i="15"/>
  <c r="BH58" i="15" s="1"/>
  <c r="BJ58" i="15" s="1"/>
  <c r="BA58" i="15"/>
  <c r="AX58" i="15"/>
  <c r="AU58" i="15"/>
  <c r="AR58" i="15"/>
  <c r="AO58" i="15"/>
  <c r="AL58" i="15"/>
  <c r="AI58" i="15"/>
  <c r="AF58" i="15"/>
  <c r="AC58" i="15"/>
  <c r="Z58" i="15"/>
  <c r="W58" i="15"/>
  <c r="T58" i="15"/>
  <c r="Q58" i="15"/>
  <c r="N58" i="15"/>
  <c r="K58" i="15"/>
  <c r="H58" i="15"/>
  <c r="E58" i="15"/>
  <c r="FX57" i="15"/>
  <c r="GB57" i="15" s="1"/>
  <c r="GD57" i="15" s="1"/>
  <c r="FU57" i="15"/>
  <c r="FR57" i="15"/>
  <c r="FO57" i="15"/>
  <c r="FL57" i="15"/>
  <c r="FI57" i="15"/>
  <c r="FF57" i="15"/>
  <c r="FC57" i="15"/>
  <c r="EZ57" i="15"/>
  <c r="EW57" i="15"/>
  <c r="ET57" i="15"/>
  <c r="EQ57" i="15"/>
  <c r="EN57" i="15"/>
  <c r="EK57" i="15"/>
  <c r="EH57" i="15"/>
  <c r="EE57" i="15"/>
  <c r="EB57" i="15"/>
  <c r="DY57" i="15"/>
  <c r="DN57" i="15"/>
  <c r="DR57" i="15" s="1"/>
  <c r="DT57" i="15" s="1"/>
  <c r="DK57" i="15"/>
  <c r="DH57" i="15"/>
  <c r="DE57" i="15"/>
  <c r="DB57" i="15"/>
  <c r="CY57" i="15"/>
  <c r="CV57" i="15"/>
  <c r="CS57" i="15"/>
  <c r="CP57" i="15"/>
  <c r="CM57" i="15"/>
  <c r="CJ57" i="15"/>
  <c r="CG57" i="15"/>
  <c r="CD57" i="15"/>
  <c r="CA57" i="15"/>
  <c r="BX57" i="15"/>
  <c r="BU57" i="15"/>
  <c r="BR57" i="15"/>
  <c r="BO57" i="15"/>
  <c r="BD57" i="15"/>
  <c r="BH57" i="15" s="1"/>
  <c r="BJ57" i="15" s="1"/>
  <c r="BA57" i="15"/>
  <c r="AX57" i="15"/>
  <c r="AU57" i="15"/>
  <c r="AR57" i="15"/>
  <c r="AO57" i="15"/>
  <c r="AL57" i="15"/>
  <c r="AI57" i="15"/>
  <c r="AF57" i="15"/>
  <c r="AC57" i="15"/>
  <c r="Z57" i="15"/>
  <c r="W57" i="15"/>
  <c r="T57" i="15"/>
  <c r="Q57" i="15"/>
  <c r="N57" i="15"/>
  <c r="K57" i="15"/>
  <c r="H57" i="15"/>
  <c r="E57" i="15"/>
  <c r="FX56" i="15"/>
  <c r="GB56" i="15" s="1"/>
  <c r="GD56" i="15" s="1"/>
  <c r="FU56" i="15"/>
  <c r="FR56" i="15"/>
  <c r="FO56" i="15"/>
  <c r="FL56" i="15"/>
  <c r="FI56" i="15"/>
  <c r="FF56" i="15"/>
  <c r="FC56" i="15"/>
  <c r="EZ56" i="15"/>
  <c r="EW56" i="15"/>
  <c r="ET56" i="15"/>
  <c r="EQ56" i="15"/>
  <c r="EN56" i="15"/>
  <c r="EK56" i="15"/>
  <c r="EH56" i="15"/>
  <c r="EE56" i="15"/>
  <c r="EB56" i="15"/>
  <c r="DY56" i="15"/>
  <c r="DN56" i="15"/>
  <c r="DR56" i="15" s="1"/>
  <c r="DT56" i="15" s="1"/>
  <c r="DK56" i="15"/>
  <c r="DH56" i="15"/>
  <c r="DE56" i="15"/>
  <c r="DB56" i="15"/>
  <c r="CY56" i="15"/>
  <c r="CV56" i="15"/>
  <c r="CS56" i="15"/>
  <c r="CP56" i="15"/>
  <c r="CM56" i="15"/>
  <c r="CJ56" i="15"/>
  <c r="CG56" i="15"/>
  <c r="CD56" i="15"/>
  <c r="CA56" i="15"/>
  <c r="BX56" i="15"/>
  <c r="BU56" i="15"/>
  <c r="BR56" i="15"/>
  <c r="BO56" i="15"/>
  <c r="BD56" i="15"/>
  <c r="BH56" i="15" s="1"/>
  <c r="BJ56" i="15" s="1"/>
  <c r="BA56" i="15"/>
  <c r="AX56" i="15"/>
  <c r="AU56" i="15"/>
  <c r="AR56" i="15"/>
  <c r="AO56" i="15"/>
  <c r="AL56" i="15"/>
  <c r="AI56" i="15"/>
  <c r="AF56" i="15"/>
  <c r="AC56" i="15"/>
  <c r="Z56" i="15"/>
  <c r="W56" i="15"/>
  <c r="T56" i="15"/>
  <c r="Q56" i="15"/>
  <c r="N56" i="15"/>
  <c r="K56" i="15"/>
  <c r="H56" i="15"/>
  <c r="E56" i="15"/>
  <c r="BG56" i="15" s="1"/>
  <c r="BI56" i="15" s="1"/>
  <c r="FX55" i="15"/>
  <c r="GB55" i="15" s="1"/>
  <c r="GD55" i="15" s="1"/>
  <c r="FU55" i="15"/>
  <c r="FR55" i="15"/>
  <c r="FO55" i="15"/>
  <c r="FL55" i="15"/>
  <c r="FI55" i="15"/>
  <c r="FF55" i="15"/>
  <c r="FC55" i="15"/>
  <c r="EZ55" i="15"/>
  <c r="EW55" i="15"/>
  <c r="ET55" i="15"/>
  <c r="EQ55" i="15"/>
  <c r="EN55" i="15"/>
  <c r="EK55" i="15"/>
  <c r="EH55" i="15"/>
  <c r="EE55" i="15"/>
  <c r="EB55" i="15"/>
  <c r="DY55" i="15"/>
  <c r="DN55" i="15"/>
  <c r="DR55" i="15" s="1"/>
  <c r="DT55" i="15" s="1"/>
  <c r="DK55" i="15"/>
  <c r="DH55" i="15"/>
  <c r="DE55" i="15"/>
  <c r="DB55" i="15"/>
  <c r="CY55" i="15"/>
  <c r="CV55" i="15"/>
  <c r="CS55" i="15"/>
  <c r="CP55" i="15"/>
  <c r="CM55" i="15"/>
  <c r="CJ55" i="15"/>
  <c r="CG55" i="15"/>
  <c r="CD55" i="15"/>
  <c r="CA55" i="15"/>
  <c r="BX55" i="15"/>
  <c r="BU55" i="15"/>
  <c r="BR55" i="15"/>
  <c r="BO55" i="15"/>
  <c r="BH55" i="15"/>
  <c r="BJ55" i="15" s="1"/>
  <c r="BD55" i="15"/>
  <c r="BA55" i="15"/>
  <c r="AX55" i="15"/>
  <c r="AU55" i="15"/>
  <c r="AR55" i="15"/>
  <c r="AO55" i="15"/>
  <c r="AL55" i="15"/>
  <c r="AI55" i="15"/>
  <c r="AF55" i="15"/>
  <c r="AC55" i="15"/>
  <c r="Z55" i="15"/>
  <c r="W55" i="15"/>
  <c r="T55" i="15"/>
  <c r="Q55" i="15"/>
  <c r="N55" i="15"/>
  <c r="K55" i="15"/>
  <c r="H55" i="15"/>
  <c r="E55" i="15"/>
  <c r="GB54" i="15"/>
  <c r="GD54" i="15" s="1"/>
  <c r="FX54" i="15"/>
  <c r="FU54" i="15"/>
  <c r="FR54" i="15"/>
  <c r="FO54" i="15"/>
  <c r="FL54" i="15"/>
  <c r="FI54" i="15"/>
  <c r="FF54" i="15"/>
  <c r="FC54" i="15"/>
  <c r="EZ54" i="15"/>
  <c r="EW54" i="15"/>
  <c r="ET54" i="15"/>
  <c r="EQ54" i="15"/>
  <c r="EN54" i="15"/>
  <c r="EK54" i="15"/>
  <c r="EH54" i="15"/>
  <c r="EE54" i="15"/>
  <c r="EB54" i="15"/>
  <c r="DY54" i="15"/>
  <c r="DN54" i="15"/>
  <c r="DR54" i="15" s="1"/>
  <c r="DT54" i="15" s="1"/>
  <c r="DK54" i="15"/>
  <c r="DH54" i="15"/>
  <c r="DE54" i="15"/>
  <c r="DB54" i="15"/>
  <c r="CY54" i="15"/>
  <c r="CV54" i="15"/>
  <c r="CS54" i="15"/>
  <c r="CP54" i="15"/>
  <c r="CM54" i="15"/>
  <c r="CJ54" i="15"/>
  <c r="CG54" i="15"/>
  <c r="CD54" i="15"/>
  <c r="CA54" i="15"/>
  <c r="BX54" i="15"/>
  <c r="BU54" i="15"/>
  <c r="BR54" i="15"/>
  <c r="BO54" i="15"/>
  <c r="BD54" i="15"/>
  <c r="BH54" i="15" s="1"/>
  <c r="BJ54" i="15" s="1"/>
  <c r="BA54" i="15"/>
  <c r="AX54" i="15"/>
  <c r="AU54" i="15"/>
  <c r="AR54" i="15"/>
  <c r="AO54" i="15"/>
  <c r="AL54" i="15"/>
  <c r="AI54" i="15"/>
  <c r="AF54" i="15"/>
  <c r="AC54" i="15"/>
  <c r="Z54" i="15"/>
  <c r="W54" i="15"/>
  <c r="T54" i="15"/>
  <c r="Q54" i="15"/>
  <c r="N54" i="15"/>
  <c r="K54" i="15"/>
  <c r="H54" i="15"/>
  <c r="E54" i="15"/>
  <c r="FX53" i="15"/>
  <c r="GB53" i="15" s="1"/>
  <c r="GD53" i="15" s="1"/>
  <c r="FU53" i="15"/>
  <c r="FR53" i="15"/>
  <c r="FO53" i="15"/>
  <c r="FL53" i="15"/>
  <c r="FI53" i="15"/>
  <c r="FF53" i="15"/>
  <c r="FC53" i="15"/>
  <c r="EZ53" i="15"/>
  <c r="EW53" i="15"/>
  <c r="ET53" i="15"/>
  <c r="EQ53" i="15"/>
  <c r="EN53" i="15"/>
  <c r="EK53" i="15"/>
  <c r="EH53" i="15"/>
  <c r="EE53" i="15"/>
  <c r="EB53" i="15"/>
  <c r="DY53" i="15"/>
  <c r="DN53" i="15"/>
  <c r="DR53" i="15" s="1"/>
  <c r="DT53" i="15" s="1"/>
  <c r="DK53" i="15"/>
  <c r="DH53" i="15"/>
  <c r="DE53" i="15"/>
  <c r="DB53" i="15"/>
  <c r="CY53" i="15"/>
  <c r="CV53" i="15"/>
  <c r="CS53" i="15"/>
  <c r="CP53" i="15"/>
  <c r="CM53" i="15"/>
  <c r="CJ53" i="15"/>
  <c r="CG53" i="15"/>
  <c r="CD53" i="15"/>
  <c r="CA53" i="15"/>
  <c r="BX53" i="15"/>
  <c r="BU53" i="15"/>
  <c r="BR53" i="15"/>
  <c r="BO53" i="15"/>
  <c r="BD53" i="15"/>
  <c r="BH53" i="15" s="1"/>
  <c r="BJ53" i="15" s="1"/>
  <c r="BA53" i="15"/>
  <c r="AX53" i="15"/>
  <c r="AU53" i="15"/>
  <c r="AR53" i="15"/>
  <c r="AO53" i="15"/>
  <c r="AL53" i="15"/>
  <c r="AI53" i="15"/>
  <c r="AF53" i="15"/>
  <c r="AC53" i="15"/>
  <c r="Z53" i="15"/>
  <c r="W53" i="15"/>
  <c r="T53" i="15"/>
  <c r="Q53" i="15"/>
  <c r="N53" i="15"/>
  <c r="K53" i="15"/>
  <c r="H53" i="15"/>
  <c r="E53" i="15"/>
  <c r="FX52" i="15"/>
  <c r="GB52" i="15" s="1"/>
  <c r="GD52" i="15" s="1"/>
  <c r="FU52" i="15"/>
  <c r="FR52" i="15"/>
  <c r="FO52" i="15"/>
  <c r="FL52" i="15"/>
  <c r="FI52" i="15"/>
  <c r="FF52" i="15"/>
  <c r="FC52" i="15"/>
  <c r="EZ52" i="15"/>
  <c r="EW52" i="15"/>
  <c r="ET52" i="15"/>
  <c r="EQ52" i="15"/>
  <c r="EN52" i="15"/>
  <c r="EK52" i="15"/>
  <c r="EH52" i="15"/>
  <c r="EE52" i="15"/>
  <c r="EB52" i="15"/>
  <c r="DY52" i="15"/>
  <c r="DN52" i="15"/>
  <c r="DR52" i="15" s="1"/>
  <c r="DT52" i="15" s="1"/>
  <c r="DK52" i="15"/>
  <c r="DH52" i="15"/>
  <c r="DE52" i="15"/>
  <c r="DB52" i="15"/>
  <c r="CY52" i="15"/>
  <c r="CV52" i="15"/>
  <c r="CS52" i="15"/>
  <c r="CP52" i="15"/>
  <c r="CM52" i="15"/>
  <c r="CJ52" i="15"/>
  <c r="CG52" i="15"/>
  <c r="CD52" i="15"/>
  <c r="CA52" i="15"/>
  <c r="BX52" i="15"/>
  <c r="BU52" i="15"/>
  <c r="BR52" i="15"/>
  <c r="BO52" i="15"/>
  <c r="BD52" i="15"/>
  <c r="BH52" i="15" s="1"/>
  <c r="BJ52" i="15" s="1"/>
  <c r="BA52" i="15"/>
  <c r="AX52" i="15"/>
  <c r="AU52" i="15"/>
  <c r="AR52" i="15"/>
  <c r="AO52" i="15"/>
  <c r="AL52" i="15"/>
  <c r="AI52" i="15"/>
  <c r="AF52" i="15"/>
  <c r="AC52" i="15"/>
  <c r="Z52" i="15"/>
  <c r="W52" i="15"/>
  <c r="T52" i="15"/>
  <c r="Q52" i="15"/>
  <c r="N52" i="15"/>
  <c r="K52" i="15"/>
  <c r="H52" i="15"/>
  <c r="E52" i="15"/>
  <c r="GB51" i="15"/>
  <c r="GD51" i="15" s="1"/>
  <c r="FX51" i="15"/>
  <c r="FU51" i="15"/>
  <c r="FR51" i="15"/>
  <c r="FO51" i="15"/>
  <c r="FL51" i="15"/>
  <c r="FI51" i="15"/>
  <c r="FF51" i="15"/>
  <c r="FC51" i="15"/>
  <c r="EZ51" i="15"/>
  <c r="EW51" i="15"/>
  <c r="ET51" i="15"/>
  <c r="EQ51" i="15"/>
  <c r="EN51" i="15"/>
  <c r="EK51" i="15"/>
  <c r="EH51" i="15"/>
  <c r="EE51" i="15"/>
  <c r="EB51" i="15"/>
  <c r="DY51" i="15"/>
  <c r="DN51" i="15"/>
  <c r="DR51" i="15" s="1"/>
  <c r="DT51" i="15" s="1"/>
  <c r="DK51" i="15"/>
  <c r="DH51" i="15"/>
  <c r="DE51" i="15"/>
  <c r="DB51" i="15"/>
  <c r="CY51" i="15"/>
  <c r="CV51" i="15"/>
  <c r="CS51" i="15"/>
  <c r="CP51" i="15"/>
  <c r="CM51" i="15"/>
  <c r="CJ51" i="15"/>
  <c r="CG51" i="15"/>
  <c r="CD51" i="15"/>
  <c r="CA51" i="15"/>
  <c r="BX51" i="15"/>
  <c r="BU51" i="15"/>
  <c r="BR51" i="15"/>
  <c r="BO51" i="15"/>
  <c r="BD51" i="15"/>
  <c r="BH51" i="15" s="1"/>
  <c r="BJ51" i="15" s="1"/>
  <c r="BA51" i="15"/>
  <c r="AX51" i="15"/>
  <c r="AU51" i="15"/>
  <c r="AR51" i="15"/>
  <c r="AO51" i="15"/>
  <c r="AL51" i="15"/>
  <c r="AI51" i="15"/>
  <c r="AF51" i="15"/>
  <c r="AC51" i="15"/>
  <c r="Z51" i="15"/>
  <c r="W51" i="15"/>
  <c r="T51" i="15"/>
  <c r="Q51" i="15"/>
  <c r="N51" i="15"/>
  <c r="K51" i="15"/>
  <c r="H51" i="15"/>
  <c r="E51" i="15"/>
  <c r="FX50" i="15"/>
  <c r="GB50" i="15" s="1"/>
  <c r="GD50" i="15" s="1"/>
  <c r="FU50" i="15"/>
  <c r="FR50" i="15"/>
  <c r="FO50" i="15"/>
  <c r="FL50" i="15"/>
  <c r="FI50" i="15"/>
  <c r="FF50" i="15"/>
  <c r="FC50" i="15"/>
  <c r="EZ50" i="15"/>
  <c r="EW50" i="15"/>
  <c r="ET50" i="15"/>
  <c r="EQ50" i="15"/>
  <c r="EN50" i="15"/>
  <c r="EK50" i="15"/>
  <c r="EH50" i="15"/>
  <c r="EE50" i="15"/>
  <c r="EB50" i="15"/>
  <c r="DY50" i="15"/>
  <c r="DN50" i="15"/>
  <c r="DR50" i="15" s="1"/>
  <c r="DT50" i="15" s="1"/>
  <c r="DK50" i="15"/>
  <c r="DH50" i="15"/>
  <c r="DE50" i="15"/>
  <c r="DB50" i="15"/>
  <c r="CY50" i="15"/>
  <c r="CV50" i="15"/>
  <c r="CS50" i="15"/>
  <c r="CP50" i="15"/>
  <c r="CM50" i="15"/>
  <c r="CJ50" i="15"/>
  <c r="CG50" i="15"/>
  <c r="CD50" i="15"/>
  <c r="CA50" i="15"/>
  <c r="BX50" i="15"/>
  <c r="BU50" i="15"/>
  <c r="BR50" i="15"/>
  <c r="BO50" i="15"/>
  <c r="BD50" i="15"/>
  <c r="BH50" i="15" s="1"/>
  <c r="BJ50" i="15" s="1"/>
  <c r="BA50" i="15"/>
  <c r="AX50" i="15"/>
  <c r="AU50" i="15"/>
  <c r="AR50" i="15"/>
  <c r="AO50" i="15"/>
  <c r="AL50" i="15"/>
  <c r="AI50" i="15"/>
  <c r="AF50" i="15"/>
  <c r="AC50" i="15"/>
  <c r="Z50" i="15"/>
  <c r="W50" i="15"/>
  <c r="T50" i="15"/>
  <c r="Q50" i="15"/>
  <c r="N50" i="15"/>
  <c r="K50" i="15"/>
  <c r="H50" i="15"/>
  <c r="E50" i="15"/>
  <c r="FX49" i="15"/>
  <c r="GB49" i="15" s="1"/>
  <c r="GD49" i="15" s="1"/>
  <c r="FU49" i="15"/>
  <c r="FR49" i="15"/>
  <c r="FO49" i="15"/>
  <c r="FL49" i="15"/>
  <c r="FI49" i="15"/>
  <c r="FF49" i="15"/>
  <c r="FC49" i="15"/>
  <c r="EZ49" i="15"/>
  <c r="EW49" i="15"/>
  <c r="ET49" i="15"/>
  <c r="EQ49" i="15"/>
  <c r="EN49" i="15"/>
  <c r="EK49" i="15"/>
  <c r="EH49" i="15"/>
  <c r="EE49" i="15"/>
  <c r="EB49" i="15"/>
  <c r="DY49" i="15"/>
  <c r="DN49" i="15"/>
  <c r="DR49" i="15" s="1"/>
  <c r="DT49" i="15" s="1"/>
  <c r="DK49" i="15"/>
  <c r="DH49" i="15"/>
  <c r="DE49" i="15"/>
  <c r="DB49" i="15"/>
  <c r="CY49" i="15"/>
  <c r="CV49" i="15"/>
  <c r="CS49" i="15"/>
  <c r="CP49" i="15"/>
  <c r="CM49" i="15"/>
  <c r="CJ49" i="15"/>
  <c r="CG49" i="15"/>
  <c r="CD49" i="15"/>
  <c r="CA49" i="15"/>
  <c r="BX49" i="15"/>
  <c r="BU49" i="15"/>
  <c r="BR49" i="15"/>
  <c r="BO49" i="15"/>
  <c r="BD49" i="15"/>
  <c r="BH49" i="15" s="1"/>
  <c r="BJ49" i="15" s="1"/>
  <c r="BA49" i="15"/>
  <c r="AX49" i="15"/>
  <c r="AU49" i="15"/>
  <c r="AR49" i="15"/>
  <c r="AO49" i="15"/>
  <c r="AL49" i="15"/>
  <c r="AI49" i="15"/>
  <c r="AF49" i="15"/>
  <c r="AC49" i="15"/>
  <c r="Z49" i="15"/>
  <c r="W49" i="15"/>
  <c r="T49" i="15"/>
  <c r="Q49" i="15"/>
  <c r="N49" i="15"/>
  <c r="K49" i="15"/>
  <c r="H49" i="15"/>
  <c r="E49" i="15"/>
  <c r="FX48" i="15"/>
  <c r="GB48" i="15" s="1"/>
  <c r="GD48" i="15" s="1"/>
  <c r="FU48" i="15"/>
  <c r="FR48" i="15"/>
  <c r="FO48" i="15"/>
  <c r="FL48" i="15"/>
  <c r="FI48" i="15"/>
  <c r="FF48" i="15"/>
  <c r="FC48" i="15"/>
  <c r="EZ48" i="15"/>
  <c r="EW48" i="15"/>
  <c r="ET48" i="15"/>
  <c r="EQ48" i="15"/>
  <c r="EN48" i="15"/>
  <c r="EK48" i="15"/>
  <c r="EH48" i="15"/>
  <c r="EE48" i="15"/>
  <c r="EB48" i="15"/>
  <c r="DY48" i="15"/>
  <c r="DN48" i="15"/>
  <c r="DR48" i="15" s="1"/>
  <c r="DT48" i="15" s="1"/>
  <c r="DK48" i="15"/>
  <c r="DH48" i="15"/>
  <c r="DE48" i="15"/>
  <c r="DB48" i="15"/>
  <c r="CY48" i="15"/>
  <c r="CV48" i="15"/>
  <c r="CS48" i="15"/>
  <c r="CP48" i="15"/>
  <c r="CM48" i="15"/>
  <c r="CJ48" i="15"/>
  <c r="CG48" i="15"/>
  <c r="CD48" i="15"/>
  <c r="CA48" i="15"/>
  <c r="BX48" i="15"/>
  <c r="BU48" i="15"/>
  <c r="BR48" i="15"/>
  <c r="BO48" i="15"/>
  <c r="BD48" i="15"/>
  <c r="BH48" i="15" s="1"/>
  <c r="BJ48" i="15" s="1"/>
  <c r="BA48" i="15"/>
  <c r="AX48" i="15"/>
  <c r="AU48" i="15"/>
  <c r="AR48" i="15"/>
  <c r="AO48" i="15"/>
  <c r="AL48" i="15"/>
  <c r="AI48" i="15"/>
  <c r="AF48" i="15"/>
  <c r="AC48" i="15"/>
  <c r="Z48" i="15"/>
  <c r="W48" i="15"/>
  <c r="T48" i="15"/>
  <c r="Q48" i="15"/>
  <c r="N48" i="15"/>
  <c r="K48" i="15"/>
  <c r="H48" i="15"/>
  <c r="E48" i="15"/>
  <c r="FX47" i="15"/>
  <c r="GB47" i="15" s="1"/>
  <c r="GD47" i="15" s="1"/>
  <c r="FU47" i="15"/>
  <c r="FR47" i="15"/>
  <c r="FO47" i="15"/>
  <c r="FL47" i="15"/>
  <c r="FI47" i="15"/>
  <c r="FF47" i="15"/>
  <c r="FC47" i="15"/>
  <c r="EZ47" i="15"/>
  <c r="EW47" i="15"/>
  <c r="ET47" i="15"/>
  <c r="EQ47" i="15"/>
  <c r="EN47" i="15"/>
  <c r="EK47" i="15"/>
  <c r="EH47" i="15"/>
  <c r="EE47" i="15"/>
  <c r="EB47" i="15"/>
  <c r="DY47" i="15"/>
  <c r="DR47" i="15"/>
  <c r="DT47" i="15" s="1"/>
  <c r="DN47" i="15"/>
  <c r="DK47" i="15"/>
  <c r="DH47" i="15"/>
  <c r="DE47" i="15"/>
  <c r="DB47" i="15"/>
  <c r="CY47" i="15"/>
  <c r="CV47" i="15"/>
  <c r="CS47" i="15"/>
  <c r="CP47" i="15"/>
  <c r="CM47" i="15"/>
  <c r="CJ47" i="15"/>
  <c r="CG47" i="15"/>
  <c r="CD47" i="15"/>
  <c r="CA47" i="15"/>
  <c r="BX47" i="15"/>
  <c r="BU47" i="15"/>
  <c r="BR47" i="15"/>
  <c r="BO47" i="15"/>
  <c r="BD47" i="15"/>
  <c r="BH47" i="15" s="1"/>
  <c r="BJ47" i="15" s="1"/>
  <c r="BA47" i="15"/>
  <c r="AX47" i="15"/>
  <c r="AU47" i="15"/>
  <c r="AR47" i="15"/>
  <c r="AO47" i="15"/>
  <c r="AL47" i="15"/>
  <c r="AI47" i="15"/>
  <c r="AF47" i="15"/>
  <c r="AC47" i="15"/>
  <c r="Z47" i="15"/>
  <c r="W47" i="15"/>
  <c r="T47" i="15"/>
  <c r="Q47" i="15"/>
  <c r="N47" i="15"/>
  <c r="K47" i="15"/>
  <c r="H47" i="15"/>
  <c r="E47" i="15"/>
  <c r="GB46" i="15"/>
  <c r="GD46" i="15" s="1"/>
  <c r="FX46" i="15"/>
  <c r="FU46" i="15"/>
  <c r="FR46" i="15"/>
  <c r="FO46" i="15"/>
  <c r="FL46" i="15"/>
  <c r="FI46" i="15"/>
  <c r="FF46" i="15"/>
  <c r="FC46" i="15"/>
  <c r="EZ46" i="15"/>
  <c r="EW46" i="15"/>
  <c r="ET46" i="15"/>
  <c r="EQ46" i="15"/>
  <c r="EN46" i="15"/>
  <c r="EK46" i="15"/>
  <c r="EH46" i="15"/>
  <c r="EE46" i="15"/>
  <c r="EB46" i="15"/>
  <c r="DY46" i="15"/>
  <c r="DR46" i="15"/>
  <c r="DT46" i="15" s="1"/>
  <c r="DN46" i="15"/>
  <c r="DK46" i="15"/>
  <c r="DH46" i="15"/>
  <c r="DE46" i="15"/>
  <c r="DB46" i="15"/>
  <c r="CY46" i="15"/>
  <c r="CV46" i="15"/>
  <c r="CS46" i="15"/>
  <c r="CP46" i="15"/>
  <c r="CM46" i="15"/>
  <c r="CJ46" i="15"/>
  <c r="CG46" i="15"/>
  <c r="CD46" i="15"/>
  <c r="CA46" i="15"/>
  <c r="BX46" i="15"/>
  <c r="BU46" i="15"/>
  <c r="BR46" i="15"/>
  <c r="BO46" i="15"/>
  <c r="BD46" i="15"/>
  <c r="BH46" i="15" s="1"/>
  <c r="BJ46" i="15" s="1"/>
  <c r="BA46" i="15"/>
  <c r="AX46" i="15"/>
  <c r="AU46" i="15"/>
  <c r="AR46" i="15"/>
  <c r="AO46" i="15"/>
  <c r="AL46" i="15"/>
  <c r="AI46" i="15"/>
  <c r="AF46" i="15"/>
  <c r="AC46" i="15"/>
  <c r="Z46" i="15"/>
  <c r="W46" i="15"/>
  <c r="T46" i="15"/>
  <c r="Q46" i="15"/>
  <c r="N46" i="15"/>
  <c r="K46" i="15"/>
  <c r="H46" i="15"/>
  <c r="E46" i="15"/>
  <c r="FX45" i="15"/>
  <c r="GB45" i="15" s="1"/>
  <c r="GD45" i="15" s="1"/>
  <c r="FU45" i="15"/>
  <c r="FR45" i="15"/>
  <c r="FO45" i="15"/>
  <c r="FL45" i="15"/>
  <c r="FI45" i="15"/>
  <c r="FF45" i="15"/>
  <c r="FC45" i="15"/>
  <c r="EZ45" i="15"/>
  <c r="EW45" i="15"/>
  <c r="ET45" i="15"/>
  <c r="EQ45" i="15"/>
  <c r="EN45" i="15"/>
  <c r="EK45" i="15"/>
  <c r="EH45" i="15"/>
  <c r="EE45" i="15"/>
  <c r="EB45" i="15"/>
  <c r="DY45" i="15"/>
  <c r="DN45" i="15"/>
  <c r="DR45" i="15" s="1"/>
  <c r="DT45" i="15" s="1"/>
  <c r="DK45" i="15"/>
  <c r="DH45" i="15"/>
  <c r="DE45" i="15"/>
  <c r="DB45" i="15"/>
  <c r="CY45" i="15"/>
  <c r="CV45" i="15"/>
  <c r="CS45" i="15"/>
  <c r="CP45" i="15"/>
  <c r="CM45" i="15"/>
  <c r="CJ45" i="15"/>
  <c r="CG45" i="15"/>
  <c r="CD45" i="15"/>
  <c r="CA45" i="15"/>
  <c r="BX45" i="15"/>
  <c r="BU45" i="15"/>
  <c r="BR45" i="15"/>
  <c r="BO45" i="15"/>
  <c r="BD45" i="15"/>
  <c r="BH45" i="15" s="1"/>
  <c r="BJ45" i="15" s="1"/>
  <c r="BA45" i="15"/>
  <c r="AX45" i="15"/>
  <c r="AU45" i="15"/>
  <c r="AR45" i="15"/>
  <c r="AO45" i="15"/>
  <c r="AL45" i="15"/>
  <c r="AI45" i="15"/>
  <c r="AF45" i="15"/>
  <c r="AC45" i="15"/>
  <c r="Z45" i="15"/>
  <c r="W45" i="15"/>
  <c r="T45" i="15"/>
  <c r="Q45" i="15"/>
  <c r="N45" i="15"/>
  <c r="K45" i="15"/>
  <c r="H45" i="15"/>
  <c r="E45" i="15"/>
  <c r="FX44" i="15"/>
  <c r="GB44" i="15" s="1"/>
  <c r="GD44" i="15" s="1"/>
  <c r="FU44" i="15"/>
  <c r="FR44" i="15"/>
  <c r="FO44" i="15"/>
  <c r="FL44" i="15"/>
  <c r="FI44" i="15"/>
  <c r="FF44" i="15"/>
  <c r="FC44" i="15"/>
  <c r="EZ44" i="15"/>
  <c r="EW44" i="15"/>
  <c r="ET44" i="15"/>
  <c r="EQ44" i="15"/>
  <c r="EN44" i="15"/>
  <c r="EK44" i="15"/>
  <c r="EH44" i="15"/>
  <c r="EE44" i="15"/>
  <c r="EB44" i="15"/>
  <c r="DY44" i="15"/>
  <c r="DN44" i="15"/>
  <c r="DR44" i="15" s="1"/>
  <c r="DT44" i="15" s="1"/>
  <c r="DK44" i="15"/>
  <c r="DH44" i="15"/>
  <c r="DE44" i="15"/>
  <c r="DB44" i="15"/>
  <c r="CY44" i="15"/>
  <c r="CV44" i="15"/>
  <c r="CS44" i="15"/>
  <c r="CP44" i="15"/>
  <c r="CM44" i="15"/>
  <c r="CJ44" i="15"/>
  <c r="CG44" i="15"/>
  <c r="CD44" i="15"/>
  <c r="CA44" i="15"/>
  <c r="BX44" i="15"/>
  <c r="BU44" i="15"/>
  <c r="BR44" i="15"/>
  <c r="BO44" i="15"/>
  <c r="BD44" i="15"/>
  <c r="BH44" i="15" s="1"/>
  <c r="BJ44" i="15" s="1"/>
  <c r="BA44" i="15"/>
  <c r="AX44" i="15"/>
  <c r="AU44" i="15"/>
  <c r="AR44" i="15"/>
  <c r="AO44" i="15"/>
  <c r="AL44" i="15"/>
  <c r="AI44" i="15"/>
  <c r="AF44" i="15"/>
  <c r="AC44" i="15"/>
  <c r="Z44" i="15"/>
  <c r="W44" i="15"/>
  <c r="T44" i="15"/>
  <c r="Q44" i="15"/>
  <c r="N44" i="15"/>
  <c r="K44" i="15"/>
  <c r="H44" i="15"/>
  <c r="E44" i="15"/>
  <c r="FX43" i="15"/>
  <c r="GB43" i="15" s="1"/>
  <c r="GD43" i="15" s="1"/>
  <c r="FU43" i="15"/>
  <c r="FR43" i="15"/>
  <c r="FO43" i="15"/>
  <c r="FL43" i="15"/>
  <c r="FI43" i="15"/>
  <c r="FF43" i="15"/>
  <c r="FC43" i="15"/>
  <c r="EZ43" i="15"/>
  <c r="EW43" i="15"/>
  <c r="ET43" i="15"/>
  <c r="EQ43" i="15"/>
  <c r="EN43" i="15"/>
  <c r="EK43" i="15"/>
  <c r="EH43" i="15"/>
  <c r="EE43" i="15"/>
  <c r="EB43" i="15"/>
  <c r="DY43" i="15"/>
  <c r="DN43" i="15"/>
  <c r="DR43" i="15" s="1"/>
  <c r="DT43" i="15" s="1"/>
  <c r="DK43" i="15"/>
  <c r="DH43" i="15"/>
  <c r="DE43" i="15"/>
  <c r="DB43" i="15"/>
  <c r="CY43" i="15"/>
  <c r="CV43" i="15"/>
  <c r="CS43" i="15"/>
  <c r="CP43" i="15"/>
  <c r="CM43" i="15"/>
  <c r="CJ43" i="15"/>
  <c r="CG43" i="15"/>
  <c r="CD43" i="15"/>
  <c r="CA43" i="15"/>
  <c r="BX43" i="15"/>
  <c r="BU43" i="15"/>
  <c r="BR43" i="15"/>
  <c r="BO43" i="15"/>
  <c r="BH43" i="15"/>
  <c r="BJ43" i="15" s="1"/>
  <c r="BD43" i="15"/>
  <c r="BA43" i="15"/>
  <c r="AX43" i="15"/>
  <c r="AU43" i="15"/>
  <c r="AR43" i="15"/>
  <c r="AO43" i="15"/>
  <c r="AL43" i="15"/>
  <c r="AI43" i="15"/>
  <c r="AF43" i="15"/>
  <c r="AC43" i="15"/>
  <c r="Z43" i="15"/>
  <c r="W43" i="15"/>
  <c r="T43" i="15"/>
  <c r="Q43" i="15"/>
  <c r="N43" i="15"/>
  <c r="K43" i="15"/>
  <c r="H43" i="15"/>
  <c r="E43" i="15"/>
  <c r="FX42" i="15"/>
  <c r="GB42" i="15" s="1"/>
  <c r="GD42" i="15" s="1"/>
  <c r="FU42" i="15"/>
  <c r="FR42" i="15"/>
  <c r="FO42" i="15"/>
  <c r="FL42" i="15"/>
  <c r="FI42" i="15"/>
  <c r="FF42" i="15"/>
  <c r="FC42" i="15"/>
  <c r="EZ42" i="15"/>
  <c r="EW42" i="15"/>
  <c r="ET42" i="15"/>
  <c r="EQ42" i="15"/>
  <c r="EN42" i="15"/>
  <c r="EK42" i="15"/>
  <c r="EH42" i="15"/>
  <c r="EE42" i="15"/>
  <c r="EB42" i="15"/>
  <c r="DY42" i="15"/>
  <c r="DN42" i="15"/>
  <c r="DR42" i="15" s="1"/>
  <c r="DT42" i="15" s="1"/>
  <c r="DK42" i="15"/>
  <c r="DH42" i="15"/>
  <c r="DE42" i="15"/>
  <c r="DB42" i="15"/>
  <c r="CY42" i="15"/>
  <c r="CV42" i="15"/>
  <c r="CS42" i="15"/>
  <c r="CP42" i="15"/>
  <c r="CM42" i="15"/>
  <c r="CJ42" i="15"/>
  <c r="CG42" i="15"/>
  <c r="CD42" i="15"/>
  <c r="CA42" i="15"/>
  <c r="BX42" i="15"/>
  <c r="BU42" i="15"/>
  <c r="BR42" i="15"/>
  <c r="BO42" i="15"/>
  <c r="BD42" i="15"/>
  <c r="BH42" i="15" s="1"/>
  <c r="BJ42" i="15" s="1"/>
  <c r="BA42" i="15"/>
  <c r="AX42" i="15"/>
  <c r="AU42" i="15"/>
  <c r="AR42" i="15"/>
  <c r="AO42" i="15"/>
  <c r="AL42" i="15"/>
  <c r="AI42" i="15"/>
  <c r="AF42" i="15"/>
  <c r="AC42" i="15"/>
  <c r="Z42" i="15"/>
  <c r="W42" i="15"/>
  <c r="T42" i="15"/>
  <c r="Q42" i="15"/>
  <c r="N42" i="15"/>
  <c r="K42" i="15"/>
  <c r="H42" i="15"/>
  <c r="E42" i="15"/>
  <c r="FX41" i="15"/>
  <c r="GB41" i="15" s="1"/>
  <c r="GD41" i="15" s="1"/>
  <c r="FU41" i="15"/>
  <c r="FR41" i="15"/>
  <c r="FO41" i="15"/>
  <c r="FL41" i="15"/>
  <c r="FI41" i="15"/>
  <c r="FF41" i="15"/>
  <c r="FC41" i="15"/>
  <c r="EZ41" i="15"/>
  <c r="EW41" i="15"/>
  <c r="ET41" i="15"/>
  <c r="EQ41" i="15"/>
  <c r="EN41" i="15"/>
  <c r="EK41" i="15"/>
  <c r="EH41" i="15"/>
  <c r="EE41" i="15"/>
  <c r="EB41" i="15"/>
  <c r="DY41" i="15"/>
  <c r="DN41" i="15"/>
  <c r="DR41" i="15" s="1"/>
  <c r="DT41" i="15" s="1"/>
  <c r="DK41" i="15"/>
  <c r="DH41" i="15"/>
  <c r="DE41" i="15"/>
  <c r="DB41" i="15"/>
  <c r="CY41" i="15"/>
  <c r="CV41" i="15"/>
  <c r="CS41" i="15"/>
  <c r="CP41" i="15"/>
  <c r="CM41" i="15"/>
  <c r="CJ41" i="15"/>
  <c r="CG41" i="15"/>
  <c r="CD41" i="15"/>
  <c r="CA41" i="15"/>
  <c r="BX41" i="15"/>
  <c r="BU41" i="15"/>
  <c r="BR41" i="15"/>
  <c r="BO41" i="15"/>
  <c r="BD41" i="15"/>
  <c r="BH41" i="15" s="1"/>
  <c r="BJ41" i="15" s="1"/>
  <c r="BA41" i="15"/>
  <c r="AX41" i="15"/>
  <c r="AU41" i="15"/>
  <c r="AR41" i="15"/>
  <c r="AO41" i="15"/>
  <c r="AL41" i="15"/>
  <c r="AI41" i="15"/>
  <c r="AF41" i="15"/>
  <c r="AC41" i="15"/>
  <c r="Z41" i="15"/>
  <c r="W41" i="15"/>
  <c r="T41" i="15"/>
  <c r="Q41" i="15"/>
  <c r="N41" i="15"/>
  <c r="K41" i="15"/>
  <c r="H41" i="15"/>
  <c r="E41" i="15"/>
  <c r="FX40" i="15"/>
  <c r="GB40" i="15" s="1"/>
  <c r="GD40" i="15" s="1"/>
  <c r="FU40" i="15"/>
  <c r="FR40" i="15"/>
  <c r="FO40" i="15"/>
  <c r="FL40" i="15"/>
  <c r="FI40" i="15"/>
  <c r="FF40" i="15"/>
  <c r="FC40" i="15"/>
  <c r="EZ40" i="15"/>
  <c r="EW40" i="15"/>
  <c r="ET40" i="15"/>
  <c r="EQ40" i="15"/>
  <c r="EN40" i="15"/>
  <c r="EK40" i="15"/>
  <c r="EH40" i="15"/>
  <c r="EE40" i="15"/>
  <c r="EB40" i="15"/>
  <c r="DY40" i="15"/>
  <c r="DN40" i="15"/>
  <c r="DR40" i="15" s="1"/>
  <c r="DT40" i="15" s="1"/>
  <c r="DK40" i="15"/>
  <c r="DH40" i="15"/>
  <c r="DE40" i="15"/>
  <c r="DB40" i="15"/>
  <c r="CY40" i="15"/>
  <c r="CV40" i="15"/>
  <c r="CS40" i="15"/>
  <c r="CP40" i="15"/>
  <c r="CM40" i="15"/>
  <c r="CJ40" i="15"/>
  <c r="CG40" i="15"/>
  <c r="CD40" i="15"/>
  <c r="CA40" i="15"/>
  <c r="BX40" i="15"/>
  <c r="BU40" i="15"/>
  <c r="BR40" i="15"/>
  <c r="BO40" i="15"/>
  <c r="BD40" i="15"/>
  <c r="BH40" i="15" s="1"/>
  <c r="BJ40" i="15" s="1"/>
  <c r="BA40" i="15"/>
  <c r="AX40" i="15"/>
  <c r="AU40" i="15"/>
  <c r="AR40" i="15"/>
  <c r="AO40" i="15"/>
  <c r="AL40" i="15"/>
  <c r="AI40" i="15"/>
  <c r="AF40" i="15"/>
  <c r="AC40" i="15"/>
  <c r="Z40" i="15"/>
  <c r="W40" i="15"/>
  <c r="T40" i="15"/>
  <c r="Q40" i="15"/>
  <c r="N40" i="15"/>
  <c r="K40" i="15"/>
  <c r="H40" i="15"/>
  <c r="E40" i="15"/>
  <c r="FX39" i="15"/>
  <c r="GB39" i="15" s="1"/>
  <c r="GD39" i="15" s="1"/>
  <c r="FU39" i="15"/>
  <c r="FR39" i="15"/>
  <c r="FO39" i="15"/>
  <c r="FL39" i="15"/>
  <c r="FI39" i="15"/>
  <c r="FF39" i="15"/>
  <c r="FC39" i="15"/>
  <c r="EZ39" i="15"/>
  <c r="EW39" i="15"/>
  <c r="ET39" i="15"/>
  <c r="EQ39" i="15"/>
  <c r="EN39" i="15"/>
  <c r="EK39" i="15"/>
  <c r="EH39" i="15"/>
  <c r="EE39" i="15"/>
  <c r="EB39" i="15"/>
  <c r="DY39" i="15"/>
  <c r="DN39" i="15"/>
  <c r="DR39" i="15" s="1"/>
  <c r="DT39" i="15" s="1"/>
  <c r="DK39" i="15"/>
  <c r="DH39" i="15"/>
  <c r="DE39" i="15"/>
  <c r="DB39" i="15"/>
  <c r="CY39" i="15"/>
  <c r="CV39" i="15"/>
  <c r="CS39" i="15"/>
  <c r="CP39" i="15"/>
  <c r="CM39" i="15"/>
  <c r="CJ39" i="15"/>
  <c r="CG39" i="15"/>
  <c r="CD39" i="15"/>
  <c r="CA39" i="15"/>
  <c r="BX39" i="15"/>
  <c r="BU39" i="15"/>
  <c r="BR39" i="15"/>
  <c r="BO39" i="15"/>
  <c r="BH39" i="15"/>
  <c r="BJ39" i="15" s="1"/>
  <c r="BD39" i="15"/>
  <c r="BA39" i="15"/>
  <c r="AX39" i="15"/>
  <c r="AU39" i="15"/>
  <c r="AR39" i="15"/>
  <c r="AO39" i="15"/>
  <c r="AL39" i="15"/>
  <c r="AI39" i="15"/>
  <c r="AF39" i="15"/>
  <c r="AC39" i="15"/>
  <c r="Z39" i="15"/>
  <c r="W39" i="15"/>
  <c r="T39" i="15"/>
  <c r="Q39" i="15"/>
  <c r="N39" i="15"/>
  <c r="K39" i="15"/>
  <c r="H39" i="15"/>
  <c r="E39" i="15"/>
  <c r="GD38" i="15"/>
  <c r="GB38" i="15"/>
  <c r="FX38" i="15"/>
  <c r="FU38" i="15"/>
  <c r="FR38" i="15"/>
  <c r="FO38" i="15"/>
  <c r="FL38" i="15"/>
  <c r="FI38" i="15"/>
  <c r="FF38" i="15"/>
  <c r="FC38" i="15"/>
  <c r="EZ38" i="15"/>
  <c r="EW38" i="15"/>
  <c r="ET38" i="15"/>
  <c r="EQ38" i="15"/>
  <c r="EN38" i="15"/>
  <c r="EK38" i="15"/>
  <c r="EH38" i="15"/>
  <c r="EE38" i="15"/>
  <c r="EB38" i="15"/>
  <c r="DY38" i="15"/>
  <c r="DR38" i="15"/>
  <c r="DT38" i="15" s="1"/>
  <c r="DN38" i="15"/>
  <c r="DK38" i="15"/>
  <c r="DH38" i="15"/>
  <c r="DE38" i="15"/>
  <c r="DB38" i="15"/>
  <c r="CY38" i="15"/>
  <c r="CV38" i="15"/>
  <c r="CS38" i="15"/>
  <c r="CP38" i="15"/>
  <c r="CM38" i="15"/>
  <c r="CJ38" i="15"/>
  <c r="CG38" i="15"/>
  <c r="CD38" i="15"/>
  <c r="CA38" i="15"/>
  <c r="BX38" i="15"/>
  <c r="BU38" i="15"/>
  <c r="BR38" i="15"/>
  <c r="BO38" i="15"/>
  <c r="BD38" i="15"/>
  <c r="BH38" i="15" s="1"/>
  <c r="BJ38" i="15" s="1"/>
  <c r="BA38" i="15"/>
  <c r="AX38" i="15"/>
  <c r="AU38" i="15"/>
  <c r="AR38" i="15"/>
  <c r="AO38" i="15"/>
  <c r="AL38" i="15"/>
  <c r="AI38" i="15"/>
  <c r="AF38" i="15"/>
  <c r="AC38" i="15"/>
  <c r="Z38" i="15"/>
  <c r="W38" i="15"/>
  <c r="T38" i="15"/>
  <c r="Q38" i="15"/>
  <c r="N38" i="15"/>
  <c r="K38" i="15"/>
  <c r="H38" i="15"/>
  <c r="E38" i="15"/>
  <c r="FX37" i="15"/>
  <c r="GB37" i="15" s="1"/>
  <c r="GD37" i="15" s="1"/>
  <c r="FU37" i="15"/>
  <c r="FR37" i="15"/>
  <c r="FO37" i="15"/>
  <c r="FL37" i="15"/>
  <c r="FI37" i="15"/>
  <c r="FF37" i="15"/>
  <c r="FC37" i="15"/>
  <c r="EZ37" i="15"/>
  <c r="EW37" i="15"/>
  <c r="ET37" i="15"/>
  <c r="EQ37" i="15"/>
  <c r="EN37" i="15"/>
  <c r="EK37" i="15"/>
  <c r="EH37" i="15"/>
  <c r="EE37" i="15"/>
  <c r="EB37" i="15"/>
  <c r="DY37" i="15"/>
  <c r="DN37" i="15"/>
  <c r="DR37" i="15" s="1"/>
  <c r="DT37" i="15" s="1"/>
  <c r="DK37" i="15"/>
  <c r="DH37" i="15"/>
  <c r="DE37" i="15"/>
  <c r="DB37" i="15"/>
  <c r="CY37" i="15"/>
  <c r="CV37" i="15"/>
  <c r="CS37" i="15"/>
  <c r="CP37" i="15"/>
  <c r="CM37" i="15"/>
  <c r="CJ37" i="15"/>
  <c r="CG37" i="15"/>
  <c r="CD37" i="15"/>
  <c r="CA37" i="15"/>
  <c r="BX37" i="15"/>
  <c r="BU37" i="15"/>
  <c r="BR37" i="15"/>
  <c r="BO37" i="15"/>
  <c r="BD37" i="15"/>
  <c r="BH37" i="15" s="1"/>
  <c r="BJ37" i="15" s="1"/>
  <c r="BA37" i="15"/>
  <c r="AX37" i="15"/>
  <c r="AU37" i="15"/>
  <c r="AR37" i="15"/>
  <c r="AO37" i="15"/>
  <c r="AL37" i="15"/>
  <c r="AI37" i="15"/>
  <c r="AF37" i="15"/>
  <c r="AC37" i="15"/>
  <c r="Z37" i="15"/>
  <c r="W37" i="15"/>
  <c r="T37" i="15"/>
  <c r="Q37" i="15"/>
  <c r="N37" i="15"/>
  <c r="K37" i="15"/>
  <c r="H37" i="15"/>
  <c r="E37" i="15"/>
  <c r="FX36" i="15"/>
  <c r="GB36" i="15" s="1"/>
  <c r="GD36" i="15" s="1"/>
  <c r="FU36" i="15"/>
  <c r="FR36" i="15"/>
  <c r="FO36" i="15"/>
  <c r="FL36" i="15"/>
  <c r="FI36" i="15"/>
  <c r="FF36" i="15"/>
  <c r="FC36" i="15"/>
  <c r="EZ36" i="15"/>
  <c r="EW36" i="15"/>
  <c r="ET36" i="15"/>
  <c r="EQ36" i="15"/>
  <c r="EN36" i="15"/>
  <c r="EK36" i="15"/>
  <c r="EH36" i="15"/>
  <c r="EE36" i="15"/>
  <c r="EB36" i="15"/>
  <c r="DY36" i="15"/>
  <c r="DN36" i="15"/>
  <c r="DR36" i="15" s="1"/>
  <c r="DT36" i="15" s="1"/>
  <c r="DK36" i="15"/>
  <c r="DH36" i="15"/>
  <c r="DE36" i="15"/>
  <c r="DB36" i="15"/>
  <c r="CY36" i="15"/>
  <c r="CV36" i="15"/>
  <c r="CS36" i="15"/>
  <c r="CP36" i="15"/>
  <c r="CM36" i="15"/>
  <c r="CJ36" i="15"/>
  <c r="CG36" i="15"/>
  <c r="CD36" i="15"/>
  <c r="CA36" i="15"/>
  <c r="BX36" i="15"/>
  <c r="BU36" i="15"/>
  <c r="BR36" i="15"/>
  <c r="BO36" i="15"/>
  <c r="BD36" i="15"/>
  <c r="BH36" i="15" s="1"/>
  <c r="BJ36" i="15" s="1"/>
  <c r="BA36" i="15"/>
  <c r="AX36" i="15"/>
  <c r="AU36" i="15"/>
  <c r="AR36" i="15"/>
  <c r="AO36" i="15"/>
  <c r="AL36" i="15"/>
  <c r="AI36" i="15"/>
  <c r="AF36" i="15"/>
  <c r="AC36" i="15"/>
  <c r="Z36" i="15"/>
  <c r="W36" i="15"/>
  <c r="T36" i="15"/>
  <c r="Q36" i="15"/>
  <c r="N36" i="15"/>
  <c r="K36" i="15"/>
  <c r="H36" i="15"/>
  <c r="E36" i="15"/>
  <c r="FX35" i="15"/>
  <c r="GB35" i="15" s="1"/>
  <c r="GD35" i="15" s="1"/>
  <c r="FU35" i="15"/>
  <c r="FR35" i="15"/>
  <c r="FO35" i="15"/>
  <c r="FL35" i="15"/>
  <c r="FI35" i="15"/>
  <c r="FF35" i="15"/>
  <c r="FC35" i="15"/>
  <c r="EZ35" i="15"/>
  <c r="EW35" i="15"/>
  <c r="ET35" i="15"/>
  <c r="EQ35" i="15"/>
  <c r="EN35" i="15"/>
  <c r="EK35" i="15"/>
  <c r="EH35" i="15"/>
  <c r="EE35" i="15"/>
  <c r="EB35" i="15"/>
  <c r="DY35" i="15"/>
  <c r="DR35" i="15"/>
  <c r="DT35" i="15" s="1"/>
  <c r="DN35" i="15"/>
  <c r="DK35" i="15"/>
  <c r="DH35" i="15"/>
  <c r="DE35" i="15"/>
  <c r="DB35" i="15"/>
  <c r="CY35" i="15"/>
  <c r="CV35" i="15"/>
  <c r="CS35" i="15"/>
  <c r="CP35" i="15"/>
  <c r="CM35" i="15"/>
  <c r="CJ35" i="15"/>
  <c r="CG35" i="15"/>
  <c r="CD35" i="15"/>
  <c r="CA35" i="15"/>
  <c r="BX35" i="15"/>
  <c r="BU35" i="15"/>
  <c r="BR35" i="15"/>
  <c r="BO35" i="15"/>
  <c r="BH35" i="15"/>
  <c r="BJ35" i="15" s="1"/>
  <c r="BD35" i="15"/>
  <c r="BA35" i="15"/>
  <c r="AX35" i="15"/>
  <c r="AU35" i="15"/>
  <c r="AR35" i="15"/>
  <c r="AO35" i="15"/>
  <c r="AL35" i="15"/>
  <c r="AI35" i="15"/>
  <c r="AF35" i="15"/>
  <c r="AC35" i="15"/>
  <c r="Z35" i="15"/>
  <c r="W35" i="15"/>
  <c r="T35" i="15"/>
  <c r="Q35" i="15"/>
  <c r="N35" i="15"/>
  <c r="K35" i="15"/>
  <c r="H35" i="15"/>
  <c r="E35" i="15"/>
  <c r="FX34" i="15"/>
  <c r="GB34" i="15" s="1"/>
  <c r="GD34" i="15" s="1"/>
  <c r="FU34" i="15"/>
  <c r="FR34" i="15"/>
  <c r="FO34" i="15"/>
  <c r="FL34" i="15"/>
  <c r="FI34" i="15"/>
  <c r="FF34" i="15"/>
  <c r="FC34" i="15"/>
  <c r="EZ34" i="15"/>
  <c r="EW34" i="15"/>
  <c r="ET34" i="15"/>
  <c r="EQ34" i="15"/>
  <c r="EN34" i="15"/>
  <c r="EK34" i="15"/>
  <c r="EH34" i="15"/>
  <c r="EE34" i="15"/>
  <c r="EB34" i="15"/>
  <c r="DY34" i="15"/>
  <c r="DN34" i="15"/>
  <c r="DR34" i="15" s="1"/>
  <c r="DT34" i="15" s="1"/>
  <c r="DK34" i="15"/>
  <c r="DH34" i="15"/>
  <c r="DE34" i="15"/>
  <c r="DB34" i="15"/>
  <c r="CY34" i="15"/>
  <c r="CV34" i="15"/>
  <c r="CS34" i="15"/>
  <c r="CP34" i="15"/>
  <c r="CM34" i="15"/>
  <c r="CJ34" i="15"/>
  <c r="CG34" i="15"/>
  <c r="CD34" i="15"/>
  <c r="CA34" i="15"/>
  <c r="BX34" i="15"/>
  <c r="BU34" i="15"/>
  <c r="BR34" i="15"/>
  <c r="BO34" i="15"/>
  <c r="BD34" i="15"/>
  <c r="BH34" i="15" s="1"/>
  <c r="BJ34" i="15" s="1"/>
  <c r="BA34" i="15"/>
  <c r="AX34" i="15"/>
  <c r="AU34" i="15"/>
  <c r="AR34" i="15"/>
  <c r="AO34" i="15"/>
  <c r="AL34" i="15"/>
  <c r="AI34" i="15"/>
  <c r="AF34" i="15"/>
  <c r="AC34" i="15"/>
  <c r="Z34" i="15"/>
  <c r="W34" i="15"/>
  <c r="T34" i="15"/>
  <c r="Q34" i="15"/>
  <c r="N34" i="15"/>
  <c r="K34" i="15"/>
  <c r="H34" i="15"/>
  <c r="E34" i="15"/>
  <c r="FX33" i="15"/>
  <c r="GB33" i="15" s="1"/>
  <c r="GD33" i="15" s="1"/>
  <c r="FU33" i="15"/>
  <c r="FR33" i="15"/>
  <c r="FO33" i="15"/>
  <c r="FL33" i="15"/>
  <c r="FI33" i="15"/>
  <c r="FF33" i="15"/>
  <c r="FC33" i="15"/>
  <c r="EZ33" i="15"/>
  <c r="EW33" i="15"/>
  <c r="ET33" i="15"/>
  <c r="EQ33" i="15"/>
  <c r="EN33" i="15"/>
  <c r="EK33" i="15"/>
  <c r="EH33" i="15"/>
  <c r="EE33" i="15"/>
  <c r="EB33" i="15"/>
  <c r="DY33" i="15"/>
  <c r="DN33" i="15"/>
  <c r="DR33" i="15" s="1"/>
  <c r="DT33" i="15" s="1"/>
  <c r="DK33" i="15"/>
  <c r="DH33" i="15"/>
  <c r="DE33" i="15"/>
  <c r="DB33" i="15"/>
  <c r="CY33" i="15"/>
  <c r="CV33" i="15"/>
  <c r="CS33" i="15"/>
  <c r="CP33" i="15"/>
  <c r="CM33" i="15"/>
  <c r="CJ33" i="15"/>
  <c r="CG33" i="15"/>
  <c r="CD33" i="15"/>
  <c r="CA33" i="15"/>
  <c r="BX33" i="15"/>
  <c r="BU33" i="15"/>
  <c r="BR33" i="15"/>
  <c r="BO33" i="15"/>
  <c r="BD33" i="15"/>
  <c r="BH33" i="15" s="1"/>
  <c r="BJ33" i="15" s="1"/>
  <c r="BA33" i="15"/>
  <c r="AX33" i="15"/>
  <c r="AU33" i="15"/>
  <c r="AR33" i="15"/>
  <c r="AO33" i="15"/>
  <c r="AL33" i="15"/>
  <c r="AI33" i="15"/>
  <c r="AF33" i="15"/>
  <c r="AC33" i="15"/>
  <c r="Z33" i="15"/>
  <c r="W33" i="15"/>
  <c r="T33" i="15"/>
  <c r="Q33" i="15"/>
  <c r="N33" i="15"/>
  <c r="K33" i="15"/>
  <c r="H33" i="15"/>
  <c r="E33" i="15"/>
  <c r="FX32" i="15"/>
  <c r="GB32" i="15" s="1"/>
  <c r="GD32" i="15" s="1"/>
  <c r="FU32" i="15"/>
  <c r="FR32" i="15"/>
  <c r="FO32" i="15"/>
  <c r="FL32" i="15"/>
  <c r="FI32" i="15"/>
  <c r="FF32" i="15"/>
  <c r="FC32" i="15"/>
  <c r="EZ32" i="15"/>
  <c r="EW32" i="15"/>
  <c r="ET32" i="15"/>
  <c r="EQ32" i="15"/>
  <c r="EN32" i="15"/>
  <c r="EK32" i="15"/>
  <c r="EH32" i="15"/>
  <c r="EE32" i="15"/>
  <c r="EB32" i="15"/>
  <c r="DY32" i="15"/>
  <c r="DN32" i="15"/>
  <c r="DR32" i="15" s="1"/>
  <c r="DT32" i="15" s="1"/>
  <c r="DK32" i="15"/>
  <c r="DH32" i="15"/>
  <c r="DE32" i="15"/>
  <c r="DB32" i="15"/>
  <c r="CY32" i="15"/>
  <c r="CV32" i="15"/>
  <c r="CS32" i="15"/>
  <c r="CP32" i="15"/>
  <c r="CM32" i="15"/>
  <c r="CJ32" i="15"/>
  <c r="CG32" i="15"/>
  <c r="CD32" i="15"/>
  <c r="CA32" i="15"/>
  <c r="BX32" i="15"/>
  <c r="BU32" i="15"/>
  <c r="BR32" i="15"/>
  <c r="BO32" i="15"/>
  <c r="BD32" i="15"/>
  <c r="BH32" i="15" s="1"/>
  <c r="BJ32" i="15" s="1"/>
  <c r="BA32" i="15"/>
  <c r="AX32" i="15"/>
  <c r="AU32" i="15"/>
  <c r="AR32" i="15"/>
  <c r="AO32" i="15"/>
  <c r="AL32" i="15"/>
  <c r="AI32" i="15"/>
  <c r="AF32" i="15"/>
  <c r="AC32" i="15"/>
  <c r="Z32" i="15"/>
  <c r="W32" i="15"/>
  <c r="T32" i="15"/>
  <c r="Q32" i="15"/>
  <c r="N32" i="15"/>
  <c r="K32" i="15"/>
  <c r="H32" i="15"/>
  <c r="E32" i="15"/>
  <c r="FX31" i="15"/>
  <c r="GB31" i="15" s="1"/>
  <c r="GD31" i="15" s="1"/>
  <c r="FU31" i="15"/>
  <c r="FR31" i="15"/>
  <c r="FO31" i="15"/>
  <c r="FL31" i="15"/>
  <c r="FI31" i="15"/>
  <c r="FF31" i="15"/>
  <c r="FC31" i="15"/>
  <c r="EZ31" i="15"/>
  <c r="EW31" i="15"/>
  <c r="ET31" i="15"/>
  <c r="EQ31" i="15"/>
  <c r="EN31" i="15"/>
  <c r="EK31" i="15"/>
  <c r="EH31" i="15"/>
  <c r="EE31" i="15"/>
  <c r="EB31" i="15"/>
  <c r="DY31" i="15"/>
  <c r="DN31" i="15"/>
  <c r="DR31" i="15" s="1"/>
  <c r="DT31" i="15" s="1"/>
  <c r="DK31" i="15"/>
  <c r="DH31" i="15"/>
  <c r="DE31" i="15"/>
  <c r="DB31" i="15"/>
  <c r="CY31" i="15"/>
  <c r="CV31" i="15"/>
  <c r="CS31" i="15"/>
  <c r="CP31" i="15"/>
  <c r="CM31" i="15"/>
  <c r="CJ31" i="15"/>
  <c r="CG31" i="15"/>
  <c r="CD31" i="15"/>
  <c r="CA31" i="15"/>
  <c r="BX31" i="15"/>
  <c r="BU31" i="15"/>
  <c r="BR31" i="15"/>
  <c r="BO31" i="15"/>
  <c r="BD31" i="15"/>
  <c r="BH31" i="15" s="1"/>
  <c r="BJ31" i="15" s="1"/>
  <c r="BA31" i="15"/>
  <c r="AX31" i="15"/>
  <c r="AU31" i="15"/>
  <c r="AR31" i="15"/>
  <c r="AO31" i="15"/>
  <c r="AL31" i="15"/>
  <c r="AI31" i="15"/>
  <c r="AF31" i="15"/>
  <c r="AC31" i="15"/>
  <c r="Z31" i="15"/>
  <c r="W31" i="15"/>
  <c r="T31" i="15"/>
  <c r="Q31" i="15"/>
  <c r="N31" i="15"/>
  <c r="K31" i="15"/>
  <c r="H31" i="15"/>
  <c r="E31" i="15"/>
  <c r="FX30" i="15"/>
  <c r="GB30" i="15" s="1"/>
  <c r="GD30" i="15" s="1"/>
  <c r="FU30" i="15"/>
  <c r="FR30" i="15"/>
  <c r="FO30" i="15"/>
  <c r="FL30" i="15"/>
  <c r="FI30" i="15"/>
  <c r="FF30" i="15"/>
  <c r="FC30" i="15"/>
  <c r="EZ30" i="15"/>
  <c r="EW30" i="15"/>
  <c r="ET30" i="15"/>
  <c r="EQ30" i="15"/>
  <c r="EN30" i="15"/>
  <c r="EK30" i="15"/>
  <c r="EH30" i="15"/>
  <c r="EE30" i="15"/>
  <c r="EB30" i="15"/>
  <c r="DY30" i="15"/>
  <c r="DN30" i="15"/>
  <c r="DR30" i="15" s="1"/>
  <c r="DT30" i="15" s="1"/>
  <c r="DK30" i="15"/>
  <c r="DH30" i="15"/>
  <c r="DE30" i="15"/>
  <c r="DB30" i="15"/>
  <c r="CY30" i="15"/>
  <c r="CV30" i="15"/>
  <c r="CS30" i="15"/>
  <c r="CP30" i="15"/>
  <c r="CM30" i="15"/>
  <c r="CJ30" i="15"/>
  <c r="CG30" i="15"/>
  <c r="CD30" i="15"/>
  <c r="CA30" i="15"/>
  <c r="BX30" i="15"/>
  <c r="BU30" i="15"/>
  <c r="BR30" i="15"/>
  <c r="BO30" i="15"/>
  <c r="BD30" i="15"/>
  <c r="BH30" i="15" s="1"/>
  <c r="BJ30" i="15" s="1"/>
  <c r="BA30" i="15"/>
  <c r="AX30" i="15"/>
  <c r="AU30" i="15"/>
  <c r="AR30" i="15"/>
  <c r="AO30" i="15"/>
  <c r="AL30" i="15"/>
  <c r="AI30" i="15"/>
  <c r="AF30" i="15"/>
  <c r="AC30" i="15"/>
  <c r="Z30" i="15"/>
  <c r="W30" i="15"/>
  <c r="T30" i="15"/>
  <c r="Q30" i="15"/>
  <c r="N30" i="15"/>
  <c r="K30" i="15"/>
  <c r="H30" i="15"/>
  <c r="E30" i="15"/>
  <c r="FX29" i="15"/>
  <c r="GB29" i="15" s="1"/>
  <c r="GD29" i="15" s="1"/>
  <c r="FU29" i="15"/>
  <c r="FR29" i="15"/>
  <c r="FO29" i="15"/>
  <c r="FL29" i="15"/>
  <c r="FI29" i="15"/>
  <c r="FF29" i="15"/>
  <c r="FC29" i="15"/>
  <c r="EZ29" i="15"/>
  <c r="EW29" i="15"/>
  <c r="ET29" i="15"/>
  <c r="EQ29" i="15"/>
  <c r="EN29" i="15"/>
  <c r="EK29" i="15"/>
  <c r="EH29" i="15"/>
  <c r="EE29" i="15"/>
  <c r="EB29" i="15"/>
  <c r="DY29" i="15"/>
  <c r="DN29" i="15"/>
  <c r="DR29" i="15" s="1"/>
  <c r="DT29" i="15" s="1"/>
  <c r="DK29" i="15"/>
  <c r="DH29" i="15"/>
  <c r="DE29" i="15"/>
  <c r="DB29" i="15"/>
  <c r="CY29" i="15"/>
  <c r="CV29" i="15"/>
  <c r="CS29" i="15"/>
  <c r="CP29" i="15"/>
  <c r="CM29" i="15"/>
  <c r="CJ29" i="15"/>
  <c r="CG29" i="15"/>
  <c r="CD29" i="15"/>
  <c r="CA29" i="15"/>
  <c r="BX29" i="15"/>
  <c r="BU29" i="15"/>
  <c r="BR29" i="15"/>
  <c r="BO29" i="15"/>
  <c r="BD29" i="15"/>
  <c r="BH29" i="15" s="1"/>
  <c r="BJ29" i="15" s="1"/>
  <c r="BA29" i="15"/>
  <c r="AX29" i="15"/>
  <c r="AU29" i="15"/>
  <c r="AR29" i="15"/>
  <c r="AO29" i="15"/>
  <c r="AL29" i="15"/>
  <c r="AI29" i="15"/>
  <c r="AF29" i="15"/>
  <c r="AC29" i="15"/>
  <c r="Z29" i="15"/>
  <c r="W29" i="15"/>
  <c r="T29" i="15"/>
  <c r="Q29" i="15"/>
  <c r="N29" i="15"/>
  <c r="K29" i="15"/>
  <c r="H29" i="15"/>
  <c r="E29" i="15"/>
  <c r="FX28" i="15"/>
  <c r="GB28" i="15" s="1"/>
  <c r="GD28" i="15" s="1"/>
  <c r="FU28" i="15"/>
  <c r="FR28" i="15"/>
  <c r="FO28" i="15"/>
  <c r="FL28" i="15"/>
  <c r="FI28" i="15"/>
  <c r="FF28" i="15"/>
  <c r="FC28" i="15"/>
  <c r="EZ28" i="15"/>
  <c r="EW28" i="15"/>
  <c r="ET28" i="15"/>
  <c r="EQ28" i="15"/>
  <c r="EN28" i="15"/>
  <c r="EK28" i="15"/>
  <c r="EH28" i="15"/>
  <c r="EE28" i="15"/>
  <c r="EB28" i="15"/>
  <c r="DY28" i="15"/>
  <c r="DN28" i="15"/>
  <c r="DR28" i="15" s="1"/>
  <c r="DT28" i="15" s="1"/>
  <c r="DK28" i="15"/>
  <c r="DH28" i="15"/>
  <c r="DE28" i="15"/>
  <c r="DB28" i="15"/>
  <c r="CY28" i="15"/>
  <c r="CV28" i="15"/>
  <c r="CS28" i="15"/>
  <c r="CP28" i="15"/>
  <c r="CM28" i="15"/>
  <c r="CJ28" i="15"/>
  <c r="CG28" i="15"/>
  <c r="CD28" i="15"/>
  <c r="CA28" i="15"/>
  <c r="BX28" i="15"/>
  <c r="BU28" i="15"/>
  <c r="BR28" i="15"/>
  <c r="BO28" i="15"/>
  <c r="BD28" i="15"/>
  <c r="BH28" i="15" s="1"/>
  <c r="BJ28" i="15" s="1"/>
  <c r="BA28" i="15"/>
  <c r="AX28" i="15"/>
  <c r="AU28" i="15"/>
  <c r="AR28" i="15"/>
  <c r="AO28" i="15"/>
  <c r="AL28" i="15"/>
  <c r="AI28" i="15"/>
  <c r="AF28" i="15"/>
  <c r="AC28" i="15"/>
  <c r="Z28" i="15"/>
  <c r="W28" i="15"/>
  <c r="T28" i="15"/>
  <c r="Q28" i="15"/>
  <c r="N28" i="15"/>
  <c r="K28" i="15"/>
  <c r="H28" i="15"/>
  <c r="E28" i="15"/>
  <c r="FX27" i="15"/>
  <c r="GB27" i="15" s="1"/>
  <c r="GD27" i="15" s="1"/>
  <c r="FU27" i="15"/>
  <c r="FR27" i="15"/>
  <c r="FO27" i="15"/>
  <c r="FL27" i="15"/>
  <c r="FI27" i="15"/>
  <c r="FF27" i="15"/>
  <c r="FC27" i="15"/>
  <c r="EZ27" i="15"/>
  <c r="EW27" i="15"/>
  <c r="ET27" i="15"/>
  <c r="EQ27" i="15"/>
  <c r="EN27" i="15"/>
  <c r="EK27" i="15"/>
  <c r="EH27" i="15"/>
  <c r="EE27" i="15"/>
  <c r="EB27" i="15"/>
  <c r="DY27" i="15"/>
  <c r="DN27" i="15"/>
  <c r="DR27" i="15" s="1"/>
  <c r="DT27" i="15" s="1"/>
  <c r="DK27" i="15"/>
  <c r="DH27" i="15"/>
  <c r="DE27" i="15"/>
  <c r="DB27" i="15"/>
  <c r="CY27" i="15"/>
  <c r="CV27" i="15"/>
  <c r="CS27" i="15"/>
  <c r="CP27" i="15"/>
  <c r="CM27" i="15"/>
  <c r="CJ27" i="15"/>
  <c r="CG27" i="15"/>
  <c r="CD27" i="15"/>
  <c r="CA27" i="15"/>
  <c r="BX27" i="15"/>
  <c r="BU27" i="15"/>
  <c r="BR27" i="15"/>
  <c r="BO27" i="15"/>
  <c r="BD27" i="15"/>
  <c r="BH27" i="15" s="1"/>
  <c r="BJ27" i="15" s="1"/>
  <c r="BA27" i="15"/>
  <c r="AX27" i="15"/>
  <c r="AU27" i="15"/>
  <c r="AR27" i="15"/>
  <c r="AO27" i="15"/>
  <c r="AL27" i="15"/>
  <c r="AI27" i="15"/>
  <c r="AF27" i="15"/>
  <c r="AC27" i="15"/>
  <c r="Z27" i="15"/>
  <c r="W27" i="15"/>
  <c r="T27" i="15"/>
  <c r="Q27" i="15"/>
  <c r="N27" i="15"/>
  <c r="K27" i="15"/>
  <c r="H27" i="15"/>
  <c r="E27" i="15"/>
  <c r="FX26" i="15"/>
  <c r="GB26" i="15" s="1"/>
  <c r="GD26" i="15" s="1"/>
  <c r="FU26" i="15"/>
  <c r="FR26" i="15"/>
  <c r="FO26" i="15"/>
  <c r="FL26" i="15"/>
  <c r="FI26" i="15"/>
  <c r="FF26" i="15"/>
  <c r="FC26" i="15"/>
  <c r="EZ26" i="15"/>
  <c r="EW26" i="15"/>
  <c r="ET26" i="15"/>
  <c r="EQ26" i="15"/>
  <c r="EN26" i="15"/>
  <c r="EK26" i="15"/>
  <c r="EH26" i="15"/>
  <c r="EE26" i="15"/>
  <c r="EB26" i="15"/>
  <c r="DY26" i="15"/>
  <c r="DN26" i="15"/>
  <c r="DR26" i="15" s="1"/>
  <c r="DT26" i="15" s="1"/>
  <c r="DK26" i="15"/>
  <c r="DH26" i="15"/>
  <c r="DE26" i="15"/>
  <c r="DB26" i="15"/>
  <c r="CY26" i="15"/>
  <c r="CV26" i="15"/>
  <c r="CS26" i="15"/>
  <c r="CP26" i="15"/>
  <c r="CM26" i="15"/>
  <c r="CJ26" i="15"/>
  <c r="CG26" i="15"/>
  <c r="CD26" i="15"/>
  <c r="CA26" i="15"/>
  <c r="BX26" i="15"/>
  <c r="BU26" i="15"/>
  <c r="BR26" i="15"/>
  <c r="BO26" i="15"/>
  <c r="BD26" i="15"/>
  <c r="BH26" i="15" s="1"/>
  <c r="BJ26" i="15" s="1"/>
  <c r="BA26" i="15"/>
  <c r="AX26" i="15"/>
  <c r="AU26" i="15"/>
  <c r="AR26" i="15"/>
  <c r="AO26" i="15"/>
  <c r="AL26" i="15"/>
  <c r="AI26" i="15"/>
  <c r="AF26" i="15"/>
  <c r="AC26" i="15"/>
  <c r="Z26" i="15"/>
  <c r="W26" i="15"/>
  <c r="T26" i="15"/>
  <c r="Q26" i="15"/>
  <c r="N26" i="15"/>
  <c r="K26" i="15"/>
  <c r="H26" i="15"/>
  <c r="E26" i="15"/>
  <c r="FX25" i="15"/>
  <c r="GB25" i="15" s="1"/>
  <c r="GD25" i="15" s="1"/>
  <c r="FU25" i="15"/>
  <c r="FR25" i="15"/>
  <c r="FO25" i="15"/>
  <c r="FL25" i="15"/>
  <c r="FI25" i="15"/>
  <c r="FF25" i="15"/>
  <c r="FC25" i="15"/>
  <c r="EZ25" i="15"/>
  <c r="EW25" i="15"/>
  <c r="ET25" i="15"/>
  <c r="EQ25" i="15"/>
  <c r="EN25" i="15"/>
  <c r="EK25" i="15"/>
  <c r="EH25" i="15"/>
  <c r="EE25" i="15"/>
  <c r="EB25" i="15"/>
  <c r="DY25" i="15"/>
  <c r="DN25" i="15"/>
  <c r="DR25" i="15" s="1"/>
  <c r="DT25" i="15" s="1"/>
  <c r="DK25" i="15"/>
  <c r="DH25" i="15"/>
  <c r="DE25" i="15"/>
  <c r="DB25" i="15"/>
  <c r="CY25" i="15"/>
  <c r="CV25" i="15"/>
  <c r="CS25" i="15"/>
  <c r="CP25" i="15"/>
  <c r="CM25" i="15"/>
  <c r="CJ25" i="15"/>
  <c r="CG25" i="15"/>
  <c r="CD25" i="15"/>
  <c r="CA25" i="15"/>
  <c r="BX25" i="15"/>
  <c r="BU25" i="15"/>
  <c r="BR25" i="15"/>
  <c r="BO25" i="15"/>
  <c r="BD25" i="15"/>
  <c r="BH25" i="15" s="1"/>
  <c r="BJ25" i="15" s="1"/>
  <c r="BA25" i="15"/>
  <c r="AX25" i="15"/>
  <c r="AU25" i="15"/>
  <c r="AR25" i="15"/>
  <c r="AO25" i="15"/>
  <c r="AL25" i="15"/>
  <c r="AI25" i="15"/>
  <c r="AF25" i="15"/>
  <c r="AC25" i="15"/>
  <c r="Z25" i="15"/>
  <c r="W25" i="15"/>
  <c r="T25" i="15"/>
  <c r="Q25" i="15"/>
  <c r="N25" i="15"/>
  <c r="K25" i="15"/>
  <c r="H25" i="15"/>
  <c r="E25" i="15"/>
  <c r="FX24" i="15"/>
  <c r="GB24" i="15" s="1"/>
  <c r="GD24" i="15" s="1"/>
  <c r="FU24" i="15"/>
  <c r="FR24" i="15"/>
  <c r="FO24" i="15"/>
  <c r="FL24" i="15"/>
  <c r="FI24" i="15"/>
  <c r="FF24" i="15"/>
  <c r="FC24" i="15"/>
  <c r="EZ24" i="15"/>
  <c r="EW24" i="15"/>
  <c r="ET24" i="15"/>
  <c r="EQ24" i="15"/>
  <c r="EN24" i="15"/>
  <c r="EK24" i="15"/>
  <c r="EH24" i="15"/>
  <c r="EE24" i="15"/>
  <c r="EB24" i="15"/>
  <c r="DY24" i="15"/>
  <c r="DN24" i="15"/>
  <c r="DR24" i="15" s="1"/>
  <c r="DT24" i="15" s="1"/>
  <c r="DK24" i="15"/>
  <c r="DH24" i="15"/>
  <c r="DE24" i="15"/>
  <c r="DB24" i="15"/>
  <c r="CY24" i="15"/>
  <c r="CV24" i="15"/>
  <c r="CS24" i="15"/>
  <c r="CP24" i="15"/>
  <c r="CM24" i="15"/>
  <c r="CJ24" i="15"/>
  <c r="CG24" i="15"/>
  <c r="CD24" i="15"/>
  <c r="CA24" i="15"/>
  <c r="BX24" i="15"/>
  <c r="BU24" i="15"/>
  <c r="BR24" i="15"/>
  <c r="DQ24" i="15" s="1"/>
  <c r="DS24" i="15" s="1"/>
  <c r="DU24" i="15" s="1"/>
  <c r="DV24" i="15" s="1"/>
  <c r="BO24" i="15"/>
  <c r="BD24" i="15"/>
  <c r="BH24" i="15" s="1"/>
  <c r="BJ24" i="15" s="1"/>
  <c r="BA24" i="15"/>
  <c r="AX24" i="15"/>
  <c r="AU24" i="15"/>
  <c r="AR24" i="15"/>
  <c r="AO24" i="15"/>
  <c r="AL24" i="15"/>
  <c r="AI24" i="15"/>
  <c r="AF24" i="15"/>
  <c r="AC24" i="15"/>
  <c r="Z24" i="15"/>
  <c r="W24" i="15"/>
  <c r="T24" i="15"/>
  <c r="Q24" i="15"/>
  <c r="N24" i="15"/>
  <c r="K24" i="15"/>
  <c r="H24" i="15"/>
  <c r="E24" i="15"/>
  <c r="GB23" i="15"/>
  <c r="GD23" i="15" s="1"/>
  <c r="FX23" i="15"/>
  <c r="FU23" i="15"/>
  <c r="FR23" i="15"/>
  <c r="FO23" i="15"/>
  <c r="FL23" i="15"/>
  <c r="FI23" i="15"/>
  <c r="FF23" i="15"/>
  <c r="FC23" i="15"/>
  <c r="EZ23" i="15"/>
  <c r="EW23" i="15"/>
  <c r="ET23" i="15"/>
  <c r="EQ23" i="15"/>
  <c r="EN23" i="15"/>
  <c r="EK23" i="15"/>
  <c r="EH23" i="15"/>
  <c r="EE23" i="15"/>
  <c r="EB23" i="15"/>
  <c r="DY23" i="15"/>
  <c r="DN23" i="15"/>
  <c r="DR23" i="15" s="1"/>
  <c r="DT23" i="15" s="1"/>
  <c r="DK23" i="15"/>
  <c r="DH23" i="15"/>
  <c r="DE23" i="15"/>
  <c r="DB23" i="15"/>
  <c r="CY23" i="15"/>
  <c r="CV23" i="15"/>
  <c r="CS23" i="15"/>
  <c r="CP23" i="15"/>
  <c r="CM23" i="15"/>
  <c r="CJ23" i="15"/>
  <c r="CG23" i="15"/>
  <c r="CD23" i="15"/>
  <c r="CA23" i="15"/>
  <c r="BX23" i="15"/>
  <c r="BU23" i="15"/>
  <c r="BR23" i="15"/>
  <c r="BO23" i="15"/>
  <c r="BD23" i="15"/>
  <c r="BH23" i="15" s="1"/>
  <c r="BJ23" i="15" s="1"/>
  <c r="BA23" i="15"/>
  <c r="AX23" i="15"/>
  <c r="AU23" i="15"/>
  <c r="AR23" i="15"/>
  <c r="AO23" i="15"/>
  <c r="AL23" i="15"/>
  <c r="AI23" i="15"/>
  <c r="AF23" i="15"/>
  <c r="AC23" i="15"/>
  <c r="Z23" i="15"/>
  <c r="W23" i="15"/>
  <c r="T23" i="15"/>
  <c r="Q23" i="15"/>
  <c r="N23" i="15"/>
  <c r="K23" i="15"/>
  <c r="H23" i="15"/>
  <c r="E23" i="15"/>
  <c r="GB22" i="15"/>
  <c r="GD22" i="15" s="1"/>
  <c r="FX22" i="15"/>
  <c r="FU22" i="15"/>
  <c r="FR22" i="15"/>
  <c r="FO22" i="15"/>
  <c r="FL22" i="15"/>
  <c r="FI22" i="15"/>
  <c r="FF22" i="15"/>
  <c r="FC22" i="15"/>
  <c r="EZ22" i="15"/>
  <c r="EW22" i="15"/>
  <c r="ET22" i="15"/>
  <c r="EQ22" i="15"/>
  <c r="EN22" i="15"/>
  <c r="EK22" i="15"/>
  <c r="EH22" i="15"/>
  <c r="EE22" i="15"/>
  <c r="EB22" i="15"/>
  <c r="DY22" i="15"/>
  <c r="DN22" i="15"/>
  <c r="DR22" i="15" s="1"/>
  <c r="DT22" i="15" s="1"/>
  <c r="DK22" i="15"/>
  <c r="DH22" i="15"/>
  <c r="DE22" i="15"/>
  <c r="DB22" i="15"/>
  <c r="CY22" i="15"/>
  <c r="CV22" i="15"/>
  <c r="CS22" i="15"/>
  <c r="CP22" i="15"/>
  <c r="CM22" i="15"/>
  <c r="CJ22" i="15"/>
  <c r="CG22" i="15"/>
  <c r="CD22" i="15"/>
  <c r="CA22" i="15"/>
  <c r="BX22" i="15"/>
  <c r="BU22" i="15"/>
  <c r="BR22" i="15"/>
  <c r="BO22" i="15"/>
  <c r="BD22" i="15"/>
  <c r="BH22" i="15" s="1"/>
  <c r="BJ22" i="15" s="1"/>
  <c r="BA22" i="15"/>
  <c r="AX22" i="15"/>
  <c r="AU22" i="15"/>
  <c r="AR22" i="15"/>
  <c r="AO22" i="15"/>
  <c r="AL22" i="15"/>
  <c r="AI22" i="15"/>
  <c r="AF22" i="15"/>
  <c r="AC22" i="15"/>
  <c r="Z22" i="15"/>
  <c r="W22" i="15"/>
  <c r="T22" i="15"/>
  <c r="Q22" i="15"/>
  <c r="N22" i="15"/>
  <c r="K22" i="15"/>
  <c r="H22" i="15"/>
  <c r="E22" i="15"/>
  <c r="FX21" i="15"/>
  <c r="GB21" i="15" s="1"/>
  <c r="GD21" i="15" s="1"/>
  <c r="FU21" i="15"/>
  <c r="FR21" i="15"/>
  <c r="FO21" i="15"/>
  <c r="FL21" i="15"/>
  <c r="FI21" i="15"/>
  <c r="FF21" i="15"/>
  <c r="FC21" i="15"/>
  <c r="EZ21" i="15"/>
  <c r="EW21" i="15"/>
  <c r="ET21" i="15"/>
  <c r="EQ21" i="15"/>
  <c r="EN21" i="15"/>
  <c r="EK21" i="15"/>
  <c r="EH21" i="15"/>
  <c r="EE21" i="15"/>
  <c r="EB21" i="15"/>
  <c r="DY21" i="15"/>
  <c r="GA21" i="15" s="1"/>
  <c r="GC21" i="15" s="1"/>
  <c r="GE21" i="15" s="1"/>
  <c r="GF21" i="15" s="1"/>
  <c r="DR21" i="15"/>
  <c r="DT21" i="15" s="1"/>
  <c r="DN21" i="15"/>
  <c r="DK21" i="15"/>
  <c r="DH21" i="15"/>
  <c r="DE21" i="15"/>
  <c r="DB21" i="15"/>
  <c r="CY21" i="15"/>
  <c r="CV21" i="15"/>
  <c r="CS21" i="15"/>
  <c r="CP21" i="15"/>
  <c r="CM21" i="15"/>
  <c r="CJ21" i="15"/>
  <c r="CG21" i="15"/>
  <c r="CD21" i="15"/>
  <c r="CA21" i="15"/>
  <c r="BX21" i="15"/>
  <c r="BU21" i="15"/>
  <c r="BR21" i="15"/>
  <c r="BO21" i="15"/>
  <c r="BD21" i="15"/>
  <c r="BH21" i="15" s="1"/>
  <c r="BJ21" i="15" s="1"/>
  <c r="BA21" i="15"/>
  <c r="AX21" i="15"/>
  <c r="AU21" i="15"/>
  <c r="AR21" i="15"/>
  <c r="AO21" i="15"/>
  <c r="AL21" i="15"/>
  <c r="AI21" i="15"/>
  <c r="AF21" i="15"/>
  <c r="AC21" i="15"/>
  <c r="Z21" i="15"/>
  <c r="W21" i="15"/>
  <c r="T21" i="15"/>
  <c r="Q21" i="15"/>
  <c r="N21" i="15"/>
  <c r="K21" i="15"/>
  <c r="H21" i="15"/>
  <c r="E21" i="15"/>
  <c r="FX20" i="15"/>
  <c r="GB20" i="15" s="1"/>
  <c r="GD20" i="15" s="1"/>
  <c r="FU20" i="15"/>
  <c r="FR20" i="15"/>
  <c r="FO20" i="15"/>
  <c r="FL20" i="15"/>
  <c r="FI20" i="15"/>
  <c r="FF20" i="15"/>
  <c r="FC20" i="15"/>
  <c r="EZ20" i="15"/>
  <c r="EW20" i="15"/>
  <c r="ET20" i="15"/>
  <c r="EQ20" i="15"/>
  <c r="EN20" i="15"/>
  <c r="EK20" i="15"/>
  <c r="EH20" i="15"/>
  <c r="EE20" i="15"/>
  <c r="EB20" i="15"/>
  <c r="DY20" i="15"/>
  <c r="DN20" i="15"/>
  <c r="DR20" i="15" s="1"/>
  <c r="DT20" i="15" s="1"/>
  <c r="DK20" i="15"/>
  <c r="DH20" i="15"/>
  <c r="DE20" i="15"/>
  <c r="DB20" i="15"/>
  <c r="CY20" i="15"/>
  <c r="CV20" i="15"/>
  <c r="CS20" i="15"/>
  <c r="CP20" i="15"/>
  <c r="CM20" i="15"/>
  <c r="CJ20" i="15"/>
  <c r="CG20" i="15"/>
  <c r="CD20" i="15"/>
  <c r="CA20" i="15"/>
  <c r="BX20" i="15"/>
  <c r="BU20" i="15"/>
  <c r="BR20" i="15"/>
  <c r="BO20" i="15"/>
  <c r="BD20" i="15"/>
  <c r="BH20" i="15" s="1"/>
  <c r="BJ20" i="15" s="1"/>
  <c r="BA20" i="15"/>
  <c r="AX20" i="15"/>
  <c r="AU20" i="15"/>
  <c r="AR20" i="15"/>
  <c r="AO20" i="15"/>
  <c r="AL20" i="15"/>
  <c r="AI20" i="15"/>
  <c r="AF20" i="15"/>
  <c r="AC20" i="15"/>
  <c r="Z20" i="15"/>
  <c r="W20" i="15"/>
  <c r="T20" i="15"/>
  <c r="Q20" i="15"/>
  <c r="N20" i="15"/>
  <c r="K20" i="15"/>
  <c r="H20" i="15"/>
  <c r="E20" i="15"/>
  <c r="FX19" i="15"/>
  <c r="GB19" i="15" s="1"/>
  <c r="GD19" i="15" s="1"/>
  <c r="FU19" i="15"/>
  <c r="FR19" i="15"/>
  <c r="FO19" i="15"/>
  <c r="FL19" i="15"/>
  <c r="FI19" i="15"/>
  <c r="FF19" i="15"/>
  <c r="FC19" i="15"/>
  <c r="EZ19" i="15"/>
  <c r="EW19" i="15"/>
  <c r="ET19" i="15"/>
  <c r="EQ19" i="15"/>
  <c r="EN19" i="15"/>
  <c r="EK19" i="15"/>
  <c r="EH19" i="15"/>
  <c r="EE19" i="15"/>
  <c r="EB19" i="15"/>
  <c r="GA19" i="15" s="1"/>
  <c r="GC19" i="15" s="1"/>
  <c r="DY19" i="15"/>
  <c r="DN19" i="15"/>
  <c r="DR19" i="15" s="1"/>
  <c r="DT19" i="15" s="1"/>
  <c r="DK19" i="15"/>
  <c r="DH19" i="15"/>
  <c r="DE19" i="15"/>
  <c r="DB19" i="15"/>
  <c r="CY19" i="15"/>
  <c r="CV19" i="15"/>
  <c r="CS19" i="15"/>
  <c r="CP19" i="15"/>
  <c r="CM19" i="15"/>
  <c r="CJ19" i="15"/>
  <c r="CG19" i="15"/>
  <c r="CD19" i="15"/>
  <c r="CA19" i="15"/>
  <c r="BX19" i="15"/>
  <c r="BU19" i="15"/>
  <c r="BR19" i="15"/>
  <c r="BO19" i="15"/>
  <c r="BH19" i="15"/>
  <c r="BJ19" i="15" s="1"/>
  <c r="BD19" i="15"/>
  <c r="BA19" i="15"/>
  <c r="AX19" i="15"/>
  <c r="AU19" i="15"/>
  <c r="AR19" i="15"/>
  <c r="AO19" i="15"/>
  <c r="AL19" i="15"/>
  <c r="AI19" i="15"/>
  <c r="AF19" i="15"/>
  <c r="AC19" i="15"/>
  <c r="Z19" i="15"/>
  <c r="W19" i="15"/>
  <c r="T19" i="15"/>
  <c r="Q19" i="15"/>
  <c r="N19" i="15"/>
  <c r="K19" i="15"/>
  <c r="H19" i="15"/>
  <c r="E19" i="15"/>
  <c r="GD18" i="15"/>
  <c r="GB18" i="15"/>
  <c r="FX18" i="15"/>
  <c r="FU18" i="15"/>
  <c r="FR18" i="15"/>
  <c r="FO18" i="15"/>
  <c r="FL18" i="15"/>
  <c r="FI18" i="15"/>
  <c r="FF18" i="15"/>
  <c r="FC18" i="15"/>
  <c r="EZ18" i="15"/>
  <c r="EW18" i="15"/>
  <c r="ET18" i="15"/>
  <c r="EQ18" i="15"/>
  <c r="EN18" i="15"/>
  <c r="EK18" i="15"/>
  <c r="EH18" i="15"/>
  <c r="EE18" i="15"/>
  <c r="EB18" i="15"/>
  <c r="DY18" i="15"/>
  <c r="DR18" i="15"/>
  <c r="DT18" i="15" s="1"/>
  <c r="DN18" i="15"/>
  <c r="DK18" i="15"/>
  <c r="DH18" i="15"/>
  <c r="DE18" i="15"/>
  <c r="DB18" i="15"/>
  <c r="CY18" i="15"/>
  <c r="CV18" i="15"/>
  <c r="CS18" i="15"/>
  <c r="CP18" i="15"/>
  <c r="CM18" i="15"/>
  <c r="CJ18" i="15"/>
  <c r="CG18" i="15"/>
  <c r="CD18" i="15"/>
  <c r="CA18" i="15"/>
  <c r="BX18" i="15"/>
  <c r="BU18" i="15"/>
  <c r="BR18" i="15"/>
  <c r="BO18" i="15"/>
  <c r="BD18" i="15"/>
  <c r="BH18" i="15" s="1"/>
  <c r="BJ18" i="15" s="1"/>
  <c r="BA18" i="15"/>
  <c r="AX18" i="15"/>
  <c r="AU18" i="15"/>
  <c r="AR18" i="15"/>
  <c r="AO18" i="15"/>
  <c r="AL18" i="15"/>
  <c r="AI18" i="15"/>
  <c r="AF18" i="15"/>
  <c r="AC18" i="15"/>
  <c r="Z18" i="15"/>
  <c r="W18" i="15"/>
  <c r="T18" i="15"/>
  <c r="Q18" i="15"/>
  <c r="N18" i="15"/>
  <c r="K18" i="15"/>
  <c r="H18" i="15"/>
  <c r="E18" i="15"/>
  <c r="FX17" i="15"/>
  <c r="GB17" i="15" s="1"/>
  <c r="GD17" i="15" s="1"/>
  <c r="FU17" i="15"/>
  <c r="FR17" i="15"/>
  <c r="FO17" i="15"/>
  <c r="FL17" i="15"/>
  <c r="FI17" i="15"/>
  <c r="FF17" i="15"/>
  <c r="FC17" i="15"/>
  <c r="EZ17" i="15"/>
  <c r="EW17" i="15"/>
  <c r="ET17" i="15"/>
  <c r="EQ17" i="15"/>
  <c r="EN17" i="15"/>
  <c r="EK17" i="15"/>
  <c r="EH17" i="15"/>
  <c r="EE17" i="15"/>
  <c r="EB17" i="15"/>
  <c r="DY17" i="15"/>
  <c r="DN17" i="15"/>
  <c r="DR17" i="15" s="1"/>
  <c r="DT17" i="15" s="1"/>
  <c r="DK17" i="15"/>
  <c r="DH17" i="15"/>
  <c r="DE17" i="15"/>
  <c r="DB17" i="15"/>
  <c r="CY17" i="15"/>
  <c r="CV17" i="15"/>
  <c r="CS17" i="15"/>
  <c r="CP17" i="15"/>
  <c r="CM17" i="15"/>
  <c r="CJ17" i="15"/>
  <c r="CG17" i="15"/>
  <c r="CD17" i="15"/>
  <c r="CA17" i="15"/>
  <c r="BX17" i="15"/>
  <c r="BU17" i="15"/>
  <c r="BR17" i="15"/>
  <c r="BO17" i="15"/>
  <c r="BH17" i="15"/>
  <c r="BJ17" i="15" s="1"/>
  <c r="BD17" i="15"/>
  <c r="BA17" i="15"/>
  <c r="AX17" i="15"/>
  <c r="AU17" i="15"/>
  <c r="AR17" i="15"/>
  <c r="AO17" i="15"/>
  <c r="AL17" i="15"/>
  <c r="AI17" i="15"/>
  <c r="AF17" i="15"/>
  <c r="AC17" i="15"/>
  <c r="Z17" i="15"/>
  <c r="W17" i="15"/>
  <c r="T17" i="15"/>
  <c r="Q17" i="15"/>
  <c r="N17" i="15"/>
  <c r="K17" i="15"/>
  <c r="H17" i="15"/>
  <c r="E17" i="15"/>
  <c r="FX16" i="15"/>
  <c r="GB16" i="15" s="1"/>
  <c r="GD16" i="15" s="1"/>
  <c r="FU16" i="15"/>
  <c r="FR16" i="15"/>
  <c r="FO16" i="15"/>
  <c r="FL16" i="15"/>
  <c r="FI16" i="15"/>
  <c r="FF16" i="15"/>
  <c r="FC16" i="15"/>
  <c r="EZ16" i="15"/>
  <c r="EW16" i="15"/>
  <c r="ET16" i="15"/>
  <c r="EQ16" i="15"/>
  <c r="EN16" i="15"/>
  <c r="EK16" i="15"/>
  <c r="EH16" i="15"/>
  <c r="EE16" i="15"/>
  <c r="EB16" i="15"/>
  <c r="DY16" i="15"/>
  <c r="DN16" i="15"/>
  <c r="DR16" i="15" s="1"/>
  <c r="DT16" i="15" s="1"/>
  <c r="DK16" i="15"/>
  <c r="DH16" i="15"/>
  <c r="DE16" i="15"/>
  <c r="DB16" i="15"/>
  <c r="CY16" i="15"/>
  <c r="CV16" i="15"/>
  <c r="CS16" i="15"/>
  <c r="CP16" i="15"/>
  <c r="CM16" i="15"/>
  <c r="CJ16" i="15"/>
  <c r="CG16" i="15"/>
  <c r="CD16" i="15"/>
  <c r="CA16" i="15"/>
  <c r="BX16" i="15"/>
  <c r="BU16" i="15"/>
  <c r="BR16" i="15"/>
  <c r="BO16" i="15"/>
  <c r="BD16" i="15"/>
  <c r="BH16" i="15" s="1"/>
  <c r="BJ16" i="15" s="1"/>
  <c r="BA16" i="15"/>
  <c r="AX16" i="15"/>
  <c r="AU16" i="15"/>
  <c r="AR16" i="15"/>
  <c r="AO16" i="15"/>
  <c r="AL16" i="15"/>
  <c r="AI16" i="15"/>
  <c r="AF16" i="15"/>
  <c r="AC16" i="15"/>
  <c r="Z16" i="15"/>
  <c r="W16" i="15"/>
  <c r="T16" i="15"/>
  <c r="Q16" i="15"/>
  <c r="N16" i="15"/>
  <c r="K16" i="15"/>
  <c r="H16" i="15"/>
  <c r="E16" i="15"/>
  <c r="FX15" i="15"/>
  <c r="GB15" i="15" s="1"/>
  <c r="GD15" i="15" s="1"/>
  <c r="FU15" i="15"/>
  <c r="FR15" i="15"/>
  <c r="FO15" i="15"/>
  <c r="FL15" i="15"/>
  <c r="FI15" i="15"/>
  <c r="FF15" i="15"/>
  <c r="FC15" i="15"/>
  <c r="EZ15" i="15"/>
  <c r="EW15" i="15"/>
  <c r="ET15" i="15"/>
  <c r="EQ15" i="15"/>
  <c r="EN15" i="15"/>
  <c r="EK15" i="15"/>
  <c r="EH15" i="15"/>
  <c r="EE15" i="15"/>
  <c r="EB15" i="15"/>
  <c r="DY15" i="15"/>
  <c r="DR15" i="15"/>
  <c r="DT15" i="15" s="1"/>
  <c r="DN15" i="15"/>
  <c r="DK15" i="15"/>
  <c r="DH15" i="15"/>
  <c r="DE15" i="15"/>
  <c r="DB15" i="15"/>
  <c r="CY15" i="15"/>
  <c r="CV15" i="15"/>
  <c r="CS15" i="15"/>
  <c r="CP15" i="15"/>
  <c r="CM15" i="15"/>
  <c r="CJ15" i="15"/>
  <c r="CG15" i="15"/>
  <c r="CD15" i="15"/>
  <c r="CA15" i="15"/>
  <c r="BX15" i="15"/>
  <c r="BU15" i="15"/>
  <c r="BR15" i="15"/>
  <c r="BO15" i="15"/>
  <c r="BD15" i="15"/>
  <c r="BH15" i="15" s="1"/>
  <c r="BJ15" i="15" s="1"/>
  <c r="BA15" i="15"/>
  <c r="AX15" i="15"/>
  <c r="AU15" i="15"/>
  <c r="AR15" i="15"/>
  <c r="AO15" i="15"/>
  <c r="AL15" i="15"/>
  <c r="AI15" i="15"/>
  <c r="AF15" i="15"/>
  <c r="AC15" i="15"/>
  <c r="Z15" i="15"/>
  <c r="W15" i="15"/>
  <c r="T15" i="15"/>
  <c r="Q15" i="15"/>
  <c r="N15" i="15"/>
  <c r="K15" i="15"/>
  <c r="H15" i="15"/>
  <c r="E15" i="15"/>
  <c r="FX14" i="15"/>
  <c r="GB14" i="15" s="1"/>
  <c r="GD14" i="15" s="1"/>
  <c r="FU14" i="15"/>
  <c r="FR14" i="15"/>
  <c r="FO14" i="15"/>
  <c r="FL14" i="15"/>
  <c r="FI14" i="15"/>
  <c r="FF14" i="15"/>
  <c r="FC14" i="15"/>
  <c r="EZ14" i="15"/>
  <c r="EW14" i="15"/>
  <c r="ET14" i="15"/>
  <c r="EQ14" i="15"/>
  <c r="EN14" i="15"/>
  <c r="EK14" i="15"/>
  <c r="EH14" i="15"/>
  <c r="EE14" i="15"/>
  <c r="EB14" i="15"/>
  <c r="DY14" i="15"/>
  <c r="DN14" i="15"/>
  <c r="DR14" i="15" s="1"/>
  <c r="DT14" i="15" s="1"/>
  <c r="DK14" i="15"/>
  <c r="DH14" i="15"/>
  <c r="DE14" i="15"/>
  <c r="DB14" i="15"/>
  <c r="CY14" i="15"/>
  <c r="CV14" i="15"/>
  <c r="CS14" i="15"/>
  <c r="CP14" i="15"/>
  <c r="CM14" i="15"/>
  <c r="CJ14" i="15"/>
  <c r="CG14" i="15"/>
  <c r="CD14" i="15"/>
  <c r="CA14" i="15"/>
  <c r="BX14" i="15"/>
  <c r="BU14" i="15"/>
  <c r="BR14" i="15"/>
  <c r="BO14" i="15"/>
  <c r="BD14" i="15"/>
  <c r="BH14" i="15" s="1"/>
  <c r="BJ14" i="15" s="1"/>
  <c r="BA14" i="15"/>
  <c r="AX14" i="15"/>
  <c r="AU14" i="15"/>
  <c r="AR14" i="15"/>
  <c r="AO14" i="15"/>
  <c r="AL14" i="15"/>
  <c r="AI14" i="15"/>
  <c r="AF14" i="15"/>
  <c r="AC14" i="15"/>
  <c r="Z14" i="15"/>
  <c r="W14" i="15"/>
  <c r="T14" i="15"/>
  <c r="Q14" i="15"/>
  <c r="N14" i="15"/>
  <c r="K14" i="15"/>
  <c r="H14" i="15"/>
  <c r="E14" i="15"/>
  <c r="GD13" i="15"/>
  <c r="FX13" i="15"/>
  <c r="GB13" i="15" s="1"/>
  <c r="FU13" i="15"/>
  <c r="FR13" i="15"/>
  <c r="FO13" i="15"/>
  <c r="FL13" i="15"/>
  <c r="FI13" i="15"/>
  <c r="FF13" i="15"/>
  <c r="FC13" i="15"/>
  <c r="EZ13" i="15"/>
  <c r="EW13" i="15"/>
  <c r="ET13" i="15"/>
  <c r="EQ13" i="15"/>
  <c r="EN13" i="15"/>
  <c r="EK13" i="15"/>
  <c r="EH13" i="15"/>
  <c r="EE13" i="15"/>
  <c r="EB13" i="15"/>
  <c r="DY13" i="15"/>
  <c r="DN13" i="15"/>
  <c r="DR13" i="15" s="1"/>
  <c r="DT13" i="15" s="1"/>
  <c r="DK13" i="15"/>
  <c r="DH13" i="15"/>
  <c r="DE13" i="15"/>
  <c r="DB13" i="15"/>
  <c r="CY13" i="15"/>
  <c r="CV13" i="15"/>
  <c r="CS13" i="15"/>
  <c r="CP13" i="15"/>
  <c r="CM13" i="15"/>
  <c r="CJ13" i="15"/>
  <c r="CG13" i="15"/>
  <c r="CD13" i="15"/>
  <c r="CA13" i="15"/>
  <c r="BX13" i="15"/>
  <c r="BU13" i="15"/>
  <c r="BR13" i="15"/>
  <c r="BO13" i="15"/>
  <c r="BD13" i="15"/>
  <c r="BH13" i="15" s="1"/>
  <c r="BJ13" i="15" s="1"/>
  <c r="BA13" i="15"/>
  <c r="AX13" i="15"/>
  <c r="AU13" i="15"/>
  <c r="AR13" i="15"/>
  <c r="AO13" i="15"/>
  <c r="AL13" i="15"/>
  <c r="AI13" i="15"/>
  <c r="AF13" i="15"/>
  <c r="AC13" i="15"/>
  <c r="Z13" i="15"/>
  <c r="W13" i="15"/>
  <c r="T13" i="15"/>
  <c r="Q13" i="15"/>
  <c r="N13" i="15"/>
  <c r="K13" i="15"/>
  <c r="H13" i="15"/>
  <c r="E13" i="15"/>
  <c r="FW63" i="12"/>
  <c r="FV63" i="12"/>
  <c r="FT63" i="12"/>
  <c r="FS63" i="12"/>
  <c r="FQ63" i="12"/>
  <c r="FP63" i="12"/>
  <c r="FN63" i="12"/>
  <c r="FM63" i="12"/>
  <c r="FK63" i="12"/>
  <c r="FJ63" i="12"/>
  <c r="FH63" i="12"/>
  <c r="FG63" i="12"/>
  <c r="FE63" i="12"/>
  <c r="FD63" i="12"/>
  <c r="FB63" i="12"/>
  <c r="FA63" i="12"/>
  <c r="EY63" i="12"/>
  <c r="EX63" i="12"/>
  <c r="EV63" i="12"/>
  <c r="EU63" i="12"/>
  <c r="ES63" i="12"/>
  <c r="ER63" i="12"/>
  <c r="EP63" i="12"/>
  <c r="EO63" i="12"/>
  <c r="EM63" i="12"/>
  <c r="EL63" i="12"/>
  <c r="EJ63" i="12"/>
  <c r="EI63" i="12"/>
  <c r="EG63" i="12"/>
  <c r="EF63" i="12"/>
  <c r="ED63" i="12"/>
  <c r="EC63" i="12"/>
  <c r="EA63" i="12"/>
  <c r="DZ63" i="12"/>
  <c r="DX63" i="12"/>
  <c r="DW63" i="12"/>
  <c r="DM63" i="12"/>
  <c r="DL63" i="12"/>
  <c r="DJ63" i="12"/>
  <c r="DI63" i="12"/>
  <c r="DG63" i="12"/>
  <c r="DF63" i="12"/>
  <c r="DD63" i="12"/>
  <c r="DC63" i="12"/>
  <c r="DA63" i="12"/>
  <c r="CZ63" i="12"/>
  <c r="CX63" i="12"/>
  <c r="CW63" i="12"/>
  <c r="CU63" i="12"/>
  <c r="CT63" i="12"/>
  <c r="CR63" i="12"/>
  <c r="CQ63" i="12"/>
  <c r="CO63" i="12"/>
  <c r="CN63" i="12"/>
  <c r="CL63" i="12"/>
  <c r="CK63" i="12"/>
  <c r="CI63" i="12"/>
  <c r="CH63" i="12"/>
  <c r="CF63" i="12"/>
  <c r="CE63" i="12"/>
  <c r="CC63" i="12"/>
  <c r="CB63" i="12"/>
  <c r="BZ63" i="12"/>
  <c r="BY63" i="12"/>
  <c r="BW63" i="12"/>
  <c r="BV63" i="12"/>
  <c r="BT63" i="12"/>
  <c r="BS63" i="12"/>
  <c r="BQ63" i="12"/>
  <c r="BP63" i="12"/>
  <c r="BN63" i="12"/>
  <c r="BM63" i="12"/>
  <c r="BC63" i="12"/>
  <c r="BB63" i="12"/>
  <c r="AZ63" i="12"/>
  <c r="AY63" i="12"/>
  <c r="AW63" i="12"/>
  <c r="AV63" i="12"/>
  <c r="AT63" i="12"/>
  <c r="AS63" i="12"/>
  <c r="AQ63" i="12"/>
  <c r="AP63" i="12"/>
  <c r="AN63" i="12"/>
  <c r="AM63" i="12"/>
  <c r="AK63" i="12"/>
  <c r="AJ63" i="12"/>
  <c r="AH63" i="12"/>
  <c r="AG63" i="12"/>
  <c r="AE63" i="12"/>
  <c r="AD63" i="12"/>
  <c r="AB63" i="12"/>
  <c r="AA63" i="12"/>
  <c r="Y63" i="12"/>
  <c r="X63" i="12"/>
  <c r="V63" i="12"/>
  <c r="U63" i="12"/>
  <c r="S63" i="12"/>
  <c r="R63" i="12"/>
  <c r="P63" i="12"/>
  <c r="O63" i="12"/>
  <c r="M63" i="12"/>
  <c r="L63" i="12"/>
  <c r="J63" i="12"/>
  <c r="I63" i="12"/>
  <c r="G63" i="12"/>
  <c r="F63" i="12"/>
  <c r="D63" i="12"/>
  <c r="C63" i="12"/>
  <c r="GB62" i="12"/>
  <c r="GD62" i="12" s="1"/>
  <c r="FX62" i="12"/>
  <c r="FU62" i="12"/>
  <c r="FR62" i="12"/>
  <c r="FO62" i="12"/>
  <c r="FL62" i="12"/>
  <c r="FI62" i="12"/>
  <c r="FF62" i="12"/>
  <c r="FC62" i="12"/>
  <c r="EZ62" i="12"/>
  <c r="EW62" i="12"/>
  <c r="ET62" i="12"/>
  <c r="EQ62" i="12"/>
  <c r="EN62" i="12"/>
  <c r="EK62" i="12"/>
  <c r="EH62" i="12"/>
  <c r="EE62" i="12"/>
  <c r="EB62" i="12"/>
  <c r="DY62" i="12"/>
  <c r="DN62" i="12"/>
  <c r="DR62" i="12" s="1"/>
  <c r="DT62" i="12" s="1"/>
  <c r="DK62" i="12"/>
  <c r="DH62" i="12"/>
  <c r="DE62" i="12"/>
  <c r="DB62" i="12"/>
  <c r="CY62" i="12"/>
  <c r="CV62" i="12"/>
  <c r="CS62" i="12"/>
  <c r="CP62" i="12"/>
  <c r="CM62" i="12"/>
  <c r="CJ62" i="12"/>
  <c r="CG62" i="12"/>
  <c r="CD62" i="12"/>
  <c r="CA62" i="12"/>
  <c r="BX62" i="12"/>
  <c r="BU62" i="12"/>
  <c r="BR62" i="12"/>
  <c r="BO62" i="12"/>
  <c r="BH62" i="12"/>
  <c r="BJ62" i="12" s="1"/>
  <c r="BD62" i="12"/>
  <c r="BA62" i="12"/>
  <c r="AX62" i="12"/>
  <c r="AU62" i="12"/>
  <c r="AR62" i="12"/>
  <c r="AO62" i="12"/>
  <c r="AL62" i="12"/>
  <c r="AI62" i="12"/>
  <c r="AF62" i="12"/>
  <c r="AC62" i="12"/>
  <c r="Z62" i="12"/>
  <c r="W62" i="12"/>
  <c r="T62" i="12"/>
  <c r="Q62" i="12"/>
  <c r="N62" i="12"/>
  <c r="K62" i="12"/>
  <c r="H62" i="12"/>
  <c r="E62" i="12"/>
  <c r="FX61" i="12"/>
  <c r="GB61" i="12" s="1"/>
  <c r="GD61" i="12" s="1"/>
  <c r="FU61" i="12"/>
  <c r="FR61" i="12"/>
  <c r="FO61" i="12"/>
  <c r="FL61" i="12"/>
  <c r="FI61" i="12"/>
  <c r="FF61" i="12"/>
  <c r="FC61" i="12"/>
  <c r="EZ61" i="12"/>
  <c r="EW61" i="12"/>
  <c r="ET61" i="12"/>
  <c r="EQ61" i="12"/>
  <c r="EN61" i="12"/>
  <c r="EK61" i="12"/>
  <c r="EH61" i="12"/>
  <c r="EE61" i="12"/>
  <c r="EB61" i="12"/>
  <c r="DY61" i="12"/>
  <c r="DN61" i="12"/>
  <c r="DR61" i="12" s="1"/>
  <c r="DT61" i="12" s="1"/>
  <c r="DK61" i="12"/>
  <c r="DH61" i="12"/>
  <c r="DE61" i="12"/>
  <c r="DB61" i="12"/>
  <c r="CY61" i="12"/>
  <c r="CV61" i="12"/>
  <c r="CS61" i="12"/>
  <c r="CP61" i="12"/>
  <c r="CM61" i="12"/>
  <c r="CJ61" i="12"/>
  <c r="CG61" i="12"/>
  <c r="CD61" i="12"/>
  <c r="CA61" i="12"/>
  <c r="BX61" i="12"/>
  <c r="BU61" i="12"/>
  <c r="BR61" i="12"/>
  <c r="BO61" i="12"/>
  <c r="BD61" i="12"/>
  <c r="BH61" i="12" s="1"/>
  <c r="BJ61" i="12" s="1"/>
  <c r="BA61" i="12"/>
  <c r="AX61" i="12"/>
  <c r="AU61" i="12"/>
  <c r="AR61" i="12"/>
  <c r="AO61" i="12"/>
  <c r="AL61" i="12"/>
  <c r="AI61" i="12"/>
  <c r="AF61" i="12"/>
  <c r="AC61" i="12"/>
  <c r="Z61" i="12"/>
  <c r="W61" i="12"/>
  <c r="T61" i="12"/>
  <c r="Q61" i="12"/>
  <c r="N61" i="12"/>
  <c r="K61" i="12"/>
  <c r="H61" i="12"/>
  <c r="E61" i="12"/>
  <c r="FX60" i="12"/>
  <c r="GB60" i="12" s="1"/>
  <c r="GD60" i="12" s="1"/>
  <c r="FU60" i="12"/>
  <c r="FR60" i="12"/>
  <c r="FO60" i="12"/>
  <c r="FL60" i="12"/>
  <c r="FI60" i="12"/>
  <c r="FF60" i="12"/>
  <c r="FC60" i="12"/>
  <c r="EZ60" i="12"/>
  <c r="EW60" i="12"/>
  <c r="ET60" i="12"/>
  <c r="EQ60" i="12"/>
  <c r="EN60" i="12"/>
  <c r="EK60" i="12"/>
  <c r="EH60" i="12"/>
  <c r="EE60" i="12"/>
  <c r="EB60" i="12"/>
  <c r="DY60" i="12"/>
  <c r="DN60" i="12"/>
  <c r="DR60" i="12" s="1"/>
  <c r="DT60" i="12" s="1"/>
  <c r="DK60" i="12"/>
  <c r="DH60" i="12"/>
  <c r="DE60" i="12"/>
  <c r="DB60" i="12"/>
  <c r="CY60" i="12"/>
  <c r="CV60" i="12"/>
  <c r="CS60" i="12"/>
  <c r="CP60" i="12"/>
  <c r="CM60" i="12"/>
  <c r="CJ60" i="12"/>
  <c r="CG60" i="12"/>
  <c r="CD60" i="12"/>
  <c r="CA60" i="12"/>
  <c r="BX60" i="12"/>
  <c r="BU60" i="12"/>
  <c r="BR60" i="12"/>
  <c r="BO60" i="12"/>
  <c r="BD60" i="12"/>
  <c r="BH60" i="12" s="1"/>
  <c r="BJ60" i="12" s="1"/>
  <c r="BA60" i="12"/>
  <c r="AX60" i="12"/>
  <c r="AU60" i="12"/>
  <c r="AR60" i="12"/>
  <c r="AO60" i="12"/>
  <c r="AL60" i="12"/>
  <c r="AI60" i="12"/>
  <c r="AF60" i="12"/>
  <c r="AC60" i="12"/>
  <c r="Z60" i="12"/>
  <c r="W60" i="12"/>
  <c r="T60" i="12"/>
  <c r="Q60" i="12"/>
  <c r="N60" i="12"/>
  <c r="K60" i="12"/>
  <c r="H60" i="12"/>
  <c r="E60" i="12"/>
  <c r="FX59" i="12"/>
  <c r="GB59" i="12" s="1"/>
  <c r="GD59" i="12" s="1"/>
  <c r="FU59" i="12"/>
  <c r="FR59" i="12"/>
  <c r="FO59" i="12"/>
  <c r="FL59" i="12"/>
  <c r="FI59" i="12"/>
  <c r="FF59" i="12"/>
  <c r="FC59" i="12"/>
  <c r="EZ59" i="12"/>
  <c r="EW59" i="12"/>
  <c r="ET59" i="12"/>
  <c r="EQ59" i="12"/>
  <c r="EN59" i="12"/>
  <c r="EK59" i="12"/>
  <c r="EH59" i="12"/>
  <c r="EE59" i="12"/>
  <c r="EB59" i="12"/>
  <c r="DY59" i="12"/>
  <c r="DN59" i="12"/>
  <c r="DR59" i="12" s="1"/>
  <c r="DT59" i="12" s="1"/>
  <c r="DK59" i="12"/>
  <c r="DH59" i="12"/>
  <c r="DE59" i="12"/>
  <c r="DB59" i="12"/>
  <c r="CY59" i="12"/>
  <c r="CV59" i="12"/>
  <c r="CS59" i="12"/>
  <c r="CP59" i="12"/>
  <c r="CM59" i="12"/>
  <c r="CJ59" i="12"/>
  <c r="CG59" i="12"/>
  <c r="CD59" i="12"/>
  <c r="CA59" i="12"/>
  <c r="BX59" i="12"/>
  <c r="BU59" i="12"/>
  <c r="BR59" i="12"/>
  <c r="BO59" i="12"/>
  <c r="BD59" i="12"/>
  <c r="BH59" i="12" s="1"/>
  <c r="BJ59" i="12" s="1"/>
  <c r="BA59" i="12"/>
  <c r="AX59" i="12"/>
  <c r="AU59" i="12"/>
  <c r="AR59" i="12"/>
  <c r="AO59" i="12"/>
  <c r="AL59" i="12"/>
  <c r="AI59" i="12"/>
  <c r="AF59" i="12"/>
  <c r="AC59" i="12"/>
  <c r="Z59" i="12"/>
  <c r="W59" i="12"/>
  <c r="T59" i="12"/>
  <c r="Q59" i="12"/>
  <c r="N59" i="12"/>
  <c r="K59" i="12"/>
  <c r="H59" i="12"/>
  <c r="E59" i="12"/>
  <c r="FX58" i="12"/>
  <c r="GB58" i="12" s="1"/>
  <c r="GD58" i="12" s="1"/>
  <c r="FU58" i="12"/>
  <c r="FR58" i="12"/>
  <c r="FO58" i="12"/>
  <c r="FL58" i="12"/>
  <c r="FI58" i="12"/>
  <c r="FF58" i="12"/>
  <c r="FC58" i="12"/>
  <c r="EZ58" i="12"/>
  <c r="EW58" i="12"/>
  <c r="ET58" i="12"/>
  <c r="EQ58" i="12"/>
  <c r="EN58" i="12"/>
  <c r="EK58" i="12"/>
  <c r="EH58" i="12"/>
  <c r="EE58" i="12"/>
  <c r="EB58" i="12"/>
  <c r="DY58" i="12"/>
  <c r="DN58" i="12"/>
  <c r="DR58" i="12" s="1"/>
  <c r="DT58" i="12" s="1"/>
  <c r="DK58" i="12"/>
  <c r="DH58" i="12"/>
  <c r="DE58" i="12"/>
  <c r="DB58" i="12"/>
  <c r="CY58" i="12"/>
  <c r="CV58" i="12"/>
  <c r="CS58" i="12"/>
  <c r="CP58" i="12"/>
  <c r="CM58" i="12"/>
  <c r="CJ58" i="12"/>
  <c r="CG58" i="12"/>
  <c r="CD58" i="12"/>
  <c r="CA58" i="12"/>
  <c r="BX58" i="12"/>
  <c r="BU58" i="12"/>
  <c r="BR58" i="12"/>
  <c r="BO58" i="12"/>
  <c r="BH58" i="12"/>
  <c r="BJ58" i="12" s="1"/>
  <c r="BD58" i="12"/>
  <c r="BA58" i="12"/>
  <c r="AX58" i="12"/>
  <c r="AU58" i="12"/>
  <c r="AR58" i="12"/>
  <c r="AO58" i="12"/>
  <c r="AL58" i="12"/>
  <c r="AI58" i="12"/>
  <c r="AF58" i="12"/>
  <c r="AC58" i="12"/>
  <c r="Z58" i="12"/>
  <c r="W58" i="12"/>
  <c r="T58" i="12"/>
  <c r="Q58" i="12"/>
  <c r="N58" i="12"/>
  <c r="K58" i="12"/>
  <c r="H58" i="12"/>
  <c r="E58" i="12"/>
  <c r="FX57" i="12"/>
  <c r="GB57" i="12" s="1"/>
  <c r="GD57" i="12" s="1"/>
  <c r="FU57" i="12"/>
  <c r="FR57" i="12"/>
  <c r="FO57" i="12"/>
  <c r="FL57" i="12"/>
  <c r="FI57" i="12"/>
  <c r="FF57" i="12"/>
  <c r="FC57" i="12"/>
  <c r="EZ57" i="12"/>
  <c r="EW57" i="12"/>
  <c r="ET57" i="12"/>
  <c r="EQ57" i="12"/>
  <c r="EN57" i="12"/>
  <c r="EK57" i="12"/>
  <c r="EH57" i="12"/>
  <c r="EE57" i="12"/>
  <c r="EB57" i="12"/>
  <c r="DY57" i="12"/>
  <c r="DN57" i="12"/>
  <c r="DR57" i="12" s="1"/>
  <c r="DT57" i="12" s="1"/>
  <c r="DK57" i="12"/>
  <c r="DH57" i="12"/>
  <c r="DE57" i="12"/>
  <c r="DB57" i="12"/>
  <c r="CY57" i="12"/>
  <c r="CV57" i="12"/>
  <c r="CS57" i="12"/>
  <c r="CP57" i="12"/>
  <c r="CM57" i="12"/>
  <c r="CJ57" i="12"/>
  <c r="CG57" i="12"/>
  <c r="CD57" i="12"/>
  <c r="CA57" i="12"/>
  <c r="BX57" i="12"/>
  <c r="BU57" i="12"/>
  <c r="BR57" i="12"/>
  <c r="BO57" i="12"/>
  <c r="BD57" i="12"/>
  <c r="BH57" i="12" s="1"/>
  <c r="BJ57" i="12" s="1"/>
  <c r="BA57" i="12"/>
  <c r="AX57" i="12"/>
  <c r="AU57" i="12"/>
  <c r="AR57" i="12"/>
  <c r="AO57" i="12"/>
  <c r="AL57" i="12"/>
  <c r="AI57" i="12"/>
  <c r="AF57" i="12"/>
  <c r="AC57" i="12"/>
  <c r="Z57" i="12"/>
  <c r="W57" i="12"/>
  <c r="T57" i="12"/>
  <c r="Q57" i="12"/>
  <c r="N57" i="12"/>
  <c r="K57" i="12"/>
  <c r="H57" i="12"/>
  <c r="E57" i="12"/>
  <c r="FX56" i="12"/>
  <c r="GB56" i="12" s="1"/>
  <c r="GD56" i="12" s="1"/>
  <c r="FU56" i="12"/>
  <c r="FR56" i="12"/>
  <c r="FO56" i="12"/>
  <c r="FL56" i="12"/>
  <c r="FI56" i="12"/>
  <c r="FF56" i="12"/>
  <c r="FC56" i="12"/>
  <c r="EZ56" i="12"/>
  <c r="EW56" i="12"/>
  <c r="ET56" i="12"/>
  <c r="EQ56" i="12"/>
  <c r="EN56" i="12"/>
  <c r="EK56" i="12"/>
  <c r="EH56" i="12"/>
  <c r="EE56" i="12"/>
  <c r="EB56" i="12"/>
  <c r="DY56" i="12"/>
  <c r="DN56" i="12"/>
  <c r="DR56" i="12" s="1"/>
  <c r="DT56" i="12" s="1"/>
  <c r="DK56" i="12"/>
  <c r="DH56" i="12"/>
  <c r="DE56" i="12"/>
  <c r="DB56" i="12"/>
  <c r="CY56" i="12"/>
  <c r="CV56" i="12"/>
  <c r="CS56" i="12"/>
  <c r="CP56" i="12"/>
  <c r="CM56" i="12"/>
  <c r="CJ56" i="12"/>
  <c r="CG56" i="12"/>
  <c r="CD56" i="12"/>
  <c r="CA56" i="12"/>
  <c r="BX56" i="12"/>
  <c r="BU56" i="12"/>
  <c r="BR56" i="12"/>
  <c r="BO56" i="12"/>
  <c r="BH56" i="12"/>
  <c r="BJ56" i="12" s="1"/>
  <c r="BD56" i="12"/>
  <c r="BA56" i="12"/>
  <c r="AX56" i="12"/>
  <c r="AU56" i="12"/>
  <c r="AR56" i="12"/>
  <c r="AO56" i="12"/>
  <c r="AL56" i="12"/>
  <c r="AI56" i="12"/>
  <c r="AF56" i="12"/>
  <c r="AC56" i="12"/>
  <c r="Z56" i="12"/>
  <c r="W56" i="12"/>
  <c r="T56" i="12"/>
  <c r="Q56" i="12"/>
  <c r="N56" i="12"/>
  <c r="K56" i="12"/>
  <c r="H56" i="12"/>
  <c r="E56" i="12"/>
  <c r="FX55" i="12"/>
  <c r="GB55" i="12" s="1"/>
  <c r="GD55" i="12" s="1"/>
  <c r="FU55" i="12"/>
  <c r="FR55" i="12"/>
  <c r="FO55" i="12"/>
  <c r="FL55" i="12"/>
  <c r="FI55" i="12"/>
  <c r="FF55" i="12"/>
  <c r="FC55" i="12"/>
  <c r="EZ55" i="12"/>
  <c r="EW55" i="12"/>
  <c r="ET55" i="12"/>
  <c r="EQ55" i="12"/>
  <c r="EN55" i="12"/>
  <c r="EK55" i="12"/>
  <c r="EH55" i="12"/>
  <c r="EE55" i="12"/>
  <c r="EB55" i="12"/>
  <c r="DY55" i="12"/>
  <c r="DN55" i="12"/>
  <c r="DR55" i="12" s="1"/>
  <c r="DT55" i="12" s="1"/>
  <c r="DK55" i="12"/>
  <c r="DH55" i="12"/>
  <c r="DE55" i="12"/>
  <c r="DB55" i="12"/>
  <c r="CY55" i="12"/>
  <c r="CV55" i="12"/>
  <c r="CS55" i="12"/>
  <c r="CP55" i="12"/>
  <c r="CM55" i="12"/>
  <c r="CJ55" i="12"/>
  <c r="CG55" i="12"/>
  <c r="CD55" i="12"/>
  <c r="CA55" i="12"/>
  <c r="BX55" i="12"/>
  <c r="BU55" i="12"/>
  <c r="BR55" i="12"/>
  <c r="BO55" i="12"/>
  <c r="BD55" i="12"/>
  <c r="BH55" i="12" s="1"/>
  <c r="BJ55" i="12" s="1"/>
  <c r="BA55" i="12"/>
  <c r="AX55" i="12"/>
  <c r="AU55" i="12"/>
  <c r="AR55" i="12"/>
  <c r="AO55" i="12"/>
  <c r="AL55" i="12"/>
  <c r="AI55" i="12"/>
  <c r="AF55" i="12"/>
  <c r="AC55" i="12"/>
  <c r="Z55" i="12"/>
  <c r="W55" i="12"/>
  <c r="T55" i="12"/>
  <c r="Q55" i="12"/>
  <c r="N55" i="12"/>
  <c r="K55" i="12"/>
  <c r="H55" i="12"/>
  <c r="E55" i="12"/>
  <c r="FX54" i="12"/>
  <c r="GB54" i="12" s="1"/>
  <c r="GD54" i="12" s="1"/>
  <c r="FU54" i="12"/>
  <c r="FR54" i="12"/>
  <c r="FO54" i="12"/>
  <c r="FL54" i="12"/>
  <c r="FI54" i="12"/>
  <c r="FF54" i="12"/>
  <c r="FC54" i="12"/>
  <c r="EZ54" i="12"/>
  <c r="EW54" i="12"/>
  <c r="ET54" i="12"/>
  <c r="EQ54" i="12"/>
  <c r="EN54" i="12"/>
  <c r="EK54" i="12"/>
  <c r="EH54" i="12"/>
  <c r="EE54" i="12"/>
  <c r="EB54" i="12"/>
  <c r="DY54" i="12"/>
  <c r="DN54" i="12"/>
  <c r="DR54" i="12" s="1"/>
  <c r="DT54" i="12" s="1"/>
  <c r="DK54" i="12"/>
  <c r="DH54" i="12"/>
  <c r="DE54" i="12"/>
  <c r="DB54" i="12"/>
  <c r="CY54" i="12"/>
  <c r="CV54" i="12"/>
  <c r="CS54" i="12"/>
  <c r="CP54" i="12"/>
  <c r="CM54" i="12"/>
  <c r="CJ54" i="12"/>
  <c r="CG54" i="12"/>
  <c r="CD54" i="12"/>
  <c r="CA54" i="12"/>
  <c r="BX54" i="12"/>
  <c r="BU54" i="12"/>
  <c r="BR54" i="12"/>
  <c r="BO54" i="12"/>
  <c r="BD54" i="12"/>
  <c r="BH54" i="12" s="1"/>
  <c r="BJ54" i="12" s="1"/>
  <c r="BA54" i="12"/>
  <c r="AX54" i="12"/>
  <c r="AU54" i="12"/>
  <c r="AR54" i="12"/>
  <c r="AO54" i="12"/>
  <c r="AL54" i="12"/>
  <c r="AI54" i="12"/>
  <c r="AF54" i="12"/>
  <c r="AC54" i="12"/>
  <c r="Z54" i="12"/>
  <c r="W54" i="12"/>
  <c r="T54" i="12"/>
  <c r="Q54" i="12"/>
  <c r="N54" i="12"/>
  <c r="K54" i="12"/>
  <c r="H54" i="12"/>
  <c r="E54" i="12"/>
  <c r="FX53" i="12"/>
  <c r="GB53" i="12" s="1"/>
  <c r="GD53" i="12" s="1"/>
  <c r="FU53" i="12"/>
  <c r="FR53" i="12"/>
  <c r="FO53" i="12"/>
  <c r="FL53" i="12"/>
  <c r="FI53" i="12"/>
  <c r="FF53" i="12"/>
  <c r="FC53" i="12"/>
  <c r="EZ53" i="12"/>
  <c r="EW53" i="12"/>
  <c r="ET53" i="12"/>
  <c r="EQ53" i="12"/>
  <c r="EN53" i="12"/>
  <c r="EK53" i="12"/>
  <c r="EH53" i="12"/>
  <c r="EE53" i="12"/>
  <c r="EB53" i="12"/>
  <c r="DY53" i="12"/>
  <c r="DN53" i="12"/>
  <c r="DR53" i="12" s="1"/>
  <c r="DT53" i="12" s="1"/>
  <c r="DK53" i="12"/>
  <c r="DH53" i="12"/>
  <c r="DE53" i="12"/>
  <c r="DB53" i="12"/>
  <c r="CY53" i="12"/>
  <c r="CV53" i="12"/>
  <c r="CS53" i="12"/>
  <c r="CP53" i="12"/>
  <c r="CM53" i="12"/>
  <c r="CJ53" i="12"/>
  <c r="CG53" i="12"/>
  <c r="CD53" i="12"/>
  <c r="CA53" i="12"/>
  <c r="BX53" i="12"/>
  <c r="BU53" i="12"/>
  <c r="BR53" i="12"/>
  <c r="BO53" i="12"/>
  <c r="BD53" i="12"/>
  <c r="BH53" i="12" s="1"/>
  <c r="BJ53" i="12" s="1"/>
  <c r="BA53" i="12"/>
  <c r="AX53" i="12"/>
  <c r="AU53" i="12"/>
  <c r="AR53" i="12"/>
  <c r="AO53" i="12"/>
  <c r="AL53" i="12"/>
  <c r="AI53" i="12"/>
  <c r="AF53" i="12"/>
  <c r="AC53" i="12"/>
  <c r="Z53" i="12"/>
  <c r="W53" i="12"/>
  <c r="T53" i="12"/>
  <c r="Q53" i="12"/>
  <c r="N53" i="12"/>
  <c r="K53" i="12"/>
  <c r="H53" i="12"/>
  <c r="E53" i="12"/>
  <c r="FX52" i="12"/>
  <c r="GB52" i="12" s="1"/>
  <c r="GD52" i="12" s="1"/>
  <c r="FU52" i="12"/>
  <c r="FR52" i="12"/>
  <c r="FO52" i="12"/>
  <c r="FL52" i="12"/>
  <c r="FI52" i="12"/>
  <c r="FF52" i="12"/>
  <c r="FC52" i="12"/>
  <c r="EZ52" i="12"/>
  <c r="EW52" i="12"/>
  <c r="ET52" i="12"/>
  <c r="EQ52" i="12"/>
  <c r="EN52" i="12"/>
  <c r="EK52" i="12"/>
  <c r="EH52" i="12"/>
  <c r="EE52" i="12"/>
  <c r="EB52" i="12"/>
  <c r="DY52" i="12"/>
  <c r="DN52" i="12"/>
  <c r="DR52" i="12" s="1"/>
  <c r="DT52" i="12" s="1"/>
  <c r="DK52" i="12"/>
  <c r="DH52" i="12"/>
  <c r="DE52" i="12"/>
  <c r="DB52" i="12"/>
  <c r="CY52" i="12"/>
  <c r="CV52" i="12"/>
  <c r="CS52" i="12"/>
  <c r="CP52" i="12"/>
  <c r="CM52" i="12"/>
  <c r="CJ52" i="12"/>
  <c r="CG52" i="12"/>
  <c r="CD52" i="12"/>
  <c r="CA52" i="12"/>
  <c r="BX52" i="12"/>
  <c r="BU52" i="12"/>
  <c r="BR52" i="12"/>
  <c r="BO52" i="12"/>
  <c r="BD52" i="12"/>
  <c r="BH52" i="12" s="1"/>
  <c r="BJ52" i="12" s="1"/>
  <c r="BA52" i="12"/>
  <c r="AX52" i="12"/>
  <c r="AU52" i="12"/>
  <c r="AR52" i="12"/>
  <c r="AO52" i="12"/>
  <c r="AL52" i="12"/>
  <c r="AI52" i="12"/>
  <c r="AF52" i="12"/>
  <c r="AC52" i="12"/>
  <c r="Z52" i="12"/>
  <c r="W52" i="12"/>
  <c r="T52" i="12"/>
  <c r="Q52" i="12"/>
  <c r="N52" i="12"/>
  <c r="K52" i="12"/>
  <c r="H52" i="12"/>
  <c r="E52" i="12"/>
  <c r="FX51" i="12"/>
  <c r="GB51" i="12" s="1"/>
  <c r="GD51" i="12" s="1"/>
  <c r="FU51" i="12"/>
  <c r="FR51" i="12"/>
  <c r="FO51" i="12"/>
  <c r="FL51" i="12"/>
  <c r="FI51" i="12"/>
  <c r="FF51" i="12"/>
  <c r="FC51" i="12"/>
  <c r="EZ51" i="12"/>
  <c r="EW51" i="12"/>
  <c r="ET51" i="12"/>
  <c r="EQ51" i="12"/>
  <c r="EN51" i="12"/>
  <c r="EK51" i="12"/>
  <c r="EH51" i="12"/>
  <c r="EE51" i="12"/>
  <c r="EB51" i="12"/>
  <c r="DY51" i="12"/>
  <c r="DN51" i="12"/>
  <c r="DR51" i="12" s="1"/>
  <c r="DT51" i="12" s="1"/>
  <c r="DK51" i="12"/>
  <c r="DH51" i="12"/>
  <c r="DE51" i="12"/>
  <c r="DB51" i="12"/>
  <c r="CY51" i="12"/>
  <c r="CV51" i="12"/>
  <c r="CS51" i="12"/>
  <c r="CP51" i="12"/>
  <c r="CM51" i="12"/>
  <c r="CJ51" i="12"/>
  <c r="CG51" i="12"/>
  <c r="CD51" i="12"/>
  <c r="CA51" i="12"/>
  <c r="BX51" i="12"/>
  <c r="BU51" i="12"/>
  <c r="BR51" i="12"/>
  <c r="BO51" i="12"/>
  <c r="BD51" i="12"/>
  <c r="BH51" i="12" s="1"/>
  <c r="BJ51" i="12" s="1"/>
  <c r="BA51" i="12"/>
  <c r="AX51" i="12"/>
  <c r="AU51" i="12"/>
  <c r="AR51" i="12"/>
  <c r="AO51" i="12"/>
  <c r="AL51" i="12"/>
  <c r="AI51" i="12"/>
  <c r="AF51" i="12"/>
  <c r="AC51" i="12"/>
  <c r="Z51" i="12"/>
  <c r="W51" i="12"/>
  <c r="T51" i="12"/>
  <c r="Q51" i="12"/>
  <c r="N51" i="12"/>
  <c r="K51" i="12"/>
  <c r="H51" i="12"/>
  <c r="E51" i="12"/>
  <c r="FX50" i="12"/>
  <c r="GB50" i="12" s="1"/>
  <c r="GD50" i="12" s="1"/>
  <c r="FU50" i="12"/>
  <c r="FR50" i="12"/>
  <c r="FO50" i="12"/>
  <c r="FL50" i="12"/>
  <c r="FI50" i="12"/>
  <c r="FF50" i="12"/>
  <c r="FC50" i="12"/>
  <c r="EZ50" i="12"/>
  <c r="EW50" i="12"/>
  <c r="ET50" i="12"/>
  <c r="EQ50" i="12"/>
  <c r="EN50" i="12"/>
  <c r="EK50" i="12"/>
  <c r="EH50" i="12"/>
  <c r="EE50" i="12"/>
  <c r="EB50" i="12"/>
  <c r="DY50" i="12"/>
  <c r="DR50" i="12"/>
  <c r="DT50" i="12" s="1"/>
  <c r="DN50" i="12"/>
  <c r="DK50" i="12"/>
  <c r="DH50" i="12"/>
  <c r="DE50" i="12"/>
  <c r="DB50" i="12"/>
  <c r="CY50" i="12"/>
  <c r="CV50" i="12"/>
  <c r="CS50" i="12"/>
  <c r="CP50" i="12"/>
  <c r="CM50" i="12"/>
  <c r="CJ50" i="12"/>
  <c r="CG50" i="12"/>
  <c r="CD50" i="12"/>
  <c r="CA50" i="12"/>
  <c r="BX50" i="12"/>
  <c r="BU50" i="12"/>
  <c r="BR50" i="12"/>
  <c r="BO50" i="12"/>
  <c r="BD50" i="12"/>
  <c r="BH50" i="12" s="1"/>
  <c r="BJ50" i="12" s="1"/>
  <c r="BA50" i="12"/>
  <c r="AX50" i="12"/>
  <c r="AU50" i="12"/>
  <c r="AR50" i="12"/>
  <c r="AO50" i="12"/>
  <c r="AL50" i="12"/>
  <c r="AI50" i="12"/>
  <c r="AF50" i="12"/>
  <c r="AC50" i="12"/>
  <c r="Z50" i="12"/>
  <c r="W50" i="12"/>
  <c r="T50" i="12"/>
  <c r="Q50" i="12"/>
  <c r="N50" i="12"/>
  <c r="K50" i="12"/>
  <c r="H50" i="12"/>
  <c r="E50" i="12"/>
  <c r="FX49" i="12"/>
  <c r="GB49" i="12" s="1"/>
  <c r="GD49" i="12" s="1"/>
  <c r="FU49" i="12"/>
  <c r="FR49" i="12"/>
  <c r="FO49" i="12"/>
  <c r="FL49" i="12"/>
  <c r="FI49" i="12"/>
  <c r="FF49" i="12"/>
  <c r="FC49" i="12"/>
  <c r="EZ49" i="12"/>
  <c r="EW49" i="12"/>
  <c r="ET49" i="12"/>
  <c r="EQ49" i="12"/>
  <c r="EN49" i="12"/>
  <c r="EK49" i="12"/>
  <c r="EH49" i="12"/>
  <c r="EE49" i="12"/>
  <c r="EB49" i="12"/>
  <c r="DY49" i="12"/>
  <c r="DN49" i="12"/>
  <c r="DR49" i="12" s="1"/>
  <c r="DT49" i="12" s="1"/>
  <c r="DK49" i="12"/>
  <c r="DH49" i="12"/>
  <c r="DE49" i="12"/>
  <c r="DB49" i="12"/>
  <c r="CY49" i="12"/>
  <c r="CV49" i="12"/>
  <c r="CS49" i="12"/>
  <c r="CP49" i="12"/>
  <c r="CM49" i="12"/>
  <c r="CJ49" i="12"/>
  <c r="CG49" i="12"/>
  <c r="CD49" i="12"/>
  <c r="CA49" i="12"/>
  <c r="BX49" i="12"/>
  <c r="BU49" i="12"/>
  <c r="BR49" i="12"/>
  <c r="BO49" i="12"/>
  <c r="BD49" i="12"/>
  <c r="BH49" i="12" s="1"/>
  <c r="BJ49" i="12" s="1"/>
  <c r="BA49" i="12"/>
  <c r="AX49" i="12"/>
  <c r="AU49" i="12"/>
  <c r="AR49" i="12"/>
  <c r="AO49" i="12"/>
  <c r="AL49" i="12"/>
  <c r="AI49" i="12"/>
  <c r="AF49" i="12"/>
  <c r="AC49" i="12"/>
  <c r="Z49" i="12"/>
  <c r="W49" i="12"/>
  <c r="T49" i="12"/>
  <c r="Q49" i="12"/>
  <c r="N49" i="12"/>
  <c r="K49" i="12"/>
  <c r="H49" i="12"/>
  <c r="E49" i="12"/>
  <c r="FX48" i="12"/>
  <c r="GB48" i="12" s="1"/>
  <c r="GD48" i="12" s="1"/>
  <c r="FU48" i="12"/>
  <c r="FR48" i="12"/>
  <c r="FO48" i="12"/>
  <c r="FL48" i="12"/>
  <c r="FI48" i="12"/>
  <c r="FF48" i="12"/>
  <c r="FC48" i="12"/>
  <c r="EZ48" i="12"/>
  <c r="EW48" i="12"/>
  <c r="ET48" i="12"/>
  <c r="EQ48" i="12"/>
  <c r="EN48" i="12"/>
  <c r="EK48" i="12"/>
  <c r="EH48" i="12"/>
  <c r="EE48" i="12"/>
  <c r="EB48" i="12"/>
  <c r="DY48" i="12"/>
  <c r="DN48" i="12"/>
  <c r="DR48" i="12" s="1"/>
  <c r="DT48" i="12" s="1"/>
  <c r="DK48" i="12"/>
  <c r="DH48" i="12"/>
  <c r="DE48" i="12"/>
  <c r="DB48" i="12"/>
  <c r="CY48" i="12"/>
  <c r="CV48" i="12"/>
  <c r="CS48" i="12"/>
  <c r="CP48" i="12"/>
  <c r="CM48" i="12"/>
  <c r="CJ48" i="12"/>
  <c r="CG48" i="12"/>
  <c r="CD48" i="12"/>
  <c r="CA48" i="12"/>
  <c r="BX48" i="12"/>
  <c r="BU48" i="12"/>
  <c r="BR48" i="12"/>
  <c r="BO48" i="12"/>
  <c r="BD48" i="12"/>
  <c r="BH48" i="12" s="1"/>
  <c r="BJ48" i="12" s="1"/>
  <c r="BA48" i="12"/>
  <c r="AX48" i="12"/>
  <c r="AU48" i="12"/>
  <c r="AR48" i="12"/>
  <c r="AO48" i="12"/>
  <c r="AL48" i="12"/>
  <c r="AI48" i="12"/>
  <c r="AF48" i="12"/>
  <c r="AC48" i="12"/>
  <c r="Z48" i="12"/>
  <c r="W48" i="12"/>
  <c r="T48" i="12"/>
  <c r="Q48" i="12"/>
  <c r="N48" i="12"/>
  <c r="K48" i="12"/>
  <c r="H48" i="12"/>
  <c r="E48" i="12"/>
  <c r="FX45" i="12"/>
  <c r="GB45" i="12" s="1"/>
  <c r="GD45" i="12" s="1"/>
  <c r="FU45" i="12"/>
  <c r="FR45" i="12"/>
  <c r="FO45" i="12"/>
  <c r="FL45" i="12"/>
  <c r="FI45" i="12"/>
  <c r="FF45" i="12"/>
  <c r="FC45" i="12"/>
  <c r="EZ45" i="12"/>
  <c r="EW45" i="12"/>
  <c r="ET45" i="12"/>
  <c r="EQ45" i="12"/>
  <c r="EN45" i="12"/>
  <c r="EK45" i="12"/>
  <c r="EH45" i="12"/>
  <c r="EE45" i="12"/>
  <c r="EB45" i="12"/>
  <c r="DY45" i="12"/>
  <c r="DN45" i="12"/>
  <c r="DR45" i="12" s="1"/>
  <c r="DT45" i="12" s="1"/>
  <c r="DK45" i="12"/>
  <c r="DH45" i="12"/>
  <c r="DE45" i="12"/>
  <c r="DB45" i="12"/>
  <c r="CY45" i="12"/>
  <c r="CV45" i="12"/>
  <c r="CS45" i="12"/>
  <c r="CP45" i="12"/>
  <c r="CM45" i="12"/>
  <c r="CJ45" i="12"/>
  <c r="CG45" i="12"/>
  <c r="CD45" i="12"/>
  <c r="CA45" i="12"/>
  <c r="BX45" i="12"/>
  <c r="BU45" i="12"/>
  <c r="BR45" i="12"/>
  <c r="BO45" i="12"/>
  <c r="DQ45" i="12" s="1"/>
  <c r="DS45" i="12" s="1"/>
  <c r="DU45" i="12" s="1"/>
  <c r="DV45" i="12" s="1"/>
  <c r="BD45" i="12"/>
  <c r="BH45" i="12" s="1"/>
  <c r="BJ45" i="12" s="1"/>
  <c r="BA45" i="12"/>
  <c r="AX45" i="12"/>
  <c r="AU45" i="12"/>
  <c r="AR45" i="12"/>
  <c r="AO45" i="12"/>
  <c r="AL45" i="12"/>
  <c r="AI45" i="12"/>
  <c r="AF45" i="12"/>
  <c r="AC45" i="12"/>
  <c r="Z45" i="12"/>
  <c r="W45" i="12"/>
  <c r="T45" i="12"/>
  <c r="Q45" i="12"/>
  <c r="N45" i="12"/>
  <c r="K45" i="12"/>
  <c r="H45" i="12"/>
  <c r="E45" i="12"/>
  <c r="FX47" i="12"/>
  <c r="GB47" i="12" s="1"/>
  <c r="GD47" i="12" s="1"/>
  <c r="FU47" i="12"/>
  <c r="FR47" i="12"/>
  <c r="FO47" i="12"/>
  <c r="FL47" i="12"/>
  <c r="FI47" i="12"/>
  <c r="FF47" i="12"/>
  <c r="FC47" i="12"/>
  <c r="EZ47" i="12"/>
  <c r="EW47" i="12"/>
  <c r="ET47" i="12"/>
  <c r="EQ47" i="12"/>
  <c r="EN47" i="12"/>
  <c r="EK47" i="12"/>
  <c r="EH47" i="12"/>
  <c r="EE47" i="12"/>
  <c r="EB47" i="12"/>
  <c r="DY47" i="12"/>
  <c r="DN47" i="12"/>
  <c r="DR47" i="12" s="1"/>
  <c r="DT47" i="12" s="1"/>
  <c r="DK47" i="12"/>
  <c r="DH47" i="12"/>
  <c r="DE47" i="12"/>
  <c r="DB47" i="12"/>
  <c r="CY47" i="12"/>
  <c r="CV47" i="12"/>
  <c r="CS47" i="12"/>
  <c r="CP47" i="12"/>
  <c r="CM47" i="12"/>
  <c r="CJ47" i="12"/>
  <c r="CG47" i="12"/>
  <c r="CD47" i="12"/>
  <c r="CA47" i="12"/>
  <c r="BX47" i="12"/>
  <c r="BU47" i="12"/>
  <c r="BR47" i="12"/>
  <c r="BO47" i="12"/>
  <c r="BD29" i="12"/>
  <c r="BH29" i="12" s="1"/>
  <c r="BJ29" i="12" s="1"/>
  <c r="BA29" i="12"/>
  <c r="AX29" i="12"/>
  <c r="AU29" i="12"/>
  <c r="AR29" i="12"/>
  <c r="AO29" i="12"/>
  <c r="AL29" i="12"/>
  <c r="AI29" i="12"/>
  <c r="AF29" i="12"/>
  <c r="AC29" i="12"/>
  <c r="Z29" i="12"/>
  <c r="W29" i="12"/>
  <c r="T29" i="12"/>
  <c r="Q29" i="12"/>
  <c r="N29" i="12"/>
  <c r="K29" i="12"/>
  <c r="H29" i="12"/>
  <c r="E29" i="12"/>
  <c r="FX46" i="12"/>
  <c r="GB46" i="12" s="1"/>
  <c r="GD46" i="12" s="1"/>
  <c r="FU46" i="12"/>
  <c r="FR46" i="12"/>
  <c r="FO46" i="12"/>
  <c r="FL46" i="12"/>
  <c r="FI46" i="12"/>
  <c r="FF46" i="12"/>
  <c r="FC46" i="12"/>
  <c r="EZ46" i="12"/>
  <c r="EW46" i="12"/>
  <c r="ET46" i="12"/>
  <c r="EQ46" i="12"/>
  <c r="EN46" i="12"/>
  <c r="EK46" i="12"/>
  <c r="EH46" i="12"/>
  <c r="EE46" i="12"/>
  <c r="EB46" i="12"/>
  <c r="DY46" i="12"/>
  <c r="DN46" i="12"/>
  <c r="DR46" i="12" s="1"/>
  <c r="DT46" i="12" s="1"/>
  <c r="DK46" i="12"/>
  <c r="DH46" i="12"/>
  <c r="DE46" i="12"/>
  <c r="DB46" i="12"/>
  <c r="CY46" i="12"/>
  <c r="CV46" i="12"/>
  <c r="CS46" i="12"/>
  <c r="CP46" i="12"/>
  <c r="CM46" i="12"/>
  <c r="CJ46" i="12"/>
  <c r="CG46" i="12"/>
  <c r="CD46" i="12"/>
  <c r="CA46" i="12"/>
  <c r="BX46" i="12"/>
  <c r="BU46" i="12"/>
  <c r="BR46" i="12"/>
  <c r="BO46" i="12"/>
  <c r="BD20" i="12"/>
  <c r="BH20" i="12" s="1"/>
  <c r="BJ20" i="12" s="1"/>
  <c r="BA20" i="12"/>
  <c r="AX20" i="12"/>
  <c r="AU20" i="12"/>
  <c r="AR20" i="12"/>
  <c r="AO20" i="12"/>
  <c r="AL20" i="12"/>
  <c r="AI20" i="12"/>
  <c r="AF20" i="12"/>
  <c r="AC20" i="12"/>
  <c r="Z20" i="12"/>
  <c r="W20" i="12"/>
  <c r="T20" i="12"/>
  <c r="Q20" i="12"/>
  <c r="N20" i="12"/>
  <c r="K20" i="12"/>
  <c r="H20" i="12"/>
  <c r="E20" i="12"/>
  <c r="FX44" i="12"/>
  <c r="GB44" i="12" s="1"/>
  <c r="GD44" i="12" s="1"/>
  <c r="FU44" i="12"/>
  <c r="FR44" i="12"/>
  <c r="FO44" i="12"/>
  <c r="FL44" i="12"/>
  <c r="FI44" i="12"/>
  <c r="FF44" i="12"/>
  <c r="FC44" i="12"/>
  <c r="EZ44" i="12"/>
  <c r="EW44" i="12"/>
  <c r="ET44" i="12"/>
  <c r="EQ44" i="12"/>
  <c r="EN44" i="12"/>
  <c r="EK44" i="12"/>
  <c r="EH44" i="12"/>
  <c r="EE44" i="12"/>
  <c r="EB44" i="12"/>
  <c r="DY44" i="12"/>
  <c r="DN44" i="12"/>
  <c r="DR44" i="12" s="1"/>
  <c r="DT44" i="12" s="1"/>
  <c r="DK44" i="12"/>
  <c r="DH44" i="12"/>
  <c r="DE44" i="12"/>
  <c r="DB44" i="12"/>
  <c r="CY44" i="12"/>
  <c r="CV44" i="12"/>
  <c r="CS44" i="12"/>
  <c r="CP44" i="12"/>
  <c r="CM44" i="12"/>
  <c r="CJ44" i="12"/>
  <c r="CG44" i="12"/>
  <c r="CD44" i="12"/>
  <c r="CA44" i="12"/>
  <c r="BX44" i="12"/>
  <c r="BU44" i="12"/>
  <c r="BR44" i="12"/>
  <c r="BO44" i="12"/>
  <c r="BD47" i="12"/>
  <c r="BH47" i="12" s="1"/>
  <c r="BJ47" i="12" s="1"/>
  <c r="BA47" i="12"/>
  <c r="AX47" i="12"/>
  <c r="AU47" i="12"/>
  <c r="AR47" i="12"/>
  <c r="AO47" i="12"/>
  <c r="AL47" i="12"/>
  <c r="AI47" i="12"/>
  <c r="AF47" i="12"/>
  <c r="AC47" i="12"/>
  <c r="Z47" i="12"/>
  <c r="W47" i="12"/>
  <c r="T47" i="12"/>
  <c r="Q47" i="12"/>
  <c r="N47" i="12"/>
  <c r="K47" i="12"/>
  <c r="H47" i="12"/>
  <c r="E47" i="12"/>
  <c r="FX43" i="12"/>
  <c r="GB43" i="12" s="1"/>
  <c r="GD43" i="12" s="1"/>
  <c r="FU43" i="12"/>
  <c r="FR43" i="12"/>
  <c r="FO43" i="12"/>
  <c r="FL43" i="12"/>
  <c r="FI43" i="12"/>
  <c r="FF43" i="12"/>
  <c r="FC43" i="12"/>
  <c r="EZ43" i="12"/>
  <c r="EW43" i="12"/>
  <c r="ET43" i="12"/>
  <c r="EQ43" i="12"/>
  <c r="EN43" i="12"/>
  <c r="EK43" i="12"/>
  <c r="EH43" i="12"/>
  <c r="EE43" i="12"/>
  <c r="EB43" i="12"/>
  <c r="DY43" i="12"/>
  <c r="DN43" i="12"/>
  <c r="DR43" i="12" s="1"/>
  <c r="DT43" i="12" s="1"/>
  <c r="DK43" i="12"/>
  <c r="DH43" i="12"/>
  <c r="DE43" i="12"/>
  <c r="DB43" i="12"/>
  <c r="CY43" i="12"/>
  <c r="CV43" i="12"/>
  <c r="CS43" i="12"/>
  <c r="CP43" i="12"/>
  <c r="CM43" i="12"/>
  <c r="CJ43" i="12"/>
  <c r="CG43" i="12"/>
  <c r="CD43" i="12"/>
  <c r="CA43" i="12"/>
  <c r="BX43" i="12"/>
  <c r="BU43" i="12"/>
  <c r="BR43" i="12"/>
  <c r="BO43" i="12"/>
  <c r="BD46" i="12"/>
  <c r="BH46" i="12" s="1"/>
  <c r="BJ46" i="12" s="1"/>
  <c r="BA46" i="12"/>
  <c r="AX46" i="12"/>
  <c r="AU46" i="12"/>
  <c r="AR46" i="12"/>
  <c r="AO46" i="12"/>
  <c r="AL46" i="12"/>
  <c r="AI46" i="12"/>
  <c r="AF46" i="12"/>
  <c r="AC46" i="12"/>
  <c r="Z46" i="12"/>
  <c r="W46" i="12"/>
  <c r="T46" i="12"/>
  <c r="Q46" i="12"/>
  <c r="N46" i="12"/>
  <c r="K46" i="12"/>
  <c r="H46" i="12"/>
  <c r="E46" i="12"/>
  <c r="FX42" i="12"/>
  <c r="GB42" i="12" s="1"/>
  <c r="GD42" i="12" s="1"/>
  <c r="FU42" i="12"/>
  <c r="FR42" i="12"/>
  <c r="FO42" i="12"/>
  <c r="FL42" i="12"/>
  <c r="FI42" i="12"/>
  <c r="FF42" i="12"/>
  <c r="FC42" i="12"/>
  <c r="EZ42" i="12"/>
  <c r="EW42" i="12"/>
  <c r="ET42" i="12"/>
  <c r="EQ42" i="12"/>
  <c r="EN42" i="12"/>
  <c r="EK42" i="12"/>
  <c r="EH42" i="12"/>
  <c r="EE42" i="12"/>
  <c r="EB42" i="12"/>
  <c r="DY42" i="12"/>
  <c r="DN42" i="12"/>
  <c r="DR42" i="12" s="1"/>
  <c r="DT42" i="12" s="1"/>
  <c r="DK42" i="12"/>
  <c r="DH42" i="12"/>
  <c r="DE42" i="12"/>
  <c r="DB42" i="12"/>
  <c r="CY42" i="12"/>
  <c r="CV42" i="12"/>
  <c r="CS42" i="12"/>
  <c r="CP42" i="12"/>
  <c r="CM42" i="12"/>
  <c r="CJ42" i="12"/>
  <c r="CG42" i="12"/>
  <c r="CD42" i="12"/>
  <c r="CA42" i="12"/>
  <c r="BX42" i="12"/>
  <c r="BU42" i="12"/>
  <c r="BR42" i="12"/>
  <c r="BO42" i="12"/>
  <c r="BD44" i="12"/>
  <c r="BH44" i="12" s="1"/>
  <c r="BJ44" i="12" s="1"/>
  <c r="BA44" i="12"/>
  <c r="AX44" i="12"/>
  <c r="AU44" i="12"/>
  <c r="AR44" i="12"/>
  <c r="AO44" i="12"/>
  <c r="AL44" i="12"/>
  <c r="AI44" i="12"/>
  <c r="AF44" i="12"/>
  <c r="AC44" i="12"/>
  <c r="Z44" i="12"/>
  <c r="W44" i="12"/>
  <c r="T44" i="12"/>
  <c r="Q44" i="12"/>
  <c r="N44" i="12"/>
  <c r="K44" i="12"/>
  <c r="H44" i="12"/>
  <c r="E44" i="12"/>
  <c r="FX41" i="12"/>
  <c r="GB41" i="12" s="1"/>
  <c r="GD41" i="12" s="1"/>
  <c r="FU41" i="12"/>
  <c r="FR41" i="12"/>
  <c r="FO41" i="12"/>
  <c r="FL41" i="12"/>
  <c r="FI41" i="12"/>
  <c r="FF41" i="12"/>
  <c r="FC41" i="12"/>
  <c r="EZ41" i="12"/>
  <c r="EW41" i="12"/>
  <c r="ET41" i="12"/>
  <c r="EQ41" i="12"/>
  <c r="EN41" i="12"/>
  <c r="EK41" i="12"/>
  <c r="EH41" i="12"/>
  <c r="EE41" i="12"/>
  <c r="EB41" i="12"/>
  <c r="DY41" i="12"/>
  <c r="DN41" i="12"/>
  <c r="DR41" i="12" s="1"/>
  <c r="DT41" i="12" s="1"/>
  <c r="DK41" i="12"/>
  <c r="DH41" i="12"/>
  <c r="DE41" i="12"/>
  <c r="DB41" i="12"/>
  <c r="CY41" i="12"/>
  <c r="CV41" i="12"/>
  <c r="CS41" i="12"/>
  <c r="CP41" i="12"/>
  <c r="CM41" i="12"/>
  <c r="CJ41" i="12"/>
  <c r="CG41" i="12"/>
  <c r="CD41" i="12"/>
  <c r="CA41" i="12"/>
  <c r="BX41" i="12"/>
  <c r="BU41" i="12"/>
  <c r="BR41" i="12"/>
  <c r="BO41" i="12"/>
  <c r="BD43" i="12"/>
  <c r="BH43" i="12" s="1"/>
  <c r="BJ43" i="12" s="1"/>
  <c r="BA43" i="12"/>
  <c r="AX43" i="12"/>
  <c r="AU43" i="12"/>
  <c r="AR43" i="12"/>
  <c r="AO43" i="12"/>
  <c r="AL43" i="12"/>
  <c r="AI43" i="12"/>
  <c r="AF43" i="12"/>
  <c r="AC43" i="12"/>
  <c r="Z43" i="12"/>
  <c r="W43" i="12"/>
  <c r="T43" i="12"/>
  <c r="Q43" i="12"/>
  <c r="N43" i="12"/>
  <c r="K43" i="12"/>
  <c r="H43" i="12"/>
  <c r="E43" i="12"/>
  <c r="FX40" i="12"/>
  <c r="GB40" i="12" s="1"/>
  <c r="GD40" i="12" s="1"/>
  <c r="FU40" i="12"/>
  <c r="FR40" i="12"/>
  <c r="FO40" i="12"/>
  <c r="FL40" i="12"/>
  <c r="FI40" i="12"/>
  <c r="FF40" i="12"/>
  <c r="FC40" i="12"/>
  <c r="EZ40" i="12"/>
  <c r="EW40" i="12"/>
  <c r="ET40" i="12"/>
  <c r="EQ40" i="12"/>
  <c r="EN40" i="12"/>
  <c r="EK40" i="12"/>
  <c r="EH40" i="12"/>
  <c r="EE40" i="12"/>
  <c r="EB40" i="12"/>
  <c r="DY40" i="12"/>
  <c r="DN40" i="12"/>
  <c r="DR40" i="12" s="1"/>
  <c r="DT40" i="12" s="1"/>
  <c r="DK40" i="12"/>
  <c r="DH40" i="12"/>
  <c r="DE40" i="12"/>
  <c r="DB40" i="12"/>
  <c r="CY40" i="12"/>
  <c r="CV40" i="12"/>
  <c r="CS40" i="12"/>
  <c r="CP40" i="12"/>
  <c r="CM40" i="12"/>
  <c r="CJ40" i="12"/>
  <c r="CG40" i="12"/>
  <c r="CD40" i="12"/>
  <c r="CA40" i="12"/>
  <c r="BX40" i="12"/>
  <c r="BU40" i="12"/>
  <c r="BR40" i="12"/>
  <c r="BO40" i="12"/>
  <c r="BD42" i="12"/>
  <c r="BH42" i="12" s="1"/>
  <c r="BJ42" i="12" s="1"/>
  <c r="BA42" i="12"/>
  <c r="AX42" i="12"/>
  <c r="AU42" i="12"/>
  <c r="AR42" i="12"/>
  <c r="AO42" i="12"/>
  <c r="AL42" i="12"/>
  <c r="AI42" i="12"/>
  <c r="AF42" i="12"/>
  <c r="AC42" i="12"/>
  <c r="Z42" i="12"/>
  <c r="W42" i="12"/>
  <c r="T42" i="12"/>
  <c r="Q42" i="12"/>
  <c r="N42" i="12"/>
  <c r="K42" i="12"/>
  <c r="H42" i="12"/>
  <c r="E42" i="12"/>
  <c r="FX39" i="12"/>
  <c r="GB39" i="12" s="1"/>
  <c r="GD39" i="12" s="1"/>
  <c r="FU39" i="12"/>
  <c r="FR39" i="12"/>
  <c r="FO39" i="12"/>
  <c r="FL39" i="12"/>
  <c r="FI39" i="12"/>
  <c r="FF39" i="12"/>
  <c r="FC39" i="12"/>
  <c r="EZ39" i="12"/>
  <c r="EW39" i="12"/>
  <c r="ET39" i="12"/>
  <c r="EQ39" i="12"/>
  <c r="EN39" i="12"/>
  <c r="EK39" i="12"/>
  <c r="EH39" i="12"/>
  <c r="EE39" i="12"/>
  <c r="EB39" i="12"/>
  <c r="DY39" i="12"/>
  <c r="DN39" i="12"/>
  <c r="DR39" i="12" s="1"/>
  <c r="DT39" i="12" s="1"/>
  <c r="DK39" i="12"/>
  <c r="DH39" i="12"/>
  <c r="DE39" i="12"/>
  <c r="DB39" i="12"/>
  <c r="CY39" i="12"/>
  <c r="CV39" i="12"/>
  <c r="CS39" i="12"/>
  <c r="CP39" i="12"/>
  <c r="CM39" i="12"/>
  <c r="CJ39" i="12"/>
  <c r="CG39" i="12"/>
  <c r="CD39" i="12"/>
  <c r="CA39" i="12"/>
  <c r="BX39" i="12"/>
  <c r="BU39" i="12"/>
  <c r="BR39" i="12"/>
  <c r="BO39" i="12"/>
  <c r="BD41" i="12"/>
  <c r="BH41" i="12" s="1"/>
  <c r="BJ41" i="12" s="1"/>
  <c r="BA41" i="12"/>
  <c r="AX41" i="12"/>
  <c r="AU41" i="12"/>
  <c r="AR41" i="12"/>
  <c r="AO41" i="12"/>
  <c r="AL41" i="12"/>
  <c r="AI41" i="12"/>
  <c r="AF41" i="12"/>
  <c r="AC41" i="12"/>
  <c r="Z41" i="12"/>
  <c r="W41" i="12"/>
  <c r="T41" i="12"/>
  <c r="Q41" i="12"/>
  <c r="N41" i="12"/>
  <c r="K41" i="12"/>
  <c r="H41" i="12"/>
  <c r="E41" i="12"/>
  <c r="FX38" i="12"/>
  <c r="GB38" i="12" s="1"/>
  <c r="GD38" i="12" s="1"/>
  <c r="FU38" i="12"/>
  <c r="FR38" i="12"/>
  <c r="FO38" i="12"/>
  <c r="FL38" i="12"/>
  <c r="FI38" i="12"/>
  <c r="FF38" i="12"/>
  <c r="FC38" i="12"/>
  <c r="EZ38" i="12"/>
  <c r="EW38" i="12"/>
  <c r="ET38" i="12"/>
  <c r="EQ38" i="12"/>
  <c r="EN38" i="12"/>
  <c r="EK38" i="12"/>
  <c r="EH38" i="12"/>
  <c r="EE38" i="12"/>
  <c r="EB38" i="12"/>
  <c r="DY38" i="12"/>
  <c r="DN38" i="12"/>
  <c r="DR38" i="12" s="1"/>
  <c r="DT38" i="12" s="1"/>
  <c r="DK38" i="12"/>
  <c r="DH38" i="12"/>
  <c r="DE38" i="12"/>
  <c r="DB38" i="12"/>
  <c r="CY38" i="12"/>
  <c r="CV38" i="12"/>
  <c r="CS38" i="12"/>
  <c r="CP38" i="12"/>
  <c r="CM38" i="12"/>
  <c r="CJ38" i="12"/>
  <c r="CG38" i="12"/>
  <c r="CD38" i="12"/>
  <c r="CA38" i="12"/>
  <c r="BX38" i="12"/>
  <c r="BU38" i="12"/>
  <c r="BR38" i="12"/>
  <c r="BO38" i="12"/>
  <c r="BD40" i="12"/>
  <c r="BH40" i="12" s="1"/>
  <c r="BJ40" i="12" s="1"/>
  <c r="BA40" i="12"/>
  <c r="AX40" i="12"/>
  <c r="AU40" i="12"/>
  <c r="AR40" i="12"/>
  <c r="AO40" i="12"/>
  <c r="AL40" i="12"/>
  <c r="AI40" i="12"/>
  <c r="AF40" i="12"/>
  <c r="AC40" i="12"/>
  <c r="Z40" i="12"/>
  <c r="W40" i="12"/>
  <c r="T40" i="12"/>
  <c r="Q40" i="12"/>
  <c r="N40" i="12"/>
  <c r="K40" i="12"/>
  <c r="H40" i="12"/>
  <c r="E40" i="12"/>
  <c r="FX37" i="12"/>
  <c r="GB37" i="12" s="1"/>
  <c r="GD37" i="12" s="1"/>
  <c r="FU37" i="12"/>
  <c r="FR37" i="12"/>
  <c r="FO37" i="12"/>
  <c r="FL37" i="12"/>
  <c r="FI37" i="12"/>
  <c r="FF37" i="12"/>
  <c r="FC37" i="12"/>
  <c r="EZ37" i="12"/>
  <c r="EW37" i="12"/>
  <c r="ET37" i="12"/>
  <c r="EQ37" i="12"/>
  <c r="EN37" i="12"/>
  <c r="EK37" i="12"/>
  <c r="EH37" i="12"/>
  <c r="EE37" i="12"/>
  <c r="EB37" i="12"/>
  <c r="DY37" i="12"/>
  <c r="DN37" i="12"/>
  <c r="DR37" i="12" s="1"/>
  <c r="DT37" i="12" s="1"/>
  <c r="DK37" i="12"/>
  <c r="DH37" i="12"/>
  <c r="DE37" i="12"/>
  <c r="DB37" i="12"/>
  <c r="CY37" i="12"/>
  <c r="CV37" i="12"/>
  <c r="CS37" i="12"/>
  <c r="CP37" i="12"/>
  <c r="CM37" i="12"/>
  <c r="CJ37" i="12"/>
  <c r="CG37" i="12"/>
  <c r="CD37" i="12"/>
  <c r="CA37" i="12"/>
  <c r="BX37" i="12"/>
  <c r="BU37" i="12"/>
  <c r="BR37" i="12"/>
  <c r="BO37" i="12"/>
  <c r="BD39" i="12"/>
  <c r="BH39" i="12" s="1"/>
  <c r="BJ39" i="12" s="1"/>
  <c r="BA39" i="12"/>
  <c r="AX39" i="12"/>
  <c r="AU39" i="12"/>
  <c r="AR39" i="12"/>
  <c r="AO39" i="12"/>
  <c r="AL39" i="12"/>
  <c r="AI39" i="12"/>
  <c r="AF39" i="12"/>
  <c r="AC39" i="12"/>
  <c r="Z39" i="12"/>
  <c r="W39" i="12"/>
  <c r="T39" i="12"/>
  <c r="Q39" i="12"/>
  <c r="N39" i="12"/>
  <c r="K39" i="12"/>
  <c r="H39" i="12"/>
  <c r="E39" i="12"/>
  <c r="FX36" i="12"/>
  <c r="GB36" i="12" s="1"/>
  <c r="GD36" i="12" s="1"/>
  <c r="FU36" i="12"/>
  <c r="FR36" i="12"/>
  <c r="FO36" i="12"/>
  <c r="FL36" i="12"/>
  <c r="FI36" i="12"/>
  <c r="FF36" i="12"/>
  <c r="FC36" i="12"/>
  <c r="EZ36" i="12"/>
  <c r="EW36" i="12"/>
  <c r="ET36" i="12"/>
  <c r="EQ36" i="12"/>
  <c r="EN36" i="12"/>
  <c r="EK36" i="12"/>
  <c r="EH36" i="12"/>
  <c r="EE36" i="12"/>
  <c r="EB36" i="12"/>
  <c r="DY36" i="12"/>
  <c r="DN36" i="12"/>
  <c r="DR36" i="12" s="1"/>
  <c r="DT36" i="12" s="1"/>
  <c r="DK36" i="12"/>
  <c r="DH36" i="12"/>
  <c r="DE36" i="12"/>
  <c r="DB36" i="12"/>
  <c r="CY36" i="12"/>
  <c r="CV36" i="12"/>
  <c r="CS36" i="12"/>
  <c r="CP36" i="12"/>
  <c r="CM36" i="12"/>
  <c r="CJ36" i="12"/>
  <c r="CG36" i="12"/>
  <c r="CD36" i="12"/>
  <c r="CA36" i="12"/>
  <c r="BX36" i="12"/>
  <c r="BU36" i="12"/>
  <c r="BR36" i="12"/>
  <c r="BO36" i="12"/>
  <c r="BD38" i="12"/>
  <c r="BH38" i="12" s="1"/>
  <c r="BJ38" i="12" s="1"/>
  <c r="BA38" i="12"/>
  <c r="AX38" i="12"/>
  <c r="AU38" i="12"/>
  <c r="AR38" i="12"/>
  <c r="AO38" i="12"/>
  <c r="AL38" i="12"/>
  <c r="AI38" i="12"/>
  <c r="AF38" i="12"/>
  <c r="AC38" i="12"/>
  <c r="Z38" i="12"/>
  <c r="W38" i="12"/>
  <c r="T38" i="12"/>
  <c r="Q38" i="12"/>
  <c r="N38" i="12"/>
  <c r="K38" i="12"/>
  <c r="H38" i="12"/>
  <c r="E38" i="12"/>
  <c r="FX35" i="12"/>
  <c r="GB35" i="12" s="1"/>
  <c r="GD35" i="12" s="1"/>
  <c r="FU35" i="12"/>
  <c r="FR35" i="12"/>
  <c r="FO35" i="12"/>
  <c r="FL35" i="12"/>
  <c r="FI35" i="12"/>
  <c r="FF35" i="12"/>
  <c r="FC35" i="12"/>
  <c r="EZ35" i="12"/>
  <c r="EW35" i="12"/>
  <c r="ET35" i="12"/>
  <c r="EQ35" i="12"/>
  <c r="EN35" i="12"/>
  <c r="EK35" i="12"/>
  <c r="EH35" i="12"/>
  <c r="EE35" i="12"/>
  <c r="EB35" i="12"/>
  <c r="DY35" i="12"/>
  <c r="DN35" i="12"/>
  <c r="DR35" i="12" s="1"/>
  <c r="DT35" i="12" s="1"/>
  <c r="DK35" i="12"/>
  <c r="DH35" i="12"/>
  <c r="DE35" i="12"/>
  <c r="DB35" i="12"/>
  <c r="CY35" i="12"/>
  <c r="CV35" i="12"/>
  <c r="CS35" i="12"/>
  <c r="CP35" i="12"/>
  <c r="CM35" i="12"/>
  <c r="CJ35" i="12"/>
  <c r="CG35" i="12"/>
  <c r="CD35" i="12"/>
  <c r="CA35" i="12"/>
  <c r="BX35" i="12"/>
  <c r="BU35" i="12"/>
  <c r="BR35" i="12"/>
  <c r="BO35" i="12"/>
  <c r="BD37" i="12"/>
  <c r="BH37" i="12" s="1"/>
  <c r="BJ37" i="12" s="1"/>
  <c r="BA37" i="12"/>
  <c r="AX37" i="12"/>
  <c r="AU37" i="12"/>
  <c r="AR37" i="12"/>
  <c r="AO37" i="12"/>
  <c r="AL37" i="12"/>
  <c r="AI37" i="12"/>
  <c r="AF37" i="12"/>
  <c r="AC37" i="12"/>
  <c r="Z37" i="12"/>
  <c r="W37" i="12"/>
  <c r="T37" i="12"/>
  <c r="Q37" i="12"/>
  <c r="N37" i="12"/>
  <c r="K37" i="12"/>
  <c r="H37" i="12"/>
  <c r="E37" i="12"/>
  <c r="FX34" i="12"/>
  <c r="GB34" i="12" s="1"/>
  <c r="GD34" i="12" s="1"/>
  <c r="FU34" i="12"/>
  <c r="FR34" i="12"/>
  <c r="FO34" i="12"/>
  <c r="FL34" i="12"/>
  <c r="FI34" i="12"/>
  <c r="FF34" i="12"/>
  <c r="FC34" i="12"/>
  <c r="EZ34" i="12"/>
  <c r="EW34" i="12"/>
  <c r="ET34" i="12"/>
  <c r="EQ34" i="12"/>
  <c r="EN34" i="12"/>
  <c r="EK34" i="12"/>
  <c r="EH34" i="12"/>
  <c r="EE34" i="12"/>
  <c r="EB34" i="12"/>
  <c r="DY34" i="12"/>
  <c r="DN34" i="12"/>
  <c r="DR34" i="12" s="1"/>
  <c r="DT34" i="12" s="1"/>
  <c r="DK34" i="12"/>
  <c r="DH34" i="12"/>
  <c r="DE34" i="12"/>
  <c r="DB34" i="12"/>
  <c r="CY34" i="12"/>
  <c r="CV34" i="12"/>
  <c r="CS34" i="12"/>
  <c r="CP34" i="12"/>
  <c r="CM34" i="12"/>
  <c r="CJ34" i="12"/>
  <c r="CG34" i="12"/>
  <c r="CD34" i="12"/>
  <c r="CA34" i="12"/>
  <c r="BX34" i="12"/>
  <c r="BU34" i="12"/>
  <c r="BR34" i="12"/>
  <c r="BO34" i="12"/>
  <c r="BD36" i="12"/>
  <c r="BH36" i="12" s="1"/>
  <c r="BJ36" i="12" s="1"/>
  <c r="BA36" i="12"/>
  <c r="AX36" i="12"/>
  <c r="AU36" i="12"/>
  <c r="AR36" i="12"/>
  <c r="AO36" i="12"/>
  <c r="AL36" i="12"/>
  <c r="AI36" i="12"/>
  <c r="AF36" i="12"/>
  <c r="AC36" i="12"/>
  <c r="Z36" i="12"/>
  <c r="W36" i="12"/>
  <c r="T36" i="12"/>
  <c r="Q36" i="12"/>
  <c r="N36" i="12"/>
  <c r="K36" i="12"/>
  <c r="H36" i="12"/>
  <c r="E36" i="12"/>
  <c r="FX33" i="12"/>
  <c r="GB33" i="12" s="1"/>
  <c r="GD33" i="12" s="1"/>
  <c r="FU33" i="12"/>
  <c r="FR33" i="12"/>
  <c r="FO33" i="12"/>
  <c r="FL33" i="12"/>
  <c r="FI33" i="12"/>
  <c r="FF33" i="12"/>
  <c r="FC33" i="12"/>
  <c r="EZ33" i="12"/>
  <c r="EW33" i="12"/>
  <c r="ET33" i="12"/>
  <c r="EQ33" i="12"/>
  <c r="EN33" i="12"/>
  <c r="EK33" i="12"/>
  <c r="EH33" i="12"/>
  <c r="EE33" i="12"/>
  <c r="EB33" i="12"/>
  <c r="DY33" i="12"/>
  <c r="DN33" i="12"/>
  <c r="DR33" i="12" s="1"/>
  <c r="DT33" i="12" s="1"/>
  <c r="DK33" i="12"/>
  <c r="DH33" i="12"/>
  <c r="DE33" i="12"/>
  <c r="DB33" i="12"/>
  <c r="CY33" i="12"/>
  <c r="CV33" i="12"/>
  <c r="CS33" i="12"/>
  <c r="CP33" i="12"/>
  <c r="CM33" i="12"/>
  <c r="CJ33" i="12"/>
  <c r="CG33" i="12"/>
  <c r="CD33" i="12"/>
  <c r="CA33" i="12"/>
  <c r="BX33" i="12"/>
  <c r="BU33" i="12"/>
  <c r="BR33" i="12"/>
  <c r="BO33" i="12"/>
  <c r="BD35" i="12"/>
  <c r="BH35" i="12" s="1"/>
  <c r="BJ35" i="12" s="1"/>
  <c r="BA35" i="12"/>
  <c r="AX35" i="12"/>
  <c r="AU35" i="12"/>
  <c r="AR35" i="12"/>
  <c r="AO35" i="12"/>
  <c r="AL35" i="12"/>
  <c r="AI35" i="12"/>
  <c r="AF35" i="12"/>
  <c r="AC35" i="12"/>
  <c r="Z35" i="12"/>
  <c r="W35" i="12"/>
  <c r="T35" i="12"/>
  <c r="Q35" i="12"/>
  <c r="N35" i="12"/>
  <c r="K35" i="12"/>
  <c r="H35" i="12"/>
  <c r="E35" i="12"/>
  <c r="FX32" i="12"/>
  <c r="GB32" i="12" s="1"/>
  <c r="GD32" i="12" s="1"/>
  <c r="FU32" i="12"/>
  <c r="FR32" i="12"/>
  <c r="FO32" i="12"/>
  <c r="FL32" i="12"/>
  <c r="FI32" i="12"/>
  <c r="FF32" i="12"/>
  <c r="FC32" i="12"/>
  <c r="EZ32" i="12"/>
  <c r="EW32" i="12"/>
  <c r="ET32" i="12"/>
  <c r="EQ32" i="12"/>
  <c r="EN32" i="12"/>
  <c r="EK32" i="12"/>
  <c r="EH32" i="12"/>
  <c r="EE32" i="12"/>
  <c r="EB32" i="12"/>
  <c r="DY32" i="12"/>
  <c r="DN32" i="12"/>
  <c r="DR32" i="12" s="1"/>
  <c r="DT32" i="12" s="1"/>
  <c r="DK32" i="12"/>
  <c r="DH32" i="12"/>
  <c r="DE32" i="12"/>
  <c r="DB32" i="12"/>
  <c r="CY32" i="12"/>
  <c r="CV32" i="12"/>
  <c r="CS32" i="12"/>
  <c r="CP32" i="12"/>
  <c r="CM32" i="12"/>
  <c r="CJ32" i="12"/>
  <c r="CG32" i="12"/>
  <c r="CD32" i="12"/>
  <c r="CA32" i="12"/>
  <c r="BX32" i="12"/>
  <c r="BU32" i="12"/>
  <c r="BR32" i="12"/>
  <c r="BO32" i="12"/>
  <c r="BD34" i="12"/>
  <c r="BH34" i="12" s="1"/>
  <c r="BJ34" i="12" s="1"/>
  <c r="BA34" i="12"/>
  <c r="AX34" i="12"/>
  <c r="AU34" i="12"/>
  <c r="AR34" i="12"/>
  <c r="AO34" i="12"/>
  <c r="AL34" i="12"/>
  <c r="AI34" i="12"/>
  <c r="AF34" i="12"/>
  <c r="AC34" i="12"/>
  <c r="Z34" i="12"/>
  <c r="W34" i="12"/>
  <c r="T34" i="12"/>
  <c r="Q34" i="12"/>
  <c r="N34" i="12"/>
  <c r="K34" i="12"/>
  <c r="H34" i="12"/>
  <c r="E34" i="12"/>
  <c r="FX31" i="12"/>
  <c r="GB31" i="12" s="1"/>
  <c r="GD31" i="12" s="1"/>
  <c r="FU31" i="12"/>
  <c r="FR31" i="12"/>
  <c r="FO31" i="12"/>
  <c r="FL31" i="12"/>
  <c r="FI31" i="12"/>
  <c r="FF31" i="12"/>
  <c r="FC31" i="12"/>
  <c r="EZ31" i="12"/>
  <c r="EW31" i="12"/>
  <c r="ET31" i="12"/>
  <c r="EQ31" i="12"/>
  <c r="EN31" i="12"/>
  <c r="EK31" i="12"/>
  <c r="EH31" i="12"/>
  <c r="EE31" i="12"/>
  <c r="EB31" i="12"/>
  <c r="DY31" i="12"/>
  <c r="DN31" i="12"/>
  <c r="DR31" i="12" s="1"/>
  <c r="DT31" i="12" s="1"/>
  <c r="DK31" i="12"/>
  <c r="DH31" i="12"/>
  <c r="DE31" i="12"/>
  <c r="DB31" i="12"/>
  <c r="CY31" i="12"/>
  <c r="CV31" i="12"/>
  <c r="CS31" i="12"/>
  <c r="CP31" i="12"/>
  <c r="CM31" i="12"/>
  <c r="CJ31" i="12"/>
  <c r="CG31" i="12"/>
  <c r="CD31" i="12"/>
  <c r="CA31" i="12"/>
  <c r="BX31" i="12"/>
  <c r="BU31" i="12"/>
  <c r="BR31" i="12"/>
  <c r="BO31" i="12"/>
  <c r="BD33" i="12"/>
  <c r="BH33" i="12" s="1"/>
  <c r="BJ33" i="12" s="1"/>
  <c r="BA33" i="12"/>
  <c r="AX33" i="12"/>
  <c r="AU33" i="12"/>
  <c r="AR33" i="12"/>
  <c r="AO33" i="12"/>
  <c r="AL33" i="12"/>
  <c r="AI33" i="12"/>
  <c r="AF33" i="12"/>
  <c r="AC33" i="12"/>
  <c r="Z33" i="12"/>
  <c r="W33" i="12"/>
  <c r="T33" i="12"/>
  <c r="Q33" i="12"/>
  <c r="N33" i="12"/>
  <c r="K33" i="12"/>
  <c r="H33" i="12"/>
  <c r="E33" i="12"/>
  <c r="FX30" i="12"/>
  <c r="GB30" i="12" s="1"/>
  <c r="GD30" i="12" s="1"/>
  <c r="FU30" i="12"/>
  <c r="FR30" i="12"/>
  <c r="FO30" i="12"/>
  <c r="FL30" i="12"/>
  <c r="FI30" i="12"/>
  <c r="FF30" i="12"/>
  <c r="FC30" i="12"/>
  <c r="EZ30" i="12"/>
  <c r="EW30" i="12"/>
  <c r="ET30" i="12"/>
  <c r="EQ30" i="12"/>
  <c r="EN30" i="12"/>
  <c r="EK30" i="12"/>
  <c r="EH30" i="12"/>
  <c r="EE30" i="12"/>
  <c r="EB30" i="12"/>
  <c r="DY30" i="12"/>
  <c r="DN30" i="12"/>
  <c r="DR30" i="12" s="1"/>
  <c r="DT30" i="12" s="1"/>
  <c r="DK30" i="12"/>
  <c r="DH30" i="12"/>
  <c r="DE30" i="12"/>
  <c r="DB30" i="12"/>
  <c r="CY30" i="12"/>
  <c r="CV30" i="12"/>
  <c r="CS30" i="12"/>
  <c r="CP30" i="12"/>
  <c r="CM30" i="12"/>
  <c r="CJ30" i="12"/>
  <c r="CG30" i="12"/>
  <c r="CD30" i="12"/>
  <c r="CA30" i="12"/>
  <c r="BX30" i="12"/>
  <c r="BU30" i="12"/>
  <c r="BR30" i="12"/>
  <c r="BO30" i="12"/>
  <c r="BD32" i="12"/>
  <c r="BH32" i="12" s="1"/>
  <c r="BJ32" i="12" s="1"/>
  <c r="BA32" i="12"/>
  <c r="AX32" i="12"/>
  <c r="AU32" i="12"/>
  <c r="AR32" i="12"/>
  <c r="AO32" i="12"/>
  <c r="AL32" i="12"/>
  <c r="AI32" i="12"/>
  <c r="AF32" i="12"/>
  <c r="AC32" i="12"/>
  <c r="Z32" i="12"/>
  <c r="W32" i="12"/>
  <c r="T32" i="12"/>
  <c r="Q32" i="12"/>
  <c r="N32" i="12"/>
  <c r="K32" i="12"/>
  <c r="H32" i="12"/>
  <c r="E32" i="12"/>
  <c r="FX29" i="12"/>
  <c r="GB29" i="12" s="1"/>
  <c r="GD29" i="12" s="1"/>
  <c r="FU29" i="12"/>
  <c r="FR29" i="12"/>
  <c r="FO29" i="12"/>
  <c r="FL29" i="12"/>
  <c r="FI29" i="12"/>
  <c r="FF29" i="12"/>
  <c r="FC29" i="12"/>
  <c r="EZ29" i="12"/>
  <c r="EW29" i="12"/>
  <c r="ET29" i="12"/>
  <c r="EQ29" i="12"/>
  <c r="EN29" i="12"/>
  <c r="EK29" i="12"/>
  <c r="EH29" i="12"/>
  <c r="EE29" i="12"/>
  <c r="EB29" i="12"/>
  <c r="DY29" i="12"/>
  <c r="DN29" i="12"/>
  <c r="DR29" i="12" s="1"/>
  <c r="DT29" i="12" s="1"/>
  <c r="DK29" i="12"/>
  <c r="DH29" i="12"/>
  <c r="DE29" i="12"/>
  <c r="DB29" i="12"/>
  <c r="CY29" i="12"/>
  <c r="CV29" i="12"/>
  <c r="CS29" i="12"/>
  <c r="CP29" i="12"/>
  <c r="CM29" i="12"/>
  <c r="CJ29" i="12"/>
  <c r="CG29" i="12"/>
  <c r="CD29" i="12"/>
  <c r="CA29" i="12"/>
  <c r="BX29" i="12"/>
  <c r="BU29" i="12"/>
  <c r="BR29" i="12"/>
  <c r="BO29" i="12"/>
  <c r="BD31" i="12"/>
  <c r="BH31" i="12" s="1"/>
  <c r="BJ31" i="12" s="1"/>
  <c r="BA31" i="12"/>
  <c r="AX31" i="12"/>
  <c r="AU31" i="12"/>
  <c r="AR31" i="12"/>
  <c r="AO31" i="12"/>
  <c r="AL31" i="12"/>
  <c r="AI31" i="12"/>
  <c r="AF31" i="12"/>
  <c r="AC31" i="12"/>
  <c r="Z31" i="12"/>
  <c r="W31" i="12"/>
  <c r="T31" i="12"/>
  <c r="Q31" i="12"/>
  <c r="N31" i="12"/>
  <c r="K31" i="12"/>
  <c r="H31" i="12"/>
  <c r="E31" i="12"/>
  <c r="FX28" i="12"/>
  <c r="GB28" i="12" s="1"/>
  <c r="GD28" i="12" s="1"/>
  <c r="FU28" i="12"/>
  <c r="FR28" i="12"/>
  <c r="FO28" i="12"/>
  <c r="FL28" i="12"/>
  <c r="FI28" i="12"/>
  <c r="FF28" i="12"/>
  <c r="FC28" i="12"/>
  <c r="EZ28" i="12"/>
  <c r="EW28" i="12"/>
  <c r="ET28" i="12"/>
  <c r="EQ28" i="12"/>
  <c r="EN28" i="12"/>
  <c r="EK28" i="12"/>
  <c r="EH28" i="12"/>
  <c r="EE28" i="12"/>
  <c r="EB28" i="12"/>
  <c r="DY28" i="12"/>
  <c r="DN28" i="12"/>
  <c r="DR28" i="12" s="1"/>
  <c r="DT28" i="12" s="1"/>
  <c r="DK28" i="12"/>
  <c r="DH28" i="12"/>
  <c r="DE28" i="12"/>
  <c r="DB28" i="12"/>
  <c r="CY28" i="12"/>
  <c r="CV28" i="12"/>
  <c r="CS28" i="12"/>
  <c r="CP28" i="12"/>
  <c r="CM28" i="12"/>
  <c r="CJ28" i="12"/>
  <c r="CG28" i="12"/>
  <c r="CD28" i="12"/>
  <c r="CA28" i="12"/>
  <c r="BX28" i="12"/>
  <c r="BU28" i="12"/>
  <c r="BR28" i="12"/>
  <c r="BO28" i="12"/>
  <c r="BD30" i="12"/>
  <c r="BH30" i="12" s="1"/>
  <c r="BJ30" i="12" s="1"/>
  <c r="BA30" i="12"/>
  <c r="AX30" i="12"/>
  <c r="AU30" i="12"/>
  <c r="AR30" i="12"/>
  <c r="AO30" i="12"/>
  <c r="AL30" i="12"/>
  <c r="AI30" i="12"/>
  <c r="AF30" i="12"/>
  <c r="AC30" i="12"/>
  <c r="Z30" i="12"/>
  <c r="W30" i="12"/>
  <c r="T30" i="12"/>
  <c r="Q30" i="12"/>
  <c r="N30" i="12"/>
  <c r="K30" i="12"/>
  <c r="H30" i="12"/>
  <c r="E30" i="12"/>
  <c r="FX27" i="12"/>
  <c r="GB27" i="12" s="1"/>
  <c r="GD27" i="12" s="1"/>
  <c r="FU27" i="12"/>
  <c r="FR27" i="12"/>
  <c r="FO27" i="12"/>
  <c r="FL27" i="12"/>
  <c r="FI27" i="12"/>
  <c r="FF27" i="12"/>
  <c r="FC27" i="12"/>
  <c r="EZ27" i="12"/>
  <c r="EW27" i="12"/>
  <c r="ET27" i="12"/>
  <c r="EQ27" i="12"/>
  <c r="EN27" i="12"/>
  <c r="EK27" i="12"/>
  <c r="EH27" i="12"/>
  <c r="EE27" i="12"/>
  <c r="EB27" i="12"/>
  <c r="DY27" i="12"/>
  <c r="DN27" i="12"/>
  <c r="DR27" i="12" s="1"/>
  <c r="DT27" i="12" s="1"/>
  <c r="DK27" i="12"/>
  <c r="DH27" i="12"/>
  <c r="DE27" i="12"/>
  <c r="DB27" i="12"/>
  <c r="CY27" i="12"/>
  <c r="CV27" i="12"/>
  <c r="CS27" i="12"/>
  <c r="CP27" i="12"/>
  <c r="CM27" i="12"/>
  <c r="CJ27" i="12"/>
  <c r="CG27" i="12"/>
  <c r="CD27" i="12"/>
  <c r="CA27" i="12"/>
  <c r="BX27" i="12"/>
  <c r="BU27" i="12"/>
  <c r="BR27" i="12"/>
  <c r="BO27" i="12"/>
  <c r="BD28" i="12"/>
  <c r="BH28" i="12" s="1"/>
  <c r="BJ28" i="12" s="1"/>
  <c r="BA28" i="12"/>
  <c r="AX28" i="12"/>
  <c r="AU28" i="12"/>
  <c r="AR28" i="12"/>
  <c r="AO28" i="12"/>
  <c r="AL28" i="12"/>
  <c r="AI28" i="12"/>
  <c r="AF28" i="12"/>
  <c r="AC28" i="12"/>
  <c r="Z28" i="12"/>
  <c r="W28" i="12"/>
  <c r="T28" i="12"/>
  <c r="Q28" i="12"/>
  <c r="N28" i="12"/>
  <c r="K28" i="12"/>
  <c r="H28" i="12"/>
  <c r="E28" i="12"/>
  <c r="FX26" i="12"/>
  <c r="GB26" i="12" s="1"/>
  <c r="GD26" i="12" s="1"/>
  <c r="FU26" i="12"/>
  <c r="FR26" i="12"/>
  <c r="FO26" i="12"/>
  <c r="FL26" i="12"/>
  <c r="FI26" i="12"/>
  <c r="FF26" i="12"/>
  <c r="FC26" i="12"/>
  <c r="EZ26" i="12"/>
  <c r="EW26" i="12"/>
  <c r="ET26" i="12"/>
  <c r="EQ26" i="12"/>
  <c r="EN26" i="12"/>
  <c r="EK26" i="12"/>
  <c r="EH26" i="12"/>
  <c r="EE26" i="12"/>
  <c r="EB26" i="12"/>
  <c r="DY26" i="12"/>
  <c r="DN26" i="12"/>
  <c r="DR26" i="12" s="1"/>
  <c r="DT26" i="12" s="1"/>
  <c r="DK26" i="12"/>
  <c r="DH26" i="12"/>
  <c r="DE26" i="12"/>
  <c r="DB26" i="12"/>
  <c r="CY26" i="12"/>
  <c r="CV26" i="12"/>
  <c r="CS26" i="12"/>
  <c r="CP26" i="12"/>
  <c r="CM26" i="12"/>
  <c r="CJ26" i="12"/>
  <c r="CG26" i="12"/>
  <c r="CD26" i="12"/>
  <c r="CA26" i="12"/>
  <c r="BX26" i="12"/>
  <c r="BU26" i="12"/>
  <c r="BR26" i="12"/>
  <c r="BO26" i="12"/>
  <c r="BD27" i="12"/>
  <c r="BH27" i="12" s="1"/>
  <c r="BJ27" i="12" s="1"/>
  <c r="BA27" i="12"/>
  <c r="AX27" i="12"/>
  <c r="AU27" i="12"/>
  <c r="AR27" i="12"/>
  <c r="AO27" i="12"/>
  <c r="AL27" i="12"/>
  <c r="AI27" i="12"/>
  <c r="AF27" i="12"/>
  <c r="AC27" i="12"/>
  <c r="Z27" i="12"/>
  <c r="W27" i="12"/>
  <c r="T27" i="12"/>
  <c r="Q27" i="12"/>
  <c r="N27" i="12"/>
  <c r="K27" i="12"/>
  <c r="H27" i="12"/>
  <c r="E27" i="12"/>
  <c r="FX25" i="12"/>
  <c r="GB25" i="12" s="1"/>
  <c r="GD25" i="12" s="1"/>
  <c r="FU25" i="12"/>
  <c r="FR25" i="12"/>
  <c r="FO25" i="12"/>
  <c r="FL25" i="12"/>
  <c r="FI25" i="12"/>
  <c r="FF25" i="12"/>
  <c r="FC25" i="12"/>
  <c r="EZ25" i="12"/>
  <c r="EW25" i="12"/>
  <c r="ET25" i="12"/>
  <c r="EQ25" i="12"/>
  <c r="EN25" i="12"/>
  <c r="EK25" i="12"/>
  <c r="EH25" i="12"/>
  <c r="EE25" i="12"/>
  <c r="EB25" i="12"/>
  <c r="DY25" i="12"/>
  <c r="DN25" i="12"/>
  <c r="DR25" i="12" s="1"/>
  <c r="DT25" i="12" s="1"/>
  <c r="DK25" i="12"/>
  <c r="DH25" i="12"/>
  <c r="DE25" i="12"/>
  <c r="DB25" i="12"/>
  <c r="CY25" i="12"/>
  <c r="CV25" i="12"/>
  <c r="CS25" i="12"/>
  <c r="CP25" i="12"/>
  <c r="CM25" i="12"/>
  <c r="CJ25" i="12"/>
  <c r="CG25" i="12"/>
  <c r="CD25" i="12"/>
  <c r="CA25" i="12"/>
  <c r="BX25" i="12"/>
  <c r="BU25" i="12"/>
  <c r="BR25" i="12"/>
  <c r="BO25" i="12"/>
  <c r="BD26" i="12"/>
  <c r="BH26" i="12" s="1"/>
  <c r="BJ26" i="12" s="1"/>
  <c r="BA26" i="12"/>
  <c r="AX26" i="12"/>
  <c r="AU26" i="12"/>
  <c r="AR26" i="12"/>
  <c r="AO26" i="12"/>
  <c r="AL26" i="12"/>
  <c r="AI26" i="12"/>
  <c r="AF26" i="12"/>
  <c r="AC26" i="12"/>
  <c r="Z26" i="12"/>
  <c r="W26" i="12"/>
  <c r="T26" i="12"/>
  <c r="Q26" i="12"/>
  <c r="N26" i="12"/>
  <c r="K26" i="12"/>
  <c r="H26" i="12"/>
  <c r="E26" i="12"/>
  <c r="FX24" i="12"/>
  <c r="GB24" i="12" s="1"/>
  <c r="GD24" i="12" s="1"/>
  <c r="FU24" i="12"/>
  <c r="FR24" i="12"/>
  <c r="FO24" i="12"/>
  <c r="FL24" i="12"/>
  <c r="FI24" i="12"/>
  <c r="FF24" i="12"/>
  <c r="FC24" i="12"/>
  <c r="EZ24" i="12"/>
  <c r="EW24" i="12"/>
  <c r="ET24" i="12"/>
  <c r="EQ24" i="12"/>
  <c r="EN24" i="12"/>
  <c r="EK24" i="12"/>
  <c r="EH24" i="12"/>
  <c r="EE24" i="12"/>
  <c r="EB24" i="12"/>
  <c r="DY24" i="12"/>
  <c r="DN24" i="12"/>
  <c r="DR24" i="12" s="1"/>
  <c r="DT24" i="12" s="1"/>
  <c r="DK24" i="12"/>
  <c r="DH24" i="12"/>
  <c r="DE24" i="12"/>
  <c r="DB24" i="12"/>
  <c r="CY24" i="12"/>
  <c r="CV24" i="12"/>
  <c r="CS24" i="12"/>
  <c r="CP24" i="12"/>
  <c r="CM24" i="12"/>
  <c r="CJ24" i="12"/>
  <c r="CG24" i="12"/>
  <c r="CD24" i="12"/>
  <c r="CA24" i="12"/>
  <c r="BX24" i="12"/>
  <c r="BU24" i="12"/>
  <c r="BR24" i="12"/>
  <c r="BO24" i="12"/>
  <c r="BD25" i="12"/>
  <c r="BH25" i="12" s="1"/>
  <c r="BJ25" i="12" s="1"/>
  <c r="BA25" i="12"/>
  <c r="AX25" i="12"/>
  <c r="AU25" i="12"/>
  <c r="AR25" i="12"/>
  <c r="AO25" i="12"/>
  <c r="AL25" i="12"/>
  <c r="AI25" i="12"/>
  <c r="AF25" i="12"/>
  <c r="AC25" i="12"/>
  <c r="Z25" i="12"/>
  <c r="W25" i="12"/>
  <c r="T25" i="12"/>
  <c r="Q25" i="12"/>
  <c r="N25" i="12"/>
  <c r="K25" i="12"/>
  <c r="H25" i="12"/>
  <c r="E25" i="12"/>
  <c r="FX23" i="12"/>
  <c r="GB23" i="12" s="1"/>
  <c r="GD23" i="12" s="1"/>
  <c r="FU23" i="12"/>
  <c r="FR23" i="12"/>
  <c r="FO23" i="12"/>
  <c r="FL23" i="12"/>
  <c r="FI23" i="12"/>
  <c r="FF23" i="12"/>
  <c r="FC23" i="12"/>
  <c r="EZ23" i="12"/>
  <c r="EW23" i="12"/>
  <c r="ET23" i="12"/>
  <c r="EQ23" i="12"/>
  <c r="EN23" i="12"/>
  <c r="EK23" i="12"/>
  <c r="EH23" i="12"/>
  <c r="EE23" i="12"/>
  <c r="EB23" i="12"/>
  <c r="DY23" i="12"/>
  <c r="DN23" i="12"/>
  <c r="DR23" i="12" s="1"/>
  <c r="DT23" i="12" s="1"/>
  <c r="DK23" i="12"/>
  <c r="DH23" i="12"/>
  <c r="DE23" i="12"/>
  <c r="DB23" i="12"/>
  <c r="CY23" i="12"/>
  <c r="CV23" i="12"/>
  <c r="CS23" i="12"/>
  <c r="CP23" i="12"/>
  <c r="CM23" i="12"/>
  <c r="CJ23" i="12"/>
  <c r="CG23" i="12"/>
  <c r="CD23" i="12"/>
  <c r="CA23" i="12"/>
  <c r="BX23" i="12"/>
  <c r="BU23" i="12"/>
  <c r="BR23" i="12"/>
  <c r="BO23" i="12"/>
  <c r="BD24" i="12"/>
  <c r="BH24" i="12" s="1"/>
  <c r="BJ24" i="12" s="1"/>
  <c r="BA24" i="12"/>
  <c r="AX24" i="12"/>
  <c r="AU24" i="12"/>
  <c r="AR24" i="12"/>
  <c r="AO24" i="12"/>
  <c r="AL24" i="12"/>
  <c r="AI24" i="12"/>
  <c r="AF24" i="12"/>
  <c r="AC24" i="12"/>
  <c r="Z24" i="12"/>
  <c r="W24" i="12"/>
  <c r="T24" i="12"/>
  <c r="Q24" i="12"/>
  <c r="N24" i="12"/>
  <c r="K24" i="12"/>
  <c r="H24" i="12"/>
  <c r="E24" i="12"/>
  <c r="FX22" i="12"/>
  <c r="GB22" i="12" s="1"/>
  <c r="GD22" i="12" s="1"/>
  <c r="FU22" i="12"/>
  <c r="FR22" i="12"/>
  <c r="FO22" i="12"/>
  <c r="FL22" i="12"/>
  <c r="FI22" i="12"/>
  <c r="FF22" i="12"/>
  <c r="FC22" i="12"/>
  <c r="EZ22" i="12"/>
  <c r="EW22" i="12"/>
  <c r="ET22" i="12"/>
  <c r="EQ22" i="12"/>
  <c r="EN22" i="12"/>
  <c r="EK22" i="12"/>
  <c r="EH22" i="12"/>
  <c r="EE22" i="12"/>
  <c r="EB22" i="12"/>
  <c r="DY22" i="12"/>
  <c r="DN22" i="12"/>
  <c r="DR22" i="12" s="1"/>
  <c r="DT22" i="12" s="1"/>
  <c r="DK22" i="12"/>
  <c r="DH22" i="12"/>
  <c r="DE22" i="12"/>
  <c r="DB22" i="12"/>
  <c r="CY22" i="12"/>
  <c r="CV22" i="12"/>
  <c r="CS22" i="12"/>
  <c r="CP22" i="12"/>
  <c r="CM22" i="12"/>
  <c r="CJ22" i="12"/>
  <c r="CG22" i="12"/>
  <c r="CD22" i="12"/>
  <c r="CA22" i="12"/>
  <c r="BX22" i="12"/>
  <c r="BU22" i="12"/>
  <c r="BR22" i="12"/>
  <c r="BO22" i="12"/>
  <c r="BD23" i="12"/>
  <c r="BH23" i="12" s="1"/>
  <c r="BJ23" i="12" s="1"/>
  <c r="BA23" i="12"/>
  <c r="AX23" i="12"/>
  <c r="AU23" i="12"/>
  <c r="AR23" i="12"/>
  <c r="AO23" i="12"/>
  <c r="AL23" i="12"/>
  <c r="AI23" i="12"/>
  <c r="AF23" i="12"/>
  <c r="AC23" i="12"/>
  <c r="Z23" i="12"/>
  <c r="W23" i="12"/>
  <c r="T23" i="12"/>
  <c r="Q23" i="12"/>
  <c r="N23" i="12"/>
  <c r="K23" i="12"/>
  <c r="H23" i="12"/>
  <c r="E23" i="12"/>
  <c r="FX21" i="12"/>
  <c r="GB21" i="12" s="1"/>
  <c r="GD21" i="12" s="1"/>
  <c r="FU21" i="12"/>
  <c r="FR21" i="12"/>
  <c r="FO21" i="12"/>
  <c r="FL21" i="12"/>
  <c r="FI21" i="12"/>
  <c r="FF21" i="12"/>
  <c r="FC21" i="12"/>
  <c r="EZ21" i="12"/>
  <c r="EW21" i="12"/>
  <c r="ET21" i="12"/>
  <c r="EQ21" i="12"/>
  <c r="EN21" i="12"/>
  <c r="EK21" i="12"/>
  <c r="EH21" i="12"/>
  <c r="EE21" i="12"/>
  <c r="EB21" i="12"/>
  <c r="DY21" i="12"/>
  <c r="DN21" i="12"/>
  <c r="DR21" i="12" s="1"/>
  <c r="DT21" i="12" s="1"/>
  <c r="DK21" i="12"/>
  <c r="DH21" i="12"/>
  <c r="DE21" i="12"/>
  <c r="DB21" i="12"/>
  <c r="CY21" i="12"/>
  <c r="CV21" i="12"/>
  <c r="CS21" i="12"/>
  <c r="CP21" i="12"/>
  <c r="CM21" i="12"/>
  <c r="CJ21" i="12"/>
  <c r="CG21" i="12"/>
  <c r="CD21" i="12"/>
  <c r="CA21" i="12"/>
  <c r="BX21" i="12"/>
  <c r="BU21" i="12"/>
  <c r="BR21" i="12"/>
  <c r="BO21" i="12"/>
  <c r="BD22" i="12"/>
  <c r="BH22" i="12" s="1"/>
  <c r="BJ22" i="12" s="1"/>
  <c r="BA22" i="12"/>
  <c r="AX22" i="12"/>
  <c r="AU22" i="12"/>
  <c r="AR22" i="12"/>
  <c r="AO22" i="12"/>
  <c r="AL22" i="12"/>
  <c r="AI22" i="12"/>
  <c r="AF22" i="12"/>
  <c r="AC22" i="12"/>
  <c r="Z22" i="12"/>
  <c r="W22" i="12"/>
  <c r="T22" i="12"/>
  <c r="Q22" i="12"/>
  <c r="N22" i="12"/>
  <c r="K22" i="12"/>
  <c r="H22" i="12"/>
  <c r="E22" i="12"/>
  <c r="FX20" i="12"/>
  <c r="GB20" i="12" s="1"/>
  <c r="GD20" i="12" s="1"/>
  <c r="FU20" i="12"/>
  <c r="FR20" i="12"/>
  <c r="FO20" i="12"/>
  <c r="FL20" i="12"/>
  <c r="FI20" i="12"/>
  <c r="FF20" i="12"/>
  <c r="FC20" i="12"/>
  <c r="EZ20" i="12"/>
  <c r="EW20" i="12"/>
  <c r="ET20" i="12"/>
  <c r="EQ20" i="12"/>
  <c r="EN20" i="12"/>
  <c r="EK20" i="12"/>
  <c r="EH20" i="12"/>
  <c r="EE20" i="12"/>
  <c r="EB20" i="12"/>
  <c r="DY20" i="12"/>
  <c r="DN20" i="12"/>
  <c r="DR20" i="12" s="1"/>
  <c r="DT20" i="12" s="1"/>
  <c r="DK20" i="12"/>
  <c r="DH20" i="12"/>
  <c r="DE20" i="12"/>
  <c r="DB20" i="12"/>
  <c r="CY20" i="12"/>
  <c r="CV20" i="12"/>
  <c r="CS20" i="12"/>
  <c r="CP20" i="12"/>
  <c r="CM20" i="12"/>
  <c r="CJ20" i="12"/>
  <c r="CG20" i="12"/>
  <c r="CD20" i="12"/>
  <c r="CA20" i="12"/>
  <c r="BX20" i="12"/>
  <c r="BU20" i="12"/>
  <c r="BR20" i="12"/>
  <c r="BO20" i="12"/>
  <c r="BD21" i="12"/>
  <c r="BH21" i="12" s="1"/>
  <c r="BJ21" i="12" s="1"/>
  <c r="BA21" i="12"/>
  <c r="AX21" i="12"/>
  <c r="AU21" i="12"/>
  <c r="AR21" i="12"/>
  <c r="AO21" i="12"/>
  <c r="AL21" i="12"/>
  <c r="AI21" i="12"/>
  <c r="AF21" i="12"/>
  <c r="AC21" i="12"/>
  <c r="Z21" i="12"/>
  <c r="W21" i="12"/>
  <c r="T21" i="12"/>
  <c r="Q21" i="12"/>
  <c r="N21" i="12"/>
  <c r="K21" i="12"/>
  <c r="H21" i="12"/>
  <c r="E21" i="12"/>
  <c r="FX19" i="12"/>
  <c r="GB19" i="12" s="1"/>
  <c r="GD19" i="12" s="1"/>
  <c r="FU19" i="12"/>
  <c r="FR19" i="12"/>
  <c r="FO19" i="12"/>
  <c r="FL19" i="12"/>
  <c r="FI19" i="12"/>
  <c r="FF19" i="12"/>
  <c r="FC19" i="12"/>
  <c r="EZ19" i="12"/>
  <c r="EW19" i="12"/>
  <c r="ET19" i="12"/>
  <c r="EQ19" i="12"/>
  <c r="EN19" i="12"/>
  <c r="EK19" i="12"/>
  <c r="EH19" i="12"/>
  <c r="EE19" i="12"/>
  <c r="EB19" i="12"/>
  <c r="DY19" i="12"/>
  <c r="DN19" i="12"/>
  <c r="DR19" i="12" s="1"/>
  <c r="DT19" i="12" s="1"/>
  <c r="DK19" i="12"/>
  <c r="DH19" i="12"/>
  <c r="DE19" i="12"/>
  <c r="DB19" i="12"/>
  <c r="CY19" i="12"/>
  <c r="CV19" i="12"/>
  <c r="CS19" i="12"/>
  <c r="CP19" i="12"/>
  <c r="CM19" i="12"/>
  <c r="CJ19" i="12"/>
  <c r="CG19" i="12"/>
  <c r="CD19" i="12"/>
  <c r="CA19" i="12"/>
  <c r="BX19" i="12"/>
  <c r="BU19" i="12"/>
  <c r="BR19" i="12"/>
  <c r="BO19" i="12"/>
  <c r="BD19" i="12"/>
  <c r="BH19" i="12" s="1"/>
  <c r="BJ19" i="12" s="1"/>
  <c r="BA19" i="12"/>
  <c r="AX19" i="12"/>
  <c r="AU19" i="12"/>
  <c r="AR19" i="12"/>
  <c r="AO19" i="12"/>
  <c r="AL19" i="12"/>
  <c r="AI19" i="12"/>
  <c r="AF19" i="12"/>
  <c r="AC19" i="12"/>
  <c r="Z19" i="12"/>
  <c r="W19" i="12"/>
  <c r="T19" i="12"/>
  <c r="Q19" i="12"/>
  <c r="N19" i="12"/>
  <c r="K19" i="12"/>
  <c r="H19" i="12"/>
  <c r="E19" i="12"/>
  <c r="FX18" i="12"/>
  <c r="GB18" i="12" s="1"/>
  <c r="GD18" i="12" s="1"/>
  <c r="FU18" i="12"/>
  <c r="FR18" i="12"/>
  <c r="FO18" i="12"/>
  <c r="FL18" i="12"/>
  <c r="FI18" i="12"/>
  <c r="FF18" i="12"/>
  <c r="FC18" i="12"/>
  <c r="EZ18" i="12"/>
  <c r="EW18" i="12"/>
  <c r="ET18" i="12"/>
  <c r="EQ18" i="12"/>
  <c r="EN18" i="12"/>
  <c r="EK18" i="12"/>
  <c r="EH18" i="12"/>
  <c r="EE18" i="12"/>
  <c r="EB18" i="12"/>
  <c r="DY18" i="12"/>
  <c r="DN18" i="12"/>
  <c r="DR18" i="12" s="1"/>
  <c r="DT18" i="12" s="1"/>
  <c r="DK18" i="12"/>
  <c r="DH18" i="12"/>
  <c r="DE18" i="12"/>
  <c r="DB18" i="12"/>
  <c r="CY18" i="12"/>
  <c r="CV18" i="12"/>
  <c r="CS18" i="12"/>
  <c r="CP18" i="12"/>
  <c r="CM18" i="12"/>
  <c r="CJ18" i="12"/>
  <c r="CG18" i="12"/>
  <c r="CD18" i="12"/>
  <c r="CA18" i="12"/>
  <c r="BX18" i="12"/>
  <c r="BU18" i="12"/>
  <c r="BR18" i="12"/>
  <c r="BO18" i="12"/>
  <c r="BD18" i="12"/>
  <c r="BH18" i="12" s="1"/>
  <c r="BJ18" i="12" s="1"/>
  <c r="BA18" i="12"/>
  <c r="AX18" i="12"/>
  <c r="AU18" i="12"/>
  <c r="AR18" i="12"/>
  <c r="AO18" i="12"/>
  <c r="AL18" i="12"/>
  <c r="AI18" i="12"/>
  <c r="AF18" i="12"/>
  <c r="AC18" i="12"/>
  <c r="Z18" i="12"/>
  <c r="W18" i="12"/>
  <c r="T18" i="12"/>
  <c r="Q18" i="12"/>
  <c r="N18" i="12"/>
  <c r="K18" i="12"/>
  <c r="H18" i="12"/>
  <c r="E18" i="12"/>
  <c r="FX17" i="12"/>
  <c r="GB17" i="12" s="1"/>
  <c r="GD17" i="12" s="1"/>
  <c r="FU17" i="12"/>
  <c r="FR17" i="12"/>
  <c r="FO17" i="12"/>
  <c r="FL17" i="12"/>
  <c r="FI17" i="12"/>
  <c r="FF17" i="12"/>
  <c r="FC17" i="12"/>
  <c r="EZ17" i="12"/>
  <c r="EW17" i="12"/>
  <c r="ET17" i="12"/>
  <c r="EQ17" i="12"/>
  <c r="EN17" i="12"/>
  <c r="EK17" i="12"/>
  <c r="EH17" i="12"/>
  <c r="EE17" i="12"/>
  <c r="EB17" i="12"/>
  <c r="DY17" i="12"/>
  <c r="DN17" i="12"/>
  <c r="DR17" i="12" s="1"/>
  <c r="DT17" i="12" s="1"/>
  <c r="DK17" i="12"/>
  <c r="DH17" i="12"/>
  <c r="DE17" i="12"/>
  <c r="DB17" i="12"/>
  <c r="CY17" i="12"/>
  <c r="CV17" i="12"/>
  <c r="CS17" i="12"/>
  <c r="CP17" i="12"/>
  <c r="CM17" i="12"/>
  <c r="CJ17" i="12"/>
  <c r="CG17" i="12"/>
  <c r="CD17" i="12"/>
  <c r="CA17" i="12"/>
  <c r="BX17" i="12"/>
  <c r="BU17" i="12"/>
  <c r="BR17" i="12"/>
  <c r="BO17" i="12"/>
  <c r="BD17" i="12"/>
  <c r="BH17" i="12" s="1"/>
  <c r="BJ17" i="12" s="1"/>
  <c r="BA17" i="12"/>
  <c r="AX17" i="12"/>
  <c r="AU17" i="12"/>
  <c r="AR17" i="12"/>
  <c r="AO17" i="12"/>
  <c r="AL17" i="12"/>
  <c r="AI17" i="12"/>
  <c r="AF17" i="12"/>
  <c r="AC17" i="12"/>
  <c r="Z17" i="12"/>
  <c r="W17" i="12"/>
  <c r="T17" i="12"/>
  <c r="Q17" i="12"/>
  <c r="N17" i="12"/>
  <c r="K17" i="12"/>
  <c r="H17" i="12"/>
  <c r="E17" i="12"/>
  <c r="FX16" i="12"/>
  <c r="GB16" i="12" s="1"/>
  <c r="GD16" i="12" s="1"/>
  <c r="FU16" i="12"/>
  <c r="FR16" i="12"/>
  <c r="FO16" i="12"/>
  <c r="FL16" i="12"/>
  <c r="FI16" i="12"/>
  <c r="FF16" i="12"/>
  <c r="FC16" i="12"/>
  <c r="EZ16" i="12"/>
  <c r="EW16" i="12"/>
  <c r="ET16" i="12"/>
  <c r="EQ16" i="12"/>
  <c r="EN16" i="12"/>
  <c r="EK16" i="12"/>
  <c r="EH16" i="12"/>
  <c r="EE16" i="12"/>
  <c r="EB16" i="12"/>
  <c r="DY16" i="12"/>
  <c r="DN16" i="12"/>
  <c r="DR16" i="12" s="1"/>
  <c r="DT16" i="12" s="1"/>
  <c r="DK16" i="12"/>
  <c r="DH16" i="12"/>
  <c r="DE16" i="12"/>
  <c r="DB16" i="12"/>
  <c r="CY16" i="12"/>
  <c r="CV16" i="12"/>
  <c r="CS16" i="12"/>
  <c r="CP16" i="12"/>
  <c r="CM16" i="12"/>
  <c r="CJ16" i="12"/>
  <c r="CG16" i="12"/>
  <c r="CD16" i="12"/>
  <c r="CA16" i="12"/>
  <c r="BX16" i="12"/>
  <c r="BU16" i="12"/>
  <c r="BR16" i="12"/>
  <c r="BO16" i="12"/>
  <c r="BD16" i="12"/>
  <c r="BH16" i="12" s="1"/>
  <c r="BJ16" i="12" s="1"/>
  <c r="BA16" i="12"/>
  <c r="AX16" i="12"/>
  <c r="AU16" i="12"/>
  <c r="AR16" i="12"/>
  <c r="AO16" i="12"/>
  <c r="AL16" i="12"/>
  <c r="AI16" i="12"/>
  <c r="AF16" i="12"/>
  <c r="AC16" i="12"/>
  <c r="Z16" i="12"/>
  <c r="W16" i="12"/>
  <c r="T16" i="12"/>
  <c r="Q16" i="12"/>
  <c r="N16" i="12"/>
  <c r="K16" i="12"/>
  <c r="H16" i="12"/>
  <c r="E16" i="12"/>
  <c r="FX15" i="12"/>
  <c r="GB15" i="12" s="1"/>
  <c r="GD15" i="12" s="1"/>
  <c r="FU15" i="12"/>
  <c r="FR15" i="12"/>
  <c r="FO15" i="12"/>
  <c r="FL15" i="12"/>
  <c r="FI15" i="12"/>
  <c r="FF15" i="12"/>
  <c r="FC15" i="12"/>
  <c r="EZ15" i="12"/>
  <c r="EW15" i="12"/>
  <c r="ET15" i="12"/>
  <c r="EQ15" i="12"/>
  <c r="EN15" i="12"/>
  <c r="EK15" i="12"/>
  <c r="EH15" i="12"/>
  <c r="EE15" i="12"/>
  <c r="EB15" i="12"/>
  <c r="DY15" i="12"/>
  <c r="DN15" i="12"/>
  <c r="DR15" i="12" s="1"/>
  <c r="DT15" i="12" s="1"/>
  <c r="DK15" i="12"/>
  <c r="DH15" i="12"/>
  <c r="DE15" i="12"/>
  <c r="DB15" i="12"/>
  <c r="CY15" i="12"/>
  <c r="CV15" i="12"/>
  <c r="CS15" i="12"/>
  <c r="CP15" i="12"/>
  <c r="CM15" i="12"/>
  <c r="CJ15" i="12"/>
  <c r="CG15" i="12"/>
  <c r="CD15" i="12"/>
  <c r="CA15" i="12"/>
  <c r="BX15" i="12"/>
  <c r="BU15" i="12"/>
  <c r="BR15" i="12"/>
  <c r="BO15" i="12"/>
  <c r="BD15" i="12"/>
  <c r="BH15" i="12" s="1"/>
  <c r="BJ15" i="12" s="1"/>
  <c r="BA15" i="12"/>
  <c r="AX15" i="12"/>
  <c r="AU15" i="12"/>
  <c r="AR15" i="12"/>
  <c r="AO15" i="12"/>
  <c r="AL15" i="12"/>
  <c r="AI15" i="12"/>
  <c r="AF15" i="12"/>
  <c r="AC15" i="12"/>
  <c r="Z15" i="12"/>
  <c r="W15" i="12"/>
  <c r="T15" i="12"/>
  <c r="Q15" i="12"/>
  <c r="N15" i="12"/>
  <c r="K15" i="12"/>
  <c r="H15" i="12"/>
  <c r="E15" i="12"/>
  <c r="FX14" i="12"/>
  <c r="GB14" i="12" s="1"/>
  <c r="GD14" i="12" s="1"/>
  <c r="FU14" i="12"/>
  <c r="FR14" i="12"/>
  <c r="FO14" i="12"/>
  <c r="FL14" i="12"/>
  <c r="FI14" i="12"/>
  <c r="FF14" i="12"/>
  <c r="FC14" i="12"/>
  <c r="EZ14" i="12"/>
  <c r="EW14" i="12"/>
  <c r="ET14" i="12"/>
  <c r="EQ14" i="12"/>
  <c r="EN14" i="12"/>
  <c r="EK14" i="12"/>
  <c r="EH14" i="12"/>
  <c r="EE14" i="12"/>
  <c r="EB14" i="12"/>
  <c r="DY14" i="12"/>
  <c r="DN14" i="12"/>
  <c r="DR14" i="12" s="1"/>
  <c r="DT14" i="12" s="1"/>
  <c r="DK14" i="12"/>
  <c r="DH14" i="12"/>
  <c r="DE14" i="12"/>
  <c r="DB14" i="12"/>
  <c r="CY14" i="12"/>
  <c r="CV14" i="12"/>
  <c r="CS14" i="12"/>
  <c r="CP14" i="12"/>
  <c r="CM14" i="12"/>
  <c r="CJ14" i="12"/>
  <c r="CG14" i="12"/>
  <c r="CD14" i="12"/>
  <c r="CA14" i="12"/>
  <c r="BX14" i="12"/>
  <c r="BU14" i="12"/>
  <c r="BR14" i="12"/>
  <c r="BO14" i="12"/>
  <c r="BD14" i="12"/>
  <c r="BH14" i="12" s="1"/>
  <c r="BJ14" i="12" s="1"/>
  <c r="BA14" i="12"/>
  <c r="AX14" i="12"/>
  <c r="AU14" i="12"/>
  <c r="AR14" i="12"/>
  <c r="AO14" i="12"/>
  <c r="AL14" i="12"/>
  <c r="AI14" i="12"/>
  <c r="AF14" i="12"/>
  <c r="AC14" i="12"/>
  <c r="Z14" i="12"/>
  <c r="W14" i="12"/>
  <c r="T14" i="12"/>
  <c r="Q14" i="12"/>
  <c r="N14" i="12"/>
  <c r="K14" i="12"/>
  <c r="H14" i="12"/>
  <c r="E14" i="12"/>
  <c r="FX13" i="12"/>
  <c r="GB13" i="12" s="1"/>
  <c r="GD13" i="12" s="1"/>
  <c r="FU13" i="12"/>
  <c r="FR13" i="12"/>
  <c r="FO13" i="12"/>
  <c r="FL13" i="12"/>
  <c r="FI13" i="12"/>
  <c r="FF13" i="12"/>
  <c r="FC13" i="12"/>
  <c r="EZ13" i="12"/>
  <c r="EW13" i="12"/>
  <c r="ET13" i="12"/>
  <c r="EQ13" i="12"/>
  <c r="EN13" i="12"/>
  <c r="EK13" i="12"/>
  <c r="EH13" i="12"/>
  <c r="EE13" i="12"/>
  <c r="EB13" i="12"/>
  <c r="DY13" i="12"/>
  <c r="DN13" i="12"/>
  <c r="DR13" i="12" s="1"/>
  <c r="DT13" i="12" s="1"/>
  <c r="DK13" i="12"/>
  <c r="DH13" i="12"/>
  <c r="DE13" i="12"/>
  <c r="DB13" i="12"/>
  <c r="CY13" i="12"/>
  <c r="CV13" i="12"/>
  <c r="CS13" i="12"/>
  <c r="CP13" i="12"/>
  <c r="CM13" i="12"/>
  <c r="CJ13" i="12"/>
  <c r="CG13" i="12"/>
  <c r="CD13" i="12"/>
  <c r="CA13" i="12"/>
  <c r="BX13" i="12"/>
  <c r="BU13" i="12"/>
  <c r="BR13" i="12"/>
  <c r="BO13" i="12"/>
  <c r="BD13" i="12"/>
  <c r="BH13" i="12" s="1"/>
  <c r="BJ13" i="12" s="1"/>
  <c r="BA13" i="12"/>
  <c r="AX13" i="12"/>
  <c r="AU13" i="12"/>
  <c r="AR13" i="12"/>
  <c r="AO13" i="12"/>
  <c r="AL13" i="12"/>
  <c r="AI13" i="12"/>
  <c r="AF13" i="12"/>
  <c r="AC13" i="12"/>
  <c r="Z13" i="12"/>
  <c r="W13" i="12"/>
  <c r="T13" i="12"/>
  <c r="Q13" i="12"/>
  <c r="N13" i="12"/>
  <c r="K13" i="12"/>
  <c r="H13" i="12"/>
  <c r="E13" i="12"/>
  <c r="FW63" i="9"/>
  <c r="FV63" i="9"/>
  <c r="FT63" i="9"/>
  <c r="FS63" i="9"/>
  <c r="FQ63" i="9"/>
  <c r="FP63" i="9"/>
  <c r="FN63" i="9"/>
  <c r="FM63" i="9"/>
  <c r="FK63" i="9"/>
  <c r="FJ63" i="9"/>
  <c r="FH63" i="9"/>
  <c r="FG63" i="9"/>
  <c r="FE63" i="9"/>
  <c r="FD63" i="9"/>
  <c r="FB63" i="9"/>
  <c r="FA63" i="9"/>
  <c r="EY63" i="9"/>
  <c r="EX63" i="9"/>
  <c r="EV63" i="9"/>
  <c r="EU63" i="9"/>
  <c r="ES63" i="9"/>
  <c r="ER63" i="9"/>
  <c r="EP63" i="9"/>
  <c r="EO63" i="9"/>
  <c r="EM63" i="9"/>
  <c r="EL63" i="9"/>
  <c r="EJ63" i="9"/>
  <c r="EI63" i="9"/>
  <c r="EG63" i="9"/>
  <c r="EF63" i="9"/>
  <c r="ED63" i="9"/>
  <c r="EC63" i="9"/>
  <c r="EA63" i="9"/>
  <c r="DZ63" i="9"/>
  <c r="DX63" i="9"/>
  <c r="DW63" i="9"/>
  <c r="DM63" i="9"/>
  <c r="DL63" i="9"/>
  <c r="DJ63" i="9"/>
  <c r="DI63" i="9"/>
  <c r="DG63" i="9"/>
  <c r="DF63" i="9"/>
  <c r="DD63" i="9"/>
  <c r="DC63" i="9"/>
  <c r="DA63" i="9"/>
  <c r="CZ63" i="9"/>
  <c r="CX63" i="9"/>
  <c r="CW63" i="9"/>
  <c r="CU63" i="9"/>
  <c r="CT63" i="9"/>
  <c r="CR63" i="9"/>
  <c r="CQ63" i="9"/>
  <c r="CO63" i="9"/>
  <c r="CN63" i="9"/>
  <c r="CL63" i="9"/>
  <c r="CK63" i="9"/>
  <c r="CI63" i="9"/>
  <c r="CH63" i="9"/>
  <c r="CF63" i="9"/>
  <c r="CE63" i="9"/>
  <c r="CC63" i="9"/>
  <c r="CB63" i="9"/>
  <c r="BZ63" i="9"/>
  <c r="BY63" i="9"/>
  <c r="BW63" i="9"/>
  <c r="BV63" i="9"/>
  <c r="BT63" i="9"/>
  <c r="BS63" i="9"/>
  <c r="BQ63" i="9"/>
  <c r="BP63" i="9"/>
  <c r="BN63" i="9"/>
  <c r="BM63" i="9"/>
  <c r="BC63" i="9"/>
  <c r="BB63" i="9"/>
  <c r="AZ63" i="9"/>
  <c r="AY63" i="9"/>
  <c r="AW63" i="9"/>
  <c r="AV63" i="9"/>
  <c r="AT63" i="9"/>
  <c r="AS63" i="9"/>
  <c r="AQ63" i="9"/>
  <c r="AP63" i="9"/>
  <c r="AN63" i="9"/>
  <c r="AM63" i="9"/>
  <c r="AK63" i="9"/>
  <c r="AJ63" i="9"/>
  <c r="AH63" i="9"/>
  <c r="AG63" i="9"/>
  <c r="AE63" i="9"/>
  <c r="AD63" i="9"/>
  <c r="AB63" i="9"/>
  <c r="AA63" i="9"/>
  <c r="Y63" i="9"/>
  <c r="X63" i="9"/>
  <c r="V63" i="9"/>
  <c r="U63" i="9"/>
  <c r="S63" i="9"/>
  <c r="R63" i="9"/>
  <c r="P63" i="9"/>
  <c r="O63" i="9"/>
  <c r="M63" i="9"/>
  <c r="L63" i="9"/>
  <c r="J63" i="9"/>
  <c r="I63" i="9"/>
  <c r="G63" i="9"/>
  <c r="F63" i="9"/>
  <c r="D63" i="9"/>
  <c r="C63" i="9"/>
  <c r="FX62" i="9"/>
  <c r="GB62" i="9" s="1"/>
  <c r="GD62" i="9" s="1"/>
  <c r="FU62" i="9"/>
  <c r="FR62" i="9"/>
  <c r="FO62" i="9"/>
  <c r="FL62" i="9"/>
  <c r="FI62" i="9"/>
  <c r="FF62" i="9"/>
  <c r="FC62" i="9"/>
  <c r="EZ62" i="9"/>
  <c r="EW62" i="9"/>
  <c r="ET62" i="9"/>
  <c r="EQ62" i="9"/>
  <c r="EN62" i="9"/>
  <c r="EK62" i="9"/>
  <c r="EH62" i="9"/>
  <c r="EE62" i="9"/>
  <c r="EB62" i="9"/>
  <c r="DY62" i="9"/>
  <c r="DN62" i="9"/>
  <c r="DR62" i="9" s="1"/>
  <c r="DT62" i="9" s="1"/>
  <c r="DK62" i="9"/>
  <c r="DH62" i="9"/>
  <c r="DE62" i="9"/>
  <c r="DB62" i="9"/>
  <c r="CY62" i="9"/>
  <c r="CV62" i="9"/>
  <c r="CS62" i="9"/>
  <c r="CP62" i="9"/>
  <c r="CM62" i="9"/>
  <c r="CJ62" i="9"/>
  <c r="CG62" i="9"/>
  <c r="CD62" i="9"/>
  <c r="CA62" i="9"/>
  <c r="BX62" i="9"/>
  <c r="BU62" i="9"/>
  <c r="BR62" i="9"/>
  <c r="BO62" i="9"/>
  <c r="BD62" i="9"/>
  <c r="BH62" i="9" s="1"/>
  <c r="BJ62" i="9" s="1"/>
  <c r="BA62" i="9"/>
  <c r="AX62" i="9"/>
  <c r="AU62" i="9"/>
  <c r="AR62" i="9"/>
  <c r="AO62" i="9"/>
  <c r="AL62" i="9"/>
  <c r="AI62" i="9"/>
  <c r="AF62" i="9"/>
  <c r="AC62" i="9"/>
  <c r="Z62" i="9"/>
  <c r="W62" i="9"/>
  <c r="T62" i="9"/>
  <c r="Q62" i="9"/>
  <c r="N62" i="9"/>
  <c r="K62" i="9"/>
  <c r="H62" i="9"/>
  <c r="E62" i="9"/>
  <c r="FX61" i="9"/>
  <c r="GB61" i="9" s="1"/>
  <c r="GD61" i="9" s="1"/>
  <c r="FU61" i="9"/>
  <c r="FR61" i="9"/>
  <c r="FO61" i="9"/>
  <c r="FL61" i="9"/>
  <c r="FI61" i="9"/>
  <c r="FF61" i="9"/>
  <c r="FC61" i="9"/>
  <c r="EZ61" i="9"/>
  <c r="EW61" i="9"/>
  <c r="ET61" i="9"/>
  <c r="EQ61" i="9"/>
  <c r="EN61" i="9"/>
  <c r="EK61" i="9"/>
  <c r="EH61" i="9"/>
  <c r="EE61" i="9"/>
  <c r="EB61" i="9"/>
  <c r="DY61" i="9"/>
  <c r="DN61" i="9"/>
  <c r="DR61" i="9" s="1"/>
  <c r="DT61" i="9" s="1"/>
  <c r="DK61" i="9"/>
  <c r="DH61" i="9"/>
  <c r="DE61" i="9"/>
  <c r="DB61" i="9"/>
  <c r="CY61" i="9"/>
  <c r="CV61" i="9"/>
  <c r="CS61" i="9"/>
  <c r="CP61" i="9"/>
  <c r="CM61" i="9"/>
  <c r="CJ61" i="9"/>
  <c r="CG61" i="9"/>
  <c r="CD61" i="9"/>
  <c r="CA61" i="9"/>
  <c r="BX61" i="9"/>
  <c r="BU61" i="9"/>
  <c r="BR61" i="9"/>
  <c r="BO61" i="9"/>
  <c r="BD61" i="9"/>
  <c r="BH61" i="9" s="1"/>
  <c r="BJ61" i="9" s="1"/>
  <c r="BA61" i="9"/>
  <c r="AX61" i="9"/>
  <c r="AU61" i="9"/>
  <c r="AR61" i="9"/>
  <c r="AO61" i="9"/>
  <c r="AL61" i="9"/>
  <c r="AI61" i="9"/>
  <c r="AF61" i="9"/>
  <c r="AC61" i="9"/>
  <c r="Z61" i="9"/>
  <c r="W61" i="9"/>
  <c r="T61" i="9"/>
  <c r="Q61" i="9"/>
  <c r="N61" i="9"/>
  <c r="K61" i="9"/>
  <c r="H61" i="9"/>
  <c r="E61" i="9"/>
  <c r="FX60" i="9"/>
  <c r="GB60" i="9" s="1"/>
  <c r="GD60" i="9" s="1"/>
  <c r="FU60" i="9"/>
  <c r="FR60" i="9"/>
  <c r="FO60" i="9"/>
  <c r="FL60" i="9"/>
  <c r="FI60" i="9"/>
  <c r="FF60" i="9"/>
  <c r="FC60" i="9"/>
  <c r="EZ60" i="9"/>
  <c r="EW60" i="9"/>
  <c r="ET60" i="9"/>
  <c r="EQ60" i="9"/>
  <c r="EN60" i="9"/>
  <c r="EK60" i="9"/>
  <c r="EH60" i="9"/>
  <c r="EE60" i="9"/>
  <c r="EB60" i="9"/>
  <c r="DY60" i="9"/>
  <c r="DR60" i="9"/>
  <c r="DT60" i="9" s="1"/>
  <c r="DN60" i="9"/>
  <c r="DK60" i="9"/>
  <c r="DH60" i="9"/>
  <c r="DE60" i="9"/>
  <c r="DB60" i="9"/>
  <c r="CY60" i="9"/>
  <c r="CV60" i="9"/>
  <c r="CS60" i="9"/>
  <c r="CP60" i="9"/>
  <c r="CM60" i="9"/>
  <c r="CJ60" i="9"/>
  <c r="CG60" i="9"/>
  <c r="CD60" i="9"/>
  <c r="CA60" i="9"/>
  <c r="BX60" i="9"/>
  <c r="BU60" i="9"/>
  <c r="BR60" i="9"/>
  <c r="BO60" i="9"/>
  <c r="BD60" i="9"/>
  <c r="BH60" i="9" s="1"/>
  <c r="BJ60" i="9" s="1"/>
  <c r="BA60" i="9"/>
  <c r="AX60" i="9"/>
  <c r="AU60" i="9"/>
  <c r="AR60" i="9"/>
  <c r="AO60" i="9"/>
  <c r="AL60" i="9"/>
  <c r="AI60" i="9"/>
  <c r="AF60" i="9"/>
  <c r="AC60" i="9"/>
  <c r="Z60" i="9"/>
  <c r="W60" i="9"/>
  <c r="T60" i="9"/>
  <c r="Q60" i="9"/>
  <c r="N60" i="9"/>
  <c r="K60" i="9"/>
  <c r="H60" i="9"/>
  <c r="E60" i="9"/>
  <c r="FX59" i="9"/>
  <c r="GB59" i="9" s="1"/>
  <c r="GD59" i="9" s="1"/>
  <c r="FU59" i="9"/>
  <c r="FR59" i="9"/>
  <c r="FO59" i="9"/>
  <c r="FL59" i="9"/>
  <c r="FI59" i="9"/>
  <c r="FF59" i="9"/>
  <c r="FC59" i="9"/>
  <c r="EZ59" i="9"/>
  <c r="EW59" i="9"/>
  <c r="ET59" i="9"/>
  <c r="EQ59" i="9"/>
  <c r="EN59" i="9"/>
  <c r="EK59" i="9"/>
  <c r="EH59" i="9"/>
  <c r="EE59" i="9"/>
  <c r="EB59" i="9"/>
  <c r="DY59" i="9"/>
  <c r="DN59" i="9"/>
  <c r="DR59" i="9" s="1"/>
  <c r="DT59" i="9" s="1"/>
  <c r="DK59" i="9"/>
  <c r="DH59" i="9"/>
  <c r="DE59" i="9"/>
  <c r="DB59" i="9"/>
  <c r="CY59" i="9"/>
  <c r="CV59" i="9"/>
  <c r="CS59" i="9"/>
  <c r="CP59" i="9"/>
  <c r="CM59" i="9"/>
  <c r="CJ59" i="9"/>
  <c r="CG59" i="9"/>
  <c r="CD59" i="9"/>
  <c r="CA59" i="9"/>
  <c r="BX59" i="9"/>
  <c r="BU59" i="9"/>
  <c r="BR59" i="9"/>
  <c r="BO59" i="9"/>
  <c r="BD59" i="9"/>
  <c r="BH59" i="9" s="1"/>
  <c r="BJ59" i="9" s="1"/>
  <c r="BA59" i="9"/>
  <c r="AX59" i="9"/>
  <c r="AU59" i="9"/>
  <c r="AR59" i="9"/>
  <c r="AO59" i="9"/>
  <c r="AL59" i="9"/>
  <c r="AI59" i="9"/>
  <c r="AF59" i="9"/>
  <c r="AC59" i="9"/>
  <c r="Z59" i="9"/>
  <c r="W59" i="9"/>
  <c r="T59" i="9"/>
  <c r="Q59" i="9"/>
  <c r="N59" i="9"/>
  <c r="K59" i="9"/>
  <c r="H59" i="9"/>
  <c r="E59" i="9"/>
  <c r="FX58" i="9"/>
  <c r="GB58" i="9" s="1"/>
  <c r="GD58" i="9" s="1"/>
  <c r="FU58" i="9"/>
  <c r="FR58" i="9"/>
  <c r="FO58" i="9"/>
  <c r="FL58" i="9"/>
  <c r="FI58" i="9"/>
  <c r="FF58" i="9"/>
  <c r="FC58" i="9"/>
  <c r="EZ58" i="9"/>
  <c r="EW58" i="9"/>
  <c r="ET58" i="9"/>
  <c r="EQ58" i="9"/>
  <c r="EN58" i="9"/>
  <c r="EK58" i="9"/>
  <c r="EH58" i="9"/>
  <c r="EE58" i="9"/>
  <c r="EB58" i="9"/>
  <c r="DY58" i="9"/>
  <c r="DN58" i="9"/>
  <c r="DR58" i="9" s="1"/>
  <c r="DT58" i="9" s="1"/>
  <c r="DK58" i="9"/>
  <c r="DH58" i="9"/>
  <c r="DE58" i="9"/>
  <c r="DB58" i="9"/>
  <c r="CY58" i="9"/>
  <c r="CV58" i="9"/>
  <c r="CS58" i="9"/>
  <c r="CP58" i="9"/>
  <c r="CM58" i="9"/>
  <c r="CJ58" i="9"/>
  <c r="CG58" i="9"/>
  <c r="CD58" i="9"/>
  <c r="CA58" i="9"/>
  <c r="BX58" i="9"/>
  <c r="BU58" i="9"/>
  <c r="BR58" i="9"/>
  <c r="BO58" i="9"/>
  <c r="BD58" i="9"/>
  <c r="BH58" i="9" s="1"/>
  <c r="BJ58" i="9" s="1"/>
  <c r="BA58" i="9"/>
  <c r="AX58" i="9"/>
  <c r="AU58" i="9"/>
  <c r="AR58" i="9"/>
  <c r="AO58" i="9"/>
  <c r="AL58" i="9"/>
  <c r="AI58" i="9"/>
  <c r="AF58" i="9"/>
  <c r="AC58" i="9"/>
  <c r="Z58" i="9"/>
  <c r="W58" i="9"/>
  <c r="T58" i="9"/>
  <c r="Q58" i="9"/>
  <c r="N58" i="9"/>
  <c r="K58" i="9"/>
  <c r="H58" i="9"/>
  <c r="E58" i="9"/>
  <c r="FX57" i="9"/>
  <c r="GB57" i="9" s="1"/>
  <c r="GD57" i="9" s="1"/>
  <c r="FU57" i="9"/>
  <c r="FR57" i="9"/>
  <c r="FO57" i="9"/>
  <c r="FL57" i="9"/>
  <c r="FI57" i="9"/>
  <c r="FF57" i="9"/>
  <c r="FC57" i="9"/>
  <c r="EZ57" i="9"/>
  <c r="EW57" i="9"/>
  <c r="ET57" i="9"/>
  <c r="EQ57" i="9"/>
  <c r="EN57" i="9"/>
  <c r="EK57" i="9"/>
  <c r="EH57" i="9"/>
  <c r="EE57" i="9"/>
  <c r="EB57" i="9"/>
  <c r="DY57" i="9"/>
  <c r="DN57" i="9"/>
  <c r="DR57" i="9" s="1"/>
  <c r="DT57" i="9" s="1"/>
  <c r="DK57" i="9"/>
  <c r="DH57" i="9"/>
  <c r="DE57" i="9"/>
  <c r="DB57" i="9"/>
  <c r="CY57" i="9"/>
  <c r="CV57" i="9"/>
  <c r="CS57" i="9"/>
  <c r="CP57" i="9"/>
  <c r="CM57" i="9"/>
  <c r="CJ57" i="9"/>
  <c r="CG57" i="9"/>
  <c r="CD57" i="9"/>
  <c r="CA57" i="9"/>
  <c r="BX57" i="9"/>
  <c r="BU57" i="9"/>
  <c r="BR57" i="9"/>
  <c r="BO57" i="9"/>
  <c r="BD57" i="9"/>
  <c r="BH57" i="9" s="1"/>
  <c r="BJ57" i="9" s="1"/>
  <c r="BA57" i="9"/>
  <c r="AX57" i="9"/>
  <c r="AU57" i="9"/>
  <c r="AR57" i="9"/>
  <c r="AO57" i="9"/>
  <c r="AL57" i="9"/>
  <c r="AI57" i="9"/>
  <c r="AF57" i="9"/>
  <c r="AC57" i="9"/>
  <c r="Z57" i="9"/>
  <c r="W57" i="9"/>
  <c r="T57" i="9"/>
  <c r="Q57" i="9"/>
  <c r="N57" i="9"/>
  <c r="K57" i="9"/>
  <c r="H57" i="9"/>
  <c r="E57" i="9"/>
  <c r="FX56" i="9"/>
  <c r="GB56" i="9" s="1"/>
  <c r="GD56" i="9" s="1"/>
  <c r="FU56" i="9"/>
  <c r="FR56" i="9"/>
  <c r="FO56" i="9"/>
  <c r="FL56" i="9"/>
  <c r="FI56" i="9"/>
  <c r="FF56" i="9"/>
  <c r="FC56" i="9"/>
  <c r="EZ56" i="9"/>
  <c r="EW56" i="9"/>
  <c r="ET56" i="9"/>
  <c r="EQ56" i="9"/>
  <c r="EN56" i="9"/>
  <c r="EK56" i="9"/>
  <c r="EH56" i="9"/>
  <c r="EE56" i="9"/>
  <c r="EB56" i="9"/>
  <c r="DY56" i="9"/>
  <c r="DN56" i="9"/>
  <c r="DR56" i="9" s="1"/>
  <c r="DT56" i="9" s="1"/>
  <c r="DK56" i="9"/>
  <c r="DH56" i="9"/>
  <c r="DE56" i="9"/>
  <c r="DB56" i="9"/>
  <c r="CY56" i="9"/>
  <c r="CV56" i="9"/>
  <c r="CS56" i="9"/>
  <c r="CP56" i="9"/>
  <c r="CM56" i="9"/>
  <c r="CJ56" i="9"/>
  <c r="CG56" i="9"/>
  <c r="CD56" i="9"/>
  <c r="CA56" i="9"/>
  <c r="BX56" i="9"/>
  <c r="BU56" i="9"/>
  <c r="BR56" i="9"/>
  <c r="BO56" i="9"/>
  <c r="BH56" i="9"/>
  <c r="BJ56" i="9" s="1"/>
  <c r="BD56" i="9"/>
  <c r="BA56" i="9"/>
  <c r="AX56" i="9"/>
  <c r="AU56" i="9"/>
  <c r="AR56" i="9"/>
  <c r="AO56" i="9"/>
  <c r="AL56" i="9"/>
  <c r="AI56" i="9"/>
  <c r="AF56" i="9"/>
  <c r="AC56" i="9"/>
  <c r="Z56" i="9"/>
  <c r="W56" i="9"/>
  <c r="T56" i="9"/>
  <c r="Q56" i="9"/>
  <c r="N56" i="9"/>
  <c r="K56" i="9"/>
  <c r="H56" i="9"/>
  <c r="E56" i="9"/>
  <c r="FX55" i="9"/>
  <c r="GB55" i="9" s="1"/>
  <c r="GD55" i="9" s="1"/>
  <c r="FU55" i="9"/>
  <c r="FR55" i="9"/>
  <c r="FO55" i="9"/>
  <c r="FL55" i="9"/>
  <c r="FI55" i="9"/>
  <c r="FF55" i="9"/>
  <c r="FC55" i="9"/>
  <c r="EZ55" i="9"/>
  <c r="EW55" i="9"/>
  <c r="ET55" i="9"/>
  <c r="EQ55" i="9"/>
  <c r="EN55" i="9"/>
  <c r="EK55" i="9"/>
  <c r="EH55" i="9"/>
  <c r="EE55" i="9"/>
  <c r="EB55" i="9"/>
  <c r="DY55" i="9"/>
  <c r="DN55" i="9"/>
  <c r="DR55" i="9" s="1"/>
  <c r="DT55" i="9" s="1"/>
  <c r="DK55" i="9"/>
  <c r="DH55" i="9"/>
  <c r="DE55" i="9"/>
  <c r="DB55" i="9"/>
  <c r="CY55" i="9"/>
  <c r="CV55" i="9"/>
  <c r="CS55" i="9"/>
  <c r="CP55" i="9"/>
  <c r="CM55" i="9"/>
  <c r="CJ55" i="9"/>
  <c r="CG55" i="9"/>
  <c r="CD55" i="9"/>
  <c r="CA55" i="9"/>
  <c r="BX55" i="9"/>
  <c r="BU55" i="9"/>
  <c r="BR55" i="9"/>
  <c r="BO55" i="9"/>
  <c r="BD55" i="9"/>
  <c r="BH55" i="9" s="1"/>
  <c r="BJ55" i="9" s="1"/>
  <c r="BA55" i="9"/>
  <c r="AX55" i="9"/>
  <c r="AU55" i="9"/>
  <c r="AR55" i="9"/>
  <c r="AO55" i="9"/>
  <c r="AL55" i="9"/>
  <c r="AI55" i="9"/>
  <c r="AF55" i="9"/>
  <c r="AC55" i="9"/>
  <c r="Z55" i="9"/>
  <c r="W55" i="9"/>
  <c r="T55" i="9"/>
  <c r="Q55" i="9"/>
  <c r="N55" i="9"/>
  <c r="K55" i="9"/>
  <c r="H55" i="9"/>
  <c r="E55" i="9"/>
  <c r="FX54" i="9"/>
  <c r="GB54" i="9" s="1"/>
  <c r="GD54" i="9" s="1"/>
  <c r="FU54" i="9"/>
  <c r="FR54" i="9"/>
  <c r="FO54" i="9"/>
  <c r="FL54" i="9"/>
  <c r="FI54" i="9"/>
  <c r="FF54" i="9"/>
  <c r="FC54" i="9"/>
  <c r="EZ54" i="9"/>
  <c r="EW54" i="9"/>
  <c r="ET54" i="9"/>
  <c r="EQ54" i="9"/>
  <c r="EN54" i="9"/>
  <c r="EK54" i="9"/>
  <c r="EH54" i="9"/>
  <c r="EE54" i="9"/>
  <c r="EB54" i="9"/>
  <c r="DY54" i="9"/>
  <c r="DN54" i="9"/>
  <c r="DR54" i="9" s="1"/>
  <c r="DT54" i="9" s="1"/>
  <c r="DK54" i="9"/>
  <c r="DH54" i="9"/>
  <c r="DE54" i="9"/>
  <c r="DB54" i="9"/>
  <c r="CY54" i="9"/>
  <c r="CV54" i="9"/>
  <c r="CS54" i="9"/>
  <c r="CP54" i="9"/>
  <c r="CM54" i="9"/>
  <c r="CJ54" i="9"/>
  <c r="CG54" i="9"/>
  <c r="CD54" i="9"/>
  <c r="CA54" i="9"/>
  <c r="BX54" i="9"/>
  <c r="BU54" i="9"/>
  <c r="BR54" i="9"/>
  <c r="BO54" i="9"/>
  <c r="BD54" i="9"/>
  <c r="BH54" i="9" s="1"/>
  <c r="BJ54" i="9" s="1"/>
  <c r="BA54" i="9"/>
  <c r="AX54" i="9"/>
  <c r="AU54" i="9"/>
  <c r="AR54" i="9"/>
  <c r="AO54" i="9"/>
  <c r="AL54" i="9"/>
  <c r="AI54" i="9"/>
  <c r="AF54" i="9"/>
  <c r="AC54" i="9"/>
  <c r="Z54" i="9"/>
  <c r="W54" i="9"/>
  <c r="T54" i="9"/>
  <c r="Q54" i="9"/>
  <c r="N54" i="9"/>
  <c r="K54" i="9"/>
  <c r="H54" i="9"/>
  <c r="E54" i="9"/>
  <c r="FX53" i="9"/>
  <c r="GB53" i="9" s="1"/>
  <c r="GD53" i="9" s="1"/>
  <c r="FU53" i="9"/>
  <c r="FR53" i="9"/>
  <c r="FO53" i="9"/>
  <c r="FL53" i="9"/>
  <c r="FI53" i="9"/>
  <c r="FF53" i="9"/>
  <c r="FC53" i="9"/>
  <c r="EZ53" i="9"/>
  <c r="EW53" i="9"/>
  <c r="ET53" i="9"/>
  <c r="EQ53" i="9"/>
  <c r="EN53" i="9"/>
  <c r="EK53" i="9"/>
  <c r="EH53" i="9"/>
  <c r="EE53" i="9"/>
  <c r="EB53" i="9"/>
  <c r="DY53" i="9"/>
  <c r="DN53" i="9"/>
  <c r="DR53" i="9" s="1"/>
  <c r="DT53" i="9" s="1"/>
  <c r="DK53" i="9"/>
  <c r="DH53" i="9"/>
  <c r="DE53" i="9"/>
  <c r="DB53" i="9"/>
  <c r="CY53" i="9"/>
  <c r="CV53" i="9"/>
  <c r="CS53" i="9"/>
  <c r="CP53" i="9"/>
  <c r="CM53" i="9"/>
  <c r="CJ53" i="9"/>
  <c r="CG53" i="9"/>
  <c r="CD53" i="9"/>
  <c r="CA53" i="9"/>
  <c r="BX53" i="9"/>
  <c r="BU53" i="9"/>
  <c r="BR53" i="9"/>
  <c r="BO53" i="9"/>
  <c r="BD53" i="9"/>
  <c r="BH53" i="9" s="1"/>
  <c r="BJ53" i="9" s="1"/>
  <c r="BA53" i="9"/>
  <c r="AX53" i="9"/>
  <c r="AU53" i="9"/>
  <c r="AR53" i="9"/>
  <c r="AO53" i="9"/>
  <c r="AL53" i="9"/>
  <c r="AI53" i="9"/>
  <c r="AF53" i="9"/>
  <c r="AC53" i="9"/>
  <c r="Z53" i="9"/>
  <c r="W53" i="9"/>
  <c r="T53" i="9"/>
  <c r="Q53" i="9"/>
  <c r="N53" i="9"/>
  <c r="K53" i="9"/>
  <c r="H53" i="9"/>
  <c r="E53" i="9"/>
  <c r="GB52" i="9"/>
  <c r="GD52" i="9" s="1"/>
  <c r="FX52" i="9"/>
  <c r="FU52" i="9"/>
  <c r="FR52" i="9"/>
  <c r="FO52" i="9"/>
  <c r="FL52" i="9"/>
  <c r="FI52" i="9"/>
  <c r="FF52" i="9"/>
  <c r="FC52" i="9"/>
  <c r="EZ52" i="9"/>
  <c r="EW52" i="9"/>
  <c r="ET52" i="9"/>
  <c r="EQ52" i="9"/>
  <c r="EN52" i="9"/>
  <c r="EK52" i="9"/>
  <c r="EH52" i="9"/>
  <c r="EE52" i="9"/>
  <c r="EB52" i="9"/>
  <c r="DY52" i="9"/>
  <c r="DN52" i="9"/>
  <c r="DR52" i="9" s="1"/>
  <c r="DT52" i="9" s="1"/>
  <c r="DK52" i="9"/>
  <c r="DH52" i="9"/>
  <c r="DE52" i="9"/>
  <c r="DB52" i="9"/>
  <c r="CY52" i="9"/>
  <c r="CV52" i="9"/>
  <c r="CS52" i="9"/>
  <c r="CP52" i="9"/>
  <c r="CM52" i="9"/>
  <c r="CJ52" i="9"/>
  <c r="CG52" i="9"/>
  <c r="CD52" i="9"/>
  <c r="CA52" i="9"/>
  <c r="BX52" i="9"/>
  <c r="BU52" i="9"/>
  <c r="BR52" i="9"/>
  <c r="BO52" i="9"/>
  <c r="BD52" i="9"/>
  <c r="BH52" i="9" s="1"/>
  <c r="BJ52" i="9" s="1"/>
  <c r="BA52" i="9"/>
  <c r="AX52" i="9"/>
  <c r="AU52" i="9"/>
  <c r="AR52" i="9"/>
  <c r="AO52" i="9"/>
  <c r="AL52" i="9"/>
  <c r="AI52" i="9"/>
  <c r="AF52" i="9"/>
  <c r="AC52" i="9"/>
  <c r="Z52" i="9"/>
  <c r="W52" i="9"/>
  <c r="T52" i="9"/>
  <c r="Q52" i="9"/>
  <c r="N52" i="9"/>
  <c r="K52" i="9"/>
  <c r="H52" i="9"/>
  <c r="E52" i="9"/>
  <c r="GB51" i="9"/>
  <c r="GD51" i="9" s="1"/>
  <c r="FX51" i="9"/>
  <c r="FU51" i="9"/>
  <c r="FR51" i="9"/>
  <c r="FO51" i="9"/>
  <c r="FL51" i="9"/>
  <c r="FI51" i="9"/>
  <c r="FF51" i="9"/>
  <c r="FC51" i="9"/>
  <c r="EZ51" i="9"/>
  <c r="EW51" i="9"/>
  <c r="ET51" i="9"/>
  <c r="EQ51" i="9"/>
  <c r="EN51" i="9"/>
  <c r="EK51" i="9"/>
  <c r="EH51" i="9"/>
  <c r="EE51" i="9"/>
  <c r="EB51" i="9"/>
  <c r="DY51" i="9"/>
  <c r="DN51" i="9"/>
  <c r="DR51" i="9" s="1"/>
  <c r="DT51" i="9" s="1"/>
  <c r="DK51" i="9"/>
  <c r="DH51" i="9"/>
  <c r="DE51" i="9"/>
  <c r="DB51" i="9"/>
  <c r="CY51" i="9"/>
  <c r="CV51" i="9"/>
  <c r="CS51" i="9"/>
  <c r="CP51" i="9"/>
  <c r="CM51" i="9"/>
  <c r="CJ51" i="9"/>
  <c r="CG51" i="9"/>
  <c r="CD51" i="9"/>
  <c r="CA51" i="9"/>
  <c r="BX51" i="9"/>
  <c r="BU51" i="9"/>
  <c r="BR51" i="9"/>
  <c r="BO51" i="9"/>
  <c r="BD51" i="9"/>
  <c r="BH51" i="9" s="1"/>
  <c r="BJ51" i="9" s="1"/>
  <c r="BA51" i="9"/>
  <c r="AX51" i="9"/>
  <c r="AU51" i="9"/>
  <c r="AR51" i="9"/>
  <c r="AO51" i="9"/>
  <c r="AL51" i="9"/>
  <c r="AI51" i="9"/>
  <c r="AF51" i="9"/>
  <c r="AC51" i="9"/>
  <c r="Z51" i="9"/>
  <c r="W51" i="9"/>
  <c r="T51" i="9"/>
  <c r="Q51" i="9"/>
  <c r="N51" i="9"/>
  <c r="K51" i="9"/>
  <c r="H51" i="9"/>
  <c r="E51" i="9"/>
  <c r="FX50" i="9"/>
  <c r="GB50" i="9" s="1"/>
  <c r="GD50" i="9" s="1"/>
  <c r="FU50" i="9"/>
  <c r="FR50" i="9"/>
  <c r="FO50" i="9"/>
  <c r="FL50" i="9"/>
  <c r="FI50" i="9"/>
  <c r="FF50" i="9"/>
  <c r="FC50" i="9"/>
  <c r="EZ50" i="9"/>
  <c r="EW50" i="9"/>
  <c r="ET50" i="9"/>
  <c r="EQ50" i="9"/>
  <c r="EN50" i="9"/>
  <c r="EK50" i="9"/>
  <c r="EH50" i="9"/>
  <c r="EE50" i="9"/>
  <c r="EB50" i="9"/>
  <c r="DY50" i="9"/>
  <c r="DN50" i="9"/>
  <c r="DR50" i="9" s="1"/>
  <c r="DT50" i="9" s="1"/>
  <c r="DK50" i="9"/>
  <c r="DH50" i="9"/>
  <c r="DE50" i="9"/>
  <c r="DB50" i="9"/>
  <c r="CY50" i="9"/>
  <c r="CV50" i="9"/>
  <c r="CS50" i="9"/>
  <c r="CP50" i="9"/>
  <c r="CM50" i="9"/>
  <c r="CJ50" i="9"/>
  <c r="CG50" i="9"/>
  <c r="CD50" i="9"/>
  <c r="CA50" i="9"/>
  <c r="BX50" i="9"/>
  <c r="BU50" i="9"/>
  <c r="BR50" i="9"/>
  <c r="BO50" i="9"/>
  <c r="BD50" i="9"/>
  <c r="BH50" i="9" s="1"/>
  <c r="BJ50" i="9" s="1"/>
  <c r="BA50" i="9"/>
  <c r="AX50" i="9"/>
  <c r="AU50" i="9"/>
  <c r="AR50" i="9"/>
  <c r="AO50" i="9"/>
  <c r="AL50" i="9"/>
  <c r="AI50" i="9"/>
  <c r="AF50" i="9"/>
  <c r="AC50" i="9"/>
  <c r="Z50" i="9"/>
  <c r="W50" i="9"/>
  <c r="T50" i="9"/>
  <c r="Q50" i="9"/>
  <c r="N50" i="9"/>
  <c r="K50" i="9"/>
  <c r="H50" i="9"/>
  <c r="E50" i="9"/>
  <c r="FX49" i="9"/>
  <c r="GB49" i="9" s="1"/>
  <c r="GD49" i="9" s="1"/>
  <c r="FU49" i="9"/>
  <c r="FR49" i="9"/>
  <c r="FO49" i="9"/>
  <c r="FL49" i="9"/>
  <c r="FI49" i="9"/>
  <c r="FF49" i="9"/>
  <c r="FC49" i="9"/>
  <c r="EZ49" i="9"/>
  <c r="EW49" i="9"/>
  <c r="ET49" i="9"/>
  <c r="EQ49" i="9"/>
  <c r="EN49" i="9"/>
  <c r="EK49" i="9"/>
  <c r="EH49" i="9"/>
  <c r="EE49" i="9"/>
  <c r="EB49" i="9"/>
  <c r="DY49" i="9"/>
  <c r="DN49" i="9"/>
  <c r="DR49" i="9" s="1"/>
  <c r="DT49" i="9" s="1"/>
  <c r="DK49" i="9"/>
  <c r="DH49" i="9"/>
  <c r="DE49" i="9"/>
  <c r="DB49" i="9"/>
  <c r="CY49" i="9"/>
  <c r="CV49" i="9"/>
  <c r="CS49" i="9"/>
  <c r="CP49" i="9"/>
  <c r="CM49" i="9"/>
  <c r="CJ49" i="9"/>
  <c r="CG49" i="9"/>
  <c r="CD49" i="9"/>
  <c r="CA49" i="9"/>
  <c r="BX49" i="9"/>
  <c r="BU49" i="9"/>
  <c r="BR49" i="9"/>
  <c r="BO49" i="9"/>
  <c r="BD49" i="9"/>
  <c r="BH49" i="9" s="1"/>
  <c r="BJ49" i="9" s="1"/>
  <c r="BA49" i="9"/>
  <c r="AX49" i="9"/>
  <c r="AU49" i="9"/>
  <c r="AR49" i="9"/>
  <c r="AO49" i="9"/>
  <c r="AL49" i="9"/>
  <c r="AI49" i="9"/>
  <c r="AF49" i="9"/>
  <c r="AC49" i="9"/>
  <c r="Z49" i="9"/>
  <c r="W49" i="9"/>
  <c r="T49" i="9"/>
  <c r="Q49" i="9"/>
  <c r="N49" i="9"/>
  <c r="K49" i="9"/>
  <c r="H49" i="9"/>
  <c r="E49" i="9"/>
  <c r="FX48" i="9"/>
  <c r="GB48" i="9" s="1"/>
  <c r="GD48" i="9" s="1"/>
  <c r="FU48" i="9"/>
  <c r="FR48" i="9"/>
  <c r="FO48" i="9"/>
  <c r="FL48" i="9"/>
  <c r="FI48" i="9"/>
  <c r="FF48" i="9"/>
  <c r="FC48" i="9"/>
  <c r="EZ48" i="9"/>
  <c r="EW48" i="9"/>
  <c r="ET48" i="9"/>
  <c r="EQ48" i="9"/>
  <c r="EN48" i="9"/>
  <c r="EK48" i="9"/>
  <c r="EH48" i="9"/>
  <c r="EE48" i="9"/>
  <c r="EB48" i="9"/>
  <c r="DY48" i="9"/>
  <c r="DR48" i="9"/>
  <c r="DT48" i="9" s="1"/>
  <c r="DN48" i="9"/>
  <c r="DK48" i="9"/>
  <c r="DH48" i="9"/>
  <c r="DE48" i="9"/>
  <c r="DB48" i="9"/>
  <c r="CY48" i="9"/>
  <c r="CV48" i="9"/>
  <c r="CS48" i="9"/>
  <c r="CP48" i="9"/>
  <c r="CM48" i="9"/>
  <c r="CJ48" i="9"/>
  <c r="CG48" i="9"/>
  <c r="CD48" i="9"/>
  <c r="CA48" i="9"/>
  <c r="BX48" i="9"/>
  <c r="BU48" i="9"/>
  <c r="BR48" i="9"/>
  <c r="BO48" i="9"/>
  <c r="BD48" i="9"/>
  <c r="BH48" i="9" s="1"/>
  <c r="BJ48" i="9" s="1"/>
  <c r="BA48" i="9"/>
  <c r="AX48" i="9"/>
  <c r="AU48" i="9"/>
  <c r="AR48" i="9"/>
  <c r="AO48" i="9"/>
  <c r="AL48" i="9"/>
  <c r="AI48" i="9"/>
  <c r="AF48" i="9"/>
  <c r="AC48" i="9"/>
  <c r="Z48" i="9"/>
  <c r="W48" i="9"/>
  <c r="T48" i="9"/>
  <c r="Q48" i="9"/>
  <c r="N48" i="9"/>
  <c r="K48" i="9"/>
  <c r="H48" i="9"/>
  <c r="BG48" i="9" s="1"/>
  <c r="BI48" i="9" s="1"/>
  <c r="E48" i="9"/>
  <c r="FX45" i="9"/>
  <c r="GB45" i="9" s="1"/>
  <c r="GD45" i="9" s="1"/>
  <c r="FU45" i="9"/>
  <c r="FR45" i="9"/>
  <c r="FO45" i="9"/>
  <c r="FL45" i="9"/>
  <c r="FI45" i="9"/>
  <c r="FF45" i="9"/>
  <c r="FC45" i="9"/>
  <c r="EZ45" i="9"/>
  <c r="EW45" i="9"/>
  <c r="ET45" i="9"/>
  <c r="EQ45" i="9"/>
  <c r="EN45" i="9"/>
  <c r="EK45" i="9"/>
  <c r="EH45" i="9"/>
  <c r="EE45" i="9"/>
  <c r="EB45" i="9"/>
  <c r="DY45" i="9"/>
  <c r="DN45" i="9"/>
  <c r="DR45" i="9" s="1"/>
  <c r="DT45" i="9" s="1"/>
  <c r="DK45" i="9"/>
  <c r="DH45" i="9"/>
  <c r="DE45" i="9"/>
  <c r="DB45" i="9"/>
  <c r="CY45" i="9"/>
  <c r="CV45" i="9"/>
  <c r="CS45" i="9"/>
  <c r="CP45" i="9"/>
  <c r="CM45" i="9"/>
  <c r="CJ45" i="9"/>
  <c r="CG45" i="9"/>
  <c r="CD45" i="9"/>
  <c r="CA45" i="9"/>
  <c r="BX45" i="9"/>
  <c r="BU45" i="9"/>
  <c r="BR45" i="9"/>
  <c r="BO45" i="9"/>
  <c r="BD45" i="9"/>
  <c r="BH45" i="9" s="1"/>
  <c r="BJ45" i="9" s="1"/>
  <c r="BA45" i="9"/>
  <c r="AX45" i="9"/>
  <c r="AU45" i="9"/>
  <c r="AR45" i="9"/>
  <c r="AO45" i="9"/>
  <c r="AL45" i="9"/>
  <c r="AI45" i="9"/>
  <c r="AF45" i="9"/>
  <c r="AC45" i="9"/>
  <c r="Z45" i="9"/>
  <c r="W45" i="9"/>
  <c r="T45" i="9"/>
  <c r="Q45" i="9"/>
  <c r="N45" i="9"/>
  <c r="K45" i="9"/>
  <c r="H45" i="9"/>
  <c r="E45" i="9"/>
  <c r="FX47" i="9"/>
  <c r="GB47" i="9" s="1"/>
  <c r="GD47" i="9" s="1"/>
  <c r="FU47" i="9"/>
  <c r="FR47" i="9"/>
  <c r="FO47" i="9"/>
  <c r="FL47" i="9"/>
  <c r="FI47" i="9"/>
  <c r="FF47" i="9"/>
  <c r="FC47" i="9"/>
  <c r="EZ47" i="9"/>
  <c r="EW47" i="9"/>
  <c r="ET47" i="9"/>
  <c r="EQ47" i="9"/>
  <c r="EN47" i="9"/>
  <c r="EK47" i="9"/>
  <c r="EH47" i="9"/>
  <c r="EE47" i="9"/>
  <c r="EB47" i="9"/>
  <c r="DY47" i="9"/>
  <c r="DN47" i="9"/>
  <c r="DR47" i="9" s="1"/>
  <c r="DT47" i="9" s="1"/>
  <c r="DK47" i="9"/>
  <c r="DH47" i="9"/>
  <c r="DE47" i="9"/>
  <c r="DB47" i="9"/>
  <c r="CY47" i="9"/>
  <c r="CV47" i="9"/>
  <c r="CS47" i="9"/>
  <c r="CP47" i="9"/>
  <c r="CM47" i="9"/>
  <c r="CJ47" i="9"/>
  <c r="CG47" i="9"/>
  <c r="CD47" i="9"/>
  <c r="CA47" i="9"/>
  <c r="BX47" i="9"/>
  <c r="BU47" i="9"/>
  <c r="BR47" i="9"/>
  <c r="BO47" i="9"/>
  <c r="BD20" i="9"/>
  <c r="BH20" i="9" s="1"/>
  <c r="BJ20" i="9" s="1"/>
  <c r="BA20" i="9"/>
  <c r="AX20" i="9"/>
  <c r="AU20" i="9"/>
  <c r="AR20" i="9"/>
  <c r="AO20" i="9"/>
  <c r="AL20" i="9"/>
  <c r="AI20" i="9"/>
  <c r="AF20" i="9"/>
  <c r="AC20" i="9"/>
  <c r="Z20" i="9"/>
  <c r="W20" i="9"/>
  <c r="T20" i="9"/>
  <c r="Q20" i="9"/>
  <c r="N20" i="9"/>
  <c r="K20" i="9"/>
  <c r="H20" i="9"/>
  <c r="E20" i="9"/>
  <c r="FX46" i="9"/>
  <c r="GB46" i="9" s="1"/>
  <c r="GD46" i="9" s="1"/>
  <c r="FU46" i="9"/>
  <c r="FR46" i="9"/>
  <c r="FO46" i="9"/>
  <c r="FL46" i="9"/>
  <c r="FI46" i="9"/>
  <c r="FF46" i="9"/>
  <c r="FC46" i="9"/>
  <c r="EZ46" i="9"/>
  <c r="EW46" i="9"/>
  <c r="ET46" i="9"/>
  <c r="EQ46" i="9"/>
  <c r="EN46" i="9"/>
  <c r="EK46" i="9"/>
  <c r="EH46" i="9"/>
  <c r="EE46" i="9"/>
  <c r="EB46" i="9"/>
  <c r="DY46" i="9"/>
  <c r="DN46" i="9"/>
  <c r="DR46" i="9" s="1"/>
  <c r="DT46" i="9" s="1"/>
  <c r="DK46" i="9"/>
  <c r="DH46" i="9"/>
  <c r="DE46" i="9"/>
  <c r="DB46" i="9"/>
  <c r="CY46" i="9"/>
  <c r="CV46" i="9"/>
  <c r="CS46" i="9"/>
  <c r="CP46" i="9"/>
  <c r="CM46" i="9"/>
  <c r="CJ46" i="9"/>
  <c r="CG46" i="9"/>
  <c r="CD46" i="9"/>
  <c r="CA46" i="9"/>
  <c r="BX46" i="9"/>
  <c r="BU46" i="9"/>
  <c r="BR46" i="9"/>
  <c r="BO46" i="9"/>
  <c r="BD29" i="9"/>
  <c r="BH29" i="9" s="1"/>
  <c r="BJ29" i="9" s="1"/>
  <c r="BA29" i="9"/>
  <c r="AX29" i="9"/>
  <c r="AU29" i="9"/>
  <c r="AR29" i="9"/>
  <c r="AO29" i="9"/>
  <c r="AL29" i="9"/>
  <c r="AI29" i="9"/>
  <c r="AF29" i="9"/>
  <c r="AC29" i="9"/>
  <c r="Z29" i="9"/>
  <c r="W29" i="9"/>
  <c r="T29" i="9"/>
  <c r="Q29" i="9"/>
  <c r="N29" i="9"/>
  <c r="K29" i="9"/>
  <c r="H29" i="9"/>
  <c r="E29" i="9"/>
  <c r="FX44" i="9"/>
  <c r="GB44" i="9" s="1"/>
  <c r="GD44" i="9" s="1"/>
  <c r="FU44" i="9"/>
  <c r="FR44" i="9"/>
  <c r="FO44" i="9"/>
  <c r="FL44" i="9"/>
  <c r="FI44" i="9"/>
  <c r="FF44" i="9"/>
  <c r="FC44" i="9"/>
  <c r="EZ44" i="9"/>
  <c r="EW44" i="9"/>
  <c r="ET44" i="9"/>
  <c r="EQ44" i="9"/>
  <c r="EN44" i="9"/>
  <c r="EK44" i="9"/>
  <c r="EH44" i="9"/>
  <c r="EE44" i="9"/>
  <c r="EB44" i="9"/>
  <c r="DY44" i="9"/>
  <c r="DN44" i="9"/>
  <c r="DR44" i="9" s="1"/>
  <c r="DT44" i="9" s="1"/>
  <c r="DK44" i="9"/>
  <c r="DH44" i="9"/>
  <c r="DE44" i="9"/>
  <c r="DB44" i="9"/>
  <c r="CY44" i="9"/>
  <c r="CV44" i="9"/>
  <c r="CS44" i="9"/>
  <c r="CP44" i="9"/>
  <c r="CM44" i="9"/>
  <c r="CJ44" i="9"/>
  <c r="CG44" i="9"/>
  <c r="CD44" i="9"/>
  <c r="CA44" i="9"/>
  <c r="BX44" i="9"/>
  <c r="BU44" i="9"/>
  <c r="BR44" i="9"/>
  <c r="BO44" i="9"/>
  <c r="BD47" i="9"/>
  <c r="BH47" i="9" s="1"/>
  <c r="BJ47" i="9" s="1"/>
  <c r="BA47" i="9"/>
  <c r="AX47" i="9"/>
  <c r="AU47" i="9"/>
  <c r="AR47" i="9"/>
  <c r="AO47" i="9"/>
  <c r="AL47" i="9"/>
  <c r="AI47" i="9"/>
  <c r="AF47" i="9"/>
  <c r="AC47" i="9"/>
  <c r="Z47" i="9"/>
  <c r="W47" i="9"/>
  <c r="T47" i="9"/>
  <c r="Q47" i="9"/>
  <c r="N47" i="9"/>
  <c r="K47" i="9"/>
  <c r="H47" i="9"/>
  <c r="E47" i="9"/>
  <c r="FX43" i="9"/>
  <c r="GB43" i="9" s="1"/>
  <c r="GD43" i="9" s="1"/>
  <c r="FU43" i="9"/>
  <c r="FR43" i="9"/>
  <c r="FO43" i="9"/>
  <c r="FL43" i="9"/>
  <c r="FI43" i="9"/>
  <c r="FF43" i="9"/>
  <c r="FC43" i="9"/>
  <c r="EZ43" i="9"/>
  <c r="EW43" i="9"/>
  <c r="ET43" i="9"/>
  <c r="EQ43" i="9"/>
  <c r="EN43" i="9"/>
  <c r="EK43" i="9"/>
  <c r="EH43" i="9"/>
  <c r="EE43" i="9"/>
  <c r="EB43" i="9"/>
  <c r="DY43" i="9"/>
  <c r="DN43" i="9"/>
  <c r="DR43" i="9" s="1"/>
  <c r="DT43" i="9" s="1"/>
  <c r="DK43" i="9"/>
  <c r="DH43" i="9"/>
  <c r="DE43" i="9"/>
  <c r="DB43" i="9"/>
  <c r="CY43" i="9"/>
  <c r="CV43" i="9"/>
  <c r="CS43" i="9"/>
  <c r="CP43" i="9"/>
  <c r="CM43" i="9"/>
  <c r="CJ43" i="9"/>
  <c r="CG43" i="9"/>
  <c r="CD43" i="9"/>
  <c r="CA43" i="9"/>
  <c r="BX43" i="9"/>
  <c r="BU43" i="9"/>
  <c r="BR43" i="9"/>
  <c r="BO43" i="9"/>
  <c r="BD46" i="9"/>
  <c r="BH46" i="9" s="1"/>
  <c r="BJ46" i="9" s="1"/>
  <c r="BA46" i="9"/>
  <c r="AX46" i="9"/>
  <c r="AU46" i="9"/>
  <c r="AR46" i="9"/>
  <c r="AO46" i="9"/>
  <c r="AL46" i="9"/>
  <c r="AI46" i="9"/>
  <c r="AF46" i="9"/>
  <c r="AC46" i="9"/>
  <c r="Z46" i="9"/>
  <c r="W46" i="9"/>
  <c r="T46" i="9"/>
  <c r="Q46" i="9"/>
  <c r="N46" i="9"/>
  <c r="K46" i="9"/>
  <c r="H46" i="9"/>
  <c r="E46" i="9"/>
  <c r="FX42" i="9"/>
  <c r="GB42" i="9" s="1"/>
  <c r="GD42" i="9" s="1"/>
  <c r="FU42" i="9"/>
  <c r="FR42" i="9"/>
  <c r="FO42" i="9"/>
  <c r="FL42" i="9"/>
  <c r="FI42" i="9"/>
  <c r="FF42" i="9"/>
  <c r="FC42" i="9"/>
  <c r="EZ42" i="9"/>
  <c r="EW42" i="9"/>
  <c r="ET42" i="9"/>
  <c r="EQ42" i="9"/>
  <c r="EN42" i="9"/>
  <c r="EK42" i="9"/>
  <c r="EH42" i="9"/>
  <c r="EE42" i="9"/>
  <c r="EB42" i="9"/>
  <c r="DY42" i="9"/>
  <c r="DN42" i="9"/>
  <c r="DR42" i="9" s="1"/>
  <c r="DT42" i="9" s="1"/>
  <c r="DK42" i="9"/>
  <c r="DH42" i="9"/>
  <c r="DE42" i="9"/>
  <c r="DB42" i="9"/>
  <c r="CY42" i="9"/>
  <c r="CV42" i="9"/>
  <c r="CS42" i="9"/>
  <c r="CP42" i="9"/>
  <c r="CM42" i="9"/>
  <c r="CJ42" i="9"/>
  <c r="CG42" i="9"/>
  <c r="CD42" i="9"/>
  <c r="CA42" i="9"/>
  <c r="BX42" i="9"/>
  <c r="BU42" i="9"/>
  <c r="BR42" i="9"/>
  <c r="BO42" i="9"/>
  <c r="BD44" i="9"/>
  <c r="BH44" i="9" s="1"/>
  <c r="BJ44" i="9" s="1"/>
  <c r="BA44" i="9"/>
  <c r="AX44" i="9"/>
  <c r="AU44" i="9"/>
  <c r="AR44" i="9"/>
  <c r="AO44" i="9"/>
  <c r="AL44" i="9"/>
  <c r="AI44" i="9"/>
  <c r="AF44" i="9"/>
  <c r="AC44" i="9"/>
  <c r="Z44" i="9"/>
  <c r="W44" i="9"/>
  <c r="T44" i="9"/>
  <c r="Q44" i="9"/>
  <c r="N44" i="9"/>
  <c r="K44" i="9"/>
  <c r="H44" i="9"/>
  <c r="E44" i="9"/>
  <c r="FX41" i="9"/>
  <c r="GB41" i="9" s="1"/>
  <c r="GD41" i="9" s="1"/>
  <c r="FU41" i="9"/>
  <c r="FR41" i="9"/>
  <c r="FO41" i="9"/>
  <c r="FL41" i="9"/>
  <c r="FI41" i="9"/>
  <c r="FF41" i="9"/>
  <c r="FC41" i="9"/>
  <c r="EZ41" i="9"/>
  <c r="EW41" i="9"/>
  <c r="ET41" i="9"/>
  <c r="EQ41" i="9"/>
  <c r="EN41" i="9"/>
  <c r="EK41" i="9"/>
  <c r="EH41" i="9"/>
  <c r="EE41" i="9"/>
  <c r="EB41" i="9"/>
  <c r="DY41" i="9"/>
  <c r="DN41" i="9"/>
  <c r="DR41" i="9" s="1"/>
  <c r="DT41" i="9" s="1"/>
  <c r="DK41" i="9"/>
  <c r="DH41" i="9"/>
  <c r="DE41" i="9"/>
  <c r="DB41" i="9"/>
  <c r="CY41" i="9"/>
  <c r="CV41" i="9"/>
  <c r="CS41" i="9"/>
  <c r="CP41" i="9"/>
  <c r="CM41" i="9"/>
  <c r="CJ41" i="9"/>
  <c r="CG41" i="9"/>
  <c r="CD41" i="9"/>
  <c r="CA41" i="9"/>
  <c r="BX41" i="9"/>
  <c r="BU41" i="9"/>
  <c r="BR41" i="9"/>
  <c r="BO41" i="9"/>
  <c r="BD43" i="9"/>
  <c r="BH43" i="9" s="1"/>
  <c r="BJ43" i="9" s="1"/>
  <c r="BA43" i="9"/>
  <c r="AX43" i="9"/>
  <c r="AU43" i="9"/>
  <c r="AR43" i="9"/>
  <c r="AO43" i="9"/>
  <c r="AL43" i="9"/>
  <c r="AI43" i="9"/>
  <c r="AF43" i="9"/>
  <c r="AC43" i="9"/>
  <c r="Z43" i="9"/>
  <c r="W43" i="9"/>
  <c r="T43" i="9"/>
  <c r="Q43" i="9"/>
  <c r="N43" i="9"/>
  <c r="K43" i="9"/>
  <c r="H43" i="9"/>
  <c r="E43" i="9"/>
  <c r="FX40" i="9"/>
  <c r="GB40" i="9" s="1"/>
  <c r="GD40" i="9" s="1"/>
  <c r="FU40" i="9"/>
  <c r="FR40" i="9"/>
  <c r="FO40" i="9"/>
  <c r="FL40" i="9"/>
  <c r="FI40" i="9"/>
  <c r="FF40" i="9"/>
  <c r="FC40" i="9"/>
  <c r="EZ40" i="9"/>
  <c r="EW40" i="9"/>
  <c r="ET40" i="9"/>
  <c r="EQ40" i="9"/>
  <c r="EN40" i="9"/>
  <c r="EK40" i="9"/>
  <c r="EH40" i="9"/>
  <c r="EE40" i="9"/>
  <c r="EB40" i="9"/>
  <c r="DY40" i="9"/>
  <c r="DN40" i="9"/>
  <c r="DR40" i="9" s="1"/>
  <c r="DT40" i="9" s="1"/>
  <c r="DK40" i="9"/>
  <c r="DH40" i="9"/>
  <c r="DE40" i="9"/>
  <c r="DB40" i="9"/>
  <c r="CY40" i="9"/>
  <c r="CV40" i="9"/>
  <c r="CS40" i="9"/>
  <c r="CP40" i="9"/>
  <c r="CM40" i="9"/>
  <c r="CJ40" i="9"/>
  <c r="CG40" i="9"/>
  <c r="CD40" i="9"/>
  <c r="CA40" i="9"/>
  <c r="BX40" i="9"/>
  <c r="BU40" i="9"/>
  <c r="BR40" i="9"/>
  <c r="BO40" i="9"/>
  <c r="BD42" i="9"/>
  <c r="BH42" i="9" s="1"/>
  <c r="BJ42" i="9" s="1"/>
  <c r="BA42" i="9"/>
  <c r="AX42" i="9"/>
  <c r="AU42" i="9"/>
  <c r="AR42" i="9"/>
  <c r="AO42" i="9"/>
  <c r="AL42" i="9"/>
  <c r="AI42" i="9"/>
  <c r="AF42" i="9"/>
  <c r="AC42" i="9"/>
  <c r="Z42" i="9"/>
  <c r="W42" i="9"/>
  <c r="T42" i="9"/>
  <c r="Q42" i="9"/>
  <c r="N42" i="9"/>
  <c r="K42" i="9"/>
  <c r="H42" i="9"/>
  <c r="E42" i="9"/>
  <c r="FX39" i="9"/>
  <c r="GB39" i="9" s="1"/>
  <c r="GD39" i="9" s="1"/>
  <c r="FU39" i="9"/>
  <c r="FR39" i="9"/>
  <c r="FO39" i="9"/>
  <c r="FL39" i="9"/>
  <c r="FI39" i="9"/>
  <c r="FF39" i="9"/>
  <c r="FC39" i="9"/>
  <c r="EZ39" i="9"/>
  <c r="EW39" i="9"/>
  <c r="ET39" i="9"/>
  <c r="EQ39" i="9"/>
  <c r="EN39" i="9"/>
  <c r="EK39" i="9"/>
  <c r="EH39" i="9"/>
  <c r="EE39" i="9"/>
  <c r="EB39" i="9"/>
  <c r="DY39" i="9"/>
  <c r="DN39" i="9"/>
  <c r="DR39" i="9" s="1"/>
  <c r="DT39" i="9" s="1"/>
  <c r="DK39" i="9"/>
  <c r="DH39" i="9"/>
  <c r="DE39" i="9"/>
  <c r="DB39" i="9"/>
  <c r="CY39" i="9"/>
  <c r="CV39" i="9"/>
  <c r="CS39" i="9"/>
  <c r="CP39" i="9"/>
  <c r="CM39" i="9"/>
  <c r="CJ39" i="9"/>
  <c r="CG39" i="9"/>
  <c r="CD39" i="9"/>
  <c r="CA39" i="9"/>
  <c r="BX39" i="9"/>
  <c r="BU39" i="9"/>
  <c r="BR39" i="9"/>
  <c r="BO39" i="9"/>
  <c r="BD41" i="9"/>
  <c r="BH41" i="9" s="1"/>
  <c r="BJ41" i="9" s="1"/>
  <c r="BA41" i="9"/>
  <c r="AX41" i="9"/>
  <c r="AU41" i="9"/>
  <c r="AR41" i="9"/>
  <c r="AO41" i="9"/>
  <c r="AL41" i="9"/>
  <c r="AI41" i="9"/>
  <c r="AF41" i="9"/>
  <c r="AC41" i="9"/>
  <c r="Z41" i="9"/>
  <c r="W41" i="9"/>
  <c r="T41" i="9"/>
  <c r="Q41" i="9"/>
  <c r="N41" i="9"/>
  <c r="K41" i="9"/>
  <c r="H41" i="9"/>
  <c r="E41" i="9"/>
  <c r="FX38" i="9"/>
  <c r="GB38" i="9" s="1"/>
  <c r="GD38" i="9" s="1"/>
  <c r="FU38" i="9"/>
  <c r="FR38" i="9"/>
  <c r="FO38" i="9"/>
  <c r="FL38" i="9"/>
  <c r="FI38" i="9"/>
  <c r="FF38" i="9"/>
  <c r="FC38" i="9"/>
  <c r="EZ38" i="9"/>
  <c r="EW38" i="9"/>
  <c r="ET38" i="9"/>
  <c r="EQ38" i="9"/>
  <c r="EN38" i="9"/>
  <c r="EK38" i="9"/>
  <c r="EH38" i="9"/>
  <c r="EE38" i="9"/>
  <c r="EB38" i="9"/>
  <c r="DY38" i="9"/>
  <c r="DN38" i="9"/>
  <c r="DR38" i="9" s="1"/>
  <c r="DT38" i="9" s="1"/>
  <c r="DK38" i="9"/>
  <c r="DH38" i="9"/>
  <c r="DE38" i="9"/>
  <c r="DB38" i="9"/>
  <c r="CY38" i="9"/>
  <c r="CV38" i="9"/>
  <c r="CS38" i="9"/>
  <c r="CP38" i="9"/>
  <c r="CM38" i="9"/>
  <c r="CJ38" i="9"/>
  <c r="CG38" i="9"/>
  <c r="CD38" i="9"/>
  <c r="CA38" i="9"/>
  <c r="BX38" i="9"/>
  <c r="BU38" i="9"/>
  <c r="BR38" i="9"/>
  <c r="BO38" i="9"/>
  <c r="BD40" i="9"/>
  <c r="BH40" i="9" s="1"/>
  <c r="BJ40" i="9" s="1"/>
  <c r="BA40" i="9"/>
  <c r="AX40" i="9"/>
  <c r="AU40" i="9"/>
  <c r="AR40" i="9"/>
  <c r="AO40" i="9"/>
  <c r="AL40" i="9"/>
  <c r="AI40" i="9"/>
  <c r="AF40" i="9"/>
  <c r="AC40" i="9"/>
  <c r="Z40" i="9"/>
  <c r="W40" i="9"/>
  <c r="T40" i="9"/>
  <c r="Q40" i="9"/>
  <c r="N40" i="9"/>
  <c r="K40" i="9"/>
  <c r="H40" i="9"/>
  <c r="E40" i="9"/>
  <c r="FX37" i="9"/>
  <c r="GB37" i="9" s="1"/>
  <c r="GD37" i="9" s="1"/>
  <c r="FU37" i="9"/>
  <c r="FR37" i="9"/>
  <c r="FO37" i="9"/>
  <c r="FL37" i="9"/>
  <c r="FI37" i="9"/>
  <c r="FF37" i="9"/>
  <c r="FC37" i="9"/>
  <c r="EZ37" i="9"/>
  <c r="EW37" i="9"/>
  <c r="ET37" i="9"/>
  <c r="EQ37" i="9"/>
  <c r="EN37" i="9"/>
  <c r="EK37" i="9"/>
  <c r="EH37" i="9"/>
  <c r="EE37" i="9"/>
  <c r="EB37" i="9"/>
  <c r="DY37" i="9"/>
  <c r="DN37" i="9"/>
  <c r="DR37" i="9" s="1"/>
  <c r="DT37" i="9" s="1"/>
  <c r="DK37" i="9"/>
  <c r="DH37" i="9"/>
  <c r="DE37" i="9"/>
  <c r="DB37" i="9"/>
  <c r="CY37" i="9"/>
  <c r="CV37" i="9"/>
  <c r="CS37" i="9"/>
  <c r="CP37" i="9"/>
  <c r="CM37" i="9"/>
  <c r="CJ37" i="9"/>
  <c r="CG37" i="9"/>
  <c r="CD37" i="9"/>
  <c r="CA37" i="9"/>
  <c r="BX37" i="9"/>
  <c r="BU37" i="9"/>
  <c r="BR37" i="9"/>
  <c r="BO37" i="9"/>
  <c r="BD39" i="9"/>
  <c r="BH39" i="9" s="1"/>
  <c r="BJ39" i="9" s="1"/>
  <c r="BA39" i="9"/>
  <c r="AX39" i="9"/>
  <c r="AU39" i="9"/>
  <c r="AR39" i="9"/>
  <c r="AO39" i="9"/>
  <c r="AL39" i="9"/>
  <c r="AI39" i="9"/>
  <c r="AF39" i="9"/>
  <c r="AC39" i="9"/>
  <c r="Z39" i="9"/>
  <c r="W39" i="9"/>
  <c r="T39" i="9"/>
  <c r="Q39" i="9"/>
  <c r="N39" i="9"/>
  <c r="K39" i="9"/>
  <c r="H39" i="9"/>
  <c r="E39" i="9"/>
  <c r="FX36" i="9"/>
  <c r="GB36" i="9" s="1"/>
  <c r="GD36" i="9" s="1"/>
  <c r="FU36" i="9"/>
  <c r="FR36" i="9"/>
  <c r="FO36" i="9"/>
  <c r="FL36" i="9"/>
  <c r="FI36" i="9"/>
  <c r="FF36" i="9"/>
  <c r="FC36" i="9"/>
  <c r="EZ36" i="9"/>
  <c r="EW36" i="9"/>
  <c r="ET36" i="9"/>
  <c r="EQ36" i="9"/>
  <c r="EN36" i="9"/>
  <c r="EK36" i="9"/>
  <c r="EH36" i="9"/>
  <c r="EE36" i="9"/>
  <c r="EB36" i="9"/>
  <c r="DY36" i="9"/>
  <c r="DN36" i="9"/>
  <c r="DR36" i="9" s="1"/>
  <c r="DT36" i="9" s="1"/>
  <c r="DK36" i="9"/>
  <c r="DH36" i="9"/>
  <c r="DE36" i="9"/>
  <c r="DB36" i="9"/>
  <c r="CY36" i="9"/>
  <c r="CV36" i="9"/>
  <c r="CS36" i="9"/>
  <c r="CP36" i="9"/>
  <c r="CM36" i="9"/>
  <c r="CJ36" i="9"/>
  <c r="CG36" i="9"/>
  <c r="CD36" i="9"/>
  <c r="CA36" i="9"/>
  <c r="BX36" i="9"/>
  <c r="BU36" i="9"/>
  <c r="BR36" i="9"/>
  <c r="BO36" i="9"/>
  <c r="BD38" i="9"/>
  <c r="BH38" i="9" s="1"/>
  <c r="BJ38" i="9" s="1"/>
  <c r="BA38" i="9"/>
  <c r="AX38" i="9"/>
  <c r="AU38" i="9"/>
  <c r="AR38" i="9"/>
  <c r="AO38" i="9"/>
  <c r="AL38" i="9"/>
  <c r="AI38" i="9"/>
  <c r="AF38" i="9"/>
  <c r="AC38" i="9"/>
  <c r="Z38" i="9"/>
  <c r="W38" i="9"/>
  <c r="T38" i="9"/>
  <c r="Q38" i="9"/>
  <c r="N38" i="9"/>
  <c r="K38" i="9"/>
  <c r="H38" i="9"/>
  <c r="E38" i="9"/>
  <c r="FX35" i="9"/>
  <c r="GB35" i="9" s="1"/>
  <c r="GD35" i="9" s="1"/>
  <c r="FU35" i="9"/>
  <c r="FR35" i="9"/>
  <c r="FO35" i="9"/>
  <c r="FL35" i="9"/>
  <c r="FI35" i="9"/>
  <c r="FF35" i="9"/>
  <c r="FC35" i="9"/>
  <c r="EZ35" i="9"/>
  <c r="EW35" i="9"/>
  <c r="ET35" i="9"/>
  <c r="EQ35" i="9"/>
  <c r="EN35" i="9"/>
  <c r="EK35" i="9"/>
  <c r="EH35" i="9"/>
  <c r="EE35" i="9"/>
  <c r="EB35" i="9"/>
  <c r="DY35" i="9"/>
  <c r="DN35" i="9"/>
  <c r="DR35" i="9" s="1"/>
  <c r="DT35" i="9" s="1"/>
  <c r="DK35" i="9"/>
  <c r="DH35" i="9"/>
  <c r="DE35" i="9"/>
  <c r="DB35" i="9"/>
  <c r="CY35" i="9"/>
  <c r="CV35" i="9"/>
  <c r="CS35" i="9"/>
  <c r="CP35" i="9"/>
  <c r="CM35" i="9"/>
  <c r="CJ35" i="9"/>
  <c r="CG35" i="9"/>
  <c r="CD35" i="9"/>
  <c r="CA35" i="9"/>
  <c r="BX35" i="9"/>
  <c r="BU35" i="9"/>
  <c r="BR35" i="9"/>
  <c r="BO35" i="9"/>
  <c r="BD37" i="9"/>
  <c r="BH37" i="9" s="1"/>
  <c r="BJ37" i="9" s="1"/>
  <c r="BA37" i="9"/>
  <c r="AX37" i="9"/>
  <c r="AU37" i="9"/>
  <c r="AR37" i="9"/>
  <c r="AO37" i="9"/>
  <c r="AL37" i="9"/>
  <c r="AI37" i="9"/>
  <c r="AF37" i="9"/>
  <c r="AC37" i="9"/>
  <c r="Z37" i="9"/>
  <c r="W37" i="9"/>
  <c r="T37" i="9"/>
  <c r="Q37" i="9"/>
  <c r="N37" i="9"/>
  <c r="K37" i="9"/>
  <c r="H37" i="9"/>
  <c r="E37" i="9"/>
  <c r="FX34" i="9"/>
  <c r="GB34" i="9" s="1"/>
  <c r="GD34" i="9" s="1"/>
  <c r="FU34" i="9"/>
  <c r="FR34" i="9"/>
  <c r="FO34" i="9"/>
  <c r="FL34" i="9"/>
  <c r="FI34" i="9"/>
  <c r="FF34" i="9"/>
  <c r="FC34" i="9"/>
  <c r="EZ34" i="9"/>
  <c r="EW34" i="9"/>
  <c r="ET34" i="9"/>
  <c r="EQ34" i="9"/>
  <c r="EN34" i="9"/>
  <c r="EK34" i="9"/>
  <c r="EH34" i="9"/>
  <c r="EE34" i="9"/>
  <c r="EB34" i="9"/>
  <c r="DY34" i="9"/>
  <c r="DN34" i="9"/>
  <c r="DR34" i="9" s="1"/>
  <c r="DT34" i="9" s="1"/>
  <c r="DK34" i="9"/>
  <c r="DH34" i="9"/>
  <c r="DE34" i="9"/>
  <c r="DB34" i="9"/>
  <c r="CY34" i="9"/>
  <c r="CV34" i="9"/>
  <c r="CS34" i="9"/>
  <c r="CP34" i="9"/>
  <c r="CM34" i="9"/>
  <c r="CJ34" i="9"/>
  <c r="CG34" i="9"/>
  <c r="CD34" i="9"/>
  <c r="CA34" i="9"/>
  <c r="BX34" i="9"/>
  <c r="BU34" i="9"/>
  <c r="BR34" i="9"/>
  <c r="BO34" i="9"/>
  <c r="BD36" i="9"/>
  <c r="BH36" i="9" s="1"/>
  <c r="BJ36" i="9" s="1"/>
  <c r="BA36" i="9"/>
  <c r="AX36" i="9"/>
  <c r="AU36" i="9"/>
  <c r="AR36" i="9"/>
  <c r="AO36" i="9"/>
  <c r="AL36" i="9"/>
  <c r="AI36" i="9"/>
  <c r="AF36" i="9"/>
  <c r="AC36" i="9"/>
  <c r="Z36" i="9"/>
  <c r="W36" i="9"/>
  <c r="T36" i="9"/>
  <c r="Q36" i="9"/>
  <c r="N36" i="9"/>
  <c r="K36" i="9"/>
  <c r="H36" i="9"/>
  <c r="E36" i="9"/>
  <c r="FX33" i="9"/>
  <c r="GB33" i="9" s="1"/>
  <c r="GD33" i="9" s="1"/>
  <c r="FU33" i="9"/>
  <c r="FR33" i="9"/>
  <c r="FO33" i="9"/>
  <c r="FL33" i="9"/>
  <c r="FI33" i="9"/>
  <c r="FF33" i="9"/>
  <c r="FC33" i="9"/>
  <c r="EZ33" i="9"/>
  <c r="EW33" i="9"/>
  <c r="ET33" i="9"/>
  <c r="EQ33" i="9"/>
  <c r="EN33" i="9"/>
  <c r="EK33" i="9"/>
  <c r="EH33" i="9"/>
  <c r="EE33" i="9"/>
  <c r="EB33" i="9"/>
  <c r="DY33" i="9"/>
  <c r="DN33" i="9"/>
  <c r="DR33" i="9" s="1"/>
  <c r="DT33" i="9" s="1"/>
  <c r="DK33" i="9"/>
  <c r="DH33" i="9"/>
  <c r="DE33" i="9"/>
  <c r="DB33" i="9"/>
  <c r="CY33" i="9"/>
  <c r="CV33" i="9"/>
  <c r="CS33" i="9"/>
  <c r="CP33" i="9"/>
  <c r="CM33" i="9"/>
  <c r="CJ33" i="9"/>
  <c r="CG33" i="9"/>
  <c r="CD33" i="9"/>
  <c r="CA33" i="9"/>
  <c r="BX33" i="9"/>
  <c r="BU33" i="9"/>
  <c r="BR33" i="9"/>
  <c r="BO33" i="9"/>
  <c r="BD35" i="9"/>
  <c r="BH35" i="9" s="1"/>
  <c r="BJ35" i="9" s="1"/>
  <c r="BA35" i="9"/>
  <c r="AX35" i="9"/>
  <c r="AU35" i="9"/>
  <c r="AR35" i="9"/>
  <c r="AO35" i="9"/>
  <c r="AL35" i="9"/>
  <c r="AI35" i="9"/>
  <c r="AF35" i="9"/>
  <c r="AC35" i="9"/>
  <c r="Z35" i="9"/>
  <c r="W35" i="9"/>
  <c r="T35" i="9"/>
  <c r="Q35" i="9"/>
  <c r="N35" i="9"/>
  <c r="K35" i="9"/>
  <c r="H35" i="9"/>
  <c r="E35" i="9"/>
  <c r="FX32" i="9"/>
  <c r="GB32" i="9" s="1"/>
  <c r="GD32" i="9" s="1"/>
  <c r="FU32" i="9"/>
  <c r="FR32" i="9"/>
  <c r="FO32" i="9"/>
  <c r="FL32" i="9"/>
  <c r="FI32" i="9"/>
  <c r="FF32" i="9"/>
  <c r="FC32" i="9"/>
  <c r="EZ32" i="9"/>
  <c r="EW32" i="9"/>
  <c r="ET32" i="9"/>
  <c r="EQ32" i="9"/>
  <c r="EN32" i="9"/>
  <c r="EK32" i="9"/>
  <c r="EH32" i="9"/>
  <c r="EE32" i="9"/>
  <c r="EB32" i="9"/>
  <c r="DY32" i="9"/>
  <c r="DN32" i="9"/>
  <c r="DR32" i="9" s="1"/>
  <c r="DT32" i="9" s="1"/>
  <c r="DK32" i="9"/>
  <c r="DH32" i="9"/>
  <c r="DE32" i="9"/>
  <c r="DB32" i="9"/>
  <c r="CY32" i="9"/>
  <c r="CV32" i="9"/>
  <c r="CS32" i="9"/>
  <c r="CP32" i="9"/>
  <c r="CM32" i="9"/>
  <c r="CJ32" i="9"/>
  <c r="CG32" i="9"/>
  <c r="CD32" i="9"/>
  <c r="CA32" i="9"/>
  <c r="BX32" i="9"/>
  <c r="BU32" i="9"/>
  <c r="BR32" i="9"/>
  <c r="BO32" i="9"/>
  <c r="BD34" i="9"/>
  <c r="BH34" i="9" s="1"/>
  <c r="BJ34" i="9" s="1"/>
  <c r="BA34" i="9"/>
  <c r="AX34" i="9"/>
  <c r="AU34" i="9"/>
  <c r="AR34" i="9"/>
  <c r="AO34" i="9"/>
  <c r="AL34" i="9"/>
  <c r="AI34" i="9"/>
  <c r="AF34" i="9"/>
  <c r="AC34" i="9"/>
  <c r="Z34" i="9"/>
  <c r="W34" i="9"/>
  <c r="T34" i="9"/>
  <c r="Q34" i="9"/>
  <c r="N34" i="9"/>
  <c r="K34" i="9"/>
  <c r="H34" i="9"/>
  <c r="E34" i="9"/>
  <c r="FX31" i="9"/>
  <c r="GB31" i="9" s="1"/>
  <c r="GD31" i="9" s="1"/>
  <c r="FU31" i="9"/>
  <c r="FR31" i="9"/>
  <c r="FO31" i="9"/>
  <c r="FL31" i="9"/>
  <c r="FI31" i="9"/>
  <c r="FF31" i="9"/>
  <c r="FC31" i="9"/>
  <c r="EZ31" i="9"/>
  <c r="EW31" i="9"/>
  <c r="ET31" i="9"/>
  <c r="EQ31" i="9"/>
  <c r="EN31" i="9"/>
  <c r="EK31" i="9"/>
  <c r="EH31" i="9"/>
  <c r="EE31" i="9"/>
  <c r="EB31" i="9"/>
  <c r="DY31" i="9"/>
  <c r="DN31" i="9"/>
  <c r="DR31" i="9" s="1"/>
  <c r="DT31" i="9" s="1"/>
  <c r="DK31" i="9"/>
  <c r="DH31" i="9"/>
  <c r="DE31" i="9"/>
  <c r="DB31" i="9"/>
  <c r="CY31" i="9"/>
  <c r="CV31" i="9"/>
  <c r="CS31" i="9"/>
  <c r="CP31" i="9"/>
  <c r="CM31" i="9"/>
  <c r="CJ31" i="9"/>
  <c r="CG31" i="9"/>
  <c r="CD31" i="9"/>
  <c r="CA31" i="9"/>
  <c r="BX31" i="9"/>
  <c r="BU31" i="9"/>
  <c r="BR31" i="9"/>
  <c r="BO31" i="9"/>
  <c r="BD33" i="9"/>
  <c r="BH33" i="9" s="1"/>
  <c r="BJ33" i="9" s="1"/>
  <c r="BA33" i="9"/>
  <c r="AX33" i="9"/>
  <c r="AU33" i="9"/>
  <c r="AR33" i="9"/>
  <c r="AO33" i="9"/>
  <c r="AL33" i="9"/>
  <c r="AI33" i="9"/>
  <c r="AF33" i="9"/>
  <c r="AC33" i="9"/>
  <c r="Z33" i="9"/>
  <c r="W33" i="9"/>
  <c r="T33" i="9"/>
  <c r="Q33" i="9"/>
  <c r="N33" i="9"/>
  <c r="K33" i="9"/>
  <c r="H33" i="9"/>
  <c r="E33" i="9"/>
  <c r="FX30" i="9"/>
  <c r="GB30" i="9" s="1"/>
  <c r="GD30" i="9" s="1"/>
  <c r="FU30" i="9"/>
  <c r="FR30" i="9"/>
  <c r="FO30" i="9"/>
  <c r="FL30" i="9"/>
  <c r="FI30" i="9"/>
  <c r="FF30" i="9"/>
  <c r="FC30" i="9"/>
  <c r="EZ30" i="9"/>
  <c r="EW30" i="9"/>
  <c r="ET30" i="9"/>
  <c r="EQ30" i="9"/>
  <c r="EN30" i="9"/>
  <c r="EK30" i="9"/>
  <c r="EH30" i="9"/>
  <c r="EE30" i="9"/>
  <c r="EB30" i="9"/>
  <c r="DY30" i="9"/>
  <c r="DN30" i="9"/>
  <c r="DR30" i="9" s="1"/>
  <c r="DT30" i="9" s="1"/>
  <c r="DK30" i="9"/>
  <c r="DH30" i="9"/>
  <c r="DE30" i="9"/>
  <c r="DB30" i="9"/>
  <c r="CY30" i="9"/>
  <c r="CV30" i="9"/>
  <c r="CS30" i="9"/>
  <c r="CP30" i="9"/>
  <c r="CM30" i="9"/>
  <c r="CJ30" i="9"/>
  <c r="CG30" i="9"/>
  <c r="CD30" i="9"/>
  <c r="CA30" i="9"/>
  <c r="BX30" i="9"/>
  <c r="BU30" i="9"/>
  <c r="BR30" i="9"/>
  <c r="BO30" i="9"/>
  <c r="BD32" i="9"/>
  <c r="BH32" i="9" s="1"/>
  <c r="BJ32" i="9" s="1"/>
  <c r="BA32" i="9"/>
  <c r="AX32" i="9"/>
  <c r="AU32" i="9"/>
  <c r="AR32" i="9"/>
  <c r="AO32" i="9"/>
  <c r="AL32" i="9"/>
  <c r="AI32" i="9"/>
  <c r="AF32" i="9"/>
  <c r="AC32" i="9"/>
  <c r="Z32" i="9"/>
  <c r="W32" i="9"/>
  <c r="T32" i="9"/>
  <c r="Q32" i="9"/>
  <c r="N32" i="9"/>
  <c r="K32" i="9"/>
  <c r="H32" i="9"/>
  <c r="E32" i="9"/>
  <c r="FX29" i="9"/>
  <c r="GB29" i="9" s="1"/>
  <c r="GD29" i="9" s="1"/>
  <c r="FU29" i="9"/>
  <c r="FR29" i="9"/>
  <c r="FO29" i="9"/>
  <c r="FL29" i="9"/>
  <c r="FI29" i="9"/>
  <c r="FF29" i="9"/>
  <c r="FC29" i="9"/>
  <c r="EZ29" i="9"/>
  <c r="EW29" i="9"/>
  <c r="ET29" i="9"/>
  <c r="EQ29" i="9"/>
  <c r="EN29" i="9"/>
  <c r="EK29" i="9"/>
  <c r="EH29" i="9"/>
  <c r="EE29" i="9"/>
  <c r="EB29" i="9"/>
  <c r="DY29" i="9"/>
  <c r="DN29" i="9"/>
  <c r="DR29" i="9" s="1"/>
  <c r="DT29" i="9" s="1"/>
  <c r="DK29" i="9"/>
  <c r="DH29" i="9"/>
  <c r="DE29" i="9"/>
  <c r="DB29" i="9"/>
  <c r="CY29" i="9"/>
  <c r="CV29" i="9"/>
  <c r="CS29" i="9"/>
  <c r="CP29" i="9"/>
  <c r="CM29" i="9"/>
  <c r="CJ29" i="9"/>
  <c r="CG29" i="9"/>
  <c r="CD29" i="9"/>
  <c r="CA29" i="9"/>
  <c r="BX29" i="9"/>
  <c r="BU29" i="9"/>
  <c r="BR29" i="9"/>
  <c r="BO29" i="9"/>
  <c r="BD31" i="9"/>
  <c r="BH31" i="9" s="1"/>
  <c r="BJ31" i="9" s="1"/>
  <c r="BA31" i="9"/>
  <c r="AX31" i="9"/>
  <c r="AU31" i="9"/>
  <c r="AR31" i="9"/>
  <c r="AO31" i="9"/>
  <c r="AL31" i="9"/>
  <c r="AI31" i="9"/>
  <c r="AF31" i="9"/>
  <c r="AC31" i="9"/>
  <c r="Z31" i="9"/>
  <c r="W31" i="9"/>
  <c r="T31" i="9"/>
  <c r="Q31" i="9"/>
  <c r="N31" i="9"/>
  <c r="K31" i="9"/>
  <c r="H31" i="9"/>
  <c r="E31" i="9"/>
  <c r="FX28" i="9"/>
  <c r="GB28" i="9" s="1"/>
  <c r="GD28" i="9" s="1"/>
  <c r="FU28" i="9"/>
  <c r="FR28" i="9"/>
  <c r="FO28" i="9"/>
  <c r="FL28" i="9"/>
  <c r="FI28" i="9"/>
  <c r="FF28" i="9"/>
  <c r="FC28" i="9"/>
  <c r="EZ28" i="9"/>
  <c r="EW28" i="9"/>
  <c r="ET28" i="9"/>
  <c r="EQ28" i="9"/>
  <c r="EN28" i="9"/>
  <c r="EK28" i="9"/>
  <c r="EH28" i="9"/>
  <c r="EE28" i="9"/>
  <c r="EB28" i="9"/>
  <c r="DY28" i="9"/>
  <c r="DN28" i="9"/>
  <c r="DR28" i="9" s="1"/>
  <c r="DT28" i="9" s="1"/>
  <c r="DK28" i="9"/>
  <c r="DH28" i="9"/>
  <c r="DE28" i="9"/>
  <c r="DB28" i="9"/>
  <c r="CY28" i="9"/>
  <c r="CV28" i="9"/>
  <c r="CS28" i="9"/>
  <c r="CP28" i="9"/>
  <c r="CM28" i="9"/>
  <c r="CJ28" i="9"/>
  <c r="CG28" i="9"/>
  <c r="CD28" i="9"/>
  <c r="CA28" i="9"/>
  <c r="BX28" i="9"/>
  <c r="BU28" i="9"/>
  <c r="BR28" i="9"/>
  <c r="BO28" i="9"/>
  <c r="BD30" i="9"/>
  <c r="BH30" i="9" s="1"/>
  <c r="BJ30" i="9" s="1"/>
  <c r="BA30" i="9"/>
  <c r="AX30" i="9"/>
  <c r="AU30" i="9"/>
  <c r="AR30" i="9"/>
  <c r="AO30" i="9"/>
  <c r="AL30" i="9"/>
  <c r="AI30" i="9"/>
  <c r="AF30" i="9"/>
  <c r="AC30" i="9"/>
  <c r="Z30" i="9"/>
  <c r="W30" i="9"/>
  <c r="T30" i="9"/>
  <c r="Q30" i="9"/>
  <c r="N30" i="9"/>
  <c r="K30" i="9"/>
  <c r="H30" i="9"/>
  <c r="E30" i="9"/>
  <c r="FX27" i="9"/>
  <c r="GB27" i="9" s="1"/>
  <c r="GD27" i="9" s="1"/>
  <c r="FU27" i="9"/>
  <c r="FR27" i="9"/>
  <c r="FO27" i="9"/>
  <c r="FL27" i="9"/>
  <c r="FI27" i="9"/>
  <c r="FF27" i="9"/>
  <c r="FC27" i="9"/>
  <c r="EZ27" i="9"/>
  <c r="EW27" i="9"/>
  <c r="ET27" i="9"/>
  <c r="EQ27" i="9"/>
  <c r="EN27" i="9"/>
  <c r="EK27" i="9"/>
  <c r="EH27" i="9"/>
  <c r="EE27" i="9"/>
  <c r="EB27" i="9"/>
  <c r="DY27" i="9"/>
  <c r="DN27" i="9"/>
  <c r="DR27" i="9" s="1"/>
  <c r="DT27" i="9" s="1"/>
  <c r="DK27" i="9"/>
  <c r="DH27" i="9"/>
  <c r="DE27" i="9"/>
  <c r="DB27" i="9"/>
  <c r="CY27" i="9"/>
  <c r="CV27" i="9"/>
  <c r="CS27" i="9"/>
  <c r="CP27" i="9"/>
  <c r="CM27" i="9"/>
  <c r="CJ27" i="9"/>
  <c r="CG27" i="9"/>
  <c r="CD27" i="9"/>
  <c r="CA27" i="9"/>
  <c r="BX27" i="9"/>
  <c r="BU27" i="9"/>
  <c r="BR27" i="9"/>
  <c r="BO27" i="9"/>
  <c r="BD28" i="9"/>
  <c r="BH28" i="9" s="1"/>
  <c r="BJ28" i="9" s="1"/>
  <c r="BA28" i="9"/>
  <c r="AX28" i="9"/>
  <c r="AU28" i="9"/>
  <c r="AR28" i="9"/>
  <c r="AO28" i="9"/>
  <c r="AL28" i="9"/>
  <c r="AF28" i="9"/>
  <c r="AC28" i="9"/>
  <c r="Z28" i="9"/>
  <c r="W28" i="9"/>
  <c r="T28" i="9"/>
  <c r="Q28" i="9"/>
  <c r="N28" i="9"/>
  <c r="K28" i="9"/>
  <c r="H28" i="9"/>
  <c r="E28" i="9"/>
  <c r="FX26" i="9"/>
  <c r="GB26" i="9" s="1"/>
  <c r="GD26" i="9" s="1"/>
  <c r="FU26" i="9"/>
  <c r="FR26" i="9"/>
  <c r="FO26" i="9"/>
  <c r="FL26" i="9"/>
  <c r="FI26" i="9"/>
  <c r="FF26" i="9"/>
  <c r="FC26" i="9"/>
  <c r="EZ26" i="9"/>
  <c r="EW26" i="9"/>
  <c r="ET26" i="9"/>
  <c r="EQ26" i="9"/>
  <c r="EN26" i="9"/>
  <c r="EK26" i="9"/>
  <c r="EH26" i="9"/>
  <c r="EE26" i="9"/>
  <c r="EB26" i="9"/>
  <c r="DY26" i="9"/>
  <c r="GA26" i="9" s="1"/>
  <c r="GC26" i="9" s="1"/>
  <c r="DN26" i="9"/>
  <c r="DR26" i="9" s="1"/>
  <c r="DT26" i="9" s="1"/>
  <c r="DK26" i="9"/>
  <c r="DH26" i="9"/>
  <c r="DE26" i="9"/>
  <c r="DB26" i="9"/>
  <c r="CY26" i="9"/>
  <c r="CV26" i="9"/>
  <c r="CS26" i="9"/>
  <c r="CP26" i="9"/>
  <c r="CM26" i="9"/>
  <c r="CJ26" i="9"/>
  <c r="CG26" i="9"/>
  <c r="CD26" i="9"/>
  <c r="CA26" i="9"/>
  <c r="BX26" i="9"/>
  <c r="BU26" i="9"/>
  <c r="BR26" i="9"/>
  <c r="BO26" i="9"/>
  <c r="BD27" i="9"/>
  <c r="BH27" i="9" s="1"/>
  <c r="BJ27" i="9" s="1"/>
  <c r="BA27" i="9"/>
  <c r="AX27" i="9"/>
  <c r="AU27" i="9"/>
  <c r="AR27" i="9"/>
  <c r="AO27" i="9"/>
  <c r="AL27" i="9"/>
  <c r="AI27" i="9"/>
  <c r="AF27" i="9"/>
  <c r="AC27" i="9"/>
  <c r="Z27" i="9"/>
  <c r="W27" i="9"/>
  <c r="T27" i="9"/>
  <c r="Q27" i="9"/>
  <c r="N27" i="9"/>
  <c r="K27" i="9"/>
  <c r="H27" i="9"/>
  <c r="E27" i="9"/>
  <c r="FX25" i="9"/>
  <c r="GB25" i="9" s="1"/>
  <c r="GD25" i="9" s="1"/>
  <c r="FU25" i="9"/>
  <c r="FR25" i="9"/>
  <c r="FO25" i="9"/>
  <c r="FL25" i="9"/>
  <c r="FI25" i="9"/>
  <c r="FF25" i="9"/>
  <c r="FC25" i="9"/>
  <c r="EZ25" i="9"/>
  <c r="EW25" i="9"/>
  <c r="ET25" i="9"/>
  <c r="EQ25" i="9"/>
  <c r="EN25" i="9"/>
  <c r="EK25" i="9"/>
  <c r="EH25" i="9"/>
  <c r="EE25" i="9"/>
  <c r="EB25" i="9"/>
  <c r="DY25" i="9"/>
  <c r="DN25" i="9"/>
  <c r="DR25" i="9" s="1"/>
  <c r="DT25" i="9" s="1"/>
  <c r="DK25" i="9"/>
  <c r="DH25" i="9"/>
  <c r="DE25" i="9"/>
  <c r="DB25" i="9"/>
  <c r="CY25" i="9"/>
  <c r="CV25" i="9"/>
  <c r="CS25" i="9"/>
  <c r="CP25" i="9"/>
  <c r="CM25" i="9"/>
  <c r="CJ25" i="9"/>
  <c r="CG25" i="9"/>
  <c r="CD25" i="9"/>
  <c r="CA25" i="9"/>
  <c r="BX25" i="9"/>
  <c r="BU25" i="9"/>
  <c r="BR25" i="9"/>
  <c r="BO25" i="9"/>
  <c r="BD26" i="9"/>
  <c r="BH26" i="9" s="1"/>
  <c r="BJ26" i="9" s="1"/>
  <c r="BA26" i="9"/>
  <c r="AX26" i="9"/>
  <c r="AU26" i="9"/>
  <c r="AR26" i="9"/>
  <c r="AO26" i="9"/>
  <c r="AL26" i="9"/>
  <c r="AI26" i="9"/>
  <c r="AF26" i="9"/>
  <c r="AC26" i="9"/>
  <c r="Z26" i="9"/>
  <c r="W26" i="9"/>
  <c r="T26" i="9"/>
  <c r="Q26" i="9"/>
  <c r="N26" i="9"/>
  <c r="K26" i="9"/>
  <c r="H26" i="9"/>
  <c r="E26" i="9"/>
  <c r="FX24" i="9"/>
  <c r="GB24" i="9" s="1"/>
  <c r="GD24" i="9" s="1"/>
  <c r="FU24" i="9"/>
  <c r="FR24" i="9"/>
  <c r="FO24" i="9"/>
  <c r="FL24" i="9"/>
  <c r="FI24" i="9"/>
  <c r="FF24" i="9"/>
  <c r="FC24" i="9"/>
  <c r="EZ24" i="9"/>
  <c r="EW24" i="9"/>
  <c r="ET24" i="9"/>
  <c r="EQ24" i="9"/>
  <c r="EN24" i="9"/>
  <c r="EK24" i="9"/>
  <c r="EH24" i="9"/>
  <c r="EE24" i="9"/>
  <c r="EB24" i="9"/>
  <c r="DY24" i="9"/>
  <c r="DN24" i="9"/>
  <c r="DR24" i="9" s="1"/>
  <c r="DT24" i="9" s="1"/>
  <c r="DK24" i="9"/>
  <c r="DH24" i="9"/>
  <c r="DE24" i="9"/>
  <c r="DB24" i="9"/>
  <c r="CY24" i="9"/>
  <c r="CV24" i="9"/>
  <c r="CS24" i="9"/>
  <c r="CP24" i="9"/>
  <c r="CM24" i="9"/>
  <c r="CJ24" i="9"/>
  <c r="CG24" i="9"/>
  <c r="CD24" i="9"/>
  <c r="CA24" i="9"/>
  <c r="BX24" i="9"/>
  <c r="BU24" i="9"/>
  <c r="BR24" i="9"/>
  <c r="BO24" i="9"/>
  <c r="BD25" i="9"/>
  <c r="BH25" i="9" s="1"/>
  <c r="BJ25" i="9" s="1"/>
  <c r="BA25" i="9"/>
  <c r="AX25" i="9"/>
  <c r="AU25" i="9"/>
  <c r="AR25" i="9"/>
  <c r="AO25" i="9"/>
  <c r="AL25" i="9"/>
  <c r="AI25" i="9"/>
  <c r="AF25" i="9"/>
  <c r="AC25" i="9"/>
  <c r="Z25" i="9"/>
  <c r="W25" i="9"/>
  <c r="T25" i="9"/>
  <c r="Q25" i="9"/>
  <c r="N25" i="9"/>
  <c r="K25" i="9"/>
  <c r="H25" i="9"/>
  <c r="E25" i="9"/>
  <c r="FX23" i="9"/>
  <c r="GB23" i="9" s="1"/>
  <c r="GD23" i="9" s="1"/>
  <c r="FU23" i="9"/>
  <c r="FR23" i="9"/>
  <c r="FO23" i="9"/>
  <c r="FL23" i="9"/>
  <c r="FI23" i="9"/>
  <c r="FF23" i="9"/>
  <c r="FC23" i="9"/>
  <c r="EZ23" i="9"/>
  <c r="EW23" i="9"/>
  <c r="ET23" i="9"/>
  <c r="EQ23" i="9"/>
  <c r="EN23" i="9"/>
  <c r="EK23" i="9"/>
  <c r="EH23" i="9"/>
  <c r="EE23" i="9"/>
  <c r="EB23" i="9"/>
  <c r="DY23" i="9"/>
  <c r="DN23" i="9"/>
  <c r="DR23" i="9" s="1"/>
  <c r="DT23" i="9" s="1"/>
  <c r="DK23" i="9"/>
  <c r="DH23" i="9"/>
  <c r="DE23" i="9"/>
  <c r="DB23" i="9"/>
  <c r="CY23" i="9"/>
  <c r="CV23" i="9"/>
  <c r="CS23" i="9"/>
  <c r="CP23" i="9"/>
  <c r="CM23" i="9"/>
  <c r="CJ23" i="9"/>
  <c r="CG23" i="9"/>
  <c r="CD23" i="9"/>
  <c r="CA23" i="9"/>
  <c r="BX23" i="9"/>
  <c r="BU23" i="9"/>
  <c r="BR23" i="9"/>
  <c r="BO23" i="9"/>
  <c r="BD24" i="9"/>
  <c r="BH24" i="9" s="1"/>
  <c r="BJ24" i="9" s="1"/>
  <c r="BA24" i="9"/>
  <c r="AX24" i="9"/>
  <c r="AU24" i="9"/>
  <c r="AR24" i="9"/>
  <c r="AO24" i="9"/>
  <c r="AL24" i="9"/>
  <c r="AI24" i="9"/>
  <c r="AF24" i="9"/>
  <c r="AC24" i="9"/>
  <c r="Z24" i="9"/>
  <c r="W24" i="9"/>
  <c r="T24" i="9"/>
  <c r="Q24" i="9"/>
  <c r="N24" i="9"/>
  <c r="K24" i="9"/>
  <c r="H24" i="9"/>
  <c r="E24" i="9"/>
  <c r="FX22" i="9"/>
  <c r="GB22" i="9" s="1"/>
  <c r="GD22" i="9" s="1"/>
  <c r="FU22" i="9"/>
  <c r="FR22" i="9"/>
  <c r="FO22" i="9"/>
  <c r="FL22" i="9"/>
  <c r="FI22" i="9"/>
  <c r="FF22" i="9"/>
  <c r="FC22" i="9"/>
  <c r="EZ22" i="9"/>
  <c r="EW22" i="9"/>
  <c r="ET22" i="9"/>
  <c r="EQ22" i="9"/>
  <c r="EN22" i="9"/>
  <c r="EK22" i="9"/>
  <c r="EH22" i="9"/>
  <c r="EE22" i="9"/>
  <c r="EB22" i="9"/>
  <c r="DY22" i="9"/>
  <c r="DN22" i="9"/>
  <c r="DR22" i="9" s="1"/>
  <c r="DT22" i="9" s="1"/>
  <c r="DK22" i="9"/>
  <c r="DH22" i="9"/>
  <c r="DE22" i="9"/>
  <c r="DB22" i="9"/>
  <c r="CY22" i="9"/>
  <c r="CV22" i="9"/>
  <c r="CS22" i="9"/>
  <c r="CP22" i="9"/>
  <c r="CM22" i="9"/>
  <c r="CJ22" i="9"/>
  <c r="CG22" i="9"/>
  <c r="CD22" i="9"/>
  <c r="CA22" i="9"/>
  <c r="BX22" i="9"/>
  <c r="BU22" i="9"/>
  <c r="BR22" i="9"/>
  <c r="BO22" i="9"/>
  <c r="BD23" i="9"/>
  <c r="BH23" i="9" s="1"/>
  <c r="BJ23" i="9" s="1"/>
  <c r="BA23" i="9"/>
  <c r="AX23" i="9"/>
  <c r="AU23" i="9"/>
  <c r="AR23" i="9"/>
  <c r="AO23" i="9"/>
  <c r="AL23" i="9"/>
  <c r="AI23" i="9"/>
  <c r="AF23" i="9"/>
  <c r="AC23" i="9"/>
  <c r="Z23" i="9"/>
  <c r="W23" i="9"/>
  <c r="T23" i="9"/>
  <c r="Q23" i="9"/>
  <c r="N23" i="9"/>
  <c r="K23" i="9"/>
  <c r="H23" i="9"/>
  <c r="E23" i="9"/>
  <c r="FX21" i="9"/>
  <c r="GB21" i="9" s="1"/>
  <c r="GD21" i="9" s="1"/>
  <c r="FU21" i="9"/>
  <c r="FR21" i="9"/>
  <c r="FO21" i="9"/>
  <c r="FL21" i="9"/>
  <c r="FI21" i="9"/>
  <c r="FF21" i="9"/>
  <c r="FC21" i="9"/>
  <c r="EZ21" i="9"/>
  <c r="EW21" i="9"/>
  <c r="ET21" i="9"/>
  <c r="EQ21" i="9"/>
  <c r="EN21" i="9"/>
  <c r="EK21" i="9"/>
  <c r="EH21" i="9"/>
  <c r="EE21" i="9"/>
  <c r="EB21" i="9"/>
  <c r="DY21" i="9"/>
  <c r="DN21" i="9"/>
  <c r="DR21" i="9" s="1"/>
  <c r="DT21" i="9" s="1"/>
  <c r="DK21" i="9"/>
  <c r="DH21" i="9"/>
  <c r="DE21" i="9"/>
  <c r="DB21" i="9"/>
  <c r="CY21" i="9"/>
  <c r="CV21" i="9"/>
  <c r="CS21" i="9"/>
  <c r="CP21" i="9"/>
  <c r="CM21" i="9"/>
  <c r="CJ21" i="9"/>
  <c r="CG21" i="9"/>
  <c r="CD21" i="9"/>
  <c r="CA21" i="9"/>
  <c r="BX21" i="9"/>
  <c r="BU21" i="9"/>
  <c r="BR21" i="9"/>
  <c r="BO21" i="9"/>
  <c r="BD22" i="9"/>
  <c r="BH22" i="9" s="1"/>
  <c r="BJ22" i="9" s="1"/>
  <c r="BA22" i="9"/>
  <c r="AX22" i="9"/>
  <c r="AU22" i="9"/>
  <c r="AR22" i="9"/>
  <c r="AO22" i="9"/>
  <c r="AL22" i="9"/>
  <c r="AI22" i="9"/>
  <c r="AF22" i="9"/>
  <c r="AC22" i="9"/>
  <c r="Z22" i="9"/>
  <c r="W22" i="9"/>
  <c r="T22" i="9"/>
  <c r="Q22" i="9"/>
  <c r="N22" i="9"/>
  <c r="K22" i="9"/>
  <c r="H22" i="9"/>
  <c r="E22" i="9"/>
  <c r="FX20" i="9"/>
  <c r="GB20" i="9" s="1"/>
  <c r="GD20" i="9" s="1"/>
  <c r="FU20" i="9"/>
  <c r="FR20" i="9"/>
  <c r="FO20" i="9"/>
  <c r="FL20" i="9"/>
  <c r="FI20" i="9"/>
  <c r="FF20" i="9"/>
  <c r="FC20" i="9"/>
  <c r="EZ20" i="9"/>
  <c r="EW20" i="9"/>
  <c r="ET20" i="9"/>
  <c r="EQ20" i="9"/>
  <c r="EN20" i="9"/>
  <c r="EK20" i="9"/>
  <c r="EH20" i="9"/>
  <c r="EE20" i="9"/>
  <c r="EB20" i="9"/>
  <c r="DY20" i="9"/>
  <c r="DN20" i="9"/>
  <c r="DR20" i="9" s="1"/>
  <c r="DT20" i="9" s="1"/>
  <c r="DK20" i="9"/>
  <c r="DH20" i="9"/>
  <c r="DE20" i="9"/>
  <c r="DB20" i="9"/>
  <c r="CY20" i="9"/>
  <c r="CV20" i="9"/>
  <c r="CS20" i="9"/>
  <c r="CP20" i="9"/>
  <c r="CM20" i="9"/>
  <c r="CJ20" i="9"/>
  <c r="CG20" i="9"/>
  <c r="CD20" i="9"/>
  <c r="CA20" i="9"/>
  <c r="BX20" i="9"/>
  <c r="BU20" i="9"/>
  <c r="BR20" i="9"/>
  <c r="BO20" i="9"/>
  <c r="BD21" i="9"/>
  <c r="BH21" i="9" s="1"/>
  <c r="BJ21" i="9" s="1"/>
  <c r="BA21" i="9"/>
  <c r="AX21" i="9"/>
  <c r="AU21" i="9"/>
  <c r="AR21" i="9"/>
  <c r="AO21" i="9"/>
  <c r="AL21" i="9"/>
  <c r="AI21" i="9"/>
  <c r="AF21" i="9"/>
  <c r="AC21" i="9"/>
  <c r="Z21" i="9"/>
  <c r="W21" i="9"/>
  <c r="T21" i="9"/>
  <c r="Q21" i="9"/>
  <c r="N21" i="9"/>
  <c r="K21" i="9"/>
  <c r="H21" i="9"/>
  <c r="E21" i="9"/>
  <c r="FX19" i="9"/>
  <c r="GB19" i="9" s="1"/>
  <c r="GD19" i="9" s="1"/>
  <c r="FU19" i="9"/>
  <c r="FR19" i="9"/>
  <c r="FO19" i="9"/>
  <c r="FL19" i="9"/>
  <c r="FI19" i="9"/>
  <c r="FF19" i="9"/>
  <c r="FC19" i="9"/>
  <c r="EZ19" i="9"/>
  <c r="EW19" i="9"/>
  <c r="ET19" i="9"/>
  <c r="EQ19" i="9"/>
  <c r="EN19" i="9"/>
  <c r="EK19" i="9"/>
  <c r="EH19" i="9"/>
  <c r="EE19" i="9"/>
  <c r="EB19" i="9"/>
  <c r="DY19" i="9"/>
  <c r="DN19" i="9"/>
  <c r="DR19" i="9" s="1"/>
  <c r="DT19" i="9" s="1"/>
  <c r="DK19" i="9"/>
  <c r="DH19" i="9"/>
  <c r="DE19" i="9"/>
  <c r="DB19" i="9"/>
  <c r="CY19" i="9"/>
  <c r="CV19" i="9"/>
  <c r="CS19" i="9"/>
  <c r="CP19" i="9"/>
  <c r="CM19" i="9"/>
  <c r="CJ19" i="9"/>
  <c r="CG19" i="9"/>
  <c r="CD19" i="9"/>
  <c r="CA19" i="9"/>
  <c r="BX19" i="9"/>
  <c r="BU19" i="9"/>
  <c r="BR19" i="9"/>
  <c r="BO19" i="9"/>
  <c r="BD19" i="9"/>
  <c r="BH19" i="9" s="1"/>
  <c r="BJ19" i="9" s="1"/>
  <c r="BA19" i="9"/>
  <c r="AX19" i="9"/>
  <c r="AU19" i="9"/>
  <c r="AR19" i="9"/>
  <c r="AO19" i="9"/>
  <c r="AL19" i="9"/>
  <c r="AI19" i="9"/>
  <c r="AF19" i="9"/>
  <c r="AC19" i="9"/>
  <c r="Z19" i="9"/>
  <c r="W19" i="9"/>
  <c r="T19" i="9"/>
  <c r="Q19" i="9"/>
  <c r="N19" i="9"/>
  <c r="K19" i="9"/>
  <c r="H19" i="9"/>
  <c r="E19" i="9"/>
  <c r="FX18" i="9"/>
  <c r="GB18" i="9" s="1"/>
  <c r="GD18" i="9" s="1"/>
  <c r="FU18" i="9"/>
  <c r="FR18" i="9"/>
  <c r="FO18" i="9"/>
  <c r="FL18" i="9"/>
  <c r="FI18" i="9"/>
  <c r="FF18" i="9"/>
  <c r="FC18" i="9"/>
  <c r="EZ18" i="9"/>
  <c r="EW18" i="9"/>
  <c r="ET18" i="9"/>
  <c r="EQ18" i="9"/>
  <c r="EN18" i="9"/>
  <c r="EK18" i="9"/>
  <c r="EH18" i="9"/>
  <c r="EE18" i="9"/>
  <c r="EB18" i="9"/>
  <c r="DY18" i="9"/>
  <c r="DN18" i="9"/>
  <c r="DR18" i="9" s="1"/>
  <c r="DT18" i="9" s="1"/>
  <c r="DK18" i="9"/>
  <c r="DH18" i="9"/>
  <c r="DE18" i="9"/>
  <c r="DB18" i="9"/>
  <c r="CY18" i="9"/>
  <c r="CV18" i="9"/>
  <c r="CS18" i="9"/>
  <c r="CP18" i="9"/>
  <c r="CM18" i="9"/>
  <c r="CJ18" i="9"/>
  <c r="CG18" i="9"/>
  <c r="CD18" i="9"/>
  <c r="CA18" i="9"/>
  <c r="BX18" i="9"/>
  <c r="BU18" i="9"/>
  <c r="BR18" i="9"/>
  <c r="BO18" i="9"/>
  <c r="BD18" i="9"/>
  <c r="BH18" i="9" s="1"/>
  <c r="BJ18" i="9" s="1"/>
  <c r="BA18" i="9"/>
  <c r="AX18" i="9"/>
  <c r="AU18" i="9"/>
  <c r="AR18" i="9"/>
  <c r="AO18" i="9"/>
  <c r="AL18" i="9"/>
  <c r="AI18" i="9"/>
  <c r="AF18" i="9"/>
  <c r="AC18" i="9"/>
  <c r="Z18" i="9"/>
  <c r="W18" i="9"/>
  <c r="T18" i="9"/>
  <c r="Q18" i="9"/>
  <c r="N18" i="9"/>
  <c r="K18" i="9"/>
  <c r="H18" i="9"/>
  <c r="E18" i="9"/>
  <c r="FX17" i="9"/>
  <c r="GB17" i="9" s="1"/>
  <c r="GD17" i="9" s="1"/>
  <c r="FU17" i="9"/>
  <c r="FR17" i="9"/>
  <c r="FO17" i="9"/>
  <c r="FL17" i="9"/>
  <c r="FI17" i="9"/>
  <c r="FF17" i="9"/>
  <c r="FC17" i="9"/>
  <c r="EZ17" i="9"/>
  <c r="EW17" i="9"/>
  <c r="ET17" i="9"/>
  <c r="EQ17" i="9"/>
  <c r="EN17" i="9"/>
  <c r="EK17" i="9"/>
  <c r="EH17" i="9"/>
  <c r="EE17" i="9"/>
  <c r="EB17" i="9"/>
  <c r="DY17" i="9"/>
  <c r="DN17" i="9"/>
  <c r="DR17" i="9" s="1"/>
  <c r="DT17" i="9" s="1"/>
  <c r="DK17" i="9"/>
  <c r="DH17" i="9"/>
  <c r="DE17" i="9"/>
  <c r="DB17" i="9"/>
  <c r="CY17" i="9"/>
  <c r="CV17" i="9"/>
  <c r="CS17" i="9"/>
  <c r="CP17" i="9"/>
  <c r="CM17" i="9"/>
  <c r="CJ17" i="9"/>
  <c r="CG17" i="9"/>
  <c r="CD17" i="9"/>
  <c r="CA17" i="9"/>
  <c r="BX17" i="9"/>
  <c r="BU17" i="9"/>
  <c r="BR17" i="9"/>
  <c r="BO17" i="9"/>
  <c r="BD17" i="9"/>
  <c r="BH17" i="9" s="1"/>
  <c r="BJ17" i="9" s="1"/>
  <c r="BA17" i="9"/>
  <c r="AX17" i="9"/>
  <c r="AU17" i="9"/>
  <c r="AR17" i="9"/>
  <c r="AO17" i="9"/>
  <c r="AL17" i="9"/>
  <c r="AI17" i="9"/>
  <c r="AF17" i="9"/>
  <c r="AC17" i="9"/>
  <c r="Z17" i="9"/>
  <c r="W17" i="9"/>
  <c r="T17" i="9"/>
  <c r="Q17" i="9"/>
  <c r="N17" i="9"/>
  <c r="K17" i="9"/>
  <c r="H17" i="9"/>
  <c r="E17" i="9"/>
  <c r="FX16" i="9"/>
  <c r="GB16" i="9" s="1"/>
  <c r="GD16" i="9" s="1"/>
  <c r="FU16" i="9"/>
  <c r="FR16" i="9"/>
  <c r="FO16" i="9"/>
  <c r="FL16" i="9"/>
  <c r="FI16" i="9"/>
  <c r="FF16" i="9"/>
  <c r="FC16" i="9"/>
  <c r="EZ16" i="9"/>
  <c r="EW16" i="9"/>
  <c r="ET16" i="9"/>
  <c r="EQ16" i="9"/>
  <c r="EN16" i="9"/>
  <c r="EK16" i="9"/>
  <c r="EH16" i="9"/>
  <c r="EE16" i="9"/>
  <c r="EB16" i="9"/>
  <c r="DY16" i="9"/>
  <c r="DN16" i="9"/>
  <c r="DR16" i="9" s="1"/>
  <c r="DT16" i="9" s="1"/>
  <c r="DK16" i="9"/>
  <c r="DH16" i="9"/>
  <c r="DE16" i="9"/>
  <c r="DB16" i="9"/>
  <c r="CY16" i="9"/>
  <c r="CV16" i="9"/>
  <c r="CS16" i="9"/>
  <c r="CP16" i="9"/>
  <c r="CM16" i="9"/>
  <c r="CJ16" i="9"/>
  <c r="CG16" i="9"/>
  <c r="CD16" i="9"/>
  <c r="CA16" i="9"/>
  <c r="BX16" i="9"/>
  <c r="BU16" i="9"/>
  <c r="BR16" i="9"/>
  <c r="BO16" i="9"/>
  <c r="BD16" i="9"/>
  <c r="BH16" i="9" s="1"/>
  <c r="BJ16" i="9" s="1"/>
  <c r="BA16" i="9"/>
  <c r="AX16" i="9"/>
  <c r="AU16" i="9"/>
  <c r="AR16" i="9"/>
  <c r="AO16" i="9"/>
  <c r="AL16" i="9"/>
  <c r="AI16" i="9"/>
  <c r="AF16" i="9"/>
  <c r="AC16" i="9"/>
  <c r="Z16" i="9"/>
  <c r="W16" i="9"/>
  <c r="T16" i="9"/>
  <c r="Q16" i="9"/>
  <c r="N16" i="9"/>
  <c r="K16" i="9"/>
  <c r="H16" i="9"/>
  <c r="E16" i="9"/>
  <c r="FX15" i="9"/>
  <c r="GB15" i="9" s="1"/>
  <c r="GD15" i="9" s="1"/>
  <c r="FU15" i="9"/>
  <c r="FR15" i="9"/>
  <c r="FO15" i="9"/>
  <c r="FL15" i="9"/>
  <c r="FI15" i="9"/>
  <c r="FF15" i="9"/>
  <c r="FC15" i="9"/>
  <c r="EZ15" i="9"/>
  <c r="EW15" i="9"/>
  <c r="ET15" i="9"/>
  <c r="EQ15" i="9"/>
  <c r="EN15" i="9"/>
  <c r="EK15" i="9"/>
  <c r="EH15" i="9"/>
  <c r="EE15" i="9"/>
  <c r="EB15" i="9"/>
  <c r="DY15" i="9"/>
  <c r="DN15" i="9"/>
  <c r="DR15" i="9" s="1"/>
  <c r="DT15" i="9" s="1"/>
  <c r="DK15" i="9"/>
  <c r="DH15" i="9"/>
  <c r="DE15" i="9"/>
  <c r="DB15" i="9"/>
  <c r="CY15" i="9"/>
  <c r="CV15" i="9"/>
  <c r="CS15" i="9"/>
  <c r="CP15" i="9"/>
  <c r="CM15" i="9"/>
  <c r="CJ15" i="9"/>
  <c r="CG15" i="9"/>
  <c r="CD15" i="9"/>
  <c r="CA15" i="9"/>
  <c r="BX15" i="9"/>
  <c r="BU15" i="9"/>
  <c r="BR15" i="9"/>
  <c r="BO15" i="9"/>
  <c r="BD15" i="9"/>
  <c r="BH15" i="9" s="1"/>
  <c r="BJ15" i="9" s="1"/>
  <c r="BA15" i="9"/>
  <c r="AX15" i="9"/>
  <c r="AU15" i="9"/>
  <c r="AR15" i="9"/>
  <c r="AO15" i="9"/>
  <c r="AL15" i="9"/>
  <c r="AI15" i="9"/>
  <c r="AF15" i="9"/>
  <c r="AC15" i="9"/>
  <c r="Z15" i="9"/>
  <c r="W15" i="9"/>
  <c r="T15" i="9"/>
  <c r="Q15" i="9"/>
  <c r="N15" i="9"/>
  <c r="K15" i="9"/>
  <c r="H15" i="9"/>
  <c r="E15" i="9"/>
  <c r="FX14" i="9"/>
  <c r="GB14" i="9" s="1"/>
  <c r="GD14" i="9" s="1"/>
  <c r="FU14" i="9"/>
  <c r="FR14" i="9"/>
  <c r="FO14" i="9"/>
  <c r="FL14" i="9"/>
  <c r="FI14" i="9"/>
  <c r="FF14" i="9"/>
  <c r="FC14" i="9"/>
  <c r="EZ14" i="9"/>
  <c r="EW14" i="9"/>
  <c r="ET14" i="9"/>
  <c r="EQ14" i="9"/>
  <c r="EN14" i="9"/>
  <c r="EK14" i="9"/>
  <c r="EH14" i="9"/>
  <c r="EE14" i="9"/>
  <c r="EB14" i="9"/>
  <c r="DY14" i="9"/>
  <c r="DN14" i="9"/>
  <c r="DR14" i="9" s="1"/>
  <c r="DT14" i="9" s="1"/>
  <c r="DK14" i="9"/>
  <c r="DH14" i="9"/>
  <c r="DE14" i="9"/>
  <c r="DB14" i="9"/>
  <c r="CY14" i="9"/>
  <c r="CV14" i="9"/>
  <c r="CS14" i="9"/>
  <c r="CP14" i="9"/>
  <c r="CM14" i="9"/>
  <c r="CJ14" i="9"/>
  <c r="CG14" i="9"/>
  <c r="CD14" i="9"/>
  <c r="CA14" i="9"/>
  <c r="BX14" i="9"/>
  <c r="BU14" i="9"/>
  <c r="BR14" i="9"/>
  <c r="BO14" i="9"/>
  <c r="BD14" i="9"/>
  <c r="BH14" i="9" s="1"/>
  <c r="BJ14" i="9" s="1"/>
  <c r="BA14" i="9"/>
  <c r="AX14" i="9"/>
  <c r="AU14" i="9"/>
  <c r="AR14" i="9"/>
  <c r="AO14" i="9"/>
  <c r="AL14" i="9"/>
  <c r="AI14" i="9"/>
  <c r="AF14" i="9"/>
  <c r="AC14" i="9"/>
  <c r="Z14" i="9"/>
  <c r="W14" i="9"/>
  <c r="T14" i="9"/>
  <c r="Q14" i="9"/>
  <c r="N14" i="9"/>
  <c r="K14" i="9"/>
  <c r="H14" i="9"/>
  <c r="E14" i="9"/>
  <c r="FX13" i="9"/>
  <c r="GB13" i="9" s="1"/>
  <c r="FU13" i="9"/>
  <c r="FR13" i="9"/>
  <c r="FO13" i="9"/>
  <c r="FL13" i="9"/>
  <c r="FI13" i="9"/>
  <c r="FF13" i="9"/>
  <c r="FC13" i="9"/>
  <c r="EZ13" i="9"/>
  <c r="EW13" i="9"/>
  <c r="ET13" i="9"/>
  <c r="EQ13" i="9"/>
  <c r="EN13" i="9"/>
  <c r="EK13" i="9"/>
  <c r="EH13" i="9"/>
  <c r="EE13" i="9"/>
  <c r="EB13" i="9"/>
  <c r="DY13" i="9"/>
  <c r="DN13" i="9"/>
  <c r="DR13" i="9" s="1"/>
  <c r="DK13" i="9"/>
  <c r="DH13" i="9"/>
  <c r="DE13" i="9"/>
  <c r="DB13" i="9"/>
  <c r="CY13" i="9"/>
  <c r="CV13" i="9"/>
  <c r="CS13" i="9"/>
  <c r="CP13" i="9"/>
  <c r="CM13" i="9"/>
  <c r="CJ13" i="9"/>
  <c r="CG13" i="9"/>
  <c r="CD13" i="9"/>
  <c r="CA13" i="9"/>
  <c r="BX13" i="9"/>
  <c r="BU13" i="9"/>
  <c r="BR13" i="9"/>
  <c r="BO13" i="9"/>
  <c r="BD13" i="9"/>
  <c r="BH13" i="9" s="1"/>
  <c r="BA13" i="9"/>
  <c r="AX13" i="9"/>
  <c r="AU13" i="9"/>
  <c r="AR13" i="9"/>
  <c r="AO13" i="9"/>
  <c r="AL13" i="9"/>
  <c r="AI13" i="9"/>
  <c r="AF13" i="9"/>
  <c r="AC13" i="9"/>
  <c r="Z13" i="9"/>
  <c r="W13" i="9"/>
  <c r="T13" i="9"/>
  <c r="Q13" i="9"/>
  <c r="N13" i="9"/>
  <c r="K13" i="9"/>
  <c r="H13" i="9"/>
  <c r="E13" i="9"/>
  <c r="FW63" i="6"/>
  <c r="FV63" i="6"/>
  <c r="FT63" i="6"/>
  <c r="FS63" i="6"/>
  <c r="FQ63" i="6"/>
  <c r="FP63" i="6"/>
  <c r="FN63" i="6"/>
  <c r="FM63" i="6"/>
  <c r="FK63" i="6"/>
  <c r="FJ63" i="6"/>
  <c r="FH63" i="6"/>
  <c r="FG63" i="6"/>
  <c r="FE63" i="6"/>
  <c r="FD63" i="6"/>
  <c r="FB63" i="6"/>
  <c r="FA63" i="6"/>
  <c r="EY63" i="6"/>
  <c r="EX63" i="6"/>
  <c r="EV63" i="6"/>
  <c r="EU63" i="6"/>
  <c r="ES63" i="6"/>
  <c r="ER63" i="6"/>
  <c r="EP63" i="6"/>
  <c r="EO63" i="6"/>
  <c r="EM63" i="6"/>
  <c r="EL63" i="6"/>
  <c r="EJ63" i="6"/>
  <c r="EI63" i="6"/>
  <c r="EG63" i="6"/>
  <c r="EF63" i="6"/>
  <c r="ED63" i="6"/>
  <c r="EC63" i="6"/>
  <c r="EA63" i="6"/>
  <c r="DZ63" i="6"/>
  <c r="DX63" i="6"/>
  <c r="DW63" i="6"/>
  <c r="DM63" i="6"/>
  <c r="DL63" i="6"/>
  <c r="DJ63" i="6"/>
  <c r="DI63" i="6"/>
  <c r="DG63" i="6"/>
  <c r="DF63" i="6"/>
  <c r="DD63" i="6"/>
  <c r="DC63" i="6"/>
  <c r="DA63" i="6"/>
  <c r="CZ63" i="6"/>
  <c r="CX63" i="6"/>
  <c r="CW63" i="6"/>
  <c r="CU63" i="6"/>
  <c r="CT63" i="6"/>
  <c r="CR63" i="6"/>
  <c r="CQ63" i="6"/>
  <c r="CO63" i="6"/>
  <c r="CN63" i="6"/>
  <c r="CL63" i="6"/>
  <c r="CK63" i="6"/>
  <c r="CI63" i="6"/>
  <c r="CH63" i="6"/>
  <c r="CF63" i="6"/>
  <c r="CE63" i="6"/>
  <c r="CC63" i="6"/>
  <c r="CB63" i="6"/>
  <c r="BZ63" i="6"/>
  <c r="BY63" i="6"/>
  <c r="BW63" i="6"/>
  <c r="BV63" i="6"/>
  <c r="BT63" i="6"/>
  <c r="BS63" i="6"/>
  <c r="BQ63" i="6"/>
  <c r="BP63" i="6"/>
  <c r="BN63" i="6"/>
  <c r="BM63" i="6"/>
  <c r="BC63" i="6"/>
  <c r="BB63" i="6"/>
  <c r="AZ63" i="6"/>
  <c r="AY63" i="6"/>
  <c r="AW63" i="6"/>
  <c r="AV63" i="6"/>
  <c r="AT63" i="6"/>
  <c r="AS63" i="6"/>
  <c r="AQ63" i="6"/>
  <c r="AP63" i="6"/>
  <c r="AN63" i="6"/>
  <c r="AM63" i="6"/>
  <c r="AK63" i="6"/>
  <c r="AJ63" i="6"/>
  <c r="AH63" i="6"/>
  <c r="AG63" i="6"/>
  <c r="AE63" i="6"/>
  <c r="AD63" i="6"/>
  <c r="AB63" i="6"/>
  <c r="AA63" i="6"/>
  <c r="Y63" i="6"/>
  <c r="X63" i="6"/>
  <c r="V63" i="6"/>
  <c r="U63" i="6"/>
  <c r="S63" i="6"/>
  <c r="R63" i="6"/>
  <c r="P63" i="6"/>
  <c r="O63" i="6"/>
  <c r="M63" i="6"/>
  <c r="L63" i="6"/>
  <c r="J63" i="6"/>
  <c r="I63" i="6"/>
  <c r="G63" i="6"/>
  <c r="F63" i="6"/>
  <c r="D63" i="6"/>
  <c r="C63" i="6"/>
  <c r="FX62" i="6"/>
  <c r="GB62" i="6" s="1"/>
  <c r="GD62" i="6" s="1"/>
  <c r="FU62" i="6"/>
  <c r="FR62" i="6"/>
  <c r="FO62" i="6"/>
  <c r="FL62" i="6"/>
  <c r="FI62" i="6"/>
  <c r="FF62" i="6"/>
  <c r="FC62" i="6"/>
  <c r="EZ62" i="6"/>
  <c r="EW62" i="6"/>
  <c r="ET62" i="6"/>
  <c r="EQ62" i="6"/>
  <c r="EN62" i="6"/>
  <c r="EK62" i="6"/>
  <c r="EH62" i="6"/>
  <c r="EE62" i="6"/>
  <c r="EB62" i="6"/>
  <c r="DY62" i="6"/>
  <c r="DN62" i="6"/>
  <c r="DR62" i="6" s="1"/>
  <c r="DT62" i="6" s="1"/>
  <c r="DK62" i="6"/>
  <c r="DH62" i="6"/>
  <c r="DE62" i="6"/>
  <c r="DB62" i="6"/>
  <c r="CY62" i="6"/>
  <c r="CV62" i="6"/>
  <c r="CS62" i="6"/>
  <c r="CP62" i="6"/>
  <c r="CM62" i="6"/>
  <c r="CJ62" i="6"/>
  <c r="CG62" i="6"/>
  <c r="CD62" i="6"/>
  <c r="CA62" i="6"/>
  <c r="BX62" i="6"/>
  <c r="BU62" i="6"/>
  <c r="BR62" i="6"/>
  <c r="BO62" i="6"/>
  <c r="BD62" i="6"/>
  <c r="BH62" i="6" s="1"/>
  <c r="BJ62" i="6" s="1"/>
  <c r="BA62" i="6"/>
  <c r="AX62" i="6"/>
  <c r="AU62" i="6"/>
  <c r="AR62" i="6"/>
  <c r="AO62" i="6"/>
  <c r="AL62" i="6"/>
  <c r="AI62" i="6"/>
  <c r="AF62" i="6"/>
  <c r="AC62" i="6"/>
  <c r="Z62" i="6"/>
  <c r="W62" i="6"/>
  <c r="T62" i="6"/>
  <c r="Q62" i="6"/>
  <c r="N62" i="6"/>
  <c r="K62" i="6"/>
  <c r="H62" i="6"/>
  <c r="E62" i="6"/>
  <c r="FX61" i="6"/>
  <c r="GB61" i="6" s="1"/>
  <c r="GD61" i="6" s="1"/>
  <c r="FU61" i="6"/>
  <c r="FR61" i="6"/>
  <c r="FO61" i="6"/>
  <c r="FL61" i="6"/>
  <c r="FI61" i="6"/>
  <c r="FF61" i="6"/>
  <c r="FC61" i="6"/>
  <c r="EZ61" i="6"/>
  <c r="EW61" i="6"/>
  <c r="ET61" i="6"/>
  <c r="EQ61" i="6"/>
  <c r="EN61" i="6"/>
  <c r="EK61" i="6"/>
  <c r="EH61" i="6"/>
  <c r="EE61" i="6"/>
  <c r="EB61" i="6"/>
  <c r="DY61" i="6"/>
  <c r="DN61" i="6"/>
  <c r="DR61" i="6" s="1"/>
  <c r="DT61" i="6" s="1"/>
  <c r="DK61" i="6"/>
  <c r="DH61" i="6"/>
  <c r="DE61" i="6"/>
  <c r="DB61" i="6"/>
  <c r="CY61" i="6"/>
  <c r="CV61" i="6"/>
  <c r="CS61" i="6"/>
  <c r="CP61" i="6"/>
  <c r="CM61" i="6"/>
  <c r="CJ61" i="6"/>
  <c r="CG61" i="6"/>
  <c r="CD61" i="6"/>
  <c r="CA61" i="6"/>
  <c r="BX61" i="6"/>
  <c r="BU61" i="6"/>
  <c r="BR61" i="6"/>
  <c r="BO61" i="6"/>
  <c r="BD61" i="6"/>
  <c r="BH61" i="6" s="1"/>
  <c r="BJ61" i="6" s="1"/>
  <c r="BA61" i="6"/>
  <c r="AX61" i="6"/>
  <c r="AU61" i="6"/>
  <c r="AR61" i="6"/>
  <c r="AO61" i="6"/>
  <c r="AL61" i="6"/>
  <c r="AI61" i="6"/>
  <c r="AF61" i="6"/>
  <c r="AC61" i="6"/>
  <c r="Z61" i="6"/>
  <c r="W61" i="6"/>
  <c r="T61" i="6"/>
  <c r="Q61" i="6"/>
  <c r="N61" i="6"/>
  <c r="K61" i="6"/>
  <c r="H61" i="6"/>
  <c r="E61" i="6"/>
  <c r="FX60" i="6"/>
  <c r="GB60" i="6" s="1"/>
  <c r="GD60" i="6" s="1"/>
  <c r="FU60" i="6"/>
  <c r="FR60" i="6"/>
  <c r="FO60" i="6"/>
  <c r="FL60" i="6"/>
  <c r="FI60" i="6"/>
  <c r="FF60" i="6"/>
  <c r="FC60" i="6"/>
  <c r="EZ60" i="6"/>
  <c r="EW60" i="6"/>
  <c r="ET60" i="6"/>
  <c r="EQ60" i="6"/>
  <c r="EN60" i="6"/>
  <c r="EK60" i="6"/>
  <c r="EH60" i="6"/>
  <c r="EE60" i="6"/>
  <c r="EB60" i="6"/>
  <c r="DY60" i="6"/>
  <c r="DN60" i="6"/>
  <c r="DR60" i="6" s="1"/>
  <c r="DT60" i="6" s="1"/>
  <c r="DK60" i="6"/>
  <c r="DH60" i="6"/>
  <c r="DE60" i="6"/>
  <c r="DB60" i="6"/>
  <c r="CY60" i="6"/>
  <c r="CV60" i="6"/>
  <c r="CS60" i="6"/>
  <c r="CP60" i="6"/>
  <c r="CM60" i="6"/>
  <c r="CJ60" i="6"/>
  <c r="CG60" i="6"/>
  <c r="CD60" i="6"/>
  <c r="CA60" i="6"/>
  <c r="BX60" i="6"/>
  <c r="BU60" i="6"/>
  <c r="BR60" i="6"/>
  <c r="BO60" i="6"/>
  <c r="BD60" i="6"/>
  <c r="BH60" i="6" s="1"/>
  <c r="BJ60" i="6" s="1"/>
  <c r="BA60" i="6"/>
  <c r="AX60" i="6"/>
  <c r="AU60" i="6"/>
  <c r="AR60" i="6"/>
  <c r="AO60" i="6"/>
  <c r="AL60" i="6"/>
  <c r="AI60" i="6"/>
  <c r="AF60" i="6"/>
  <c r="AC60" i="6"/>
  <c r="Z60" i="6"/>
  <c r="W60" i="6"/>
  <c r="T60" i="6"/>
  <c r="Q60" i="6"/>
  <c r="N60" i="6"/>
  <c r="K60" i="6"/>
  <c r="H60" i="6"/>
  <c r="E60" i="6"/>
  <c r="FX59" i="6"/>
  <c r="GB59" i="6" s="1"/>
  <c r="GD59" i="6" s="1"/>
  <c r="FU59" i="6"/>
  <c r="FR59" i="6"/>
  <c r="FO59" i="6"/>
  <c r="FL59" i="6"/>
  <c r="FI59" i="6"/>
  <c r="FF59" i="6"/>
  <c r="FC59" i="6"/>
  <c r="EZ59" i="6"/>
  <c r="EW59" i="6"/>
  <c r="ET59" i="6"/>
  <c r="EQ59" i="6"/>
  <c r="EN59" i="6"/>
  <c r="EK59" i="6"/>
  <c r="EH59" i="6"/>
  <c r="EE59" i="6"/>
  <c r="EB59" i="6"/>
  <c r="DY59" i="6"/>
  <c r="DN59" i="6"/>
  <c r="DR59" i="6" s="1"/>
  <c r="DT59" i="6" s="1"/>
  <c r="DK59" i="6"/>
  <c r="DH59" i="6"/>
  <c r="DE59" i="6"/>
  <c r="DB59" i="6"/>
  <c r="CY59" i="6"/>
  <c r="CV59" i="6"/>
  <c r="CS59" i="6"/>
  <c r="CP59" i="6"/>
  <c r="CM59" i="6"/>
  <c r="CJ59" i="6"/>
  <c r="CG59" i="6"/>
  <c r="CD59" i="6"/>
  <c r="CA59" i="6"/>
  <c r="BX59" i="6"/>
  <c r="BU59" i="6"/>
  <c r="BR59" i="6"/>
  <c r="BO59" i="6"/>
  <c r="BD59" i="6"/>
  <c r="BH59" i="6" s="1"/>
  <c r="BJ59" i="6" s="1"/>
  <c r="BA59" i="6"/>
  <c r="AX59" i="6"/>
  <c r="AU59" i="6"/>
  <c r="AR59" i="6"/>
  <c r="AO59" i="6"/>
  <c r="AL59" i="6"/>
  <c r="AI59" i="6"/>
  <c r="AF59" i="6"/>
  <c r="AC59" i="6"/>
  <c r="Z59" i="6"/>
  <c r="W59" i="6"/>
  <c r="T59" i="6"/>
  <c r="Q59" i="6"/>
  <c r="N59" i="6"/>
  <c r="K59" i="6"/>
  <c r="H59" i="6"/>
  <c r="E59" i="6"/>
  <c r="FX58" i="6"/>
  <c r="GB58" i="6" s="1"/>
  <c r="GD58" i="6" s="1"/>
  <c r="FU58" i="6"/>
  <c r="FR58" i="6"/>
  <c r="FO58" i="6"/>
  <c r="FL58" i="6"/>
  <c r="FI58" i="6"/>
  <c r="FF58" i="6"/>
  <c r="FC58" i="6"/>
  <c r="EZ58" i="6"/>
  <c r="EW58" i="6"/>
  <c r="ET58" i="6"/>
  <c r="EQ58" i="6"/>
  <c r="EN58" i="6"/>
  <c r="EK58" i="6"/>
  <c r="EH58" i="6"/>
  <c r="EE58" i="6"/>
  <c r="EB58" i="6"/>
  <c r="DY58" i="6"/>
  <c r="DN58" i="6"/>
  <c r="DR58" i="6" s="1"/>
  <c r="DT58" i="6" s="1"/>
  <c r="DK58" i="6"/>
  <c r="DH58" i="6"/>
  <c r="DE58" i="6"/>
  <c r="DB58" i="6"/>
  <c r="CY58" i="6"/>
  <c r="CV58" i="6"/>
  <c r="CS58" i="6"/>
  <c r="CP58" i="6"/>
  <c r="CM58" i="6"/>
  <c r="CJ58" i="6"/>
  <c r="CG58" i="6"/>
  <c r="CD58" i="6"/>
  <c r="CA58" i="6"/>
  <c r="BX58" i="6"/>
  <c r="BU58" i="6"/>
  <c r="BR58" i="6"/>
  <c r="BO58" i="6"/>
  <c r="BD58" i="6"/>
  <c r="BH58" i="6" s="1"/>
  <c r="BJ58" i="6" s="1"/>
  <c r="BA58" i="6"/>
  <c r="AX58" i="6"/>
  <c r="AU58" i="6"/>
  <c r="AR58" i="6"/>
  <c r="AO58" i="6"/>
  <c r="AL58" i="6"/>
  <c r="AI58" i="6"/>
  <c r="AF58" i="6"/>
  <c r="AC58" i="6"/>
  <c r="Z58" i="6"/>
  <c r="W58" i="6"/>
  <c r="T58" i="6"/>
  <c r="Q58" i="6"/>
  <c r="N58" i="6"/>
  <c r="K58" i="6"/>
  <c r="H58" i="6"/>
  <c r="E58" i="6"/>
  <c r="FX57" i="6"/>
  <c r="GB57" i="6" s="1"/>
  <c r="GD57" i="6" s="1"/>
  <c r="FU57" i="6"/>
  <c r="FR57" i="6"/>
  <c r="FO57" i="6"/>
  <c r="FL57" i="6"/>
  <c r="FI57" i="6"/>
  <c r="FF57" i="6"/>
  <c r="FC57" i="6"/>
  <c r="EZ57" i="6"/>
  <c r="EW57" i="6"/>
  <c r="ET57" i="6"/>
  <c r="EQ57" i="6"/>
  <c r="EN57" i="6"/>
  <c r="EK57" i="6"/>
  <c r="EH57" i="6"/>
  <c r="EE57" i="6"/>
  <c r="EB57" i="6"/>
  <c r="DY57" i="6"/>
  <c r="DN57" i="6"/>
  <c r="DR57" i="6" s="1"/>
  <c r="DT57" i="6" s="1"/>
  <c r="DK57" i="6"/>
  <c r="DH57" i="6"/>
  <c r="DE57" i="6"/>
  <c r="DB57" i="6"/>
  <c r="CY57" i="6"/>
  <c r="CV57" i="6"/>
  <c r="CS57" i="6"/>
  <c r="CP57" i="6"/>
  <c r="CM57" i="6"/>
  <c r="CJ57" i="6"/>
  <c r="CG57" i="6"/>
  <c r="CD57" i="6"/>
  <c r="CA57" i="6"/>
  <c r="BX57" i="6"/>
  <c r="BU57" i="6"/>
  <c r="BR57" i="6"/>
  <c r="BO57" i="6"/>
  <c r="BD57" i="6"/>
  <c r="BH57" i="6" s="1"/>
  <c r="BJ57" i="6" s="1"/>
  <c r="BA57" i="6"/>
  <c r="AX57" i="6"/>
  <c r="AU57" i="6"/>
  <c r="AR57" i="6"/>
  <c r="AO57" i="6"/>
  <c r="AL57" i="6"/>
  <c r="AI57" i="6"/>
  <c r="AF57" i="6"/>
  <c r="AC57" i="6"/>
  <c r="Z57" i="6"/>
  <c r="W57" i="6"/>
  <c r="T57" i="6"/>
  <c r="Q57" i="6"/>
  <c r="N57" i="6"/>
  <c r="K57" i="6"/>
  <c r="H57" i="6"/>
  <c r="E57" i="6"/>
  <c r="FX56" i="6"/>
  <c r="GB56" i="6" s="1"/>
  <c r="GD56" i="6" s="1"/>
  <c r="FU56" i="6"/>
  <c r="FR56" i="6"/>
  <c r="FO56" i="6"/>
  <c r="FL56" i="6"/>
  <c r="FI56" i="6"/>
  <c r="FF56" i="6"/>
  <c r="FC56" i="6"/>
  <c r="EZ56" i="6"/>
  <c r="EW56" i="6"/>
  <c r="ET56" i="6"/>
  <c r="EQ56" i="6"/>
  <c r="EN56" i="6"/>
  <c r="EK56" i="6"/>
  <c r="EH56" i="6"/>
  <c r="EE56" i="6"/>
  <c r="EB56" i="6"/>
  <c r="DY56" i="6"/>
  <c r="DR56" i="6"/>
  <c r="DT56" i="6" s="1"/>
  <c r="DN56" i="6"/>
  <c r="DK56" i="6"/>
  <c r="DH56" i="6"/>
  <c r="DE56" i="6"/>
  <c r="DB56" i="6"/>
  <c r="CY56" i="6"/>
  <c r="CV56" i="6"/>
  <c r="CS56" i="6"/>
  <c r="CP56" i="6"/>
  <c r="CM56" i="6"/>
  <c r="CJ56" i="6"/>
  <c r="CG56" i="6"/>
  <c r="CD56" i="6"/>
  <c r="CA56" i="6"/>
  <c r="BX56" i="6"/>
  <c r="BU56" i="6"/>
  <c r="BR56" i="6"/>
  <c r="BO56" i="6"/>
  <c r="BD56" i="6"/>
  <c r="BH56" i="6" s="1"/>
  <c r="BJ56" i="6" s="1"/>
  <c r="BA56" i="6"/>
  <c r="AX56" i="6"/>
  <c r="AU56" i="6"/>
  <c r="AR56" i="6"/>
  <c r="AO56" i="6"/>
  <c r="AL56" i="6"/>
  <c r="AI56" i="6"/>
  <c r="AF56" i="6"/>
  <c r="AC56" i="6"/>
  <c r="Z56" i="6"/>
  <c r="W56" i="6"/>
  <c r="T56" i="6"/>
  <c r="Q56" i="6"/>
  <c r="N56" i="6"/>
  <c r="K56" i="6"/>
  <c r="H56" i="6"/>
  <c r="E56" i="6"/>
  <c r="FX55" i="6"/>
  <c r="GB55" i="6" s="1"/>
  <c r="GD55" i="6" s="1"/>
  <c r="FU55" i="6"/>
  <c r="FR55" i="6"/>
  <c r="FO55" i="6"/>
  <c r="FL55" i="6"/>
  <c r="FI55" i="6"/>
  <c r="FF55" i="6"/>
  <c r="FC55" i="6"/>
  <c r="EZ55" i="6"/>
  <c r="EW55" i="6"/>
  <c r="ET55" i="6"/>
  <c r="EQ55" i="6"/>
  <c r="EN55" i="6"/>
  <c r="EK55" i="6"/>
  <c r="EH55" i="6"/>
  <c r="EE55" i="6"/>
  <c r="EB55" i="6"/>
  <c r="DY55" i="6"/>
  <c r="DN55" i="6"/>
  <c r="DR55" i="6" s="1"/>
  <c r="DT55" i="6" s="1"/>
  <c r="DK55" i="6"/>
  <c r="DH55" i="6"/>
  <c r="DE55" i="6"/>
  <c r="DB55" i="6"/>
  <c r="CY55" i="6"/>
  <c r="CV55" i="6"/>
  <c r="CS55" i="6"/>
  <c r="CP55" i="6"/>
  <c r="CM55" i="6"/>
  <c r="CJ55" i="6"/>
  <c r="CG55" i="6"/>
  <c r="CD55" i="6"/>
  <c r="CA55" i="6"/>
  <c r="BX55" i="6"/>
  <c r="BU55" i="6"/>
  <c r="BR55" i="6"/>
  <c r="BO55" i="6"/>
  <c r="BD55" i="6"/>
  <c r="BH55" i="6" s="1"/>
  <c r="BJ55" i="6" s="1"/>
  <c r="BA55" i="6"/>
  <c r="AX55" i="6"/>
  <c r="AU55" i="6"/>
  <c r="AR55" i="6"/>
  <c r="AO55" i="6"/>
  <c r="AL55" i="6"/>
  <c r="AI55" i="6"/>
  <c r="AF55" i="6"/>
  <c r="AC55" i="6"/>
  <c r="Z55" i="6"/>
  <c r="W55" i="6"/>
  <c r="T55" i="6"/>
  <c r="Q55" i="6"/>
  <c r="N55" i="6"/>
  <c r="K55" i="6"/>
  <c r="H55" i="6"/>
  <c r="E55" i="6"/>
  <c r="FX54" i="6"/>
  <c r="GB54" i="6" s="1"/>
  <c r="GD54" i="6" s="1"/>
  <c r="FU54" i="6"/>
  <c r="FR54" i="6"/>
  <c r="FO54" i="6"/>
  <c r="FL54" i="6"/>
  <c r="FI54" i="6"/>
  <c r="FF54" i="6"/>
  <c r="FC54" i="6"/>
  <c r="EZ54" i="6"/>
  <c r="EW54" i="6"/>
  <c r="ET54" i="6"/>
  <c r="EQ54" i="6"/>
  <c r="EN54" i="6"/>
  <c r="EK54" i="6"/>
  <c r="EH54" i="6"/>
  <c r="EE54" i="6"/>
  <c r="EB54" i="6"/>
  <c r="DY54" i="6"/>
  <c r="DN54" i="6"/>
  <c r="DR54" i="6" s="1"/>
  <c r="DT54" i="6" s="1"/>
  <c r="DK54" i="6"/>
  <c r="DH54" i="6"/>
  <c r="DE54" i="6"/>
  <c r="DB54" i="6"/>
  <c r="CY54" i="6"/>
  <c r="CV54" i="6"/>
  <c r="CS54" i="6"/>
  <c r="CP54" i="6"/>
  <c r="CM54" i="6"/>
  <c r="CJ54" i="6"/>
  <c r="CG54" i="6"/>
  <c r="CD54" i="6"/>
  <c r="CA54" i="6"/>
  <c r="BX54" i="6"/>
  <c r="BU54" i="6"/>
  <c r="BR54" i="6"/>
  <c r="BO54" i="6"/>
  <c r="BD54" i="6"/>
  <c r="BH54" i="6" s="1"/>
  <c r="BJ54" i="6" s="1"/>
  <c r="BA54" i="6"/>
  <c r="AX54" i="6"/>
  <c r="AU54" i="6"/>
  <c r="AR54" i="6"/>
  <c r="AO54" i="6"/>
  <c r="AL54" i="6"/>
  <c r="AI54" i="6"/>
  <c r="AF54" i="6"/>
  <c r="AC54" i="6"/>
  <c r="Z54" i="6"/>
  <c r="W54" i="6"/>
  <c r="T54" i="6"/>
  <c r="Q54" i="6"/>
  <c r="N54" i="6"/>
  <c r="K54" i="6"/>
  <c r="H54" i="6"/>
  <c r="E54" i="6"/>
  <c r="FX53" i="6"/>
  <c r="GB53" i="6" s="1"/>
  <c r="GD53" i="6" s="1"/>
  <c r="FU53" i="6"/>
  <c r="FR53" i="6"/>
  <c r="FO53" i="6"/>
  <c r="FL53" i="6"/>
  <c r="FI53" i="6"/>
  <c r="FF53" i="6"/>
  <c r="FC53" i="6"/>
  <c r="EZ53" i="6"/>
  <c r="EW53" i="6"/>
  <c r="ET53" i="6"/>
  <c r="EQ53" i="6"/>
  <c r="EN53" i="6"/>
  <c r="EK53" i="6"/>
  <c r="EH53" i="6"/>
  <c r="EE53" i="6"/>
  <c r="EB53" i="6"/>
  <c r="DY53" i="6"/>
  <c r="DN53" i="6"/>
  <c r="DR53" i="6" s="1"/>
  <c r="DT53" i="6" s="1"/>
  <c r="DK53" i="6"/>
  <c r="DH53" i="6"/>
  <c r="DE53" i="6"/>
  <c r="DB53" i="6"/>
  <c r="CY53" i="6"/>
  <c r="CV53" i="6"/>
  <c r="CS53" i="6"/>
  <c r="CP53" i="6"/>
  <c r="CM53" i="6"/>
  <c r="CJ53" i="6"/>
  <c r="CG53" i="6"/>
  <c r="CD53" i="6"/>
  <c r="CA53" i="6"/>
  <c r="BX53" i="6"/>
  <c r="BU53" i="6"/>
  <c r="BR53" i="6"/>
  <c r="BO53" i="6"/>
  <c r="BD53" i="6"/>
  <c r="BH53" i="6" s="1"/>
  <c r="BJ53" i="6" s="1"/>
  <c r="BA53" i="6"/>
  <c r="AX53" i="6"/>
  <c r="AU53" i="6"/>
  <c r="AR53" i="6"/>
  <c r="AO53" i="6"/>
  <c r="AL53" i="6"/>
  <c r="AI53" i="6"/>
  <c r="AF53" i="6"/>
  <c r="AC53" i="6"/>
  <c r="Z53" i="6"/>
  <c r="W53" i="6"/>
  <c r="T53" i="6"/>
  <c r="Q53" i="6"/>
  <c r="N53" i="6"/>
  <c r="K53" i="6"/>
  <c r="H53" i="6"/>
  <c r="E53" i="6"/>
  <c r="FX52" i="6"/>
  <c r="GB52" i="6" s="1"/>
  <c r="GD52" i="6" s="1"/>
  <c r="FU52" i="6"/>
  <c r="FR52" i="6"/>
  <c r="FO52" i="6"/>
  <c r="FL52" i="6"/>
  <c r="FI52" i="6"/>
  <c r="FF52" i="6"/>
  <c r="FC52" i="6"/>
  <c r="EZ52" i="6"/>
  <c r="EW52" i="6"/>
  <c r="ET52" i="6"/>
  <c r="EQ52" i="6"/>
  <c r="EN52" i="6"/>
  <c r="EK52" i="6"/>
  <c r="EH52" i="6"/>
  <c r="EE52" i="6"/>
  <c r="EB52" i="6"/>
  <c r="DY52" i="6"/>
  <c r="DN52" i="6"/>
  <c r="DR52" i="6" s="1"/>
  <c r="DT52" i="6" s="1"/>
  <c r="DK52" i="6"/>
  <c r="DH52" i="6"/>
  <c r="DE52" i="6"/>
  <c r="DB52" i="6"/>
  <c r="CY52" i="6"/>
  <c r="CV52" i="6"/>
  <c r="CS52" i="6"/>
  <c r="CP52" i="6"/>
  <c r="CM52" i="6"/>
  <c r="CJ52" i="6"/>
  <c r="CG52" i="6"/>
  <c r="CD52" i="6"/>
  <c r="CA52" i="6"/>
  <c r="BX52" i="6"/>
  <c r="BU52" i="6"/>
  <c r="BR52" i="6"/>
  <c r="BO52" i="6"/>
  <c r="BD52" i="6"/>
  <c r="BH52" i="6" s="1"/>
  <c r="BJ52" i="6" s="1"/>
  <c r="BA52" i="6"/>
  <c r="AX52" i="6"/>
  <c r="AU52" i="6"/>
  <c r="AR52" i="6"/>
  <c r="AO52" i="6"/>
  <c r="AL52" i="6"/>
  <c r="AI52" i="6"/>
  <c r="AF52" i="6"/>
  <c r="AC52" i="6"/>
  <c r="Z52" i="6"/>
  <c r="W52" i="6"/>
  <c r="T52" i="6"/>
  <c r="Q52" i="6"/>
  <c r="N52" i="6"/>
  <c r="K52" i="6"/>
  <c r="H52" i="6"/>
  <c r="E52" i="6"/>
  <c r="FX51" i="6"/>
  <c r="GB51" i="6" s="1"/>
  <c r="GD51" i="6" s="1"/>
  <c r="FU51" i="6"/>
  <c r="FR51" i="6"/>
  <c r="FO51" i="6"/>
  <c r="FL51" i="6"/>
  <c r="FI51" i="6"/>
  <c r="FF51" i="6"/>
  <c r="FC51" i="6"/>
  <c r="EZ51" i="6"/>
  <c r="EW51" i="6"/>
  <c r="ET51" i="6"/>
  <c r="EQ51" i="6"/>
  <c r="EN51" i="6"/>
  <c r="EK51" i="6"/>
  <c r="EH51" i="6"/>
  <c r="EE51" i="6"/>
  <c r="EB51" i="6"/>
  <c r="DY51" i="6"/>
  <c r="DN51" i="6"/>
  <c r="DR51" i="6" s="1"/>
  <c r="DT51" i="6" s="1"/>
  <c r="DK51" i="6"/>
  <c r="DH51" i="6"/>
  <c r="DE51" i="6"/>
  <c r="DB51" i="6"/>
  <c r="CY51" i="6"/>
  <c r="CV51" i="6"/>
  <c r="CS51" i="6"/>
  <c r="CP51" i="6"/>
  <c r="CM51" i="6"/>
  <c r="CJ51" i="6"/>
  <c r="CG51" i="6"/>
  <c r="CD51" i="6"/>
  <c r="CA51" i="6"/>
  <c r="BX51" i="6"/>
  <c r="BU51" i="6"/>
  <c r="BR51" i="6"/>
  <c r="BO51" i="6"/>
  <c r="BD51" i="6"/>
  <c r="BH51" i="6" s="1"/>
  <c r="BJ51" i="6" s="1"/>
  <c r="BA51" i="6"/>
  <c r="AX51" i="6"/>
  <c r="AU51" i="6"/>
  <c r="AR51" i="6"/>
  <c r="AO51" i="6"/>
  <c r="AL51" i="6"/>
  <c r="AI51" i="6"/>
  <c r="AF51" i="6"/>
  <c r="AC51" i="6"/>
  <c r="Z51" i="6"/>
  <c r="W51" i="6"/>
  <c r="T51" i="6"/>
  <c r="Q51" i="6"/>
  <c r="N51" i="6"/>
  <c r="K51" i="6"/>
  <c r="H51" i="6"/>
  <c r="E51" i="6"/>
  <c r="FX50" i="6"/>
  <c r="GB50" i="6" s="1"/>
  <c r="GD50" i="6" s="1"/>
  <c r="FU50" i="6"/>
  <c r="FR50" i="6"/>
  <c r="FO50" i="6"/>
  <c r="FL50" i="6"/>
  <c r="FI50" i="6"/>
  <c r="FF50" i="6"/>
  <c r="FC50" i="6"/>
  <c r="EZ50" i="6"/>
  <c r="EW50" i="6"/>
  <c r="ET50" i="6"/>
  <c r="EQ50" i="6"/>
  <c r="EN50" i="6"/>
  <c r="EK50" i="6"/>
  <c r="EH50" i="6"/>
  <c r="EE50" i="6"/>
  <c r="EB50" i="6"/>
  <c r="DY50" i="6"/>
  <c r="DN50" i="6"/>
  <c r="DR50" i="6" s="1"/>
  <c r="DT50" i="6" s="1"/>
  <c r="DK50" i="6"/>
  <c r="DH50" i="6"/>
  <c r="DE50" i="6"/>
  <c r="DB50" i="6"/>
  <c r="CY50" i="6"/>
  <c r="CV50" i="6"/>
  <c r="CS50" i="6"/>
  <c r="CP50" i="6"/>
  <c r="CM50" i="6"/>
  <c r="CJ50" i="6"/>
  <c r="CG50" i="6"/>
  <c r="CD50" i="6"/>
  <c r="CA50" i="6"/>
  <c r="BX50" i="6"/>
  <c r="BU50" i="6"/>
  <c r="BR50" i="6"/>
  <c r="BO50" i="6"/>
  <c r="BD50" i="6"/>
  <c r="BH50" i="6" s="1"/>
  <c r="BJ50" i="6" s="1"/>
  <c r="BA50" i="6"/>
  <c r="AX50" i="6"/>
  <c r="AU50" i="6"/>
  <c r="AR50" i="6"/>
  <c r="AO50" i="6"/>
  <c r="AL50" i="6"/>
  <c r="AI50" i="6"/>
  <c r="AF50" i="6"/>
  <c r="AC50" i="6"/>
  <c r="Z50" i="6"/>
  <c r="W50" i="6"/>
  <c r="T50" i="6"/>
  <c r="Q50" i="6"/>
  <c r="N50" i="6"/>
  <c r="K50" i="6"/>
  <c r="H50" i="6"/>
  <c r="E50" i="6"/>
  <c r="FX49" i="6"/>
  <c r="GB49" i="6" s="1"/>
  <c r="GD49" i="6" s="1"/>
  <c r="FU49" i="6"/>
  <c r="FR49" i="6"/>
  <c r="FO49" i="6"/>
  <c r="FL49" i="6"/>
  <c r="FI49" i="6"/>
  <c r="FF49" i="6"/>
  <c r="FC49" i="6"/>
  <c r="EZ49" i="6"/>
  <c r="EW49" i="6"/>
  <c r="ET49" i="6"/>
  <c r="EQ49" i="6"/>
  <c r="EN49" i="6"/>
  <c r="EK49" i="6"/>
  <c r="EH49" i="6"/>
  <c r="EE49" i="6"/>
  <c r="EB49" i="6"/>
  <c r="DY49" i="6"/>
  <c r="DN49" i="6"/>
  <c r="DR49" i="6" s="1"/>
  <c r="DT49" i="6" s="1"/>
  <c r="DK49" i="6"/>
  <c r="DH49" i="6"/>
  <c r="DE49" i="6"/>
  <c r="DB49" i="6"/>
  <c r="CY49" i="6"/>
  <c r="CV49" i="6"/>
  <c r="CS49" i="6"/>
  <c r="CP49" i="6"/>
  <c r="CM49" i="6"/>
  <c r="CJ49" i="6"/>
  <c r="CG49" i="6"/>
  <c r="CD49" i="6"/>
  <c r="CA49" i="6"/>
  <c r="BX49" i="6"/>
  <c r="BU49" i="6"/>
  <c r="BR49" i="6"/>
  <c r="BO49" i="6"/>
  <c r="BD49" i="6"/>
  <c r="BH49" i="6" s="1"/>
  <c r="BJ49" i="6" s="1"/>
  <c r="BA49" i="6"/>
  <c r="AX49" i="6"/>
  <c r="AU49" i="6"/>
  <c r="AR49" i="6"/>
  <c r="AO49" i="6"/>
  <c r="AL49" i="6"/>
  <c r="AI49" i="6"/>
  <c r="AF49" i="6"/>
  <c r="AC49" i="6"/>
  <c r="Z49" i="6"/>
  <c r="W49" i="6"/>
  <c r="T49" i="6"/>
  <c r="Q49" i="6"/>
  <c r="N49" i="6"/>
  <c r="K49" i="6"/>
  <c r="H49" i="6"/>
  <c r="E49" i="6"/>
  <c r="FX48" i="6"/>
  <c r="GB48" i="6" s="1"/>
  <c r="GD48" i="6" s="1"/>
  <c r="FU48" i="6"/>
  <c r="FR48" i="6"/>
  <c r="FO48" i="6"/>
  <c r="FL48" i="6"/>
  <c r="FI48" i="6"/>
  <c r="FF48" i="6"/>
  <c r="FC48" i="6"/>
  <c r="EZ48" i="6"/>
  <c r="EW48" i="6"/>
  <c r="ET48" i="6"/>
  <c r="EQ48" i="6"/>
  <c r="EN48" i="6"/>
  <c r="EK48" i="6"/>
  <c r="EH48" i="6"/>
  <c r="EE48" i="6"/>
  <c r="EB48" i="6"/>
  <c r="DY48" i="6"/>
  <c r="DR48" i="6"/>
  <c r="DT48" i="6" s="1"/>
  <c r="DN48" i="6"/>
  <c r="DK48" i="6"/>
  <c r="DH48" i="6"/>
  <c r="DE48" i="6"/>
  <c r="DB48" i="6"/>
  <c r="CY48" i="6"/>
  <c r="CV48" i="6"/>
  <c r="CS48" i="6"/>
  <c r="CP48" i="6"/>
  <c r="CM48" i="6"/>
  <c r="CJ48" i="6"/>
  <c r="CG48" i="6"/>
  <c r="CD48" i="6"/>
  <c r="CA48" i="6"/>
  <c r="BX48" i="6"/>
  <c r="BU48" i="6"/>
  <c r="BR48" i="6"/>
  <c r="BO48" i="6"/>
  <c r="BD48" i="6"/>
  <c r="BH48" i="6" s="1"/>
  <c r="BJ48" i="6" s="1"/>
  <c r="BA48" i="6"/>
  <c r="AX48" i="6"/>
  <c r="AU48" i="6"/>
  <c r="AR48" i="6"/>
  <c r="AO48" i="6"/>
  <c r="AL48" i="6"/>
  <c r="AI48" i="6"/>
  <c r="AF48" i="6"/>
  <c r="AC48" i="6"/>
  <c r="Z48" i="6"/>
  <c r="W48" i="6"/>
  <c r="T48" i="6"/>
  <c r="Q48" i="6"/>
  <c r="N48" i="6"/>
  <c r="K48" i="6"/>
  <c r="H48" i="6"/>
  <c r="E48" i="6"/>
  <c r="FX47" i="6"/>
  <c r="GB47" i="6" s="1"/>
  <c r="GD47" i="6" s="1"/>
  <c r="FU47" i="6"/>
  <c r="FR47" i="6"/>
  <c r="FO47" i="6"/>
  <c r="FL47" i="6"/>
  <c r="FI47" i="6"/>
  <c r="FF47" i="6"/>
  <c r="FC47" i="6"/>
  <c r="EZ47" i="6"/>
  <c r="EW47" i="6"/>
  <c r="ET47" i="6"/>
  <c r="EQ47" i="6"/>
  <c r="EN47" i="6"/>
  <c r="EK47" i="6"/>
  <c r="EH47" i="6"/>
  <c r="EE47" i="6"/>
  <c r="EB47" i="6"/>
  <c r="DY47" i="6"/>
  <c r="DN47" i="6"/>
  <c r="DR47" i="6" s="1"/>
  <c r="DT47" i="6" s="1"/>
  <c r="DK47" i="6"/>
  <c r="DH47" i="6"/>
  <c r="DE47" i="6"/>
  <c r="DB47" i="6"/>
  <c r="CY47" i="6"/>
  <c r="CV47" i="6"/>
  <c r="CS47" i="6"/>
  <c r="CP47" i="6"/>
  <c r="CM47" i="6"/>
  <c r="CJ47" i="6"/>
  <c r="CG47" i="6"/>
  <c r="CD47" i="6"/>
  <c r="CA47" i="6"/>
  <c r="BX47" i="6"/>
  <c r="BU47" i="6"/>
  <c r="BR47" i="6"/>
  <c r="BO47" i="6"/>
  <c r="BD47" i="6"/>
  <c r="BH47" i="6" s="1"/>
  <c r="BJ47" i="6" s="1"/>
  <c r="BA47" i="6"/>
  <c r="AX47" i="6"/>
  <c r="AU47" i="6"/>
  <c r="AR47" i="6"/>
  <c r="AO47" i="6"/>
  <c r="AL47" i="6"/>
  <c r="AI47" i="6"/>
  <c r="AF47" i="6"/>
  <c r="AC47" i="6"/>
  <c r="Z47" i="6"/>
  <c r="W47" i="6"/>
  <c r="T47" i="6"/>
  <c r="Q47" i="6"/>
  <c r="N47" i="6"/>
  <c r="K47" i="6"/>
  <c r="H47" i="6"/>
  <c r="E47" i="6"/>
  <c r="GB46" i="6"/>
  <c r="GD46" i="6" s="1"/>
  <c r="FX46" i="6"/>
  <c r="FU46" i="6"/>
  <c r="FR46" i="6"/>
  <c r="FO46" i="6"/>
  <c r="FL46" i="6"/>
  <c r="FI46" i="6"/>
  <c r="FF46" i="6"/>
  <c r="FC46" i="6"/>
  <c r="EZ46" i="6"/>
  <c r="EW46" i="6"/>
  <c r="ET46" i="6"/>
  <c r="EQ46" i="6"/>
  <c r="EN46" i="6"/>
  <c r="EK46" i="6"/>
  <c r="EH46" i="6"/>
  <c r="EE46" i="6"/>
  <c r="EB46" i="6"/>
  <c r="DY46" i="6"/>
  <c r="DN46" i="6"/>
  <c r="DR46" i="6" s="1"/>
  <c r="DT46" i="6" s="1"/>
  <c r="DK46" i="6"/>
  <c r="DH46" i="6"/>
  <c r="DE46" i="6"/>
  <c r="DB46" i="6"/>
  <c r="CY46" i="6"/>
  <c r="CV46" i="6"/>
  <c r="CS46" i="6"/>
  <c r="CP46" i="6"/>
  <c r="CM46" i="6"/>
  <c r="CJ46" i="6"/>
  <c r="CG46" i="6"/>
  <c r="CD46" i="6"/>
  <c r="CA46" i="6"/>
  <c r="BX46" i="6"/>
  <c r="BU46" i="6"/>
  <c r="BR46" i="6"/>
  <c r="BO46" i="6"/>
  <c r="BD46" i="6"/>
  <c r="BH46" i="6" s="1"/>
  <c r="BJ46" i="6" s="1"/>
  <c r="BA46" i="6"/>
  <c r="AX46" i="6"/>
  <c r="AU46" i="6"/>
  <c r="AR46" i="6"/>
  <c r="AO46" i="6"/>
  <c r="AL46" i="6"/>
  <c r="AI46" i="6"/>
  <c r="AF46" i="6"/>
  <c r="AC46" i="6"/>
  <c r="Z46" i="6"/>
  <c r="W46" i="6"/>
  <c r="T46" i="6"/>
  <c r="Q46" i="6"/>
  <c r="N46" i="6"/>
  <c r="K46" i="6"/>
  <c r="H46" i="6"/>
  <c r="E46" i="6"/>
  <c r="FX45" i="6"/>
  <c r="GB45" i="6" s="1"/>
  <c r="GD45" i="6" s="1"/>
  <c r="FU45" i="6"/>
  <c r="FR45" i="6"/>
  <c r="FO45" i="6"/>
  <c r="FL45" i="6"/>
  <c r="FI45" i="6"/>
  <c r="FF45" i="6"/>
  <c r="FC45" i="6"/>
  <c r="EZ45" i="6"/>
  <c r="EW45" i="6"/>
  <c r="ET45" i="6"/>
  <c r="EQ45" i="6"/>
  <c r="EN45" i="6"/>
  <c r="EK45" i="6"/>
  <c r="EH45" i="6"/>
  <c r="EE45" i="6"/>
  <c r="EB45" i="6"/>
  <c r="DY45" i="6"/>
  <c r="DN45" i="6"/>
  <c r="DR45" i="6" s="1"/>
  <c r="DT45" i="6" s="1"/>
  <c r="DK45" i="6"/>
  <c r="DH45" i="6"/>
  <c r="DE45" i="6"/>
  <c r="DB45" i="6"/>
  <c r="CY45" i="6"/>
  <c r="CV45" i="6"/>
  <c r="CS45" i="6"/>
  <c r="CP45" i="6"/>
  <c r="CM45" i="6"/>
  <c r="CJ45" i="6"/>
  <c r="CG45" i="6"/>
  <c r="CD45" i="6"/>
  <c r="CA45" i="6"/>
  <c r="BX45" i="6"/>
  <c r="BU45" i="6"/>
  <c r="BR45" i="6"/>
  <c r="BO45" i="6"/>
  <c r="BD45" i="6"/>
  <c r="BH45" i="6" s="1"/>
  <c r="BJ45" i="6" s="1"/>
  <c r="BA45" i="6"/>
  <c r="AX45" i="6"/>
  <c r="AU45" i="6"/>
  <c r="AR45" i="6"/>
  <c r="AO45" i="6"/>
  <c r="AL45" i="6"/>
  <c r="AI45" i="6"/>
  <c r="AF45" i="6"/>
  <c r="AC45" i="6"/>
  <c r="Z45" i="6"/>
  <c r="W45" i="6"/>
  <c r="T45" i="6"/>
  <c r="Q45" i="6"/>
  <c r="N45" i="6"/>
  <c r="K45" i="6"/>
  <c r="H45" i="6"/>
  <c r="E45" i="6"/>
  <c r="FX44" i="6"/>
  <c r="GB44" i="6" s="1"/>
  <c r="GD44" i="6" s="1"/>
  <c r="FU44" i="6"/>
  <c r="FR44" i="6"/>
  <c r="FO44" i="6"/>
  <c r="FL44" i="6"/>
  <c r="FI44" i="6"/>
  <c r="FF44" i="6"/>
  <c r="FC44" i="6"/>
  <c r="EZ44" i="6"/>
  <c r="EW44" i="6"/>
  <c r="ET44" i="6"/>
  <c r="EQ44" i="6"/>
  <c r="EN44" i="6"/>
  <c r="EK44" i="6"/>
  <c r="EH44" i="6"/>
  <c r="EE44" i="6"/>
  <c r="EB44" i="6"/>
  <c r="DY44" i="6"/>
  <c r="DN44" i="6"/>
  <c r="DR44" i="6" s="1"/>
  <c r="DT44" i="6" s="1"/>
  <c r="DK44" i="6"/>
  <c r="DH44" i="6"/>
  <c r="DE44" i="6"/>
  <c r="DB44" i="6"/>
  <c r="CY44" i="6"/>
  <c r="CV44" i="6"/>
  <c r="CS44" i="6"/>
  <c r="CP44" i="6"/>
  <c r="CM44" i="6"/>
  <c r="CJ44" i="6"/>
  <c r="CG44" i="6"/>
  <c r="CD44" i="6"/>
  <c r="CA44" i="6"/>
  <c r="BX44" i="6"/>
  <c r="BU44" i="6"/>
  <c r="BR44" i="6"/>
  <c r="BO44" i="6"/>
  <c r="BD44" i="6"/>
  <c r="BH44" i="6" s="1"/>
  <c r="BJ44" i="6" s="1"/>
  <c r="BA44" i="6"/>
  <c r="AX44" i="6"/>
  <c r="AU44" i="6"/>
  <c r="AR44" i="6"/>
  <c r="AO44" i="6"/>
  <c r="AL44" i="6"/>
  <c r="AI44" i="6"/>
  <c r="AF44" i="6"/>
  <c r="AC44" i="6"/>
  <c r="Z44" i="6"/>
  <c r="W44" i="6"/>
  <c r="T44" i="6"/>
  <c r="Q44" i="6"/>
  <c r="N44" i="6"/>
  <c r="K44" i="6"/>
  <c r="H44" i="6"/>
  <c r="E44" i="6"/>
  <c r="FX43" i="6"/>
  <c r="GB43" i="6" s="1"/>
  <c r="GD43" i="6" s="1"/>
  <c r="FU43" i="6"/>
  <c r="FR43" i="6"/>
  <c r="FO43" i="6"/>
  <c r="FL43" i="6"/>
  <c r="FI43" i="6"/>
  <c r="FF43" i="6"/>
  <c r="FC43" i="6"/>
  <c r="EZ43" i="6"/>
  <c r="EW43" i="6"/>
  <c r="ET43" i="6"/>
  <c r="EQ43" i="6"/>
  <c r="EN43" i="6"/>
  <c r="EK43" i="6"/>
  <c r="EH43" i="6"/>
  <c r="EE43" i="6"/>
  <c r="EB43" i="6"/>
  <c r="DY43" i="6"/>
  <c r="DN43" i="6"/>
  <c r="DR43" i="6" s="1"/>
  <c r="DT43" i="6" s="1"/>
  <c r="DK43" i="6"/>
  <c r="DH43" i="6"/>
  <c r="DE43" i="6"/>
  <c r="DB43" i="6"/>
  <c r="CY43" i="6"/>
  <c r="CV43" i="6"/>
  <c r="CS43" i="6"/>
  <c r="CP43" i="6"/>
  <c r="CM43" i="6"/>
  <c r="CJ43" i="6"/>
  <c r="CG43" i="6"/>
  <c r="CD43" i="6"/>
  <c r="CA43" i="6"/>
  <c r="BX43" i="6"/>
  <c r="BU43" i="6"/>
  <c r="BR43" i="6"/>
  <c r="BO43" i="6"/>
  <c r="BD43" i="6"/>
  <c r="BH43" i="6" s="1"/>
  <c r="BJ43" i="6" s="1"/>
  <c r="BA43" i="6"/>
  <c r="AX43" i="6"/>
  <c r="AU43" i="6"/>
  <c r="AR43" i="6"/>
  <c r="AO43" i="6"/>
  <c r="AL43" i="6"/>
  <c r="AI43" i="6"/>
  <c r="AF43" i="6"/>
  <c r="AC43" i="6"/>
  <c r="Z43" i="6"/>
  <c r="W43" i="6"/>
  <c r="T43" i="6"/>
  <c r="Q43" i="6"/>
  <c r="N43" i="6"/>
  <c r="K43" i="6"/>
  <c r="H43" i="6"/>
  <c r="E43" i="6"/>
  <c r="FX42" i="6"/>
  <c r="GB42" i="6" s="1"/>
  <c r="GD42" i="6" s="1"/>
  <c r="FU42" i="6"/>
  <c r="FR42" i="6"/>
  <c r="FO42" i="6"/>
  <c r="FL42" i="6"/>
  <c r="FI42" i="6"/>
  <c r="FF42" i="6"/>
  <c r="FC42" i="6"/>
  <c r="EZ42" i="6"/>
  <c r="EW42" i="6"/>
  <c r="ET42" i="6"/>
  <c r="EQ42" i="6"/>
  <c r="EN42" i="6"/>
  <c r="EK42" i="6"/>
  <c r="EH42" i="6"/>
  <c r="EE42" i="6"/>
  <c r="EB42" i="6"/>
  <c r="DY42" i="6"/>
  <c r="DN42" i="6"/>
  <c r="DR42" i="6" s="1"/>
  <c r="DT42" i="6" s="1"/>
  <c r="DK42" i="6"/>
  <c r="DH42" i="6"/>
  <c r="DE42" i="6"/>
  <c r="DB42" i="6"/>
  <c r="CY42" i="6"/>
  <c r="CV42" i="6"/>
  <c r="CS42" i="6"/>
  <c r="CP42" i="6"/>
  <c r="CM42" i="6"/>
  <c r="CJ42" i="6"/>
  <c r="CG42" i="6"/>
  <c r="CD42" i="6"/>
  <c r="CA42" i="6"/>
  <c r="BX42" i="6"/>
  <c r="BU42" i="6"/>
  <c r="BR42" i="6"/>
  <c r="BO42" i="6"/>
  <c r="BD42" i="6"/>
  <c r="BH42" i="6" s="1"/>
  <c r="BJ42" i="6" s="1"/>
  <c r="BA42" i="6"/>
  <c r="AX42" i="6"/>
  <c r="AU42" i="6"/>
  <c r="AR42" i="6"/>
  <c r="AO42" i="6"/>
  <c r="AL42" i="6"/>
  <c r="AI42" i="6"/>
  <c r="AF42" i="6"/>
  <c r="AC42" i="6"/>
  <c r="Z42" i="6"/>
  <c r="W42" i="6"/>
  <c r="T42" i="6"/>
  <c r="Q42" i="6"/>
  <c r="N42" i="6"/>
  <c r="K42" i="6"/>
  <c r="H42" i="6"/>
  <c r="E42" i="6"/>
  <c r="FX41" i="6"/>
  <c r="GB41" i="6" s="1"/>
  <c r="GD41" i="6" s="1"/>
  <c r="FU41" i="6"/>
  <c r="FR41" i="6"/>
  <c r="FO41" i="6"/>
  <c r="FL41" i="6"/>
  <c r="FI41" i="6"/>
  <c r="FF41" i="6"/>
  <c r="FC41" i="6"/>
  <c r="EZ41" i="6"/>
  <c r="EW41" i="6"/>
  <c r="ET41" i="6"/>
  <c r="EQ41" i="6"/>
  <c r="EN41" i="6"/>
  <c r="EK41" i="6"/>
  <c r="EH41" i="6"/>
  <c r="EE41" i="6"/>
  <c r="EB41" i="6"/>
  <c r="DY41" i="6"/>
  <c r="DN41" i="6"/>
  <c r="DR41" i="6" s="1"/>
  <c r="DT41" i="6" s="1"/>
  <c r="DK41" i="6"/>
  <c r="DH41" i="6"/>
  <c r="DE41" i="6"/>
  <c r="DB41" i="6"/>
  <c r="CY41" i="6"/>
  <c r="CV41" i="6"/>
  <c r="CS41" i="6"/>
  <c r="CP41" i="6"/>
  <c r="CM41" i="6"/>
  <c r="CJ41" i="6"/>
  <c r="CG41" i="6"/>
  <c r="CD41" i="6"/>
  <c r="CA41" i="6"/>
  <c r="BX41" i="6"/>
  <c r="BU41" i="6"/>
  <c r="BR41" i="6"/>
  <c r="BO41" i="6"/>
  <c r="BD41" i="6"/>
  <c r="BH41" i="6" s="1"/>
  <c r="BJ41" i="6" s="1"/>
  <c r="BA41" i="6"/>
  <c r="AX41" i="6"/>
  <c r="AU41" i="6"/>
  <c r="AR41" i="6"/>
  <c r="AO41" i="6"/>
  <c r="AL41" i="6"/>
  <c r="AI41" i="6"/>
  <c r="AF41" i="6"/>
  <c r="AC41" i="6"/>
  <c r="Z41" i="6"/>
  <c r="W41" i="6"/>
  <c r="T41" i="6"/>
  <c r="Q41" i="6"/>
  <c r="N41" i="6"/>
  <c r="K41" i="6"/>
  <c r="H41" i="6"/>
  <c r="E41" i="6"/>
  <c r="FX40" i="6"/>
  <c r="GB40" i="6" s="1"/>
  <c r="GD40" i="6" s="1"/>
  <c r="FU40" i="6"/>
  <c r="FR40" i="6"/>
  <c r="FO40" i="6"/>
  <c r="FL40" i="6"/>
  <c r="FI40" i="6"/>
  <c r="FF40" i="6"/>
  <c r="FC40" i="6"/>
  <c r="EZ40" i="6"/>
  <c r="EW40" i="6"/>
  <c r="ET40" i="6"/>
  <c r="EQ40" i="6"/>
  <c r="EN40" i="6"/>
  <c r="EK40" i="6"/>
  <c r="EH40" i="6"/>
  <c r="EE40" i="6"/>
  <c r="EB40" i="6"/>
  <c r="DY40" i="6"/>
  <c r="DN40" i="6"/>
  <c r="DR40" i="6" s="1"/>
  <c r="DT40" i="6" s="1"/>
  <c r="DK40" i="6"/>
  <c r="DH40" i="6"/>
  <c r="DE40" i="6"/>
  <c r="DB40" i="6"/>
  <c r="CY40" i="6"/>
  <c r="CV40" i="6"/>
  <c r="CS40" i="6"/>
  <c r="CP40" i="6"/>
  <c r="CM40" i="6"/>
  <c r="CJ40" i="6"/>
  <c r="CG40" i="6"/>
  <c r="CD40" i="6"/>
  <c r="CA40" i="6"/>
  <c r="BX40" i="6"/>
  <c r="BU40" i="6"/>
  <c r="BR40" i="6"/>
  <c r="BO40" i="6"/>
  <c r="BD40" i="6"/>
  <c r="BH40" i="6" s="1"/>
  <c r="BJ40" i="6" s="1"/>
  <c r="BA40" i="6"/>
  <c r="AX40" i="6"/>
  <c r="AU40" i="6"/>
  <c r="AR40" i="6"/>
  <c r="AO40" i="6"/>
  <c r="AL40" i="6"/>
  <c r="AI40" i="6"/>
  <c r="AF40" i="6"/>
  <c r="AC40" i="6"/>
  <c r="Z40" i="6"/>
  <c r="W40" i="6"/>
  <c r="T40" i="6"/>
  <c r="Q40" i="6"/>
  <c r="N40" i="6"/>
  <c r="K40" i="6"/>
  <c r="H40" i="6"/>
  <c r="E40" i="6"/>
  <c r="GB39" i="6"/>
  <c r="GD39" i="6" s="1"/>
  <c r="FX39" i="6"/>
  <c r="FU39" i="6"/>
  <c r="FR39" i="6"/>
  <c r="FO39" i="6"/>
  <c r="FL39" i="6"/>
  <c r="FI39" i="6"/>
  <c r="FF39" i="6"/>
  <c r="FC39" i="6"/>
  <c r="EZ39" i="6"/>
  <c r="EW39" i="6"/>
  <c r="ET39" i="6"/>
  <c r="EQ39" i="6"/>
  <c r="EN39" i="6"/>
  <c r="EK39" i="6"/>
  <c r="EH39" i="6"/>
  <c r="EE39" i="6"/>
  <c r="EB39" i="6"/>
  <c r="DY39" i="6"/>
  <c r="DN39" i="6"/>
  <c r="DR39" i="6" s="1"/>
  <c r="DT39" i="6" s="1"/>
  <c r="DK39" i="6"/>
  <c r="DH39" i="6"/>
  <c r="DE39" i="6"/>
  <c r="DB39" i="6"/>
  <c r="CY39" i="6"/>
  <c r="CV39" i="6"/>
  <c r="CS39" i="6"/>
  <c r="CP39" i="6"/>
  <c r="CM39" i="6"/>
  <c r="CJ39" i="6"/>
  <c r="CG39" i="6"/>
  <c r="CD39" i="6"/>
  <c r="CA39" i="6"/>
  <c r="BX39" i="6"/>
  <c r="BU39" i="6"/>
  <c r="BR39" i="6"/>
  <c r="BO39" i="6"/>
  <c r="BD39" i="6"/>
  <c r="BH39" i="6" s="1"/>
  <c r="BJ39" i="6" s="1"/>
  <c r="BA39" i="6"/>
  <c r="AX39" i="6"/>
  <c r="AU39" i="6"/>
  <c r="AR39" i="6"/>
  <c r="AO39" i="6"/>
  <c r="AL39" i="6"/>
  <c r="AI39" i="6"/>
  <c r="AF39" i="6"/>
  <c r="AC39" i="6"/>
  <c r="Z39" i="6"/>
  <c r="W39" i="6"/>
  <c r="T39" i="6"/>
  <c r="Q39" i="6"/>
  <c r="N39" i="6"/>
  <c r="K39" i="6"/>
  <c r="H39" i="6"/>
  <c r="E39" i="6"/>
  <c r="GB38" i="6"/>
  <c r="GD38" i="6" s="1"/>
  <c r="FX38" i="6"/>
  <c r="FU38" i="6"/>
  <c r="FR38" i="6"/>
  <c r="FO38" i="6"/>
  <c r="FL38" i="6"/>
  <c r="FI38" i="6"/>
  <c r="FF38" i="6"/>
  <c r="FC38" i="6"/>
  <c r="EZ38" i="6"/>
  <c r="EW38" i="6"/>
  <c r="ET38" i="6"/>
  <c r="EQ38" i="6"/>
  <c r="EN38" i="6"/>
  <c r="EK38" i="6"/>
  <c r="EH38" i="6"/>
  <c r="EE38" i="6"/>
  <c r="EB38" i="6"/>
  <c r="DY38" i="6"/>
  <c r="DN38" i="6"/>
  <c r="DR38" i="6" s="1"/>
  <c r="DT38" i="6" s="1"/>
  <c r="DK38" i="6"/>
  <c r="DH38" i="6"/>
  <c r="DE38" i="6"/>
  <c r="DB38" i="6"/>
  <c r="CY38" i="6"/>
  <c r="CV38" i="6"/>
  <c r="CS38" i="6"/>
  <c r="CP38" i="6"/>
  <c r="CM38" i="6"/>
  <c r="CJ38" i="6"/>
  <c r="CG38" i="6"/>
  <c r="CD38" i="6"/>
  <c r="CA38" i="6"/>
  <c r="BX38" i="6"/>
  <c r="BU38" i="6"/>
  <c r="BR38" i="6"/>
  <c r="BO38" i="6"/>
  <c r="BD38" i="6"/>
  <c r="BH38" i="6" s="1"/>
  <c r="BJ38" i="6" s="1"/>
  <c r="BA38" i="6"/>
  <c r="AX38" i="6"/>
  <c r="AU38" i="6"/>
  <c r="AR38" i="6"/>
  <c r="AO38" i="6"/>
  <c r="AL38" i="6"/>
  <c r="AI38" i="6"/>
  <c r="AF38" i="6"/>
  <c r="AC38" i="6"/>
  <c r="Z38" i="6"/>
  <c r="W38" i="6"/>
  <c r="T38" i="6"/>
  <c r="Q38" i="6"/>
  <c r="N38" i="6"/>
  <c r="K38" i="6"/>
  <c r="H38" i="6"/>
  <c r="E38" i="6"/>
  <c r="FX37" i="6"/>
  <c r="GB37" i="6" s="1"/>
  <c r="GD37" i="6" s="1"/>
  <c r="FU37" i="6"/>
  <c r="FR37" i="6"/>
  <c r="FO37" i="6"/>
  <c r="FL37" i="6"/>
  <c r="FI37" i="6"/>
  <c r="FF37" i="6"/>
  <c r="FC37" i="6"/>
  <c r="EZ37" i="6"/>
  <c r="EW37" i="6"/>
  <c r="ET37" i="6"/>
  <c r="EQ37" i="6"/>
  <c r="EN37" i="6"/>
  <c r="EK37" i="6"/>
  <c r="EH37" i="6"/>
  <c r="EE37" i="6"/>
  <c r="EB37" i="6"/>
  <c r="DY37" i="6"/>
  <c r="DN37" i="6"/>
  <c r="DR37" i="6" s="1"/>
  <c r="DT37" i="6" s="1"/>
  <c r="DK37" i="6"/>
  <c r="DH37" i="6"/>
  <c r="DE37" i="6"/>
  <c r="DB37" i="6"/>
  <c r="CY37" i="6"/>
  <c r="CV37" i="6"/>
  <c r="CS37" i="6"/>
  <c r="CP37" i="6"/>
  <c r="CM37" i="6"/>
  <c r="CJ37" i="6"/>
  <c r="CG37" i="6"/>
  <c r="CD37" i="6"/>
  <c r="CA37" i="6"/>
  <c r="BX37" i="6"/>
  <c r="BU37" i="6"/>
  <c r="BR37" i="6"/>
  <c r="BO37" i="6"/>
  <c r="BD37" i="6"/>
  <c r="BH37" i="6" s="1"/>
  <c r="BJ37" i="6" s="1"/>
  <c r="BA37" i="6"/>
  <c r="AX37" i="6"/>
  <c r="AU37" i="6"/>
  <c r="AR37" i="6"/>
  <c r="AO37" i="6"/>
  <c r="AL37" i="6"/>
  <c r="AI37" i="6"/>
  <c r="AF37" i="6"/>
  <c r="AC37" i="6"/>
  <c r="Z37" i="6"/>
  <c r="W37" i="6"/>
  <c r="T37" i="6"/>
  <c r="Q37" i="6"/>
  <c r="N37" i="6"/>
  <c r="K37" i="6"/>
  <c r="H37" i="6"/>
  <c r="E37" i="6"/>
  <c r="FX36" i="6"/>
  <c r="GB36" i="6" s="1"/>
  <c r="GD36" i="6" s="1"/>
  <c r="FU36" i="6"/>
  <c r="FR36" i="6"/>
  <c r="FO36" i="6"/>
  <c r="FL36" i="6"/>
  <c r="FI36" i="6"/>
  <c r="FF36" i="6"/>
  <c r="FC36" i="6"/>
  <c r="EZ36" i="6"/>
  <c r="EW36" i="6"/>
  <c r="ET36" i="6"/>
  <c r="EQ36" i="6"/>
  <c r="EN36" i="6"/>
  <c r="EK36" i="6"/>
  <c r="EH36" i="6"/>
  <c r="EE36" i="6"/>
  <c r="EB36" i="6"/>
  <c r="DY36" i="6"/>
  <c r="DN36" i="6"/>
  <c r="DR36" i="6" s="1"/>
  <c r="DT36" i="6" s="1"/>
  <c r="DK36" i="6"/>
  <c r="DH36" i="6"/>
  <c r="DE36" i="6"/>
  <c r="DB36" i="6"/>
  <c r="CY36" i="6"/>
  <c r="CV36" i="6"/>
  <c r="CS36" i="6"/>
  <c r="CP36" i="6"/>
  <c r="CM36" i="6"/>
  <c r="CJ36" i="6"/>
  <c r="CG36" i="6"/>
  <c r="CD36" i="6"/>
  <c r="CA36" i="6"/>
  <c r="BX36" i="6"/>
  <c r="BU36" i="6"/>
  <c r="BR36" i="6"/>
  <c r="BO36" i="6"/>
  <c r="BD36" i="6"/>
  <c r="BH36" i="6" s="1"/>
  <c r="BJ36" i="6" s="1"/>
  <c r="BA36" i="6"/>
  <c r="AX36" i="6"/>
  <c r="AU36" i="6"/>
  <c r="AR36" i="6"/>
  <c r="AO36" i="6"/>
  <c r="AL36" i="6"/>
  <c r="AI36" i="6"/>
  <c r="AF36" i="6"/>
  <c r="AC36" i="6"/>
  <c r="Z36" i="6"/>
  <c r="W36" i="6"/>
  <c r="T36" i="6"/>
  <c r="Q36" i="6"/>
  <c r="N36" i="6"/>
  <c r="K36" i="6"/>
  <c r="H36" i="6"/>
  <c r="E36" i="6"/>
  <c r="FX35" i="6"/>
  <c r="GB35" i="6" s="1"/>
  <c r="GD35" i="6" s="1"/>
  <c r="FU35" i="6"/>
  <c r="FR35" i="6"/>
  <c r="FO35" i="6"/>
  <c r="FL35" i="6"/>
  <c r="FI35" i="6"/>
  <c r="FF35" i="6"/>
  <c r="FC35" i="6"/>
  <c r="EZ35" i="6"/>
  <c r="EW35" i="6"/>
  <c r="ET35" i="6"/>
  <c r="EQ35" i="6"/>
  <c r="EN35" i="6"/>
  <c r="EK35" i="6"/>
  <c r="EH35" i="6"/>
  <c r="EE35" i="6"/>
  <c r="EB35" i="6"/>
  <c r="DY35" i="6"/>
  <c r="DN35" i="6"/>
  <c r="DR35" i="6" s="1"/>
  <c r="DT35" i="6" s="1"/>
  <c r="DK35" i="6"/>
  <c r="DH35" i="6"/>
  <c r="DE35" i="6"/>
  <c r="DB35" i="6"/>
  <c r="CY35" i="6"/>
  <c r="CV35" i="6"/>
  <c r="CS35" i="6"/>
  <c r="CP35" i="6"/>
  <c r="CM35" i="6"/>
  <c r="CJ35" i="6"/>
  <c r="CG35" i="6"/>
  <c r="CD35" i="6"/>
  <c r="CA35" i="6"/>
  <c r="BX35" i="6"/>
  <c r="BU35" i="6"/>
  <c r="BR35" i="6"/>
  <c r="BO35" i="6"/>
  <c r="BD35" i="6"/>
  <c r="BH35" i="6" s="1"/>
  <c r="BJ35" i="6" s="1"/>
  <c r="BA35" i="6"/>
  <c r="AX35" i="6"/>
  <c r="AU35" i="6"/>
  <c r="AR35" i="6"/>
  <c r="AO35" i="6"/>
  <c r="AL35" i="6"/>
  <c r="AI35" i="6"/>
  <c r="AF35" i="6"/>
  <c r="AC35" i="6"/>
  <c r="Z35" i="6"/>
  <c r="W35" i="6"/>
  <c r="T35" i="6"/>
  <c r="Q35" i="6"/>
  <c r="N35" i="6"/>
  <c r="K35" i="6"/>
  <c r="H35" i="6"/>
  <c r="E35" i="6"/>
  <c r="FX34" i="6"/>
  <c r="GB34" i="6" s="1"/>
  <c r="GD34" i="6" s="1"/>
  <c r="FU34" i="6"/>
  <c r="FR34" i="6"/>
  <c r="FO34" i="6"/>
  <c r="FL34" i="6"/>
  <c r="FI34" i="6"/>
  <c r="FF34" i="6"/>
  <c r="FC34" i="6"/>
  <c r="EZ34" i="6"/>
  <c r="EW34" i="6"/>
  <c r="ET34" i="6"/>
  <c r="EQ34" i="6"/>
  <c r="EN34" i="6"/>
  <c r="EK34" i="6"/>
  <c r="EH34" i="6"/>
  <c r="EE34" i="6"/>
  <c r="EB34" i="6"/>
  <c r="DY34" i="6"/>
  <c r="DN34" i="6"/>
  <c r="DR34" i="6" s="1"/>
  <c r="DT34" i="6" s="1"/>
  <c r="DK34" i="6"/>
  <c r="DH34" i="6"/>
  <c r="DE34" i="6"/>
  <c r="DB34" i="6"/>
  <c r="CY34" i="6"/>
  <c r="CV34" i="6"/>
  <c r="CS34" i="6"/>
  <c r="CP34" i="6"/>
  <c r="CM34" i="6"/>
  <c r="CJ34" i="6"/>
  <c r="CG34" i="6"/>
  <c r="CD34" i="6"/>
  <c r="CA34" i="6"/>
  <c r="BX34" i="6"/>
  <c r="BU34" i="6"/>
  <c r="BR34" i="6"/>
  <c r="BO34" i="6"/>
  <c r="BD34" i="6"/>
  <c r="BH34" i="6" s="1"/>
  <c r="BJ34" i="6" s="1"/>
  <c r="BA34" i="6"/>
  <c r="AX34" i="6"/>
  <c r="AU34" i="6"/>
  <c r="AR34" i="6"/>
  <c r="AO34" i="6"/>
  <c r="AL34" i="6"/>
  <c r="AI34" i="6"/>
  <c r="AF34" i="6"/>
  <c r="AC34" i="6"/>
  <c r="Z34" i="6"/>
  <c r="W34" i="6"/>
  <c r="T34" i="6"/>
  <c r="Q34" i="6"/>
  <c r="N34" i="6"/>
  <c r="K34" i="6"/>
  <c r="H34" i="6"/>
  <c r="E34" i="6"/>
  <c r="GD33" i="6"/>
  <c r="FX33" i="6"/>
  <c r="GB33" i="6" s="1"/>
  <c r="FU33" i="6"/>
  <c r="FR33" i="6"/>
  <c r="FO33" i="6"/>
  <c r="FL33" i="6"/>
  <c r="FI33" i="6"/>
  <c r="FF33" i="6"/>
  <c r="FC33" i="6"/>
  <c r="EZ33" i="6"/>
  <c r="EW33" i="6"/>
  <c r="ET33" i="6"/>
  <c r="EQ33" i="6"/>
  <c r="EN33" i="6"/>
  <c r="EK33" i="6"/>
  <c r="EH33" i="6"/>
  <c r="EE33" i="6"/>
  <c r="EB33" i="6"/>
  <c r="DY33" i="6"/>
  <c r="DN33" i="6"/>
  <c r="DR33" i="6" s="1"/>
  <c r="DT33" i="6" s="1"/>
  <c r="DK33" i="6"/>
  <c r="DH33" i="6"/>
  <c r="DE33" i="6"/>
  <c r="DB33" i="6"/>
  <c r="CY33" i="6"/>
  <c r="CV33" i="6"/>
  <c r="CS33" i="6"/>
  <c r="CP33" i="6"/>
  <c r="CM33" i="6"/>
  <c r="CJ33" i="6"/>
  <c r="CG33" i="6"/>
  <c r="CD33" i="6"/>
  <c r="CA33" i="6"/>
  <c r="BX33" i="6"/>
  <c r="BU33" i="6"/>
  <c r="BR33" i="6"/>
  <c r="BO33" i="6"/>
  <c r="BD33" i="6"/>
  <c r="BH33" i="6" s="1"/>
  <c r="BJ33" i="6" s="1"/>
  <c r="BA33" i="6"/>
  <c r="AX33" i="6"/>
  <c r="AU33" i="6"/>
  <c r="AR33" i="6"/>
  <c r="AO33" i="6"/>
  <c r="AL33" i="6"/>
  <c r="AI33" i="6"/>
  <c r="AF33" i="6"/>
  <c r="AC33" i="6"/>
  <c r="Z33" i="6"/>
  <c r="W33" i="6"/>
  <c r="T33" i="6"/>
  <c r="Q33" i="6"/>
  <c r="N33" i="6"/>
  <c r="K33" i="6"/>
  <c r="H33" i="6"/>
  <c r="E33" i="6"/>
  <c r="FX32" i="6"/>
  <c r="GB32" i="6" s="1"/>
  <c r="GD32" i="6" s="1"/>
  <c r="FU32" i="6"/>
  <c r="FR32" i="6"/>
  <c r="FO32" i="6"/>
  <c r="FL32" i="6"/>
  <c r="FI32" i="6"/>
  <c r="FF32" i="6"/>
  <c r="FC32" i="6"/>
  <c r="EZ32" i="6"/>
  <c r="EW32" i="6"/>
  <c r="ET32" i="6"/>
  <c r="EQ32" i="6"/>
  <c r="EN32" i="6"/>
  <c r="EK32" i="6"/>
  <c r="EH32" i="6"/>
  <c r="EE32" i="6"/>
  <c r="EB32" i="6"/>
  <c r="DY32" i="6"/>
  <c r="DN32" i="6"/>
  <c r="DR32" i="6" s="1"/>
  <c r="DT32" i="6" s="1"/>
  <c r="DK32" i="6"/>
  <c r="DH32" i="6"/>
  <c r="DE32" i="6"/>
  <c r="DB32" i="6"/>
  <c r="CY32" i="6"/>
  <c r="CV32" i="6"/>
  <c r="CS32" i="6"/>
  <c r="CP32" i="6"/>
  <c r="CM32" i="6"/>
  <c r="CJ32" i="6"/>
  <c r="CG32" i="6"/>
  <c r="CD32" i="6"/>
  <c r="CA32" i="6"/>
  <c r="BX32" i="6"/>
  <c r="BU32" i="6"/>
  <c r="BR32" i="6"/>
  <c r="BO32" i="6"/>
  <c r="BD32" i="6"/>
  <c r="BH32" i="6" s="1"/>
  <c r="BJ32" i="6" s="1"/>
  <c r="BA32" i="6"/>
  <c r="AX32" i="6"/>
  <c r="AU32" i="6"/>
  <c r="AR32" i="6"/>
  <c r="AO32" i="6"/>
  <c r="AL32" i="6"/>
  <c r="AI32" i="6"/>
  <c r="AF32" i="6"/>
  <c r="AC32" i="6"/>
  <c r="Z32" i="6"/>
  <c r="W32" i="6"/>
  <c r="T32" i="6"/>
  <c r="Q32" i="6"/>
  <c r="N32" i="6"/>
  <c r="K32" i="6"/>
  <c r="H32" i="6"/>
  <c r="E32" i="6"/>
  <c r="FX31" i="6"/>
  <c r="GB31" i="6" s="1"/>
  <c r="GD31" i="6" s="1"/>
  <c r="FU31" i="6"/>
  <c r="FR31" i="6"/>
  <c r="FO31" i="6"/>
  <c r="FL31" i="6"/>
  <c r="FI31" i="6"/>
  <c r="FF31" i="6"/>
  <c r="FC31" i="6"/>
  <c r="EZ31" i="6"/>
  <c r="EW31" i="6"/>
  <c r="ET31" i="6"/>
  <c r="EQ31" i="6"/>
  <c r="EN31" i="6"/>
  <c r="EK31" i="6"/>
  <c r="EH31" i="6"/>
  <c r="EE31" i="6"/>
  <c r="EB31" i="6"/>
  <c r="DY31" i="6"/>
  <c r="DN31" i="6"/>
  <c r="DR31" i="6" s="1"/>
  <c r="DT31" i="6" s="1"/>
  <c r="DK31" i="6"/>
  <c r="DH31" i="6"/>
  <c r="DE31" i="6"/>
  <c r="DB31" i="6"/>
  <c r="CY31" i="6"/>
  <c r="CV31" i="6"/>
  <c r="CS31" i="6"/>
  <c r="CP31" i="6"/>
  <c r="CM31" i="6"/>
  <c r="CJ31" i="6"/>
  <c r="CG31" i="6"/>
  <c r="CD31" i="6"/>
  <c r="CA31" i="6"/>
  <c r="BX31" i="6"/>
  <c r="BU31" i="6"/>
  <c r="BR31" i="6"/>
  <c r="BO31" i="6"/>
  <c r="BD31" i="6"/>
  <c r="BH31" i="6" s="1"/>
  <c r="BJ31" i="6" s="1"/>
  <c r="BA31" i="6"/>
  <c r="AX31" i="6"/>
  <c r="AU31" i="6"/>
  <c r="AR31" i="6"/>
  <c r="AO31" i="6"/>
  <c r="AL31" i="6"/>
  <c r="AI31" i="6"/>
  <c r="AF31" i="6"/>
  <c r="AC31" i="6"/>
  <c r="Z31" i="6"/>
  <c r="W31" i="6"/>
  <c r="T31" i="6"/>
  <c r="Q31" i="6"/>
  <c r="N31" i="6"/>
  <c r="K31" i="6"/>
  <c r="H31" i="6"/>
  <c r="E31" i="6"/>
  <c r="FX30" i="6"/>
  <c r="GB30" i="6" s="1"/>
  <c r="GD30" i="6" s="1"/>
  <c r="FU30" i="6"/>
  <c r="FR30" i="6"/>
  <c r="FO30" i="6"/>
  <c r="FL30" i="6"/>
  <c r="FI30" i="6"/>
  <c r="FF30" i="6"/>
  <c r="FC30" i="6"/>
  <c r="EZ30" i="6"/>
  <c r="EW30" i="6"/>
  <c r="ET30" i="6"/>
  <c r="EQ30" i="6"/>
  <c r="EN30" i="6"/>
  <c r="EK30" i="6"/>
  <c r="EH30" i="6"/>
  <c r="EE30" i="6"/>
  <c r="EB30" i="6"/>
  <c r="DY30" i="6"/>
  <c r="DN30" i="6"/>
  <c r="DR30" i="6" s="1"/>
  <c r="DT30" i="6" s="1"/>
  <c r="DK30" i="6"/>
  <c r="DH30" i="6"/>
  <c r="DE30" i="6"/>
  <c r="DB30" i="6"/>
  <c r="CY30" i="6"/>
  <c r="CV30" i="6"/>
  <c r="CS30" i="6"/>
  <c r="CP30" i="6"/>
  <c r="CM30" i="6"/>
  <c r="CJ30" i="6"/>
  <c r="CG30" i="6"/>
  <c r="CD30" i="6"/>
  <c r="CA30" i="6"/>
  <c r="BX30" i="6"/>
  <c r="BU30" i="6"/>
  <c r="BR30" i="6"/>
  <c r="BO30" i="6"/>
  <c r="BD30" i="6"/>
  <c r="BH30" i="6" s="1"/>
  <c r="BJ30" i="6" s="1"/>
  <c r="BA30" i="6"/>
  <c r="AX30" i="6"/>
  <c r="AU30" i="6"/>
  <c r="AR30" i="6"/>
  <c r="AO30" i="6"/>
  <c r="AL30" i="6"/>
  <c r="AI30" i="6"/>
  <c r="AF30" i="6"/>
  <c r="AC30" i="6"/>
  <c r="Z30" i="6"/>
  <c r="W30" i="6"/>
  <c r="T30" i="6"/>
  <c r="Q30" i="6"/>
  <c r="N30" i="6"/>
  <c r="K30" i="6"/>
  <c r="H30" i="6"/>
  <c r="E30" i="6"/>
  <c r="FX29" i="6"/>
  <c r="GB29" i="6" s="1"/>
  <c r="GD29" i="6" s="1"/>
  <c r="FU29" i="6"/>
  <c r="FR29" i="6"/>
  <c r="FO29" i="6"/>
  <c r="FL29" i="6"/>
  <c r="FI29" i="6"/>
  <c r="FF29" i="6"/>
  <c r="FC29" i="6"/>
  <c r="EZ29" i="6"/>
  <c r="EW29" i="6"/>
  <c r="ET29" i="6"/>
  <c r="EQ29" i="6"/>
  <c r="EN29" i="6"/>
  <c r="EK29" i="6"/>
  <c r="EH29" i="6"/>
  <c r="EE29" i="6"/>
  <c r="EB29" i="6"/>
  <c r="DY29" i="6"/>
  <c r="DN29" i="6"/>
  <c r="DR29" i="6" s="1"/>
  <c r="DT29" i="6" s="1"/>
  <c r="DK29" i="6"/>
  <c r="DH29" i="6"/>
  <c r="DE29" i="6"/>
  <c r="DB29" i="6"/>
  <c r="CY29" i="6"/>
  <c r="CV29" i="6"/>
  <c r="CS29" i="6"/>
  <c r="CP29" i="6"/>
  <c r="CM29" i="6"/>
  <c r="CJ29" i="6"/>
  <c r="CG29" i="6"/>
  <c r="CD29" i="6"/>
  <c r="CA29" i="6"/>
  <c r="BX29" i="6"/>
  <c r="BU29" i="6"/>
  <c r="BR29" i="6"/>
  <c r="BO29" i="6"/>
  <c r="BD29" i="6"/>
  <c r="BH29" i="6" s="1"/>
  <c r="BJ29" i="6" s="1"/>
  <c r="BA29" i="6"/>
  <c r="AX29" i="6"/>
  <c r="AU29" i="6"/>
  <c r="AR29" i="6"/>
  <c r="AO29" i="6"/>
  <c r="AL29" i="6"/>
  <c r="AI29" i="6"/>
  <c r="AF29" i="6"/>
  <c r="AC29" i="6"/>
  <c r="Z29" i="6"/>
  <c r="W29" i="6"/>
  <c r="T29" i="6"/>
  <c r="Q29" i="6"/>
  <c r="N29" i="6"/>
  <c r="K29" i="6"/>
  <c r="H29" i="6"/>
  <c r="E29" i="6"/>
  <c r="FX28" i="6"/>
  <c r="GB28" i="6" s="1"/>
  <c r="GD28" i="6" s="1"/>
  <c r="FU28" i="6"/>
  <c r="FR28" i="6"/>
  <c r="FO28" i="6"/>
  <c r="FL28" i="6"/>
  <c r="FI28" i="6"/>
  <c r="FF28" i="6"/>
  <c r="FC28" i="6"/>
  <c r="EZ28" i="6"/>
  <c r="EW28" i="6"/>
  <c r="ET28" i="6"/>
  <c r="EQ28" i="6"/>
  <c r="EN28" i="6"/>
  <c r="EK28" i="6"/>
  <c r="EH28" i="6"/>
  <c r="EE28" i="6"/>
  <c r="EB28" i="6"/>
  <c r="DY28" i="6"/>
  <c r="DN28" i="6"/>
  <c r="DR28" i="6" s="1"/>
  <c r="DT28" i="6" s="1"/>
  <c r="DK28" i="6"/>
  <c r="DH28" i="6"/>
  <c r="DE28" i="6"/>
  <c r="DB28" i="6"/>
  <c r="CY28" i="6"/>
  <c r="CV28" i="6"/>
  <c r="CS28" i="6"/>
  <c r="CP28" i="6"/>
  <c r="CM28" i="6"/>
  <c r="CJ28" i="6"/>
  <c r="CG28" i="6"/>
  <c r="CD28" i="6"/>
  <c r="CA28" i="6"/>
  <c r="BX28" i="6"/>
  <c r="BU28" i="6"/>
  <c r="BR28" i="6"/>
  <c r="BO28" i="6"/>
  <c r="BD28" i="6"/>
  <c r="BH28" i="6" s="1"/>
  <c r="BJ28" i="6" s="1"/>
  <c r="BA28" i="6"/>
  <c r="AX28" i="6"/>
  <c r="AU28" i="6"/>
  <c r="AR28" i="6"/>
  <c r="AO28" i="6"/>
  <c r="AL28" i="6"/>
  <c r="AI28" i="6"/>
  <c r="AF28" i="6"/>
  <c r="AC28" i="6"/>
  <c r="Z28" i="6"/>
  <c r="W28" i="6"/>
  <c r="T28" i="6"/>
  <c r="Q28" i="6"/>
  <c r="N28" i="6"/>
  <c r="K28" i="6"/>
  <c r="H28" i="6"/>
  <c r="E28" i="6"/>
  <c r="FX27" i="6"/>
  <c r="GB27" i="6" s="1"/>
  <c r="GD27" i="6" s="1"/>
  <c r="FU27" i="6"/>
  <c r="FR27" i="6"/>
  <c r="FO27" i="6"/>
  <c r="FL27" i="6"/>
  <c r="FI27" i="6"/>
  <c r="FF27" i="6"/>
  <c r="FC27" i="6"/>
  <c r="EZ27" i="6"/>
  <c r="EW27" i="6"/>
  <c r="ET27" i="6"/>
  <c r="EQ27" i="6"/>
  <c r="EN27" i="6"/>
  <c r="EK27" i="6"/>
  <c r="EH27" i="6"/>
  <c r="EE27" i="6"/>
  <c r="EB27" i="6"/>
  <c r="DY27" i="6"/>
  <c r="DN27" i="6"/>
  <c r="DR27" i="6" s="1"/>
  <c r="DT27" i="6" s="1"/>
  <c r="DK27" i="6"/>
  <c r="DH27" i="6"/>
  <c r="DE27" i="6"/>
  <c r="DB27" i="6"/>
  <c r="CY27" i="6"/>
  <c r="CV27" i="6"/>
  <c r="CS27" i="6"/>
  <c r="CP27" i="6"/>
  <c r="CM27" i="6"/>
  <c r="CJ27" i="6"/>
  <c r="CG27" i="6"/>
  <c r="CD27" i="6"/>
  <c r="CA27" i="6"/>
  <c r="BX27" i="6"/>
  <c r="BU27" i="6"/>
  <c r="BR27" i="6"/>
  <c r="BO27" i="6"/>
  <c r="BD27" i="6"/>
  <c r="BH27" i="6" s="1"/>
  <c r="BJ27" i="6" s="1"/>
  <c r="BA27" i="6"/>
  <c r="AX27" i="6"/>
  <c r="AU27" i="6"/>
  <c r="AR27" i="6"/>
  <c r="AO27" i="6"/>
  <c r="AL27" i="6"/>
  <c r="AI27" i="6"/>
  <c r="AF27" i="6"/>
  <c r="AC27" i="6"/>
  <c r="Z27" i="6"/>
  <c r="W27" i="6"/>
  <c r="T27" i="6"/>
  <c r="Q27" i="6"/>
  <c r="N27" i="6"/>
  <c r="K27" i="6"/>
  <c r="H27" i="6"/>
  <c r="E27" i="6"/>
  <c r="FX26" i="6"/>
  <c r="GB26" i="6" s="1"/>
  <c r="GD26" i="6" s="1"/>
  <c r="FU26" i="6"/>
  <c r="FR26" i="6"/>
  <c r="FO26" i="6"/>
  <c r="FL26" i="6"/>
  <c r="FI26" i="6"/>
  <c r="FF26" i="6"/>
  <c r="FC26" i="6"/>
  <c r="EZ26" i="6"/>
  <c r="EW26" i="6"/>
  <c r="ET26" i="6"/>
  <c r="EQ26" i="6"/>
  <c r="EN26" i="6"/>
  <c r="EK26" i="6"/>
  <c r="EH26" i="6"/>
  <c r="EE26" i="6"/>
  <c r="EB26" i="6"/>
  <c r="DY26" i="6"/>
  <c r="DN26" i="6"/>
  <c r="DR26" i="6" s="1"/>
  <c r="DT26" i="6" s="1"/>
  <c r="DK26" i="6"/>
  <c r="DH26" i="6"/>
  <c r="DE26" i="6"/>
  <c r="DB26" i="6"/>
  <c r="CY26" i="6"/>
  <c r="CV26" i="6"/>
  <c r="CS26" i="6"/>
  <c r="CP26" i="6"/>
  <c r="CM26" i="6"/>
  <c r="CJ26" i="6"/>
  <c r="CG26" i="6"/>
  <c r="CD26" i="6"/>
  <c r="CA26" i="6"/>
  <c r="BX26" i="6"/>
  <c r="BU26" i="6"/>
  <c r="BR26" i="6"/>
  <c r="BO26" i="6"/>
  <c r="BD26" i="6"/>
  <c r="BH26" i="6" s="1"/>
  <c r="BJ26" i="6" s="1"/>
  <c r="BA26" i="6"/>
  <c r="AX26" i="6"/>
  <c r="AU26" i="6"/>
  <c r="AR26" i="6"/>
  <c r="AO26" i="6"/>
  <c r="AL26" i="6"/>
  <c r="AI26" i="6"/>
  <c r="AF26" i="6"/>
  <c r="AC26" i="6"/>
  <c r="Z26" i="6"/>
  <c r="W26" i="6"/>
  <c r="T26" i="6"/>
  <c r="Q26" i="6"/>
  <c r="N26" i="6"/>
  <c r="K26" i="6"/>
  <c r="H26" i="6"/>
  <c r="E26" i="6"/>
  <c r="FX25" i="6"/>
  <c r="GB25" i="6" s="1"/>
  <c r="GD25" i="6" s="1"/>
  <c r="FU25" i="6"/>
  <c r="FR25" i="6"/>
  <c r="FO25" i="6"/>
  <c r="FL25" i="6"/>
  <c r="FI25" i="6"/>
  <c r="FF25" i="6"/>
  <c r="FC25" i="6"/>
  <c r="EZ25" i="6"/>
  <c r="EW25" i="6"/>
  <c r="ET25" i="6"/>
  <c r="EQ25" i="6"/>
  <c r="EN25" i="6"/>
  <c r="EK25" i="6"/>
  <c r="EH25" i="6"/>
  <c r="EE25" i="6"/>
  <c r="EB25" i="6"/>
  <c r="DY25" i="6"/>
  <c r="DN25" i="6"/>
  <c r="DR25" i="6" s="1"/>
  <c r="DT25" i="6" s="1"/>
  <c r="DK25" i="6"/>
  <c r="DH25" i="6"/>
  <c r="DE25" i="6"/>
  <c r="DB25" i="6"/>
  <c r="CY25" i="6"/>
  <c r="CV25" i="6"/>
  <c r="CS25" i="6"/>
  <c r="CP25" i="6"/>
  <c r="CM25" i="6"/>
  <c r="CJ25" i="6"/>
  <c r="CG25" i="6"/>
  <c r="CD25" i="6"/>
  <c r="CA25" i="6"/>
  <c r="BX25" i="6"/>
  <c r="BU25" i="6"/>
  <c r="BR25" i="6"/>
  <c r="BO25" i="6"/>
  <c r="BD25" i="6"/>
  <c r="BH25" i="6" s="1"/>
  <c r="BJ25" i="6" s="1"/>
  <c r="BA25" i="6"/>
  <c r="AX25" i="6"/>
  <c r="AU25" i="6"/>
  <c r="AR25" i="6"/>
  <c r="AO25" i="6"/>
  <c r="AL25" i="6"/>
  <c r="AI25" i="6"/>
  <c r="AF25" i="6"/>
  <c r="AC25" i="6"/>
  <c r="Z25" i="6"/>
  <c r="W25" i="6"/>
  <c r="T25" i="6"/>
  <c r="Q25" i="6"/>
  <c r="N25" i="6"/>
  <c r="K25" i="6"/>
  <c r="H25" i="6"/>
  <c r="E25" i="6"/>
  <c r="FX24" i="6"/>
  <c r="GB24" i="6" s="1"/>
  <c r="GD24" i="6" s="1"/>
  <c r="FU24" i="6"/>
  <c r="FR24" i="6"/>
  <c r="FO24" i="6"/>
  <c r="FL24" i="6"/>
  <c r="FI24" i="6"/>
  <c r="FF24" i="6"/>
  <c r="FC24" i="6"/>
  <c r="EZ24" i="6"/>
  <c r="EW24" i="6"/>
  <c r="ET24" i="6"/>
  <c r="EQ24" i="6"/>
  <c r="EN24" i="6"/>
  <c r="EK24" i="6"/>
  <c r="EH24" i="6"/>
  <c r="EE24" i="6"/>
  <c r="EB24" i="6"/>
  <c r="DY24" i="6"/>
  <c r="DN24" i="6"/>
  <c r="DR24" i="6" s="1"/>
  <c r="DT24" i="6" s="1"/>
  <c r="DK24" i="6"/>
  <c r="DH24" i="6"/>
  <c r="DE24" i="6"/>
  <c r="DB24" i="6"/>
  <c r="CY24" i="6"/>
  <c r="CV24" i="6"/>
  <c r="CS24" i="6"/>
  <c r="CP24" i="6"/>
  <c r="CM24" i="6"/>
  <c r="CJ24" i="6"/>
  <c r="CG24" i="6"/>
  <c r="CD24" i="6"/>
  <c r="CA24" i="6"/>
  <c r="BX24" i="6"/>
  <c r="BU24" i="6"/>
  <c r="BR24" i="6"/>
  <c r="BO24" i="6"/>
  <c r="BD24" i="6"/>
  <c r="BH24" i="6" s="1"/>
  <c r="BJ24" i="6" s="1"/>
  <c r="BA24" i="6"/>
  <c r="AX24" i="6"/>
  <c r="AU24" i="6"/>
  <c r="AR24" i="6"/>
  <c r="AO24" i="6"/>
  <c r="AL24" i="6"/>
  <c r="AI24" i="6"/>
  <c r="AF24" i="6"/>
  <c r="AC24" i="6"/>
  <c r="Z24" i="6"/>
  <c r="W24" i="6"/>
  <c r="T24" i="6"/>
  <c r="Q24" i="6"/>
  <c r="N24" i="6"/>
  <c r="K24" i="6"/>
  <c r="H24" i="6"/>
  <c r="E24" i="6"/>
  <c r="FX23" i="6"/>
  <c r="GB23" i="6" s="1"/>
  <c r="GD23" i="6" s="1"/>
  <c r="FU23" i="6"/>
  <c r="FR23" i="6"/>
  <c r="FO23" i="6"/>
  <c r="FL23" i="6"/>
  <c r="FI23" i="6"/>
  <c r="FF23" i="6"/>
  <c r="FC23" i="6"/>
  <c r="EZ23" i="6"/>
  <c r="EW23" i="6"/>
  <c r="ET23" i="6"/>
  <c r="EQ23" i="6"/>
  <c r="EN23" i="6"/>
  <c r="EK23" i="6"/>
  <c r="EH23" i="6"/>
  <c r="EE23" i="6"/>
  <c r="EB23" i="6"/>
  <c r="DY23" i="6"/>
  <c r="DN23" i="6"/>
  <c r="DR23" i="6" s="1"/>
  <c r="DT23" i="6" s="1"/>
  <c r="DK23" i="6"/>
  <c r="DH23" i="6"/>
  <c r="DE23" i="6"/>
  <c r="DB23" i="6"/>
  <c r="CY23" i="6"/>
  <c r="CV23" i="6"/>
  <c r="CS23" i="6"/>
  <c r="CP23" i="6"/>
  <c r="CM23" i="6"/>
  <c r="CJ23" i="6"/>
  <c r="CG23" i="6"/>
  <c r="CD23" i="6"/>
  <c r="CA23" i="6"/>
  <c r="BX23" i="6"/>
  <c r="BU23" i="6"/>
  <c r="BR23" i="6"/>
  <c r="BO23" i="6"/>
  <c r="BD23" i="6"/>
  <c r="BH23" i="6" s="1"/>
  <c r="BJ23" i="6" s="1"/>
  <c r="BA23" i="6"/>
  <c r="AX23" i="6"/>
  <c r="AU23" i="6"/>
  <c r="AR23" i="6"/>
  <c r="AO23" i="6"/>
  <c r="AL23" i="6"/>
  <c r="AI23" i="6"/>
  <c r="AF23" i="6"/>
  <c r="AC23" i="6"/>
  <c r="Z23" i="6"/>
  <c r="W23" i="6"/>
  <c r="T23" i="6"/>
  <c r="Q23" i="6"/>
  <c r="N23" i="6"/>
  <c r="K23" i="6"/>
  <c r="H23" i="6"/>
  <c r="E23" i="6"/>
  <c r="FX22" i="6"/>
  <c r="GB22" i="6" s="1"/>
  <c r="GD22" i="6" s="1"/>
  <c r="FU22" i="6"/>
  <c r="FR22" i="6"/>
  <c r="FO22" i="6"/>
  <c r="FL22" i="6"/>
  <c r="FI22" i="6"/>
  <c r="FF22" i="6"/>
  <c r="FC22" i="6"/>
  <c r="EZ22" i="6"/>
  <c r="EW22" i="6"/>
  <c r="ET22" i="6"/>
  <c r="EQ22" i="6"/>
  <c r="EN22" i="6"/>
  <c r="EK22" i="6"/>
  <c r="EH22" i="6"/>
  <c r="EE22" i="6"/>
  <c r="EB22" i="6"/>
  <c r="DY22" i="6"/>
  <c r="DN22" i="6"/>
  <c r="DR22" i="6" s="1"/>
  <c r="DT22" i="6" s="1"/>
  <c r="DK22" i="6"/>
  <c r="DH22" i="6"/>
  <c r="DE22" i="6"/>
  <c r="DB22" i="6"/>
  <c r="CY22" i="6"/>
  <c r="CV22" i="6"/>
  <c r="CS22" i="6"/>
  <c r="CP22" i="6"/>
  <c r="CM22" i="6"/>
  <c r="CJ22" i="6"/>
  <c r="CG22" i="6"/>
  <c r="CD22" i="6"/>
  <c r="CA22" i="6"/>
  <c r="BX22" i="6"/>
  <c r="BU22" i="6"/>
  <c r="BR22" i="6"/>
  <c r="BO22" i="6"/>
  <c r="BD22" i="6"/>
  <c r="BH22" i="6" s="1"/>
  <c r="BJ22" i="6" s="1"/>
  <c r="BA22" i="6"/>
  <c r="AX22" i="6"/>
  <c r="AU22" i="6"/>
  <c r="AR22" i="6"/>
  <c r="AO22" i="6"/>
  <c r="AL22" i="6"/>
  <c r="AI22" i="6"/>
  <c r="AF22" i="6"/>
  <c r="AC22" i="6"/>
  <c r="Z22" i="6"/>
  <c r="W22" i="6"/>
  <c r="T22" i="6"/>
  <c r="Q22" i="6"/>
  <c r="N22" i="6"/>
  <c r="K22" i="6"/>
  <c r="H22" i="6"/>
  <c r="E22" i="6"/>
  <c r="FX21" i="6"/>
  <c r="GB21" i="6" s="1"/>
  <c r="GD21" i="6" s="1"/>
  <c r="FU21" i="6"/>
  <c r="FR21" i="6"/>
  <c r="FO21" i="6"/>
  <c r="FL21" i="6"/>
  <c r="FI21" i="6"/>
  <c r="FF21" i="6"/>
  <c r="FC21" i="6"/>
  <c r="EZ21" i="6"/>
  <c r="EW21" i="6"/>
  <c r="ET21" i="6"/>
  <c r="EQ21" i="6"/>
  <c r="EN21" i="6"/>
  <c r="EK21" i="6"/>
  <c r="EH21" i="6"/>
  <c r="EE21" i="6"/>
  <c r="EB21" i="6"/>
  <c r="DY21" i="6"/>
  <c r="DN21" i="6"/>
  <c r="DR21" i="6" s="1"/>
  <c r="DT21" i="6" s="1"/>
  <c r="DK21" i="6"/>
  <c r="DH21" i="6"/>
  <c r="DE21" i="6"/>
  <c r="DB21" i="6"/>
  <c r="CY21" i="6"/>
  <c r="CV21" i="6"/>
  <c r="CS21" i="6"/>
  <c r="CP21" i="6"/>
  <c r="CM21" i="6"/>
  <c r="CJ21" i="6"/>
  <c r="CG21" i="6"/>
  <c r="CD21" i="6"/>
  <c r="CA21" i="6"/>
  <c r="BX21" i="6"/>
  <c r="BU21" i="6"/>
  <c r="BR21" i="6"/>
  <c r="BO21" i="6"/>
  <c r="BD21" i="6"/>
  <c r="BH21" i="6" s="1"/>
  <c r="BJ21" i="6" s="1"/>
  <c r="BA21" i="6"/>
  <c r="AX21" i="6"/>
  <c r="AU21" i="6"/>
  <c r="AR21" i="6"/>
  <c r="AO21" i="6"/>
  <c r="AL21" i="6"/>
  <c r="AI21" i="6"/>
  <c r="AF21" i="6"/>
  <c r="AC21" i="6"/>
  <c r="Z21" i="6"/>
  <c r="W21" i="6"/>
  <c r="T21" i="6"/>
  <c r="Q21" i="6"/>
  <c r="N21" i="6"/>
  <c r="K21" i="6"/>
  <c r="H21" i="6"/>
  <c r="E21" i="6"/>
  <c r="FX20" i="6"/>
  <c r="GB20" i="6" s="1"/>
  <c r="GD20" i="6" s="1"/>
  <c r="FU20" i="6"/>
  <c r="FR20" i="6"/>
  <c r="FO20" i="6"/>
  <c r="FL20" i="6"/>
  <c r="FI20" i="6"/>
  <c r="FF20" i="6"/>
  <c r="FC20" i="6"/>
  <c r="EZ20" i="6"/>
  <c r="EW20" i="6"/>
  <c r="ET20" i="6"/>
  <c r="EQ20" i="6"/>
  <c r="EN20" i="6"/>
  <c r="EK20" i="6"/>
  <c r="EH20" i="6"/>
  <c r="EE20" i="6"/>
  <c r="EB20" i="6"/>
  <c r="DY20" i="6"/>
  <c r="DN20" i="6"/>
  <c r="DR20" i="6" s="1"/>
  <c r="DT20" i="6" s="1"/>
  <c r="DK20" i="6"/>
  <c r="DH20" i="6"/>
  <c r="DE20" i="6"/>
  <c r="DB20" i="6"/>
  <c r="CY20" i="6"/>
  <c r="CV20" i="6"/>
  <c r="CS20" i="6"/>
  <c r="CP20" i="6"/>
  <c r="CM20" i="6"/>
  <c r="CJ20" i="6"/>
  <c r="CG20" i="6"/>
  <c r="CD20" i="6"/>
  <c r="CA20" i="6"/>
  <c r="BX20" i="6"/>
  <c r="BU20" i="6"/>
  <c r="BR20" i="6"/>
  <c r="BO20" i="6"/>
  <c r="BD20" i="6"/>
  <c r="BH20" i="6" s="1"/>
  <c r="BJ20" i="6" s="1"/>
  <c r="BA20" i="6"/>
  <c r="AX20" i="6"/>
  <c r="AU20" i="6"/>
  <c r="AR20" i="6"/>
  <c r="AO20" i="6"/>
  <c r="AL20" i="6"/>
  <c r="AI20" i="6"/>
  <c r="AF20" i="6"/>
  <c r="AC20" i="6"/>
  <c r="Z20" i="6"/>
  <c r="W20" i="6"/>
  <c r="T20" i="6"/>
  <c r="Q20" i="6"/>
  <c r="N20" i="6"/>
  <c r="K20" i="6"/>
  <c r="H20" i="6"/>
  <c r="E20" i="6"/>
  <c r="GB19" i="6"/>
  <c r="GD19" i="6" s="1"/>
  <c r="FX19" i="6"/>
  <c r="FU19" i="6"/>
  <c r="FR19" i="6"/>
  <c r="FO19" i="6"/>
  <c r="FL19" i="6"/>
  <c r="FI19" i="6"/>
  <c r="FF19" i="6"/>
  <c r="FC19" i="6"/>
  <c r="EZ19" i="6"/>
  <c r="EW19" i="6"/>
  <c r="ET19" i="6"/>
  <c r="EQ19" i="6"/>
  <c r="EN19" i="6"/>
  <c r="EK19" i="6"/>
  <c r="EH19" i="6"/>
  <c r="EE19" i="6"/>
  <c r="EB19" i="6"/>
  <c r="DY19" i="6"/>
  <c r="DN19" i="6"/>
  <c r="DR19" i="6" s="1"/>
  <c r="DT19" i="6" s="1"/>
  <c r="DK19" i="6"/>
  <c r="DH19" i="6"/>
  <c r="DE19" i="6"/>
  <c r="DB19" i="6"/>
  <c r="CY19" i="6"/>
  <c r="CV19" i="6"/>
  <c r="CS19" i="6"/>
  <c r="CP19" i="6"/>
  <c r="CM19" i="6"/>
  <c r="CJ19" i="6"/>
  <c r="CG19" i="6"/>
  <c r="CD19" i="6"/>
  <c r="CA19" i="6"/>
  <c r="BX19" i="6"/>
  <c r="BU19" i="6"/>
  <c r="BR19" i="6"/>
  <c r="BO19" i="6"/>
  <c r="BD19" i="6"/>
  <c r="BH19" i="6" s="1"/>
  <c r="BJ19" i="6" s="1"/>
  <c r="BA19" i="6"/>
  <c r="AX19" i="6"/>
  <c r="AU19" i="6"/>
  <c r="AR19" i="6"/>
  <c r="AO19" i="6"/>
  <c r="AL19" i="6"/>
  <c r="AI19" i="6"/>
  <c r="AF19" i="6"/>
  <c r="AC19" i="6"/>
  <c r="Z19" i="6"/>
  <c r="W19" i="6"/>
  <c r="T19" i="6"/>
  <c r="Q19" i="6"/>
  <c r="N19" i="6"/>
  <c r="K19" i="6"/>
  <c r="H19" i="6"/>
  <c r="E19" i="6"/>
  <c r="FX18" i="6"/>
  <c r="GB18" i="6" s="1"/>
  <c r="GD18" i="6" s="1"/>
  <c r="FU18" i="6"/>
  <c r="FR18" i="6"/>
  <c r="FO18" i="6"/>
  <c r="FL18" i="6"/>
  <c r="FI18" i="6"/>
  <c r="FF18" i="6"/>
  <c r="FC18" i="6"/>
  <c r="EZ18" i="6"/>
  <c r="EW18" i="6"/>
  <c r="ET18" i="6"/>
  <c r="EQ18" i="6"/>
  <c r="EN18" i="6"/>
  <c r="EK18" i="6"/>
  <c r="EH18" i="6"/>
  <c r="EE18" i="6"/>
  <c r="EB18" i="6"/>
  <c r="DY18" i="6"/>
  <c r="DN18" i="6"/>
  <c r="DR18" i="6" s="1"/>
  <c r="DT18" i="6" s="1"/>
  <c r="DK18" i="6"/>
  <c r="DH18" i="6"/>
  <c r="DE18" i="6"/>
  <c r="DB18" i="6"/>
  <c r="CY18" i="6"/>
  <c r="CV18" i="6"/>
  <c r="CS18" i="6"/>
  <c r="CP18" i="6"/>
  <c r="CM18" i="6"/>
  <c r="CJ18" i="6"/>
  <c r="CG18" i="6"/>
  <c r="CD18" i="6"/>
  <c r="CA18" i="6"/>
  <c r="BX18" i="6"/>
  <c r="BU18" i="6"/>
  <c r="BR18" i="6"/>
  <c r="BO18" i="6"/>
  <c r="BD18" i="6"/>
  <c r="BH18" i="6" s="1"/>
  <c r="BJ18" i="6" s="1"/>
  <c r="BA18" i="6"/>
  <c r="AX18" i="6"/>
  <c r="AU18" i="6"/>
  <c r="AR18" i="6"/>
  <c r="AO18" i="6"/>
  <c r="AL18" i="6"/>
  <c r="AI18" i="6"/>
  <c r="AF18" i="6"/>
  <c r="AC18" i="6"/>
  <c r="Z18" i="6"/>
  <c r="W18" i="6"/>
  <c r="T18" i="6"/>
  <c r="Q18" i="6"/>
  <c r="N18" i="6"/>
  <c r="K18" i="6"/>
  <c r="H18" i="6"/>
  <c r="E18" i="6"/>
  <c r="FX17" i="6"/>
  <c r="GB17" i="6" s="1"/>
  <c r="GD17" i="6" s="1"/>
  <c r="FU17" i="6"/>
  <c r="FR17" i="6"/>
  <c r="FO17" i="6"/>
  <c r="FL17" i="6"/>
  <c r="FI17" i="6"/>
  <c r="FF17" i="6"/>
  <c r="FC17" i="6"/>
  <c r="EZ17" i="6"/>
  <c r="EW17" i="6"/>
  <c r="ET17" i="6"/>
  <c r="EQ17" i="6"/>
  <c r="EN17" i="6"/>
  <c r="EK17" i="6"/>
  <c r="EH17" i="6"/>
  <c r="EE17" i="6"/>
  <c r="EB17" i="6"/>
  <c r="DY17" i="6"/>
  <c r="DN17" i="6"/>
  <c r="DR17" i="6" s="1"/>
  <c r="DT17" i="6" s="1"/>
  <c r="DK17" i="6"/>
  <c r="DH17" i="6"/>
  <c r="DE17" i="6"/>
  <c r="DB17" i="6"/>
  <c r="CY17" i="6"/>
  <c r="CV17" i="6"/>
  <c r="CS17" i="6"/>
  <c r="CP17" i="6"/>
  <c r="CM17" i="6"/>
  <c r="CJ17" i="6"/>
  <c r="CG17" i="6"/>
  <c r="CD17" i="6"/>
  <c r="CA17" i="6"/>
  <c r="BX17" i="6"/>
  <c r="BU17" i="6"/>
  <c r="BR17" i="6"/>
  <c r="BO17" i="6"/>
  <c r="BD17" i="6"/>
  <c r="BH17" i="6" s="1"/>
  <c r="BJ17" i="6" s="1"/>
  <c r="BA17" i="6"/>
  <c r="AX17" i="6"/>
  <c r="AU17" i="6"/>
  <c r="AR17" i="6"/>
  <c r="AO17" i="6"/>
  <c r="AL17" i="6"/>
  <c r="AI17" i="6"/>
  <c r="AF17" i="6"/>
  <c r="AC17" i="6"/>
  <c r="Z17" i="6"/>
  <c r="W17" i="6"/>
  <c r="T17" i="6"/>
  <c r="Q17" i="6"/>
  <c r="N17" i="6"/>
  <c r="K17" i="6"/>
  <c r="H17" i="6"/>
  <c r="E17" i="6"/>
  <c r="FX16" i="6"/>
  <c r="GB16" i="6" s="1"/>
  <c r="GD16" i="6" s="1"/>
  <c r="FU16" i="6"/>
  <c r="FR16" i="6"/>
  <c r="FO16" i="6"/>
  <c r="FL16" i="6"/>
  <c r="FI16" i="6"/>
  <c r="FF16" i="6"/>
  <c r="FC16" i="6"/>
  <c r="EZ16" i="6"/>
  <c r="EW16" i="6"/>
  <c r="ET16" i="6"/>
  <c r="EQ16" i="6"/>
  <c r="EN16" i="6"/>
  <c r="EK16" i="6"/>
  <c r="EH16" i="6"/>
  <c r="EE16" i="6"/>
  <c r="EB16" i="6"/>
  <c r="DY16" i="6"/>
  <c r="DN16" i="6"/>
  <c r="DR16" i="6" s="1"/>
  <c r="DT16" i="6" s="1"/>
  <c r="DK16" i="6"/>
  <c r="DH16" i="6"/>
  <c r="DE16" i="6"/>
  <c r="DB16" i="6"/>
  <c r="CY16" i="6"/>
  <c r="CV16" i="6"/>
  <c r="CS16" i="6"/>
  <c r="CP16" i="6"/>
  <c r="CM16" i="6"/>
  <c r="CJ16" i="6"/>
  <c r="CG16" i="6"/>
  <c r="CD16" i="6"/>
  <c r="CA16" i="6"/>
  <c r="BX16" i="6"/>
  <c r="BU16" i="6"/>
  <c r="BR16" i="6"/>
  <c r="BO16" i="6"/>
  <c r="BD16" i="6"/>
  <c r="BH16" i="6" s="1"/>
  <c r="BJ16" i="6" s="1"/>
  <c r="BA16" i="6"/>
  <c r="AX16" i="6"/>
  <c r="AU16" i="6"/>
  <c r="AR16" i="6"/>
  <c r="AO16" i="6"/>
  <c r="AL16" i="6"/>
  <c r="AI16" i="6"/>
  <c r="AF16" i="6"/>
  <c r="AC16" i="6"/>
  <c r="Z16" i="6"/>
  <c r="W16" i="6"/>
  <c r="T16" i="6"/>
  <c r="Q16" i="6"/>
  <c r="N16" i="6"/>
  <c r="K16" i="6"/>
  <c r="H16" i="6"/>
  <c r="E16" i="6"/>
  <c r="FX15" i="6"/>
  <c r="GB15" i="6" s="1"/>
  <c r="GD15" i="6" s="1"/>
  <c r="FU15" i="6"/>
  <c r="FR15" i="6"/>
  <c r="FO15" i="6"/>
  <c r="FL15" i="6"/>
  <c r="FI15" i="6"/>
  <c r="FF15" i="6"/>
  <c r="FC15" i="6"/>
  <c r="EZ15" i="6"/>
  <c r="EW15" i="6"/>
  <c r="ET15" i="6"/>
  <c r="EQ15" i="6"/>
  <c r="EN15" i="6"/>
  <c r="EK15" i="6"/>
  <c r="EH15" i="6"/>
  <c r="EE15" i="6"/>
  <c r="EB15" i="6"/>
  <c r="DY15" i="6"/>
  <c r="DN15" i="6"/>
  <c r="DR15" i="6" s="1"/>
  <c r="DT15" i="6" s="1"/>
  <c r="DK15" i="6"/>
  <c r="DH15" i="6"/>
  <c r="DE15" i="6"/>
  <c r="DB15" i="6"/>
  <c r="CY15" i="6"/>
  <c r="CV15" i="6"/>
  <c r="CS15" i="6"/>
  <c r="CP15" i="6"/>
  <c r="CM15" i="6"/>
  <c r="CJ15" i="6"/>
  <c r="CG15" i="6"/>
  <c r="CD15" i="6"/>
  <c r="CA15" i="6"/>
  <c r="BX15" i="6"/>
  <c r="BU15" i="6"/>
  <c r="BR15" i="6"/>
  <c r="BO15" i="6"/>
  <c r="BD15" i="6"/>
  <c r="BH15" i="6" s="1"/>
  <c r="BJ15" i="6" s="1"/>
  <c r="BA15" i="6"/>
  <c r="AX15" i="6"/>
  <c r="AU15" i="6"/>
  <c r="AR15" i="6"/>
  <c r="AO15" i="6"/>
  <c r="AL15" i="6"/>
  <c r="AI15" i="6"/>
  <c r="AF15" i="6"/>
  <c r="AC15" i="6"/>
  <c r="Z15" i="6"/>
  <c r="W15" i="6"/>
  <c r="T15" i="6"/>
  <c r="Q15" i="6"/>
  <c r="N15" i="6"/>
  <c r="K15" i="6"/>
  <c r="H15" i="6"/>
  <c r="E15" i="6"/>
  <c r="FX14" i="6"/>
  <c r="GB14" i="6" s="1"/>
  <c r="GD14" i="6" s="1"/>
  <c r="FU14" i="6"/>
  <c r="FR14" i="6"/>
  <c r="FO14" i="6"/>
  <c r="FL14" i="6"/>
  <c r="FI14" i="6"/>
  <c r="FF14" i="6"/>
  <c r="FC14" i="6"/>
  <c r="EZ14" i="6"/>
  <c r="EW14" i="6"/>
  <c r="ET14" i="6"/>
  <c r="EQ14" i="6"/>
  <c r="EN14" i="6"/>
  <c r="EK14" i="6"/>
  <c r="EH14" i="6"/>
  <c r="EE14" i="6"/>
  <c r="EB14" i="6"/>
  <c r="DY14" i="6"/>
  <c r="DN14" i="6"/>
  <c r="DR14" i="6" s="1"/>
  <c r="DT14" i="6" s="1"/>
  <c r="DK14" i="6"/>
  <c r="DH14" i="6"/>
  <c r="DE14" i="6"/>
  <c r="DB14" i="6"/>
  <c r="CY14" i="6"/>
  <c r="CV14" i="6"/>
  <c r="CS14" i="6"/>
  <c r="CP14" i="6"/>
  <c r="CM14" i="6"/>
  <c r="CJ14" i="6"/>
  <c r="CG14" i="6"/>
  <c r="CD14" i="6"/>
  <c r="CA14" i="6"/>
  <c r="BX14" i="6"/>
  <c r="BU14" i="6"/>
  <c r="BR14" i="6"/>
  <c r="BO14" i="6"/>
  <c r="BD14" i="6"/>
  <c r="BH14" i="6" s="1"/>
  <c r="BJ14" i="6" s="1"/>
  <c r="BA14" i="6"/>
  <c r="AX14" i="6"/>
  <c r="AU14" i="6"/>
  <c r="AR14" i="6"/>
  <c r="AO14" i="6"/>
  <c r="AL14" i="6"/>
  <c r="AI14" i="6"/>
  <c r="AF14" i="6"/>
  <c r="AC14" i="6"/>
  <c r="Z14" i="6"/>
  <c r="W14" i="6"/>
  <c r="T14" i="6"/>
  <c r="Q14" i="6"/>
  <c r="N14" i="6"/>
  <c r="K14" i="6"/>
  <c r="H14" i="6"/>
  <c r="E14" i="6"/>
  <c r="FX13" i="6"/>
  <c r="GB13" i="6" s="1"/>
  <c r="FU13" i="6"/>
  <c r="FR13" i="6"/>
  <c r="FO13" i="6"/>
  <c r="FL13" i="6"/>
  <c r="FI13" i="6"/>
  <c r="FF13" i="6"/>
  <c r="FC13" i="6"/>
  <c r="EZ13" i="6"/>
  <c r="EW13" i="6"/>
  <c r="ET13" i="6"/>
  <c r="EQ13" i="6"/>
  <c r="EN13" i="6"/>
  <c r="EK13" i="6"/>
  <c r="EH13" i="6"/>
  <c r="EE13" i="6"/>
  <c r="EB13" i="6"/>
  <c r="DY13" i="6"/>
  <c r="DN13" i="6"/>
  <c r="DR13" i="6" s="1"/>
  <c r="DK13" i="6"/>
  <c r="DH13" i="6"/>
  <c r="DE13" i="6"/>
  <c r="DB13" i="6"/>
  <c r="CY13" i="6"/>
  <c r="CV13" i="6"/>
  <c r="CS13" i="6"/>
  <c r="CP13" i="6"/>
  <c r="CM13" i="6"/>
  <c r="CJ13" i="6"/>
  <c r="CG13" i="6"/>
  <c r="CD13" i="6"/>
  <c r="CA13" i="6"/>
  <c r="BX13" i="6"/>
  <c r="BU13" i="6"/>
  <c r="BR13" i="6"/>
  <c r="BO13" i="6"/>
  <c r="BD13" i="6"/>
  <c r="BH13" i="6" s="1"/>
  <c r="BA13" i="6"/>
  <c r="AX13" i="6"/>
  <c r="AU13" i="6"/>
  <c r="AR13" i="6"/>
  <c r="AO13" i="6"/>
  <c r="AL13" i="6"/>
  <c r="AI13" i="6"/>
  <c r="AF13" i="6"/>
  <c r="AC13" i="6"/>
  <c r="Z13" i="6"/>
  <c r="W13" i="6"/>
  <c r="T13" i="6"/>
  <c r="Q13" i="6"/>
  <c r="N13" i="6"/>
  <c r="K13" i="6"/>
  <c r="H13" i="6"/>
  <c r="E13" i="6"/>
  <c r="DQ16" i="15" l="1"/>
  <c r="DS16" i="15" s="1"/>
  <c r="DU16" i="15" s="1"/>
  <c r="DV16" i="15" s="1"/>
  <c r="BG51" i="21"/>
  <c r="BI51" i="21" s="1"/>
  <c r="BK51" i="21" s="1"/>
  <c r="BG26" i="24"/>
  <c r="BI26" i="24" s="1"/>
  <c r="BK26" i="24" s="1"/>
  <c r="GA35" i="24"/>
  <c r="GC35" i="24" s="1"/>
  <c r="GA26" i="27"/>
  <c r="GC26" i="27" s="1"/>
  <c r="GE26" i="27" s="1"/>
  <c r="GF26" i="27" s="1"/>
  <c r="DQ34" i="27"/>
  <c r="DS34" i="27" s="1"/>
  <c r="GA16" i="6"/>
  <c r="GC16" i="6" s="1"/>
  <c r="GA28" i="6"/>
  <c r="GC28" i="6" s="1"/>
  <c r="GE28" i="6" s="1"/>
  <c r="GF28" i="6" s="1"/>
  <c r="GA56" i="6"/>
  <c r="GC56" i="6" s="1"/>
  <c r="GA58" i="6"/>
  <c r="GC58" i="6" s="1"/>
  <c r="BG15" i="9"/>
  <c r="BI15" i="9" s="1"/>
  <c r="DQ16" i="9"/>
  <c r="DS16" i="9" s="1"/>
  <c r="BG22" i="9"/>
  <c r="BI22" i="9" s="1"/>
  <c r="DQ50" i="9"/>
  <c r="DS50" i="9" s="1"/>
  <c r="DU50" i="9" s="1"/>
  <c r="DV50" i="9" s="1"/>
  <c r="DQ61" i="9"/>
  <c r="DS61" i="9" s="1"/>
  <c r="DU61" i="9" s="1"/>
  <c r="DV61" i="9" s="1"/>
  <c r="BG15" i="12"/>
  <c r="BI15" i="12" s="1"/>
  <c r="BK15" i="12" s="1"/>
  <c r="GA15" i="12"/>
  <c r="GC15" i="12" s="1"/>
  <c r="GA25" i="12"/>
  <c r="GC25" i="12" s="1"/>
  <c r="GE25" i="12" s="1"/>
  <c r="GF25" i="12" s="1"/>
  <c r="BG58" i="12"/>
  <c r="BI58" i="12" s="1"/>
  <c r="BK58" i="12" s="1"/>
  <c r="DH63" i="15"/>
  <c r="DQ32" i="15"/>
  <c r="DS32" i="15" s="1"/>
  <c r="BG62" i="15"/>
  <c r="BI62" i="15" s="1"/>
  <c r="BK62" i="15" s="1"/>
  <c r="GA33" i="18"/>
  <c r="GC33" i="18" s="1"/>
  <c r="GE33" i="18" s="1"/>
  <c r="GF33" i="18" s="1"/>
  <c r="DQ39" i="18"/>
  <c r="DS39" i="18" s="1"/>
  <c r="DQ45" i="21"/>
  <c r="DS45" i="21" s="1"/>
  <c r="BG61" i="24"/>
  <c r="BI61" i="24" s="1"/>
  <c r="BK61" i="24" s="1"/>
  <c r="BG39" i="27"/>
  <c r="BI39" i="27" s="1"/>
  <c r="BK39" i="27" s="1"/>
  <c r="GA16" i="15"/>
  <c r="GC16" i="15" s="1"/>
  <c r="GE16" i="15" s="1"/>
  <c r="GF16" i="15" s="1"/>
  <c r="DQ27" i="15"/>
  <c r="DS27" i="15" s="1"/>
  <c r="GA20" i="18"/>
  <c r="GC20" i="18" s="1"/>
  <c r="GE20" i="18" s="1"/>
  <c r="GF20" i="18" s="1"/>
  <c r="DQ26" i="18"/>
  <c r="DS26" i="18" s="1"/>
  <c r="BG28" i="18"/>
  <c r="BI28" i="18" s="1"/>
  <c r="BK28" i="18" s="1"/>
  <c r="BG30" i="18"/>
  <c r="BI30" i="18" s="1"/>
  <c r="BK30" i="18" s="1"/>
  <c r="DQ32" i="18"/>
  <c r="DS32" i="18" s="1"/>
  <c r="GA62" i="18"/>
  <c r="GC62" i="18" s="1"/>
  <c r="GE62" i="18" s="1"/>
  <c r="GF62" i="18" s="1"/>
  <c r="GA41" i="21"/>
  <c r="GC41" i="21" s="1"/>
  <c r="GA43" i="21"/>
  <c r="GC43" i="21" s="1"/>
  <c r="GE43" i="21" s="1"/>
  <c r="GF43" i="21" s="1"/>
  <c r="DQ52" i="21"/>
  <c r="DS52" i="21" s="1"/>
  <c r="DU52" i="21" s="1"/>
  <c r="DV52" i="21" s="1"/>
  <c r="DQ58" i="21"/>
  <c r="DS58" i="21" s="1"/>
  <c r="DQ58" i="24"/>
  <c r="DS58" i="24" s="1"/>
  <c r="DU58" i="24" s="1"/>
  <c r="DV58" i="24" s="1"/>
  <c r="BG18" i="30"/>
  <c r="BI18" i="30" s="1"/>
  <c r="BK18" i="30" s="1"/>
  <c r="GA29" i="30"/>
  <c r="GC29" i="30" s="1"/>
  <c r="GE29" i="30" s="1"/>
  <c r="GF29" i="30" s="1"/>
  <c r="BG38" i="30"/>
  <c r="BI38" i="30" s="1"/>
  <c r="DQ17" i="33"/>
  <c r="DS17" i="33" s="1"/>
  <c r="DU17" i="33" s="1"/>
  <c r="DV17" i="33" s="1"/>
  <c r="GA20" i="33"/>
  <c r="GC20" i="33" s="1"/>
  <c r="GE20" i="33" s="1"/>
  <c r="GF20" i="33" s="1"/>
  <c r="GA22" i="33"/>
  <c r="GC22" i="33" s="1"/>
  <c r="GE22" i="33" s="1"/>
  <c r="GF22" i="33" s="1"/>
  <c r="GE46" i="36"/>
  <c r="GF46" i="36" s="1"/>
  <c r="GA45" i="27"/>
  <c r="GC45" i="27" s="1"/>
  <c r="GE45" i="27" s="1"/>
  <c r="GF45" i="27" s="1"/>
  <c r="BG16" i="30"/>
  <c r="BI16" i="30" s="1"/>
  <c r="DQ44" i="30"/>
  <c r="DS44" i="30" s="1"/>
  <c r="DU44" i="30" s="1"/>
  <c r="DV44" i="30" s="1"/>
  <c r="BG23" i="33"/>
  <c r="BI23" i="33" s="1"/>
  <c r="BK23" i="33" s="1"/>
  <c r="GA32" i="33"/>
  <c r="GC32" i="33" s="1"/>
  <c r="GE32" i="33" s="1"/>
  <c r="GF32" i="33" s="1"/>
  <c r="GA34" i="33"/>
  <c r="GC34" i="33" s="1"/>
  <c r="GE34" i="33" s="1"/>
  <c r="GF34" i="33" s="1"/>
  <c r="GA23" i="36"/>
  <c r="GC23" i="36" s="1"/>
  <c r="GE23" i="36" s="1"/>
  <c r="GF23" i="36" s="1"/>
  <c r="DQ38" i="36"/>
  <c r="DS38" i="36" s="1"/>
  <c r="DU38" i="36" s="1"/>
  <c r="DV38" i="36" s="1"/>
  <c r="DQ61" i="36"/>
  <c r="DS61" i="36" s="1"/>
  <c r="DU61" i="36" s="1"/>
  <c r="DV61" i="36" s="1"/>
  <c r="GA47" i="33"/>
  <c r="GC47" i="33" s="1"/>
  <c r="GE47" i="33" s="1"/>
  <c r="GF47" i="33" s="1"/>
  <c r="BG45" i="36"/>
  <c r="BI45" i="36" s="1"/>
  <c r="BK45" i="36" s="1"/>
  <c r="GE40" i="39"/>
  <c r="GE51" i="39"/>
  <c r="BG15" i="27"/>
  <c r="BI15" i="27" s="1"/>
  <c r="BK15" i="27" s="1"/>
  <c r="DQ29" i="27"/>
  <c r="DS29" i="27" s="1"/>
  <c r="DU29" i="27" s="1"/>
  <c r="DV29" i="27" s="1"/>
  <c r="BG34" i="30"/>
  <c r="BI34" i="30" s="1"/>
  <c r="BK34" i="30" s="1"/>
  <c r="BG50" i="30"/>
  <c r="BI50" i="30" s="1"/>
  <c r="BK50" i="30" s="1"/>
  <c r="GA24" i="33"/>
  <c r="GC24" i="33" s="1"/>
  <c r="GE24" i="33" s="1"/>
  <c r="GF24" i="33" s="1"/>
  <c r="GA56" i="33"/>
  <c r="GC56" i="33" s="1"/>
  <c r="GE56" i="33" s="1"/>
  <c r="GF56" i="33" s="1"/>
  <c r="GA19" i="36"/>
  <c r="GC19" i="36" s="1"/>
  <c r="GE19" i="36" s="1"/>
  <c r="GF19" i="36" s="1"/>
  <c r="BK62" i="39"/>
  <c r="DU17" i="39"/>
  <c r="GA20" i="9"/>
  <c r="GC20" i="9" s="1"/>
  <c r="GE20" i="9" s="1"/>
  <c r="GF20" i="9" s="1"/>
  <c r="GA32" i="9"/>
  <c r="GC32" i="9" s="1"/>
  <c r="GE32" i="9" s="1"/>
  <c r="GF32" i="9" s="1"/>
  <c r="GA27" i="12"/>
  <c r="GC27" i="12" s="1"/>
  <c r="GE27" i="12" s="1"/>
  <c r="GF27" i="12" s="1"/>
  <c r="DQ17" i="12"/>
  <c r="DS17" i="12" s="1"/>
  <c r="DU17" i="12" s="1"/>
  <c r="DV17" i="12" s="1"/>
  <c r="DQ17" i="9"/>
  <c r="DS17" i="9" s="1"/>
  <c r="DU17" i="9" s="1"/>
  <c r="DV17" i="9" s="1"/>
  <c r="DQ30" i="9"/>
  <c r="DS30" i="9" s="1"/>
  <c r="DQ45" i="6"/>
  <c r="DS45" i="6" s="1"/>
  <c r="DU45" i="6" s="1"/>
  <c r="DV45" i="6" s="1"/>
  <c r="BG44" i="9"/>
  <c r="BI44" i="9" s="1"/>
  <c r="BK44" i="9" s="1"/>
  <c r="BG19" i="6"/>
  <c r="BI19" i="6" s="1"/>
  <c r="BG24" i="6"/>
  <c r="BI24" i="6" s="1"/>
  <c r="BK24" i="6" s="1"/>
  <c r="DQ34" i="6"/>
  <c r="DS34" i="6" s="1"/>
  <c r="DU34" i="6" s="1"/>
  <c r="DV34" i="6" s="1"/>
  <c r="BG18" i="9"/>
  <c r="BI18" i="9" s="1"/>
  <c r="BK18" i="9" s="1"/>
  <c r="BG50" i="9"/>
  <c r="BI50" i="9" s="1"/>
  <c r="BG61" i="9"/>
  <c r="BI61" i="9" s="1"/>
  <c r="BK61" i="9" s="1"/>
  <c r="CS63" i="9"/>
  <c r="GA14" i="9"/>
  <c r="GC14" i="9" s="1"/>
  <c r="GE14" i="9" s="1"/>
  <c r="GF14" i="9" s="1"/>
  <c r="DQ22" i="9"/>
  <c r="DS22" i="9" s="1"/>
  <c r="DU22" i="9" s="1"/>
  <c r="DV22" i="9" s="1"/>
  <c r="DQ24" i="9"/>
  <c r="DS24" i="9" s="1"/>
  <c r="DU24" i="9" s="1"/>
  <c r="DV24" i="9" s="1"/>
  <c r="DQ26" i="9"/>
  <c r="DS26" i="9" s="1"/>
  <c r="GA13" i="12"/>
  <c r="DQ21" i="12"/>
  <c r="DS21" i="12" s="1"/>
  <c r="DU21" i="12" s="1"/>
  <c r="DV21" i="12" s="1"/>
  <c r="DQ36" i="12"/>
  <c r="DS36" i="12" s="1"/>
  <c r="DU36" i="12" s="1"/>
  <c r="DV36" i="12" s="1"/>
  <c r="DQ51" i="12"/>
  <c r="DS51" i="12" s="1"/>
  <c r="DU51" i="12" s="1"/>
  <c r="DV51" i="12" s="1"/>
  <c r="AX63" i="15"/>
  <c r="EW63" i="15"/>
  <c r="BG18" i="15"/>
  <c r="BI18" i="15" s="1"/>
  <c r="BK18" i="15" s="1"/>
  <c r="GA16" i="18"/>
  <c r="GC16" i="18" s="1"/>
  <c r="GE16" i="18" s="1"/>
  <c r="GF16" i="18" s="1"/>
  <c r="DU32" i="18"/>
  <c r="DV32" i="18" s="1"/>
  <c r="DQ16" i="6"/>
  <c r="DS16" i="6" s="1"/>
  <c r="DU16" i="6" s="1"/>
  <c r="DV16" i="6" s="1"/>
  <c r="DQ20" i="6"/>
  <c r="DS20" i="6" s="1"/>
  <c r="DQ24" i="6"/>
  <c r="DS24" i="6" s="1"/>
  <c r="DQ28" i="6"/>
  <c r="DS28" i="6" s="1"/>
  <c r="DU28" i="6" s="1"/>
  <c r="DV28" i="6" s="1"/>
  <c r="GA30" i="6"/>
  <c r="GC30" i="6" s="1"/>
  <c r="GE30" i="6" s="1"/>
  <c r="GF30" i="6" s="1"/>
  <c r="GA32" i="6"/>
  <c r="GC32" i="6" s="1"/>
  <c r="GE32" i="6" s="1"/>
  <c r="GF32" i="6" s="1"/>
  <c r="BG42" i="6"/>
  <c r="BI42" i="6" s="1"/>
  <c r="BK42" i="6" s="1"/>
  <c r="DQ53" i="6"/>
  <c r="DS53" i="6" s="1"/>
  <c r="DU53" i="6" s="1"/>
  <c r="DV53" i="6" s="1"/>
  <c r="BG62" i="6"/>
  <c r="BI62" i="6" s="1"/>
  <c r="BK62" i="6" s="1"/>
  <c r="BG40" i="9"/>
  <c r="BI40" i="9" s="1"/>
  <c r="BK40" i="9" s="1"/>
  <c r="BG42" i="9"/>
  <c r="BI42" i="9" s="1"/>
  <c r="BK42" i="9" s="1"/>
  <c r="GA53" i="9"/>
  <c r="GC53" i="9" s="1"/>
  <c r="GE53" i="9" s="1"/>
  <c r="GF53" i="9" s="1"/>
  <c r="DQ57" i="9"/>
  <c r="DS57" i="9" s="1"/>
  <c r="DU57" i="9" s="1"/>
  <c r="DV57" i="9" s="1"/>
  <c r="EH63" i="12"/>
  <c r="DQ19" i="12"/>
  <c r="DS19" i="12" s="1"/>
  <c r="DU19" i="12" s="1"/>
  <c r="DV19" i="12" s="1"/>
  <c r="DQ23" i="12"/>
  <c r="DS23" i="12" s="1"/>
  <c r="DU23" i="12" s="1"/>
  <c r="DV23" i="12" s="1"/>
  <c r="BG32" i="12"/>
  <c r="BI32" i="12" s="1"/>
  <c r="BK32" i="12" s="1"/>
  <c r="DQ62" i="12"/>
  <c r="DS62" i="12" s="1"/>
  <c r="DU62" i="12" s="1"/>
  <c r="DV62" i="12" s="1"/>
  <c r="E63" i="15"/>
  <c r="BA63" i="15"/>
  <c r="GA14" i="15"/>
  <c r="GC14" i="15" s="1"/>
  <c r="GE14" i="15" s="1"/>
  <c r="GF14" i="15" s="1"/>
  <c r="GA23" i="15"/>
  <c r="GC23" i="15" s="1"/>
  <c r="BG26" i="15"/>
  <c r="BI26" i="15" s="1"/>
  <c r="BK26" i="15" s="1"/>
  <c r="BG19" i="18"/>
  <c r="BI19" i="18" s="1"/>
  <c r="BK19" i="18" s="1"/>
  <c r="GA30" i="21"/>
  <c r="GC30" i="21" s="1"/>
  <c r="GA16" i="24"/>
  <c r="GC16" i="24" s="1"/>
  <c r="GE16" i="24" s="1"/>
  <c r="GF16" i="24" s="1"/>
  <c r="GA60" i="24"/>
  <c r="GC60" i="24" s="1"/>
  <c r="GE60" i="24" s="1"/>
  <c r="GF60" i="24" s="1"/>
  <c r="Q63" i="27"/>
  <c r="GA57" i="9"/>
  <c r="GC57" i="9" s="1"/>
  <c r="GE57" i="9" s="1"/>
  <c r="GF57" i="9" s="1"/>
  <c r="CS63" i="6"/>
  <c r="BG29" i="6"/>
  <c r="BI29" i="6" s="1"/>
  <c r="BK29" i="6" s="1"/>
  <c r="GA36" i="6"/>
  <c r="GC36" i="6" s="1"/>
  <c r="GE36" i="6" s="1"/>
  <c r="GF36" i="6" s="1"/>
  <c r="BG52" i="6"/>
  <c r="BI52" i="6" s="1"/>
  <c r="BK52" i="6" s="1"/>
  <c r="BG60" i="6"/>
  <c r="BI60" i="6" s="1"/>
  <c r="BK60" i="6" s="1"/>
  <c r="GA16" i="9"/>
  <c r="GC16" i="9" s="1"/>
  <c r="GA18" i="9"/>
  <c r="GC18" i="9" s="1"/>
  <c r="BG26" i="9"/>
  <c r="BI26" i="9" s="1"/>
  <c r="BG28" i="9"/>
  <c r="BI28" i="9" s="1"/>
  <c r="DQ36" i="9"/>
  <c r="DS36" i="9" s="1"/>
  <c r="DU36" i="9" s="1"/>
  <c r="DV36" i="9" s="1"/>
  <c r="DQ44" i="9"/>
  <c r="DS44" i="9" s="1"/>
  <c r="DU44" i="9" s="1"/>
  <c r="DV44" i="9" s="1"/>
  <c r="BG52" i="9"/>
  <c r="BI52" i="9" s="1"/>
  <c r="BK52" i="9" s="1"/>
  <c r="GA61" i="9"/>
  <c r="GC61" i="9" s="1"/>
  <c r="GE61" i="9" s="1"/>
  <c r="GF61" i="9" s="1"/>
  <c r="BG62" i="9"/>
  <c r="BI62" i="9" s="1"/>
  <c r="BK62" i="9" s="1"/>
  <c r="CS63" i="12"/>
  <c r="GA19" i="12"/>
  <c r="GC19" i="12" s="1"/>
  <c r="GE19" i="12" s="1"/>
  <c r="GF19" i="12" s="1"/>
  <c r="GA23" i="12"/>
  <c r="GC23" i="12" s="1"/>
  <c r="GE23" i="12" s="1"/>
  <c r="GF23" i="12" s="1"/>
  <c r="BG27" i="12"/>
  <c r="BI27" i="12" s="1"/>
  <c r="BK27" i="12" s="1"/>
  <c r="BG41" i="12"/>
  <c r="BI41" i="12" s="1"/>
  <c r="BK41" i="12" s="1"/>
  <c r="DQ43" i="12"/>
  <c r="DS43" i="12" s="1"/>
  <c r="DU43" i="12" s="1"/>
  <c r="DV43" i="12" s="1"/>
  <c r="GA62" i="12"/>
  <c r="GC62" i="12" s="1"/>
  <c r="GE62" i="12" s="1"/>
  <c r="GF62" i="12" s="1"/>
  <c r="BO63" i="15"/>
  <c r="DK63" i="15"/>
  <c r="DQ18" i="15"/>
  <c r="DS18" i="15" s="1"/>
  <c r="DU18" i="15" s="1"/>
  <c r="DV18" i="15" s="1"/>
  <c r="DQ26" i="15"/>
  <c r="DS26" i="15" s="1"/>
  <c r="DU26" i="15" s="1"/>
  <c r="DV26" i="15" s="1"/>
  <c r="DQ28" i="15"/>
  <c r="DS28" i="15" s="1"/>
  <c r="DU28" i="15" s="1"/>
  <c r="DV28" i="15" s="1"/>
  <c r="GA32" i="15"/>
  <c r="GC32" i="15" s="1"/>
  <c r="GE32" i="15" s="1"/>
  <c r="GF32" i="15" s="1"/>
  <c r="BG55" i="18"/>
  <c r="BI55" i="18" s="1"/>
  <c r="BK55" i="18" s="1"/>
  <c r="DQ23" i="21"/>
  <c r="DS23" i="21" s="1"/>
  <c r="DU23" i="21" s="1"/>
  <c r="DV23" i="21" s="1"/>
  <c r="GA61" i="21"/>
  <c r="GC61" i="21" s="1"/>
  <c r="GE61" i="21" s="1"/>
  <c r="GF61" i="21" s="1"/>
  <c r="AR63" i="24"/>
  <c r="EZ63" i="24"/>
  <c r="BG56" i="24"/>
  <c r="BI56" i="24" s="1"/>
  <c r="BG18" i="6"/>
  <c r="BI18" i="6" s="1"/>
  <c r="BK18" i="6" s="1"/>
  <c r="GA45" i="6"/>
  <c r="GC45" i="6" s="1"/>
  <c r="GE45" i="6" s="1"/>
  <c r="GF45" i="6" s="1"/>
  <c r="GE15" i="12"/>
  <c r="GF15" i="12" s="1"/>
  <c r="DQ50" i="15"/>
  <c r="DS50" i="15" s="1"/>
  <c r="DU50" i="15" s="1"/>
  <c r="DV50" i="15" s="1"/>
  <c r="BG26" i="21"/>
  <c r="BI26" i="21" s="1"/>
  <c r="BK26" i="21" s="1"/>
  <c r="CS63" i="24"/>
  <c r="GA20" i="6"/>
  <c r="GC20" i="6" s="1"/>
  <c r="GE20" i="6" s="1"/>
  <c r="GF20" i="6" s="1"/>
  <c r="BG31" i="6"/>
  <c r="BI31" i="6" s="1"/>
  <c r="BK31" i="6" s="1"/>
  <c r="BG33" i="6"/>
  <c r="BI33" i="6" s="1"/>
  <c r="BK33" i="6" s="1"/>
  <c r="GA38" i="6"/>
  <c r="GC38" i="6" s="1"/>
  <c r="GE38" i="6" s="1"/>
  <c r="GF38" i="6" s="1"/>
  <c r="DQ40" i="6"/>
  <c r="DS40" i="6" s="1"/>
  <c r="DU40" i="6" s="1"/>
  <c r="DV40" i="6" s="1"/>
  <c r="DQ42" i="6"/>
  <c r="DS42" i="6" s="1"/>
  <c r="BG49" i="6"/>
  <c r="BI49" i="6" s="1"/>
  <c r="BK49" i="6" s="1"/>
  <c r="GA62" i="6"/>
  <c r="GC62" i="6" s="1"/>
  <c r="GE62" i="6" s="1"/>
  <c r="GF62" i="6" s="1"/>
  <c r="K63" i="9"/>
  <c r="BG24" i="9"/>
  <c r="BI24" i="9" s="1"/>
  <c r="BG31" i="9"/>
  <c r="BI31" i="9" s="1"/>
  <c r="BK31" i="9" s="1"/>
  <c r="GA30" i="9"/>
  <c r="GC30" i="9" s="1"/>
  <c r="GE30" i="9" s="1"/>
  <c r="GF30" i="9" s="1"/>
  <c r="BG35" i="9"/>
  <c r="BI35" i="9" s="1"/>
  <c r="BK35" i="9" s="1"/>
  <c r="GA36" i="9"/>
  <c r="GC36" i="9" s="1"/>
  <c r="GE36" i="9" s="1"/>
  <c r="GF36" i="9" s="1"/>
  <c r="DQ40" i="9"/>
  <c r="DS40" i="9" s="1"/>
  <c r="DU40" i="9" s="1"/>
  <c r="DV40" i="9" s="1"/>
  <c r="DQ42" i="9"/>
  <c r="DS42" i="9" s="1"/>
  <c r="DU42" i="9" s="1"/>
  <c r="DV42" i="9" s="1"/>
  <c r="BG45" i="9"/>
  <c r="BI45" i="9" s="1"/>
  <c r="BK45" i="9" s="1"/>
  <c r="GA54" i="9"/>
  <c r="GC54" i="9" s="1"/>
  <c r="DQ58" i="9"/>
  <c r="DS58" i="9" s="1"/>
  <c r="DU58" i="9" s="1"/>
  <c r="DV58" i="9" s="1"/>
  <c r="DQ14" i="12"/>
  <c r="DS14" i="12" s="1"/>
  <c r="DU14" i="12" s="1"/>
  <c r="DV14" i="12" s="1"/>
  <c r="BG16" i="12"/>
  <c r="BI16" i="12" s="1"/>
  <c r="BK16" i="12" s="1"/>
  <c r="GA17" i="12"/>
  <c r="GC17" i="12" s="1"/>
  <c r="GE17" i="12" s="1"/>
  <c r="GF17" i="12" s="1"/>
  <c r="BG21" i="12"/>
  <c r="BI21" i="12" s="1"/>
  <c r="BK21" i="12" s="1"/>
  <c r="GA21" i="12"/>
  <c r="GC21" i="12" s="1"/>
  <c r="GE21" i="12" s="1"/>
  <c r="GF21" i="12" s="1"/>
  <c r="DQ28" i="12"/>
  <c r="DS28" i="12" s="1"/>
  <c r="DU28" i="12" s="1"/>
  <c r="DV28" i="12" s="1"/>
  <c r="GA30" i="12"/>
  <c r="GC30" i="12" s="1"/>
  <c r="GE30" i="12" s="1"/>
  <c r="GF30" i="12" s="1"/>
  <c r="GA32" i="12"/>
  <c r="GC32" i="12" s="1"/>
  <c r="DQ39" i="12"/>
  <c r="DS39" i="12" s="1"/>
  <c r="DU39" i="12" s="1"/>
  <c r="DV39" i="12" s="1"/>
  <c r="BG17" i="15"/>
  <c r="BI17" i="15" s="1"/>
  <c r="BK17" i="15" s="1"/>
  <c r="DQ22" i="15"/>
  <c r="DS22" i="15" s="1"/>
  <c r="DU22" i="15" s="1"/>
  <c r="DV22" i="15" s="1"/>
  <c r="BG24" i="15"/>
  <c r="BI24" i="15" s="1"/>
  <c r="BK24" i="15" s="1"/>
  <c r="DQ48" i="15"/>
  <c r="DS48" i="15" s="1"/>
  <c r="DU48" i="15" s="1"/>
  <c r="DV48" i="15" s="1"/>
  <c r="GA59" i="15"/>
  <c r="GC59" i="15" s="1"/>
  <c r="GE59" i="15" s="1"/>
  <c r="GF59" i="15" s="1"/>
  <c r="BG15" i="18"/>
  <c r="BI15" i="18" s="1"/>
  <c r="BG37" i="18"/>
  <c r="BI37" i="18" s="1"/>
  <c r="BK37" i="18" s="1"/>
  <c r="DQ52" i="18"/>
  <c r="DS52" i="18" s="1"/>
  <c r="DU52" i="18" s="1"/>
  <c r="DV52" i="18" s="1"/>
  <c r="BG62" i="21"/>
  <c r="BI62" i="21" s="1"/>
  <c r="BK62" i="21" s="1"/>
  <c r="GA37" i="24"/>
  <c r="GC37" i="24" s="1"/>
  <c r="GE37" i="24" s="1"/>
  <c r="GF37" i="24" s="1"/>
  <c r="DQ51" i="24"/>
  <c r="DS51" i="24" s="1"/>
  <c r="DU51" i="24" s="1"/>
  <c r="DV51" i="24" s="1"/>
  <c r="BG35" i="6"/>
  <c r="BI35" i="6" s="1"/>
  <c r="BK35" i="6" s="1"/>
  <c r="BG57" i="6"/>
  <c r="BI57" i="6" s="1"/>
  <c r="BK57" i="6" s="1"/>
  <c r="BG59" i="6"/>
  <c r="BI59" i="6" s="1"/>
  <c r="BK59" i="6" s="1"/>
  <c r="N63" i="9"/>
  <c r="DQ15" i="9"/>
  <c r="DS15" i="9" s="1"/>
  <c r="DU15" i="9" s="1"/>
  <c r="DV15" i="9" s="1"/>
  <c r="BG19" i="9"/>
  <c r="BI19" i="9" s="1"/>
  <c r="BK19" i="9" s="1"/>
  <c r="BG51" i="9"/>
  <c r="BI51" i="9" s="1"/>
  <c r="BK51" i="9" s="1"/>
  <c r="DQ62" i="9"/>
  <c r="DS62" i="9" s="1"/>
  <c r="BG48" i="12"/>
  <c r="BI48" i="12" s="1"/>
  <c r="BK48" i="12" s="1"/>
  <c r="BG52" i="12"/>
  <c r="BI52" i="12" s="1"/>
  <c r="BK52" i="12" s="1"/>
  <c r="BG15" i="15"/>
  <c r="BI15" i="15" s="1"/>
  <c r="BG33" i="15"/>
  <c r="BI33" i="15" s="1"/>
  <c r="BK33" i="15" s="1"/>
  <c r="E63" i="18"/>
  <c r="BA63" i="18"/>
  <c r="GA28" i="18"/>
  <c r="GC28" i="18" s="1"/>
  <c r="GE28" i="18" s="1"/>
  <c r="GF28" i="18" s="1"/>
  <c r="BG24" i="21"/>
  <c r="BI24" i="21" s="1"/>
  <c r="BG49" i="24"/>
  <c r="BI49" i="24" s="1"/>
  <c r="BK49" i="24" s="1"/>
  <c r="BK15" i="9"/>
  <c r="BG14" i="12"/>
  <c r="BI14" i="12" s="1"/>
  <c r="BG54" i="6"/>
  <c r="BI54" i="6" s="1"/>
  <c r="BK54" i="6" s="1"/>
  <c r="GA22" i="9"/>
  <c r="GC22" i="9" s="1"/>
  <c r="GE22" i="9" s="1"/>
  <c r="GF22" i="9" s="1"/>
  <c r="BG47" i="9"/>
  <c r="BI47" i="9" s="1"/>
  <c r="BK47" i="9" s="1"/>
  <c r="BG27" i="6"/>
  <c r="BI27" i="6" s="1"/>
  <c r="BK27" i="6" s="1"/>
  <c r="BG17" i="6"/>
  <c r="BI17" i="6" s="1"/>
  <c r="BK17" i="6" s="1"/>
  <c r="BL17" i="6" s="1"/>
  <c r="BG23" i="6"/>
  <c r="BI23" i="6" s="1"/>
  <c r="BK23" i="6" s="1"/>
  <c r="DQ33" i="6"/>
  <c r="DS33" i="6" s="1"/>
  <c r="DU33" i="6" s="1"/>
  <c r="DV33" i="6" s="1"/>
  <c r="DQ35" i="6"/>
  <c r="DS35" i="6" s="1"/>
  <c r="DU35" i="6" s="1"/>
  <c r="DV35" i="6" s="1"/>
  <c r="GA40" i="6"/>
  <c r="GC40" i="6" s="1"/>
  <c r="GA42" i="6"/>
  <c r="GC42" i="6" s="1"/>
  <c r="GE42" i="6" s="1"/>
  <c r="GF42" i="6" s="1"/>
  <c r="DQ52" i="6"/>
  <c r="DS52" i="6" s="1"/>
  <c r="DU52" i="6" s="1"/>
  <c r="DV52" i="6" s="1"/>
  <c r="DQ54" i="6"/>
  <c r="DS54" i="6" s="1"/>
  <c r="DU54" i="6" s="1"/>
  <c r="DV54" i="6" s="1"/>
  <c r="DQ60" i="6"/>
  <c r="DS60" i="6" s="1"/>
  <c r="DU60" i="6" s="1"/>
  <c r="DV60" i="6" s="1"/>
  <c r="DQ21" i="9"/>
  <c r="DS21" i="9" s="1"/>
  <c r="DU21" i="9" s="1"/>
  <c r="DV21" i="9" s="1"/>
  <c r="DQ25" i="9"/>
  <c r="DS25" i="9" s="1"/>
  <c r="DU25" i="9" s="1"/>
  <c r="DV25" i="9" s="1"/>
  <c r="GA38" i="9"/>
  <c r="GC38" i="9" s="1"/>
  <c r="GE38" i="9" s="1"/>
  <c r="GF38" i="9" s="1"/>
  <c r="GA58" i="9"/>
  <c r="GC58" i="9" s="1"/>
  <c r="BG60" i="9"/>
  <c r="BI60" i="9" s="1"/>
  <c r="BK60" i="9" s="1"/>
  <c r="DB63" i="12"/>
  <c r="DQ16" i="12"/>
  <c r="DS16" i="12" s="1"/>
  <c r="DU16" i="12" s="1"/>
  <c r="DV16" i="12" s="1"/>
  <c r="DQ24" i="12"/>
  <c r="DS24" i="12" s="1"/>
  <c r="DU24" i="12" s="1"/>
  <c r="DV24" i="12" s="1"/>
  <c r="GA28" i="12"/>
  <c r="GC28" i="12" s="1"/>
  <c r="GE28" i="12" s="1"/>
  <c r="GF28" i="12" s="1"/>
  <c r="GA39" i="12"/>
  <c r="GC39" i="12" s="1"/>
  <c r="GE39" i="12" s="1"/>
  <c r="GF39" i="12" s="1"/>
  <c r="BG50" i="12"/>
  <c r="BI50" i="12" s="1"/>
  <c r="BK50" i="12" s="1"/>
  <c r="FR63" i="15"/>
  <c r="GA18" i="15"/>
  <c r="GC18" i="15" s="1"/>
  <c r="GE18" i="15" s="1"/>
  <c r="GF18" i="15" s="1"/>
  <c r="BG17" i="21"/>
  <c r="BI17" i="21" s="1"/>
  <c r="BK17" i="21" s="1"/>
  <c r="GA47" i="21"/>
  <c r="GC47" i="21" s="1"/>
  <c r="GE47" i="21" s="1"/>
  <c r="GF47" i="21" s="1"/>
  <c r="GE35" i="24"/>
  <c r="GF35" i="24" s="1"/>
  <c r="GA53" i="6"/>
  <c r="GC53" i="6" s="1"/>
  <c r="GE53" i="6" s="1"/>
  <c r="GF53" i="6" s="1"/>
  <c r="GA24" i="9"/>
  <c r="GC24" i="9" s="1"/>
  <c r="GE24" i="9" s="1"/>
  <c r="GF24" i="9" s="1"/>
  <c r="DU39" i="18"/>
  <c r="DV39" i="18" s="1"/>
  <c r="GA28" i="21"/>
  <c r="GC28" i="21" s="1"/>
  <c r="GE28" i="21" s="1"/>
  <c r="GF28" i="21" s="1"/>
  <c r="BA63" i="6"/>
  <c r="BG15" i="6"/>
  <c r="BI15" i="6" s="1"/>
  <c r="BK15" i="6" s="1"/>
  <c r="DQ25" i="6"/>
  <c r="DS25" i="6" s="1"/>
  <c r="DU25" i="6" s="1"/>
  <c r="DV25" i="6" s="1"/>
  <c r="DQ31" i="6"/>
  <c r="DS31" i="6" s="1"/>
  <c r="DU31" i="6" s="1"/>
  <c r="DV31" i="6" s="1"/>
  <c r="BG44" i="6"/>
  <c r="BI44" i="6" s="1"/>
  <c r="BK44" i="6" s="1"/>
  <c r="DQ57" i="6"/>
  <c r="DS57" i="6" s="1"/>
  <c r="DU57" i="6" s="1"/>
  <c r="DV57" i="6" s="1"/>
  <c r="BU63" i="9"/>
  <c r="BG17" i="9"/>
  <c r="BI17" i="9" s="1"/>
  <c r="BK17" i="9" s="1"/>
  <c r="DQ19" i="9"/>
  <c r="DS19" i="9" s="1"/>
  <c r="DU19" i="9" s="1"/>
  <c r="DV19" i="9" s="1"/>
  <c r="BG41" i="9"/>
  <c r="BI41" i="9" s="1"/>
  <c r="GA44" i="9"/>
  <c r="GC44" i="9" s="1"/>
  <c r="GE44" i="9" s="1"/>
  <c r="GF44" i="9" s="1"/>
  <c r="GA48" i="9"/>
  <c r="GC48" i="9" s="1"/>
  <c r="GE48" i="9" s="1"/>
  <c r="GF48" i="9" s="1"/>
  <c r="GA62" i="9"/>
  <c r="GC62" i="9" s="1"/>
  <c r="DQ18" i="12"/>
  <c r="DS18" i="12" s="1"/>
  <c r="DU18" i="12" s="1"/>
  <c r="DV18" i="12" s="1"/>
  <c r="DQ20" i="12"/>
  <c r="DS20" i="12" s="1"/>
  <c r="DU20" i="12" s="1"/>
  <c r="DV20" i="12" s="1"/>
  <c r="DQ22" i="12"/>
  <c r="DS22" i="12" s="1"/>
  <c r="DU22" i="12" s="1"/>
  <c r="DV22" i="12" s="1"/>
  <c r="GA26" i="12"/>
  <c r="GC26" i="12" s="1"/>
  <c r="GE26" i="12" s="1"/>
  <c r="GF26" i="12" s="1"/>
  <c r="DQ35" i="12"/>
  <c r="DS35" i="12" s="1"/>
  <c r="GA58" i="12"/>
  <c r="GC58" i="12" s="1"/>
  <c r="GE58" i="12" s="1"/>
  <c r="GF58" i="12" s="1"/>
  <c r="Z63" i="15"/>
  <c r="DY63" i="15"/>
  <c r="FU63" i="15"/>
  <c r="DQ17" i="15"/>
  <c r="DS17" i="15" s="1"/>
  <c r="DU17" i="15" s="1"/>
  <c r="DV17" i="15" s="1"/>
  <c r="GA22" i="15"/>
  <c r="GC22" i="15" s="1"/>
  <c r="GE22" i="15" s="1"/>
  <c r="GF22" i="15" s="1"/>
  <c r="BG58" i="15"/>
  <c r="BI58" i="15" s="1"/>
  <c r="BK58" i="15" s="1"/>
  <c r="GA26" i="18"/>
  <c r="GC26" i="18" s="1"/>
  <c r="GE26" i="18" s="1"/>
  <c r="GF26" i="18" s="1"/>
  <c r="CY63" i="21"/>
  <c r="FC63" i="21"/>
  <c r="GA45" i="21"/>
  <c r="GC45" i="21" s="1"/>
  <c r="GE45" i="21" s="1"/>
  <c r="GF45" i="21" s="1"/>
  <c r="DQ49" i="24"/>
  <c r="DS49" i="24" s="1"/>
  <c r="DU34" i="27"/>
  <c r="DV34" i="27" s="1"/>
  <c r="DQ62" i="6"/>
  <c r="DS62" i="6" s="1"/>
  <c r="DU62" i="6" s="1"/>
  <c r="DV62" i="6" s="1"/>
  <c r="GA34" i="9"/>
  <c r="GC34" i="9" s="1"/>
  <c r="GE34" i="9" s="1"/>
  <c r="GF34" i="9" s="1"/>
  <c r="DQ54" i="9"/>
  <c r="DS54" i="9" s="1"/>
  <c r="BG21" i="6"/>
  <c r="BI21" i="6" s="1"/>
  <c r="BK21" i="6" s="1"/>
  <c r="E63" i="6"/>
  <c r="BG25" i="6"/>
  <c r="BI25" i="6" s="1"/>
  <c r="BK25" i="6" s="1"/>
  <c r="DQ21" i="6"/>
  <c r="DS21" i="6" s="1"/>
  <c r="DU21" i="6" s="1"/>
  <c r="DV21" i="6" s="1"/>
  <c r="DQ27" i="6"/>
  <c r="DS27" i="6" s="1"/>
  <c r="DU27" i="6" s="1"/>
  <c r="DV27" i="6" s="1"/>
  <c r="DQ29" i="6"/>
  <c r="DS29" i="6" s="1"/>
  <c r="DU29" i="6" s="1"/>
  <c r="DV29" i="6" s="1"/>
  <c r="GA60" i="6"/>
  <c r="GC60" i="6" s="1"/>
  <c r="GE60" i="6" s="1"/>
  <c r="GF60" i="6" s="1"/>
  <c r="DQ29" i="9"/>
  <c r="DS29" i="9" s="1"/>
  <c r="DU29" i="9" s="1"/>
  <c r="DV29" i="9" s="1"/>
  <c r="DQ35" i="9"/>
  <c r="DS35" i="9" s="1"/>
  <c r="DU35" i="9" s="1"/>
  <c r="DV35" i="9" s="1"/>
  <c r="GA40" i="9"/>
  <c r="GC40" i="9" s="1"/>
  <c r="GE40" i="9" s="1"/>
  <c r="GF40" i="9" s="1"/>
  <c r="BG43" i="9"/>
  <c r="BI43" i="9" s="1"/>
  <c r="BK43" i="9" s="1"/>
  <c r="BG59" i="9"/>
  <c r="BI59" i="9" s="1"/>
  <c r="BK59" i="9" s="1"/>
  <c r="FF63" i="12"/>
  <c r="GA24" i="12"/>
  <c r="GC24" i="12" s="1"/>
  <c r="GE24" i="12" s="1"/>
  <c r="GF24" i="12" s="1"/>
  <c r="BG33" i="12"/>
  <c r="BI33" i="12" s="1"/>
  <c r="BK33" i="12" s="1"/>
  <c r="DQ33" i="12"/>
  <c r="DS33" i="12" s="1"/>
  <c r="DU33" i="12" s="1"/>
  <c r="DV33" i="12" s="1"/>
  <c r="GA54" i="12"/>
  <c r="GC54" i="12" s="1"/>
  <c r="GE54" i="12" s="1"/>
  <c r="GF54" i="12" s="1"/>
  <c r="AC63" i="15"/>
  <c r="DQ62" i="18"/>
  <c r="DS62" i="18" s="1"/>
  <c r="AX63" i="21"/>
  <c r="FF63" i="21"/>
  <c r="BG15" i="21"/>
  <c r="BI15" i="21" s="1"/>
  <c r="BK15" i="21" s="1"/>
  <c r="BK19" i="6"/>
  <c r="GE19" i="15"/>
  <c r="GF19" i="15" s="1"/>
  <c r="DQ23" i="6"/>
  <c r="DS23" i="6" s="1"/>
  <c r="DU23" i="6" s="1"/>
  <c r="DV23" i="6" s="1"/>
  <c r="GA29" i="6"/>
  <c r="GC29" i="6" s="1"/>
  <c r="GE29" i="6" s="1"/>
  <c r="GF29" i="6" s="1"/>
  <c r="GA37" i="6"/>
  <c r="GC37" i="6" s="1"/>
  <c r="GE37" i="6" s="1"/>
  <c r="GF37" i="6" s="1"/>
  <c r="DQ44" i="6"/>
  <c r="DS44" i="6" s="1"/>
  <c r="DU44" i="6" s="1"/>
  <c r="DV44" i="6" s="1"/>
  <c r="GA49" i="6"/>
  <c r="GC49" i="6" s="1"/>
  <c r="GE49" i="6" s="1"/>
  <c r="GF49" i="6" s="1"/>
  <c r="GA57" i="6"/>
  <c r="GC57" i="6" s="1"/>
  <c r="GE57" i="6" s="1"/>
  <c r="GF57" i="6" s="1"/>
  <c r="BG58" i="6"/>
  <c r="BI58" i="6" s="1"/>
  <c r="BK58" i="6" s="1"/>
  <c r="DQ59" i="6"/>
  <c r="DS59" i="6" s="1"/>
  <c r="DU59" i="6" s="1"/>
  <c r="DV59" i="6" s="1"/>
  <c r="GA15" i="9"/>
  <c r="GC15" i="9" s="1"/>
  <c r="GE15" i="9" s="1"/>
  <c r="GF15" i="9" s="1"/>
  <c r="GA21" i="9"/>
  <c r="GC21" i="9" s="1"/>
  <c r="GE21" i="9" s="1"/>
  <c r="GF21" i="9" s="1"/>
  <c r="BG39" i="9"/>
  <c r="BI39" i="9" s="1"/>
  <c r="BK39" i="9" s="1"/>
  <c r="GA52" i="9"/>
  <c r="GC52" i="9" s="1"/>
  <c r="GA14" i="12"/>
  <c r="GC14" i="12" s="1"/>
  <c r="GE14" i="12" s="1"/>
  <c r="GF14" i="12" s="1"/>
  <c r="BG42" i="12"/>
  <c r="BI42" i="12" s="1"/>
  <c r="BK42" i="12" s="1"/>
  <c r="BG47" i="12"/>
  <c r="BI47" i="12" s="1"/>
  <c r="BK47" i="12" s="1"/>
  <c r="DQ50" i="12"/>
  <c r="DS50" i="12" s="1"/>
  <c r="DU50" i="12" s="1"/>
  <c r="DV50" i="12" s="1"/>
  <c r="GA20" i="15"/>
  <c r="GC20" i="15" s="1"/>
  <c r="GE20" i="15" s="1"/>
  <c r="GF20" i="15" s="1"/>
  <c r="BG21" i="15"/>
  <c r="BI21" i="15" s="1"/>
  <c r="BK21" i="15" s="1"/>
  <c r="GA24" i="15"/>
  <c r="GC24" i="15" s="1"/>
  <c r="GE24" i="15" s="1"/>
  <c r="GF24" i="15" s="1"/>
  <c r="BG25" i="15"/>
  <c r="BI25" i="15" s="1"/>
  <c r="BK25" i="15" s="1"/>
  <c r="DQ33" i="18"/>
  <c r="DS33" i="18" s="1"/>
  <c r="DU33" i="18" s="1"/>
  <c r="DV33" i="18" s="1"/>
  <c r="GA44" i="18"/>
  <c r="GC44" i="18" s="1"/>
  <c r="GE44" i="18" s="1"/>
  <c r="GF44" i="18" s="1"/>
  <c r="DE63" i="21"/>
  <c r="BG56" i="21"/>
  <c r="BI56" i="21" s="1"/>
  <c r="BK56" i="21" s="1"/>
  <c r="GA58" i="21"/>
  <c r="GC58" i="21" s="1"/>
  <c r="BG45" i="24"/>
  <c r="BI45" i="24" s="1"/>
  <c r="BK45" i="24" s="1"/>
  <c r="BG17" i="27"/>
  <c r="BI17" i="27" s="1"/>
  <c r="BK17" i="27" s="1"/>
  <c r="DQ18" i="9"/>
  <c r="DS18" i="9" s="1"/>
  <c r="GA17" i="6"/>
  <c r="GC17" i="6" s="1"/>
  <c r="GE17" i="6" s="1"/>
  <c r="GF17" i="6" s="1"/>
  <c r="FC63" i="9"/>
  <c r="DQ38" i="9"/>
  <c r="DS38" i="9" s="1"/>
  <c r="DU38" i="9" s="1"/>
  <c r="DV38" i="9" s="1"/>
  <c r="DQ15" i="6"/>
  <c r="DS15" i="6" s="1"/>
  <c r="DU15" i="6" s="1"/>
  <c r="DV15" i="6" s="1"/>
  <c r="BG50" i="6"/>
  <c r="BI50" i="6" s="1"/>
  <c r="BK50" i="6" s="1"/>
  <c r="GA54" i="6"/>
  <c r="GC54" i="6" s="1"/>
  <c r="GE54" i="6" s="1"/>
  <c r="GF54" i="6" s="1"/>
  <c r="BG61" i="6"/>
  <c r="BI61" i="6" s="1"/>
  <c r="BK61" i="6" s="1"/>
  <c r="EE63" i="9"/>
  <c r="GA19" i="9"/>
  <c r="GC19" i="9" s="1"/>
  <c r="GE19" i="9" s="1"/>
  <c r="GF19" i="9" s="1"/>
  <c r="DQ37" i="9"/>
  <c r="DS37" i="9" s="1"/>
  <c r="DU37" i="9" s="1"/>
  <c r="DV37" i="9" s="1"/>
  <c r="DQ39" i="9"/>
  <c r="DS39" i="9" s="1"/>
  <c r="DU39" i="9" s="1"/>
  <c r="DV39" i="9" s="1"/>
  <c r="BG29" i="9"/>
  <c r="BI29" i="9" s="1"/>
  <c r="BK29" i="9" s="1"/>
  <c r="T63" i="12"/>
  <c r="FL63" i="12"/>
  <c r="DQ40" i="12"/>
  <c r="DS40" i="12" s="1"/>
  <c r="DU40" i="12" s="1"/>
  <c r="DV40" i="12" s="1"/>
  <c r="DQ59" i="12"/>
  <c r="DS59" i="12" s="1"/>
  <c r="DU59" i="12" s="1"/>
  <c r="DV59" i="12" s="1"/>
  <c r="CJ63" i="15"/>
  <c r="GA15" i="15"/>
  <c r="GC15" i="15" s="1"/>
  <c r="GE56" i="6"/>
  <c r="GF56" i="6" s="1"/>
  <c r="BG40" i="6"/>
  <c r="BI40" i="6" s="1"/>
  <c r="BK40" i="6" s="1"/>
  <c r="AR63" i="12"/>
  <c r="GA25" i="6"/>
  <c r="GC25" i="6" s="1"/>
  <c r="GE25" i="6" s="1"/>
  <c r="GF25" i="6" s="1"/>
  <c r="GA35" i="6"/>
  <c r="GC35" i="6" s="1"/>
  <c r="GE35" i="6" s="1"/>
  <c r="GF35" i="6" s="1"/>
  <c r="BG38" i="6"/>
  <c r="BI38" i="6" s="1"/>
  <c r="BK38" i="6" s="1"/>
  <c r="BG41" i="6"/>
  <c r="BI41" i="6" s="1"/>
  <c r="BK41" i="6" s="1"/>
  <c r="GA27" i="6"/>
  <c r="GC27" i="6" s="1"/>
  <c r="GE27" i="6" s="1"/>
  <c r="GF27" i="6" s="1"/>
  <c r="BG32" i="6"/>
  <c r="BI32" i="6" s="1"/>
  <c r="BK32" i="6" s="1"/>
  <c r="DQ51" i="6"/>
  <c r="DS51" i="6" s="1"/>
  <c r="DU51" i="6" s="1"/>
  <c r="DV51" i="6" s="1"/>
  <c r="BG56" i="6"/>
  <c r="BI56" i="6" s="1"/>
  <c r="BK56" i="6" s="1"/>
  <c r="BG14" i="9"/>
  <c r="BI14" i="9" s="1"/>
  <c r="BG21" i="9"/>
  <c r="BI21" i="9" s="1"/>
  <c r="GA25" i="9"/>
  <c r="GC25" i="9" s="1"/>
  <c r="GE25" i="9" s="1"/>
  <c r="GF25" i="9" s="1"/>
  <c r="BG49" i="9"/>
  <c r="BI49" i="9" s="1"/>
  <c r="BK49" i="9" s="1"/>
  <c r="BG53" i="9"/>
  <c r="BI53" i="9" s="1"/>
  <c r="BK53" i="9" s="1"/>
  <c r="BU63" i="12"/>
  <c r="BG26" i="12"/>
  <c r="BI26" i="12" s="1"/>
  <c r="BK26" i="12" s="1"/>
  <c r="BG28" i="12"/>
  <c r="BI28" i="12" s="1"/>
  <c r="BK28" i="12" s="1"/>
  <c r="DQ31" i="12"/>
  <c r="DS31" i="12" s="1"/>
  <c r="DU31" i="12" s="1"/>
  <c r="DV31" i="12" s="1"/>
  <c r="BG40" i="12"/>
  <c r="BI40" i="12" s="1"/>
  <c r="BK40" i="12" s="1"/>
  <c r="DQ42" i="12"/>
  <c r="DS42" i="12" s="1"/>
  <c r="DU42" i="12" s="1"/>
  <c r="DV42" i="12" s="1"/>
  <c r="DQ44" i="12"/>
  <c r="DS44" i="12" s="1"/>
  <c r="DU44" i="12" s="1"/>
  <c r="DV44" i="12" s="1"/>
  <c r="GA48" i="12"/>
  <c r="GC48" i="12" s="1"/>
  <c r="GE48" i="12" s="1"/>
  <c r="GF48" i="12" s="1"/>
  <c r="DQ57" i="12"/>
  <c r="DS57" i="12" s="1"/>
  <c r="DU57" i="12" s="1"/>
  <c r="DV57" i="12" s="1"/>
  <c r="BG45" i="18"/>
  <c r="BI45" i="18" s="1"/>
  <c r="DQ47" i="18"/>
  <c r="DS47" i="18" s="1"/>
  <c r="DU47" i="18" s="1"/>
  <c r="DV47" i="18" s="1"/>
  <c r="GA39" i="21"/>
  <c r="GC39" i="21" s="1"/>
  <c r="GE39" i="21" s="1"/>
  <c r="GF39" i="21" s="1"/>
  <c r="BG54" i="21"/>
  <c r="BI54" i="21" s="1"/>
  <c r="DQ56" i="21"/>
  <c r="DS56" i="21" s="1"/>
  <c r="DU56" i="21" s="1"/>
  <c r="DV56" i="21" s="1"/>
  <c r="BG34" i="24"/>
  <c r="BI34" i="24" s="1"/>
  <c r="BK34" i="24" s="1"/>
  <c r="GE58" i="6"/>
  <c r="GF58" i="6" s="1"/>
  <c r="BK48" i="9"/>
  <c r="BG17" i="18"/>
  <c r="BI17" i="18" s="1"/>
  <c r="GA24" i="6"/>
  <c r="GC24" i="6" s="1"/>
  <c r="GE24" i="6" s="1"/>
  <c r="GF24" i="6" s="1"/>
  <c r="BG58" i="9"/>
  <c r="BI58" i="9" s="1"/>
  <c r="BK58" i="9" s="1"/>
  <c r="EN63" i="12"/>
  <c r="DQ17" i="6"/>
  <c r="DS17" i="6" s="1"/>
  <c r="DU17" i="6" s="1"/>
  <c r="DV17" i="6" s="1"/>
  <c r="DQ19" i="6"/>
  <c r="DS19" i="6" s="1"/>
  <c r="DU19" i="6" s="1"/>
  <c r="DV19" i="6" s="1"/>
  <c r="GA31" i="6"/>
  <c r="GC31" i="6" s="1"/>
  <c r="GE31" i="6" s="1"/>
  <c r="GF31" i="6" s="1"/>
  <c r="GA52" i="6"/>
  <c r="GC52" i="6" s="1"/>
  <c r="GE52" i="6" s="1"/>
  <c r="GF52" i="6" s="1"/>
  <c r="BU63" i="6"/>
  <c r="GA23" i="6"/>
  <c r="GC23" i="6" s="1"/>
  <c r="GE23" i="6" s="1"/>
  <c r="GF23" i="6" s="1"/>
  <c r="BG28" i="6"/>
  <c r="BI28" i="6" s="1"/>
  <c r="BK28" i="6" s="1"/>
  <c r="GG28" i="6" s="1"/>
  <c r="BG30" i="6"/>
  <c r="BI30" i="6" s="1"/>
  <c r="BK30" i="6" s="1"/>
  <c r="BG34" i="6"/>
  <c r="BI34" i="6" s="1"/>
  <c r="BK34" i="6" s="1"/>
  <c r="DQ61" i="6"/>
  <c r="DS61" i="6" s="1"/>
  <c r="DU61" i="6" s="1"/>
  <c r="DV61" i="6" s="1"/>
  <c r="AI63" i="9"/>
  <c r="BG25" i="9"/>
  <c r="BI25" i="9" s="1"/>
  <c r="BK25" i="9" s="1"/>
  <c r="GA29" i="9"/>
  <c r="GC29" i="9" s="1"/>
  <c r="GE29" i="9" s="1"/>
  <c r="GF29" i="9" s="1"/>
  <c r="DQ41" i="9"/>
  <c r="DS41" i="9" s="1"/>
  <c r="DU41" i="9" s="1"/>
  <c r="DV41" i="9" s="1"/>
  <c r="DQ43" i="9"/>
  <c r="DS43" i="9" s="1"/>
  <c r="DU43" i="9" s="1"/>
  <c r="DV43" i="9" s="1"/>
  <c r="GA60" i="9"/>
  <c r="GC60" i="9" s="1"/>
  <c r="GE60" i="9" s="1"/>
  <c r="GF60" i="9" s="1"/>
  <c r="BG17" i="12"/>
  <c r="BI17" i="12" s="1"/>
  <c r="BK17" i="12" s="1"/>
  <c r="GG17" i="12" s="1"/>
  <c r="GH17" i="12" s="1"/>
  <c r="GA20" i="12"/>
  <c r="GC20" i="12" s="1"/>
  <c r="BG22" i="12"/>
  <c r="BI22" i="12" s="1"/>
  <c r="BK22" i="12" s="1"/>
  <c r="GG21" i="12" s="1"/>
  <c r="GA33" i="12"/>
  <c r="GC33" i="12" s="1"/>
  <c r="GE33" i="12" s="1"/>
  <c r="GF33" i="12" s="1"/>
  <c r="GA35" i="12"/>
  <c r="GC35" i="12" s="1"/>
  <c r="GE35" i="12" s="1"/>
  <c r="GF35" i="12" s="1"/>
  <c r="GA47" i="12"/>
  <c r="GC47" i="12" s="1"/>
  <c r="GE47" i="12" s="1"/>
  <c r="GF47" i="12" s="1"/>
  <c r="GA50" i="12"/>
  <c r="GC50" i="12" s="1"/>
  <c r="GE50" i="12" s="1"/>
  <c r="GF50" i="12" s="1"/>
  <c r="DQ21" i="15"/>
  <c r="DS21" i="15" s="1"/>
  <c r="DU21" i="15" s="1"/>
  <c r="DV21" i="15" s="1"/>
  <c r="BG43" i="15"/>
  <c r="BI43" i="15" s="1"/>
  <c r="BK43" i="15" s="1"/>
  <c r="BG52" i="15"/>
  <c r="BI52" i="15" s="1"/>
  <c r="BK52" i="15" s="1"/>
  <c r="DQ60" i="18"/>
  <c r="DS60" i="18" s="1"/>
  <c r="DU60" i="18" s="1"/>
  <c r="DV60" i="18" s="1"/>
  <c r="DQ22" i="24"/>
  <c r="DS22" i="24" s="1"/>
  <c r="DU22" i="24" s="1"/>
  <c r="DV22" i="24" s="1"/>
  <c r="GA15" i="6"/>
  <c r="GC15" i="6" s="1"/>
  <c r="GE15" i="6" s="1"/>
  <c r="GF15" i="6" s="1"/>
  <c r="GA19" i="6"/>
  <c r="GC19" i="6" s="1"/>
  <c r="GE19" i="6" s="1"/>
  <c r="GF19" i="6" s="1"/>
  <c r="GA21" i="6"/>
  <c r="GC21" i="6" s="1"/>
  <c r="GE21" i="6" s="1"/>
  <c r="GF21" i="6" s="1"/>
  <c r="DQ58" i="6"/>
  <c r="DS58" i="6" s="1"/>
  <c r="DU58" i="6" s="1"/>
  <c r="DV58" i="6" s="1"/>
  <c r="GA59" i="6"/>
  <c r="GC59" i="6" s="1"/>
  <c r="GE59" i="6" s="1"/>
  <c r="GF59" i="6" s="1"/>
  <c r="DQ14" i="9"/>
  <c r="DS14" i="9" s="1"/>
  <c r="DU14" i="9" s="1"/>
  <c r="DV14" i="9" s="1"/>
  <c r="BG32" i="9"/>
  <c r="BI32" i="9" s="1"/>
  <c r="BK32" i="9" s="1"/>
  <c r="GA39" i="9"/>
  <c r="GC39" i="9" s="1"/>
  <c r="GE39" i="9" s="1"/>
  <c r="GF39" i="9" s="1"/>
  <c r="DQ49" i="9"/>
  <c r="DS49" i="9" s="1"/>
  <c r="DU49" i="9" s="1"/>
  <c r="DV49" i="9" s="1"/>
  <c r="DQ53" i="9"/>
  <c r="DS53" i="9" s="1"/>
  <c r="DU53" i="9" s="1"/>
  <c r="DV53" i="9" s="1"/>
  <c r="BG19" i="12"/>
  <c r="BI19" i="12" s="1"/>
  <c r="BK19" i="12" s="1"/>
  <c r="GG19" i="12" s="1"/>
  <c r="BG24" i="12"/>
  <c r="BI24" i="12" s="1"/>
  <c r="BK24" i="12" s="1"/>
  <c r="BG62" i="12"/>
  <c r="BI62" i="12" s="1"/>
  <c r="BK62" i="12" s="1"/>
  <c r="GG62" i="12" s="1"/>
  <c r="DQ14" i="15"/>
  <c r="DS14" i="15" s="1"/>
  <c r="DU14" i="15" s="1"/>
  <c r="DV14" i="15" s="1"/>
  <c r="GA25" i="15"/>
  <c r="GC25" i="15" s="1"/>
  <c r="GE25" i="15" s="1"/>
  <c r="GF25" i="15" s="1"/>
  <c r="BG32" i="18"/>
  <c r="BI32" i="18" s="1"/>
  <c r="BK32" i="18" s="1"/>
  <c r="DQ54" i="21"/>
  <c r="DS54" i="21" s="1"/>
  <c r="DU54" i="21" s="1"/>
  <c r="DV54" i="21" s="1"/>
  <c r="DQ18" i="24"/>
  <c r="DS18" i="24" s="1"/>
  <c r="DU18" i="24" s="1"/>
  <c r="DV18" i="24" s="1"/>
  <c r="DQ41" i="24"/>
  <c r="DS41" i="24" s="1"/>
  <c r="DU41" i="24" s="1"/>
  <c r="DV41" i="24" s="1"/>
  <c r="FI63" i="27"/>
  <c r="DQ17" i="30"/>
  <c r="DS17" i="30" s="1"/>
  <c r="DU17" i="30" s="1"/>
  <c r="DV17" i="30" s="1"/>
  <c r="DQ32" i="6"/>
  <c r="DS32" i="6" s="1"/>
  <c r="DU32" i="6" s="1"/>
  <c r="DV32" i="6" s="1"/>
  <c r="BG16" i="9"/>
  <c r="BI16" i="9" s="1"/>
  <c r="BK16" i="9" s="1"/>
  <c r="BG23" i="9"/>
  <c r="BI23" i="9" s="1"/>
  <c r="BK23" i="9" s="1"/>
  <c r="BG36" i="12"/>
  <c r="BI36" i="12" s="1"/>
  <c r="BK36" i="12" s="1"/>
  <c r="GA44" i="12"/>
  <c r="GC44" i="12" s="1"/>
  <c r="GE44" i="12" s="1"/>
  <c r="GF44" i="12" s="1"/>
  <c r="BG51" i="12"/>
  <c r="BI51" i="12" s="1"/>
  <c r="BK51" i="12" s="1"/>
  <c r="AC63" i="6"/>
  <c r="BG16" i="6"/>
  <c r="BI16" i="6" s="1"/>
  <c r="BK16" i="6" s="1"/>
  <c r="BG20" i="6"/>
  <c r="BI20" i="6" s="1"/>
  <c r="BK20" i="6" s="1"/>
  <c r="BG36" i="6"/>
  <c r="BI36" i="6" s="1"/>
  <c r="BK36" i="6" s="1"/>
  <c r="DQ38" i="6"/>
  <c r="DS38" i="6" s="1"/>
  <c r="DU38" i="6" s="1"/>
  <c r="DV38" i="6" s="1"/>
  <c r="GA41" i="6"/>
  <c r="GC41" i="6" s="1"/>
  <c r="GE41" i="6" s="1"/>
  <c r="GF41" i="6" s="1"/>
  <c r="BG53" i="6"/>
  <c r="BI53" i="6" s="1"/>
  <c r="BK53" i="6" s="1"/>
  <c r="GG53" i="6" s="1"/>
  <c r="GA61" i="6"/>
  <c r="GC61" i="6" s="1"/>
  <c r="GE61" i="6" s="1"/>
  <c r="GF61" i="6" s="1"/>
  <c r="GA17" i="9"/>
  <c r="GC17" i="9" s="1"/>
  <c r="GE17" i="9" s="1"/>
  <c r="GF17" i="9" s="1"/>
  <c r="DQ20" i="9"/>
  <c r="DS20" i="9" s="1"/>
  <c r="DU20" i="9" s="1"/>
  <c r="DV20" i="9" s="1"/>
  <c r="BG27" i="9"/>
  <c r="BI27" i="9" s="1"/>
  <c r="BK27" i="9" s="1"/>
  <c r="DQ28" i="9"/>
  <c r="DS28" i="9" s="1"/>
  <c r="DU28" i="9" s="1"/>
  <c r="DV28" i="9" s="1"/>
  <c r="GA41" i="9"/>
  <c r="GC41" i="9" s="1"/>
  <c r="GE41" i="9" s="1"/>
  <c r="GF41" i="9" s="1"/>
  <c r="GA46" i="9"/>
  <c r="GC46" i="9" s="1"/>
  <c r="GE46" i="9" s="1"/>
  <c r="GF46" i="9" s="1"/>
  <c r="GA49" i="9"/>
  <c r="GC49" i="9" s="1"/>
  <c r="GE49" i="9" s="1"/>
  <c r="GF49" i="9" s="1"/>
  <c r="GA55" i="9"/>
  <c r="GC55" i="9" s="1"/>
  <c r="GE55" i="9" s="1"/>
  <c r="GF55" i="9" s="1"/>
  <c r="BG57" i="9"/>
  <c r="BI57" i="9" s="1"/>
  <c r="CD63" i="12"/>
  <c r="DQ15" i="12"/>
  <c r="DS15" i="12" s="1"/>
  <c r="DU15" i="12" s="1"/>
  <c r="DV15" i="12" s="1"/>
  <c r="DQ25" i="12"/>
  <c r="DS25" i="12" s="1"/>
  <c r="DU25" i="12" s="1"/>
  <c r="DV25" i="12" s="1"/>
  <c r="DQ27" i="12"/>
  <c r="DS27" i="12" s="1"/>
  <c r="DU27" i="12" s="1"/>
  <c r="DV27" i="12" s="1"/>
  <c r="GA31" i="12"/>
  <c r="GC31" i="12" s="1"/>
  <c r="GE31" i="12" s="1"/>
  <c r="GF31" i="12" s="1"/>
  <c r="DQ38" i="12"/>
  <c r="DS38" i="12" s="1"/>
  <c r="DU38" i="12" s="1"/>
  <c r="DV38" i="12" s="1"/>
  <c r="ET63" i="15"/>
  <c r="BG16" i="15"/>
  <c r="BI16" i="15" s="1"/>
  <c r="BK16" i="15" s="1"/>
  <c r="GG16" i="15" s="1"/>
  <c r="GH16" i="15" s="1"/>
  <c r="DQ19" i="15"/>
  <c r="DS19" i="15" s="1"/>
  <c r="DU19" i="15" s="1"/>
  <c r="DV19" i="15" s="1"/>
  <c r="DQ34" i="15"/>
  <c r="DS34" i="15" s="1"/>
  <c r="DU34" i="15" s="1"/>
  <c r="DV34" i="15" s="1"/>
  <c r="BG41" i="18"/>
  <c r="BI41" i="18" s="1"/>
  <c r="BK41" i="18" s="1"/>
  <c r="DQ43" i="18"/>
  <c r="DS43" i="18" s="1"/>
  <c r="DU43" i="18" s="1"/>
  <c r="DV43" i="18" s="1"/>
  <c r="DQ56" i="18"/>
  <c r="DS56" i="18" s="1"/>
  <c r="DU56" i="18" s="1"/>
  <c r="DV56" i="18" s="1"/>
  <c r="BG59" i="18"/>
  <c r="BI59" i="18" s="1"/>
  <c r="BK59" i="18" s="1"/>
  <c r="GA27" i="15"/>
  <c r="GC27" i="15" s="1"/>
  <c r="GE27" i="15" s="1"/>
  <c r="GF27" i="15" s="1"/>
  <c r="GA29" i="15"/>
  <c r="GC29" i="15" s="1"/>
  <c r="GE29" i="15" s="1"/>
  <c r="GF29" i="15" s="1"/>
  <c r="GA41" i="15"/>
  <c r="GC41" i="15" s="1"/>
  <c r="GE41" i="15" s="1"/>
  <c r="GF41" i="15" s="1"/>
  <c r="DQ52" i="15"/>
  <c r="DS52" i="15" s="1"/>
  <c r="DU52" i="15" s="1"/>
  <c r="DV52" i="15" s="1"/>
  <c r="DQ54" i="15"/>
  <c r="DS54" i="15" s="1"/>
  <c r="DU54" i="15" s="1"/>
  <c r="DV54" i="15" s="1"/>
  <c r="DQ62" i="15"/>
  <c r="DS62" i="15" s="1"/>
  <c r="DU62" i="15" s="1"/>
  <c r="DV62" i="15" s="1"/>
  <c r="GA62" i="15"/>
  <c r="GC62" i="15" s="1"/>
  <c r="GE62" i="15" s="1"/>
  <c r="GF62" i="15" s="1"/>
  <c r="GA24" i="18"/>
  <c r="GC24" i="18" s="1"/>
  <c r="GE24" i="18" s="1"/>
  <c r="GF24" i="18" s="1"/>
  <c r="BG49" i="18"/>
  <c r="BI49" i="18" s="1"/>
  <c r="BK49" i="18" s="1"/>
  <c r="DQ51" i="18"/>
  <c r="DS51" i="18" s="1"/>
  <c r="DU51" i="18" s="1"/>
  <c r="DV51" i="18" s="1"/>
  <c r="GA52" i="18"/>
  <c r="GC52" i="18" s="1"/>
  <c r="GE52" i="18" s="1"/>
  <c r="GF52" i="18" s="1"/>
  <c r="K63" i="21"/>
  <c r="DH63" i="21"/>
  <c r="DQ19" i="21"/>
  <c r="DS19" i="21" s="1"/>
  <c r="DU19" i="21" s="1"/>
  <c r="DV19" i="21" s="1"/>
  <c r="DQ26" i="21"/>
  <c r="DS26" i="21" s="1"/>
  <c r="DU26" i="21" s="1"/>
  <c r="DV26" i="21" s="1"/>
  <c r="BG31" i="21"/>
  <c r="BI31" i="21" s="1"/>
  <c r="BK31" i="21" s="1"/>
  <c r="GA33" i="21"/>
  <c r="GC33" i="21" s="1"/>
  <c r="GE33" i="21" s="1"/>
  <c r="GF33" i="21" s="1"/>
  <c r="BG42" i="21"/>
  <c r="BI42" i="21" s="1"/>
  <c r="BK42" i="21" s="1"/>
  <c r="BG49" i="21"/>
  <c r="BI49" i="21" s="1"/>
  <c r="BK49" i="21" s="1"/>
  <c r="DQ60" i="21"/>
  <c r="DS60" i="21" s="1"/>
  <c r="DU60" i="21" s="1"/>
  <c r="DV60" i="21" s="1"/>
  <c r="GA20" i="24"/>
  <c r="GC20" i="24" s="1"/>
  <c r="DQ26" i="24"/>
  <c r="DS26" i="24" s="1"/>
  <c r="DU26" i="24" s="1"/>
  <c r="DV26" i="24" s="1"/>
  <c r="GA51" i="24"/>
  <c r="GC51" i="24" s="1"/>
  <c r="GE51" i="24" s="1"/>
  <c r="GF51" i="24" s="1"/>
  <c r="BG54" i="24"/>
  <c r="BI54" i="24" s="1"/>
  <c r="BK54" i="24" s="1"/>
  <c r="DQ61" i="24"/>
  <c r="DS61" i="24" s="1"/>
  <c r="DU61" i="24" s="1"/>
  <c r="DV61" i="24" s="1"/>
  <c r="GA36" i="27"/>
  <c r="GC36" i="27" s="1"/>
  <c r="GE36" i="27" s="1"/>
  <c r="GF36" i="27" s="1"/>
  <c r="BG27" i="30"/>
  <c r="BI27" i="30" s="1"/>
  <c r="BK27" i="30" s="1"/>
  <c r="BG31" i="15"/>
  <c r="BI31" i="15" s="1"/>
  <c r="BK31" i="15" s="1"/>
  <c r="DQ36" i="15"/>
  <c r="DS36" i="15" s="1"/>
  <c r="DU36" i="15" s="1"/>
  <c r="DV36" i="15" s="1"/>
  <c r="GA39" i="15"/>
  <c r="GC39" i="15" s="1"/>
  <c r="BG45" i="15"/>
  <c r="BI45" i="15" s="1"/>
  <c r="BK45" i="15" s="1"/>
  <c r="GA46" i="15"/>
  <c r="GC46" i="15" s="1"/>
  <c r="GE46" i="15" s="1"/>
  <c r="GF46" i="15" s="1"/>
  <c r="DQ56" i="15"/>
  <c r="DS56" i="15" s="1"/>
  <c r="DU56" i="15" s="1"/>
  <c r="DV56" i="15" s="1"/>
  <c r="DQ58" i="15"/>
  <c r="DS58" i="15" s="1"/>
  <c r="DU58" i="15" s="1"/>
  <c r="DV58" i="15" s="1"/>
  <c r="BG60" i="15"/>
  <c r="BI60" i="15" s="1"/>
  <c r="BK60" i="15" s="1"/>
  <c r="BO63" i="18"/>
  <c r="DK63" i="18"/>
  <c r="DQ15" i="18"/>
  <c r="DS15" i="18" s="1"/>
  <c r="DU15" i="18" s="1"/>
  <c r="DV15" i="18" s="1"/>
  <c r="DQ19" i="18"/>
  <c r="DS19" i="18" s="1"/>
  <c r="DU19" i="18" s="1"/>
  <c r="DV19" i="18" s="1"/>
  <c r="BG21" i="18"/>
  <c r="BI21" i="18" s="1"/>
  <c r="BK21" i="18" s="1"/>
  <c r="BG23" i="18"/>
  <c r="BI23" i="18" s="1"/>
  <c r="BK23" i="18" s="1"/>
  <c r="DQ30" i="18"/>
  <c r="DS30" i="18" s="1"/>
  <c r="DU30" i="18" s="1"/>
  <c r="DV30" i="18" s="1"/>
  <c r="GA39" i="18"/>
  <c r="GC39" i="18" s="1"/>
  <c r="GE39" i="18" s="1"/>
  <c r="GF39" i="18" s="1"/>
  <c r="DQ45" i="18"/>
  <c r="DS45" i="18" s="1"/>
  <c r="BG53" i="18"/>
  <c r="BI53" i="18" s="1"/>
  <c r="DQ55" i="18"/>
  <c r="DS55" i="18" s="1"/>
  <c r="DU55" i="18" s="1"/>
  <c r="DV55" i="18" s="1"/>
  <c r="GA56" i="18"/>
  <c r="GC56" i="18" s="1"/>
  <c r="GE56" i="18" s="1"/>
  <c r="GF56" i="18" s="1"/>
  <c r="N63" i="21"/>
  <c r="DQ17" i="21"/>
  <c r="DS17" i="21" s="1"/>
  <c r="DU17" i="21" s="1"/>
  <c r="DV17" i="21" s="1"/>
  <c r="DQ24" i="21"/>
  <c r="DS24" i="21" s="1"/>
  <c r="BG46" i="21"/>
  <c r="BI46" i="21" s="1"/>
  <c r="BK46" i="21" s="1"/>
  <c r="GA54" i="21"/>
  <c r="GC54" i="21" s="1"/>
  <c r="GE54" i="21" s="1"/>
  <c r="GF54" i="21" s="1"/>
  <c r="GA56" i="21"/>
  <c r="GC56" i="21" s="1"/>
  <c r="GE56" i="21" s="1"/>
  <c r="GF56" i="21" s="1"/>
  <c r="BG59" i="21"/>
  <c r="BI59" i="21" s="1"/>
  <c r="DQ62" i="21"/>
  <c r="DS62" i="21" s="1"/>
  <c r="AX63" i="24"/>
  <c r="GA14" i="24"/>
  <c r="GC14" i="24" s="1"/>
  <c r="GE14" i="24" s="1"/>
  <c r="GF14" i="24" s="1"/>
  <c r="GA24" i="24"/>
  <c r="GC24" i="24" s="1"/>
  <c r="GE24" i="24" s="1"/>
  <c r="GF24" i="24" s="1"/>
  <c r="DQ30" i="24"/>
  <c r="DS30" i="24" s="1"/>
  <c r="DU30" i="24" s="1"/>
  <c r="DV30" i="24" s="1"/>
  <c r="DQ34" i="24"/>
  <c r="DS34" i="24" s="1"/>
  <c r="BG38" i="24"/>
  <c r="BI38" i="24" s="1"/>
  <c r="BK38" i="24" s="1"/>
  <c r="DQ45" i="24"/>
  <c r="DS45" i="24" s="1"/>
  <c r="DU45" i="24" s="1"/>
  <c r="DV45" i="24" s="1"/>
  <c r="GA49" i="24"/>
  <c r="GC49" i="24" s="1"/>
  <c r="GE49" i="24" s="1"/>
  <c r="GF49" i="24" s="1"/>
  <c r="DQ56" i="24"/>
  <c r="DS56" i="24" s="1"/>
  <c r="DU56" i="24" s="1"/>
  <c r="DV56" i="24" s="1"/>
  <c r="GA58" i="24"/>
  <c r="GC58" i="24" s="1"/>
  <c r="GE58" i="24" s="1"/>
  <c r="GF58" i="24" s="1"/>
  <c r="DQ15" i="27"/>
  <c r="DS15" i="27" s="1"/>
  <c r="DU15" i="27" s="1"/>
  <c r="DV15" i="27" s="1"/>
  <c r="BG31" i="27"/>
  <c r="BI31" i="27" s="1"/>
  <c r="BK31" i="27" s="1"/>
  <c r="GA54" i="27"/>
  <c r="GC54" i="27" s="1"/>
  <c r="BG23" i="15"/>
  <c r="BI23" i="15" s="1"/>
  <c r="GA34" i="15"/>
  <c r="GC34" i="15" s="1"/>
  <c r="GE34" i="15" s="1"/>
  <c r="GF34" i="15" s="1"/>
  <c r="GA52" i="15"/>
  <c r="GC52" i="15" s="1"/>
  <c r="GE52" i="15" s="1"/>
  <c r="GF52" i="15" s="1"/>
  <c r="DQ17" i="18"/>
  <c r="DS17" i="18" s="1"/>
  <c r="BG25" i="18"/>
  <c r="BI25" i="18" s="1"/>
  <c r="BG27" i="18"/>
  <c r="BI27" i="18" s="1"/>
  <c r="BK27" i="18" s="1"/>
  <c r="GA43" i="18"/>
  <c r="GC43" i="18" s="1"/>
  <c r="GE43" i="18" s="1"/>
  <c r="GF43" i="18" s="1"/>
  <c r="DQ49" i="18"/>
  <c r="DS49" i="18" s="1"/>
  <c r="DU49" i="18" s="1"/>
  <c r="DV49" i="18" s="1"/>
  <c r="BG57" i="18"/>
  <c r="BI57" i="18" s="1"/>
  <c r="BK57" i="18" s="1"/>
  <c r="DQ59" i="18"/>
  <c r="DS59" i="18" s="1"/>
  <c r="DU59" i="18" s="1"/>
  <c r="DV59" i="18" s="1"/>
  <c r="GA60" i="18"/>
  <c r="GC60" i="18" s="1"/>
  <c r="GE60" i="18" s="1"/>
  <c r="GF60" i="18" s="1"/>
  <c r="Q63" i="21"/>
  <c r="FO63" i="21"/>
  <c r="DQ15" i="21"/>
  <c r="DS15" i="21" s="1"/>
  <c r="DU15" i="21" s="1"/>
  <c r="DV15" i="21" s="1"/>
  <c r="GA21" i="21"/>
  <c r="GC21" i="21" s="1"/>
  <c r="GE21" i="21" s="1"/>
  <c r="GF21" i="21" s="1"/>
  <c r="GA26" i="21"/>
  <c r="GC26" i="21" s="1"/>
  <c r="GE26" i="21" s="1"/>
  <c r="GF26" i="21" s="1"/>
  <c r="BG29" i="21"/>
  <c r="BI29" i="21" s="1"/>
  <c r="BK29" i="21" s="1"/>
  <c r="DQ31" i="21"/>
  <c r="DS31" i="21" s="1"/>
  <c r="DU31" i="21" s="1"/>
  <c r="DV31" i="21" s="1"/>
  <c r="BG34" i="21"/>
  <c r="BI34" i="21" s="1"/>
  <c r="BK34" i="21" s="1"/>
  <c r="BG40" i="21"/>
  <c r="BI40" i="21" s="1"/>
  <c r="DQ42" i="21"/>
  <c r="DS42" i="21" s="1"/>
  <c r="DQ51" i="21"/>
  <c r="DS51" i="21" s="1"/>
  <c r="DU51" i="21" s="1"/>
  <c r="DV51" i="21" s="1"/>
  <c r="DE63" i="24"/>
  <c r="FI63" i="24"/>
  <c r="GA18" i="24"/>
  <c r="GC18" i="24" s="1"/>
  <c r="GE18" i="24" s="1"/>
  <c r="GF18" i="24" s="1"/>
  <c r="BG36" i="24"/>
  <c r="BI36" i="24" s="1"/>
  <c r="BK36" i="24" s="1"/>
  <c r="GA41" i="24"/>
  <c r="GC41" i="24" s="1"/>
  <c r="GE41" i="24" s="1"/>
  <c r="GF41" i="24" s="1"/>
  <c r="GA43" i="24"/>
  <c r="GC43" i="24" s="1"/>
  <c r="GE43" i="24" s="1"/>
  <c r="GF43" i="24" s="1"/>
  <c r="GA45" i="24"/>
  <c r="GC45" i="24" s="1"/>
  <c r="GE45" i="24" s="1"/>
  <c r="GF45" i="24" s="1"/>
  <c r="BG59" i="24"/>
  <c r="BI59" i="24" s="1"/>
  <c r="GA61" i="24"/>
  <c r="GC61" i="24" s="1"/>
  <c r="GE61" i="24" s="1"/>
  <c r="GF61" i="24" s="1"/>
  <c r="CA63" i="27"/>
  <c r="DQ17" i="27"/>
  <c r="DS17" i="27" s="1"/>
  <c r="DU17" i="27" s="1"/>
  <c r="DV17" i="27" s="1"/>
  <c r="DQ19" i="27"/>
  <c r="DS19" i="27" s="1"/>
  <c r="DU19" i="27" s="1"/>
  <c r="DV19" i="27" s="1"/>
  <c r="BG25" i="12"/>
  <c r="BI25" i="12" s="1"/>
  <c r="BK25" i="12" s="1"/>
  <c r="GG24" i="12" s="1"/>
  <c r="GH24" i="12" s="1"/>
  <c r="BG38" i="12"/>
  <c r="BI38" i="12" s="1"/>
  <c r="BK38" i="12" s="1"/>
  <c r="GA59" i="12"/>
  <c r="GC59" i="12" s="1"/>
  <c r="GE59" i="12" s="1"/>
  <c r="GF59" i="12" s="1"/>
  <c r="DQ33" i="15"/>
  <c r="DS33" i="15" s="1"/>
  <c r="BG49" i="15"/>
  <c r="BI49" i="15" s="1"/>
  <c r="BK49" i="15" s="1"/>
  <c r="GA50" i="15"/>
  <c r="GC50" i="15" s="1"/>
  <c r="GE50" i="15" s="1"/>
  <c r="GF50" i="15" s="1"/>
  <c r="GA56" i="15"/>
  <c r="GC56" i="15" s="1"/>
  <c r="GE56" i="15" s="1"/>
  <c r="GF56" i="15" s="1"/>
  <c r="DQ60" i="15"/>
  <c r="DS60" i="15" s="1"/>
  <c r="DU60" i="15" s="1"/>
  <c r="DV60" i="15" s="1"/>
  <c r="GA15" i="18"/>
  <c r="GC15" i="18" s="1"/>
  <c r="GE15" i="18" s="1"/>
  <c r="GF15" i="18" s="1"/>
  <c r="GA19" i="18"/>
  <c r="GC19" i="18" s="1"/>
  <c r="GE19" i="18" s="1"/>
  <c r="GF19" i="18" s="1"/>
  <c r="DQ23" i="18"/>
  <c r="DS23" i="18" s="1"/>
  <c r="DU23" i="18" s="1"/>
  <c r="DV23" i="18" s="1"/>
  <c r="GA30" i="18"/>
  <c r="GC30" i="18" s="1"/>
  <c r="GE30" i="18" s="1"/>
  <c r="GF30" i="18" s="1"/>
  <c r="BG34" i="18"/>
  <c r="BI34" i="18" s="1"/>
  <c r="BK34" i="18" s="1"/>
  <c r="GA45" i="18"/>
  <c r="GC45" i="18" s="1"/>
  <c r="GE45" i="18" s="1"/>
  <c r="GF45" i="18" s="1"/>
  <c r="GA47" i="18"/>
  <c r="GC47" i="18" s="1"/>
  <c r="GE47" i="18" s="1"/>
  <c r="GF47" i="18" s="1"/>
  <c r="DQ53" i="18"/>
  <c r="DS53" i="18" s="1"/>
  <c r="DU53" i="18" s="1"/>
  <c r="DV53" i="18" s="1"/>
  <c r="BU63" i="21"/>
  <c r="FR63" i="21"/>
  <c r="GA19" i="21"/>
  <c r="GC19" i="21" s="1"/>
  <c r="GE19" i="21" s="1"/>
  <c r="GF19" i="21" s="1"/>
  <c r="BG22" i="21"/>
  <c r="BI22" i="21" s="1"/>
  <c r="BK22" i="21" s="1"/>
  <c r="GA24" i="21"/>
  <c r="GC24" i="21" s="1"/>
  <c r="GE24" i="21" s="1"/>
  <c r="GF24" i="21" s="1"/>
  <c r="BG36" i="21"/>
  <c r="BI36" i="21" s="1"/>
  <c r="BK36" i="21" s="1"/>
  <c r="GA38" i="21"/>
  <c r="GC38" i="21" s="1"/>
  <c r="DQ46" i="21"/>
  <c r="DS46" i="21" s="1"/>
  <c r="DU46" i="21" s="1"/>
  <c r="DV46" i="21" s="1"/>
  <c r="DQ49" i="21"/>
  <c r="DS49" i="21" s="1"/>
  <c r="DU49" i="21" s="1"/>
  <c r="DV49" i="21" s="1"/>
  <c r="GA52" i="21"/>
  <c r="GC52" i="21" s="1"/>
  <c r="GE52" i="21" s="1"/>
  <c r="GF52" i="21" s="1"/>
  <c r="BG55" i="21"/>
  <c r="BI55" i="21" s="1"/>
  <c r="BK55" i="21" s="1"/>
  <c r="GA62" i="21"/>
  <c r="GC62" i="21" s="1"/>
  <c r="GE62" i="21" s="1"/>
  <c r="GF62" i="21" s="1"/>
  <c r="H63" i="24"/>
  <c r="DH63" i="24"/>
  <c r="GA22" i="24"/>
  <c r="GC22" i="24" s="1"/>
  <c r="GE22" i="24" s="1"/>
  <c r="GF22" i="24" s="1"/>
  <c r="DQ32" i="24"/>
  <c r="DS32" i="24" s="1"/>
  <c r="DU32" i="24" s="1"/>
  <c r="DV32" i="24" s="1"/>
  <c r="GA32" i="24"/>
  <c r="GC32" i="24" s="1"/>
  <c r="GE32" i="24" s="1"/>
  <c r="GF32" i="24" s="1"/>
  <c r="DQ54" i="24"/>
  <c r="DS54" i="24" s="1"/>
  <c r="DU54" i="24" s="1"/>
  <c r="DV54" i="24" s="1"/>
  <c r="GA56" i="24"/>
  <c r="GC56" i="24" s="1"/>
  <c r="GE56" i="24" s="1"/>
  <c r="GF56" i="24" s="1"/>
  <c r="BG57" i="24"/>
  <c r="BI57" i="24" s="1"/>
  <c r="BK57" i="24" s="1"/>
  <c r="GA17" i="27"/>
  <c r="GC17" i="27" s="1"/>
  <c r="GE17" i="27" s="1"/>
  <c r="GF17" i="27" s="1"/>
  <c r="DQ22" i="27"/>
  <c r="DS22" i="27" s="1"/>
  <c r="DU22" i="27" s="1"/>
  <c r="DV22" i="27" s="1"/>
  <c r="GA16" i="30"/>
  <c r="GC16" i="30" s="1"/>
  <c r="GE16" i="30" s="1"/>
  <c r="GF16" i="30" s="1"/>
  <c r="GA58" i="30"/>
  <c r="GC58" i="30" s="1"/>
  <c r="BG28" i="15"/>
  <c r="BI28" i="15" s="1"/>
  <c r="BK28" i="15" s="1"/>
  <c r="BG30" i="15"/>
  <c r="BI30" i="15" s="1"/>
  <c r="BK30" i="15" s="1"/>
  <c r="DQ31" i="15"/>
  <c r="DS31" i="15" s="1"/>
  <c r="DU31" i="15" s="1"/>
  <c r="DV31" i="15" s="1"/>
  <c r="BG35" i="15"/>
  <c r="BI35" i="15" s="1"/>
  <c r="GA36" i="15"/>
  <c r="GC36" i="15" s="1"/>
  <c r="DQ38" i="15"/>
  <c r="DS38" i="15" s="1"/>
  <c r="DU38" i="15" s="1"/>
  <c r="DV38" i="15" s="1"/>
  <c r="GA43" i="15"/>
  <c r="GC43" i="15" s="1"/>
  <c r="GE43" i="15" s="1"/>
  <c r="GF43" i="15" s="1"/>
  <c r="GA54" i="15"/>
  <c r="GC54" i="15" s="1"/>
  <c r="GE54" i="15" s="1"/>
  <c r="GF54" i="15" s="1"/>
  <c r="GA60" i="15"/>
  <c r="GC60" i="15" s="1"/>
  <c r="GE60" i="15" s="1"/>
  <c r="GF60" i="15" s="1"/>
  <c r="DY63" i="18"/>
  <c r="FU63" i="18"/>
  <c r="DQ21" i="18"/>
  <c r="DS21" i="18" s="1"/>
  <c r="DQ27" i="18"/>
  <c r="DS27" i="18" s="1"/>
  <c r="DU27" i="18" s="1"/>
  <c r="DV27" i="18" s="1"/>
  <c r="DQ34" i="18"/>
  <c r="DS34" i="18" s="1"/>
  <c r="DU34" i="18" s="1"/>
  <c r="DV34" i="18" s="1"/>
  <c r="GA49" i="18"/>
  <c r="GC49" i="18" s="1"/>
  <c r="GA51" i="18"/>
  <c r="GC51" i="18" s="1"/>
  <c r="GE51" i="18" s="1"/>
  <c r="GF51" i="18" s="1"/>
  <c r="DQ57" i="18"/>
  <c r="DS57" i="18" s="1"/>
  <c r="DU57" i="18" s="1"/>
  <c r="DV57" i="18" s="1"/>
  <c r="BG61" i="18"/>
  <c r="BI61" i="18" s="1"/>
  <c r="BK61" i="18" s="1"/>
  <c r="W63" i="21"/>
  <c r="BX63" i="21"/>
  <c r="GA17" i="21"/>
  <c r="GC17" i="21" s="1"/>
  <c r="GE17" i="21" s="1"/>
  <c r="GF17" i="21" s="1"/>
  <c r="BG20" i="21"/>
  <c r="BI20" i="21" s="1"/>
  <c r="GA31" i="21"/>
  <c r="GC31" i="21" s="1"/>
  <c r="GE31" i="21" s="1"/>
  <c r="GF31" i="21" s="1"/>
  <c r="GA42" i="21"/>
  <c r="GC42" i="21" s="1"/>
  <c r="GE42" i="21" s="1"/>
  <c r="GF42" i="21" s="1"/>
  <c r="BG44" i="21"/>
  <c r="BI44" i="21" s="1"/>
  <c r="BK44" i="21" s="1"/>
  <c r="BL44" i="21" s="1"/>
  <c r="BG48" i="21"/>
  <c r="BI48" i="21" s="1"/>
  <c r="BK48" i="21" s="1"/>
  <c r="BG57" i="21"/>
  <c r="BI57" i="21" s="1"/>
  <c r="BK57" i="21" s="1"/>
  <c r="DQ59" i="21"/>
  <c r="DS59" i="21" s="1"/>
  <c r="DU59" i="21" s="1"/>
  <c r="DV59" i="21" s="1"/>
  <c r="GA60" i="21"/>
  <c r="GC60" i="21" s="1"/>
  <c r="GE60" i="21" s="1"/>
  <c r="GF60" i="21" s="1"/>
  <c r="K63" i="24"/>
  <c r="FO63" i="24"/>
  <c r="BG19" i="24"/>
  <c r="BI19" i="24" s="1"/>
  <c r="GA26" i="24"/>
  <c r="GC26" i="24" s="1"/>
  <c r="GE26" i="24" s="1"/>
  <c r="GF26" i="24" s="1"/>
  <c r="BG40" i="24"/>
  <c r="BI40" i="24" s="1"/>
  <c r="BK40" i="24" s="1"/>
  <c r="BG52" i="24"/>
  <c r="BI52" i="24" s="1"/>
  <c r="DQ59" i="24"/>
  <c r="DS59" i="24" s="1"/>
  <c r="BG44" i="33"/>
  <c r="BI44" i="33" s="1"/>
  <c r="BK44" i="33" s="1"/>
  <c r="BG30" i="12"/>
  <c r="BI30" i="12" s="1"/>
  <c r="BK30" i="12" s="1"/>
  <c r="GG28" i="12" s="1"/>
  <c r="BG34" i="12"/>
  <c r="BI34" i="12" s="1"/>
  <c r="GA36" i="12"/>
  <c r="GC36" i="12" s="1"/>
  <c r="GE36" i="12" s="1"/>
  <c r="GF36" i="12" s="1"/>
  <c r="BG44" i="12"/>
  <c r="BI44" i="12" s="1"/>
  <c r="BK44" i="12" s="1"/>
  <c r="CM63" i="15"/>
  <c r="BG14" i="15"/>
  <c r="BI14" i="15" s="1"/>
  <c r="BK14" i="15" s="1"/>
  <c r="GG14" i="15" s="1"/>
  <c r="DQ15" i="15"/>
  <c r="DS15" i="15" s="1"/>
  <c r="BG20" i="15"/>
  <c r="BI20" i="15" s="1"/>
  <c r="BG22" i="15"/>
  <c r="BI22" i="15" s="1"/>
  <c r="BK22" i="15" s="1"/>
  <c r="GG22" i="15" s="1"/>
  <c r="DQ23" i="15"/>
  <c r="DS23" i="15" s="1"/>
  <c r="DQ25" i="15"/>
  <c r="DS25" i="15" s="1"/>
  <c r="DU25" i="15" s="1"/>
  <c r="DV25" i="15" s="1"/>
  <c r="GA26" i="15"/>
  <c r="GC26" i="15" s="1"/>
  <c r="GE26" i="15" s="1"/>
  <c r="GF26" i="15" s="1"/>
  <c r="DQ49" i="15"/>
  <c r="DS49" i="15" s="1"/>
  <c r="DU49" i="15" s="1"/>
  <c r="DV49" i="15" s="1"/>
  <c r="BG51" i="15"/>
  <c r="BI51" i="15" s="1"/>
  <c r="BK51" i="15" s="1"/>
  <c r="BG53" i="15"/>
  <c r="BI53" i="15" s="1"/>
  <c r="BK53" i="15" s="1"/>
  <c r="BG57" i="15"/>
  <c r="BI57" i="15" s="1"/>
  <c r="GA58" i="15"/>
  <c r="GC58" i="15" s="1"/>
  <c r="GE58" i="15" s="1"/>
  <c r="GF58" i="15" s="1"/>
  <c r="BG16" i="18"/>
  <c r="BI16" i="18" s="1"/>
  <c r="BK16" i="18" s="1"/>
  <c r="GA17" i="18"/>
  <c r="GC17" i="18" s="1"/>
  <c r="GA23" i="18"/>
  <c r="GC23" i="18" s="1"/>
  <c r="GE23" i="18" s="1"/>
  <c r="GF23" i="18" s="1"/>
  <c r="DQ25" i="18"/>
  <c r="DS25" i="18" s="1"/>
  <c r="BG31" i="18"/>
  <c r="BI31" i="18" s="1"/>
  <c r="BG46" i="18"/>
  <c r="BI46" i="18" s="1"/>
  <c r="BK46" i="18" s="1"/>
  <c r="GA53" i="18"/>
  <c r="GC53" i="18" s="1"/>
  <c r="GE53" i="18" s="1"/>
  <c r="GF53" i="18" s="1"/>
  <c r="GA55" i="18"/>
  <c r="GC55" i="18" s="1"/>
  <c r="GE55" i="18" s="1"/>
  <c r="GF55" i="18" s="1"/>
  <c r="DQ61" i="18"/>
  <c r="DS61" i="18" s="1"/>
  <c r="Z63" i="21"/>
  <c r="CA63" i="21"/>
  <c r="GA15" i="21"/>
  <c r="GC15" i="21" s="1"/>
  <c r="GE15" i="21" s="1"/>
  <c r="GF15" i="21" s="1"/>
  <c r="BG18" i="21"/>
  <c r="BI18" i="21" s="1"/>
  <c r="DQ22" i="21"/>
  <c r="DS22" i="21" s="1"/>
  <c r="DQ29" i="21"/>
  <c r="DS29" i="21" s="1"/>
  <c r="DU29" i="21" s="1"/>
  <c r="DV29" i="21" s="1"/>
  <c r="BG32" i="21"/>
  <c r="BI32" i="21" s="1"/>
  <c r="DQ34" i="21"/>
  <c r="DS34" i="21" s="1"/>
  <c r="DQ40" i="21"/>
  <c r="DS40" i="21" s="1"/>
  <c r="GA46" i="21"/>
  <c r="GC46" i="21" s="1"/>
  <c r="GE46" i="21" s="1"/>
  <c r="GF46" i="21" s="1"/>
  <c r="BG53" i="21"/>
  <c r="BI53" i="21" s="1"/>
  <c r="DQ57" i="21"/>
  <c r="DS57" i="21" s="1"/>
  <c r="FR63" i="24"/>
  <c r="BG23" i="24"/>
  <c r="BI23" i="24" s="1"/>
  <c r="GA30" i="24"/>
  <c r="GC30" i="24" s="1"/>
  <c r="GE30" i="24" s="1"/>
  <c r="GF30" i="24" s="1"/>
  <c r="DQ36" i="24"/>
  <c r="DS36" i="24" s="1"/>
  <c r="DU36" i="24" s="1"/>
  <c r="DV36" i="24" s="1"/>
  <c r="BG42" i="24"/>
  <c r="BI42" i="24" s="1"/>
  <c r="BK42" i="24" s="1"/>
  <c r="BG50" i="24"/>
  <c r="BI50" i="24" s="1"/>
  <c r="BK50" i="24" s="1"/>
  <c r="DQ57" i="24"/>
  <c r="DS57" i="24" s="1"/>
  <c r="DU57" i="24" s="1"/>
  <c r="DV57" i="24" s="1"/>
  <c r="DQ27" i="27"/>
  <c r="DS27" i="27" s="1"/>
  <c r="DU27" i="27" s="1"/>
  <c r="DV27" i="27" s="1"/>
  <c r="BG21" i="30"/>
  <c r="BI21" i="30" s="1"/>
  <c r="BK21" i="30" s="1"/>
  <c r="DQ54" i="30"/>
  <c r="DS54" i="30" s="1"/>
  <c r="DU54" i="30" s="1"/>
  <c r="DV54" i="30" s="1"/>
  <c r="BG55" i="15"/>
  <c r="BI55" i="15" s="1"/>
  <c r="BK55" i="15" s="1"/>
  <c r="AC63" i="18"/>
  <c r="BG20" i="18"/>
  <c r="BI20" i="18" s="1"/>
  <c r="BK20" i="18" s="1"/>
  <c r="GA27" i="18"/>
  <c r="GC27" i="18" s="1"/>
  <c r="GE27" i="18" s="1"/>
  <c r="GF27" i="18" s="1"/>
  <c r="BG29" i="18"/>
  <c r="BI29" i="18" s="1"/>
  <c r="BK29" i="18" s="1"/>
  <c r="GA32" i="18"/>
  <c r="GC32" i="18" s="1"/>
  <c r="GE32" i="18" s="1"/>
  <c r="GF32" i="18" s="1"/>
  <c r="BG40" i="18"/>
  <c r="BI40" i="18" s="1"/>
  <c r="BK40" i="18" s="1"/>
  <c r="DQ42" i="18"/>
  <c r="DS42" i="18" s="1"/>
  <c r="BG50" i="18"/>
  <c r="BI50" i="18" s="1"/>
  <c r="BK50" i="18" s="1"/>
  <c r="GA57" i="18"/>
  <c r="GC57" i="18" s="1"/>
  <c r="GA59" i="18"/>
  <c r="GC59" i="18" s="1"/>
  <c r="GE59" i="18" s="1"/>
  <c r="GF59" i="18" s="1"/>
  <c r="EE63" i="21"/>
  <c r="BG16" i="21"/>
  <c r="BI16" i="21" s="1"/>
  <c r="BK16" i="21" s="1"/>
  <c r="DQ20" i="21"/>
  <c r="DS20" i="21" s="1"/>
  <c r="DU20" i="21" s="1"/>
  <c r="DV20" i="21" s="1"/>
  <c r="BG27" i="21"/>
  <c r="BI27" i="21" s="1"/>
  <c r="BK27" i="21" s="1"/>
  <c r="DQ36" i="21"/>
  <c r="DS36" i="21" s="1"/>
  <c r="DU36" i="21" s="1"/>
  <c r="DV36" i="21" s="1"/>
  <c r="BG43" i="21"/>
  <c r="BI43" i="21" s="1"/>
  <c r="BK43" i="21" s="1"/>
  <c r="DQ44" i="21"/>
  <c r="DS44" i="21" s="1"/>
  <c r="GA49" i="21"/>
  <c r="GC49" i="21" s="1"/>
  <c r="GA51" i="21"/>
  <c r="GC51" i="21" s="1"/>
  <c r="GE51" i="21" s="1"/>
  <c r="GF51" i="21" s="1"/>
  <c r="DQ55" i="21"/>
  <c r="DS55" i="21" s="1"/>
  <c r="BU63" i="24"/>
  <c r="DQ19" i="24"/>
  <c r="DS19" i="24" s="1"/>
  <c r="DQ21" i="24"/>
  <c r="DS21" i="24" s="1"/>
  <c r="DU21" i="24" s="1"/>
  <c r="DV21" i="24" s="1"/>
  <c r="BG27" i="24"/>
  <c r="BI27" i="24" s="1"/>
  <c r="GA34" i="24"/>
  <c r="GC34" i="24" s="1"/>
  <c r="GE34" i="24" s="1"/>
  <c r="GF34" i="24" s="1"/>
  <c r="DQ38" i="24"/>
  <c r="DS38" i="24" s="1"/>
  <c r="DU38" i="24" s="1"/>
  <c r="DV38" i="24" s="1"/>
  <c r="DQ52" i="24"/>
  <c r="DS52" i="24" s="1"/>
  <c r="GA54" i="24"/>
  <c r="GC54" i="24" s="1"/>
  <c r="GE54" i="24" s="1"/>
  <c r="GF54" i="24" s="1"/>
  <c r="GA59" i="24"/>
  <c r="GC59" i="24" s="1"/>
  <c r="GE59" i="24" s="1"/>
  <c r="GF59" i="24" s="1"/>
  <c r="DQ33" i="27"/>
  <c r="DS33" i="27" s="1"/>
  <c r="DU33" i="27" s="1"/>
  <c r="DV33" i="27" s="1"/>
  <c r="DU48" i="27"/>
  <c r="DV48" i="27" s="1"/>
  <c r="BG40" i="33"/>
  <c r="BI40" i="33" s="1"/>
  <c r="BK40" i="33" s="1"/>
  <c r="GA16" i="12"/>
  <c r="GC16" i="12" s="1"/>
  <c r="GE16" i="12" s="1"/>
  <c r="GF16" i="12" s="1"/>
  <c r="DQ32" i="12"/>
  <c r="DS32" i="12" s="1"/>
  <c r="DU32" i="12" s="1"/>
  <c r="DV32" i="12" s="1"/>
  <c r="GA34" i="12"/>
  <c r="GC34" i="12" s="1"/>
  <c r="GE34" i="12" s="1"/>
  <c r="GF34" i="12" s="1"/>
  <c r="BG29" i="12"/>
  <c r="BI29" i="12" s="1"/>
  <c r="BK29" i="12" s="1"/>
  <c r="BG54" i="12"/>
  <c r="BI54" i="12" s="1"/>
  <c r="BK54" i="12" s="1"/>
  <c r="DQ20" i="15"/>
  <c r="DS20" i="15" s="1"/>
  <c r="GA31" i="15"/>
  <c r="GC31" i="15" s="1"/>
  <c r="GE31" i="15" s="1"/>
  <c r="GF31" i="15" s="1"/>
  <c r="DQ42" i="15"/>
  <c r="DS42" i="15" s="1"/>
  <c r="GA49" i="15"/>
  <c r="GC49" i="15" s="1"/>
  <c r="GE49" i="15" s="1"/>
  <c r="GF49" i="15" s="1"/>
  <c r="DQ53" i="15"/>
  <c r="DS53" i="15" s="1"/>
  <c r="DU53" i="15" s="1"/>
  <c r="DV53" i="15" s="1"/>
  <c r="DQ57" i="15"/>
  <c r="DS57" i="15" s="1"/>
  <c r="BG59" i="15"/>
  <c r="BI59" i="15" s="1"/>
  <c r="BG61" i="15"/>
  <c r="BI61" i="15" s="1"/>
  <c r="BK61" i="15" s="1"/>
  <c r="BG14" i="18"/>
  <c r="BI14" i="18" s="1"/>
  <c r="BK14" i="18" s="1"/>
  <c r="GA21" i="18"/>
  <c r="GC21" i="18" s="1"/>
  <c r="DQ31" i="18"/>
  <c r="DS31" i="18" s="1"/>
  <c r="DU31" i="18" s="1"/>
  <c r="DV31" i="18" s="1"/>
  <c r="GA34" i="18"/>
  <c r="GC34" i="18" s="1"/>
  <c r="GE34" i="18" s="1"/>
  <c r="GF34" i="18" s="1"/>
  <c r="BG36" i="18"/>
  <c r="BI36" i="18" s="1"/>
  <c r="BK36" i="18" s="1"/>
  <c r="DQ38" i="18"/>
  <c r="DS38" i="18" s="1"/>
  <c r="DU38" i="18" s="1"/>
  <c r="DV38" i="18" s="1"/>
  <c r="BG44" i="18"/>
  <c r="BI44" i="18" s="1"/>
  <c r="DQ46" i="18"/>
  <c r="DS46" i="18" s="1"/>
  <c r="CG63" i="21"/>
  <c r="EH63" i="21"/>
  <c r="BG14" i="21"/>
  <c r="BI14" i="21" s="1"/>
  <c r="DQ18" i="21"/>
  <c r="DS18" i="21" s="1"/>
  <c r="GA22" i="21"/>
  <c r="GC22" i="21" s="1"/>
  <c r="BG25" i="21"/>
  <c r="BI25" i="21" s="1"/>
  <c r="BK25" i="21" s="1"/>
  <c r="DQ32" i="21"/>
  <c r="DS32" i="21" s="1"/>
  <c r="BG47" i="21"/>
  <c r="BI47" i="21" s="1"/>
  <c r="BK47" i="21" s="1"/>
  <c r="DQ53" i="21"/>
  <c r="DS53" i="21" s="1"/>
  <c r="DU53" i="21" s="1"/>
  <c r="DV53" i="21" s="1"/>
  <c r="GA59" i="21"/>
  <c r="GC59" i="21" s="1"/>
  <c r="GE59" i="21" s="1"/>
  <c r="GF59" i="21" s="1"/>
  <c r="T63" i="24"/>
  <c r="EB63" i="24"/>
  <c r="DQ23" i="24"/>
  <c r="DS23" i="24" s="1"/>
  <c r="DQ25" i="24"/>
  <c r="DS25" i="24" s="1"/>
  <c r="DU25" i="24" s="1"/>
  <c r="DV25" i="24" s="1"/>
  <c r="BG31" i="24"/>
  <c r="BI31" i="24" s="1"/>
  <c r="DQ40" i="24"/>
  <c r="DS40" i="24" s="1"/>
  <c r="DU40" i="24" s="1"/>
  <c r="DV40" i="24" s="1"/>
  <c r="DQ42" i="24"/>
  <c r="DS42" i="24" s="1"/>
  <c r="BG44" i="24"/>
  <c r="BI44" i="24" s="1"/>
  <c r="BK44" i="24" s="1"/>
  <c r="BG46" i="24"/>
  <c r="BI46" i="24" s="1"/>
  <c r="BK46" i="24" s="1"/>
  <c r="BG55" i="24"/>
  <c r="BI55" i="24" s="1"/>
  <c r="GA57" i="24"/>
  <c r="GC57" i="24" s="1"/>
  <c r="BG16" i="27"/>
  <c r="BI16" i="27" s="1"/>
  <c r="BK16" i="27" s="1"/>
  <c r="DQ25" i="27"/>
  <c r="DS25" i="27" s="1"/>
  <c r="DU25" i="27" s="1"/>
  <c r="DV25" i="27" s="1"/>
  <c r="GA55" i="27"/>
  <c r="GC55" i="27" s="1"/>
  <c r="GE55" i="27" s="1"/>
  <c r="GF55" i="27" s="1"/>
  <c r="DQ19" i="30"/>
  <c r="DS19" i="30" s="1"/>
  <c r="DU19" i="30" s="1"/>
  <c r="DV19" i="30" s="1"/>
  <c r="DQ29" i="33"/>
  <c r="DS29" i="33" s="1"/>
  <c r="GA28" i="15"/>
  <c r="GC28" i="15" s="1"/>
  <c r="GE28" i="15" s="1"/>
  <c r="GF28" i="15" s="1"/>
  <c r="BG29" i="15"/>
  <c r="BI29" i="15" s="1"/>
  <c r="BK29" i="15" s="1"/>
  <c r="DQ30" i="15"/>
  <c r="DS30" i="15" s="1"/>
  <c r="DU30" i="15" s="1"/>
  <c r="DV30" i="15" s="1"/>
  <c r="BG37" i="15"/>
  <c r="BI37" i="15" s="1"/>
  <c r="BK37" i="15" s="1"/>
  <c r="BL37" i="15" s="1"/>
  <c r="BG44" i="15"/>
  <c r="BI44" i="15" s="1"/>
  <c r="DQ51" i="15"/>
  <c r="DS51" i="15" s="1"/>
  <c r="DU51" i="15" s="1"/>
  <c r="DV51" i="15" s="1"/>
  <c r="GA53" i="15"/>
  <c r="GC53" i="15" s="1"/>
  <c r="BG18" i="18"/>
  <c r="BI18" i="18" s="1"/>
  <c r="BG24" i="18"/>
  <c r="BI24" i="18" s="1"/>
  <c r="BK24" i="18" s="1"/>
  <c r="GA25" i="18"/>
  <c r="GC25" i="18" s="1"/>
  <c r="GA42" i="18"/>
  <c r="GC42" i="18" s="1"/>
  <c r="GE42" i="18" s="1"/>
  <c r="GF42" i="18" s="1"/>
  <c r="DQ50" i="18"/>
  <c r="DS50" i="18" s="1"/>
  <c r="DU50" i="18" s="1"/>
  <c r="DV50" i="18" s="1"/>
  <c r="BG54" i="18"/>
  <c r="BI54" i="18" s="1"/>
  <c r="BK54" i="18" s="1"/>
  <c r="BG58" i="18"/>
  <c r="BI58" i="18" s="1"/>
  <c r="BK58" i="18" s="1"/>
  <c r="GA61" i="18"/>
  <c r="GC61" i="18" s="1"/>
  <c r="GE61" i="18" s="1"/>
  <c r="GF61" i="18" s="1"/>
  <c r="AI63" i="21"/>
  <c r="CJ63" i="21"/>
  <c r="DQ16" i="21"/>
  <c r="DS16" i="21" s="1"/>
  <c r="DU16" i="21" s="1"/>
  <c r="DV16" i="21" s="1"/>
  <c r="GA20" i="21"/>
  <c r="GC20" i="21" s="1"/>
  <c r="GE20" i="21" s="1"/>
  <c r="GF20" i="21" s="1"/>
  <c r="DQ27" i="21"/>
  <c r="DS27" i="21" s="1"/>
  <c r="DU27" i="21" s="1"/>
  <c r="DV27" i="21" s="1"/>
  <c r="GA29" i="21"/>
  <c r="GC29" i="21" s="1"/>
  <c r="GE29" i="21" s="1"/>
  <c r="GF29" i="21" s="1"/>
  <c r="GA34" i="21"/>
  <c r="GC34" i="21" s="1"/>
  <c r="GE34" i="21" s="1"/>
  <c r="GF34" i="21" s="1"/>
  <c r="GA36" i="21"/>
  <c r="GC36" i="21" s="1"/>
  <c r="GE36" i="21" s="1"/>
  <c r="GF36" i="21" s="1"/>
  <c r="GA40" i="21"/>
  <c r="GC40" i="21" s="1"/>
  <c r="GE40" i="21" s="1"/>
  <c r="GF40" i="21" s="1"/>
  <c r="DQ48" i="21"/>
  <c r="DS48" i="21" s="1"/>
  <c r="DU48" i="21" s="1"/>
  <c r="DV48" i="21" s="1"/>
  <c r="BG50" i="21"/>
  <c r="BI50" i="21" s="1"/>
  <c r="BK50" i="21" s="1"/>
  <c r="GA57" i="21"/>
  <c r="GC57" i="21" s="1"/>
  <c r="GE57" i="21" s="1"/>
  <c r="GF57" i="21" s="1"/>
  <c r="BG61" i="21"/>
  <c r="BI61" i="21" s="1"/>
  <c r="BK61" i="21" s="1"/>
  <c r="BG14" i="24"/>
  <c r="BI14" i="24" s="1"/>
  <c r="BK14" i="24" s="1"/>
  <c r="GA15" i="24"/>
  <c r="GC15" i="24" s="1"/>
  <c r="DQ27" i="24"/>
  <c r="DS27" i="24" s="1"/>
  <c r="DQ29" i="24"/>
  <c r="DS29" i="24" s="1"/>
  <c r="DU29" i="24" s="1"/>
  <c r="DV29" i="24" s="1"/>
  <c r="BG33" i="24"/>
  <c r="BI33" i="24" s="1"/>
  <c r="BK33" i="24" s="1"/>
  <c r="GA36" i="24"/>
  <c r="GC36" i="24" s="1"/>
  <c r="GE36" i="24" s="1"/>
  <c r="GF36" i="24" s="1"/>
  <c r="GA38" i="24"/>
  <c r="GC38" i="24" s="1"/>
  <c r="DQ50" i="24"/>
  <c r="DS50" i="24" s="1"/>
  <c r="DU50" i="24" s="1"/>
  <c r="DV50" i="24" s="1"/>
  <c r="GA52" i="24"/>
  <c r="GC52" i="24" s="1"/>
  <c r="GE52" i="24" s="1"/>
  <c r="GF52" i="24" s="1"/>
  <c r="BG53" i="24"/>
  <c r="BI53" i="24" s="1"/>
  <c r="BK53" i="24" s="1"/>
  <c r="BG62" i="24"/>
  <c r="BI62" i="24" s="1"/>
  <c r="BK62" i="24" s="1"/>
  <c r="DQ14" i="27"/>
  <c r="DS14" i="27" s="1"/>
  <c r="DU14" i="27" s="1"/>
  <c r="DV14" i="27" s="1"/>
  <c r="DQ28" i="30"/>
  <c r="DS28" i="30" s="1"/>
  <c r="DU28" i="30" s="1"/>
  <c r="DV28" i="30" s="1"/>
  <c r="DQ52" i="33"/>
  <c r="DS52" i="33" s="1"/>
  <c r="DU52" i="33" s="1"/>
  <c r="DV52" i="33" s="1"/>
  <c r="BG61" i="33"/>
  <c r="BI61" i="33" s="1"/>
  <c r="BK61" i="33" s="1"/>
  <c r="BG46" i="15"/>
  <c r="BI46" i="15" s="1"/>
  <c r="BK46" i="15" s="1"/>
  <c r="GA47" i="15"/>
  <c r="GC47" i="15" s="1"/>
  <c r="GE47" i="15" s="1"/>
  <c r="GF47" i="15" s="1"/>
  <c r="DQ55" i="15"/>
  <c r="DS55" i="15" s="1"/>
  <c r="GA57" i="15"/>
  <c r="GC57" i="15" s="1"/>
  <c r="GE57" i="15" s="1"/>
  <c r="GF57" i="15" s="1"/>
  <c r="DQ61" i="15"/>
  <c r="DS61" i="15" s="1"/>
  <c r="DU61" i="15" s="1"/>
  <c r="DV61" i="15" s="1"/>
  <c r="CM63" i="18"/>
  <c r="DQ14" i="18"/>
  <c r="DS14" i="18" s="1"/>
  <c r="DU14" i="18" s="1"/>
  <c r="DV14" i="18" s="1"/>
  <c r="DQ16" i="18"/>
  <c r="DS16" i="18" s="1"/>
  <c r="DU16" i="18" s="1"/>
  <c r="DV16" i="18" s="1"/>
  <c r="DQ29" i="18"/>
  <c r="DS29" i="18" s="1"/>
  <c r="DU29" i="18" s="1"/>
  <c r="DV29" i="18" s="1"/>
  <c r="GA31" i="18"/>
  <c r="GC31" i="18" s="1"/>
  <c r="GE31" i="18" s="1"/>
  <c r="GF31" i="18" s="1"/>
  <c r="BG33" i="18"/>
  <c r="BI33" i="18" s="1"/>
  <c r="BK33" i="18" s="1"/>
  <c r="GG33" i="18" s="1"/>
  <c r="DQ36" i="18"/>
  <c r="DS36" i="18" s="1"/>
  <c r="DU36" i="18" s="1"/>
  <c r="DV36" i="18" s="1"/>
  <c r="BG39" i="18"/>
  <c r="BI39" i="18" s="1"/>
  <c r="BK39" i="18" s="1"/>
  <c r="GG39" i="18" s="1"/>
  <c r="DQ40" i="18"/>
  <c r="DS40" i="18" s="1"/>
  <c r="DU40" i="18" s="1"/>
  <c r="DV40" i="18" s="1"/>
  <c r="GA46" i="18"/>
  <c r="GC46" i="18" s="1"/>
  <c r="BG48" i="18"/>
  <c r="BI48" i="18" s="1"/>
  <c r="BK48" i="18" s="1"/>
  <c r="DQ54" i="18"/>
  <c r="DS54" i="18" s="1"/>
  <c r="AL63" i="21"/>
  <c r="DQ14" i="21"/>
  <c r="DS14" i="21" s="1"/>
  <c r="GA18" i="21"/>
  <c r="GC18" i="21" s="1"/>
  <c r="BG30" i="21"/>
  <c r="BI30" i="21" s="1"/>
  <c r="GA32" i="21"/>
  <c r="GC32" i="21" s="1"/>
  <c r="GA44" i="21"/>
  <c r="GC44" i="21" s="1"/>
  <c r="GE44" i="21" s="1"/>
  <c r="GF44" i="21" s="1"/>
  <c r="GA55" i="21"/>
  <c r="GC55" i="21" s="1"/>
  <c r="Z63" i="24"/>
  <c r="GA19" i="24"/>
  <c r="GC19" i="24" s="1"/>
  <c r="DQ31" i="24"/>
  <c r="DS31" i="24" s="1"/>
  <c r="DQ33" i="24"/>
  <c r="DS33" i="24" s="1"/>
  <c r="DU33" i="24" s="1"/>
  <c r="DV33" i="24" s="1"/>
  <c r="GA40" i="24"/>
  <c r="GC40" i="24" s="1"/>
  <c r="GE40" i="24" s="1"/>
  <c r="GF40" i="24" s="1"/>
  <c r="DQ44" i="24"/>
  <c r="DS44" i="24" s="1"/>
  <c r="DU44" i="24" s="1"/>
  <c r="DV44" i="24" s="1"/>
  <c r="DQ46" i="24"/>
  <c r="DS46" i="24" s="1"/>
  <c r="DU46" i="24" s="1"/>
  <c r="DV46" i="24" s="1"/>
  <c r="BG48" i="24"/>
  <c r="BI48" i="24" s="1"/>
  <c r="BK48" i="24" s="1"/>
  <c r="DQ55" i="24"/>
  <c r="DS55" i="24" s="1"/>
  <c r="DU55" i="24" s="1"/>
  <c r="DV55" i="24" s="1"/>
  <c r="BG60" i="24"/>
  <c r="BI60" i="24" s="1"/>
  <c r="BK60" i="24" s="1"/>
  <c r="DQ23" i="27"/>
  <c r="DS23" i="27" s="1"/>
  <c r="DU23" i="27" s="1"/>
  <c r="DV23" i="27" s="1"/>
  <c r="DQ60" i="27"/>
  <c r="DS60" i="27" s="1"/>
  <c r="DU60" i="27" s="1"/>
  <c r="DV60" i="27" s="1"/>
  <c r="BL50" i="30"/>
  <c r="BK20" i="39"/>
  <c r="C20" i="40"/>
  <c r="GA38" i="12"/>
  <c r="GC38" i="12" s="1"/>
  <c r="GE38" i="12" s="1"/>
  <c r="GF38" i="12" s="1"/>
  <c r="DQ47" i="12"/>
  <c r="DS47" i="12" s="1"/>
  <c r="DU47" i="12" s="1"/>
  <c r="DV47" i="12" s="1"/>
  <c r="DQ54" i="12"/>
  <c r="DS54" i="12" s="1"/>
  <c r="DU54" i="12" s="1"/>
  <c r="DV54" i="12" s="1"/>
  <c r="GA17" i="15"/>
  <c r="GC17" i="15" s="1"/>
  <c r="GE17" i="15" s="1"/>
  <c r="GF17" i="15" s="1"/>
  <c r="BG27" i="15"/>
  <c r="BI27" i="15" s="1"/>
  <c r="BG34" i="15"/>
  <c r="BI34" i="15" s="1"/>
  <c r="BK34" i="15" s="1"/>
  <c r="GG34" i="15" s="1"/>
  <c r="DQ37" i="15"/>
  <c r="DS37" i="15" s="1"/>
  <c r="DU37" i="15" s="1"/>
  <c r="DV37" i="15" s="1"/>
  <c r="BG39" i="15"/>
  <c r="BI39" i="15" s="1"/>
  <c r="DQ59" i="15"/>
  <c r="DS59" i="15" s="1"/>
  <c r="DQ18" i="18"/>
  <c r="DS18" i="18" s="1"/>
  <c r="DQ20" i="18"/>
  <c r="DS20" i="18" s="1"/>
  <c r="DU20" i="18" s="1"/>
  <c r="DV20" i="18" s="1"/>
  <c r="BG22" i="18"/>
  <c r="BI22" i="18" s="1"/>
  <c r="BG35" i="18"/>
  <c r="BI35" i="18" s="1"/>
  <c r="BK35" i="18" s="1"/>
  <c r="BG43" i="18"/>
  <c r="BI43" i="18" s="1"/>
  <c r="BK43" i="18" s="1"/>
  <c r="GG43" i="18" s="1"/>
  <c r="DQ44" i="18"/>
  <c r="DS44" i="18" s="1"/>
  <c r="GA50" i="18"/>
  <c r="GC50" i="18" s="1"/>
  <c r="GE50" i="18" s="1"/>
  <c r="GF50" i="18" s="1"/>
  <c r="BG52" i="18"/>
  <c r="BI52" i="18" s="1"/>
  <c r="BK52" i="18" s="1"/>
  <c r="GG52" i="18" s="1"/>
  <c r="GH52" i="18" s="1"/>
  <c r="DQ58" i="18"/>
  <c r="DS58" i="18" s="1"/>
  <c r="DU58" i="18" s="1"/>
  <c r="DV58" i="18" s="1"/>
  <c r="AO63" i="21"/>
  <c r="EQ63" i="21"/>
  <c r="GA16" i="21"/>
  <c r="GC16" i="21" s="1"/>
  <c r="GE16" i="21" s="1"/>
  <c r="GF16" i="21" s="1"/>
  <c r="DQ25" i="21"/>
  <c r="DS25" i="21" s="1"/>
  <c r="DU25" i="21" s="1"/>
  <c r="DV25" i="21" s="1"/>
  <c r="GA27" i="21"/>
  <c r="GC27" i="21" s="1"/>
  <c r="GE27" i="21" s="1"/>
  <c r="GF27" i="21" s="1"/>
  <c r="BG28" i="21"/>
  <c r="BI28" i="21" s="1"/>
  <c r="BK28" i="21" s="1"/>
  <c r="BG41" i="21"/>
  <c r="BI41" i="21" s="1"/>
  <c r="DQ43" i="21"/>
  <c r="DS43" i="21" s="1"/>
  <c r="DU43" i="21" s="1"/>
  <c r="DV43" i="21" s="1"/>
  <c r="DQ50" i="21"/>
  <c r="DS50" i="21" s="1"/>
  <c r="GA53" i="21"/>
  <c r="GC53" i="21" s="1"/>
  <c r="CG63" i="24"/>
  <c r="EK63" i="24"/>
  <c r="GA23" i="24"/>
  <c r="GC23" i="24" s="1"/>
  <c r="BG37" i="24"/>
  <c r="BI37" i="24" s="1"/>
  <c r="BK37" i="24" s="1"/>
  <c r="DQ48" i="24"/>
  <c r="DS48" i="24" s="1"/>
  <c r="DU48" i="24" s="1"/>
  <c r="DV48" i="24" s="1"/>
  <c r="DQ53" i="24"/>
  <c r="DS53" i="24" s="1"/>
  <c r="CY63" i="27"/>
  <c r="DQ58" i="27"/>
  <c r="DS58" i="27" s="1"/>
  <c r="DU58" i="27" s="1"/>
  <c r="DV58" i="27" s="1"/>
  <c r="BG26" i="30"/>
  <c r="BI26" i="30" s="1"/>
  <c r="BK26" i="30" s="1"/>
  <c r="EZ63" i="33"/>
  <c r="BG49" i="33"/>
  <c r="BI49" i="33" s="1"/>
  <c r="BK49" i="33" s="1"/>
  <c r="BG35" i="12"/>
  <c r="BI35" i="12" s="1"/>
  <c r="BK35" i="12" s="1"/>
  <c r="GG33" i="12" s="1"/>
  <c r="DQ37" i="12"/>
  <c r="DS37" i="12" s="1"/>
  <c r="DU37" i="12" s="1"/>
  <c r="DV37" i="12" s="1"/>
  <c r="GA40" i="12"/>
  <c r="GC40" i="12" s="1"/>
  <c r="GE40" i="12" s="1"/>
  <c r="GF40" i="12" s="1"/>
  <c r="BG43" i="12"/>
  <c r="BI43" i="12" s="1"/>
  <c r="GA42" i="12"/>
  <c r="GC42" i="12" s="1"/>
  <c r="GE42" i="12" s="1"/>
  <c r="GF42" i="12" s="1"/>
  <c r="DQ48" i="12"/>
  <c r="DS48" i="12" s="1"/>
  <c r="DU48" i="12" s="1"/>
  <c r="DV48" i="12" s="1"/>
  <c r="DQ58" i="12"/>
  <c r="DS58" i="12" s="1"/>
  <c r="DU58" i="12" s="1"/>
  <c r="DV58" i="12" s="1"/>
  <c r="GA60" i="12"/>
  <c r="GC60" i="12" s="1"/>
  <c r="GE60" i="12" s="1"/>
  <c r="GF60" i="12" s="1"/>
  <c r="BG19" i="15"/>
  <c r="BI19" i="15" s="1"/>
  <c r="BG32" i="15"/>
  <c r="BI32" i="15" s="1"/>
  <c r="BK32" i="15" s="1"/>
  <c r="BG41" i="15"/>
  <c r="BI41" i="15" s="1"/>
  <c r="BK41" i="15" s="1"/>
  <c r="GA51" i="15"/>
  <c r="GC51" i="15" s="1"/>
  <c r="GA61" i="15"/>
  <c r="GC61" i="15" s="1"/>
  <c r="GE61" i="15" s="1"/>
  <c r="GF61" i="15" s="1"/>
  <c r="GA14" i="18"/>
  <c r="GC14" i="18" s="1"/>
  <c r="GE14" i="18" s="1"/>
  <c r="GF14" i="18" s="1"/>
  <c r="BG26" i="18"/>
  <c r="BI26" i="18" s="1"/>
  <c r="BG47" i="18"/>
  <c r="BI47" i="18" s="1"/>
  <c r="BK47" i="18" s="1"/>
  <c r="GG47" i="18" s="1"/>
  <c r="GA54" i="18"/>
  <c r="GC54" i="18" s="1"/>
  <c r="GE54" i="18" s="1"/>
  <c r="GF54" i="18" s="1"/>
  <c r="BG56" i="18"/>
  <c r="BI56" i="18" s="1"/>
  <c r="BK56" i="18" s="1"/>
  <c r="GG56" i="18" s="1"/>
  <c r="BG62" i="18"/>
  <c r="BI62" i="18" s="1"/>
  <c r="BK62" i="18" s="1"/>
  <c r="CS63" i="21"/>
  <c r="ET63" i="21"/>
  <c r="GA14" i="21"/>
  <c r="GC14" i="21" s="1"/>
  <c r="GE14" i="21" s="1"/>
  <c r="GF14" i="21" s="1"/>
  <c r="BG23" i="21"/>
  <c r="BI23" i="21" s="1"/>
  <c r="DQ30" i="21"/>
  <c r="DS30" i="21" s="1"/>
  <c r="DU30" i="21" s="1"/>
  <c r="DV30" i="21" s="1"/>
  <c r="BG33" i="21"/>
  <c r="BI33" i="21" s="1"/>
  <c r="BK33" i="21" s="1"/>
  <c r="GG33" i="21" s="1"/>
  <c r="BG45" i="21"/>
  <c r="BI45" i="21" s="1"/>
  <c r="BK45" i="21" s="1"/>
  <c r="DQ47" i="21"/>
  <c r="DS47" i="21" s="1"/>
  <c r="DU47" i="21" s="1"/>
  <c r="DV47" i="21" s="1"/>
  <c r="BG52" i="21"/>
  <c r="BI52" i="21" s="1"/>
  <c r="BK52" i="21" s="1"/>
  <c r="GG52" i="21" s="1"/>
  <c r="BG58" i="21"/>
  <c r="BI58" i="21" s="1"/>
  <c r="DQ61" i="21"/>
  <c r="DS61" i="21" s="1"/>
  <c r="DU61" i="21" s="1"/>
  <c r="DV61" i="21" s="1"/>
  <c r="AF63" i="24"/>
  <c r="CJ63" i="24"/>
  <c r="DQ14" i="24"/>
  <c r="DS14" i="24" s="1"/>
  <c r="DU14" i="24" s="1"/>
  <c r="DV14" i="24" s="1"/>
  <c r="BG18" i="24"/>
  <c r="BI18" i="24" s="1"/>
  <c r="BK18" i="24" s="1"/>
  <c r="GG18" i="24" s="1"/>
  <c r="GA27" i="24"/>
  <c r="GC27" i="24" s="1"/>
  <c r="BG39" i="24"/>
  <c r="BI39" i="24" s="1"/>
  <c r="BK39" i="24" s="1"/>
  <c r="BG41" i="24"/>
  <c r="BI41" i="24" s="1"/>
  <c r="BK41" i="24" s="1"/>
  <c r="GG41" i="24" s="1"/>
  <c r="GA50" i="24"/>
  <c r="GC50" i="24" s="1"/>
  <c r="GE50" i="24" s="1"/>
  <c r="GF50" i="24" s="1"/>
  <c r="GA55" i="24"/>
  <c r="GC55" i="24" s="1"/>
  <c r="GE55" i="24" s="1"/>
  <c r="GF55" i="24" s="1"/>
  <c r="BG58" i="24"/>
  <c r="BI58" i="24" s="1"/>
  <c r="BK58" i="24" s="1"/>
  <c r="GG58" i="24" s="1"/>
  <c r="DQ60" i="24"/>
  <c r="DS60" i="24" s="1"/>
  <c r="DU60" i="24" s="1"/>
  <c r="DV60" i="24" s="1"/>
  <c r="DQ62" i="24"/>
  <c r="DS62" i="24" s="1"/>
  <c r="DU62" i="24" s="1"/>
  <c r="DV62" i="24" s="1"/>
  <c r="DB63" i="27"/>
  <c r="GA14" i="27"/>
  <c r="GC14" i="27" s="1"/>
  <c r="GE14" i="27" s="1"/>
  <c r="GF14" i="27" s="1"/>
  <c r="BG62" i="30"/>
  <c r="BI62" i="30" s="1"/>
  <c r="BK62" i="30" s="1"/>
  <c r="E50" i="40"/>
  <c r="DQ29" i="15"/>
  <c r="DS29" i="15" s="1"/>
  <c r="DU29" i="15" s="1"/>
  <c r="DV29" i="15" s="1"/>
  <c r="GA30" i="15"/>
  <c r="GC30" i="15" s="1"/>
  <c r="GE30" i="15" s="1"/>
  <c r="GF30" i="15" s="1"/>
  <c r="GA37" i="15"/>
  <c r="GC37" i="15" s="1"/>
  <c r="GE37" i="15" s="1"/>
  <c r="GF37" i="15" s="1"/>
  <c r="BG48" i="15"/>
  <c r="BI48" i="15" s="1"/>
  <c r="BK48" i="15" s="1"/>
  <c r="BG54" i="15"/>
  <c r="BI54" i="15" s="1"/>
  <c r="BK54" i="15" s="1"/>
  <c r="GG54" i="15" s="1"/>
  <c r="GA55" i="15"/>
  <c r="GC55" i="15" s="1"/>
  <c r="EW63" i="18"/>
  <c r="GA18" i="18"/>
  <c r="GC18" i="18" s="1"/>
  <c r="GE18" i="18" s="1"/>
  <c r="GF18" i="18" s="1"/>
  <c r="DQ22" i="18"/>
  <c r="DS22" i="18" s="1"/>
  <c r="DU22" i="18" s="1"/>
  <c r="DV22" i="18" s="1"/>
  <c r="DQ24" i="18"/>
  <c r="DS24" i="18" s="1"/>
  <c r="DU24" i="18" s="1"/>
  <c r="DV24" i="18" s="1"/>
  <c r="GA29" i="18"/>
  <c r="GC29" i="18" s="1"/>
  <c r="GA40" i="18"/>
  <c r="GC40" i="18" s="1"/>
  <c r="GE40" i="18" s="1"/>
  <c r="GF40" i="18" s="1"/>
  <c r="DQ48" i="18"/>
  <c r="DS48" i="18" s="1"/>
  <c r="DU48" i="18" s="1"/>
  <c r="DV48" i="18" s="1"/>
  <c r="BG51" i="18"/>
  <c r="BI51" i="18" s="1"/>
  <c r="BK51" i="18" s="1"/>
  <c r="GG51" i="18" s="1"/>
  <c r="GA58" i="18"/>
  <c r="GC58" i="18" s="1"/>
  <c r="GE58" i="18" s="1"/>
  <c r="GF58" i="18" s="1"/>
  <c r="BG60" i="18"/>
  <c r="BI60" i="18" s="1"/>
  <c r="BK60" i="18" s="1"/>
  <c r="GG60" i="18" s="1"/>
  <c r="AU63" i="21"/>
  <c r="CV63" i="21"/>
  <c r="BG21" i="21"/>
  <c r="BI21" i="21" s="1"/>
  <c r="BK21" i="21" s="1"/>
  <c r="GG21" i="21" s="1"/>
  <c r="DQ28" i="21"/>
  <c r="DS28" i="21" s="1"/>
  <c r="DQ41" i="21"/>
  <c r="DS41" i="21" s="1"/>
  <c r="DU41" i="21" s="1"/>
  <c r="DV41" i="21" s="1"/>
  <c r="GA48" i="21"/>
  <c r="GC48" i="21" s="1"/>
  <c r="GE48" i="21" s="1"/>
  <c r="GF48" i="21" s="1"/>
  <c r="GA50" i="21"/>
  <c r="GC50" i="21" s="1"/>
  <c r="GE50" i="21" s="1"/>
  <c r="GF50" i="21" s="1"/>
  <c r="BG60" i="21"/>
  <c r="BI60" i="21" s="1"/>
  <c r="BK60" i="21" s="1"/>
  <c r="GG60" i="21" s="1"/>
  <c r="AI63" i="24"/>
  <c r="EQ63" i="24"/>
  <c r="BG22" i="24"/>
  <c r="BI22" i="24" s="1"/>
  <c r="BK22" i="24" s="1"/>
  <c r="GG22" i="24" s="1"/>
  <c r="GA31" i="24"/>
  <c r="GC31" i="24" s="1"/>
  <c r="DQ37" i="24"/>
  <c r="DS37" i="24" s="1"/>
  <c r="DU37" i="24" s="1"/>
  <c r="DV37" i="24" s="1"/>
  <c r="GA42" i="24"/>
  <c r="GC42" i="24" s="1"/>
  <c r="GE42" i="24" s="1"/>
  <c r="GF42" i="24" s="1"/>
  <c r="GA44" i="24"/>
  <c r="GC44" i="24" s="1"/>
  <c r="GA46" i="24"/>
  <c r="GC46" i="24" s="1"/>
  <c r="GA48" i="24"/>
  <c r="GC48" i="24" s="1"/>
  <c r="GE48" i="24" s="1"/>
  <c r="GF48" i="24" s="1"/>
  <c r="BG51" i="24"/>
  <c r="BI51" i="24" s="1"/>
  <c r="GA53" i="24"/>
  <c r="GC53" i="24" s="1"/>
  <c r="GA62" i="24"/>
  <c r="GC62" i="24" s="1"/>
  <c r="BG49" i="27"/>
  <c r="BI49" i="27" s="1"/>
  <c r="BX63" i="30"/>
  <c r="BG13" i="33"/>
  <c r="BI13" i="33" s="1"/>
  <c r="BK52" i="39"/>
  <c r="C52" i="40"/>
  <c r="C50" i="41" s="1"/>
  <c r="GE33" i="39"/>
  <c r="K33" i="40"/>
  <c r="C267" i="41" s="1"/>
  <c r="DQ18" i="27"/>
  <c r="DS18" i="27" s="1"/>
  <c r="DU18" i="27" s="1"/>
  <c r="DV18" i="27" s="1"/>
  <c r="GA31" i="27"/>
  <c r="GC31" i="27" s="1"/>
  <c r="GE31" i="27" s="1"/>
  <c r="GF31" i="27" s="1"/>
  <c r="GA33" i="27"/>
  <c r="GC33" i="27" s="1"/>
  <c r="GE33" i="27" s="1"/>
  <c r="GF33" i="27" s="1"/>
  <c r="DQ42" i="27"/>
  <c r="DS42" i="27" s="1"/>
  <c r="DU42" i="27" s="1"/>
  <c r="DV42" i="27" s="1"/>
  <c r="BG46" i="27"/>
  <c r="BI46" i="27" s="1"/>
  <c r="BK46" i="27" s="1"/>
  <c r="DQ53" i="27"/>
  <c r="DS53" i="27" s="1"/>
  <c r="DU53" i="27" s="1"/>
  <c r="DV53" i="27" s="1"/>
  <c r="GA57" i="27"/>
  <c r="GC57" i="27" s="1"/>
  <c r="GE57" i="27" s="1"/>
  <c r="GF57" i="27" s="1"/>
  <c r="BG58" i="27"/>
  <c r="BI58" i="27" s="1"/>
  <c r="BK58" i="27" s="1"/>
  <c r="DQ16" i="30"/>
  <c r="DS16" i="30" s="1"/>
  <c r="DU16" i="30" s="1"/>
  <c r="DV16" i="30" s="1"/>
  <c r="DQ18" i="30"/>
  <c r="DS18" i="30" s="1"/>
  <c r="DU18" i="30" s="1"/>
  <c r="DV18" i="30" s="1"/>
  <c r="BG24" i="30"/>
  <c r="BI24" i="30" s="1"/>
  <c r="BK24" i="30" s="1"/>
  <c r="GA25" i="30"/>
  <c r="GC25" i="30" s="1"/>
  <c r="GE25" i="30" s="1"/>
  <c r="GF25" i="30" s="1"/>
  <c r="GA33" i="30"/>
  <c r="GC33" i="30" s="1"/>
  <c r="GE33" i="30" s="1"/>
  <c r="GF33" i="30" s="1"/>
  <c r="BG41" i="30"/>
  <c r="BI41" i="30" s="1"/>
  <c r="BK41" i="30" s="1"/>
  <c r="BG53" i="30"/>
  <c r="BI53" i="30" s="1"/>
  <c r="BK53" i="30" s="1"/>
  <c r="AL63" i="33"/>
  <c r="DQ16" i="33"/>
  <c r="DS16" i="33" s="1"/>
  <c r="DU16" i="33" s="1"/>
  <c r="DV16" i="33" s="1"/>
  <c r="DQ20" i="33"/>
  <c r="DS20" i="33" s="1"/>
  <c r="DU20" i="33" s="1"/>
  <c r="DV20" i="33" s="1"/>
  <c r="DQ22" i="33"/>
  <c r="DS22" i="33" s="1"/>
  <c r="DU22" i="33" s="1"/>
  <c r="DV22" i="33" s="1"/>
  <c r="DQ32" i="33"/>
  <c r="DS32" i="33" s="1"/>
  <c r="DQ36" i="33"/>
  <c r="DS36" i="33" s="1"/>
  <c r="DU36" i="33" s="1"/>
  <c r="DV36" i="33" s="1"/>
  <c r="GA41" i="33"/>
  <c r="GC41" i="33" s="1"/>
  <c r="GE41" i="33" s="1"/>
  <c r="GF41" i="33" s="1"/>
  <c r="GA48" i="33"/>
  <c r="GC48" i="33" s="1"/>
  <c r="GE48" i="33" s="1"/>
  <c r="GF48" i="33" s="1"/>
  <c r="DQ57" i="33"/>
  <c r="DS57" i="33" s="1"/>
  <c r="DU57" i="33" s="1"/>
  <c r="DV57" i="33" s="1"/>
  <c r="GA60" i="33"/>
  <c r="GC60" i="33" s="1"/>
  <c r="GE60" i="33" s="1"/>
  <c r="GF60" i="33" s="1"/>
  <c r="AL63" i="36"/>
  <c r="BG29" i="36"/>
  <c r="BI29" i="36" s="1"/>
  <c r="BK29" i="36" s="1"/>
  <c r="BG37" i="36"/>
  <c r="BI37" i="36" s="1"/>
  <c r="GA50" i="36"/>
  <c r="GC50" i="36" s="1"/>
  <c r="GE50" i="36" s="1"/>
  <c r="GF50" i="36" s="1"/>
  <c r="GE43" i="39"/>
  <c r="K43" i="40"/>
  <c r="C277" i="41" s="1"/>
  <c r="GE31" i="39"/>
  <c r="K31" i="40"/>
  <c r="C265" i="41" s="1"/>
  <c r="GE59" i="39"/>
  <c r="K59" i="40"/>
  <c r="C293" i="41" s="1"/>
  <c r="DU22" i="39"/>
  <c r="G22" i="40"/>
  <c r="C138" i="41" s="1"/>
  <c r="GE45" i="39"/>
  <c r="K45" i="40"/>
  <c r="C279" i="41" s="1"/>
  <c r="BK14" i="39"/>
  <c r="C14" i="40"/>
  <c r="C12" i="41" s="1"/>
  <c r="DU45" i="39"/>
  <c r="G45" i="40"/>
  <c r="C161" i="41" s="1"/>
  <c r="GE53" i="39"/>
  <c r="K53" i="40"/>
  <c r="C287" i="41" s="1"/>
  <c r="DU55" i="39"/>
  <c r="G55" i="40"/>
  <c r="C171" i="41" s="1"/>
  <c r="DQ16" i="27"/>
  <c r="DS16" i="27" s="1"/>
  <c r="DU16" i="27" s="1"/>
  <c r="DV16" i="27" s="1"/>
  <c r="DQ35" i="27"/>
  <c r="DS35" i="27" s="1"/>
  <c r="DU35" i="27" s="1"/>
  <c r="DV35" i="27" s="1"/>
  <c r="GA47" i="27"/>
  <c r="GC47" i="27" s="1"/>
  <c r="GE47" i="27" s="1"/>
  <c r="GF47" i="27" s="1"/>
  <c r="DQ49" i="27"/>
  <c r="DS49" i="27" s="1"/>
  <c r="DU49" i="27" s="1"/>
  <c r="DV49" i="27" s="1"/>
  <c r="GA51" i="27"/>
  <c r="GC51" i="27" s="1"/>
  <c r="GE51" i="27" s="1"/>
  <c r="GF51" i="27" s="1"/>
  <c r="DQ62" i="27"/>
  <c r="DS62" i="27" s="1"/>
  <c r="DU62" i="27" s="1"/>
  <c r="DV62" i="27" s="1"/>
  <c r="CV63" i="30"/>
  <c r="DQ20" i="30"/>
  <c r="DS20" i="30" s="1"/>
  <c r="DU20" i="30" s="1"/>
  <c r="DV20" i="30" s="1"/>
  <c r="GA21" i="30"/>
  <c r="GC21" i="30" s="1"/>
  <c r="GE21" i="30" s="1"/>
  <c r="GF21" i="30" s="1"/>
  <c r="BG28" i="30"/>
  <c r="BI28" i="30" s="1"/>
  <c r="BK28" i="30" s="1"/>
  <c r="GA31" i="30"/>
  <c r="GC31" i="30" s="1"/>
  <c r="GE31" i="30" s="1"/>
  <c r="GF31" i="30" s="1"/>
  <c r="BG32" i="30"/>
  <c r="BI32" i="30" s="1"/>
  <c r="BK32" i="30" s="1"/>
  <c r="DQ57" i="30"/>
  <c r="DS57" i="30" s="1"/>
  <c r="DU57" i="30" s="1"/>
  <c r="DV57" i="30" s="1"/>
  <c r="DQ14" i="33"/>
  <c r="DS14" i="33" s="1"/>
  <c r="DU14" i="33" s="1"/>
  <c r="DV14" i="33" s="1"/>
  <c r="DQ18" i="33"/>
  <c r="DS18" i="33" s="1"/>
  <c r="DU18" i="33" s="1"/>
  <c r="DV18" i="33" s="1"/>
  <c r="DQ26" i="33"/>
  <c r="DS26" i="33" s="1"/>
  <c r="DU26" i="33" s="1"/>
  <c r="DV26" i="33" s="1"/>
  <c r="DQ45" i="33"/>
  <c r="DS45" i="33" s="1"/>
  <c r="DU45" i="33" s="1"/>
  <c r="DV45" i="33" s="1"/>
  <c r="GA55" i="33"/>
  <c r="GC55" i="33" s="1"/>
  <c r="GE55" i="33" s="1"/>
  <c r="GF55" i="33" s="1"/>
  <c r="DQ62" i="33"/>
  <c r="DS62" i="33" s="1"/>
  <c r="DU62" i="33" s="1"/>
  <c r="DV62" i="33" s="1"/>
  <c r="BG27" i="36"/>
  <c r="BI27" i="36" s="1"/>
  <c r="BK27" i="36" s="1"/>
  <c r="DQ35" i="36"/>
  <c r="DS35" i="36" s="1"/>
  <c r="DU35" i="36" s="1"/>
  <c r="DV35" i="36" s="1"/>
  <c r="DQ42" i="36"/>
  <c r="DS42" i="36" s="1"/>
  <c r="DU42" i="36" s="1"/>
  <c r="DV42" i="36" s="1"/>
  <c r="DQ44" i="36"/>
  <c r="DS44" i="36" s="1"/>
  <c r="DU44" i="36" s="1"/>
  <c r="DV44" i="36" s="1"/>
  <c r="GA45" i="36"/>
  <c r="GC45" i="36" s="1"/>
  <c r="GE45" i="36" s="1"/>
  <c r="GF45" i="36" s="1"/>
  <c r="BG54" i="36"/>
  <c r="BI54" i="36" s="1"/>
  <c r="BK54" i="36" s="1"/>
  <c r="BG59" i="36"/>
  <c r="BI59" i="36" s="1"/>
  <c r="BK59" i="36" s="1"/>
  <c r="GA60" i="36"/>
  <c r="GC60" i="36" s="1"/>
  <c r="GE60" i="36" s="1"/>
  <c r="GF60" i="36" s="1"/>
  <c r="BK39" i="39"/>
  <c r="C39" i="40"/>
  <c r="C37" i="41" s="1"/>
  <c r="E62" i="40"/>
  <c r="BK56" i="39"/>
  <c r="GE28" i="39"/>
  <c r="K28" i="40"/>
  <c r="C262" i="41" s="1"/>
  <c r="DV17" i="39"/>
  <c r="J17" i="40" s="1"/>
  <c r="I17" i="40"/>
  <c r="DU57" i="39"/>
  <c r="G57" i="40"/>
  <c r="C173" i="41" s="1"/>
  <c r="DU18" i="39"/>
  <c r="G18" i="40"/>
  <c r="C134" i="41" s="1"/>
  <c r="BK38" i="39"/>
  <c r="C38" i="40"/>
  <c r="C36" i="41" s="1"/>
  <c r="DU33" i="39"/>
  <c r="G33" i="40"/>
  <c r="C149" i="41" s="1"/>
  <c r="BK47" i="39"/>
  <c r="C47" i="40"/>
  <c r="C45" i="41" s="1"/>
  <c r="BK23" i="39"/>
  <c r="C23" i="40"/>
  <c r="C21" i="41" s="1"/>
  <c r="GF14" i="39"/>
  <c r="N14" i="40" s="1"/>
  <c r="F248" i="41" s="1"/>
  <c r="M14" i="40"/>
  <c r="GA22" i="27"/>
  <c r="GC22" i="27" s="1"/>
  <c r="GE22" i="27" s="1"/>
  <c r="GF22" i="27" s="1"/>
  <c r="DQ30" i="27"/>
  <c r="DS30" i="27" s="1"/>
  <c r="DU30" i="27" s="1"/>
  <c r="DV30" i="27" s="1"/>
  <c r="DQ37" i="27"/>
  <c r="DS37" i="27" s="1"/>
  <c r="DU37" i="27" s="1"/>
  <c r="DV37" i="27" s="1"/>
  <c r="GA53" i="27"/>
  <c r="GC53" i="27" s="1"/>
  <c r="GE53" i="27" s="1"/>
  <c r="GF53" i="27" s="1"/>
  <c r="BG54" i="27"/>
  <c r="BI54" i="27" s="1"/>
  <c r="BK54" i="27" s="1"/>
  <c r="GA14" i="30"/>
  <c r="GC14" i="30" s="1"/>
  <c r="GE14" i="30" s="1"/>
  <c r="GF14" i="30" s="1"/>
  <c r="BG22" i="30"/>
  <c r="BI22" i="30" s="1"/>
  <c r="BK22" i="30" s="1"/>
  <c r="BG49" i="30"/>
  <c r="BI49" i="30" s="1"/>
  <c r="BK49" i="30" s="1"/>
  <c r="GA61" i="30"/>
  <c r="GC61" i="30" s="1"/>
  <c r="GE61" i="30" s="1"/>
  <c r="GF61" i="30" s="1"/>
  <c r="GA14" i="33"/>
  <c r="GC14" i="33" s="1"/>
  <c r="GE14" i="33" s="1"/>
  <c r="GF14" i="33" s="1"/>
  <c r="DQ24" i="33"/>
  <c r="DS24" i="33" s="1"/>
  <c r="DU24" i="33" s="1"/>
  <c r="DV24" i="33" s="1"/>
  <c r="DQ43" i="33"/>
  <c r="DS43" i="33" s="1"/>
  <c r="DU43" i="33" s="1"/>
  <c r="DV43" i="33" s="1"/>
  <c r="BG59" i="33"/>
  <c r="BI59" i="33" s="1"/>
  <c r="BK59" i="33" s="1"/>
  <c r="DQ14" i="36"/>
  <c r="DS14" i="36" s="1"/>
  <c r="DU14" i="36" s="1"/>
  <c r="DV14" i="36" s="1"/>
  <c r="BG25" i="36"/>
  <c r="BI25" i="36" s="1"/>
  <c r="BK25" i="36" s="1"/>
  <c r="DQ31" i="36"/>
  <c r="DS31" i="36" s="1"/>
  <c r="DU31" i="36" s="1"/>
  <c r="DV31" i="36" s="1"/>
  <c r="BG56" i="36"/>
  <c r="BI56" i="36" s="1"/>
  <c r="BK56" i="36" s="1"/>
  <c r="DQ57" i="36"/>
  <c r="DS57" i="36" s="1"/>
  <c r="DU57" i="36" s="1"/>
  <c r="DV57" i="36" s="1"/>
  <c r="DQ62" i="36"/>
  <c r="DS62" i="36" s="1"/>
  <c r="DU62" i="36" s="1"/>
  <c r="DV62" i="36" s="1"/>
  <c r="GE35" i="39"/>
  <c r="K35" i="40"/>
  <c r="C269" i="41" s="1"/>
  <c r="BK60" i="39"/>
  <c r="C60" i="40"/>
  <c r="C58" i="41" s="1"/>
  <c r="DU24" i="39"/>
  <c r="G24" i="40"/>
  <c r="C140" i="41" s="1"/>
  <c r="GE50" i="39"/>
  <c r="K50" i="40"/>
  <c r="C284" i="41" s="1"/>
  <c r="DU59" i="39"/>
  <c r="G59" i="40"/>
  <c r="C175" i="41" s="1"/>
  <c r="DU27" i="39"/>
  <c r="G27" i="40"/>
  <c r="C143" i="41" s="1"/>
  <c r="BK27" i="39"/>
  <c r="C27" i="40"/>
  <c r="C25" i="41" s="1"/>
  <c r="AU63" i="36"/>
  <c r="EW63" i="36"/>
  <c r="BG23" i="36"/>
  <c r="BI23" i="36" s="1"/>
  <c r="BK23" i="36" s="1"/>
  <c r="DQ29" i="36"/>
  <c r="DS29" i="36" s="1"/>
  <c r="DU29" i="36" s="1"/>
  <c r="DV29" i="36" s="1"/>
  <c r="DQ37" i="36"/>
  <c r="DS37" i="36" s="1"/>
  <c r="DU37" i="36" s="1"/>
  <c r="DV37" i="36" s="1"/>
  <c r="BG41" i="36"/>
  <c r="BI41" i="36" s="1"/>
  <c r="BK41" i="36" s="1"/>
  <c r="DQ59" i="36"/>
  <c r="DS59" i="36" s="1"/>
  <c r="DU43" i="39"/>
  <c r="G43" i="40"/>
  <c r="C159" i="41" s="1"/>
  <c r="DU16" i="39"/>
  <c r="G16" i="40"/>
  <c r="DU48" i="39"/>
  <c r="G48" i="40"/>
  <c r="C164" i="41" s="1"/>
  <c r="DU50" i="39"/>
  <c r="GG50" i="39" s="1"/>
  <c r="GH50" i="39" s="1"/>
  <c r="G50" i="40"/>
  <c r="C166" i="41" s="1"/>
  <c r="BK22" i="39"/>
  <c r="C22" i="40"/>
  <c r="C20" i="41" s="1"/>
  <c r="DU23" i="39"/>
  <c r="G23" i="40"/>
  <c r="C139" i="41" s="1"/>
  <c r="BK37" i="39"/>
  <c r="C37" i="40"/>
  <c r="C35" i="41" s="1"/>
  <c r="GA30" i="27"/>
  <c r="GC30" i="27" s="1"/>
  <c r="GE30" i="27" s="1"/>
  <c r="GF30" i="27" s="1"/>
  <c r="BG34" i="27"/>
  <c r="BI34" i="27" s="1"/>
  <c r="BK34" i="27" s="1"/>
  <c r="GA49" i="27"/>
  <c r="GC49" i="27" s="1"/>
  <c r="GE49" i="27" s="1"/>
  <c r="GF49" i="27" s="1"/>
  <c r="BG50" i="27"/>
  <c r="BI50" i="27" s="1"/>
  <c r="BK50" i="27" s="1"/>
  <c r="GA62" i="27"/>
  <c r="GC62" i="27" s="1"/>
  <c r="FF63" i="30"/>
  <c r="BG15" i="30"/>
  <c r="BI15" i="30" s="1"/>
  <c r="BK15" i="30" s="1"/>
  <c r="GA18" i="30"/>
  <c r="GC18" i="30" s="1"/>
  <c r="GE18" i="30" s="1"/>
  <c r="GF18" i="30" s="1"/>
  <c r="DQ22" i="30"/>
  <c r="DS22" i="30" s="1"/>
  <c r="DU22" i="30" s="1"/>
  <c r="DV22" i="30" s="1"/>
  <c r="DQ24" i="30"/>
  <c r="DS24" i="30" s="1"/>
  <c r="DU24" i="30" s="1"/>
  <c r="DV24" i="30" s="1"/>
  <c r="DQ41" i="30"/>
  <c r="DS41" i="30" s="1"/>
  <c r="DU41" i="30" s="1"/>
  <c r="DV41" i="30" s="1"/>
  <c r="GA57" i="30"/>
  <c r="GC57" i="30" s="1"/>
  <c r="GE57" i="30" s="1"/>
  <c r="GF57" i="30" s="1"/>
  <c r="AX63" i="33"/>
  <c r="GA57" i="33"/>
  <c r="GC57" i="33" s="1"/>
  <c r="GE57" i="33" s="1"/>
  <c r="GF57" i="33" s="1"/>
  <c r="AX63" i="36"/>
  <c r="BG19" i="36"/>
  <c r="BI19" i="36" s="1"/>
  <c r="BK19" i="36" s="1"/>
  <c r="BG21" i="36"/>
  <c r="BI21" i="36" s="1"/>
  <c r="BK21" i="36" s="1"/>
  <c r="DQ27" i="36"/>
  <c r="DS27" i="36" s="1"/>
  <c r="DU27" i="36" s="1"/>
  <c r="DV27" i="36" s="1"/>
  <c r="GA35" i="36"/>
  <c r="GC35" i="36" s="1"/>
  <c r="GE35" i="36" s="1"/>
  <c r="GF35" i="36" s="1"/>
  <c r="GA37" i="36"/>
  <c r="GC37" i="36" s="1"/>
  <c r="DQ41" i="36"/>
  <c r="DS41" i="36" s="1"/>
  <c r="DU41" i="36" s="1"/>
  <c r="DV41" i="36" s="1"/>
  <c r="GA42" i="36"/>
  <c r="GC42" i="36" s="1"/>
  <c r="GE42" i="36" s="1"/>
  <c r="GF42" i="36" s="1"/>
  <c r="BG48" i="36"/>
  <c r="BI48" i="36" s="1"/>
  <c r="BK48" i="36" s="1"/>
  <c r="DQ49" i="36"/>
  <c r="DS49" i="36" s="1"/>
  <c r="DU49" i="36" s="1"/>
  <c r="DV49" i="36" s="1"/>
  <c r="DU35" i="39"/>
  <c r="G35" i="40"/>
  <c r="C151" i="41" s="1"/>
  <c r="DU39" i="39"/>
  <c r="G39" i="40"/>
  <c r="C155" i="41" s="1"/>
  <c r="F19" i="41"/>
  <c r="DU40" i="39"/>
  <c r="G40" i="40"/>
  <c r="C156" i="41" s="1"/>
  <c r="GE52" i="39"/>
  <c r="K52" i="40"/>
  <c r="C286" i="41" s="1"/>
  <c r="GE29" i="39"/>
  <c r="K29" i="40"/>
  <c r="C263" i="41" s="1"/>
  <c r="BK61" i="39"/>
  <c r="C61" i="40"/>
  <c r="C59" i="41" s="1"/>
  <c r="GF51" i="39"/>
  <c r="N51" i="40" s="1"/>
  <c r="F285" i="41" s="1"/>
  <c r="M51" i="40"/>
  <c r="GE30" i="39"/>
  <c r="K30" i="40"/>
  <c r="C264" i="41" s="1"/>
  <c r="K36" i="40"/>
  <c r="C270" i="41" s="1"/>
  <c r="GE36" i="39"/>
  <c r="GA18" i="27"/>
  <c r="GC18" i="27" s="1"/>
  <c r="GE18" i="27" s="1"/>
  <c r="GF18" i="27" s="1"/>
  <c r="BG21" i="27"/>
  <c r="BI21" i="27" s="1"/>
  <c r="BK21" i="27" s="1"/>
  <c r="BG25" i="27"/>
  <c r="BI25" i="27" s="1"/>
  <c r="BK25" i="27" s="1"/>
  <c r="DQ54" i="27"/>
  <c r="DS54" i="27" s="1"/>
  <c r="DU54" i="27" s="1"/>
  <c r="DV54" i="27" s="1"/>
  <c r="DQ56" i="27"/>
  <c r="DS56" i="27" s="1"/>
  <c r="DU56" i="27" s="1"/>
  <c r="DV56" i="27" s="1"/>
  <c r="BG17" i="30"/>
  <c r="BI17" i="30" s="1"/>
  <c r="BK17" i="30" s="1"/>
  <c r="GA20" i="30"/>
  <c r="GC20" i="30" s="1"/>
  <c r="GE20" i="30" s="1"/>
  <c r="GF20" i="30" s="1"/>
  <c r="DQ26" i="30"/>
  <c r="DS26" i="30" s="1"/>
  <c r="DU26" i="30" s="1"/>
  <c r="DV26" i="30" s="1"/>
  <c r="BG30" i="30"/>
  <c r="BI30" i="30" s="1"/>
  <c r="BK30" i="30" s="1"/>
  <c r="DQ34" i="30"/>
  <c r="DS34" i="30" s="1"/>
  <c r="DU34" i="30" s="1"/>
  <c r="DV34" i="30" s="1"/>
  <c r="GA41" i="30"/>
  <c r="GC41" i="30" s="1"/>
  <c r="GE41" i="30" s="1"/>
  <c r="GF41" i="30" s="1"/>
  <c r="DQ49" i="30"/>
  <c r="DS49" i="30" s="1"/>
  <c r="DU49" i="30" s="1"/>
  <c r="DV49" i="30" s="1"/>
  <c r="BG58" i="30"/>
  <c r="BI58" i="30" s="1"/>
  <c r="BK58" i="30" s="1"/>
  <c r="DQ62" i="30"/>
  <c r="DS62" i="30" s="1"/>
  <c r="DU62" i="30" s="1"/>
  <c r="DV62" i="30" s="1"/>
  <c r="BG15" i="33"/>
  <c r="BI15" i="33" s="1"/>
  <c r="BK15" i="33" s="1"/>
  <c r="GA16" i="33"/>
  <c r="GC16" i="33" s="1"/>
  <c r="GE16" i="33" s="1"/>
  <c r="GF16" i="33" s="1"/>
  <c r="DQ49" i="33"/>
  <c r="DS49" i="33" s="1"/>
  <c r="DU49" i="33" s="1"/>
  <c r="DV49" i="33" s="1"/>
  <c r="GA52" i="33"/>
  <c r="GC52" i="33" s="1"/>
  <c r="GE52" i="33" s="1"/>
  <c r="GF52" i="33" s="1"/>
  <c r="BG53" i="33"/>
  <c r="BI53" i="33" s="1"/>
  <c r="BK53" i="33" s="1"/>
  <c r="BG56" i="33"/>
  <c r="BI56" i="33" s="1"/>
  <c r="BK56" i="33" s="1"/>
  <c r="DQ59" i="33"/>
  <c r="DS59" i="33" s="1"/>
  <c r="DU59" i="33" s="1"/>
  <c r="DV59" i="33" s="1"/>
  <c r="GA62" i="33"/>
  <c r="GC62" i="33" s="1"/>
  <c r="GE62" i="33" s="1"/>
  <c r="GF62" i="33" s="1"/>
  <c r="E63" i="36"/>
  <c r="BA63" i="36"/>
  <c r="DQ25" i="36"/>
  <c r="DS25" i="36" s="1"/>
  <c r="DU25" i="36" s="1"/>
  <c r="DV25" i="36" s="1"/>
  <c r="GA31" i="36"/>
  <c r="GC31" i="36" s="1"/>
  <c r="GE31" i="36" s="1"/>
  <c r="GF31" i="36" s="1"/>
  <c r="GA44" i="36"/>
  <c r="GC44" i="36" s="1"/>
  <c r="GE44" i="36" s="1"/>
  <c r="GF44" i="36" s="1"/>
  <c r="BG46" i="36"/>
  <c r="BI46" i="36" s="1"/>
  <c r="BK46" i="36" s="1"/>
  <c r="GA59" i="36"/>
  <c r="GC59" i="36" s="1"/>
  <c r="GE59" i="36" s="1"/>
  <c r="GF59" i="36" s="1"/>
  <c r="BG61" i="36"/>
  <c r="BI61" i="36" s="1"/>
  <c r="BK61" i="36" s="1"/>
  <c r="GA62" i="36"/>
  <c r="GC62" i="36" s="1"/>
  <c r="GF62" i="39"/>
  <c r="N62" i="40" s="1"/>
  <c r="F296" i="41" s="1"/>
  <c r="M62" i="40"/>
  <c r="GF58" i="39"/>
  <c r="N58" i="40" s="1"/>
  <c r="F292" i="41" s="1"/>
  <c r="M58" i="40"/>
  <c r="DU41" i="39"/>
  <c r="G41" i="40"/>
  <c r="C157" i="41" s="1"/>
  <c r="DU42" i="39"/>
  <c r="G42" i="40"/>
  <c r="C158" i="41" s="1"/>
  <c r="DU38" i="39"/>
  <c r="G38" i="40"/>
  <c r="C154" i="41" s="1"/>
  <c r="DU46" i="39"/>
  <c r="G46" i="40"/>
  <c r="C162" i="41" s="1"/>
  <c r="GE27" i="39"/>
  <c r="K27" i="40"/>
  <c r="C261" i="41" s="1"/>
  <c r="DU49" i="39"/>
  <c r="G49" i="40"/>
  <c r="C165" i="41" s="1"/>
  <c r="DU19" i="39"/>
  <c r="G19" i="40"/>
  <c r="C135" i="41" s="1"/>
  <c r="GE26" i="39"/>
  <c r="K26" i="40"/>
  <c r="C260" i="41" s="1"/>
  <c r="BK25" i="39"/>
  <c r="C25" i="40"/>
  <c r="C23" i="41" s="1"/>
  <c r="BG23" i="27"/>
  <c r="BI23" i="27" s="1"/>
  <c r="BK23" i="27" s="1"/>
  <c r="BG27" i="27"/>
  <c r="BI27" i="27" s="1"/>
  <c r="BK27" i="27" s="1"/>
  <c r="GA58" i="27"/>
  <c r="GC58" i="27" s="1"/>
  <c r="N63" i="30"/>
  <c r="GA22" i="30"/>
  <c r="GC22" i="30" s="1"/>
  <c r="GE22" i="30" s="1"/>
  <c r="GF22" i="30" s="1"/>
  <c r="GA24" i="30"/>
  <c r="GC24" i="30" s="1"/>
  <c r="GE24" i="30" s="1"/>
  <c r="GF24" i="30" s="1"/>
  <c r="BG40" i="30"/>
  <c r="BI40" i="30" s="1"/>
  <c r="GA53" i="30"/>
  <c r="GC53" i="30" s="1"/>
  <c r="GE53" i="30" s="1"/>
  <c r="GF53" i="30" s="1"/>
  <c r="H63" i="33"/>
  <c r="BD63" i="33"/>
  <c r="GA18" i="33"/>
  <c r="GC18" i="33" s="1"/>
  <c r="GE18" i="33" s="1"/>
  <c r="GF18" i="33" s="1"/>
  <c r="BG21" i="33"/>
  <c r="BI21" i="33" s="1"/>
  <c r="BK21" i="33" s="1"/>
  <c r="BG25" i="33"/>
  <c r="BI25" i="33" s="1"/>
  <c r="BK25" i="33" s="1"/>
  <c r="DQ40" i="33"/>
  <c r="DS40" i="33" s="1"/>
  <c r="DU40" i="33" s="1"/>
  <c r="DV40" i="33" s="1"/>
  <c r="BG51" i="33"/>
  <c r="BI51" i="33" s="1"/>
  <c r="BK51" i="33" s="1"/>
  <c r="BG58" i="33"/>
  <c r="BI58" i="33" s="1"/>
  <c r="BK58" i="33" s="1"/>
  <c r="BG17" i="36"/>
  <c r="BI17" i="36" s="1"/>
  <c r="BK17" i="36" s="1"/>
  <c r="DQ23" i="36"/>
  <c r="DS23" i="36" s="1"/>
  <c r="DU23" i="36" s="1"/>
  <c r="DV23" i="36" s="1"/>
  <c r="GA29" i="36"/>
  <c r="GC29" i="36" s="1"/>
  <c r="GE29" i="36" s="1"/>
  <c r="GF29" i="36" s="1"/>
  <c r="BG36" i="36"/>
  <c r="BI36" i="36" s="1"/>
  <c r="BK36" i="36" s="1"/>
  <c r="DQ46" i="36"/>
  <c r="DS46" i="36" s="1"/>
  <c r="DU46" i="36" s="1"/>
  <c r="DV46" i="36" s="1"/>
  <c r="GA49" i="36"/>
  <c r="GC49" i="36" s="1"/>
  <c r="GE49" i="36" s="1"/>
  <c r="GF49" i="36" s="1"/>
  <c r="DQ56" i="36"/>
  <c r="DS56" i="36" s="1"/>
  <c r="DU56" i="36" s="1"/>
  <c r="DV56" i="36" s="1"/>
  <c r="GA57" i="36"/>
  <c r="GC57" i="36" s="1"/>
  <c r="GE57" i="36" s="1"/>
  <c r="GF57" i="36" s="1"/>
  <c r="DV58" i="39"/>
  <c r="J58" i="40" s="1"/>
  <c r="F174" i="41" s="1"/>
  <c r="I58" i="40"/>
  <c r="GE56" i="39"/>
  <c r="K56" i="40"/>
  <c r="C290" i="41" s="1"/>
  <c r="GE37" i="39"/>
  <c r="K37" i="40"/>
  <c r="C271" i="41" s="1"/>
  <c r="GE38" i="39"/>
  <c r="K38" i="40"/>
  <c r="C272" i="41" s="1"/>
  <c r="BK41" i="39"/>
  <c r="C41" i="40"/>
  <c r="C39" i="41" s="1"/>
  <c r="DU36" i="39"/>
  <c r="G36" i="40"/>
  <c r="C152" i="41" s="1"/>
  <c r="DU44" i="39"/>
  <c r="G44" i="40"/>
  <c r="C160" i="41" s="1"/>
  <c r="GE49" i="39"/>
  <c r="K49" i="40"/>
  <c r="C283" i="41" s="1"/>
  <c r="BK29" i="39"/>
  <c r="C29" i="40"/>
  <c r="C27" i="41" s="1"/>
  <c r="K44" i="40"/>
  <c r="C278" i="41" s="1"/>
  <c r="GE44" i="39"/>
  <c r="BG29" i="27"/>
  <c r="BI29" i="27" s="1"/>
  <c r="BK29" i="27" s="1"/>
  <c r="DQ41" i="27"/>
  <c r="DS41" i="27" s="1"/>
  <c r="DU41" i="27" s="1"/>
  <c r="DV41" i="27" s="1"/>
  <c r="GA44" i="27"/>
  <c r="GC44" i="27" s="1"/>
  <c r="GE44" i="27" s="1"/>
  <c r="GF44" i="27" s="1"/>
  <c r="GA46" i="27"/>
  <c r="GC46" i="27" s="1"/>
  <c r="GE46" i="27" s="1"/>
  <c r="GF46" i="27" s="1"/>
  <c r="DQ50" i="27"/>
  <c r="DS50" i="27" s="1"/>
  <c r="DU50" i="27" s="1"/>
  <c r="DV50" i="27" s="1"/>
  <c r="DQ52" i="27"/>
  <c r="DS52" i="27" s="1"/>
  <c r="DU52" i="27" s="1"/>
  <c r="DV52" i="27" s="1"/>
  <c r="DQ15" i="30"/>
  <c r="DS15" i="30" s="1"/>
  <c r="DU15" i="30" s="1"/>
  <c r="DV15" i="30" s="1"/>
  <c r="GA15" i="30"/>
  <c r="GC15" i="30" s="1"/>
  <c r="GE15" i="30" s="1"/>
  <c r="GF15" i="30" s="1"/>
  <c r="BG19" i="30"/>
  <c r="BI19" i="30" s="1"/>
  <c r="BK19" i="30" s="1"/>
  <c r="GA26" i="30"/>
  <c r="GC26" i="30" s="1"/>
  <c r="GE26" i="30" s="1"/>
  <c r="GF26" i="30" s="1"/>
  <c r="GA28" i="30"/>
  <c r="GC28" i="30" s="1"/>
  <c r="GE28" i="30" s="1"/>
  <c r="GF28" i="30" s="1"/>
  <c r="DQ30" i="30"/>
  <c r="DS30" i="30" s="1"/>
  <c r="DU30" i="30" s="1"/>
  <c r="DV30" i="30" s="1"/>
  <c r="BG46" i="30"/>
  <c r="BI46" i="30" s="1"/>
  <c r="BG54" i="30"/>
  <c r="BI54" i="30" s="1"/>
  <c r="BK54" i="30" s="1"/>
  <c r="DQ58" i="30"/>
  <c r="DS58" i="30" s="1"/>
  <c r="DU58" i="30" s="1"/>
  <c r="DV58" i="30" s="1"/>
  <c r="GA62" i="30"/>
  <c r="GC62" i="30" s="1"/>
  <c r="K63" i="33"/>
  <c r="FL63" i="33"/>
  <c r="BG19" i="33"/>
  <c r="BI19" i="33" s="1"/>
  <c r="BK19" i="33" s="1"/>
  <c r="GA40" i="33"/>
  <c r="GC40" i="33" s="1"/>
  <c r="GE40" i="33" s="1"/>
  <c r="GF40" i="33" s="1"/>
  <c r="DQ42" i="33"/>
  <c r="DS42" i="33" s="1"/>
  <c r="DU42" i="33" s="1"/>
  <c r="DV42" i="33" s="1"/>
  <c r="GA45" i="33"/>
  <c r="GC45" i="33" s="1"/>
  <c r="GE45" i="33" s="1"/>
  <c r="GF45" i="33" s="1"/>
  <c r="DQ56" i="33"/>
  <c r="DS56" i="33" s="1"/>
  <c r="DU56" i="33" s="1"/>
  <c r="DV56" i="33" s="1"/>
  <c r="DQ61" i="33"/>
  <c r="DS61" i="33" s="1"/>
  <c r="DU61" i="33" s="1"/>
  <c r="DV61" i="33" s="1"/>
  <c r="K63" i="36"/>
  <c r="DH63" i="36"/>
  <c r="BG15" i="36"/>
  <c r="BI15" i="36" s="1"/>
  <c r="BK15" i="36" s="1"/>
  <c r="DQ19" i="36"/>
  <c r="DS19" i="36" s="1"/>
  <c r="DU19" i="36" s="1"/>
  <c r="DV19" i="36" s="1"/>
  <c r="DQ21" i="36"/>
  <c r="DS21" i="36" s="1"/>
  <c r="DU21" i="36" s="1"/>
  <c r="DV21" i="36" s="1"/>
  <c r="GA27" i="36"/>
  <c r="GC27" i="36" s="1"/>
  <c r="GE27" i="36" s="1"/>
  <c r="GF27" i="36" s="1"/>
  <c r="DQ34" i="36"/>
  <c r="DS34" i="36" s="1"/>
  <c r="DU34" i="36" s="1"/>
  <c r="DV34" i="36" s="1"/>
  <c r="BG38" i="36"/>
  <c r="BI38" i="36" s="1"/>
  <c r="BK38" i="36" s="1"/>
  <c r="BG40" i="36"/>
  <c r="BI40" i="36" s="1"/>
  <c r="BK40" i="36" s="1"/>
  <c r="DQ43" i="36"/>
  <c r="DS43" i="36" s="1"/>
  <c r="DU43" i="36" s="1"/>
  <c r="DV43" i="36" s="1"/>
  <c r="GA54" i="36"/>
  <c r="GC54" i="36" s="1"/>
  <c r="GE54" i="36" s="1"/>
  <c r="GF54" i="36" s="1"/>
  <c r="DU56" i="39"/>
  <c r="G56" i="40"/>
  <c r="C172" i="41" s="1"/>
  <c r="DU54" i="39"/>
  <c r="BK36" i="39"/>
  <c r="C36" i="40"/>
  <c r="C34" i="41" s="1"/>
  <c r="BK40" i="39"/>
  <c r="C40" i="40"/>
  <c r="C38" i="41" s="1"/>
  <c r="DU30" i="39"/>
  <c r="G30" i="40"/>
  <c r="C146" i="41" s="1"/>
  <c r="DU34" i="39"/>
  <c r="G34" i="40"/>
  <c r="C150" i="41" s="1"/>
  <c r="DU61" i="39"/>
  <c r="G61" i="40"/>
  <c r="C177" i="41" s="1"/>
  <c r="DU29" i="39"/>
  <c r="G29" i="40"/>
  <c r="C145" i="41" s="1"/>
  <c r="GE23" i="39"/>
  <c r="K23" i="40"/>
  <c r="C257" i="41" s="1"/>
  <c r="DU60" i="39"/>
  <c r="G60" i="40"/>
  <c r="C176" i="41" s="1"/>
  <c r="BK58" i="39"/>
  <c r="C58" i="40"/>
  <c r="C56" i="41" s="1"/>
  <c r="DU62" i="39"/>
  <c r="G62" i="40"/>
  <c r="C178" i="41" s="1"/>
  <c r="BK17" i="39"/>
  <c r="C17" i="40"/>
  <c r="C15" i="41" s="1"/>
  <c r="GA49" i="30"/>
  <c r="GC49" i="30" s="1"/>
  <c r="GE49" i="30" s="1"/>
  <c r="GF49" i="30" s="1"/>
  <c r="DQ15" i="33"/>
  <c r="DS15" i="33" s="1"/>
  <c r="DU15" i="33" s="1"/>
  <c r="DV15" i="33" s="1"/>
  <c r="BG17" i="33"/>
  <c r="BI17" i="33" s="1"/>
  <c r="BK17" i="33" s="1"/>
  <c r="BG18" i="33"/>
  <c r="BI18" i="33" s="1"/>
  <c r="BK18" i="33" s="1"/>
  <c r="DQ25" i="33"/>
  <c r="DS25" i="33" s="1"/>
  <c r="DU25" i="33" s="1"/>
  <c r="DV25" i="33" s="1"/>
  <c r="BG27" i="33"/>
  <c r="BI27" i="33" s="1"/>
  <c r="BK27" i="33" s="1"/>
  <c r="BG31" i="33"/>
  <c r="BI31" i="33" s="1"/>
  <c r="BK31" i="33" s="1"/>
  <c r="BG33" i="33"/>
  <c r="BI33" i="33" s="1"/>
  <c r="BK33" i="33" s="1"/>
  <c r="GA59" i="33"/>
  <c r="GC59" i="33" s="1"/>
  <c r="GE59" i="33" s="1"/>
  <c r="GF59" i="33" s="1"/>
  <c r="N63" i="36"/>
  <c r="GA25" i="36"/>
  <c r="GC25" i="36" s="1"/>
  <c r="GE25" i="36" s="1"/>
  <c r="GF25" i="36" s="1"/>
  <c r="DQ48" i="36"/>
  <c r="DS48" i="36" s="1"/>
  <c r="DU48" i="36" s="1"/>
  <c r="DV48" i="36" s="1"/>
  <c r="BG58" i="36"/>
  <c r="BI58" i="36" s="1"/>
  <c r="BK58" i="36" s="1"/>
  <c r="E54" i="40"/>
  <c r="DU52" i="39"/>
  <c r="G52" i="40"/>
  <c r="C168" i="41" s="1"/>
  <c r="GE24" i="39"/>
  <c r="K24" i="40"/>
  <c r="C258" i="41" s="1"/>
  <c r="DU28" i="39"/>
  <c r="G28" i="40"/>
  <c r="C144" i="41" s="1"/>
  <c r="BK30" i="39"/>
  <c r="C30" i="40"/>
  <c r="C28" i="41" s="1"/>
  <c r="GE25" i="39"/>
  <c r="K25" i="40"/>
  <c r="C259" i="41" s="1"/>
  <c r="BK18" i="39"/>
  <c r="C18" i="40"/>
  <c r="C16" i="41" s="1"/>
  <c r="GE21" i="39"/>
  <c r="K21" i="40"/>
  <c r="C255" i="41" s="1"/>
  <c r="BK49" i="39"/>
  <c r="C49" i="40"/>
  <c r="C47" i="41" s="1"/>
  <c r="GE57" i="39"/>
  <c r="K57" i="40"/>
  <c r="C291" i="41" s="1"/>
  <c r="DU26" i="39"/>
  <c r="G26" i="40"/>
  <c r="C142" i="41" s="1"/>
  <c r="BK26" i="39"/>
  <c r="C26" i="40"/>
  <c r="C24" i="41" s="1"/>
  <c r="BK24" i="39"/>
  <c r="C24" i="40"/>
  <c r="C22" i="41" s="1"/>
  <c r="GE15" i="39"/>
  <c r="K15" i="40"/>
  <c r="C249" i="41" s="1"/>
  <c r="GE19" i="39"/>
  <c r="K19" i="40"/>
  <c r="C253" i="41" s="1"/>
  <c r="BK31" i="39"/>
  <c r="C31" i="40"/>
  <c r="C29" i="41" s="1"/>
  <c r="GE46" i="39"/>
  <c r="K46" i="40"/>
  <c r="C280" i="41" s="1"/>
  <c r="E51" i="40"/>
  <c r="CD63" i="27"/>
  <c r="GA15" i="27"/>
  <c r="GC15" i="27" s="1"/>
  <c r="GE15" i="27" s="1"/>
  <c r="GF15" i="27" s="1"/>
  <c r="GA21" i="27"/>
  <c r="GC21" i="27" s="1"/>
  <c r="GE21" i="27" s="1"/>
  <c r="GF21" i="27" s="1"/>
  <c r="GA25" i="27"/>
  <c r="GC25" i="27" s="1"/>
  <c r="GE25" i="27" s="1"/>
  <c r="GF25" i="27" s="1"/>
  <c r="GA27" i="27"/>
  <c r="GC27" i="27" s="1"/>
  <c r="GE27" i="27" s="1"/>
  <c r="GF27" i="27" s="1"/>
  <c r="GA32" i="27"/>
  <c r="GC32" i="27" s="1"/>
  <c r="GE32" i="27" s="1"/>
  <c r="GF32" i="27" s="1"/>
  <c r="GA41" i="27"/>
  <c r="GC41" i="27" s="1"/>
  <c r="GE41" i="27" s="1"/>
  <c r="GF41" i="27" s="1"/>
  <c r="BG45" i="27"/>
  <c r="BI45" i="27" s="1"/>
  <c r="BK45" i="27" s="1"/>
  <c r="GA50" i="27"/>
  <c r="GC50" i="27" s="1"/>
  <c r="BG61" i="27"/>
  <c r="BI61" i="27" s="1"/>
  <c r="GA17" i="30"/>
  <c r="GC17" i="30" s="1"/>
  <c r="GE17" i="30" s="1"/>
  <c r="GF17" i="30" s="1"/>
  <c r="BG23" i="30"/>
  <c r="BI23" i="30" s="1"/>
  <c r="BK23" i="30" s="1"/>
  <c r="DQ23" i="30"/>
  <c r="DS23" i="30" s="1"/>
  <c r="DU23" i="30" s="1"/>
  <c r="DV23" i="30" s="1"/>
  <c r="BG25" i="30"/>
  <c r="BI25" i="30" s="1"/>
  <c r="BK25" i="30" s="1"/>
  <c r="GA30" i="30"/>
  <c r="GC30" i="30" s="1"/>
  <c r="GE30" i="30" s="1"/>
  <c r="GF30" i="30" s="1"/>
  <c r="GA15" i="33"/>
  <c r="GC15" i="33" s="1"/>
  <c r="GE15" i="33" s="1"/>
  <c r="GF15" i="33" s="1"/>
  <c r="DQ21" i="33"/>
  <c r="DS21" i="33" s="1"/>
  <c r="DU21" i="33" s="1"/>
  <c r="DV21" i="33" s="1"/>
  <c r="GA21" i="33"/>
  <c r="GC21" i="33" s="1"/>
  <c r="GE21" i="33" s="1"/>
  <c r="GF21" i="33" s="1"/>
  <c r="DQ31" i="33"/>
  <c r="DS31" i="33" s="1"/>
  <c r="DU31" i="33" s="1"/>
  <c r="DV31" i="33" s="1"/>
  <c r="DQ44" i="33"/>
  <c r="DS44" i="33" s="1"/>
  <c r="DU44" i="33" s="1"/>
  <c r="DV44" i="33" s="1"/>
  <c r="DQ58" i="33"/>
  <c r="DS58" i="33" s="1"/>
  <c r="DU58" i="33" s="1"/>
  <c r="DV58" i="33" s="1"/>
  <c r="DQ15" i="36"/>
  <c r="DS15" i="36" s="1"/>
  <c r="DU15" i="36" s="1"/>
  <c r="DV15" i="36" s="1"/>
  <c r="GA21" i="36"/>
  <c r="GC21" i="36" s="1"/>
  <c r="GE21" i="36" s="1"/>
  <c r="GF21" i="36" s="1"/>
  <c r="DQ36" i="36"/>
  <c r="DS36" i="36" s="1"/>
  <c r="DU36" i="36" s="1"/>
  <c r="DV36" i="36" s="1"/>
  <c r="GA41" i="36"/>
  <c r="GC41" i="36" s="1"/>
  <c r="GE41" i="36" s="1"/>
  <c r="GF41" i="36" s="1"/>
  <c r="BG55" i="36"/>
  <c r="BI55" i="36" s="1"/>
  <c r="BK55" i="36" s="1"/>
  <c r="GA56" i="36"/>
  <c r="GC56" i="36" s="1"/>
  <c r="GE56" i="36" s="1"/>
  <c r="GF56" i="36" s="1"/>
  <c r="DU51" i="39"/>
  <c r="GG51" i="39" s="1"/>
  <c r="GH51" i="39" s="1"/>
  <c r="G51" i="40"/>
  <c r="C167" i="41" s="1"/>
  <c r="GE47" i="39"/>
  <c r="K47" i="40"/>
  <c r="C281" i="41" s="1"/>
  <c r="GE16" i="39"/>
  <c r="K16" i="40"/>
  <c r="C250" i="41" s="1"/>
  <c r="BK42" i="39"/>
  <c r="C42" i="40"/>
  <c r="C40" i="41" s="1"/>
  <c r="DU32" i="39"/>
  <c r="G32" i="40"/>
  <c r="C148" i="41" s="1"/>
  <c r="GE22" i="39"/>
  <c r="K22" i="40"/>
  <c r="C256" i="41" s="1"/>
  <c r="GE17" i="39"/>
  <c r="K17" i="40"/>
  <c r="C251" i="41" s="1"/>
  <c r="DU21" i="39"/>
  <c r="G21" i="40"/>
  <c r="C137" i="41" s="1"/>
  <c r="GE42" i="39"/>
  <c r="K42" i="40"/>
  <c r="C276" i="41" s="1"/>
  <c r="BG26" i="27"/>
  <c r="BI26" i="27" s="1"/>
  <c r="BK26" i="27" s="1"/>
  <c r="GA29" i="27"/>
  <c r="GC29" i="27" s="1"/>
  <c r="GE29" i="27" s="1"/>
  <c r="GF29" i="27" s="1"/>
  <c r="DQ38" i="27"/>
  <c r="DS38" i="27" s="1"/>
  <c r="DU38" i="27" s="1"/>
  <c r="DV38" i="27" s="1"/>
  <c r="BG47" i="27"/>
  <c r="BI47" i="27" s="1"/>
  <c r="BK47" i="27" s="1"/>
  <c r="GA48" i="27"/>
  <c r="GC48" i="27" s="1"/>
  <c r="GE48" i="27" s="1"/>
  <c r="GF48" i="27" s="1"/>
  <c r="GA19" i="30"/>
  <c r="GC19" i="30" s="1"/>
  <c r="BG29" i="30"/>
  <c r="BI29" i="30" s="1"/>
  <c r="BK29" i="30" s="1"/>
  <c r="DQ50" i="30"/>
  <c r="DS50" i="30" s="1"/>
  <c r="DU50" i="30" s="1"/>
  <c r="DV50" i="30" s="1"/>
  <c r="GA54" i="30"/>
  <c r="GC54" i="30" s="1"/>
  <c r="BX63" i="33"/>
  <c r="EB63" i="33"/>
  <c r="DQ19" i="33"/>
  <c r="DS19" i="33" s="1"/>
  <c r="DU19" i="33" s="1"/>
  <c r="DV19" i="33" s="1"/>
  <c r="DQ23" i="33"/>
  <c r="DS23" i="33" s="1"/>
  <c r="DU23" i="33" s="1"/>
  <c r="DV23" i="33" s="1"/>
  <c r="GA23" i="33"/>
  <c r="GC23" i="33" s="1"/>
  <c r="GE23" i="33" s="1"/>
  <c r="GF23" i="33" s="1"/>
  <c r="DQ27" i="33"/>
  <c r="DS27" i="33" s="1"/>
  <c r="DU27" i="33" s="1"/>
  <c r="DV27" i="33" s="1"/>
  <c r="GA35" i="33"/>
  <c r="GC35" i="33" s="1"/>
  <c r="BG39" i="33"/>
  <c r="BI39" i="33" s="1"/>
  <c r="BK39" i="33" s="1"/>
  <c r="GA49" i="33"/>
  <c r="GC49" i="33" s="1"/>
  <c r="GE49" i="33" s="1"/>
  <c r="GF49" i="33" s="1"/>
  <c r="DQ53" i="33"/>
  <c r="DS53" i="33" s="1"/>
  <c r="DU53" i="33" s="1"/>
  <c r="DV53" i="33" s="1"/>
  <c r="GA61" i="33"/>
  <c r="GC61" i="33" s="1"/>
  <c r="GE61" i="33" s="1"/>
  <c r="GF61" i="33" s="1"/>
  <c r="W63" i="36"/>
  <c r="DY63" i="36"/>
  <c r="FU63" i="36"/>
  <c r="GA17" i="36"/>
  <c r="GC17" i="36" s="1"/>
  <c r="GE17" i="36" s="1"/>
  <c r="GF17" i="36" s="1"/>
  <c r="GA34" i="36"/>
  <c r="GC34" i="36" s="1"/>
  <c r="GE34" i="36" s="1"/>
  <c r="GF34" i="36" s="1"/>
  <c r="DQ40" i="36"/>
  <c r="DS40" i="36" s="1"/>
  <c r="DU40" i="36" s="1"/>
  <c r="DV40" i="36" s="1"/>
  <c r="DQ45" i="36"/>
  <c r="DS45" i="36" s="1"/>
  <c r="DU45" i="36" s="1"/>
  <c r="DV45" i="36" s="1"/>
  <c r="BG52" i="36"/>
  <c r="BI52" i="36" s="1"/>
  <c r="BK52" i="36" s="1"/>
  <c r="DQ58" i="36"/>
  <c r="DS58" i="36" s="1"/>
  <c r="GE48" i="39"/>
  <c r="K48" i="40"/>
  <c r="C282" i="41" s="1"/>
  <c r="BK46" i="39"/>
  <c r="C46" i="40"/>
  <c r="C44" i="41" s="1"/>
  <c r="BK44" i="39"/>
  <c r="C44" i="40"/>
  <c r="C42" i="41" s="1"/>
  <c r="BK32" i="39"/>
  <c r="C32" i="40"/>
  <c r="C30" i="41" s="1"/>
  <c r="GF40" i="39"/>
  <c r="N40" i="40" s="1"/>
  <c r="F274" i="41" s="1"/>
  <c r="M40" i="40"/>
  <c r="E21" i="40"/>
  <c r="GA19" i="27"/>
  <c r="GC19" i="27" s="1"/>
  <c r="GA23" i="27"/>
  <c r="GC23" i="27" s="1"/>
  <c r="GE23" i="27" s="1"/>
  <c r="GF23" i="27" s="1"/>
  <c r="GA34" i="27"/>
  <c r="GC34" i="27" s="1"/>
  <c r="GE34" i="27" s="1"/>
  <c r="GF34" i="27" s="1"/>
  <c r="DQ36" i="27"/>
  <c r="DS36" i="27" s="1"/>
  <c r="DU36" i="27" s="1"/>
  <c r="DV36" i="27" s="1"/>
  <c r="BG42" i="27"/>
  <c r="BI42" i="27" s="1"/>
  <c r="BK42" i="27" s="1"/>
  <c r="DQ45" i="27"/>
  <c r="DS45" i="27" s="1"/>
  <c r="DU45" i="27" s="1"/>
  <c r="DV45" i="27" s="1"/>
  <c r="BG57" i="27"/>
  <c r="BI57" i="27" s="1"/>
  <c r="BK57" i="27" s="1"/>
  <c r="DQ61" i="27"/>
  <c r="DS61" i="27" s="1"/>
  <c r="DU61" i="27" s="1"/>
  <c r="DV61" i="27" s="1"/>
  <c r="EH63" i="30"/>
  <c r="GA23" i="30"/>
  <c r="GC23" i="30" s="1"/>
  <c r="GE23" i="30" s="1"/>
  <c r="GF23" i="30" s="1"/>
  <c r="BG33" i="30"/>
  <c r="BI33" i="30" s="1"/>
  <c r="BK33" i="30" s="1"/>
  <c r="GA42" i="30"/>
  <c r="GC42" i="30" s="1"/>
  <c r="GE42" i="30" s="1"/>
  <c r="GF42" i="30" s="1"/>
  <c r="BG61" i="30"/>
  <c r="BI61" i="30" s="1"/>
  <c r="BK61" i="30" s="1"/>
  <c r="Z63" i="33"/>
  <c r="GA17" i="33"/>
  <c r="GC17" i="33" s="1"/>
  <c r="GA31" i="33"/>
  <c r="GC31" i="33" s="1"/>
  <c r="GE31" i="33" s="1"/>
  <c r="GF31" i="33" s="1"/>
  <c r="BG57" i="33"/>
  <c r="BI57" i="33" s="1"/>
  <c r="BK57" i="33" s="1"/>
  <c r="GG57" i="33" s="1"/>
  <c r="BG60" i="33"/>
  <c r="BI60" i="33" s="1"/>
  <c r="BK60" i="33" s="1"/>
  <c r="BL60" i="33" s="1"/>
  <c r="Z63" i="36"/>
  <c r="BG42" i="36"/>
  <c r="BI42" i="36" s="1"/>
  <c r="BK42" i="36" s="1"/>
  <c r="GA48" i="36"/>
  <c r="GC48" i="36" s="1"/>
  <c r="GE48" i="36" s="1"/>
  <c r="GF48" i="36" s="1"/>
  <c r="BG50" i="36"/>
  <c r="BI50" i="36" s="1"/>
  <c r="BK50" i="36" s="1"/>
  <c r="GG50" i="36" s="1"/>
  <c r="GH50" i="36" s="1"/>
  <c r="DQ55" i="36"/>
  <c r="DS55" i="36" s="1"/>
  <c r="BK48" i="39"/>
  <c r="C48" i="40"/>
  <c r="C46" i="41" s="1"/>
  <c r="BK43" i="39"/>
  <c r="BL43" i="39" s="1"/>
  <c r="F43" i="40" s="1"/>
  <c r="F41" i="41" s="1"/>
  <c r="C43" i="40"/>
  <c r="C41" i="41" s="1"/>
  <c r="DU37" i="39"/>
  <c r="G37" i="40"/>
  <c r="C153" i="41" s="1"/>
  <c r="BK28" i="39"/>
  <c r="BL28" i="39" s="1"/>
  <c r="F28" i="40" s="1"/>
  <c r="F26" i="41" s="1"/>
  <c r="C28" i="40"/>
  <c r="C26" i="41" s="1"/>
  <c r="GE20" i="39"/>
  <c r="K20" i="40"/>
  <c r="C254" i="41" s="1"/>
  <c r="GE61" i="39"/>
  <c r="K61" i="40"/>
  <c r="C295" i="41" s="1"/>
  <c r="DU14" i="39"/>
  <c r="G14" i="40"/>
  <c r="C130" i="41" s="1"/>
  <c r="DU15" i="39"/>
  <c r="G15" i="40"/>
  <c r="C131" i="41" s="1"/>
  <c r="GE32" i="39"/>
  <c r="K32" i="40"/>
  <c r="C266" i="41" s="1"/>
  <c r="DV53" i="39"/>
  <c r="J53" i="40" s="1"/>
  <c r="F169" i="41" s="1"/>
  <c r="I53" i="40"/>
  <c r="AO63" i="27"/>
  <c r="EK63" i="27"/>
  <c r="BG14" i="27"/>
  <c r="BI14" i="27" s="1"/>
  <c r="BK14" i="27" s="1"/>
  <c r="GG14" i="27" s="1"/>
  <c r="GH14" i="27" s="1"/>
  <c r="BG18" i="27"/>
  <c r="BI18" i="27" s="1"/>
  <c r="BK18" i="27" s="1"/>
  <c r="GG18" i="27" s="1"/>
  <c r="BG22" i="27"/>
  <c r="BI22" i="27" s="1"/>
  <c r="BK22" i="27" s="1"/>
  <c r="GG22" i="27" s="1"/>
  <c r="GA59" i="27"/>
  <c r="GC59" i="27" s="1"/>
  <c r="GE59" i="27" s="1"/>
  <c r="GF59" i="27" s="1"/>
  <c r="BG14" i="30"/>
  <c r="BI14" i="30" s="1"/>
  <c r="BK14" i="30" s="1"/>
  <c r="GG14" i="30" s="1"/>
  <c r="GH14" i="30" s="1"/>
  <c r="BG20" i="30"/>
  <c r="BI20" i="30" s="1"/>
  <c r="BK20" i="30" s="1"/>
  <c r="GG20" i="30" s="1"/>
  <c r="DQ25" i="30"/>
  <c r="DS25" i="30" s="1"/>
  <c r="DU25" i="30" s="1"/>
  <c r="DV25" i="30" s="1"/>
  <c r="DQ27" i="30"/>
  <c r="DS27" i="30" s="1"/>
  <c r="DU27" i="30" s="1"/>
  <c r="DV27" i="30" s="1"/>
  <c r="GA27" i="30"/>
  <c r="GC27" i="30" s="1"/>
  <c r="GE27" i="30" s="1"/>
  <c r="GF27" i="30" s="1"/>
  <c r="BG31" i="30"/>
  <c r="BI31" i="30" s="1"/>
  <c r="BK31" i="30" s="1"/>
  <c r="GA50" i="30"/>
  <c r="GC50" i="30" s="1"/>
  <c r="BG16" i="33"/>
  <c r="BI16" i="33" s="1"/>
  <c r="BK16" i="33" s="1"/>
  <c r="GG16" i="33" s="1"/>
  <c r="GA19" i="33"/>
  <c r="GC19" i="33" s="1"/>
  <c r="GE19" i="33" s="1"/>
  <c r="GF19" i="33" s="1"/>
  <c r="BG24" i="33"/>
  <c r="BI24" i="33" s="1"/>
  <c r="BK24" i="33" s="1"/>
  <c r="GG24" i="33" s="1"/>
  <c r="GA27" i="33"/>
  <c r="GC27" i="33" s="1"/>
  <c r="GE27" i="33" s="1"/>
  <c r="GF27" i="33" s="1"/>
  <c r="BG32" i="33"/>
  <c r="BI32" i="33" s="1"/>
  <c r="BK32" i="33" s="1"/>
  <c r="GA44" i="33"/>
  <c r="GC44" i="33" s="1"/>
  <c r="GE44" i="33" s="1"/>
  <c r="GF44" i="33" s="1"/>
  <c r="BG45" i="33"/>
  <c r="BI45" i="33" s="1"/>
  <c r="BK45" i="33" s="1"/>
  <c r="BG48" i="33"/>
  <c r="BI48" i="33" s="1"/>
  <c r="BK48" i="33" s="1"/>
  <c r="BG50" i="33"/>
  <c r="BI50" i="33" s="1"/>
  <c r="BG62" i="33"/>
  <c r="BI62" i="33" s="1"/>
  <c r="BK62" i="33" s="1"/>
  <c r="GG62" i="33" s="1"/>
  <c r="GH62" i="33" s="1"/>
  <c r="AC63" i="36"/>
  <c r="BG44" i="36"/>
  <c r="BI44" i="36" s="1"/>
  <c r="BK44" i="36" s="1"/>
  <c r="GG44" i="36" s="1"/>
  <c r="GH44" i="36" s="1"/>
  <c r="DQ50" i="36"/>
  <c r="DS50" i="36" s="1"/>
  <c r="DU50" i="36" s="1"/>
  <c r="DV50" i="36" s="1"/>
  <c r="DQ60" i="36"/>
  <c r="DS60" i="36" s="1"/>
  <c r="DU60" i="36" s="1"/>
  <c r="DV60" i="36" s="1"/>
  <c r="GA61" i="36"/>
  <c r="GC61" i="36" s="1"/>
  <c r="GE61" i="36" s="1"/>
  <c r="GF61" i="36" s="1"/>
  <c r="DU47" i="39"/>
  <c r="G47" i="40"/>
  <c r="C163" i="41" s="1"/>
  <c r="GE39" i="39"/>
  <c r="K39" i="40"/>
  <c r="C273" i="41" s="1"/>
  <c r="BK34" i="39"/>
  <c r="BL34" i="39" s="1"/>
  <c r="F34" i="40" s="1"/>
  <c r="F32" i="41" s="1"/>
  <c r="C34" i="40"/>
  <c r="C32" i="41" s="1"/>
  <c r="DU20" i="39"/>
  <c r="G20" i="40"/>
  <c r="C136" i="41" s="1"/>
  <c r="BK45" i="39"/>
  <c r="BK57" i="39"/>
  <c r="C57" i="40"/>
  <c r="C55" i="41" s="1"/>
  <c r="BK19" i="39"/>
  <c r="C19" i="40"/>
  <c r="C17" i="41" s="1"/>
  <c r="GE55" i="39"/>
  <c r="K55" i="40"/>
  <c r="C289" i="41" s="1"/>
  <c r="DQ26" i="27"/>
  <c r="DS26" i="27" s="1"/>
  <c r="DU26" i="27" s="1"/>
  <c r="DV26" i="27" s="1"/>
  <c r="BG30" i="27"/>
  <c r="BI30" i="27" s="1"/>
  <c r="BK30" i="27" s="1"/>
  <c r="GG30" i="27" s="1"/>
  <c r="DQ31" i="27"/>
  <c r="DS31" i="27" s="1"/>
  <c r="DU31" i="27" s="1"/>
  <c r="DV31" i="27" s="1"/>
  <c r="BG53" i="27"/>
  <c r="BI53" i="27" s="1"/>
  <c r="BK53" i="27" s="1"/>
  <c r="GG53" i="27" s="1"/>
  <c r="DQ57" i="27"/>
  <c r="DS57" i="27" s="1"/>
  <c r="DU57" i="27" s="1"/>
  <c r="DV57" i="27" s="1"/>
  <c r="GA61" i="27"/>
  <c r="GC61" i="27" s="1"/>
  <c r="GE61" i="27" s="1"/>
  <c r="GF61" i="27" s="1"/>
  <c r="BG62" i="27"/>
  <c r="BI62" i="27" s="1"/>
  <c r="BK62" i="27" s="1"/>
  <c r="AL63" i="30"/>
  <c r="DQ21" i="30"/>
  <c r="DS21" i="30" s="1"/>
  <c r="DU21" i="30" s="1"/>
  <c r="DV21" i="30" s="1"/>
  <c r="DQ29" i="30"/>
  <c r="DS29" i="30" s="1"/>
  <c r="DU29" i="30" s="1"/>
  <c r="DV29" i="30" s="1"/>
  <c r="DQ33" i="30"/>
  <c r="DS33" i="30" s="1"/>
  <c r="DU33" i="30" s="1"/>
  <c r="DV33" i="30" s="1"/>
  <c r="DQ37" i="30"/>
  <c r="DS37" i="30" s="1"/>
  <c r="DU37" i="30" s="1"/>
  <c r="DV37" i="30" s="1"/>
  <c r="BG57" i="30"/>
  <c r="BI57" i="30" s="1"/>
  <c r="BK57" i="30" s="1"/>
  <c r="GG57" i="30" s="1"/>
  <c r="AF63" i="33"/>
  <c r="BG14" i="33"/>
  <c r="BI14" i="33" s="1"/>
  <c r="BK14" i="33" s="1"/>
  <c r="GG14" i="33" s="1"/>
  <c r="BG30" i="33"/>
  <c r="BI30" i="33" s="1"/>
  <c r="BK30" i="33" s="1"/>
  <c r="GG30" i="33" s="1"/>
  <c r="GH30" i="33" s="1"/>
  <c r="GA33" i="33"/>
  <c r="GC33" i="33" s="1"/>
  <c r="GE33" i="33" s="1"/>
  <c r="GF33" i="33" s="1"/>
  <c r="BG36" i="33"/>
  <c r="BI36" i="33" s="1"/>
  <c r="BK36" i="33" s="1"/>
  <c r="GG36" i="33" s="1"/>
  <c r="DQ41" i="33"/>
  <c r="DS41" i="33" s="1"/>
  <c r="DU41" i="33" s="1"/>
  <c r="DV41" i="33" s="1"/>
  <c r="DQ55" i="33"/>
  <c r="DS55" i="33" s="1"/>
  <c r="DU55" i="33" s="1"/>
  <c r="DV55" i="33" s="1"/>
  <c r="GA58" i="33"/>
  <c r="GC58" i="33" s="1"/>
  <c r="GE58" i="33" s="1"/>
  <c r="GF58" i="33" s="1"/>
  <c r="DQ60" i="33"/>
  <c r="DS60" i="33" s="1"/>
  <c r="DU60" i="33" s="1"/>
  <c r="DV60" i="33" s="1"/>
  <c r="GA15" i="36"/>
  <c r="GC15" i="36" s="1"/>
  <c r="GE15" i="36" s="1"/>
  <c r="GF15" i="36" s="1"/>
  <c r="BG33" i="36"/>
  <c r="BI33" i="36" s="1"/>
  <c r="BK33" i="36" s="1"/>
  <c r="BL33" i="36" s="1"/>
  <c r="GA36" i="36"/>
  <c r="GC36" i="36" s="1"/>
  <c r="GE36" i="36" s="1"/>
  <c r="GF36" i="36" s="1"/>
  <c r="GA38" i="36"/>
  <c r="GC38" i="36" s="1"/>
  <c r="GE38" i="36" s="1"/>
  <c r="GF38" i="36" s="1"/>
  <c r="BG49" i="36"/>
  <c r="BI49" i="36" s="1"/>
  <c r="BK49" i="36" s="1"/>
  <c r="GG49" i="36" s="1"/>
  <c r="GA55" i="36"/>
  <c r="GC55" i="36" s="1"/>
  <c r="GE55" i="36" s="1"/>
  <c r="GF55" i="36" s="1"/>
  <c r="BG57" i="36"/>
  <c r="BI57" i="36" s="1"/>
  <c r="BK57" i="36" s="1"/>
  <c r="GG57" i="36" s="1"/>
  <c r="GA58" i="36"/>
  <c r="GC58" i="36" s="1"/>
  <c r="GE58" i="36" s="1"/>
  <c r="GF58" i="36" s="1"/>
  <c r="GE60" i="39"/>
  <c r="K60" i="40"/>
  <c r="C294" i="41" s="1"/>
  <c r="BK35" i="39"/>
  <c r="C35" i="40"/>
  <c r="C33" i="41" s="1"/>
  <c r="BK16" i="39"/>
  <c r="C16" i="40"/>
  <c r="C14" i="41" s="1"/>
  <c r="GE41" i="39"/>
  <c r="K41" i="40"/>
  <c r="C275" i="41" s="1"/>
  <c r="BK55" i="39"/>
  <c r="C55" i="40"/>
  <c r="C53" i="41" s="1"/>
  <c r="BK15" i="39"/>
  <c r="C15" i="40"/>
  <c r="C13" i="41" s="1"/>
  <c r="BK53" i="39"/>
  <c r="C53" i="40"/>
  <c r="C51" i="41" s="1"/>
  <c r="DQ31" i="30"/>
  <c r="DS31" i="30" s="1"/>
  <c r="DU31" i="30" s="1"/>
  <c r="DV31" i="30" s="1"/>
  <c r="DQ61" i="30"/>
  <c r="DS61" i="30" s="1"/>
  <c r="DU61" i="30" s="1"/>
  <c r="DV61" i="30" s="1"/>
  <c r="EN63" i="33"/>
  <c r="BG20" i="33"/>
  <c r="BI20" i="33" s="1"/>
  <c r="BK20" i="33" s="1"/>
  <c r="GG20" i="33" s="1"/>
  <c r="GH20" i="33" s="1"/>
  <c r="BG22" i="33"/>
  <c r="BI22" i="33" s="1"/>
  <c r="BK22" i="33" s="1"/>
  <c r="GG22" i="33" s="1"/>
  <c r="BG34" i="33"/>
  <c r="BI34" i="33" s="1"/>
  <c r="BG38" i="33"/>
  <c r="BI38" i="33" s="1"/>
  <c r="BK38" i="33" s="1"/>
  <c r="BL38" i="33" s="1"/>
  <c r="GA46" i="33"/>
  <c r="GC46" i="33" s="1"/>
  <c r="GE46" i="33" s="1"/>
  <c r="GF46" i="33" s="1"/>
  <c r="DQ48" i="33"/>
  <c r="DS48" i="33" s="1"/>
  <c r="DU48" i="33" s="1"/>
  <c r="DV48" i="33" s="1"/>
  <c r="GA53" i="33"/>
  <c r="GC53" i="33" s="1"/>
  <c r="AI63" i="36"/>
  <c r="CJ63" i="36"/>
  <c r="BG31" i="36"/>
  <c r="BI31" i="36" s="1"/>
  <c r="BK31" i="36" s="1"/>
  <c r="DQ33" i="36"/>
  <c r="DS33" i="36" s="1"/>
  <c r="DU33" i="36" s="1"/>
  <c r="DV33" i="36" s="1"/>
  <c r="GA40" i="36"/>
  <c r="GC40" i="36" s="1"/>
  <c r="GE40" i="36" s="1"/>
  <c r="GF40" i="36" s="1"/>
  <c r="DQ52" i="36"/>
  <c r="DS52" i="36" s="1"/>
  <c r="DU52" i="36" s="1"/>
  <c r="DV52" i="36" s="1"/>
  <c r="BG62" i="36"/>
  <c r="BI62" i="36" s="1"/>
  <c r="BK62" i="36" s="1"/>
  <c r="BK59" i="39"/>
  <c r="C59" i="40"/>
  <c r="C57" i="41" s="1"/>
  <c r="DU31" i="39"/>
  <c r="G31" i="40"/>
  <c r="C147" i="41" s="1"/>
  <c r="GE34" i="39"/>
  <c r="K34" i="40"/>
  <c r="C268" i="41" s="1"/>
  <c r="GE18" i="39"/>
  <c r="K18" i="40"/>
  <c r="C252" i="41" s="1"/>
  <c r="GE54" i="39"/>
  <c r="K54" i="40"/>
  <c r="C288" i="41" s="1"/>
  <c r="DU25" i="39"/>
  <c r="G25" i="40"/>
  <c r="C141" i="41" s="1"/>
  <c r="BK33" i="39"/>
  <c r="C33" i="40"/>
  <c r="C31" i="41" s="1"/>
  <c r="BL44" i="39"/>
  <c r="F44" i="40" s="1"/>
  <c r="F42" i="41" s="1"/>
  <c r="BL48" i="39"/>
  <c r="F48" i="40" s="1"/>
  <c r="F46" i="41" s="1"/>
  <c r="BL32" i="39"/>
  <c r="F32" i="40" s="1"/>
  <c r="F30" i="41" s="1"/>
  <c r="BG63" i="39"/>
  <c r="BI13" i="39"/>
  <c r="C13" i="40" s="1"/>
  <c r="C11" i="41" s="1"/>
  <c r="GB63" i="39"/>
  <c r="GD13" i="39"/>
  <c r="GE13" i="39" s="1"/>
  <c r="M13" i="40" s="1"/>
  <c r="BL35" i="39"/>
  <c r="F35" i="40" s="1"/>
  <c r="F33" i="41" s="1"/>
  <c r="BL36" i="39"/>
  <c r="F36" i="40" s="1"/>
  <c r="F34" i="41" s="1"/>
  <c r="BL16" i="39"/>
  <c r="F16" i="40" s="1"/>
  <c r="F14" i="41" s="1"/>
  <c r="DR63" i="39"/>
  <c r="DT13" i="39"/>
  <c r="GC63" i="39"/>
  <c r="BL54" i="39"/>
  <c r="F54" i="40" s="1"/>
  <c r="F52" i="41" s="1"/>
  <c r="BL41" i="39"/>
  <c r="F41" i="40" s="1"/>
  <c r="F39" i="41" s="1"/>
  <c r="GA63" i="39"/>
  <c r="BL46" i="39"/>
  <c r="F46" i="40" s="1"/>
  <c r="F44" i="41" s="1"/>
  <c r="BL42" i="39"/>
  <c r="F42" i="40" s="1"/>
  <c r="F40" i="41" s="1"/>
  <c r="BL52" i="39"/>
  <c r="F52" i="40" s="1"/>
  <c r="F50" i="41" s="1"/>
  <c r="BL39" i="39"/>
  <c r="F39" i="40" s="1"/>
  <c r="F37" i="41" s="1"/>
  <c r="BL50" i="39"/>
  <c r="F50" i="40" s="1"/>
  <c r="F48" i="41" s="1"/>
  <c r="BL62" i="39"/>
  <c r="F62" i="40" s="1"/>
  <c r="F60" i="41" s="1"/>
  <c r="BL20" i="39"/>
  <c r="F20" i="40" s="1"/>
  <c r="F18" i="41" s="1"/>
  <c r="DQ63" i="39"/>
  <c r="DS13" i="39"/>
  <c r="G13" i="40" s="1"/>
  <c r="C129" i="41" s="1"/>
  <c r="BL45" i="39"/>
  <c r="F45" i="40" s="1"/>
  <c r="F43" i="41" s="1"/>
  <c r="BL60" i="39"/>
  <c r="F60" i="40" s="1"/>
  <c r="F58" i="41" s="1"/>
  <c r="BL56" i="39"/>
  <c r="F56" i="40" s="1"/>
  <c r="F54" i="41" s="1"/>
  <c r="BL19" i="36"/>
  <c r="BL21" i="36"/>
  <c r="BL17" i="36"/>
  <c r="BJ63" i="36"/>
  <c r="BL15" i="36"/>
  <c r="BL31" i="36"/>
  <c r="BL29" i="36"/>
  <c r="BL27" i="36"/>
  <c r="BL25" i="36"/>
  <c r="BL23" i="36"/>
  <c r="T63" i="36"/>
  <c r="AR63" i="36"/>
  <c r="CD63" i="36"/>
  <c r="DB63" i="36"/>
  <c r="EQ63" i="36"/>
  <c r="FO63" i="36"/>
  <c r="GA20" i="36"/>
  <c r="GC20" i="36" s="1"/>
  <c r="GE20" i="36" s="1"/>
  <c r="GF20" i="36" s="1"/>
  <c r="GE37" i="36"/>
  <c r="GF37" i="36" s="1"/>
  <c r="BL48" i="36"/>
  <c r="CG63" i="36"/>
  <c r="DE63" i="36"/>
  <c r="ET63" i="36"/>
  <c r="FR63" i="36"/>
  <c r="GA14" i="36"/>
  <c r="GC14" i="36" s="1"/>
  <c r="GE14" i="36" s="1"/>
  <c r="GF14" i="36" s="1"/>
  <c r="BG16" i="36"/>
  <c r="BI16" i="36" s="1"/>
  <c r="BK16" i="36" s="1"/>
  <c r="DQ18" i="36"/>
  <c r="DS18" i="36" s="1"/>
  <c r="DU18" i="36" s="1"/>
  <c r="DV18" i="36" s="1"/>
  <c r="BG22" i="36"/>
  <c r="BI22" i="36" s="1"/>
  <c r="BK22" i="36" s="1"/>
  <c r="GA22" i="36"/>
  <c r="GC22" i="36" s="1"/>
  <c r="GE22" i="36" s="1"/>
  <c r="GF22" i="36" s="1"/>
  <c r="BG24" i="36"/>
  <c r="BI24" i="36" s="1"/>
  <c r="BK24" i="36" s="1"/>
  <c r="GA24" i="36"/>
  <c r="GC24" i="36" s="1"/>
  <c r="GE24" i="36" s="1"/>
  <c r="GF24" i="36" s="1"/>
  <c r="BG26" i="36"/>
  <c r="BI26" i="36" s="1"/>
  <c r="BK26" i="36" s="1"/>
  <c r="GA26" i="36"/>
  <c r="GC26" i="36" s="1"/>
  <c r="GE26" i="36" s="1"/>
  <c r="GF26" i="36" s="1"/>
  <c r="BG28" i="36"/>
  <c r="BI28" i="36" s="1"/>
  <c r="BK28" i="36" s="1"/>
  <c r="GA28" i="36"/>
  <c r="GC28" i="36" s="1"/>
  <c r="GE28" i="36" s="1"/>
  <c r="GF28" i="36" s="1"/>
  <c r="BG30" i="36"/>
  <c r="BI30" i="36" s="1"/>
  <c r="BK30" i="36" s="1"/>
  <c r="GA30" i="36"/>
  <c r="GC30" i="36" s="1"/>
  <c r="GE30" i="36" s="1"/>
  <c r="GF30" i="36" s="1"/>
  <c r="DQ32" i="36"/>
  <c r="DS32" i="36" s="1"/>
  <c r="DU32" i="36" s="1"/>
  <c r="DV32" i="36" s="1"/>
  <c r="GA33" i="36"/>
  <c r="GC33" i="36" s="1"/>
  <c r="GE33" i="36" s="1"/>
  <c r="GF33" i="36" s="1"/>
  <c r="BL44" i="36"/>
  <c r="BL46" i="36"/>
  <c r="BL36" i="36"/>
  <c r="GH49" i="36"/>
  <c r="BO63" i="36"/>
  <c r="CM63" i="36"/>
  <c r="DK63" i="36"/>
  <c r="EB63" i="36"/>
  <c r="EZ63" i="36"/>
  <c r="FX63" i="36"/>
  <c r="BG14" i="36"/>
  <c r="BI14" i="36" s="1"/>
  <c r="BK14" i="36" s="1"/>
  <c r="BG18" i="36"/>
  <c r="BI18" i="36" s="1"/>
  <c r="BK18" i="36" s="1"/>
  <c r="DQ20" i="36"/>
  <c r="DS20" i="36" s="1"/>
  <c r="DU20" i="36" s="1"/>
  <c r="DV20" i="36" s="1"/>
  <c r="BL38" i="36"/>
  <c r="BL40" i="36"/>
  <c r="H63" i="36"/>
  <c r="AF63" i="36"/>
  <c r="BD63" i="36"/>
  <c r="BR63" i="36"/>
  <c r="CP63" i="36"/>
  <c r="DN63" i="36"/>
  <c r="EE63" i="36"/>
  <c r="FC63" i="36"/>
  <c r="GA13" i="36"/>
  <c r="GA32" i="36"/>
  <c r="GC32" i="36" s="1"/>
  <c r="GE32" i="36" s="1"/>
  <c r="GF32" i="36" s="1"/>
  <c r="BK37" i="36"/>
  <c r="GG37" i="36" s="1"/>
  <c r="BG13" i="36"/>
  <c r="BU63" i="36"/>
  <c r="CS63" i="36"/>
  <c r="DQ13" i="36"/>
  <c r="EH63" i="36"/>
  <c r="FF63" i="36"/>
  <c r="GB63" i="36"/>
  <c r="GA16" i="36"/>
  <c r="GC16" i="36" s="1"/>
  <c r="GE16" i="36" s="1"/>
  <c r="GF16" i="36" s="1"/>
  <c r="BG20" i="36"/>
  <c r="BI20" i="36" s="1"/>
  <c r="BK20" i="36" s="1"/>
  <c r="DQ22" i="36"/>
  <c r="DS22" i="36" s="1"/>
  <c r="DU22" i="36" s="1"/>
  <c r="DV22" i="36" s="1"/>
  <c r="DQ24" i="36"/>
  <c r="DS24" i="36" s="1"/>
  <c r="DU24" i="36" s="1"/>
  <c r="DV24" i="36" s="1"/>
  <c r="DQ26" i="36"/>
  <c r="DS26" i="36" s="1"/>
  <c r="DU26" i="36" s="1"/>
  <c r="DV26" i="36" s="1"/>
  <c r="DQ28" i="36"/>
  <c r="DS28" i="36" s="1"/>
  <c r="DU28" i="36" s="1"/>
  <c r="DV28" i="36" s="1"/>
  <c r="DQ30" i="36"/>
  <c r="DS30" i="36" s="1"/>
  <c r="DU30" i="36" s="1"/>
  <c r="DV30" i="36" s="1"/>
  <c r="BG34" i="36"/>
  <c r="BI34" i="36" s="1"/>
  <c r="BK34" i="36" s="1"/>
  <c r="GG34" i="36" s="1"/>
  <c r="BL45" i="36"/>
  <c r="BH63" i="36"/>
  <c r="BX63" i="36"/>
  <c r="CV63" i="36"/>
  <c r="DR63" i="36"/>
  <c r="GD63" i="36"/>
  <c r="BG32" i="36"/>
  <c r="BI32" i="36" s="1"/>
  <c r="BK32" i="36" s="1"/>
  <c r="BG35" i="36"/>
  <c r="BI35" i="36" s="1"/>
  <c r="BK35" i="36" s="1"/>
  <c r="GG35" i="36" s="1"/>
  <c r="Q63" i="36"/>
  <c r="AO63" i="36"/>
  <c r="DT13" i="36"/>
  <c r="DT63" i="36" s="1"/>
  <c r="EN63" i="36"/>
  <c r="FL63" i="36"/>
  <c r="DQ16" i="36"/>
  <c r="DS16" i="36" s="1"/>
  <c r="DU16" i="36" s="1"/>
  <c r="DV16" i="36" s="1"/>
  <c r="GA18" i="36"/>
  <c r="GC18" i="36" s="1"/>
  <c r="GE18" i="36" s="1"/>
  <c r="GF18" i="36" s="1"/>
  <c r="BL41" i="36"/>
  <c r="BL52" i="36"/>
  <c r="DQ39" i="36"/>
  <c r="DS39" i="36" s="1"/>
  <c r="DU39" i="36" s="1"/>
  <c r="DV39" i="36" s="1"/>
  <c r="BG47" i="36"/>
  <c r="BI47" i="36" s="1"/>
  <c r="BK47" i="36" s="1"/>
  <c r="GA47" i="36"/>
  <c r="GC47" i="36" s="1"/>
  <c r="GE47" i="36" s="1"/>
  <c r="GF47" i="36" s="1"/>
  <c r="DQ54" i="36"/>
  <c r="DS54" i="36" s="1"/>
  <c r="DU54" i="36" s="1"/>
  <c r="DV54" i="36" s="1"/>
  <c r="DU55" i="36"/>
  <c r="DV55" i="36" s="1"/>
  <c r="BG51" i="36"/>
  <c r="BI51" i="36" s="1"/>
  <c r="BK51" i="36" s="1"/>
  <c r="GA51" i="36"/>
  <c r="GC51" i="36" s="1"/>
  <c r="GE51" i="36" s="1"/>
  <c r="GF51" i="36" s="1"/>
  <c r="BL61" i="36"/>
  <c r="GE62" i="36"/>
  <c r="GF62" i="36" s="1"/>
  <c r="GH57" i="36"/>
  <c r="BL57" i="36"/>
  <c r="BG39" i="36"/>
  <c r="BI39" i="36" s="1"/>
  <c r="BK39" i="36" s="1"/>
  <c r="BG53" i="36"/>
  <c r="BI53" i="36" s="1"/>
  <c r="BK53" i="36" s="1"/>
  <c r="GA53" i="36"/>
  <c r="GC53" i="36" s="1"/>
  <c r="GE53" i="36" s="1"/>
  <c r="GF53" i="36" s="1"/>
  <c r="BL62" i="36"/>
  <c r="CA63" i="36"/>
  <c r="CY63" i="36"/>
  <c r="EK63" i="36"/>
  <c r="FI63" i="36"/>
  <c r="DQ47" i="36"/>
  <c r="DS47" i="36" s="1"/>
  <c r="DU47" i="36" s="1"/>
  <c r="DV47" i="36" s="1"/>
  <c r="GA39" i="36"/>
  <c r="GC39" i="36" s="1"/>
  <c r="GE39" i="36" s="1"/>
  <c r="GF39" i="36" s="1"/>
  <c r="DQ51" i="36"/>
  <c r="DS51" i="36" s="1"/>
  <c r="DU51" i="36" s="1"/>
  <c r="DV51" i="36" s="1"/>
  <c r="GA52" i="36"/>
  <c r="GC52" i="36" s="1"/>
  <c r="GE52" i="36" s="1"/>
  <c r="GF52" i="36" s="1"/>
  <c r="BL54" i="36"/>
  <c r="BL59" i="36"/>
  <c r="BL60" i="36"/>
  <c r="BL55" i="36"/>
  <c r="BL56" i="36"/>
  <c r="BG43" i="36"/>
  <c r="BI43" i="36" s="1"/>
  <c r="BK43" i="36" s="1"/>
  <c r="GA43" i="36"/>
  <c r="GC43" i="36" s="1"/>
  <c r="GE43" i="36" s="1"/>
  <c r="GF43" i="36" s="1"/>
  <c r="DQ53" i="36"/>
  <c r="DS53" i="36" s="1"/>
  <c r="DU53" i="36" s="1"/>
  <c r="DV53" i="36" s="1"/>
  <c r="DU58" i="36"/>
  <c r="DV58" i="36" s="1"/>
  <c r="DU59" i="36"/>
  <c r="DV59" i="36" s="1"/>
  <c r="GH14" i="33"/>
  <c r="BL14" i="33"/>
  <c r="BL21" i="33"/>
  <c r="BL25" i="33"/>
  <c r="BL15" i="33"/>
  <c r="BL19" i="33"/>
  <c r="BL22" i="33"/>
  <c r="GH22" i="33"/>
  <c r="BL17" i="33"/>
  <c r="BL18" i="33"/>
  <c r="BL23" i="33"/>
  <c r="BL27" i="33"/>
  <c r="BL33" i="33"/>
  <c r="BL24" i="33"/>
  <c r="GH24" i="33"/>
  <c r="BL48" i="33"/>
  <c r="BL16" i="33"/>
  <c r="GH16" i="33"/>
  <c r="BL49" i="33"/>
  <c r="GE17" i="33"/>
  <c r="GF17" i="33" s="1"/>
  <c r="AI63" i="33"/>
  <c r="N63" i="33"/>
  <c r="BH13" i="33"/>
  <c r="CA63" i="33"/>
  <c r="CY63" i="33"/>
  <c r="EQ63" i="33"/>
  <c r="FO63" i="33"/>
  <c r="DU29" i="33"/>
  <c r="DV29" i="33" s="1"/>
  <c r="BL31" i="33"/>
  <c r="DQ33" i="33"/>
  <c r="DS33" i="33" s="1"/>
  <c r="DU33" i="33" s="1"/>
  <c r="DV33" i="33" s="1"/>
  <c r="GA37" i="33"/>
  <c r="GC37" i="33" s="1"/>
  <c r="GE37" i="33" s="1"/>
  <c r="GF37" i="33" s="1"/>
  <c r="BL39" i="33"/>
  <c r="BL37" i="33"/>
  <c r="Q63" i="33"/>
  <c r="AO63" i="33"/>
  <c r="CD63" i="33"/>
  <c r="DB63" i="33"/>
  <c r="BG28" i="33"/>
  <c r="BI28" i="33" s="1"/>
  <c r="BK28" i="33" s="1"/>
  <c r="GA28" i="33"/>
  <c r="GC28" i="33" s="1"/>
  <c r="GE28" i="33" s="1"/>
  <c r="GF28" i="33" s="1"/>
  <c r="DQ30" i="33"/>
  <c r="DS30" i="33" s="1"/>
  <c r="DU30" i="33" s="1"/>
  <c r="DV30" i="33" s="1"/>
  <c r="BL32" i="33"/>
  <c r="BG35" i="33"/>
  <c r="BI35" i="33" s="1"/>
  <c r="BK35" i="33" s="1"/>
  <c r="GH36" i="33"/>
  <c r="BL36" i="33"/>
  <c r="BL40" i="33"/>
  <c r="BG52" i="33"/>
  <c r="BI52" i="33" s="1"/>
  <c r="BK52" i="33" s="1"/>
  <c r="GG52" i="33" s="1"/>
  <c r="T63" i="33"/>
  <c r="AR63" i="33"/>
  <c r="CG63" i="33"/>
  <c r="DE63" i="33"/>
  <c r="DY63" i="33"/>
  <c r="EW63" i="33"/>
  <c r="FU63" i="33"/>
  <c r="BG26" i="33"/>
  <c r="BI26" i="33" s="1"/>
  <c r="BK26" i="33" s="1"/>
  <c r="DU32" i="33"/>
  <c r="DV32" i="33" s="1"/>
  <c r="DQ34" i="33"/>
  <c r="DS34" i="33" s="1"/>
  <c r="DU34" i="33" s="1"/>
  <c r="DV34" i="33" s="1"/>
  <c r="BL44" i="33"/>
  <c r="BG41" i="33"/>
  <c r="BI41" i="33" s="1"/>
  <c r="BK41" i="33" s="1"/>
  <c r="GG41" i="33" s="1"/>
  <c r="BL53" i="33"/>
  <c r="W63" i="33"/>
  <c r="AU63" i="33"/>
  <c r="FX63" i="33"/>
  <c r="GB13" i="33"/>
  <c r="GA26" i="33"/>
  <c r="GC26" i="33" s="1"/>
  <c r="GE26" i="33" s="1"/>
  <c r="GF26" i="33" s="1"/>
  <c r="GA29" i="33"/>
  <c r="GC29" i="33" s="1"/>
  <c r="GE29" i="33" s="1"/>
  <c r="GF29" i="33" s="1"/>
  <c r="DQ35" i="33"/>
  <c r="DS35" i="33" s="1"/>
  <c r="DU35" i="33" s="1"/>
  <c r="DV35" i="33" s="1"/>
  <c r="DQ37" i="33"/>
  <c r="DS37" i="33" s="1"/>
  <c r="DU37" i="33" s="1"/>
  <c r="DV37" i="33" s="1"/>
  <c r="BL45" i="33"/>
  <c r="BK50" i="33"/>
  <c r="BO63" i="33"/>
  <c r="CM63" i="33"/>
  <c r="DK63" i="33"/>
  <c r="EE63" i="33"/>
  <c r="FC63" i="33"/>
  <c r="GA13" i="33"/>
  <c r="GA30" i="33"/>
  <c r="GC30" i="33" s="1"/>
  <c r="GE30" i="33" s="1"/>
  <c r="GF30" i="33" s="1"/>
  <c r="BL56" i="33"/>
  <c r="E63" i="33"/>
  <c r="AC63" i="33"/>
  <c r="BA63" i="33"/>
  <c r="BR63" i="33"/>
  <c r="CP63" i="33"/>
  <c r="DN63" i="33"/>
  <c r="DR13" i="33"/>
  <c r="GA25" i="33"/>
  <c r="GC25" i="33" s="1"/>
  <c r="GE25" i="33" s="1"/>
  <c r="GF25" i="33" s="1"/>
  <c r="DQ28" i="33"/>
  <c r="DS28" i="33" s="1"/>
  <c r="DU28" i="33" s="1"/>
  <c r="DV28" i="33" s="1"/>
  <c r="BG29" i="33"/>
  <c r="BI29" i="33" s="1"/>
  <c r="BK29" i="33" s="1"/>
  <c r="BL51" i="33"/>
  <c r="BU63" i="33"/>
  <c r="CS63" i="33"/>
  <c r="DQ13" i="33"/>
  <c r="EK63" i="33"/>
  <c r="FI63" i="33"/>
  <c r="BK34" i="33"/>
  <c r="GG34" i="33" s="1"/>
  <c r="GE35" i="33"/>
  <c r="GF35" i="33" s="1"/>
  <c r="BL58" i="33"/>
  <c r="CJ63" i="33"/>
  <c r="DH63" i="33"/>
  <c r="ET63" i="33"/>
  <c r="FR63" i="33"/>
  <c r="GA38" i="33"/>
  <c r="GC38" i="33" s="1"/>
  <c r="GE38" i="33" s="1"/>
  <c r="GF38" i="33" s="1"/>
  <c r="GA39" i="33"/>
  <c r="GC39" i="33" s="1"/>
  <c r="GE39" i="33" s="1"/>
  <c r="GF39" i="33" s="1"/>
  <c r="BG54" i="33"/>
  <c r="BI54" i="33" s="1"/>
  <c r="BK54" i="33" s="1"/>
  <c r="GA54" i="33"/>
  <c r="GC54" i="33" s="1"/>
  <c r="GE54" i="33" s="1"/>
  <c r="GF54" i="33" s="1"/>
  <c r="BG42" i="33"/>
  <c r="BI42" i="33" s="1"/>
  <c r="BK42" i="33" s="1"/>
  <c r="BG43" i="33"/>
  <c r="BI43" i="33" s="1"/>
  <c r="BK43" i="33" s="1"/>
  <c r="DQ46" i="33"/>
  <c r="DS46" i="33" s="1"/>
  <c r="DU46" i="33" s="1"/>
  <c r="DV46" i="33" s="1"/>
  <c r="DQ47" i="33"/>
  <c r="DS47" i="33" s="1"/>
  <c r="DU47" i="33" s="1"/>
  <c r="DV47" i="33" s="1"/>
  <c r="GA50" i="33"/>
  <c r="GC50" i="33" s="1"/>
  <c r="GE50" i="33" s="1"/>
  <c r="GF50" i="33" s="1"/>
  <c r="GA51" i="33"/>
  <c r="GC51" i="33" s="1"/>
  <c r="GE51" i="33" s="1"/>
  <c r="GF51" i="33" s="1"/>
  <c r="DQ38" i="33"/>
  <c r="DS38" i="33" s="1"/>
  <c r="DU38" i="33" s="1"/>
  <c r="DV38" i="33" s="1"/>
  <c r="DQ39" i="33"/>
  <c r="DS39" i="33" s="1"/>
  <c r="DU39" i="33" s="1"/>
  <c r="DV39" i="33" s="1"/>
  <c r="GA42" i="33"/>
  <c r="GC42" i="33" s="1"/>
  <c r="GE42" i="33" s="1"/>
  <c r="GF42" i="33" s="1"/>
  <c r="GA43" i="33"/>
  <c r="GC43" i="33" s="1"/>
  <c r="GE43" i="33" s="1"/>
  <c r="GF43" i="33" s="1"/>
  <c r="BL59" i="33"/>
  <c r="CV63" i="33"/>
  <c r="EH63" i="33"/>
  <c r="FF63" i="33"/>
  <c r="BG46" i="33"/>
  <c r="BI46" i="33" s="1"/>
  <c r="BK46" i="33" s="1"/>
  <c r="BG47" i="33"/>
  <c r="BI47" i="33" s="1"/>
  <c r="BK47" i="33" s="1"/>
  <c r="DQ50" i="33"/>
  <c r="DS50" i="33" s="1"/>
  <c r="DU50" i="33" s="1"/>
  <c r="DV50" i="33" s="1"/>
  <c r="DQ51" i="33"/>
  <c r="DS51" i="33" s="1"/>
  <c r="DU51" i="33" s="1"/>
  <c r="DV51" i="33" s="1"/>
  <c r="DQ54" i="33"/>
  <c r="DS54" i="33" s="1"/>
  <c r="DU54" i="33" s="1"/>
  <c r="DV54" i="33" s="1"/>
  <c r="BG55" i="33"/>
  <c r="BI55" i="33" s="1"/>
  <c r="BK55" i="33" s="1"/>
  <c r="BL61" i="33"/>
  <c r="GE53" i="33"/>
  <c r="GF53" i="33" s="1"/>
  <c r="GH57" i="33"/>
  <c r="BL57" i="33"/>
  <c r="BL14" i="30"/>
  <c r="BL20" i="30"/>
  <c r="GH20" i="30"/>
  <c r="BL30" i="30"/>
  <c r="BL17" i="30"/>
  <c r="BL18" i="30"/>
  <c r="DT63" i="30"/>
  <c r="BL24" i="30"/>
  <c r="BL31" i="30"/>
  <c r="BL21" i="30"/>
  <c r="BL27" i="30"/>
  <c r="BL28" i="30"/>
  <c r="BL32" i="30"/>
  <c r="BL22" i="30"/>
  <c r="BL25" i="30"/>
  <c r="GE19" i="30"/>
  <c r="GF19" i="30" s="1"/>
  <c r="BL26" i="30"/>
  <c r="BL29" i="30"/>
  <c r="BL34" i="30"/>
  <c r="BL15" i="30"/>
  <c r="BK16" i="30"/>
  <c r="GG16" i="30" s="1"/>
  <c r="BL33" i="30"/>
  <c r="Q63" i="30"/>
  <c r="AO63" i="30"/>
  <c r="CA63" i="30"/>
  <c r="CY63" i="30"/>
  <c r="EK63" i="30"/>
  <c r="FI63" i="30"/>
  <c r="BK38" i="30"/>
  <c r="BH63" i="30"/>
  <c r="GB63" i="30"/>
  <c r="T63" i="30"/>
  <c r="AR63" i="30"/>
  <c r="BJ13" i="30"/>
  <c r="BJ63" i="30" s="1"/>
  <c r="CD63" i="30"/>
  <c r="DB63" i="30"/>
  <c r="EN63" i="30"/>
  <c r="FL63" i="30"/>
  <c r="GD13" i="30"/>
  <c r="GD63" i="30" s="1"/>
  <c r="BG45" i="30"/>
  <c r="BI45" i="30" s="1"/>
  <c r="BK45" i="30" s="1"/>
  <c r="GA45" i="30"/>
  <c r="GC45" i="30" s="1"/>
  <c r="GE45" i="30" s="1"/>
  <c r="GF45" i="30" s="1"/>
  <c r="BK46" i="30"/>
  <c r="W63" i="30"/>
  <c r="AU63" i="30"/>
  <c r="CG63" i="30"/>
  <c r="DE63" i="30"/>
  <c r="EQ63" i="30"/>
  <c r="FO63" i="30"/>
  <c r="DR63" i="30"/>
  <c r="BL49" i="30"/>
  <c r="Z63" i="30"/>
  <c r="AX63" i="30"/>
  <c r="CJ63" i="30"/>
  <c r="DH63" i="30"/>
  <c r="ET63" i="30"/>
  <c r="FR63" i="30"/>
  <c r="DQ35" i="30"/>
  <c r="DS35" i="30" s="1"/>
  <c r="DU35" i="30" s="1"/>
  <c r="DV35" i="30" s="1"/>
  <c r="DQ38" i="30"/>
  <c r="DS38" i="30" s="1"/>
  <c r="DU38" i="30" s="1"/>
  <c r="DV38" i="30" s="1"/>
  <c r="E63" i="30"/>
  <c r="AC63" i="30"/>
  <c r="BA63" i="30"/>
  <c r="BO63" i="30"/>
  <c r="CM63" i="30"/>
  <c r="DK63" i="30"/>
  <c r="DY63" i="30"/>
  <c r="EW63" i="30"/>
  <c r="FU63" i="30"/>
  <c r="DQ45" i="30"/>
  <c r="DS45" i="30" s="1"/>
  <c r="DU45" i="30" s="1"/>
  <c r="DV45" i="30" s="1"/>
  <c r="BL61" i="30"/>
  <c r="H63" i="30"/>
  <c r="AF63" i="30"/>
  <c r="BD63" i="30"/>
  <c r="BR63" i="30"/>
  <c r="CP63" i="30"/>
  <c r="DN63" i="30"/>
  <c r="EB63" i="30"/>
  <c r="EZ63" i="30"/>
  <c r="FX63" i="30"/>
  <c r="DQ36" i="30"/>
  <c r="DS36" i="30" s="1"/>
  <c r="DU36" i="30" s="1"/>
  <c r="DV36" i="30" s="1"/>
  <c r="BG37" i="30"/>
  <c r="BI37" i="30" s="1"/>
  <c r="BK37" i="30" s="1"/>
  <c r="GA37" i="30"/>
  <c r="GC37" i="30" s="1"/>
  <c r="GE37" i="30" s="1"/>
  <c r="GF37" i="30" s="1"/>
  <c r="BK40" i="30"/>
  <c r="GH57" i="30"/>
  <c r="BL57" i="30"/>
  <c r="K63" i="30"/>
  <c r="AI63" i="30"/>
  <c r="BG13" i="30"/>
  <c r="BU63" i="30"/>
  <c r="CS63" i="30"/>
  <c r="DQ13" i="30"/>
  <c r="EE63" i="30"/>
  <c r="FC63" i="30"/>
  <c r="GA13" i="30"/>
  <c r="GA34" i="30"/>
  <c r="GC34" i="30" s="1"/>
  <c r="GE34" i="30" s="1"/>
  <c r="GF34" i="30" s="1"/>
  <c r="BL53" i="30"/>
  <c r="GA32" i="30"/>
  <c r="GC32" i="30" s="1"/>
  <c r="GE32" i="30" s="1"/>
  <c r="GF32" i="30" s="1"/>
  <c r="GA39" i="30"/>
  <c r="GC39" i="30" s="1"/>
  <c r="GE39" i="30" s="1"/>
  <c r="GF39" i="30" s="1"/>
  <c r="BG47" i="30"/>
  <c r="BI47" i="30" s="1"/>
  <c r="BK47" i="30" s="1"/>
  <c r="DQ52" i="30"/>
  <c r="DS52" i="30" s="1"/>
  <c r="DU52" i="30" s="1"/>
  <c r="DV52" i="30" s="1"/>
  <c r="DQ56" i="30"/>
  <c r="DS56" i="30" s="1"/>
  <c r="DU56" i="30" s="1"/>
  <c r="DV56" i="30" s="1"/>
  <c r="DQ60" i="30"/>
  <c r="DS60" i="30" s="1"/>
  <c r="DU60" i="30" s="1"/>
  <c r="DV60" i="30" s="1"/>
  <c r="DQ32" i="30"/>
  <c r="DS32" i="30" s="1"/>
  <c r="DU32" i="30" s="1"/>
  <c r="DV32" i="30" s="1"/>
  <c r="BG35" i="30"/>
  <c r="BI35" i="30" s="1"/>
  <c r="BK35" i="30" s="1"/>
  <c r="GG35" i="30" s="1"/>
  <c r="BG44" i="30"/>
  <c r="BI44" i="30" s="1"/>
  <c r="BK44" i="30" s="1"/>
  <c r="GA46" i="30"/>
  <c r="GC46" i="30" s="1"/>
  <c r="GE46" i="30" s="1"/>
  <c r="GF46" i="30" s="1"/>
  <c r="BG48" i="30"/>
  <c r="BI48" i="30" s="1"/>
  <c r="BK48" i="30" s="1"/>
  <c r="GA48" i="30"/>
  <c r="GC48" i="30" s="1"/>
  <c r="GE48" i="30" s="1"/>
  <c r="GF48" i="30" s="1"/>
  <c r="BG51" i="30"/>
  <c r="BI51" i="30" s="1"/>
  <c r="BK51" i="30" s="1"/>
  <c r="GA51" i="30"/>
  <c r="GC51" i="30" s="1"/>
  <c r="GE51" i="30" s="1"/>
  <c r="GF51" i="30" s="1"/>
  <c r="BG55" i="30"/>
  <c r="BI55" i="30" s="1"/>
  <c r="BK55" i="30" s="1"/>
  <c r="GA55" i="30"/>
  <c r="GC55" i="30" s="1"/>
  <c r="GE55" i="30" s="1"/>
  <c r="GF55" i="30" s="1"/>
  <c r="BG59" i="30"/>
  <c r="BI59" i="30" s="1"/>
  <c r="BK59" i="30" s="1"/>
  <c r="GG59" i="30" s="1"/>
  <c r="GA59" i="30"/>
  <c r="GC59" i="30" s="1"/>
  <c r="GE59" i="30" s="1"/>
  <c r="GF59" i="30" s="1"/>
  <c r="DQ42" i="30"/>
  <c r="DS42" i="30" s="1"/>
  <c r="DU42" i="30" s="1"/>
  <c r="DV42" i="30" s="1"/>
  <c r="GA43" i="30"/>
  <c r="GC43" i="30" s="1"/>
  <c r="GE43" i="30" s="1"/>
  <c r="GF43" i="30" s="1"/>
  <c r="GA36" i="30"/>
  <c r="GC36" i="30" s="1"/>
  <c r="GE36" i="30" s="1"/>
  <c r="GF36" i="30" s="1"/>
  <c r="DQ39" i="30"/>
  <c r="DS39" i="30" s="1"/>
  <c r="DU39" i="30" s="1"/>
  <c r="DV39" i="30" s="1"/>
  <c r="GA40" i="30"/>
  <c r="GC40" i="30" s="1"/>
  <c r="GE40" i="30" s="1"/>
  <c r="GF40" i="30" s="1"/>
  <c r="GA52" i="30"/>
  <c r="GC52" i="30" s="1"/>
  <c r="GE52" i="30" s="1"/>
  <c r="GF52" i="30" s="1"/>
  <c r="GA56" i="30"/>
  <c r="GC56" i="30" s="1"/>
  <c r="GE56" i="30" s="1"/>
  <c r="GF56" i="30" s="1"/>
  <c r="GA60" i="30"/>
  <c r="GC60" i="30" s="1"/>
  <c r="GE60" i="30" s="1"/>
  <c r="GF60" i="30" s="1"/>
  <c r="DQ43" i="30"/>
  <c r="DS43" i="30" s="1"/>
  <c r="DU43" i="30" s="1"/>
  <c r="DV43" i="30" s="1"/>
  <c r="DQ46" i="30"/>
  <c r="DS46" i="30" s="1"/>
  <c r="DU46" i="30" s="1"/>
  <c r="DV46" i="30" s="1"/>
  <c r="GA47" i="30"/>
  <c r="GC47" i="30" s="1"/>
  <c r="GE47" i="30" s="1"/>
  <c r="GF47" i="30" s="1"/>
  <c r="GA35" i="30"/>
  <c r="GC35" i="30" s="1"/>
  <c r="GE35" i="30" s="1"/>
  <c r="GF35" i="30" s="1"/>
  <c r="BG36" i="30"/>
  <c r="BI36" i="30" s="1"/>
  <c r="BK36" i="30" s="1"/>
  <c r="GA38" i="30"/>
  <c r="GC38" i="30" s="1"/>
  <c r="GE38" i="30" s="1"/>
  <c r="GF38" i="30" s="1"/>
  <c r="BG39" i="30"/>
  <c r="BI39" i="30" s="1"/>
  <c r="BK39" i="30" s="1"/>
  <c r="GG39" i="30" s="1"/>
  <c r="DQ40" i="30"/>
  <c r="DS40" i="30" s="1"/>
  <c r="DU40" i="30" s="1"/>
  <c r="DV40" i="30" s="1"/>
  <c r="BG42" i="30"/>
  <c r="BI42" i="30" s="1"/>
  <c r="BK42" i="30" s="1"/>
  <c r="GG42" i="30" s="1"/>
  <c r="GA44" i="30"/>
  <c r="GC44" i="30" s="1"/>
  <c r="GE44" i="30" s="1"/>
  <c r="GF44" i="30" s="1"/>
  <c r="DQ48" i="30"/>
  <c r="DS48" i="30" s="1"/>
  <c r="DU48" i="30" s="1"/>
  <c r="DV48" i="30" s="1"/>
  <c r="DQ51" i="30"/>
  <c r="DS51" i="30" s="1"/>
  <c r="DU51" i="30" s="1"/>
  <c r="DV51" i="30" s="1"/>
  <c r="BG52" i="30"/>
  <c r="BI52" i="30" s="1"/>
  <c r="BK52" i="30" s="1"/>
  <c r="DQ55" i="30"/>
  <c r="DS55" i="30" s="1"/>
  <c r="DU55" i="30" s="1"/>
  <c r="DV55" i="30" s="1"/>
  <c r="BG56" i="30"/>
  <c r="BI56" i="30" s="1"/>
  <c r="BK56" i="30" s="1"/>
  <c r="DQ59" i="30"/>
  <c r="DS59" i="30" s="1"/>
  <c r="DU59" i="30" s="1"/>
  <c r="DV59" i="30" s="1"/>
  <c r="BG60" i="30"/>
  <c r="BI60" i="30" s="1"/>
  <c r="BK60" i="30" s="1"/>
  <c r="GG60" i="30" s="1"/>
  <c r="BG43" i="30"/>
  <c r="BI43" i="30" s="1"/>
  <c r="BK43" i="30" s="1"/>
  <c r="GG43" i="30" s="1"/>
  <c r="DQ47" i="30"/>
  <c r="DS47" i="30" s="1"/>
  <c r="DU47" i="30" s="1"/>
  <c r="DV47" i="30" s="1"/>
  <c r="GE50" i="30"/>
  <c r="GF50" i="30" s="1"/>
  <c r="GE54" i="30"/>
  <c r="GF54" i="30" s="1"/>
  <c r="GE58" i="30"/>
  <c r="GF58" i="30" s="1"/>
  <c r="GE62" i="30"/>
  <c r="GF62" i="30" s="1"/>
  <c r="GE19" i="27"/>
  <c r="GF19" i="27" s="1"/>
  <c r="BL34" i="27"/>
  <c r="BL14" i="27"/>
  <c r="BL18" i="27"/>
  <c r="GH18" i="27"/>
  <c r="BL21" i="27"/>
  <c r="BL22" i="27"/>
  <c r="GH22" i="27"/>
  <c r="BL25" i="27"/>
  <c r="BL15" i="27"/>
  <c r="BL23" i="27"/>
  <c r="BL27" i="27"/>
  <c r="BL30" i="27"/>
  <c r="GH30" i="27"/>
  <c r="BL17" i="27"/>
  <c r="BL29" i="27"/>
  <c r="BL16" i="27"/>
  <c r="BL19" i="27"/>
  <c r="BL31" i="27"/>
  <c r="BL26" i="27"/>
  <c r="EN63" i="27"/>
  <c r="W63" i="27"/>
  <c r="AU63" i="27"/>
  <c r="CG63" i="27"/>
  <c r="DE63" i="27"/>
  <c r="EQ63" i="27"/>
  <c r="FO63" i="27"/>
  <c r="BG28" i="27"/>
  <c r="BI28" i="27" s="1"/>
  <c r="BK28" i="27" s="1"/>
  <c r="BG36" i="27"/>
  <c r="BI36" i="27" s="1"/>
  <c r="BK36" i="27" s="1"/>
  <c r="GG36" i="27" s="1"/>
  <c r="BL39" i="27"/>
  <c r="BL43" i="27"/>
  <c r="BL62" i="27"/>
  <c r="BL50" i="27"/>
  <c r="DQ20" i="27"/>
  <c r="DS20" i="27" s="1"/>
  <c r="DU20" i="27" s="1"/>
  <c r="DV20" i="27" s="1"/>
  <c r="Z63" i="27"/>
  <c r="AX63" i="27"/>
  <c r="CJ63" i="27"/>
  <c r="DH63" i="27"/>
  <c r="ET63" i="27"/>
  <c r="FR63" i="27"/>
  <c r="GA16" i="27"/>
  <c r="GC16" i="27" s="1"/>
  <c r="GE16" i="27" s="1"/>
  <c r="GF16" i="27" s="1"/>
  <c r="BG20" i="27"/>
  <c r="BI20" i="27" s="1"/>
  <c r="BK20" i="27" s="1"/>
  <c r="GA24" i="27"/>
  <c r="GC24" i="27" s="1"/>
  <c r="GE24" i="27" s="1"/>
  <c r="GF24" i="27" s="1"/>
  <c r="GA37" i="27"/>
  <c r="GC37" i="27" s="1"/>
  <c r="GE37" i="27" s="1"/>
  <c r="GF37" i="27" s="1"/>
  <c r="BL46" i="27"/>
  <c r="BK49" i="27"/>
  <c r="GG49" i="27" s="1"/>
  <c r="E63" i="27"/>
  <c r="AC63" i="27"/>
  <c r="BA63" i="27"/>
  <c r="BO63" i="27"/>
  <c r="CM63" i="27"/>
  <c r="DK63" i="27"/>
  <c r="DY63" i="27"/>
  <c r="EW63" i="27"/>
  <c r="FU63" i="27"/>
  <c r="GA28" i="27"/>
  <c r="GC28" i="27" s="1"/>
  <c r="GE28" i="27" s="1"/>
  <c r="GF28" i="27" s="1"/>
  <c r="DQ32" i="27"/>
  <c r="DS32" i="27" s="1"/>
  <c r="DU32" i="27" s="1"/>
  <c r="DV32" i="27" s="1"/>
  <c r="BL58" i="27"/>
  <c r="BL57" i="27"/>
  <c r="T63" i="27"/>
  <c r="AR63" i="27"/>
  <c r="DT63" i="27"/>
  <c r="H63" i="27"/>
  <c r="AF63" i="27"/>
  <c r="BD63" i="27"/>
  <c r="BR63" i="27"/>
  <c r="CP63" i="27"/>
  <c r="DN63" i="27"/>
  <c r="EB63" i="27"/>
  <c r="EZ63" i="27"/>
  <c r="FX63" i="27"/>
  <c r="GB13" i="27"/>
  <c r="DQ24" i="27"/>
  <c r="DS24" i="27" s="1"/>
  <c r="DU24" i="27" s="1"/>
  <c r="DV24" i="27" s="1"/>
  <c r="GA35" i="27"/>
  <c r="GC35" i="27" s="1"/>
  <c r="GE35" i="27" s="1"/>
  <c r="GF35" i="27" s="1"/>
  <c r="BG37" i="27"/>
  <c r="BI37" i="27" s="1"/>
  <c r="BK37" i="27" s="1"/>
  <c r="BL45" i="27"/>
  <c r="BJ63" i="27"/>
  <c r="FL63" i="27"/>
  <c r="K63" i="27"/>
  <c r="AI63" i="27"/>
  <c r="BG13" i="27"/>
  <c r="BU63" i="27"/>
  <c r="CS63" i="27"/>
  <c r="DQ13" i="27"/>
  <c r="EE63" i="27"/>
  <c r="FC63" i="27"/>
  <c r="GA13" i="27"/>
  <c r="BG38" i="27"/>
  <c r="BI38" i="27" s="1"/>
  <c r="BK38" i="27" s="1"/>
  <c r="GG38" i="27" s="1"/>
  <c r="DQ39" i="27"/>
  <c r="DS39" i="27" s="1"/>
  <c r="DU39" i="27" s="1"/>
  <c r="DV39" i="27" s="1"/>
  <c r="BL42" i="27"/>
  <c r="BL47" i="27"/>
  <c r="BL54" i="27"/>
  <c r="BK61" i="27"/>
  <c r="GG61" i="27" s="1"/>
  <c r="N63" i="27"/>
  <c r="AL63" i="27"/>
  <c r="BH63" i="27"/>
  <c r="BX63" i="27"/>
  <c r="CV63" i="27"/>
  <c r="DR63" i="27"/>
  <c r="EH63" i="27"/>
  <c r="FF63" i="27"/>
  <c r="GA20" i="27"/>
  <c r="GC20" i="27" s="1"/>
  <c r="GE20" i="27" s="1"/>
  <c r="GF20" i="27" s="1"/>
  <c r="BG24" i="27"/>
  <c r="BI24" i="27" s="1"/>
  <c r="BK24" i="27" s="1"/>
  <c r="DQ28" i="27"/>
  <c r="DS28" i="27" s="1"/>
  <c r="DU28" i="27" s="1"/>
  <c r="DV28" i="27" s="1"/>
  <c r="BG32" i="27"/>
  <c r="BI32" i="27" s="1"/>
  <c r="BK32" i="27" s="1"/>
  <c r="BG33" i="27"/>
  <c r="BI33" i="27" s="1"/>
  <c r="BK33" i="27" s="1"/>
  <c r="GG33" i="27" s="1"/>
  <c r="BG41" i="27"/>
  <c r="BI41" i="27" s="1"/>
  <c r="BK41" i="27" s="1"/>
  <c r="GG41" i="27" s="1"/>
  <c r="BG40" i="27"/>
  <c r="BI40" i="27" s="1"/>
  <c r="BK40" i="27" s="1"/>
  <c r="GG40" i="27" s="1"/>
  <c r="BG44" i="27"/>
  <c r="BI44" i="27" s="1"/>
  <c r="BK44" i="27" s="1"/>
  <c r="GG44" i="27" s="1"/>
  <c r="BG35" i="27"/>
  <c r="BI35" i="27" s="1"/>
  <c r="BK35" i="27" s="1"/>
  <c r="GG35" i="27" s="1"/>
  <c r="GA38" i="27"/>
  <c r="GC38" i="27" s="1"/>
  <c r="GE38" i="27" s="1"/>
  <c r="GF38" i="27" s="1"/>
  <c r="GA39" i="27"/>
  <c r="GC39" i="27" s="1"/>
  <c r="GE39" i="27" s="1"/>
  <c r="GF39" i="27" s="1"/>
  <c r="GA42" i="27"/>
  <c r="GC42" i="27" s="1"/>
  <c r="GE42" i="27" s="1"/>
  <c r="GF42" i="27" s="1"/>
  <c r="GA43" i="27"/>
  <c r="GC43" i="27" s="1"/>
  <c r="GE43" i="27" s="1"/>
  <c r="GF43" i="27" s="1"/>
  <c r="BG51" i="27"/>
  <c r="BI51" i="27" s="1"/>
  <c r="BK51" i="27" s="1"/>
  <c r="BG55" i="27"/>
  <c r="BI55" i="27" s="1"/>
  <c r="BK55" i="27" s="1"/>
  <c r="BG59" i="27"/>
  <c r="BI59" i="27" s="1"/>
  <c r="BK59" i="27" s="1"/>
  <c r="GG59" i="27" s="1"/>
  <c r="GA40" i="27"/>
  <c r="GC40" i="27" s="1"/>
  <c r="GE40" i="27" s="1"/>
  <c r="GF40" i="27" s="1"/>
  <c r="DQ47" i="27"/>
  <c r="DS47" i="27" s="1"/>
  <c r="DU47" i="27" s="1"/>
  <c r="DV47" i="27" s="1"/>
  <c r="BG52" i="27"/>
  <c r="BI52" i="27" s="1"/>
  <c r="BK52" i="27" s="1"/>
  <c r="GA52" i="27"/>
  <c r="GC52" i="27" s="1"/>
  <c r="GE52" i="27" s="1"/>
  <c r="GF52" i="27" s="1"/>
  <c r="BG56" i="27"/>
  <c r="BI56" i="27" s="1"/>
  <c r="BK56" i="27" s="1"/>
  <c r="GA56" i="27"/>
  <c r="GC56" i="27" s="1"/>
  <c r="GE56" i="27" s="1"/>
  <c r="GF56" i="27" s="1"/>
  <c r="BG60" i="27"/>
  <c r="BI60" i="27" s="1"/>
  <c r="BK60" i="27" s="1"/>
  <c r="GA60" i="27"/>
  <c r="GC60" i="27" s="1"/>
  <c r="GE60" i="27" s="1"/>
  <c r="GF60" i="27" s="1"/>
  <c r="DQ43" i="27"/>
  <c r="DS43" i="27" s="1"/>
  <c r="DU43" i="27" s="1"/>
  <c r="DV43" i="27" s="1"/>
  <c r="DQ46" i="27"/>
  <c r="DS46" i="27" s="1"/>
  <c r="DU46" i="27" s="1"/>
  <c r="DV46" i="27" s="1"/>
  <c r="DQ51" i="27"/>
  <c r="DS51" i="27" s="1"/>
  <c r="DU51" i="27" s="1"/>
  <c r="DV51" i="27" s="1"/>
  <c r="DQ55" i="27"/>
  <c r="DS55" i="27" s="1"/>
  <c r="DU55" i="27" s="1"/>
  <c r="DV55" i="27" s="1"/>
  <c r="DQ59" i="27"/>
  <c r="DS59" i="27" s="1"/>
  <c r="DU59" i="27" s="1"/>
  <c r="DV59" i="27" s="1"/>
  <c r="DQ40" i="27"/>
  <c r="DS40" i="27" s="1"/>
  <c r="DU40" i="27" s="1"/>
  <c r="DV40" i="27" s="1"/>
  <c r="DQ44" i="27"/>
  <c r="DS44" i="27" s="1"/>
  <c r="DU44" i="27" s="1"/>
  <c r="DV44" i="27" s="1"/>
  <c r="BG48" i="27"/>
  <c r="BI48" i="27" s="1"/>
  <c r="BK48" i="27" s="1"/>
  <c r="GG48" i="27" s="1"/>
  <c r="GE50" i="27"/>
  <c r="GF50" i="27" s="1"/>
  <c r="GE54" i="27"/>
  <c r="GF54" i="27" s="1"/>
  <c r="GE58" i="27"/>
  <c r="GF58" i="27" s="1"/>
  <c r="GE62" i="27"/>
  <c r="GF62" i="27" s="1"/>
  <c r="GH18" i="24"/>
  <c r="BL18" i="24"/>
  <c r="GH22" i="24"/>
  <c r="BL22" i="24"/>
  <c r="BL26" i="24"/>
  <c r="BL30" i="24"/>
  <c r="BL14" i="24"/>
  <c r="GE20" i="24"/>
  <c r="GF20" i="24" s="1"/>
  <c r="BL33" i="24"/>
  <c r="BL37" i="24"/>
  <c r="Q63" i="24"/>
  <c r="AO63" i="24"/>
  <c r="CD63" i="24"/>
  <c r="DB63" i="24"/>
  <c r="BG15" i="24"/>
  <c r="BI15" i="24" s="1"/>
  <c r="BK15" i="24" s="1"/>
  <c r="BG16" i="24"/>
  <c r="BI16" i="24" s="1"/>
  <c r="BK16" i="24" s="1"/>
  <c r="BG20" i="24"/>
  <c r="BI20" i="24" s="1"/>
  <c r="BK20" i="24" s="1"/>
  <c r="BG24" i="24"/>
  <c r="BI24" i="24" s="1"/>
  <c r="BK24" i="24" s="1"/>
  <c r="BG28" i="24"/>
  <c r="BI28" i="24" s="1"/>
  <c r="BK28" i="24" s="1"/>
  <c r="GG28" i="24" s="1"/>
  <c r="BG32" i="24"/>
  <c r="BI32" i="24" s="1"/>
  <c r="BK32" i="24" s="1"/>
  <c r="BL39" i="24"/>
  <c r="BL41" i="24"/>
  <c r="GH41" i="24"/>
  <c r="DQ17" i="24"/>
  <c r="DS17" i="24" s="1"/>
  <c r="DU17" i="24" s="1"/>
  <c r="DV17" i="24" s="1"/>
  <c r="BG17" i="24"/>
  <c r="BI17" i="24" s="1"/>
  <c r="BK17" i="24" s="1"/>
  <c r="BG21" i="24"/>
  <c r="BI21" i="24" s="1"/>
  <c r="BK21" i="24" s="1"/>
  <c r="BG25" i="24"/>
  <c r="BI25" i="24" s="1"/>
  <c r="BK25" i="24" s="1"/>
  <c r="BG29" i="24"/>
  <c r="BI29" i="24" s="1"/>
  <c r="BK29" i="24" s="1"/>
  <c r="DU34" i="24"/>
  <c r="DV34" i="24" s="1"/>
  <c r="BL40" i="24"/>
  <c r="GE44" i="24"/>
  <c r="GF44" i="24" s="1"/>
  <c r="GE46" i="24"/>
  <c r="GF46" i="24" s="1"/>
  <c r="W63" i="24"/>
  <c r="AU63" i="24"/>
  <c r="GE15" i="24"/>
  <c r="GF15" i="24" s="1"/>
  <c r="BK19" i="24"/>
  <c r="GE19" i="24"/>
  <c r="GF19" i="24" s="1"/>
  <c r="BK23" i="24"/>
  <c r="GE23" i="24"/>
  <c r="GF23" i="24" s="1"/>
  <c r="BK27" i="24"/>
  <c r="GE27" i="24"/>
  <c r="GF27" i="24" s="1"/>
  <c r="GA28" i="24"/>
  <c r="GC28" i="24" s="1"/>
  <c r="GE28" i="24" s="1"/>
  <c r="GF28" i="24" s="1"/>
  <c r="BK31" i="24"/>
  <c r="GE31" i="24"/>
  <c r="GF31" i="24" s="1"/>
  <c r="BL42" i="24"/>
  <c r="BO63" i="24"/>
  <c r="CM63" i="24"/>
  <c r="DK63" i="24"/>
  <c r="FX63" i="24"/>
  <c r="GB13" i="24"/>
  <c r="GA17" i="24"/>
  <c r="GC17" i="24" s="1"/>
  <c r="GE17" i="24" s="1"/>
  <c r="GF17" i="24" s="1"/>
  <c r="GA21" i="24"/>
  <c r="GC21" i="24" s="1"/>
  <c r="GE21" i="24" s="1"/>
  <c r="GF21" i="24" s="1"/>
  <c r="GA25" i="24"/>
  <c r="GC25" i="24" s="1"/>
  <c r="GE25" i="24" s="1"/>
  <c r="GF25" i="24" s="1"/>
  <c r="GA29" i="24"/>
  <c r="GC29" i="24" s="1"/>
  <c r="GE29" i="24" s="1"/>
  <c r="GF29" i="24" s="1"/>
  <c r="BL45" i="24"/>
  <c r="DU19" i="24"/>
  <c r="DV19" i="24" s="1"/>
  <c r="E63" i="24"/>
  <c r="AC63" i="24"/>
  <c r="BA63" i="24"/>
  <c r="BR63" i="24"/>
  <c r="CP63" i="24"/>
  <c r="DN63" i="24"/>
  <c r="DR13" i="24"/>
  <c r="EE63" i="24"/>
  <c r="FC63" i="24"/>
  <c r="GA13" i="24"/>
  <c r="GA33" i="24"/>
  <c r="GC33" i="24" s="1"/>
  <c r="GE33" i="24" s="1"/>
  <c r="GF33" i="24" s="1"/>
  <c r="DU42" i="24"/>
  <c r="DV42" i="24" s="1"/>
  <c r="BL44" i="24"/>
  <c r="BL46" i="24"/>
  <c r="BD63" i="24"/>
  <c r="BH13" i="24"/>
  <c r="DQ13" i="24"/>
  <c r="DQ15" i="24"/>
  <c r="DS15" i="24" s="1"/>
  <c r="DU15" i="24" s="1"/>
  <c r="DV15" i="24" s="1"/>
  <c r="DQ16" i="24"/>
  <c r="DS16" i="24" s="1"/>
  <c r="DU16" i="24" s="1"/>
  <c r="DV16" i="24" s="1"/>
  <c r="DQ20" i="24"/>
  <c r="DS20" i="24" s="1"/>
  <c r="DU20" i="24" s="1"/>
  <c r="DV20" i="24" s="1"/>
  <c r="DQ24" i="24"/>
  <c r="DS24" i="24" s="1"/>
  <c r="DU24" i="24" s="1"/>
  <c r="DV24" i="24" s="1"/>
  <c r="DQ28" i="24"/>
  <c r="DS28" i="24" s="1"/>
  <c r="DU28" i="24" s="1"/>
  <c r="DV28" i="24" s="1"/>
  <c r="BL36" i="24"/>
  <c r="GE38" i="24"/>
  <c r="GF38" i="24" s="1"/>
  <c r="BG13" i="24"/>
  <c r="DU23" i="24"/>
  <c r="DV23" i="24" s="1"/>
  <c r="DU27" i="24"/>
  <c r="DV27" i="24" s="1"/>
  <c r="DU31" i="24"/>
  <c r="DV31" i="24" s="1"/>
  <c r="BL34" i="24"/>
  <c r="BL38" i="24"/>
  <c r="BL48" i="24"/>
  <c r="N63" i="24"/>
  <c r="AL63" i="24"/>
  <c r="CA63" i="24"/>
  <c r="CY63" i="24"/>
  <c r="EN63" i="24"/>
  <c r="FL63" i="24"/>
  <c r="BL57" i="24"/>
  <c r="BL58" i="24"/>
  <c r="GH58" i="24"/>
  <c r="DY63" i="24"/>
  <c r="EW63" i="24"/>
  <c r="FU63" i="24"/>
  <c r="BK51" i="24"/>
  <c r="GG51" i="24" s="1"/>
  <c r="BK52" i="24"/>
  <c r="GE53" i="24"/>
  <c r="GF53" i="24" s="1"/>
  <c r="DU59" i="24"/>
  <c r="DV59" i="24" s="1"/>
  <c r="GE62" i="24"/>
  <c r="GF62" i="24" s="1"/>
  <c r="DQ35" i="24"/>
  <c r="DS35" i="24" s="1"/>
  <c r="DU35" i="24" s="1"/>
  <c r="DV35" i="24" s="1"/>
  <c r="DQ43" i="24"/>
  <c r="DS43" i="24" s="1"/>
  <c r="DU43" i="24" s="1"/>
  <c r="DV43" i="24" s="1"/>
  <c r="BL49" i="24"/>
  <c r="BL50" i="24"/>
  <c r="BG47" i="24"/>
  <c r="BI47" i="24" s="1"/>
  <c r="BK47" i="24" s="1"/>
  <c r="GA47" i="24"/>
  <c r="GC47" i="24" s="1"/>
  <c r="GE47" i="24" s="1"/>
  <c r="GF47" i="24" s="1"/>
  <c r="DU52" i="24"/>
  <c r="DV52" i="24" s="1"/>
  <c r="BL61" i="24"/>
  <c r="BX63" i="24"/>
  <c r="CV63" i="24"/>
  <c r="EH63" i="24"/>
  <c r="FF63" i="24"/>
  <c r="BG35" i="24"/>
  <c r="BI35" i="24" s="1"/>
  <c r="BK35" i="24" s="1"/>
  <c r="GG35" i="24" s="1"/>
  <c r="GA39" i="24"/>
  <c r="GC39" i="24" s="1"/>
  <c r="GE39" i="24" s="1"/>
  <c r="GF39" i="24" s="1"/>
  <c r="BG43" i="24"/>
  <c r="BI43" i="24" s="1"/>
  <c r="BK43" i="24" s="1"/>
  <c r="DU49" i="24"/>
  <c r="DV49" i="24" s="1"/>
  <c r="BK55" i="24"/>
  <c r="GG55" i="24" s="1"/>
  <c r="BK56" i="24"/>
  <c r="GG56" i="24" s="1"/>
  <c r="GE57" i="24"/>
  <c r="GF57" i="24" s="1"/>
  <c r="BL53" i="24"/>
  <c r="BL62" i="24"/>
  <c r="DQ39" i="24"/>
  <c r="DS39" i="24" s="1"/>
  <c r="DU39" i="24" s="1"/>
  <c r="DV39" i="24" s="1"/>
  <c r="BL60" i="24"/>
  <c r="DQ47" i="24"/>
  <c r="DS47" i="24" s="1"/>
  <c r="DU47" i="24" s="1"/>
  <c r="DV47" i="24" s="1"/>
  <c r="DU53" i="24"/>
  <c r="DV53" i="24" s="1"/>
  <c r="BK59" i="24"/>
  <c r="BL29" i="21"/>
  <c r="BK20" i="21"/>
  <c r="GG20" i="21" s="1"/>
  <c r="GH21" i="21"/>
  <c r="BL21" i="21"/>
  <c r="DU28" i="21"/>
  <c r="DV28" i="21" s="1"/>
  <c r="BL22" i="21"/>
  <c r="BL33" i="21"/>
  <c r="GH33" i="21"/>
  <c r="BK18" i="21"/>
  <c r="BL19" i="21"/>
  <c r="DU22" i="21"/>
  <c r="DV22" i="21" s="1"/>
  <c r="GE30" i="21"/>
  <c r="GF30" i="21" s="1"/>
  <c r="BK32" i="21"/>
  <c r="DU34" i="21"/>
  <c r="DV34" i="21" s="1"/>
  <c r="BL16" i="21"/>
  <c r="BL17" i="21"/>
  <c r="BL26" i="21"/>
  <c r="BL27" i="21"/>
  <c r="BL36" i="21"/>
  <c r="BK14" i="21"/>
  <c r="GG14" i="21" s="1"/>
  <c r="BL15" i="21"/>
  <c r="DU18" i="21"/>
  <c r="DV18" i="21" s="1"/>
  <c r="GE22" i="21"/>
  <c r="GF22" i="21" s="1"/>
  <c r="GE23" i="21"/>
  <c r="GF23" i="21" s="1"/>
  <c r="BK24" i="21"/>
  <c r="BL25" i="21"/>
  <c r="DU32" i="21"/>
  <c r="DV32" i="21" s="1"/>
  <c r="BK23" i="21"/>
  <c r="BL31" i="21"/>
  <c r="BL28" i="21"/>
  <c r="DU14" i="21"/>
  <c r="DV14" i="21" s="1"/>
  <c r="GE18" i="21"/>
  <c r="GF18" i="21" s="1"/>
  <c r="DU24" i="21"/>
  <c r="DV24" i="21" s="1"/>
  <c r="BK30" i="21"/>
  <c r="GE32" i="21"/>
  <c r="GF32" i="21" s="1"/>
  <c r="H63" i="21"/>
  <c r="AF63" i="21"/>
  <c r="BD63" i="21"/>
  <c r="BR63" i="21"/>
  <c r="CP63" i="21"/>
  <c r="DN63" i="21"/>
  <c r="EB63" i="21"/>
  <c r="EZ63" i="21"/>
  <c r="FX63" i="21"/>
  <c r="GE38" i="21"/>
  <c r="GF38" i="21" s="1"/>
  <c r="BK40" i="21"/>
  <c r="BK41" i="21"/>
  <c r="DU42" i="21"/>
  <c r="DV42" i="21" s="1"/>
  <c r="DU50" i="21"/>
  <c r="DV50" i="21" s="1"/>
  <c r="GE53" i="21"/>
  <c r="GF53" i="21" s="1"/>
  <c r="BG13" i="21"/>
  <c r="DQ13" i="21"/>
  <c r="GA13" i="21"/>
  <c r="GH52" i="21"/>
  <c r="BL52" i="21"/>
  <c r="BL55" i="21"/>
  <c r="BK58" i="21"/>
  <c r="BH63" i="21"/>
  <c r="DR63" i="21"/>
  <c r="GB63" i="21"/>
  <c r="GA35" i="21"/>
  <c r="GC35" i="21" s="1"/>
  <c r="GE35" i="21" s="1"/>
  <c r="GF35" i="21" s="1"/>
  <c r="BG38" i="21"/>
  <c r="BI38" i="21" s="1"/>
  <c r="BK38" i="21" s="1"/>
  <c r="BL48" i="21"/>
  <c r="BL57" i="21"/>
  <c r="GH60" i="21"/>
  <c r="BL60" i="21"/>
  <c r="EK63" i="21"/>
  <c r="FI63" i="21"/>
  <c r="DQ35" i="21"/>
  <c r="DS35" i="21" s="1"/>
  <c r="DU35" i="21" s="1"/>
  <c r="DV35" i="21" s="1"/>
  <c r="BG37" i="21"/>
  <c r="BI37" i="21" s="1"/>
  <c r="BK37" i="21" s="1"/>
  <c r="BG39" i="21"/>
  <c r="BI39" i="21" s="1"/>
  <c r="BK39" i="21" s="1"/>
  <c r="DU40" i="21"/>
  <c r="DV40" i="21" s="1"/>
  <c r="DU45" i="21"/>
  <c r="DV45" i="21" s="1"/>
  <c r="BK53" i="21"/>
  <c r="BK54" i="21"/>
  <c r="GG54" i="21" s="1"/>
  <c r="BL56" i="21"/>
  <c r="DU57" i="21"/>
  <c r="DV57" i="21" s="1"/>
  <c r="DU58" i="21"/>
  <c r="DV58" i="21" s="1"/>
  <c r="T63" i="21"/>
  <c r="AR63" i="21"/>
  <c r="BJ13" i="21"/>
  <c r="BJ63" i="21" s="1"/>
  <c r="CD63" i="21"/>
  <c r="DB63" i="21"/>
  <c r="DT13" i="21"/>
  <c r="DT63" i="21" s="1"/>
  <c r="EN63" i="21"/>
  <c r="FL63" i="21"/>
  <c r="GD13" i="21"/>
  <c r="GD63" i="21" s="1"/>
  <c r="BG35" i="21"/>
  <c r="BI35" i="21" s="1"/>
  <c r="BK35" i="21" s="1"/>
  <c r="GE41" i="21"/>
  <c r="GF41" i="21" s="1"/>
  <c r="BL43" i="21"/>
  <c r="DU44" i="21"/>
  <c r="DV44" i="21" s="1"/>
  <c r="GE49" i="21"/>
  <c r="GF49" i="21" s="1"/>
  <c r="BL51" i="21"/>
  <c r="DU55" i="21"/>
  <c r="DV55" i="21" s="1"/>
  <c r="DQ37" i="21"/>
  <c r="DS37" i="21" s="1"/>
  <c r="DU37" i="21" s="1"/>
  <c r="DV37" i="21" s="1"/>
  <c r="DQ38" i="21"/>
  <c r="DS38" i="21" s="1"/>
  <c r="DU38" i="21" s="1"/>
  <c r="DV38" i="21" s="1"/>
  <c r="BL47" i="21"/>
  <c r="GE58" i="21"/>
  <c r="GF58" i="21" s="1"/>
  <c r="BL62" i="21"/>
  <c r="BL42" i="21"/>
  <c r="BL49" i="21"/>
  <c r="BL50" i="21"/>
  <c r="BL61" i="21"/>
  <c r="E63" i="21"/>
  <c r="AC63" i="21"/>
  <c r="BA63" i="21"/>
  <c r="BO63" i="21"/>
  <c r="CM63" i="21"/>
  <c r="DK63" i="21"/>
  <c r="DY63" i="21"/>
  <c r="EW63" i="21"/>
  <c r="FU63" i="21"/>
  <c r="GA37" i="21"/>
  <c r="GC37" i="21" s="1"/>
  <c r="GE37" i="21" s="1"/>
  <c r="GF37" i="21" s="1"/>
  <c r="DQ39" i="21"/>
  <c r="DS39" i="21" s="1"/>
  <c r="DU39" i="21" s="1"/>
  <c r="DV39" i="21" s="1"/>
  <c r="BL46" i="21"/>
  <c r="GE55" i="21"/>
  <c r="GF55" i="21" s="1"/>
  <c r="BK59" i="21"/>
  <c r="GG59" i="21" s="1"/>
  <c r="DU62" i="21"/>
  <c r="DV62" i="21" s="1"/>
  <c r="BL20" i="18"/>
  <c r="BL29" i="18"/>
  <c r="BL14" i="18"/>
  <c r="BK15" i="18"/>
  <c r="GG15" i="18" s="1"/>
  <c r="BK17" i="18"/>
  <c r="BL19" i="18"/>
  <c r="GE21" i="18"/>
  <c r="GF21" i="18" s="1"/>
  <c r="BL30" i="18"/>
  <c r="BL36" i="18"/>
  <c r="BK18" i="18"/>
  <c r="BL24" i="18"/>
  <c r="GE25" i="18"/>
  <c r="GF25" i="18" s="1"/>
  <c r="BL23" i="18"/>
  <c r="BL28" i="18"/>
  <c r="BL33" i="18"/>
  <c r="GH33" i="18"/>
  <c r="DU17" i="18"/>
  <c r="DV17" i="18" s="1"/>
  <c r="DU18" i="18"/>
  <c r="DV18" i="18" s="1"/>
  <c r="BK22" i="18"/>
  <c r="GG22" i="18" s="1"/>
  <c r="BK25" i="18"/>
  <c r="BL27" i="18"/>
  <c r="BL35" i="18"/>
  <c r="BK26" i="18"/>
  <c r="BL34" i="18"/>
  <c r="DU21" i="18"/>
  <c r="DV21" i="18" s="1"/>
  <c r="GE29" i="18"/>
  <c r="GF29" i="18" s="1"/>
  <c r="BL16" i="18"/>
  <c r="GE17" i="18"/>
  <c r="GF17" i="18" s="1"/>
  <c r="DU25" i="18"/>
  <c r="DV25" i="18" s="1"/>
  <c r="DU26" i="18"/>
  <c r="DV26" i="18" s="1"/>
  <c r="BK31" i="18"/>
  <c r="GG31" i="18" s="1"/>
  <c r="BL32" i="18"/>
  <c r="W63" i="18"/>
  <c r="AU63" i="18"/>
  <c r="CG63" i="18"/>
  <c r="DE63" i="18"/>
  <c r="EQ63" i="18"/>
  <c r="FO63" i="18"/>
  <c r="GA36" i="18"/>
  <c r="GC36" i="18" s="1"/>
  <c r="GE36" i="18" s="1"/>
  <c r="GF36" i="18" s="1"/>
  <c r="DU42" i="18"/>
  <c r="DV42" i="18" s="1"/>
  <c r="BL50" i="18"/>
  <c r="GE57" i="18"/>
  <c r="GF57" i="18" s="1"/>
  <c r="BL59" i="18"/>
  <c r="Z63" i="18"/>
  <c r="AX63" i="18"/>
  <c r="CJ63" i="18"/>
  <c r="DH63" i="18"/>
  <c r="ET63" i="18"/>
  <c r="FR63" i="18"/>
  <c r="GA38" i="18"/>
  <c r="GC38" i="18" s="1"/>
  <c r="GE38" i="18" s="1"/>
  <c r="GF38" i="18" s="1"/>
  <c r="DQ41" i="18"/>
  <c r="DS41" i="18" s="1"/>
  <c r="DU41" i="18" s="1"/>
  <c r="DV41" i="18" s="1"/>
  <c r="BK44" i="18"/>
  <c r="BK45" i="18"/>
  <c r="DU46" i="18"/>
  <c r="DV46" i="18" s="1"/>
  <c r="GH39" i="18"/>
  <c r="BL39" i="18"/>
  <c r="BL58" i="18"/>
  <c r="H63" i="18"/>
  <c r="AF63" i="18"/>
  <c r="BD63" i="18"/>
  <c r="BR63" i="18"/>
  <c r="CP63" i="18"/>
  <c r="DN63" i="18"/>
  <c r="EB63" i="18"/>
  <c r="EZ63" i="18"/>
  <c r="FX63" i="18"/>
  <c r="BG38" i="18"/>
  <c r="BI38" i="18" s="1"/>
  <c r="BK38" i="18" s="1"/>
  <c r="GA41" i="18"/>
  <c r="GC41" i="18" s="1"/>
  <c r="GE41" i="18" s="1"/>
  <c r="GF41" i="18" s="1"/>
  <c r="DU45" i="18"/>
  <c r="DV45" i="18" s="1"/>
  <c r="GE46" i="18"/>
  <c r="GF46" i="18" s="1"/>
  <c r="BL48" i="18"/>
  <c r="BK53" i="18"/>
  <c r="GG53" i="18" s="1"/>
  <c r="DU54" i="18"/>
  <c r="DV54" i="18" s="1"/>
  <c r="BL49" i="18"/>
  <c r="BL54" i="18"/>
  <c r="K63" i="18"/>
  <c r="AI63" i="18"/>
  <c r="BG13" i="18"/>
  <c r="BU63" i="18"/>
  <c r="CS63" i="18"/>
  <c r="DQ13" i="18"/>
  <c r="EE63" i="18"/>
  <c r="FC63" i="18"/>
  <c r="GA13" i="18"/>
  <c r="DQ37" i="18"/>
  <c r="DS37" i="18" s="1"/>
  <c r="DU37" i="18" s="1"/>
  <c r="DV37" i="18" s="1"/>
  <c r="GH43" i="18"/>
  <c r="BL43" i="18"/>
  <c r="DU44" i="18"/>
  <c r="DV44" i="18" s="1"/>
  <c r="BL57" i="18"/>
  <c r="N63" i="18"/>
  <c r="AL63" i="18"/>
  <c r="BH63" i="18"/>
  <c r="BX63" i="18"/>
  <c r="CV63" i="18"/>
  <c r="DR63" i="18"/>
  <c r="EH63" i="18"/>
  <c r="FF63" i="18"/>
  <c r="GB63" i="18"/>
  <c r="GH47" i="18"/>
  <c r="BL47" i="18"/>
  <c r="GH56" i="18"/>
  <c r="BL56" i="18"/>
  <c r="BL62" i="18"/>
  <c r="Q63" i="18"/>
  <c r="AO63" i="18"/>
  <c r="CA63" i="18"/>
  <c r="CY63" i="18"/>
  <c r="EK63" i="18"/>
  <c r="FI63" i="18"/>
  <c r="GA35" i="18"/>
  <c r="GC35" i="18" s="1"/>
  <c r="GE35" i="18" s="1"/>
  <c r="GF35" i="18" s="1"/>
  <c r="GA37" i="18"/>
  <c r="GC37" i="18" s="1"/>
  <c r="GE37" i="18" s="1"/>
  <c r="GF37" i="18" s="1"/>
  <c r="BG42" i="18"/>
  <c r="BI42" i="18" s="1"/>
  <c r="BK42" i="18" s="1"/>
  <c r="GG42" i="18" s="1"/>
  <c r="GE49" i="18"/>
  <c r="GF49" i="18" s="1"/>
  <c r="GH51" i="18"/>
  <c r="BL51" i="18"/>
  <c r="GH60" i="18"/>
  <c r="BL60" i="18"/>
  <c r="BL61" i="18"/>
  <c r="T63" i="18"/>
  <c r="AR63" i="18"/>
  <c r="BJ13" i="18"/>
  <c r="BJ63" i="18" s="1"/>
  <c r="CD63" i="18"/>
  <c r="DB63" i="18"/>
  <c r="DT13" i="18"/>
  <c r="DT63" i="18" s="1"/>
  <c r="EN63" i="18"/>
  <c r="FL63" i="18"/>
  <c r="GD13" i="18"/>
  <c r="GD63" i="18" s="1"/>
  <c r="DQ35" i="18"/>
  <c r="DS35" i="18" s="1"/>
  <c r="DU35" i="18" s="1"/>
  <c r="DV35" i="18" s="1"/>
  <c r="BL40" i="18"/>
  <c r="BL41" i="18"/>
  <c r="BL46" i="18"/>
  <c r="DU61" i="18"/>
  <c r="DV61" i="18" s="1"/>
  <c r="DU62" i="18"/>
  <c r="DV62" i="18" s="1"/>
  <c r="BL18" i="15"/>
  <c r="DU20" i="15"/>
  <c r="DV20" i="15" s="1"/>
  <c r="GE15" i="15"/>
  <c r="GF15" i="15" s="1"/>
  <c r="GE23" i="15"/>
  <c r="GF23" i="15" s="1"/>
  <c r="BL29" i="15"/>
  <c r="BL21" i="15"/>
  <c r="BL25" i="15"/>
  <c r="BL31" i="15"/>
  <c r="BK15" i="15"/>
  <c r="BL17" i="15"/>
  <c r="BK23" i="15"/>
  <c r="BK27" i="15"/>
  <c r="GH34" i="15"/>
  <c r="BL34" i="15"/>
  <c r="BK19" i="15"/>
  <c r="GG19" i="15" s="1"/>
  <c r="DU33" i="15"/>
  <c r="DV33" i="15" s="1"/>
  <c r="BL24" i="15"/>
  <c r="BL28" i="15"/>
  <c r="BL30" i="15"/>
  <c r="BK35" i="15"/>
  <c r="GH14" i="15"/>
  <c r="BL14" i="15"/>
  <c r="DU15" i="15"/>
  <c r="DV15" i="15" s="1"/>
  <c r="BK20" i="15"/>
  <c r="GG20" i="15" s="1"/>
  <c r="GH22" i="15"/>
  <c r="BL22" i="15"/>
  <c r="DU23" i="15"/>
  <c r="DV23" i="15" s="1"/>
  <c r="BL26" i="15"/>
  <c r="DU27" i="15"/>
  <c r="DV27" i="15" s="1"/>
  <c r="DU32" i="15"/>
  <c r="DV32" i="15" s="1"/>
  <c r="BL55" i="15"/>
  <c r="BL62" i="15"/>
  <c r="H63" i="15"/>
  <c r="AF63" i="15"/>
  <c r="BD63" i="15"/>
  <c r="BR63" i="15"/>
  <c r="CP63" i="15"/>
  <c r="DN63" i="15"/>
  <c r="EB63" i="15"/>
  <c r="EZ63" i="15"/>
  <c r="FX63" i="15"/>
  <c r="GA35" i="15"/>
  <c r="GC35" i="15" s="1"/>
  <c r="GE35" i="15" s="1"/>
  <c r="GF35" i="15" s="1"/>
  <c r="GA44" i="15"/>
  <c r="GC44" i="15" s="1"/>
  <c r="GE44" i="15" s="1"/>
  <c r="GF44" i="15" s="1"/>
  <c r="DQ45" i="15"/>
  <c r="DS45" i="15" s="1"/>
  <c r="DU45" i="15" s="1"/>
  <c r="DV45" i="15" s="1"/>
  <c r="BK56" i="15"/>
  <c r="GG56" i="15" s="1"/>
  <c r="DU57" i="15"/>
  <c r="DV57" i="15" s="1"/>
  <c r="BK59" i="15"/>
  <c r="BL61" i="15"/>
  <c r="GE39" i="15"/>
  <c r="GF39" i="15" s="1"/>
  <c r="BL52" i="15"/>
  <c r="K63" i="15"/>
  <c r="AI63" i="15"/>
  <c r="BG13" i="15"/>
  <c r="BU63" i="15"/>
  <c r="CS63" i="15"/>
  <c r="DQ13" i="15"/>
  <c r="EE63" i="15"/>
  <c r="FC63" i="15"/>
  <c r="GA13" i="15"/>
  <c r="GA40" i="15"/>
  <c r="GC40" i="15" s="1"/>
  <c r="GE40" i="15" s="1"/>
  <c r="GF40" i="15" s="1"/>
  <c r="DQ41" i="15"/>
  <c r="DS41" i="15" s="1"/>
  <c r="DU41" i="15" s="1"/>
  <c r="DV41" i="15" s="1"/>
  <c r="BG42" i="15"/>
  <c r="BI42" i="15" s="1"/>
  <c r="BK42" i="15" s="1"/>
  <c r="BG47" i="15"/>
  <c r="BI47" i="15" s="1"/>
  <c r="BK47" i="15" s="1"/>
  <c r="GE53" i="15"/>
  <c r="GF53" i="15" s="1"/>
  <c r="BL46" i="15"/>
  <c r="N63" i="15"/>
  <c r="AL63" i="15"/>
  <c r="BH63" i="15"/>
  <c r="BX63" i="15"/>
  <c r="CV63" i="15"/>
  <c r="DR63" i="15"/>
  <c r="EH63" i="15"/>
  <c r="FF63" i="15"/>
  <c r="GB63" i="15"/>
  <c r="GE36" i="15"/>
  <c r="GF36" i="15" s="1"/>
  <c r="BG38" i="15"/>
  <c r="BI38" i="15" s="1"/>
  <c r="BK38" i="15" s="1"/>
  <c r="GG38" i="15" s="1"/>
  <c r="DQ43" i="15"/>
  <c r="DS43" i="15" s="1"/>
  <c r="DU43" i="15" s="1"/>
  <c r="DV43" i="15" s="1"/>
  <c r="BK44" i="15"/>
  <c r="BL48" i="15"/>
  <c r="DU55" i="15"/>
  <c r="DV55" i="15" s="1"/>
  <c r="BL60" i="15"/>
  <c r="BK39" i="15"/>
  <c r="Q63" i="15"/>
  <c r="AO63" i="15"/>
  <c r="CA63" i="15"/>
  <c r="CY63" i="15"/>
  <c r="EK63" i="15"/>
  <c r="FI63" i="15"/>
  <c r="DQ39" i="15"/>
  <c r="DS39" i="15" s="1"/>
  <c r="DU39" i="15" s="1"/>
  <c r="DV39" i="15" s="1"/>
  <c r="BG40" i="15"/>
  <c r="BI40" i="15" s="1"/>
  <c r="BK40" i="15" s="1"/>
  <c r="GA42" i="15"/>
  <c r="GC42" i="15" s="1"/>
  <c r="GE42" i="15" s="1"/>
  <c r="GF42" i="15" s="1"/>
  <c r="GA45" i="15"/>
  <c r="GC45" i="15" s="1"/>
  <c r="GE45" i="15" s="1"/>
  <c r="GF45" i="15" s="1"/>
  <c r="DQ46" i="15"/>
  <c r="DS46" i="15" s="1"/>
  <c r="DU46" i="15" s="1"/>
  <c r="DV46" i="15" s="1"/>
  <c r="BL49" i="15"/>
  <c r="DU59" i="15"/>
  <c r="DV59" i="15" s="1"/>
  <c r="AR63" i="15"/>
  <c r="DT63" i="15"/>
  <c r="FL63" i="15"/>
  <c r="GA33" i="15"/>
  <c r="GC33" i="15" s="1"/>
  <c r="GE33" i="15" s="1"/>
  <c r="GF33" i="15" s="1"/>
  <c r="DQ35" i="15"/>
  <c r="DS35" i="15" s="1"/>
  <c r="DU35" i="15" s="1"/>
  <c r="DV35" i="15" s="1"/>
  <c r="BG36" i="15"/>
  <c r="BI36" i="15" s="1"/>
  <c r="BK36" i="15" s="1"/>
  <c r="GA38" i="15"/>
  <c r="GC38" i="15" s="1"/>
  <c r="GE38" i="15" s="1"/>
  <c r="GF38" i="15" s="1"/>
  <c r="DQ47" i="15"/>
  <c r="DS47" i="15" s="1"/>
  <c r="DU47" i="15" s="1"/>
  <c r="DV47" i="15" s="1"/>
  <c r="BG50" i="15"/>
  <c r="BI50" i="15" s="1"/>
  <c r="BK50" i="15" s="1"/>
  <c r="GG50" i="15" s="1"/>
  <c r="GE51" i="15"/>
  <c r="GF51" i="15" s="1"/>
  <c r="T63" i="15"/>
  <c r="BJ63" i="15"/>
  <c r="CD63" i="15"/>
  <c r="DB63" i="15"/>
  <c r="EN63" i="15"/>
  <c r="GD63" i="15"/>
  <c r="W63" i="15"/>
  <c r="AU63" i="15"/>
  <c r="CG63" i="15"/>
  <c r="DE63" i="15"/>
  <c r="EQ63" i="15"/>
  <c r="FO63" i="15"/>
  <c r="DQ44" i="15"/>
  <c r="DS44" i="15" s="1"/>
  <c r="DU44" i="15" s="1"/>
  <c r="DV44" i="15" s="1"/>
  <c r="BL54" i="15"/>
  <c r="GH54" i="15"/>
  <c r="GE55" i="15"/>
  <c r="GF55" i="15" s="1"/>
  <c r="DQ40" i="15"/>
  <c r="DS40" i="15" s="1"/>
  <c r="DU40" i="15" s="1"/>
  <c r="DV40" i="15" s="1"/>
  <c r="DU42" i="15"/>
  <c r="DV42" i="15" s="1"/>
  <c r="BL43" i="15"/>
  <c r="GA48" i="15"/>
  <c r="GC48" i="15" s="1"/>
  <c r="GE48" i="15" s="1"/>
  <c r="GF48" i="15" s="1"/>
  <c r="BL51" i="15"/>
  <c r="BL53" i="15"/>
  <c r="BK57" i="15"/>
  <c r="BL58" i="15"/>
  <c r="BL40" i="12"/>
  <c r="BL21" i="12"/>
  <c r="BL22" i="12"/>
  <c r="GH21" i="12"/>
  <c r="BL26" i="12"/>
  <c r="BL35" i="12"/>
  <c r="GH33" i="12"/>
  <c r="BL38" i="12"/>
  <c r="BL16" i="12"/>
  <c r="GH19" i="12"/>
  <c r="BL19" i="12"/>
  <c r="BL24" i="12"/>
  <c r="BL27" i="12"/>
  <c r="BL28" i="12"/>
  <c r="BL32" i="12"/>
  <c r="BL33" i="12"/>
  <c r="GE20" i="12"/>
  <c r="GF20" i="12" s="1"/>
  <c r="GC13" i="12"/>
  <c r="BL30" i="12"/>
  <c r="GH28" i="12"/>
  <c r="BK34" i="12"/>
  <c r="BL41" i="12"/>
  <c r="BL36" i="12"/>
  <c r="BL15" i="12"/>
  <c r="BK14" i="12"/>
  <c r="GG14" i="12" s="1"/>
  <c r="DT63" i="12"/>
  <c r="GE32" i="12"/>
  <c r="GF32" i="12" s="1"/>
  <c r="BL50" i="12"/>
  <c r="AU63" i="12"/>
  <c r="DE63" i="12"/>
  <c r="EQ63" i="12"/>
  <c r="Z63" i="12"/>
  <c r="AX63" i="12"/>
  <c r="CJ63" i="12"/>
  <c r="DH63" i="12"/>
  <c r="ET63" i="12"/>
  <c r="FR63" i="12"/>
  <c r="BG18" i="12"/>
  <c r="BI18" i="12" s="1"/>
  <c r="BK18" i="12" s="1"/>
  <c r="GA18" i="12"/>
  <c r="GC18" i="12" s="1"/>
  <c r="GE18" i="12" s="1"/>
  <c r="GF18" i="12" s="1"/>
  <c r="E63" i="12"/>
  <c r="AC63" i="12"/>
  <c r="BA63" i="12"/>
  <c r="BO63" i="12"/>
  <c r="CM63" i="12"/>
  <c r="DK63" i="12"/>
  <c r="DY63" i="12"/>
  <c r="EW63" i="12"/>
  <c r="FU63" i="12"/>
  <c r="BG31" i="12"/>
  <c r="BI31" i="12" s="1"/>
  <c r="BK31" i="12" s="1"/>
  <c r="GA29" i="12"/>
  <c r="GC29" i="12" s="1"/>
  <c r="GE29" i="12" s="1"/>
  <c r="GF29" i="12" s="1"/>
  <c r="GD63" i="12"/>
  <c r="DU35" i="12"/>
  <c r="DV35" i="12" s="1"/>
  <c r="W63" i="12"/>
  <c r="CG63" i="12"/>
  <c r="FO63" i="12"/>
  <c r="H63" i="12"/>
  <c r="AF63" i="12"/>
  <c r="BD63" i="12"/>
  <c r="BR63" i="12"/>
  <c r="CP63" i="12"/>
  <c r="DN63" i="12"/>
  <c r="EB63" i="12"/>
  <c r="EZ63" i="12"/>
  <c r="FX63" i="12"/>
  <c r="DQ26" i="12"/>
  <c r="DS26" i="12" s="1"/>
  <c r="DU26" i="12" s="1"/>
  <c r="DV26" i="12" s="1"/>
  <c r="DQ30" i="12"/>
  <c r="DS30" i="12" s="1"/>
  <c r="DU30" i="12" s="1"/>
  <c r="DV30" i="12" s="1"/>
  <c r="BG23" i="12"/>
  <c r="BI23" i="12" s="1"/>
  <c r="BK23" i="12" s="1"/>
  <c r="GA22" i="12"/>
  <c r="GC22" i="12" s="1"/>
  <c r="GE22" i="12" s="1"/>
  <c r="GF22" i="12" s="1"/>
  <c r="DQ34" i="12"/>
  <c r="DS34" i="12" s="1"/>
  <c r="DU34" i="12" s="1"/>
  <c r="DV34" i="12" s="1"/>
  <c r="BG37" i="12"/>
  <c r="BI37" i="12" s="1"/>
  <c r="BK37" i="12" s="1"/>
  <c r="BL47" i="12"/>
  <c r="BL62" i="12"/>
  <c r="GH62" i="12"/>
  <c r="BG13" i="12"/>
  <c r="N63" i="12"/>
  <c r="AL63" i="12"/>
  <c r="BX63" i="12"/>
  <c r="GB63" i="12"/>
  <c r="BL29" i="12"/>
  <c r="BL54" i="12"/>
  <c r="BJ63" i="12"/>
  <c r="K63" i="12"/>
  <c r="AI63" i="12"/>
  <c r="DQ13" i="12"/>
  <c r="EE63" i="12"/>
  <c r="FC63" i="12"/>
  <c r="BH63" i="12"/>
  <c r="CV63" i="12"/>
  <c r="DR63" i="12"/>
  <c r="Q63" i="12"/>
  <c r="AO63" i="12"/>
  <c r="CA63" i="12"/>
  <c r="CY63" i="12"/>
  <c r="EK63" i="12"/>
  <c r="FI63" i="12"/>
  <c r="DQ29" i="12"/>
  <c r="DS29" i="12" s="1"/>
  <c r="DU29" i="12" s="1"/>
  <c r="DV29" i="12" s="1"/>
  <c r="BL42" i="12"/>
  <c r="BK43" i="12"/>
  <c r="BL48" i="12"/>
  <c r="BL52" i="12"/>
  <c r="BL58" i="12"/>
  <c r="GA46" i="12"/>
  <c r="GC46" i="12" s="1"/>
  <c r="GE46" i="12" s="1"/>
  <c r="GF46" i="12" s="1"/>
  <c r="DQ56" i="12"/>
  <c r="DS56" i="12" s="1"/>
  <c r="DU56" i="12" s="1"/>
  <c r="DV56" i="12" s="1"/>
  <c r="BG57" i="12"/>
  <c r="BI57" i="12" s="1"/>
  <c r="BK57" i="12" s="1"/>
  <c r="GG57" i="12" s="1"/>
  <c r="GA57" i="12"/>
  <c r="GC57" i="12" s="1"/>
  <c r="GE57" i="12" s="1"/>
  <c r="GF57" i="12" s="1"/>
  <c r="BG59" i="12"/>
  <c r="BI59" i="12" s="1"/>
  <c r="BK59" i="12" s="1"/>
  <c r="GG59" i="12" s="1"/>
  <c r="BG39" i="12"/>
  <c r="BI39" i="12" s="1"/>
  <c r="BK39" i="12" s="1"/>
  <c r="DQ41" i="12"/>
  <c r="DS41" i="12" s="1"/>
  <c r="DU41" i="12" s="1"/>
  <c r="DV41" i="12" s="1"/>
  <c r="DQ52" i="12"/>
  <c r="DS52" i="12" s="1"/>
  <c r="DU52" i="12" s="1"/>
  <c r="DV52" i="12" s="1"/>
  <c r="BG53" i="12"/>
  <c r="BI53" i="12" s="1"/>
  <c r="BK53" i="12" s="1"/>
  <c r="GA53" i="12"/>
  <c r="GC53" i="12" s="1"/>
  <c r="GE53" i="12" s="1"/>
  <c r="GF53" i="12" s="1"/>
  <c r="BG55" i="12"/>
  <c r="BI55" i="12" s="1"/>
  <c r="BK55" i="12" s="1"/>
  <c r="DQ61" i="12"/>
  <c r="DS61" i="12" s="1"/>
  <c r="DU61" i="12" s="1"/>
  <c r="DV61" i="12" s="1"/>
  <c r="BG46" i="12"/>
  <c r="BI46" i="12" s="1"/>
  <c r="BK46" i="12" s="1"/>
  <c r="BG49" i="12"/>
  <c r="BI49" i="12" s="1"/>
  <c r="BK49" i="12" s="1"/>
  <c r="GA49" i="12"/>
  <c r="GC49" i="12" s="1"/>
  <c r="GE49" i="12" s="1"/>
  <c r="GF49" i="12" s="1"/>
  <c r="BG60" i="12"/>
  <c r="BI60" i="12" s="1"/>
  <c r="BK60" i="12" s="1"/>
  <c r="DQ46" i="12"/>
  <c r="DS46" i="12" s="1"/>
  <c r="DU46" i="12" s="1"/>
  <c r="DV46" i="12" s="1"/>
  <c r="BG45" i="12"/>
  <c r="BI45" i="12" s="1"/>
  <c r="BK45" i="12" s="1"/>
  <c r="GA45" i="12"/>
  <c r="GC45" i="12" s="1"/>
  <c r="GE45" i="12" s="1"/>
  <c r="GF45" i="12" s="1"/>
  <c r="DQ55" i="12"/>
  <c r="DS55" i="12" s="1"/>
  <c r="DU55" i="12" s="1"/>
  <c r="DV55" i="12" s="1"/>
  <c r="BG56" i="12"/>
  <c r="BI56" i="12" s="1"/>
  <c r="BK56" i="12" s="1"/>
  <c r="GA43" i="12"/>
  <c r="GC43" i="12" s="1"/>
  <c r="GE43" i="12" s="1"/>
  <c r="GF43" i="12" s="1"/>
  <c r="GA61" i="12"/>
  <c r="GC61" i="12" s="1"/>
  <c r="GE61" i="12" s="1"/>
  <c r="GF61" i="12" s="1"/>
  <c r="GA37" i="12"/>
  <c r="GC37" i="12" s="1"/>
  <c r="GE37" i="12" s="1"/>
  <c r="GF37" i="12" s="1"/>
  <c r="DQ53" i="12"/>
  <c r="DS53" i="12" s="1"/>
  <c r="DU53" i="12" s="1"/>
  <c r="DV53" i="12" s="1"/>
  <c r="GA55" i="12"/>
  <c r="GC55" i="12" s="1"/>
  <c r="GE55" i="12" s="1"/>
  <c r="GF55" i="12" s="1"/>
  <c r="GA56" i="12"/>
  <c r="GC56" i="12" s="1"/>
  <c r="GE56" i="12" s="1"/>
  <c r="GF56" i="12" s="1"/>
  <c r="DQ60" i="12"/>
  <c r="DS60" i="12" s="1"/>
  <c r="DU60" i="12" s="1"/>
  <c r="DV60" i="12" s="1"/>
  <c r="GA41" i="12"/>
  <c r="GC41" i="12" s="1"/>
  <c r="GE41" i="12" s="1"/>
  <c r="GF41" i="12" s="1"/>
  <c r="BG20" i="12"/>
  <c r="BI20" i="12" s="1"/>
  <c r="BK20" i="12" s="1"/>
  <c r="GG46" i="12" s="1"/>
  <c r="DQ49" i="12"/>
  <c r="DS49" i="12" s="1"/>
  <c r="DU49" i="12" s="1"/>
  <c r="DV49" i="12" s="1"/>
  <c r="GA51" i="12"/>
  <c r="GC51" i="12" s="1"/>
  <c r="GE51" i="12" s="1"/>
  <c r="GF51" i="12" s="1"/>
  <c r="GA52" i="12"/>
  <c r="GC52" i="12" s="1"/>
  <c r="GE52" i="12" s="1"/>
  <c r="GF52" i="12" s="1"/>
  <c r="BG61" i="12"/>
  <c r="BI61" i="12" s="1"/>
  <c r="BK61" i="12" s="1"/>
  <c r="BL27" i="9"/>
  <c r="BL18" i="9"/>
  <c r="DU26" i="9"/>
  <c r="DV26" i="9" s="1"/>
  <c r="BL19" i="9"/>
  <c r="BL17" i="9"/>
  <c r="BL16" i="9"/>
  <c r="BL15" i="9"/>
  <c r="DU16" i="9"/>
  <c r="DV16" i="9" s="1"/>
  <c r="DU18" i="9"/>
  <c r="DV18" i="9" s="1"/>
  <c r="GE26" i="9"/>
  <c r="GF26" i="9" s="1"/>
  <c r="BL44" i="9"/>
  <c r="BL47" i="9"/>
  <c r="BL23" i="9"/>
  <c r="BL32" i="9"/>
  <c r="BK14" i="9"/>
  <c r="GG14" i="9" s="1"/>
  <c r="GE16" i="9"/>
  <c r="GF16" i="9" s="1"/>
  <c r="GE18" i="9"/>
  <c r="GF18" i="9" s="1"/>
  <c r="BK21" i="9"/>
  <c r="BK26" i="9"/>
  <c r="GG25" i="9" s="1"/>
  <c r="BK28" i="9"/>
  <c r="BK22" i="9"/>
  <c r="GG21" i="9" s="1"/>
  <c r="BK24" i="9"/>
  <c r="BL25" i="9"/>
  <c r="BL31" i="9"/>
  <c r="BL35" i="9"/>
  <c r="BH63" i="9"/>
  <c r="GB63" i="9"/>
  <c r="BL39" i="9"/>
  <c r="BG46" i="9"/>
  <c r="BI46" i="9" s="1"/>
  <c r="BK46" i="9" s="1"/>
  <c r="BL45" i="9"/>
  <c r="CA63" i="9"/>
  <c r="EK63" i="9"/>
  <c r="GA27" i="9"/>
  <c r="GC27" i="9" s="1"/>
  <c r="GE27" i="9" s="1"/>
  <c r="GF27" i="9" s="1"/>
  <c r="BG30" i="9"/>
  <c r="BI30" i="9" s="1"/>
  <c r="BK30" i="9" s="1"/>
  <c r="BG33" i="9"/>
  <c r="BI33" i="9" s="1"/>
  <c r="BK33" i="9" s="1"/>
  <c r="DQ32" i="9"/>
  <c r="DS32" i="9" s="1"/>
  <c r="DU32" i="9" s="1"/>
  <c r="DV32" i="9" s="1"/>
  <c r="BL53" i="9"/>
  <c r="BL58" i="9"/>
  <c r="DR63" i="9"/>
  <c r="Q63" i="9"/>
  <c r="CY63" i="9"/>
  <c r="FI63" i="9"/>
  <c r="T63" i="9"/>
  <c r="AR63" i="9"/>
  <c r="BJ13" i="9"/>
  <c r="BJ63" i="9" s="1"/>
  <c r="CD63" i="9"/>
  <c r="DB63" i="9"/>
  <c r="DT13" i="9"/>
  <c r="DT63" i="9" s="1"/>
  <c r="EN63" i="9"/>
  <c r="FL63" i="9"/>
  <c r="GD13" i="9"/>
  <c r="GD63" i="9" s="1"/>
  <c r="GA33" i="9"/>
  <c r="GC33" i="9" s="1"/>
  <c r="GE33" i="9" s="1"/>
  <c r="GF33" i="9" s="1"/>
  <c r="BG37" i="9"/>
  <c r="BI37" i="9" s="1"/>
  <c r="BK37" i="9" s="1"/>
  <c r="BG38" i="9"/>
  <c r="BI38" i="9" s="1"/>
  <c r="BK38" i="9" s="1"/>
  <c r="BK41" i="9"/>
  <c r="BL51" i="9"/>
  <c r="GA13" i="9"/>
  <c r="BG36" i="9"/>
  <c r="BI36" i="9" s="1"/>
  <c r="BK36" i="9" s="1"/>
  <c r="GE52" i="9"/>
  <c r="GF52" i="9" s="1"/>
  <c r="BL61" i="9"/>
  <c r="BX63" i="9"/>
  <c r="EH63" i="9"/>
  <c r="W63" i="9"/>
  <c r="AU63" i="9"/>
  <c r="CG63" i="9"/>
  <c r="DE63" i="9"/>
  <c r="EQ63" i="9"/>
  <c r="FO63" i="9"/>
  <c r="GA23" i="9"/>
  <c r="GC23" i="9" s="1"/>
  <c r="GE23" i="9" s="1"/>
  <c r="GF23" i="9" s="1"/>
  <c r="GA31" i="9"/>
  <c r="GC31" i="9" s="1"/>
  <c r="GE31" i="9" s="1"/>
  <c r="GF31" i="9" s="1"/>
  <c r="BG34" i="9"/>
  <c r="BI34" i="9" s="1"/>
  <c r="BK34" i="9" s="1"/>
  <c r="DQ33" i="9"/>
  <c r="DS33" i="9" s="1"/>
  <c r="DU33" i="9" s="1"/>
  <c r="DV33" i="9" s="1"/>
  <c r="BL42" i="9"/>
  <c r="BL29" i="9"/>
  <c r="DU30" i="9"/>
  <c r="DV30" i="9" s="1"/>
  <c r="Z63" i="9"/>
  <c r="AX63" i="9"/>
  <c r="ET63" i="9"/>
  <c r="DQ27" i="9"/>
  <c r="DS27" i="9" s="1"/>
  <c r="DU27" i="9" s="1"/>
  <c r="DV27" i="9" s="1"/>
  <c r="BL43" i="9"/>
  <c r="GA42" i="9"/>
  <c r="GC42" i="9" s="1"/>
  <c r="GE42" i="9" s="1"/>
  <c r="GF42" i="9" s="1"/>
  <c r="DQ13" i="9"/>
  <c r="BL49" i="9"/>
  <c r="BL59" i="9"/>
  <c r="AL63" i="9"/>
  <c r="CV63" i="9"/>
  <c r="FF63" i="9"/>
  <c r="AO63" i="9"/>
  <c r="CJ63" i="9"/>
  <c r="DH63" i="9"/>
  <c r="FR63" i="9"/>
  <c r="E63" i="9"/>
  <c r="AC63" i="9"/>
  <c r="BA63" i="9"/>
  <c r="BO63" i="9"/>
  <c r="CM63" i="9"/>
  <c r="DK63" i="9"/>
  <c r="DY63" i="9"/>
  <c r="EW63" i="9"/>
  <c r="FU63" i="9"/>
  <c r="DQ23" i="9"/>
  <c r="DS23" i="9" s="1"/>
  <c r="DU23" i="9" s="1"/>
  <c r="DV23" i="9" s="1"/>
  <c r="GA28" i="9"/>
  <c r="GC28" i="9" s="1"/>
  <c r="GE28" i="9" s="1"/>
  <c r="GF28" i="9" s="1"/>
  <c r="GA37" i="9"/>
  <c r="GC37" i="9" s="1"/>
  <c r="GE37" i="9" s="1"/>
  <c r="GF37" i="9" s="1"/>
  <c r="DQ46" i="9"/>
  <c r="DS46" i="9" s="1"/>
  <c r="DU46" i="9" s="1"/>
  <c r="DV46" i="9" s="1"/>
  <c r="BL48" i="9"/>
  <c r="BK57" i="9"/>
  <c r="GG57" i="9" s="1"/>
  <c r="BG13" i="9"/>
  <c r="H63" i="9"/>
  <c r="AF63" i="9"/>
  <c r="BD63" i="9"/>
  <c r="BR63" i="9"/>
  <c r="CP63" i="9"/>
  <c r="DN63" i="9"/>
  <c r="EB63" i="9"/>
  <c r="EZ63" i="9"/>
  <c r="FX63" i="9"/>
  <c r="DQ31" i="9"/>
  <c r="DS31" i="9" s="1"/>
  <c r="DU31" i="9" s="1"/>
  <c r="DV31" i="9" s="1"/>
  <c r="DQ34" i="9"/>
  <c r="DS34" i="9" s="1"/>
  <c r="DU34" i="9" s="1"/>
  <c r="DV34" i="9" s="1"/>
  <c r="GA35" i="9"/>
  <c r="GC35" i="9" s="1"/>
  <c r="GE35" i="9" s="1"/>
  <c r="GF35" i="9" s="1"/>
  <c r="GA43" i="9"/>
  <c r="GC43" i="9" s="1"/>
  <c r="GE43" i="9" s="1"/>
  <c r="GF43" i="9" s="1"/>
  <c r="BL60" i="9"/>
  <c r="DQ47" i="9"/>
  <c r="DS47" i="9" s="1"/>
  <c r="DU47" i="9" s="1"/>
  <c r="DV47" i="9" s="1"/>
  <c r="GA51" i="9"/>
  <c r="GC51" i="9" s="1"/>
  <c r="GE51" i="9" s="1"/>
  <c r="GF51" i="9" s="1"/>
  <c r="GE54" i="9"/>
  <c r="GF54" i="9" s="1"/>
  <c r="DQ55" i="9"/>
  <c r="DS55" i="9" s="1"/>
  <c r="DU55" i="9" s="1"/>
  <c r="DV55" i="9" s="1"/>
  <c r="DQ56" i="9"/>
  <c r="DS56" i="9" s="1"/>
  <c r="DU56" i="9" s="1"/>
  <c r="DV56" i="9" s="1"/>
  <c r="GA59" i="9"/>
  <c r="GC59" i="9" s="1"/>
  <c r="GE59" i="9" s="1"/>
  <c r="GF59" i="9" s="1"/>
  <c r="GA45" i="9"/>
  <c r="GC45" i="9" s="1"/>
  <c r="GE45" i="9" s="1"/>
  <c r="GF45" i="9" s="1"/>
  <c r="GA50" i="9"/>
  <c r="GC50" i="9" s="1"/>
  <c r="GE50" i="9" s="1"/>
  <c r="GF50" i="9" s="1"/>
  <c r="GA47" i="9"/>
  <c r="GC47" i="9" s="1"/>
  <c r="GE47" i="9" s="1"/>
  <c r="GF47" i="9" s="1"/>
  <c r="DQ48" i="9"/>
  <c r="DS48" i="9" s="1"/>
  <c r="DU48" i="9" s="1"/>
  <c r="DV48" i="9" s="1"/>
  <c r="DQ51" i="9"/>
  <c r="DS51" i="9" s="1"/>
  <c r="DU51" i="9" s="1"/>
  <c r="DV51" i="9" s="1"/>
  <c r="DQ52" i="9"/>
  <c r="DS52" i="9" s="1"/>
  <c r="DU52" i="9" s="1"/>
  <c r="DV52" i="9" s="1"/>
  <c r="BG54" i="9"/>
  <c r="BI54" i="9" s="1"/>
  <c r="BK54" i="9" s="1"/>
  <c r="BG55" i="9"/>
  <c r="BI55" i="9" s="1"/>
  <c r="BK55" i="9" s="1"/>
  <c r="GE58" i="9"/>
  <c r="GF58" i="9" s="1"/>
  <c r="DQ59" i="9"/>
  <c r="DS59" i="9" s="1"/>
  <c r="DU59" i="9" s="1"/>
  <c r="DV59" i="9" s="1"/>
  <c r="DQ60" i="9"/>
  <c r="DS60" i="9" s="1"/>
  <c r="DU60" i="9" s="1"/>
  <c r="DV60" i="9" s="1"/>
  <c r="BG20" i="9"/>
  <c r="BI20" i="9" s="1"/>
  <c r="BK20" i="9" s="1"/>
  <c r="DQ45" i="9"/>
  <c r="DS45" i="9" s="1"/>
  <c r="DU45" i="9" s="1"/>
  <c r="DV45" i="9" s="1"/>
  <c r="BK50" i="9"/>
  <c r="GG50" i="9" s="1"/>
  <c r="BG56" i="9"/>
  <c r="BI56" i="9" s="1"/>
  <c r="BK56" i="9" s="1"/>
  <c r="GA56" i="9"/>
  <c r="GC56" i="9" s="1"/>
  <c r="GE56" i="9" s="1"/>
  <c r="GF56" i="9" s="1"/>
  <c r="DU62" i="9"/>
  <c r="DV62" i="9" s="1"/>
  <c r="DU54" i="9"/>
  <c r="DV54" i="9" s="1"/>
  <c r="GE62" i="9"/>
  <c r="GF62" i="9" s="1"/>
  <c r="BL29" i="6"/>
  <c r="BL32" i="6"/>
  <c r="BL31" i="6"/>
  <c r="BL35" i="6"/>
  <c r="BL57" i="6"/>
  <c r="BL16" i="6"/>
  <c r="BL20" i="6"/>
  <c r="BL23" i="6"/>
  <c r="BL25" i="6"/>
  <c r="BL36" i="6"/>
  <c r="BL27" i="6"/>
  <c r="BL15" i="6"/>
  <c r="BL18" i="6"/>
  <c r="BL19" i="6"/>
  <c r="BL24" i="6"/>
  <c r="BL44" i="6"/>
  <c r="BL28" i="6"/>
  <c r="GH28" i="6"/>
  <c r="BL30" i="6"/>
  <c r="GE16" i="6"/>
  <c r="GF16" i="6" s="1"/>
  <c r="DU20" i="6"/>
  <c r="DV20" i="6" s="1"/>
  <c r="DU24" i="6"/>
  <c r="DV24" i="6" s="1"/>
  <c r="DQ14" i="6"/>
  <c r="DS14" i="6" s="1"/>
  <c r="DU14" i="6" s="1"/>
  <c r="DV14" i="6" s="1"/>
  <c r="GA18" i="6"/>
  <c r="GC18" i="6" s="1"/>
  <c r="GE18" i="6" s="1"/>
  <c r="GF18" i="6" s="1"/>
  <c r="BX63" i="6"/>
  <c r="BL34" i="6"/>
  <c r="BL52" i="6"/>
  <c r="BL56" i="6"/>
  <c r="BL61" i="6"/>
  <c r="K63" i="6"/>
  <c r="AI63" i="6"/>
  <c r="BG13" i="6"/>
  <c r="EQ63" i="6"/>
  <c r="FO63" i="6"/>
  <c r="DQ26" i="6"/>
  <c r="DS26" i="6" s="1"/>
  <c r="DU26" i="6" s="1"/>
  <c r="DV26" i="6" s="1"/>
  <c r="BL38" i="6"/>
  <c r="DQ49" i="6"/>
  <c r="DS49" i="6" s="1"/>
  <c r="DU49" i="6" s="1"/>
  <c r="DV49" i="6" s="1"/>
  <c r="BG14" i="6"/>
  <c r="BI14" i="6" s="1"/>
  <c r="BK14" i="6" s="1"/>
  <c r="BG22" i="6"/>
  <c r="BI22" i="6" s="1"/>
  <c r="BK22" i="6" s="1"/>
  <c r="GA22" i="6"/>
  <c r="GC22" i="6" s="1"/>
  <c r="GE22" i="6" s="1"/>
  <c r="GF22" i="6" s="1"/>
  <c r="BG37" i="6"/>
  <c r="BI37" i="6" s="1"/>
  <c r="BK37" i="6" s="1"/>
  <c r="GA44" i="6"/>
  <c r="GC44" i="6" s="1"/>
  <c r="GE44" i="6" s="1"/>
  <c r="GF44" i="6" s="1"/>
  <c r="ET63" i="6"/>
  <c r="DE63" i="6"/>
  <c r="BL40" i="6"/>
  <c r="BL41" i="6"/>
  <c r="BL42" i="6"/>
  <c r="GH53" i="6"/>
  <c r="BL53" i="6"/>
  <c r="CV63" i="6"/>
  <c r="N63" i="6"/>
  <c r="FR63" i="6"/>
  <c r="CG63" i="6"/>
  <c r="FU63" i="6"/>
  <c r="CJ63" i="6"/>
  <c r="DH63" i="6"/>
  <c r="GA14" i="6"/>
  <c r="GC14" i="6" s="1"/>
  <c r="GE14" i="6" s="1"/>
  <c r="GF14" i="6" s="1"/>
  <c r="DQ30" i="6"/>
  <c r="DS30" i="6" s="1"/>
  <c r="DU30" i="6" s="1"/>
  <c r="DV30" i="6" s="1"/>
  <c r="BG46" i="6"/>
  <c r="BI46" i="6" s="1"/>
  <c r="BK46" i="6" s="1"/>
  <c r="DQ13" i="6"/>
  <c r="BH63" i="6"/>
  <c r="BJ13" i="6"/>
  <c r="BJ63" i="6" s="1"/>
  <c r="DY63" i="6"/>
  <c r="DQ18" i="6"/>
  <c r="DS18" i="6" s="1"/>
  <c r="DU18" i="6" s="1"/>
  <c r="DV18" i="6" s="1"/>
  <c r="AU63" i="6"/>
  <c r="CM63" i="6"/>
  <c r="EE63" i="6"/>
  <c r="GA13" i="6"/>
  <c r="BG26" i="6"/>
  <c r="BI26" i="6" s="1"/>
  <c r="BK26" i="6" s="1"/>
  <c r="GA26" i="6"/>
  <c r="GC26" i="6" s="1"/>
  <c r="GE26" i="6" s="1"/>
  <c r="GF26" i="6" s="1"/>
  <c r="GA33" i="6"/>
  <c r="GC33" i="6" s="1"/>
  <c r="GE33" i="6" s="1"/>
  <c r="GF33" i="6" s="1"/>
  <c r="DQ41" i="6"/>
  <c r="DS41" i="6" s="1"/>
  <c r="DU41" i="6" s="1"/>
  <c r="DV41" i="6" s="1"/>
  <c r="BG45" i="6"/>
  <c r="BI45" i="6" s="1"/>
  <c r="BK45" i="6" s="1"/>
  <c r="GG45" i="6" s="1"/>
  <c r="DR63" i="6"/>
  <c r="DT13" i="6"/>
  <c r="DT63" i="6" s="1"/>
  <c r="AL63" i="6"/>
  <c r="EW63" i="6"/>
  <c r="W63" i="6"/>
  <c r="BO63" i="6"/>
  <c r="DK63" i="6"/>
  <c r="FC63" i="6"/>
  <c r="Z63" i="6"/>
  <c r="AX63" i="6"/>
  <c r="EH63" i="6"/>
  <c r="FF63" i="6"/>
  <c r="GB63" i="6"/>
  <c r="GD13" i="6"/>
  <c r="GD63" i="6" s="1"/>
  <c r="DQ22" i="6"/>
  <c r="DS22" i="6" s="1"/>
  <c r="DU22" i="6" s="1"/>
  <c r="DV22" i="6" s="1"/>
  <c r="GA34" i="6"/>
  <c r="GC34" i="6" s="1"/>
  <c r="GE34" i="6" s="1"/>
  <c r="GF34" i="6" s="1"/>
  <c r="DQ36" i="6"/>
  <c r="DS36" i="6" s="1"/>
  <c r="DU36" i="6" s="1"/>
  <c r="DV36" i="6" s="1"/>
  <c r="DQ37" i="6"/>
  <c r="DS37" i="6" s="1"/>
  <c r="DU37" i="6" s="1"/>
  <c r="DV37" i="6" s="1"/>
  <c r="GE40" i="6"/>
  <c r="GF40" i="6" s="1"/>
  <c r="DU42" i="6"/>
  <c r="DV42" i="6" s="1"/>
  <c r="H63" i="6"/>
  <c r="AF63" i="6"/>
  <c r="BD63" i="6"/>
  <c r="BR63" i="6"/>
  <c r="CP63" i="6"/>
  <c r="DN63" i="6"/>
  <c r="EB63" i="6"/>
  <c r="EZ63" i="6"/>
  <c r="FX63" i="6"/>
  <c r="DQ43" i="6"/>
  <c r="DS43" i="6" s="1"/>
  <c r="DU43" i="6" s="1"/>
  <c r="DV43" i="6" s="1"/>
  <c r="DQ46" i="6"/>
  <c r="DS46" i="6" s="1"/>
  <c r="DU46" i="6" s="1"/>
  <c r="DV46" i="6" s="1"/>
  <c r="BG48" i="6"/>
  <c r="BI48" i="6" s="1"/>
  <c r="BK48" i="6" s="1"/>
  <c r="GA48" i="6"/>
  <c r="GC48" i="6" s="1"/>
  <c r="GE48" i="6" s="1"/>
  <c r="GF48" i="6" s="1"/>
  <c r="DQ55" i="6"/>
  <c r="DS55" i="6" s="1"/>
  <c r="DU55" i="6" s="1"/>
  <c r="DV55" i="6" s="1"/>
  <c r="BL60" i="6"/>
  <c r="GA39" i="6"/>
  <c r="GC39" i="6" s="1"/>
  <c r="GE39" i="6" s="1"/>
  <c r="GF39" i="6" s="1"/>
  <c r="BG43" i="6"/>
  <c r="BI43" i="6" s="1"/>
  <c r="BK43" i="6" s="1"/>
  <c r="GA47" i="6"/>
  <c r="GC47" i="6" s="1"/>
  <c r="GE47" i="6" s="1"/>
  <c r="GF47" i="6" s="1"/>
  <c r="BG51" i="6"/>
  <c r="BI51" i="6" s="1"/>
  <c r="BK51" i="6" s="1"/>
  <c r="BL59" i="6"/>
  <c r="Q63" i="6"/>
  <c r="CA63" i="6"/>
  <c r="EK63" i="6"/>
  <c r="FI63" i="6"/>
  <c r="DQ39" i="6"/>
  <c r="DS39" i="6" s="1"/>
  <c r="DU39" i="6" s="1"/>
  <c r="DV39" i="6" s="1"/>
  <c r="GA50" i="6"/>
  <c r="GC50" i="6" s="1"/>
  <c r="GE50" i="6" s="1"/>
  <c r="GF50" i="6" s="1"/>
  <c r="BG55" i="6"/>
  <c r="BI55" i="6" s="1"/>
  <c r="BK55" i="6" s="1"/>
  <c r="AO63" i="6"/>
  <c r="CY63" i="6"/>
  <c r="T63" i="6"/>
  <c r="AR63" i="6"/>
  <c r="CD63" i="6"/>
  <c r="DB63" i="6"/>
  <c r="EN63" i="6"/>
  <c r="FL63" i="6"/>
  <c r="DQ47" i="6"/>
  <c r="DS47" i="6" s="1"/>
  <c r="DU47" i="6" s="1"/>
  <c r="DV47" i="6" s="1"/>
  <c r="DQ48" i="6"/>
  <c r="DS48" i="6" s="1"/>
  <c r="DU48" i="6" s="1"/>
  <c r="DV48" i="6" s="1"/>
  <c r="GA51" i="6"/>
  <c r="GC51" i="6" s="1"/>
  <c r="GE51" i="6" s="1"/>
  <c r="GF51" i="6" s="1"/>
  <c r="BG39" i="6"/>
  <c r="BI39" i="6" s="1"/>
  <c r="BK39" i="6" s="1"/>
  <c r="BL62" i="6"/>
  <c r="GA43" i="6"/>
  <c r="GC43" i="6" s="1"/>
  <c r="GE43" i="6" s="1"/>
  <c r="GF43" i="6" s="1"/>
  <c r="GA46" i="6"/>
  <c r="GC46" i="6" s="1"/>
  <c r="GE46" i="6" s="1"/>
  <c r="GF46" i="6" s="1"/>
  <c r="BG47" i="6"/>
  <c r="BI47" i="6" s="1"/>
  <c r="BK47" i="6" s="1"/>
  <c r="DQ50" i="6"/>
  <c r="DS50" i="6" s="1"/>
  <c r="DU50" i="6" s="1"/>
  <c r="DV50" i="6" s="1"/>
  <c r="GA55" i="6"/>
  <c r="GC55" i="6" s="1"/>
  <c r="GE55" i="6" s="1"/>
  <c r="GF55" i="6" s="1"/>
  <c r="DQ56" i="6"/>
  <c r="DS56" i="6" s="1"/>
  <c r="DU56" i="6" s="1"/>
  <c r="DV56" i="6" s="1"/>
  <c r="FW63" i="3"/>
  <c r="FV63" i="3"/>
  <c r="FT63" i="3"/>
  <c r="FS63" i="3"/>
  <c r="FQ63" i="3"/>
  <c r="FP63" i="3"/>
  <c r="FN63" i="3"/>
  <c r="FM63" i="3"/>
  <c r="FK63" i="3"/>
  <c r="FJ63" i="3"/>
  <c r="FH63" i="3"/>
  <c r="FG63" i="3"/>
  <c r="FE63" i="3"/>
  <c r="FD63" i="3"/>
  <c r="FB63" i="3"/>
  <c r="FA63" i="3"/>
  <c r="EY63" i="3"/>
  <c r="EX63" i="3"/>
  <c r="EV63" i="3"/>
  <c r="EU63" i="3"/>
  <c r="ES63" i="3"/>
  <c r="ER63" i="3"/>
  <c r="EP63" i="3"/>
  <c r="EO63" i="3"/>
  <c r="EM63" i="3"/>
  <c r="EL63" i="3"/>
  <c r="EJ63" i="3"/>
  <c r="EI63" i="3"/>
  <c r="EG63" i="3"/>
  <c r="EF63" i="3"/>
  <c r="ED63" i="3"/>
  <c r="EC63" i="3"/>
  <c r="EA63" i="3"/>
  <c r="DZ63" i="3"/>
  <c r="DX63" i="3"/>
  <c r="DW63" i="3"/>
  <c r="FX62" i="3"/>
  <c r="GB62" i="3" s="1"/>
  <c r="GD62" i="3" s="1"/>
  <c r="FU62" i="3"/>
  <c r="FR62" i="3"/>
  <c r="FO62" i="3"/>
  <c r="FL62" i="3"/>
  <c r="FI62" i="3"/>
  <c r="FF62" i="3"/>
  <c r="FC62" i="3"/>
  <c r="EZ62" i="3"/>
  <c r="EW62" i="3"/>
  <c r="ET62" i="3"/>
  <c r="EQ62" i="3"/>
  <c r="EN62" i="3"/>
  <c r="EK62" i="3"/>
  <c r="EH62" i="3"/>
  <c r="EE62" i="3"/>
  <c r="EB62" i="3"/>
  <c r="DY62" i="3"/>
  <c r="FX61" i="3"/>
  <c r="GB61" i="3" s="1"/>
  <c r="GD61" i="3" s="1"/>
  <c r="FU61" i="3"/>
  <c r="FR61" i="3"/>
  <c r="FO61" i="3"/>
  <c r="FL61" i="3"/>
  <c r="FI61" i="3"/>
  <c r="FF61" i="3"/>
  <c r="FC61" i="3"/>
  <c r="EZ61" i="3"/>
  <c r="EW61" i="3"/>
  <c r="ET61" i="3"/>
  <c r="EQ61" i="3"/>
  <c r="EN61" i="3"/>
  <c r="EK61" i="3"/>
  <c r="EH61" i="3"/>
  <c r="EE61" i="3"/>
  <c r="EB61" i="3"/>
  <c r="DY61" i="3"/>
  <c r="FX60" i="3"/>
  <c r="GB60" i="3" s="1"/>
  <c r="GD60" i="3" s="1"/>
  <c r="FU60" i="3"/>
  <c r="FR60" i="3"/>
  <c r="FO60" i="3"/>
  <c r="FL60" i="3"/>
  <c r="FI60" i="3"/>
  <c r="FF60" i="3"/>
  <c r="FC60" i="3"/>
  <c r="EZ60" i="3"/>
  <c r="EW60" i="3"/>
  <c r="ET60" i="3"/>
  <c r="EQ60" i="3"/>
  <c r="EN60" i="3"/>
  <c r="EK60" i="3"/>
  <c r="EH60" i="3"/>
  <c r="EE60" i="3"/>
  <c r="EB60" i="3"/>
  <c r="DY60" i="3"/>
  <c r="FX59" i="3"/>
  <c r="GB59" i="3" s="1"/>
  <c r="GD59" i="3" s="1"/>
  <c r="FU59" i="3"/>
  <c r="FR59" i="3"/>
  <c r="FO59" i="3"/>
  <c r="FL59" i="3"/>
  <c r="FI59" i="3"/>
  <c r="FF59" i="3"/>
  <c r="FC59" i="3"/>
  <c r="EZ59" i="3"/>
  <c r="EW59" i="3"/>
  <c r="ET59" i="3"/>
  <c r="EQ59" i="3"/>
  <c r="EN59" i="3"/>
  <c r="EK59" i="3"/>
  <c r="EH59" i="3"/>
  <c r="EE59" i="3"/>
  <c r="EB59" i="3"/>
  <c r="DY59" i="3"/>
  <c r="FX58" i="3"/>
  <c r="GB58" i="3" s="1"/>
  <c r="GD58" i="3" s="1"/>
  <c r="FU58" i="3"/>
  <c r="FR58" i="3"/>
  <c r="FO58" i="3"/>
  <c r="FL58" i="3"/>
  <c r="FI58" i="3"/>
  <c r="FF58" i="3"/>
  <c r="FC58" i="3"/>
  <c r="EZ58" i="3"/>
  <c r="EW58" i="3"/>
  <c r="ET58" i="3"/>
  <c r="EQ58" i="3"/>
  <c r="EN58" i="3"/>
  <c r="EK58" i="3"/>
  <c r="EH58" i="3"/>
  <c r="EE58" i="3"/>
  <c r="EB58" i="3"/>
  <c r="DY58" i="3"/>
  <c r="FX57" i="3"/>
  <c r="GB57" i="3" s="1"/>
  <c r="GD57" i="3" s="1"/>
  <c r="FU57" i="3"/>
  <c r="FR57" i="3"/>
  <c r="FO57" i="3"/>
  <c r="FL57" i="3"/>
  <c r="FI57" i="3"/>
  <c r="FF57" i="3"/>
  <c r="FC57" i="3"/>
  <c r="EZ57" i="3"/>
  <c r="EW57" i="3"/>
  <c r="ET57" i="3"/>
  <c r="EQ57" i="3"/>
  <c r="EN57" i="3"/>
  <c r="EK57" i="3"/>
  <c r="EH57" i="3"/>
  <c r="EE57" i="3"/>
  <c r="EB57" i="3"/>
  <c r="DY57" i="3"/>
  <c r="FX56" i="3"/>
  <c r="GB56" i="3" s="1"/>
  <c r="GD56" i="3" s="1"/>
  <c r="FU56" i="3"/>
  <c r="FR56" i="3"/>
  <c r="FO56" i="3"/>
  <c r="FL56" i="3"/>
  <c r="FI56" i="3"/>
  <c r="FF56" i="3"/>
  <c r="FC56" i="3"/>
  <c r="EZ56" i="3"/>
  <c r="EW56" i="3"/>
  <c r="ET56" i="3"/>
  <c r="EQ56" i="3"/>
  <c r="EN56" i="3"/>
  <c r="EK56" i="3"/>
  <c r="EH56" i="3"/>
  <c r="EE56" i="3"/>
  <c r="EB56" i="3"/>
  <c r="DY56" i="3"/>
  <c r="FX55" i="3"/>
  <c r="GB55" i="3" s="1"/>
  <c r="GD55" i="3" s="1"/>
  <c r="FU55" i="3"/>
  <c r="FR55" i="3"/>
  <c r="FO55" i="3"/>
  <c r="FL55" i="3"/>
  <c r="FI55" i="3"/>
  <c r="FF55" i="3"/>
  <c r="FC55" i="3"/>
  <c r="EZ55" i="3"/>
  <c r="EW55" i="3"/>
  <c r="ET55" i="3"/>
  <c r="EQ55" i="3"/>
  <c r="EN55" i="3"/>
  <c r="EK55" i="3"/>
  <c r="EH55" i="3"/>
  <c r="EE55" i="3"/>
  <c r="EB55" i="3"/>
  <c r="DY55" i="3"/>
  <c r="FX54" i="3"/>
  <c r="GB54" i="3" s="1"/>
  <c r="GD54" i="3" s="1"/>
  <c r="FU54" i="3"/>
  <c r="FR54" i="3"/>
  <c r="FO54" i="3"/>
  <c r="FL54" i="3"/>
  <c r="FI54" i="3"/>
  <c r="FF54" i="3"/>
  <c r="FC54" i="3"/>
  <c r="EZ54" i="3"/>
  <c r="EW54" i="3"/>
  <c r="ET54" i="3"/>
  <c r="EQ54" i="3"/>
  <c r="EN54" i="3"/>
  <c r="EK54" i="3"/>
  <c r="EH54" i="3"/>
  <c r="EE54" i="3"/>
  <c r="EB54" i="3"/>
  <c r="DY54" i="3"/>
  <c r="FX53" i="3"/>
  <c r="GB53" i="3" s="1"/>
  <c r="GD53" i="3" s="1"/>
  <c r="FU53" i="3"/>
  <c r="FR53" i="3"/>
  <c r="FO53" i="3"/>
  <c r="FL53" i="3"/>
  <c r="FI53" i="3"/>
  <c r="FF53" i="3"/>
  <c r="FC53" i="3"/>
  <c r="EZ53" i="3"/>
  <c r="EW53" i="3"/>
  <c r="ET53" i="3"/>
  <c r="EQ53" i="3"/>
  <c r="EN53" i="3"/>
  <c r="EK53" i="3"/>
  <c r="EH53" i="3"/>
  <c r="EE53" i="3"/>
  <c r="EB53" i="3"/>
  <c r="DY53" i="3"/>
  <c r="FX52" i="3"/>
  <c r="GB52" i="3" s="1"/>
  <c r="GD52" i="3" s="1"/>
  <c r="FU52" i="3"/>
  <c r="FR52" i="3"/>
  <c r="FO52" i="3"/>
  <c r="FL52" i="3"/>
  <c r="FI52" i="3"/>
  <c r="FF52" i="3"/>
  <c r="FC52" i="3"/>
  <c r="EZ52" i="3"/>
  <c r="EW52" i="3"/>
  <c r="ET52" i="3"/>
  <c r="EQ52" i="3"/>
  <c r="EN52" i="3"/>
  <c r="EK52" i="3"/>
  <c r="EH52" i="3"/>
  <c r="EE52" i="3"/>
  <c r="EB52" i="3"/>
  <c r="DY52" i="3"/>
  <c r="FX51" i="3"/>
  <c r="GB51" i="3" s="1"/>
  <c r="GD51" i="3" s="1"/>
  <c r="FU51" i="3"/>
  <c r="FR51" i="3"/>
  <c r="FO51" i="3"/>
  <c r="FL51" i="3"/>
  <c r="FI51" i="3"/>
  <c r="FF51" i="3"/>
  <c r="FC51" i="3"/>
  <c r="EZ51" i="3"/>
  <c r="EW51" i="3"/>
  <c r="ET51" i="3"/>
  <c r="EQ51" i="3"/>
  <c r="EN51" i="3"/>
  <c r="EK51" i="3"/>
  <c r="EH51" i="3"/>
  <c r="EE51" i="3"/>
  <c r="EB51" i="3"/>
  <c r="DY51" i="3"/>
  <c r="FX50" i="3"/>
  <c r="GB50" i="3" s="1"/>
  <c r="GD50" i="3" s="1"/>
  <c r="FU50" i="3"/>
  <c r="FR50" i="3"/>
  <c r="FO50" i="3"/>
  <c r="FL50" i="3"/>
  <c r="FI50" i="3"/>
  <c r="FF50" i="3"/>
  <c r="FC50" i="3"/>
  <c r="EZ50" i="3"/>
  <c r="EW50" i="3"/>
  <c r="ET50" i="3"/>
  <c r="EQ50" i="3"/>
  <c r="EN50" i="3"/>
  <c r="EK50" i="3"/>
  <c r="EH50" i="3"/>
  <c r="EE50" i="3"/>
  <c r="EB50" i="3"/>
  <c r="DY50" i="3"/>
  <c r="FX49" i="3"/>
  <c r="GB49" i="3" s="1"/>
  <c r="GD49" i="3" s="1"/>
  <c r="FU49" i="3"/>
  <c r="FR49" i="3"/>
  <c r="FO49" i="3"/>
  <c r="FL49" i="3"/>
  <c r="FI49" i="3"/>
  <c r="FF49" i="3"/>
  <c r="FC49" i="3"/>
  <c r="EZ49" i="3"/>
  <c r="EW49" i="3"/>
  <c r="ET49" i="3"/>
  <c r="EQ49" i="3"/>
  <c r="EN49" i="3"/>
  <c r="EK49" i="3"/>
  <c r="EH49" i="3"/>
  <c r="EE49" i="3"/>
  <c r="EB49" i="3"/>
  <c r="DY49" i="3"/>
  <c r="FX48" i="3"/>
  <c r="GB48" i="3" s="1"/>
  <c r="GD48" i="3" s="1"/>
  <c r="FU48" i="3"/>
  <c r="FR48" i="3"/>
  <c r="FO48" i="3"/>
  <c r="FL48" i="3"/>
  <c r="FI48" i="3"/>
  <c r="FF48" i="3"/>
  <c r="FC48" i="3"/>
  <c r="EZ48" i="3"/>
  <c r="EW48" i="3"/>
  <c r="ET48" i="3"/>
  <c r="EQ48" i="3"/>
  <c r="EN48" i="3"/>
  <c r="EK48" i="3"/>
  <c r="EH48" i="3"/>
  <c r="EE48" i="3"/>
  <c r="EB48" i="3"/>
  <c r="DY48" i="3"/>
  <c r="FX47" i="3"/>
  <c r="GB47" i="3" s="1"/>
  <c r="GD47" i="3" s="1"/>
  <c r="FU47" i="3"/>
  <c r="FR47" i="3"/>
  <c r="FO47" i="3"/>
  <c r="FL47" i="3"/>
  <c r="FI47" i="3"/>
  <c r="FF47" i="3"/>
  <c r="FC47" i="3"/>
  <c r="EZ47" i="3"/>
  <c r="EW47" i="3"/>
  <c r="ET47" i="3"/>
  <c r="EQ47" i="3"/>
  <c r="EN47" i="3"/>
  <c r="EK47" i="3"/>
  <c r="EH47" i="3"/>
  <c r="EE47" i="3"/>
  <c r="EB47" i="3"/>
  <c r="DY47" i="3"/>
  <c r="FX46" i="3"/>
  <c r="GB46" i="3" s="1"/>
  <c r="GD46" i="3" s="1"/>
  <c r="FU46" i="3"/>
  <c r="FR46" i="3"/>
  <c r="FO46" i="3"/>
  <c r="FL46" i="3"/>
  <c r="FI46" i="3"/>
  <c r="FF46" i="3"/>
  <c r="FC46" i="3"/>
  <c r="EZ46" i="3"/>
  <c r="EW46" i="3"/>
  <c r="ET46" i="3"/>
  <c r="EQ46" i="3"/>
  <c r="EN46" i="3"/>
  <c r="EK46" i="3"/>
  <c r="EH46" i="3"/>
  <c r="EE46" i="3"/>
  <c r="EB46" i="3"/>
  <c r="DY46" i="3"/>
  <c r="FX45" i="3"/>
  <c r="GB45" i="3" s="1"/>
  <c r="GD45" i="3" s="1"/>
  <c r="FU45" i="3"/>
  <c r="FR45" i="3"/>
  <c r="FO45" i="3"/>
  <c r="FL45" i="3"/>
  <c r="FI45" i="3"/>
  <c r="FF45" i="3"/>
  <c r="FC45" i="3"/>
  <c r="EZ45" i="3"/>
  <c r="EW45" i="3"/>
  <c r="ET45" i="3"/>
  <c r="EQ45" i="3"/>
  <c r="EN45" i="3"/>
  <c r="EK45" i="3"/>
  <c r="EH45" i="3"/>
  <c r="EE45" i="3"/>
  <c r="EB45" i="3"/>
  <c r="DY45" i="3"/>
  <c r="FX44" i="3"/>
  <c r="GB44" i="3" s="1"/>
  <c r="GD44" i="3" s="1"/>
  <c r="FU44" i="3"/>
  <c r="FR44" i="3"/>
  <c r="FO44" i="3"/>
  <c r="FL44" i="3"/>
  <c r="FI44" i="3"/>
  <c r="FF44" i="3"/>
  <c r="FC44" i="3"/>
  <c r="EZ44" i="3"/>
  <c r="EW44" i="3"/>
  <c r="ET44" i="3"/>
  <c r="EQ44" i="3"/>
  <c r="EN44" i="3"/>
  <c r="EK44" i="3"/>
  <c r="EH44" i="3"/>
  <c r="EE44" i="3"/>
  <c r="EB44" i="3"/>
  <c r="DY44" i="3"/>
  <c r="FX43" i="3"/>
  <c r="GB43" i="3" s="1"/>
  <c r="GD43" i="3" s="1"/>
  <c r="FU43" i="3"/>
  <c r="FR43" i="3"/>
  <c r="FO43" i="3"/>
  <c r="FL43" i="3"/>
  <c r="FI43" i="3"/>
  <c r="FF43" i="3"/>
  <c r="FC43" i="3"/>
  <c r="EZ43" i="3"/>
  <c r="EW43" i="3"/>
  <c r="ET43" i="3"/>
  <c r="EQ43" i="3"/>
  <c r="EN43" i="3"/>
  <c r="EK43" i="3"/>
  <c r="EH43" i="3"/>
  <c r="EE43" i="3"/>
  <c r="EB43" i="3"/>
  <c r="DY43" i="3"/>
  <c r="FX42" i="3"/>
  <c r="GB42" i="3" s="1"/>
  <c r="GD42" i="3" s="1"/>
  <c r="FU42" i="3"/>
  <c r="FR42" i="3"/>
  <c r="FO42" i="3"/>
  <c r="FL42" i="3"/>
  <c r="FI42" i="3"/>
  <c r="FF42" i="3"/>
  <c r="FC42" i="3"/>
  <c r="EZ42" i="3"/>
  <c r="EW42" i="3"/>
  <c r="ET42" i="3"/>
  <c r="EQ42" i="3"/>
  <c r="EN42" i="3"/>
  <c r="EK42" i="3"/>
  <c r="EH42" i="3"/>
  <c r="EE42" i="3"/>
  <c r="EB42" i="3"/>
  <c r="DY42" i="3"/>
  <c r="FX41" i="3"/>
  <c r="GB41" i="3" s="1"/>
  <c r="GD41" i="3" s="1"/>
  <c r="FU41" i="3"/>
  <c r="FR41" i="3"/>
  <c r="FO41" i="3"/>
  <c r="FL41" i="3"/>
  <c r="FI41" i="3"/>
  <c r="FF41" i="3"/>
  <c r="FC41" i="3"/>
  <c r="EZ41" i="3"/>
  <c r="EW41" i="3"/>
  <c r="ET41" i="3"/>
  <c r="EQ41" i="3"/>
  <c r="EN41" i="3"/>
  <c r="EK41" i="3"/>
  <c r="EH41" i="3"/>
  <c r="EE41" i="3"/>
  <c r="EB41" i="3"/>
  <c r="DY41" i="3"/>
  <c r="FX40" i="3"/>
  <c r="GB40" i="3" s="1"/>
  <c r="GD40" i="3" s="1"/>
  <c r="FU40" i="3"/>
  <c r="FR40" i="3"/>
  <c r="FO40" i="3"/>
  <c r="FL40" i="3"/>
  <c r="FI40" i="3"/>
  <c r="FF40" i="3"/>
  <c r="FC40" i="3"/>
  <c r="EZ40" i="3"/>
  <c r="EW40" i="3"/>
  <c r="ET40" i="3"/>
  <c r="EQ40" i="3"/>
  <c r="EN40" i="3"/>
  <c r="EK40" i="3"/>
  <c r="EH40" i="3"/>
  <c r="EE40" i="3"/>
  <c r="EB40" i="3"/>
  <c r="DY40" i="3"/>
  <c r="FX39" i="3"/>
  <c r="GB39" i="3" s="1"/>
  <c r="GD39" i="3" s="1"/>
  <c r="FU39" i="3"/>
  <c r="FR39" i="3"/>
  <c r="FO39" i="3"/>
  <c r="FL39" i="3"/>
  <c r="FI39" i="3"/>
  <c r="FF39" i="3"/>
  <c r="FC39" i="3"/>
  <c r="EZ39" i="3"/>
  <c r="EW39" i="3"/>
  <c r="ET39" i="3"/>
  <c r="EQ39" i="3"/>
  <c r="EN39" i="3"/>
  <c r="EK39" i="3"/>
  <c r="EH39" i="3"/>
  <c r="EE39" i="3"/>
  <c r="EB39" i="3"/>
  <c r="DY39" i="3"/>
  <c r="FX38" i="3"/>
  <c r="GB38" i="3" s="1"/>
  <c r="GD38" i="3" s="1"/>
  <c r="FU38" i="3"/>
  <c r="FR38" i="3"/>
  <c r="FO38" i="3"/>
  <c r="FL38" i="3"/>
  <c r="FI38" i="3"/>
  <c r="FF38" i="3"/>
  <c r="FC38" i="3"/>
  <c r="EZ38" i="3"/>
  <c r="EW38" i="3"/>
  <c r="ET38" i="3"/>
  <c r="EQ38" i="3"/>
  <c r="EN38" i="3"/>
  <c r="EK38" i="3"/>
  <c r="EH38" i="3"/>
  <c r="EE38" i="3"/>
  <c r="EB38" i="3"/>
  <c r="DY38" i="3"/>
  <c r="FX37" i="3"/>
  <c r="GB37" i="3" s="1"/>
  <c r="GD37" i="3" s="1"/>
  <c r="FU37" i="3"/>
  <c r="FR37" i="3"/>
  <c r="FO37" i="3"/>
  <c r="FL37" i="3"/>
  <c r="FI37" i="3"/>
  <c r="FF37" i="3"/>
  <c r="FC37" i="3"/>
  <c r="EZ37" i="3"/>
  <c r="EW37" i="3"/>
  <c r="ET37" i="3"/>
  <c r="EQ37" i="3"/>
  <c r="EN37" i="3"/>
  <c r="EK37" i="3"/>
  <c r="EH37" i="3"/>
  <c r="EE37" i="3"/>
  <c r="EB37" i="3"/>
  <c r="DY37" i="3"/>
  <c r="FX36" i="3"/>
  <c r="GB36" i="3" s="1"/>
  <c r="GD36" i="3" s="1"/>
  <c r="FU36" i="3"/>
  <c r="FR36" i="3"/>
  <c r="FO36" i="3"/>
  <c r="FL36" i="3"/>
  <c r="FI36" i="3"/>
  <c r="FF36" i="3"/>
  <c r="FC36" i="3"/>
  <c r="EZ36" i="3"/>
  <c r="EW36" i="3"/>
  <c r="ET36" i="3"/>
  <c r="EQ36" i="3"/>
  <c r="EN36" i="3"/>
  <c r="EK36" i="3"/>
  <c r="EH36" i="3"/>
  <c r="EE36" i="3"/>
  <c r="EB36" i="3"/>
  <c r="DY36" i="3"/>
  <c r="FX35" i="3"/>
  <c r="GB35" i="3" s="1"/>
  <c r="GD35" i="3" s="1"/>
  <c r="FU35" i="3"/>
  <c r="FR35" i="3"/>
  <c r="FO35" i="3"/>
  <c r="FL35" i="3"/>
  <c r="FI35" i="3"/>
  <c r="FF35" i="3"/>
  <c r="FC35" i="3"/>
  <c r="EZ35" i="3"/>
  <c r="EW35" i="3"/>
  <c r="ET35" i="3"/>
  <c r="EQ35" i="3"/>
  <c r="EN35" i="3"/>
  <c r="EK35" i="3"/>
  <c r="EH35" i="3"/>
  <c r="EE35" i="3"/>
  <c r="EB35" i="3"/>
  <c r="DY35" i="3"/>
  <c r="FX34" i="3"/>
  <c r="GB34" i="3" s="1"/>
  <c r="GD34" i="3" s="1"/>
  <c r="FU34" i="3"/>
  <c r="FR34" i="3"/>
  <c r="FO34" i="3"/>
  <c r="FL34" i="3"/>
  <c r="FI34" i="3"/>
  <c r="FF34" i="3"/>
  <c r="FC34" i="3"/>
  <c r="EZ34" i="3"/>
  <c r="EW34" i="3"/>
  <c r="ET34" i="3"/>
  <c r="EQ34" i="3"/>
  <c r="EN34" i="3"/>
  <c r="EK34" i="3"/>
  <c r="EH34" i="3"/>
  <c r="EE34" i="3"/>
  <c r="EB34" i="3"/>
  <c r="DY34" i="3"/>
  <c r="FX33" i="3"/>
  <c r="GB33" i="3" s="1"/>
  <c r="GD33" i="3" s="1"/>
  <c r="FU33" i="3"/>
  <c r="FR33" i="3"/>
  <c r="FO33" i="3"/>
  <c r="FL33" i="3"/>
  <c r="FI33" i="3"/>
  <c r="FF33" i="3"/>
  <c r="FC33" i="3"/>
  <c r="EZ33" i="3"/>
  <c r="EW33" i="3"/>
  <c r="ET33" i="3"/>
  <c r="EQ33" i="3"/>
  <c r="EN33" i="3"/>
  <c r="EK33" i="3"/>
  <c r="EH33" i="3"/>
  <c r="EE33" i="3"/>
  <c r="EB33" i="3"/>
  <c r="DY33" i="3"/>
  <c r="FX32" i="3"/>
  <c r="GB32" i="3" s="1"/>
  <c r="GD32" i="3" s="1"/>
  <c r="FU32" i="3"/>
  <c r="FR32" i="3"/>
  <c r="FO32" i="3"/>
  <c r="FL32" i="3"/>
  <c r="FI32" i="3"/>
  <c r="FF32" i="3"/>
  <c r="FC32" i="3"/>
  <c r="EZ32" i="3"/>
  <c r="EW32" i="3"/>
  <c r="ET32" i="3"/>
  <c r="EQ32" i="3"/>
  <c r="EN32" i="3"/>
  <c r="EK32" i="3"/>
  <c r="EH32" i="3"/>
  <c r="EE32" i="3"/>
  <c r="EB32" i="3"/>
  <c r="DY32" i="3"/>
  <c r="FX31" i="3"/>
  <c r="GB31" i="3" s="1"/>
  <c r="GD31" i="3" s="1"/>
  <c r="FU31" i="3"/>
  <c r="FR31" i="3"/>
  <c r="FO31" i="3"/>
  <c r="FL31" i="3"/>
  <c r="FI31" i="3"/>
  <c r="FF31" i="3"/>
  <c r="FC31" i="3"/>
  <c r="EZ31" i="3"/>
  <c r="EW31" i="3"/>
  <c r="ET31" i="3"/>
  <c r="EQ31" i="3"/>
  <c r="EN31" i="3"/>
  <c r="EK31" i="3"/>
  <c r="EH31" i="3"/>
  <c r="EE31" i="3"/>
  <c r="EB31" i="3"/>
  <c r="DY31" i="3"/>
  <c r="FX30" i="3"/>
  <c r="GB30" i="3" s="1"/>
  <c r="GD30" i="3" s="1"/>
  <c r="FU30" i="3"/>
  <c r="FR30" i="3"/>
  <c r="FO30" i="3"/>
  <c r="FL30" i="3"/>
  <c r="FI30" i="3"/>
  <c r="FF30" i="3"/>
  <c r="FC30" i="3"/>
  <c r="EZ30" i="3"/>
  <c r="EW30" i="3"/>
  <c r="ET30" i="3"/>
  <c r="EQ30" i="3"/>
  <c r="EN30" i="3"/>
  <c r="EK30" i="3"/>
  <c r="EH30" i="3"/>
  <c r="EE30" i="3"/>
  <c r="EB30" i="3"/>
  <c r="DY30" i="3"/>
  <c r="FX29" i="3"/>
  <c r="GB29" i="3" s="1"/>
  <c r="GD29" i="3" s="1"/>
  <c r="FU29" i="3"/>
  <c r="FR29" i="3"/>
  <c r="FO29" i="3"/>
  <c r="FL29" i="3"/>
  <c r="FI29" i="3"/>
  <c r="FF29" i="3"/>
  <c r="FC29" i="3"/>
  <c r="EZ29" i="3"/>
  <c r="EW29" i="3"/>
  <c r="ET29" i="3"/>
  <c r="EQ29" i="3"/>
  <c r="EN29" i="3"/>
  <c r="EK29" i="3"/>
  <c r="EH29" i="3"/>
  <c r="EE29" i="3"/>
  <c r="EB29" i="3"/>
  <c r="DY29" i="3"/>
  <c r="FX28" i="3"/>
  <c r="GB28" i="3" s="1"/>
  <c r="GD28" i="3" s="1"/>
  <c r="FU28" i="3"/>
  <c r="FR28" i="3"/>
  <c r="FO28" i="3"/>
  <c r="FL28" i="3"/>
  <c r="FI28" i="3"/>
  <c r="FF28" i="3"/>
  <c r="FC28" i="3"/>
  <c r="EZ28" i="3"/>
  <c r="EW28" i="3"/>
  <c r="ET28" i="3"/>
  <c r="EQ28" i="3"/>
  <c r="EN28" i="3"/>
  <c r="EK28" i="3"/>
  <c r="EH28" i="3"/>
  <c r="EE28" i="3"/>
  <c r="EB28" i="3"/>
  <c r="DY28" i="3"/>
  <c r="FX27" i="3"/>
  <c r="GB27" i="3" s="1"/>
  <c r="GD27" i="3" s="1"/>
  <c r="FU27" i="3"/>
  <c r="FR27" i="3"/>
  <c r="FO27" i="3"/>
  <c r="FL27" i="3"/>
  <c r="FI27" i="3"/>
  <c r="FF27" i="3"/>
  <c r="FC27" i="3"/>
  <c r="EZ27" i="3"/>
  <c r="EW27" i="3"/>
  <c r="ET27" i="3"/>
  <c r="EQ27" i="3"/>
  <c r="EN27" i="3"/>
  <c r="EK27" i="3"/>
  <c r="EH27" i="3"/>
  <c r="EE27" i="3"/>
  <c r="EB27" i="3"/>
  <c r="DY27" i="3"/>
  <c r="FX26" i="3"/>
  <c r="GB26" i="3" s="1"/>
  <c r="GD26" i="3" s="1"/>
  <c r="FU26" i="3"/>
  <c r="FR26" i="3"/>
  <c r="FO26" i="3"/>
  <c r="FL26" i="3"/>
  <c r="FI26" i="3"/>
  <c r="FF26" i="3"/>
  <c r="FC26" i="3"/>
  <c r="EZ26" i="3"/>
  <c r="EW26" i="3"/>
  <c r="ET26" i="3"/>
  <c r="EQ26" i="3"/>
  <c r="EN26" i="3"/>
  <c r="EK26" i="3"/>
  <c r="EH26" i="3"/>
  <c r="EE26" i="3"/>
  <c r="EB26" i="3"/>
  <c r="DY26" i="3"/>
  <c r="FX25" i="3"/>
  <c r="GB25" i="3" s="1"/>
  <c r="GD25" i="3" s="1"/>
  <c r="FU25" i="3"/>
  <c r="FR25" i="3"/>
  <c r="FO25" i="3"/>
  <c r="FL25" i="3"/>
  <c r="FI25" i="3"/>
  <c r="FF25" i="3"/>
  <c r="FC25" i="3"/>
  <c r="EZ25" i="3"/>
  <c r="EW25" i="3"/>
  <c r="ET25" i="3"/>
  <c r="EQ25" i="3"/>
  <c r="EN25" i="3"/>
  <c r="EK25" i="3"/>
  <c r="EH25" i="3"/>
  <c r="EE25" i="3"/>
  <c r="EB25" i="3"/>
  <c r="DY25" i="3"/>
  <c r="FX24" i="3"/>
  <c r="GB24" i="3" s="1"/>
  <c r="GD24" i="3" s="1"/>
  <c r="FU24" i="3"/>
  <c r="FR24" i="3"/>
  <c r="FO24" i="3"/>
  <c r="FL24" i="3"/>
  <c r="FI24" i="3"/>
  <c r="FF24" i="3"/>
  <c r="FC24" i="3"/>
  <c r="EZ24" i="3"/>
  <c r="EW24" i="3"/>
  <c r="ET24" i="3"/>
  <c r="EQ24" i="3"/>
  <c r="EN24" i="3"/>
  <c r="EK24" i="3"/>
  <c r="EH24" i="3"/>
  <c r="EE24" i="3"/>
  <c r="EB24" i="3"/>
  <c r="DY24" i="3"/>
  <c r="FX23" i="3"/>
  <c r="GB23" i="3" s="1"/>
  <c r="GD23" i="3" s="1"/>
  <c r="FU23" i="3"/>
  <c r="FR23" i="3"/>
  <c r="FO23" i="3"/>
  <c r="FL23" i="3"/>
  <c r="FI23" i="3"/>
  <c r="FF23" i="3"/>
  <c r="FC23" i="3"/>
  <c r="EZ23" i="3"/>
  <c r="EW23" i="3"/>
  <c r="ET23" i="3"/>
  <c r="EQ23" i="3"/>
  <c r="EN23" i="3"/>
  <c r="EK23" i="3"/>
  <c r="EH23" i="3"/>
  <c r="EE23" i="3"/>
  <c r="EB23" i="3"/>
  <c r="DY23" i="3"/>
  <c r="FX22" i="3"/>
  <c r="GB22" i="3" s="1"/>
  <c r="GD22" i="3" s="1"/>
  <c r="FU22" i="3"/>
  <c r="FR22" i="3"/>
  <c r="FO22" i="3"/>
  <c r="FL22" i="3"/>
  <c r="FI22" i="3"/>
  <c r="FF22" i="3"/>
  <c r="FC22" i="3"/>
  <c r="EZ22" i="3"/>
  <c r="EW22" i="3"/>
  <c r="ET22" i="3"/>
  <c r="EQ22" i="3"/>
  <c r="EN22" i="3"/>
  <c r="EK22" i="3"/>
  <c r="EH22" i="3"/>
  <c r="EE22" i="3"/>
  <c r="EB22" i="3"/>
  <c r="DY22" i="3"/>
  <c r="FX21" i="3"/>
  <c r="GB21" i="3" s="1"/>
  <c r="GD21" i="3" s="1"/>
  <c r="FU21" i="3"/>
  <c r="FR21" i="3"/>
  <c r="FO21" i="3"/>
  <c r="FL21" i="3"/>
  <c r="FI21" i="3"/>
  <c r="FF21" i="3"/>
  <c r="FC21" i="3"/>
  <c r="EZ21" i="3"/>
  <c r="EW21" i="3"/>
  <c r="ET21" i="3"/>
  <c r="EQ21" i="3"/>
  <c r="EN21" i="3"/>
  <c r="EK21" i="3"/>
  <c r="EH21" i="3"/>
  <c r="EE21" i="3"/>
  <c r="EB21" i="3"/>
  <c r="DY21" i="3"/>
  <c r="FX20" i="3"/>
  <c r="GB20" i="3" s="1"/>
  <c r="GD20" i="3" s="1"/>
  <c r="FU20" i="3"/>
  <c r="FR20" i="3"/>
  <c r="FO20" i="3"/>
  <c r="FL20" i="3"/>
  <c r="FI20" i="3"/>
  <c r="FF20" i="3"/>
  <c r="FC20" i="3"/>
  <c r="EZ20" i="3"/>
  <c r="EW20" i="3"/>
  <c r="ET20" i="3"/>
  <c r="EQ20" i="3"/>
  <c r="EN20" i="3"/>
  <c r="EK20" i="3"/>
  <c r="EH20" i="3"/>
  <c r="EE20" i="3"/>
  <c r="EB20" i="3"/>
  <c r="DY20" i="3"/>
  <c r="FX19" i="3"/>
  <c r="GB19" i="3" s="1"/>
  <c r="GD19" i="3" s="1"/>
  <c r="FU19" i="3"/>
  <c r="FR19" i="3"/>
  <c r="FO19" i="3"/>
  <c r="FL19" i="3"/>
  <c r="FI19" i="3"/>
  <c r="FF19" i="3"/>
  <c r="FC19" i="3"/>
  <c r="EZ19" i="3"/>
  <c r="EW19" i="3"/>
  <c r="ET19" i="3"/>
  <c r="EQ19" i="3"/>
  <c r="EN19" i="3"/>
  <c r="EK19" i="3"/>
  <c r="EH19" i="3"/>
  <c r="EE19" i="3"/>
  <c r="EB19" i="3"/>
  <c r="DY19" i="3"/>
  <c r="FX18" i="3"/>
  <c r="GB18" i="3" s="1"/>
  <c r="GD18" i="3" s="1"/>
  <c r="FU18" i="3"/>
  <c r="FR18" i="3"/>
  <c r="FO18" i="3"/>
  <c r="FL18" i="3"/>
  <c r="FI18" i="3"/>
  <c r="FF18" i="3"/>
  <c r="FC18" i="3"/>
  <c r="EZ18" i="3"/>
  <c r="EW18" i="3"/>
  <c r="ET18" i="3"/>
  <c r="EQ18" i="3"/>
  <c r="EN18" i="3"/>
  <c r="EK18" i="3"/>
  <c r="EH18" i="3"/>
  <c r="EE18" i="3"/>
  <c r="EB18" i="3"/>
  <c r="DY18" i="3"/>
  <c r="FX17" i="3"/>
  <c r="GB17" i="3" s="1"/>
  <c r="GD17" i="3" s="1"/>
  <c r="FU17" i="3"/>
  <c r="FR17" i="3"/>
  <c r="FO17" i="3"/>
  <c r="FL17" i="3"/>
  <c r="FI17" i="3"/>
  <c r="FF17" i="3"/>
  <c r="FC17" i="3"/>
  <c r="EZ17" i="3"/>
  <c r="EW17" i="3"/>
  <c r="ET17" i="3"/>
  <c r="EQ17" i="3"/>
  <c r="EN17" i="3"/>
  <c r="EK17" i="3"/>
  <c r="EH17" i="3"/>
  <c r="EE17" i="3"/>
  <c r="EB17" i="3"/>
  <c r="DY17" i="3"/>
  <c r="FX16" i="3"/>
  <c r="GB16" i="3" s="1"/>
  <c r="GD16" i="3" s="1"/>
  <c r="FU16" i="3"/>
  <c r="FR16" i="3"/>
  <c r="FO16" i="3"/>
  <c r="FL16" i="3"/>
  <c r="FI16" i="3"/>
  <c r="FF16" i="3"/>
  <c r="FC16" i="3"/>
  <c r="EZ16" i="3"/>
  <c r="EW16" i="3"/>
  <c r="ET16" i="3"/>
  <c r="EQ16" i="3"/>
  <c r="EN16" i="3"/>
  <c r="EK16" i="3"/>
  <c r="EH16" i="3"/>
  <c r="EE16" i="3"/>
  <c r="EB16" i="3"/>
  <c r="DY16" i="3"/>
  <c r="FX15" i="3"/>
  <c r="GB15" i="3" s="1"/>
  <c r="GD15" i="3" s="1"/>
  <c r="FU15" i="3"/>
  <c r="FR15" i="3"/>
  <c r="FO15" i="3"/>
  <c r="FL15" i="3"/>
  <c r="FI15" i="3"/>
  <c r="FF15" i="3"/>
  <c r="FC15" i="3"/>
  <c r="EZ15" i="3"/>
  <c r="EW15" i="3"/>
  <c r="ET15" i="3"/>
  <c r="EQ15" i="3"/>
  <c r="EN15" i="3"/>
  <c r="EK15" i="3"/>
  <c r="EH15" i="3"/>
  <c r="EE15" i="3"/>
  <c r="EB15" i="3"/>
  <c r="DY15" i="3"/>
  <c r="FX14" i="3"/>
  <c r="GB14" i="3" s="1"/>
  <c r="GD14" i="3" s="1"/>
  <c r="FU14" i="3"/>
  <c r="FR14" i="3"/>
  <c r="FO14" i="3"/>
  <c r="FL14" i="3"/>
  <c r="FI14" i="3"/>
  <c r="FF14" i="3"/>
  <c r="FC14" i="3"/>
  <c r="EZ14" i="3"/>
  <c r="EW14" i="3"/>
  <c r="ET14" i="3"/>
  <c r="EQ14" i="3"/>
  <c r="EN14" i="3"/>
  <c r="EK14" i="3"/>
  <c r="EH14" i="3"/>
  <c r="EE14" i="3"/>
  <c r="EB14" i="3"/>
  <c r="DY14" i="3"/>
  <c r="FU13" i="3"/>
  <c r="FR13" i="3"/>
  <c r="FO13" i="3"/>
  <c r="FL13" i="3"/>
  <c r="FI13" i="3"/>
  <c r="FF13" i="3"/>
  <c r="FC13" i="3"/>
  <c r="EZ13" i="3"/>
  <c r="EW13" i="3"/>
  <c r="ET13" i="3"/>
  <c r="EQ13" i="3"/>
  <c r="EN13" i="3"/>
  <c r="EK13" i="3"/>
  <c r="EH13" i="3"/>
  <c r="EE13" i="3"/>
  <c r="EB13" i="3"/>
  <c r="DY13" i="3"/>
  <c r="DM63" i="3"/>
  <c r="DL63" i="3"/>
  <c r="DJ63" i="3"/>
  <c r="DI63" i="3"/>
  <c r="DG63" i="3"/>
  <c r="DF63" i="3"/>
  <c r="DD63" i="3"/>
  <c r="DC63" i="3"/>
  <c r="DA63" i="3"/>
  <c r="CZ63" i="3"/>
  <c r="CX63" i="3"/>
  <c r="CW63" i="3"/>
  <c r="CU63" i="3"/>
  <c r="CT63" i="3"/>
  <c r="CR63" i="3"/>
  <c r="CQ63" i="3"/>
  <c r="CO63" i="3"/>
  <c r="CN63" i="3"/>
  <c r="CL63" i="3"/>
  <c r="CK63" i="3"/>
  <c r="CI63" i="3"/>
  <c r="CH63" i="3"/>
  <c r="CF63" i="3"/>
  <c r="CE63" i="3"/>
  <c r="CC63" i="3"/>
  <c r="CB63" i="3"/>
  <c r="BZ63" i="3"/>
  <c r="BY63" i="3"/>
  <c r="BW63" i="3"/>
  <c r="BV63" i="3"/>
  <c r="BT63" i="3"/>
  <c r="BS63" i="3"/>
  <c r="BQ63" i="3"/>
  <c r="BP63" i="3"/>
  <c r="BN63" i="3"/>
  <c r="BM63" i="3"/>
  <c r="DN62" i="3"/>
  <c r="DR62" i="3" s="1"/>
  <c r="DT62" i="3" s="1"/>
  <c r="DK62" i="3"/>
  <c r="DH62" i="3"/>
  <c r="DE62" i="3"/>
  <c r="DB62" i="3"/>
  <c r="CY62" i="3"/>
  <c r="CV62" i="3"/>
  <c r="CS62" i="3"/>
  <c r="CP62" i="3"/>
  <c r="CM62" i="3"/>
  <c r="CJ62" i="3"/>
  <c r="CG62" i="3"/>
  <c r="CD62" i="3"/>
  <c r="CA62" i="3"/>
  <c r="BX62" i="3"/>
  <c r="BU62" i="3"/>
  <c r="BR62" i="3"/>
  <c r="BO62" i="3"/>
  <c r="DN61" i="3"/>
  <c r="DR61" i="3" s="1"/>
  <c r="DT61" i="3" s="1"/>
  <c r="DK61" i="3"/>
  <c r="DH61" i="3"/>
  <c r="DE61" i="3"/>
  <c r="DB61" i="3"/>
  <c r="CY61" i="3"/>
  <c r="CV61" i="3"/>
  <c r="CS61" i="3"/>
  <c r="CP61" i="3"/>
  <c r="CM61" i="3"/>
  <c r="CJ61" i="3"/>
  <c r="CG61" i="3"/>
  <c r="CD61" i="3"/>
  <c r="CA61" i="3"/>
  <c r="BX61" i="3"/>
  <c r="BU61" i="3"/>
  <c r="BR61" i="3"/>
  <c r="BO61" i="3"/>
  <c r="DN60" i="3"/>
  <c r="DR60" i="3" s="1"/>
  <c r="DT60" i="3" s="1"/>
  <c r="DK60" i="3"/>
  <c r="DH60" i="3"/>
  <c r="DE60" i="3"/>
  <c r="DB60" i="3"/>
  <c r="CY60" i="3"/>
  <c r="CV60" i="3"/>
  <c r="CS60" i="3"/>
  <c r="CP60" i="3"/>
  <c r="CM60" i="3"/>
  <c r="CJ60" i="3"/>
  <c r="CG60" i="3"/>
  <c r="CD60" i="3"/>
  <c r="CA60" i="3"/>
  <c r="BX60" i="3"/>
  <c r="BU60" i="3"/>
  <c r="BR60" i="3"/>
  <c r="BO60" i="3"/>
  <c r="DN59" i="3"/>
  <c r="DR59" i="3" s="1"/>
  <c r="DT59" i="3" s="1"/>
  <c r="DK59" i="3"/>
  <c r="DH59" i="3"/>
  <c r="DE59" i="3"/>
  <c r="DB59" i="3"/>
  <c r="CY59" i="3"/>
  <c r="CV59" i="3"/>
  <c r="CS59" i="3"/>
  <c r="CP59" i="3"/>
  <c r="CM59" i="3"/>
  <c r="CJ59" i="3"/>
  <c r="CG59" i="3"/>
  <c r="CD59" i="3"/>
  <c r="CA59" i="3"/>
  <c r="BX59" i="3"/>
  <c r="BU59" i="3"/>
  <c r="BR59" i="3"/>
  <c r="BO59" i="3"/>
  <c r="DN58" i="3"/>
  <c r="DR58" i="3" s="1"/>
  <c r="DT58" i="3" s="1"/>
  <c r="DK58" i="3"/>
  <c r="DH58" i="3"/>
  <c r="DE58" i="3"/>
  <c r="DB58" i="3"/>
  <c r="CY58" i="3"/>
  <c r="CV58" i="3"/>
  <c r="CS58" i="3"/>
  <c r="CP58" i="3"/>
  <c r="CM58" i="3"/>
  <c r="CJ58" i="3"/>
  <c r="CG58" i="3"/>
  <c r="CD58" i="3"/>
  <c r="CA58" i="3"/>
  <c r="BX58" i="3"/>
  <c r="BU58" i="3"/>
  <c r="BR58" i="3"/>
  <c r="BO58" i="3"/>
  <c r="DN57" i="3"/>
  <c r="DR57" i="3" s="1"/>
  <c r="DT57" i="3" s="1"/>
  <c r="DK57" i="3"/>
  <c r="DH57" i="3"/>
  <c r="DE57" i="3"/>
  <c r="DB57" i="3"/>
  <c r="CY57" i="3"/>
  <c r="CV57" i="3"/>
  <c r="CS57" i="3"/>
  <c r="CP57" i="3"/>
  <c r="CM57" i="3"/>
  <c r="CJ57" i="3"/>
  <c r="CG57" i="3"/>
  <c r="CD57" i="3"/>
  <c r="CA57" i="3"/>
  <c r="BX57" i="3"/>
  <c r="BU57" i="3"/>
  <c r="BR57" i="3"/>
  <c r="BO57" i="3"/>
  <c r="DN56" i="3"/>
  <c r="DR56" i="3" s="1"/>
  <c r="DT56" i="3" s="1"/>
  <c r="DK56" i="3"/>
  <c r="DH56" i="3"/>
  <c r="DE56" i="3"/>
  <c r="DB56" i="3"/>
  <c r="CY56" i="3"/>
  <c r="CV56" i="3"/>
  <c r="CS56" i="3"/>
  <c r="CP56" i="3"/>
  <c r="CM56" i="3"/>
  <c r="CJ56" i="3"/>
  <c r="CG56" i="3"/>
  <c r="CD56" i="3"/>
  <c r="CA56" i="3"/>
  <c r="BX56" i="3"/>
  <c r="BU56" i="3"/>
  <c r="BR56" i="3"/>
  <c r="BO56" i="3"/>
  <c r="DN55" i="3"/>
  <c r="DR55" i="3" s="1"/>
  <c r="DT55" i="3" s="1"/>
  <c r="DK55" i="3"/>
  <c r="DH55" i="3"/>
  <c r="DE55" i="3"/>
  <c r="DB55" i="3"/>
  <c r="CY55" i="3"/>
  <c r="CV55" i="3"/>
  <c r="CS55" i="3"/>
  <c r="CP55" i="3"/>
  <c r="CM55" i="3"/>
  <c r="CJ55" i="3"/>
  <c r="CG55" i="3"/>
  <c r="CD55" i="3"/>
  <c r="CA55" i="3"/>
  <c r="BX55" i="3"/>
  <c r="BU55" i="3"/>
  <c r="BR55" i="3"/>
  <c r="BO55" i="3"/>
  <c r="DN54" i="3"/>
  <c r="DR54" i="3" s="1"/>
  <c r="DT54" i="3" s="1"/>
  <c r="DK54" i="3"/>
  <c r="DH54" i="3"/>
  <c r="DE54" i="3"/>
  <c r="DB54" i="3"/>
  <c r="CY54" i="3"/>
  <c r="CV54" i="3"/>
  <c r="CS54" i="3"/>
  <c r="CP54" i="3"/>
  <c r="CM54" i="3"/>
  <c r="CJ54" i="3"/>
  <c r="CG54" i="3"/>
  <c r="CD54" i="3"/>
  <c r="CA54" i="3"/>
  <c r="BX54" i="3"/>
  <c r="BU54" i="3"/>
  <c r="BR54" i="3"/>
  <c r="BO54" i="3"/>
  <c r="DN53" i="3"/>
  <c r="DR53" i="3" s="1"/>
  <c r="DT53" i="3" s="1"/>
  <c r="DK53" i="3"/>
  <c r="DH53" i="3"/>
  <c r="DE53" i="3"/>
  <c r="DB53" i="3"/>
  <c r="CY53" i="3"/>
  <c r="CV53" i="3"/>
  <c r="CS53" i="3"/>
  <c r="CP53" i="3"/>
  <c r="CM53" i="3"/>
  <c r="CJ53" i="3"/>
  <c r="CG53" i="3"/>
  <c r="CD53" i="3"/>
  <c r="CA53" i="3"/>
  <c r="BX53" i="3"/>
  <c r="BU53" i="3"/>
  <c r="BR53" i="3"/>
  <c r="BO53" i="3"/>
  <c r="DN52" i="3"/>
  <c r="DR52" i="3" s="1"/>
  <c r="DT52" i="3" s="1"/>
  <c r="DK52" i="3"/>
  <c r="DH52" i="3"/>
  <c r="DE52" i="3"/>
  <c r="DB52" i="3"/>
  <c r="CY52" i="3"/>
  <c r="CV52" i="3"/>
  <c r="CS52" i="3"/>
  <c r="CP52" i="3"/>
  <c r="CM52" i="3"/>
  <c r="CJ52" i="3"/>
  <c r="CG52" i="3"/>
  <c r="CD52" i="3"/>
  <c r="CA52" i="3"/>
  <c r="BX52" i="3"/>
  <c r="BU52" i="3"/>
  <c r="BR52" i="3"/>
  <c r="BO52" i="3"/>
  <c r="DN51" i="3"/>
  <c r="DR51" i="3" s="1"/>
  <c r="DT51" i="3" s="1"/>
  <c r="DK51" i="3"/>
  <c r="DH51" i="3"/>
  <c r="DE51" i="3"/>
  <c r="DB51" i="3"/>
  <c r="CY51" i="3"/>
  <c r="CV51" i="3"/>
  <c r="CS51" i="3"/>
  <c r="CP51" i="3"/>
  <c r="CM51" i="3"/>
  <c r="CJ51" i="3"/>
  <c r="CG51" i="3"/>
  <c r="CD51" i="3"/>
  <c r="CA51" i="3"/>
  <c r="BX51" i="3"/>
  <c r="BU51" i="3"/>
  <c r="BR51" i="3"/>
  <c r="BO51" i="3"/>
  <c r="DN50" i="3"/>
  <c r="DR50" i="3" s="1"/>
  <c r="DT50" i="3" s="1"/>
  <c r="DK50" i="3"/>
  <c r="DH50" i="3"/>
  <c r="DE50" i="3"/>
  <c r="DB50" i="3"/>
  <c r="CY50" i="3"/>
  <c r="CV50" i="3"/>
  <c r="CS50" i="3"/>
  <c r="CP50" i="3"/>
  <c r="CM50" i="3"/>
  <c r="CJ50" i="3"/>
  <c r="CG50" i="3"/>
  <c r="CD50" i="3"/>
  <c r="CA50" i="3"/>
  <c r="BX50" i="3"/>
  <c r="BU50" i="3"/>
  <c r="BR50" i="3"/>
  <c r="BO50" i="3"/>
  <c r="DN49" i="3"/>
  <c r="DR49" i="3" s="1"/>
  <c r="DT49" i="3" s="1"/>
  <c r="DK49" i="3"/>
  <c r="DH49" i="3"/>
  <c r="DE49" i="3"/>
  <c r="DB49" i="3"/>
  <c r="CY49" i="3"/>
  <c r="CV49" i="3"/>
  <c r="CS49" i="3"/>
  <c r="CP49" i="3"/>
  <c r="CM49" i="3"/>
  <c r="CJ49" i="3"/>
  <c r="CG49" i="3"/>
  <c r="CD49" i="3"/>
  <c r="CA49" i="3"/>
  <c r="BX49" i="3"/>
  <c r="BU49" i="3"/>
  <c r="BR49" i="3"/>
  <c r="BO49" i="3"/>
  <c r="DN48" i="3"/>
  <c r="DR48" i="3" s="1"/>
  <c r="DT48" i="3" s="1"/>
  <c r="DK48" i="3"/>
  <c r="DH48" i="3"/>
  <c r="DE48" i="3"/>
  <c r="DB48" i="3"/>
  <c r="CY48" i="3"/>
  <c r="CV48" i="3"/>
  <c r="CS48" i="3"/>
  <c r="CP48" i="3"/>
  <c r="CM48" i="3"/>
  <c r="CJ48" i="3"/>
  <c r="CG48" i="3"/>
  <c r="CD48" i="3"/>
  <c r="CA48" i="3"/>
  <c r="BX48" i="3"/>
  <c r="BU48" i="3"/>
  <c r="BR48" i="3"/>
  <c r="BO48" i="3"/>
  <c r="DN47" i="3"/>
  <c r="DR47" i="3" s="1"/>
  <c r="DT47" i="3" s="1"/>
  <c r="DK47" i="3"/>
  <c r="DH47" i="3"/>
  <c r="DE47" i="3"/>
  <c r="DB47" i="3"/>
  <c r="CY47" i="3"/>
  <c r="CV47" i="3"/>
  <c r="CS47" i="3"/>
  <c r="CP47" i="3"/>
  <c r="CM47" i="3"/>
  <c r="CJ47" i="3"/>
  <c r="CG47" i="3"/>
  <c r="CD47" i="3"/>
  <c r="CA47" i="3"/>
  <c r="BX47" i="3"/>
  <c r="BU47" i="3"/>
  <c r="BR47" i="3"/>
  <c r="BO47" i="3"/>
  <c r="DN46" i="3"/>
  <c r="DR46" i="3" s="1"/>
  <c r="DT46" i="3" s="1"/>
  <c r="DK46" i="3"/>
  <c r="DH46" i="3"/>
  <c r="DE46" i="3"/>
  <c r="DB46" i="3"/>
  <c r="CY46" i="3"/>
  <c r="CV46" i="3"/>
  <c r="CS46" i="3"/>
  <c r="CP46" i="3"/>
  <c r="CM46" i="3"/>
  <c r="CJ46" i="3"/>
  <c r="CG46" i="3"/>
  <c r="CD46" i="3"/>
  <c r="CA46" i="3"/>
  <c r="BX46" i="3"/>
  <c r="BU46" i="3"/>
  <c r="BR46" i="3"/>
  <c r="BO46" i="3"/>
  <c r="DN45" i="3"/>
  <c r="DR45" i="3" s="1"/>
  <c r="DT45" i="3" s="1"/>
  <c r="DK45" i="3"/>
  <c r="DH45" i="3"/>
  <c r="DE45" i="3"/>
  <c r="DB45" i="3"/>
  <c r="CY45" i="3"/>
  <c r="CV45" i="3"/>
  <c r="CS45" i="3"/>
  <c r="CP45" i="3"/>
  <c r="CM45" i="3"/>
  <c r="CJ45" i="3"/>
  <c r="CG45" i="3"/>
  <c r="CD45" i="3"/>
  <c r="CA45" i="3"/>
  <c r="BX45" i="3"/>
  <c r="BU45" i="3"/>
  <c r="BR45" i="3"/>
  <c r="BO45" i="3"/>
  <c r="DN44" i="3"/>
  <c r="DR44" i="3" s="1"/>
  <c r="DT44" i="3" s="1"/>
  <c r="DK44" i="3"/>
  <c r="DH44" i="3"/>
  <c r="DE44" i="3"/>
  <c r="DB44" i="3"/>
  <c r="CY44" i="3"/>
  <c r="CV44" i="3"/>
  <c r="CS44" i="3"/>
  <c r="CP44" i="3"/>
  <c r="CM44" i="3"/>
  <c r="CJ44" i="3"/>
  <c r="CG44" i="3"/>
  <c r="CD44" i="3"/>
  <c r="CA44" i="3"/>
  <c r="BX44" i="3"/>
  <c r="BU44" i="3"/>
  <c r="BR44" i="3"/>
  <c r="BO44" i="3"/>
  <c r="DN43" i="3"/>
  <c r="DR43" i="3" s="1"/>
  <c r="DT43" i="3" s="1"/>
  <c r="DK43" i="3"/>
  <c r="DH43" i="3"/>
  <c r="DE43" i="3"/>
  <c r="DB43" i="3"/>
  <c r="CY43" i="3"/>
  <c r="CV43" i="3"/>
  <c r="CS43" i="3"/>
  <c r="CP43" i="3"/>
  <c r="CM43" i="3"/>
  <c r="CJ43" i="3"/>
  <c r="CG43" i="3"/>
  <c r="CD43" i="3"/>
  <c r="CA43" i="3"/>
  <c r="BX43" i="3"/>
  <c r="BU43" i="3"/>
  <c r="BR43" i="3"/>
  <c r="BO43" i="3"/>
  <c r="DN42" i="3"/>
  <c r="DR42" i="3" s="1"/>
  <c r="DT42" i="3" s="1"/>
  <c r="DK42" i="3"/>
  <c r="DH42" i="3"/>
  <c r="DE42" i="3"/>
  <c r="DB42" i="3"/>
  <c r="CY42" i="3"/>
  <c r="CV42" i="3"/>
  <c r="CS42" i="3"/>
  <c r="CP42" i="3"/>
  <c r="CM42" i="3"/>
  <c r="CJ42" i="3"/>
  <c r="CG42" i="3"/>
  <c r="CD42" i="3"/>
  <c r="CA42" i="3"/>
  <c r="BX42" i="3"/>
  <c r="BU42" i="3"/>
  <c r="BR42" i="3"/>
  <c r="BO42" i="3"/>
  <c r="DN41" i="3"/>
  <c r="DR41" i="3" s="1"/>
  <c r="DT41" i="3" s="1"/>
  <c r="DK41" i="3"/>
  <c r="DH41" i="3"/>
  <c r="DE41" i="3"/>
  <c r="DB41" i="3"/>
  <c r="CY41" i="3"/>
  <c r="CV41" i="3"/>
  <c r="CS41" i="3"/>
  <c r="CP41" i="3"/>
  <c r="CM41" i="3"/>
  <c r="CJ41" i="3"/>
  <c r="CG41" i="3"/>
  <c r="CD41" i="3"/>
  <c r="CA41" i="3"/>
  <c r="BX41" i="3"/>
  <c r="BU41" i="3"/>
  <c r="BR41" i="3"/>
  <c r="BO41" i="3"/>
  <c r="DN40" i="3"/>
  <c r="DR40" i="3" s="1"/>
  <c r="DT40" i="3" s="1"/>
  <c r="DK40" i="3"/>
  <c r="DH40" i="3"/>
  <c r="DE40" i="3"/>
  <c r="DB40" i="3"/>
  <c r="CY40" i="3"/>
  <c r="CV40" i="3"/>
  <c r="CS40" i="3"/>
  <c r="CP40" i="3"/>
  <c r="CM40" i="3"/>
  <c r="CJ40" i="3"/>
  <c r="CG40" i="3"/>
  <c r="CD40" i="3"/>
  <c r="CA40" i="3"/>
  <c r="BX40" i="3"/>
  <c r="BU40" i="3"/>
  <c r="BR40" i="3"/>
  <c r="BO40" i="3"/>
  <c r="DN39" i="3"/>
  <c r="DR39" i="3" s="1"/>
  <c r="DT39" i="3" s="1"/>
  <c r="DK39" i="3"/>
  <c r="DH39" i="3"/>
  <c r="DE39" i="3"/>
  <c r="DB39" i="3"/>
  <c r="CY39" i="3"/>
  <c r="CV39" i="3"/>
  <c r="CS39" i="3"/>
  <c r="CP39" i="3"/>
  <c r="CM39" i="3"/>
  <c r="CJ39" i="3"/>
  <c r="CG39" i="3"/>
  <c r="CD39" i="3"/>
  <c r="CA39" i="3"/>
  <c r="BX39" i="3"/>
  <c r="BU39" i="3"/>
  <c r="BR39" i="3"/>
  <c r="BO39" i="3"/>
  <c r="DN38" i="3"/>
  <c r="DR38" i="3" s="1"/>
  <c r="DT38" i="3" s="1"/>
  <c r="DK38" i="3"/>
  <c r="DH38" i="3"/>
  <c r="DE38" i="3"/>
  <c r="DB38" i="3"/>
  <c r="CY38" i="3"/>
  <c r="CV38" i="3"/>
  <c r="CS38" i="3"/>
  <c r="CP38" i="3"/>
  <c r="CM38" i="3"/>
  <c r="CJ38" i="3"/>
  <c r="CG38" i="3"/>
  <c r="CD38" i="3"/>
  <c r="CA38" i="3"/>
  <c r="BX38" i="3"/>
  <c r="BU38" i="3"/>
  <c r="BR38" i="3"/>
  <c r="BO38" i="3"/>
  <c r="DN37" i="3"/>
  <c r="DR37" i="3" s="1"/>
  <c r="DT37" i="3" s="1"/>
  <c r="DK37" i="3"/>
  <c r="DH37" i="3"/>
  <c r="DE37" i="3"/>
  <c r="DB37" i="3"/>
  <c r="CY37" i="3"/>
  <c r="CV37" i="3"/>
  <c r="CS37" i="3"/>
  <c r="CP37" i="3"/>
  <c r="CM37" i="3"/>
  <c r="CJ37" i="3"/>
  <c r="CG37" i="3"/>
  <c r="CD37" i="3"/>
  <c r="CA37" i="3"/>
  <c r="BX37" i="3"/>
  <c r="BU37" i="3"/>
  <c r="BR37" i="3"/>
  <c r="BO37" i="3"/>
  <c r="DN36" i="3"/>
  <c r="DR36" i="3" s="1"/>
  <c r="DT36" i="3" s="1"/>
  <c r="DK36" i="3"/>
  <c r="DH36" i="3"/>
  <c r="DE36" i="3"/>
  <c r="DB36" i="3"/>
  <c r="CY36" i="3"/>
  <c r="CV36" i="3"/>
  <c r="CS36" i="3"/>
  <c r="CP36" i="3"/>
  <c r="CM36" i="3"/>
  <c r="CJ36" i="3"/>
  <c r="CG36" i="3"/>
  <c r="CD36" i="3"/>
  <c r="CA36" i="3"/>
  <c r="BX36" i="3"/>
  <c r="BU36" i="3"/>
  <c r="BR36" i="3"/>
  <c r="BO36" i="3"/>
  <c r="DN35" i="3"/>
  <c r="DR35" i="3" s="1"/>
  <c r="DT35" i="3" s="1"/>
  <c r="DK35" i="3"/>
  <c r="DH35" i="3"/>
  <c r="DE35" i="3"/>
  <c r="DB35" i="3"/>
  <c r="CY35" i="3"/>
  <c r="CV35" i="3"/>
  <c r="CS35" i="3"/>
  <c r="CP35" i="3"/>
  <c r="CM35" i="3"/>
  <c r="CJ35" i="3"/>
  <c r="CG35" i="3"/>
  <c r="CD35" i="3"/>
  <c r="CA35" i="3"/>
  <c r="BX35" i="3"/>
  <c r="BU35" i="3"/>
  <c r="BR35" i="3"/>
  <c r="BO35" i="3"/>
  <c r="DN34" i="3"/>
  <c r="DR34" i="3" s="1"/>
  <c r="DT34" i="3" s="1"/>
  <c r="DK34" i="3"/>
  <c r="DH34" i="3"/>
  <c r="DE34" i="3"/>
  <c r="DB34" i="3"/>
  <c r="CY34" i="3"/>
  <c r="CV34" i="3"/>
  <c r="CS34" i="3"/>
  <c r="CP34" i="3"/>
  <c r="CM34" i="3"/>
  <c r="CJ34" i="3"/>
  <c r="CG34" i="3"/>
  <c r="CD34" i="3"/>
  <c r="CA34" i="3"/>
  <c r="BX34" i="3"/>
  <c r="BU34" i="3"/>
  <c r="BR34" i="3"/>
  <c r="BO34" i="3"/>
  <c r="DN33" i="3"/>
  <c r="DR33" i="3" s="1"/>
  <c r="DT33" i="3" s="1"/>
  <c r="DK33" i="3"/>
  <c r="DH33" i="3"/>
  <c r="DE33" i="3"/>
  <c r="DB33" i="3"/>
  <c r="CY33" i="3"/>
  <c r="CV33" i="3"/>
  <c r="CS33" i="3"/>
  <c r="CP33" i="3"/>
  <c r="CM33" i="3"/>
  <c r="CJ33" i="3"/>
  <c r="CG33" i="3"/>
  <c r="CD33" i="3"/>
  <c r="CA33" i="3"/>
  <c r="BX33" i="3"/>
  <c r="BU33" i="3"/>
  <c r="BR33" i="3"/>
  <c r="BO33" i="3"/>
  <c r="DN32" i="3"/>
  <c r="DR32" i="3" s="1"/>
  <c r="DT32" i="3" s="1"/>
  <c r="DK32" i="3"/>
  <c r="DH32" i="3"/>
  <c r="DE32" i="3"/>
  <c r="DB32" i="3"/>
  <c r="CY32" i="3"/>
  <c r="CV32" i="3"/>
  <c r="CS32" i="3"/>
  <c r="CP32" i="3"/>
  <c r="CM32" i="3"/>
  <c r="CJ32" i="3"/>
  <c r="CG32" i="3"/>
  <c r="CD32" i="3"/>
  <c r="CA32" i="3"/>
  <c r="BX32" i="3"/>
  <c r="BU32" i="3"/>
  <c r="BR32" i="3"/>
  <c r="BO32" i="3"/>
  <c r="DN31" i="3"/>
  <c r="DR31" i="3" s="1"/>
  <c r="DT31" i="3" s="1"/>
  <c r="DK31" i="3"/>
  <c r="DH31" i="3"/>
  <c r="DE31" i="3"/>
  <c r="DB31" i="3"/>
  <c r="CY31" i="3"/>
  <c r="CV31" i="3"/>
  <c r="CS31" i="3"/>
  <c r="CP31" i="3"/>
  <c r="CM31" i="3"/>
  <c r="CJ31" i="3"/>
  <c r="CG31" i="3"/>
  <c r="CD31" i="3"/>
  <c r="CA31" i="3"/>
  <c r="BX31" i="3"/>
  <c r="BU31" i="3"/>
  <c r="BR31" i="3"/>
  <c r="BO31" i="3"/>
  <c r="DN30" i="3"/>
  <c r="DR30" i="3" s="1"/>
  <c r="DT30" i="3" s="1"/>
  <c r="DK30" i="3"/>
  <c r="DH30" i="3"/>
  <c r="DE30" i="3"/>
  <c r="DB30" i="3"/>
  <c r="CY30" i="3"/>
  <c r="CV30" i="3"/>
  <c r="CS30" i="3"/>
  <c r="CP30" i="3"/>
  <c r="CM30" i="3"/>
  <c r="CJ30" i="3"/>
  <c r="CG30" i="3"/>
  <c r="CD30" i="3"/>
  <c r="CA30" i="3"/>
  <c r="BX30" i="3"/>
  <c r="BU30" i="3"/>
  <c r="BR30" i="3"/>
  <c r="BO30" i="3"/>
  <c r="DN29" i="3"/>
  <c r="DR29" i="3" s="1"/>
  <c r="DT29" i="3" s="1"/>
  <c r="DK29" i="3"/>
  <c r="DH29" i="3"/>
  <c r="DE29" i="3"/>
  <c r="DB29" i="3"/>
  <c r="CY29" i="3"/>
  <c r="CV29" i="3"/>
  <c r="CS29" i="3"/>
  <c r="CP29" i="3"/>
  <c r="CM29" i="3"/>
  <c r="CJ29" i="3"/>
  <c r="CG29" i="3"/>
  <c r="CD29" i="3"/>
  <c r="CA29" i="3"/>
  <c r="BX29" i="3"/>
  <c r="BU29" i="3"/>
  <c r="BR29" i="3"/>
  <c r="BO29" i="3"/>
  <c r="DN28" i="3"/>
  <c r="DR28" i="3" s="1"/>
  <c r="DT28" i="3" s="1"/>
  <c r="DK28" i="3"/>
  <c r="DH28" i="3"/>
  <c r="DE28" i="3"/>
  <c r="DB28" i="3"/>
  <c r="CY28" i="3"/>
  <c r="CV28" i="3"/>
  <c r="CS28" i="3"/>
  <c r="CP28" i="3"/>
  <c r="CM28" i="3"/>
  <c r="CJ28" i="3"/>
  <c r="CG28" i="3"/>
  <c r="CD28" i="3"/>
  <c r="CA28" i="3"/>
  <c r="BX28" i="3"/>
  <c r="BU28" i="3"/>
  <c r="BR28" i="3"/>
  <c r="BO28" i="3"/>
  <c r="DN27" i="3"/>
  <c r="DR27" i="3" s="1"/>
  <c r="DT27" i="3" s="1"/>
  <c r="DK27" i="3"/>
  <c r="DH27" i="3"/>
  <c r="DE27" i="3"/>
  <c r="DB27" i="3"/>
  <c r="CY27" i="3"/>
  <c r="CV27" i="3"/>
  <c r="CS27" i="3"/>
  <c r="CP27" i="3"/>
  <c r="CM27" i="3"/>
  <c r="CJ27" i="3"/>
  <c r="CG27" i="3"/>
  <c r="CD27" i="3"/>
  <c r="CA27" i="3"/>
  <c r="BX27" i="3"/>
  <c r="BU27" i="3"/>
  <c r="BR27" i="3"/>
  <c r="BO27" i="3"/>
  <c r="DN26" i="3"/>
  <c r="DR26" i="3" s="1"/>
  <c r="DT26" i="3" s="1"/>
  <c r="DK26" i="3"/>
  <c r="DH26" i="3"/>
  <c r="DE26" i="3"/>
  <c r="DB26" i="3"/>
  <c r="CY26" i="3"/>
  <c r="CV26" i="3"/>
  <c r="CS26" i="3"/>
  <c r="CP26" i="3"/>
  <c r="CM26" i="3"/>
  <c r="CJ26" i="3"/>
  <c r="CG26" i="3"/>
  <c r="CD26" i="3"/>
  <c r="CA26" i="3"/>
  <c r="BX26" i="3"/>
  <c r="BU26" i="3"/>
  <c r="BR26" i="3"/>
  <c r="BO26" i="3"/>
  <c r="DN25" i="3"/>
  <c r="DR25" i="3" s="1"/>
  <c r="DT25" i="3" s="1"/>
  <c r="DK25" i="3"/>
  <c r="DH25" i="3"/>
  <c r="DE25" i="3"/>
  <c r="DB25" i="3"/>
  <c r="CY25" i="3"/>
  <c r="CV25" i="3"/>
  <c r="CS25" i="3"/>
  <c r="CP25" i="3"/>
  <c r="CM25" i="3"/>
  <c r="CJ25" i="3"/>
  <c r="CG25" i="3"/>
  <c r="CD25" i="3"/>
  <c r="CA25" i="3"/>
  <c r="BX25" i="3"/>
  <c r="BU25" i="3"/>
  <c r="BR25" i="3"/>
  <c r="BO25" i="3"/>
  <c r="DN24" i="3"/>
  <c r="DR24" i="3" s="1"/>
  <c r="DT24" i="3" s="1"/>
  <c r="DK24" i="3"/>
  <c r="DH24" i="3"/>
  <c r="DE24" i="3"/>
  <c r="DB24" i="3"/>
  <c r="CY24" i="3"/>
  <c r="CV24" i="3"/>
  <c r="CS24" i="3"/>
  <c r="CP24" i="3"/>
  <c r="CM24" i="3"/>
  <c r="CJ24" i="3"/>
  <c r="CG24" i="3"/>
  <c r="CD24" i="3"/>
  <c r="CA24" i="3"/>
  <c r="BX24" i="3"/>
  <c r="BU24" i="3"/>
  <c r="BR24" i="3"/>
  <c r="BO24" i="3"/>
  <c r="DN23" i="3"/>
  <c r="DR23" i="3" s="1"/>
  <c r="DT23" i="3" s="1"/>
  <c r="DK23" i="3"/>
  <c r="DH23" i="3"/>
  <c r="DE23" i="3"/>
  <c r="DB23" i="3"/>
  <c r="CY23" i="3"/>
  <c r="CV23" i="3"/>
  <c r="CS23" i="3"/>
  <c r="CP23" i="3"/>
  <c r="CM23" i="3"/>
  <c r="CJ23" i="3"/>
  <c r="CG23" i="3"/>
  <c r="CD23" i="3"/>
  <c r="CA23" i="3"/>
  <c r="BX23" i="3"/>
  <c r="BU23" i="3"/>
  <c r="BR23" i="3"/>
  <c r="BO23" i="3"/>
  <c r="DN22" i="3"/>
  <c r="DR22" i="3" s="1"/>
  <c r="DT22" i="3" s="1"/>
  <c r="DK22" i="3"/>
  <c r="DH22" i="3"/>
  <c r="DE22" i="3"/>
  <c r="DB22" i="3"/>
  <c r="CY22" i="3"/>
  <c r="CV22" i="3"/>
  <c r="CS22" i="3"/>
  <c r="CP22" i="3"/>
  <c r="CM22" i="3"/>
  <c r="CJ22" i="3"/>
  <c r="CG22" i="3"/>
  <c r="CD22" i="3"/>
  <c r="CA22" i="3"/>
  <c r="BX22" i="3"/>
  <c r="BU22" i="3"/>
  <c r="BR22" i="3"/>
  <c r="BO22" i="3"/>
  <c r="DN21" i="3"/>
  <c r="DR21" i="3" s="1"/>
  <c r="DT21" i="3" s="1"/>
  <c r="DK21" i="3"/>
  <c r="DH21" i="3"/>
  <c r="DE21" i="3"/>
  <c r="DB21" i="3"/>
  <c r="CY21" i="3"/>
  <c r="CV21" i="3"/>
  <c r="CS21" i="3"/>
  <c r="CP21" i="3"/>
  <c r="CM21" i="3"/>
  <c r="CJ21" i="3"/>
  <c r="CG21" i="3"/>
  <c r="CD21" i="3"/>
  <c r="CA21" i="3"/>
  <c r="BX21" i="3"/>
  <c r="BU21" i="3"/>
  <c r="BR21" i="3"/>
  <c r="BO21" i="3"/>
  <c r="DN20" i="3"/>
  <c r="DR20" i="3" s="1"/>
  <c r="DT20" i="3" s="1"/>
  <c r="DK20" i="3"/>
  <c r="DH20" i="3"/>
  <c r="DE20" i="3"/>
  <c r="DB20" i="3"/>
  <c r="CY20" i="3"/>
  <c r="CV20" i="3"/>
  <c r="CS20" i="3"/>
  <c r="CP20" i="3"/>
  <c r="CM20" i="3"/>
  <c r="CJ20" i="3"/>
  <c r="CG20" i="3"/>
  <c r="CD20" i="3"/>
  <c r="CA20" i="3"/>
  <c r="BX20" i="3"/>
  <c r="BU20" i="3"/>
  <c r="BR20" i="3"/>
  <c r="BO20" i="3"/>
  <c r="DN19" i="3"/>
  <c r="DR19" i="3" s="1"/>
  <c r="DT19" i="3" s="1"/>
  <c r="DK19" i="3"/>
  <c r="DH19" i="3"/>
  <c r="DE19" i="3"/>
  <c r="DB19" i="3"/>
  <c r="CY19" i="3"/>
  <c r="CV19" i="3"/>
  <c r="CS19" i="3"/>
  <c r="CP19" i="3"/>
  <c r="CM19" i="3"/>
  <c r="CJ19" i="3"/>
  <c r="CG19" i="3"/>
  <c r="CD19" i="3"/>
  <c r="CA19" i="3"/>
  <c r="BX19" i="3"/>
  <c r="BU19" i="3"/>
  <c r="BR19" i="3"/>
  <c r="BO19" i="3"/>
  <c r="DN18" i="3"/>
  <c r="DR18" i="3" s="1"/>
  <c r="DT18" i="3" s="1"/>
  <c r="DK18" i="3"/>
  <c r="DH18" i="3"/>
  <c r="DE18" i="3"/>
  <c r="DB18" i="3"/>
  <c r="CY18" i="3"/>
  <c r="CV18" i="3"/>
  <c r="CS18" i="3"/>
  <c r="CP18" i="3"/>
  <c r="CM18" i="3"/>
  <c r="CJ18" i="3"/>
  <c r="CG18" i="3"/>
  <c r="CD18" i="3"/>
  <c r="CA18" i="3"/>
  <c r="BX18" i="3"/>
  <c r="BU18" i="3"/>
  <c r="BR18" i="3"/>
  <c r="BO18" i="3"/>
  <c r="DN17" i="3"/>
  <c r="DR17" i="3" s="1"/>
  <c r="DT17" i="3" s="1"/>
  <c r="DK17" i="3"/>
  <c r="DH17" i="3"/>
  <c r="DE17" i="3"/>
  <c r="DB17" i="3"/>
  <c r="CY17" i="3"/>
  <c r="CV17" i="3"/>
  <c r="CS17" i="3"/>
  <c r="CP17" i="3"/>
  <c r="CM17" i="3"/>
  <c r="CJ17" i="3"/>
  <c r="CG17" i="3"/>
  <c r="CD17" i="3"/>
  <c r="CA17" i="3"/>
  <c r="BX17" i="3"/>
  <c r="BU17" i="3"/>
  <c r="BR17" i="3"/>
  <c r="BO17" i="3"/>
  <c r="DN16" i="3"/>
  <c r="DR16" i="3" s="1"/>
  <c r="DT16" i="3" s="1"/>
  <c r="DK16" i="3"/>
  <c r="DH16" i="3"/>
  <c r="DE16" i="3"/>
  <c r="DB16" i="3"/>
  <c r="CY16" i="3"/>
  <c r="CV16" i="3"/>
  <c r="CS16" i="3"/>
  <c r="CP16" i="3"/>
  <c r="CM16" i="3"/>
  <c r="CJ16" i="3"/>
  <c r="CG16" i="3"/>
  <c r="CD16" i="3"/>
  <c r="CA16" i="3"/>
  <c r="BX16" i="3"/>
  <c r="BU16" i="3"/>
  <c r="BR16" i="3"/>
  <c r="BO16" i="3"/>
  <c r="DN15" i="3"/>
  <c r="DR15" i="3" s="1"/>
  <c r="DT15" i="3" s="1"/>
  <c r="DK15" i="3"/>
  <c r="DH15" i="3"/>
  <c r="DE15" i="3"/>
  <c r="DB15" i="3"/>
  <c r="CY15" i="3"/>
  <c r="CV15" i="3"/>
  <c r="CS15" i="3"/>
  <c r="CP15" i="3"/>
  <c r="CM15" i="3"/>
  <c r="CJ15" i="3"/>
  <c r="CG15" i="3"/>
  <c r="CD15" i="3"/>
  <c r="CA15" i="3"/>
  <c r="BX15" i="3"/>
  <c r="BU15" i="3"/>
  <c r="BR15" i="3"/>
  <c r="BO15" i="3"/>
  <c r="DN14" i="3"/>
  <c r="DR14" i="3" s="1"/>
  <c r="DT14" i="3" s="1"/>
  <c r="DK14" i="3"/>
  <c r="DH14" i="3"/>
  <c r="DE14" i="3"/>
  <c r="DB14" i="3"/>
  <c r="CY14" i="3"/>
  <c r="CV14" i="3"/>
  <c r="CS14" i="3"/>
  <c r="CP14" i="3"/>
  <c r="CM14" i="3"/>
  <c r="CJ14" i="3"/>
  <c r="CG14" i="3"/>
  <c r="CD14" i="3"/>
  <c r="CA14" i="3"/>
  <c r="BX14" i="3"/>
  <c r="BU14" i="3"/>
  <c r="BR14" i="3"/>
  <c r="BO14" i="3"/>
  <c r="DN13" i="3"/>
  <c r="DK13" i="3"/>
  <c r="DH13" i="3"/>
  <c r="DE13" i="3"/>
  <c r="DB13" i="3"/>
  <c r="CY13" i="3"/>
  <c r="CV13" i="3"/>
  <c r="CS13" i="3"/>
  <c r="CP13" i="3"/>
  <c r="CM13" i="3"/>
  <c r="CJ13" i="3"/>
  <c r="CG13" i="3"/>
  <c r="CD13" i="3"/>
  <c r="CA13" i="3"/>
  <c r="BX13" i="3"/>
  <c r="BU13" i="3"/>
  <c r="BR13" i="3"/>
  <c r="BO13" i="3"/>
  <c r="BD15" i="3"/>
  <c r="BH15" i="3" s="1"/>
  <c r="BJ15" i="3" s="1"/>
  <c r="GG49" i="12" l="1"/>
  <c r="GG27" i="15"/>
  <c r="GG18" i="18"/>
  <c r="GG59" i="24"/>
  <c r="GH59" i="24" s="1"/>
  <c r="GG55" i="27"/>
  <c r="GG47" i="36"/>
  <c r="GG32" i="36"/>
  <c r="BL50" i="36"/>
  <c r="GG58" i="36"/>
  <c r="GG19" i="30"/>
  <c r="GH19" i="30" s="1"/>
  <c r="GG29" i="27"/>
  <c r="GH29" i="27" s="1"/>
  <c r="GG21" i="18"/>
  <c r="GH21" i="18" s="1"/>
  <c r="GG54" i="24"/>
  <c r="GH54" i="24" s="1"/>
  <c r="GG15" i="24"/>
  <c r="GG55" i="9"/>
  <c r="GG32" i="9"/>
  <c r="GG35" i="12"/>
  <c r="GG47" i="15"/>
  <c r="GG45" i="18"/>
  <c r="GG17" i="18"/>
  <c r="GH17" i="18" s="1"/>
  <c r="GG39" i="21"/>
  <c r="GG52" i="24"/>
  <c r="GG17" i="24"/>
  <c r="GG37" i="27"/>
  <c r="GG52" i="30"/>
  <c r="GG36" i="30"/>
  <c r="GG47" i="30"/>
  <c r="GG40" i="30"/>
  <c r="GG55" i="33"/>
  <c r="GG43" i="36"/>
  <c r="GG53" i="36"/>
  <c r="BL49" i="36"/>
  <c r="GG48" i="33"/>
  <c r="GH48" i="33" s="1"/>
  <c r="GG55" i="18"/>
  <c r="GH55" i="18" s="1"/>
  <c r="GG52" i="9"/>
  <c r="GG47" i="6"/>
  <c r="GG39" i="6"/>
  <c r="GG54" i="9"/>
  <c r="GG40" i="15"/>
  <c r="GG44" i="18"/>
  <c r="GG40" i="21"/>
  <c r="GG30" i="21"/>
  <c r="GG19" i="24"/>
  <c r="BL62" i="33"/>
  <c r="GG16" i="36"/>
  <c r="GG23" i="30"/>
  <c r="GH23" i="30" s="1"/>
  <c r="GG45" i="21"/>
  <c r="GG32" i="15"/>
  <c r="GH32" i="15" s="1"/>
  <c r="GG48" i="18"/>
  <c r="GH48" i="18" s="1"/>
  <c r="GG37" i="24"/>
  <c r="GH37" i="24" s="1"/>
  <c r="GG33" i="15"/>
  <c r="GG37" i="18"/>
  <c r="GH37" i="18" s="1"/>
  <c r="GG28" i="9"/>
  <c r="GG44" i="9"/>
  <c r="GH44" i="9" s="1"/>
  <c r="GG22" i="12"/>
  <c r="GG42" i="12"/>
  <c r="GH42" i="12" s="1"/>
  <c r="GG31" i="9"/>
  <c r="GG37" i="6"/>
  <c r="GG21" i="6"/>
  <c r="GH21" i="6" s="1"/>
  <c r="GG33" i="6"/>
  <c r="GH33" i="6" s="1"/>
  <c r="GG23" i="12"/>
  <c r="GH23" i="12" s="1"/>
  <c r="GG34" i="9"/>
  <c r="GG36" i="9"/>
  <c r="GG20" i="9"/>
  <c r="GG22" i="9"/>
  <c r="GH22" i="9" s="1"/>
  <c r="GG24" i="9"/>
  <c r="GH24" i="9" s="1"/>
  <c r="GG38" i="9"/>
  <c r="GH38" i="9" s="1"/>
  <c r="DV15" i="39"/>
  <c r="J15" i="40" s="1"/>
  <c r="F131" i="41" s="1"/>
  <c r="I15" i="40"/>
  <c r="DV62" i="39"/>
  <c r="J62" i="40" s="1"/>
  <c r="F178" i="41" s="1"/>
  <c r="I62" i="40"/>
  <c r="GG41" i="30"/>
  <c r="GH41" i="30" s="1"/>
  <c r="GG15" i="15"/>
  <c r="BL55" i="18"/>
  <c r="GG32" i="21"/>
  <c r="BL30" i="33"/>
  <c r="GG28" i="36"/>
  <c r="GF60" i="39"/>
  <c r="N60" i="40" s="1"/>
  <c r="F294" i="41" s="1"/>
  <c r="M60" i="40"/>
  <c r="GF55" i="39"/>
  <c r="N55" i="40" s="1"/>
  <c r="F289" i="41" s="1"/>
  <c r="M55" i="40"/>
  <c r="GG42" i="27"/>
  <c r="GH42" i="27" s="1"/>
  <c r="GF48" i="39"/>
  <c r="N48" i="40" s="1"/>
  <c r="F282" i="41" s="1"/>
  <c r="M48" i="40"/>
  <c r="GG31" i="39"/>
  <c r="GH31" i="39" s="1"/>
  <c r="E31" i="40"/>
  <c r="BL31" i="39"/>
  <c r="F31" i="40" s="1"/>
  <c r="F29" i="41" s="1"/>
  <c r="GF21" i="39"/>
  <c r="N21" i="40" s="1"/>
  <c r="M21" i="40"/>
  <c r="GG36" i="36"/>
  <c r="GH36" i="36" s="1"/>
  <c r="GG30" i="30"/>
  <c r="GH30" i="30" s="1"/>
  <c r="GG61" i="39"/>
  <c r="GH61" i="39" s="1"/>
  <c r="E61" i="40"/>
  <c r="BL61" i="39"/>
  <c r="F61" i="40" s="1"/>
  <c r="F59" i="41" s="1"/>
  <c r="DV16" i="39"/>
  <c r="J16" i="40" s="1"/>
  <c r="F132" i="41" s="1"/>
  <c r="I16" i="40"/>
  <c r="GG47" i="39"/>
  <c r="GH47" i="39" s="1"/>
  <c r="E47" i="40"/>
  <c r="BL47" i="39"/>
  <c r="F47" i="40" s="1"/>
  <c r="F45" i="41" s="1"/>
  <c r="GG62" i="39"/>
  <c r="GH62" i="39" s="1"/>
  <c r="GG52" i="39"/>
  <c r="GH52" i="39" s="1"/>
  <c r="E52" i="40"/>
  <c r="C63" i="40"/>
  <c r="C18" i="41"/>
  <c r="GG36" i="18"/>
  <c r="GH36" i="18" s="1"/>
  <c r="GG20" i="18"/>
  <c r="GH20" i="18" s="1"/>
  <c r="GG18" i="30"/>
  <c r="GH18" i="30" s="1"/>
  <c r="GG41" i="6"/>
  <c r="GH41" i="6" s="1"/>
  <c r="GG15" i="6"/>
  <c r="GH15" i="6" s="1"/>
  <c r="GG27" i="6"/>
  <c r="GH27" i="6" s="1"/>
  <c r="GG31" i="6"/>
  <c r="GH31" i="6" s="1"/>
  <c r="GG62" i="6"/>
  <c r="GH62" i="6" s="1"/>
  <c r="GG58" i="6"/>
  <c r="GH58" i="6" s="1"/>
  <c r="GG37" i="12"/>
  <c r="GG29" i="12"/>
  <c r="BL52" i="18"/>
  <c r="GG60" i="27"/>
  <c r="GG55" i="30"/>
  <c r="GG51" i="36"/>
  <c r="GG59" i="39"/>
  <c r="GH59" i="39" s="1"/>
  <c r="E59" i="40"/>
  <c r="DV14" i="39"/>
  <c r="J14" i="40" s="1"/>
  <c r="F130" i="41" s="1"/>
  <c r="I14" i="40"/>
  <c r="GG42" i="36"/>
  <c r="GH42" i="36" s="1"/>
  <c r="DV21" i="39"/>
  <c r="J21" i="40" s="1"/>
  <c r="F137" i="41" s="1"/>
  <c r="I21" i="40"/>
  <c r="GG55" i="36"/>
  <c r="GH55" i="36" s="1"/>
  <c r="BL58" i="39"/>
  <c r="F58" i="40" s="1"/>
  <c r="F56" i="41" s="1"/>
  <c r="GG58" i="39"/>
  <c r="GH58" i="39" s="1"/>
  <c r="E58" i="40"/>
  <c r="GG36" i="39"/>
  <c r="GH36" i="39" s="1"/>
  <c r="E36" i="40"/>
  <c r="DV36" i="39"/>
  <c r="J36" i="40" s="1"/>
  <c r="F152" i="41" s="1"/>
  <c r="I36" i="40"/>
  <c r="DV38" i="39"/>
  <c r="J38" i="40" s="1"/>
  <c r="F154" i="41" s="1"/>
  <c r="I38" i="40"/>
  <c r="GG50" i="27"/>
  <c r="GF50" i="39"/>
  <c r="N50" i="40" s="1"/>
  <c r="F284" i="41" s="1"/>
  <c r="M50" i="40"/>
  <c r="GF53" i="39"/>
  <c r="N53" i="40" s="1"/>
  <c r="F287" i="41" s="1"/>
  <c r="M53" i="40"/>
  <c r="GG45" i="36"/>
  <c r="GH45" i="36" s="1"/>
  <c r="GG20" i="39"/>
  <c r="GH20" i="39" s="1"/>
  <c r="E20" i="40"/>
  <c r="GG29" i="15"/>
  <c r="GH29" i="15" s="1"/>
  <c r="GG16" i="18"/>
  <c r="GH16" i="18" s="1"/>
  <c r="GG29" i="21"/>
  <c r="GH29" i="21" s="1"/>
  <c r="GG38" i="6"/>
  <c r="GH38" i="6" s="1"/>
  <c r="GG31" i="12"/>
  <c r="GH31" i="12" s="1"/>
  <c r="GG52" i="12"/>
  <c r="GG45" i="9"/>
  <c r="GG19" i="18"/>
  <c r="GH19" i="18" s="1"/>
  <c r="GG39" i="9"/>
  <c r="GG56" i="12"/>
  <c r="BL44" i="12"/>
  <c r="GG25" i="18"/>
  <c r="GH25" i="18" s="1"/>
  <c r="GG53" i="21"/>
  <c r="GG38" i="21"/>
  <c r="GG31" i="24"/>
  <c r="GG29" i="24"/>
  <c r="GH29" i="24" s="1"/>
  <c r="GG37" i="30"/>
  <c r="GG43" i="33"/>
  <c r="GG20" i="36"/>
  <c r="GG26" i="36"/>
  <c r="GH26" i="36" s="1"/>
  <c r="E247" i="41"/>
  <c r="Q13" i="40"/>
  <c r="GG62" i="36"/>
  <c r="GG19" i="39"/>
  <c r="GH19" i="39" s="1"/>
  <c r="E19" i="40"/>
  <c r="BL19" i="39"/>
  <c r="F19" i="40" s="1"/>
  <c r="F17" i="41" s="1"/>
  <c r="GG52" i="36"/>
  <c r="GH52" i="36" s="1"/>
  <c r="GF19" i="39"/>
  <c r="N19" i="40" s="1"/>
  <c r="F253" i="41" s="1"/>
  <c r="M19" i="40"/>
  <c r="GG18" i="39"/>
  <c r="GH18" i="39" s="1"/>
  <c r="E18" i="40"/>
  <c r="BL18" i="39"/>
  <c r="F18" i="40" s="1"/>
  <c r="F16" i="41" s="1"/>
  <c r="DV54" i="39"/>
  <c r="J54" i="40" s="1"/>
  <c r="F170" i="41" s="1"/>
  <c r="I54" i="40"/>
  <c r="GG27" i="27"/>
  <c r="GH27" i="27" s="1"/>
  <c r="GF29" i="39"/>
  <c r="N29" i="40" s="1"/>
  <c r="F263" i="41" s="1"/>
  <c r="M29" i="40"/>
  <c r="DV43" i="39"/>
  <c r="J43" i="40" s="1"/>
  <c r="F159" i="41" s="1"/>
  <c r="I43" i="40"/>
  <c r="DV33" i="39"/>
  <c r="J33" i="40" s="1"/>
  <c r="F149" i="41" s="1"/>
  <c r="I33" i="40"/>
  <c r="GG39" i="39"/>
  <c r="GH39" i="39" s="1"/>
  <c r="E39" i="40"/>
  <c r="GG32" i="30"/>
  <c r="GG29" i="36"/>
  <c r="GH29" i="36" s="1"/>
  <c r="GG24" i="30"/>
  <c r="GH24" i="30" s="1"/>
  <c r="GG50" i="30"/>
  <c r="GH50" i="30" s="1"/>
  <c r="GG33" i="24"/>
  <c r="GH33" i="24" s="1"/>
  <c r="GG40" i="33"/>
  <c r="GH40" i="33" s="1"/>
  <c r="GG43" i="21"/>
  <c r="GH43" i="21" s="1"/>
  <c r="GG55" i="15"/>
  <c r="GG34" i="30"/>
  <c r="GG58" i="9"/>
  <c r="GG38" i="12"/>
  <c r="GH38" i="12" s="1"/>
  <c r="GG25" i="15"/>
  <c r="GH25" i="15" s="1"/>
  <c r="GG60" i="9"/>
  <c r="GH60" i="9" s="1"/>
  <c r="GG48" i="12"/>
  <c r="GH48" i="12" s="1"/>
  <c r="GG26" i="15"/>
  <c r="GH26" i="15" s="1"/>
  <c r="GG42" i="6"/>
  <c r="GH42" i="6" s="1"/>
  <c r="DV31" i="39"/>
  <c r="J31" i="40" s="1"/>
  <c r="F147" i="41" s="1"/>
  <c r="I31" i="40"/>
  <c r="DV59" i="39"/>
  <c r="J59" i="40" s="1"/>
  <c r="F175" i="41" s="1"/>
  <c r="I59" i="40"/>
  <c r="GG17" i="6"/>
  <c r="GH17" i="6" s="1"/>
  <c r="GG26" i="6"/>
  <c r="GH26" i="6" s="1"/>
  <c r="GG22" i="6"/>
  <c r="BL16" i="15"/>
  <c r="BL37" i="18"/>
  <c r="GG35" i="21"/>
  <c r="GG41" i="21"/>
  <c r="GG25" i="24"/>
  <c r="GG56" i="27"/>
  <c r="GG51" i="30"/>
  <c r="GG47" i="33"/>
  <c r="GG42" i="33"/>
  <c r="BL42" i="36"/>
  <c r="GF61" i="39"/>
  <c r="N61" i="40" s="1"/>
  <c r="F295" i="41" s="1"/>
  <c r="M61" i="40"/>
  <c r="GG60" i="33"/>
  <c r="GH60" i="33" s="1"/>
  <c r="GF17" i="39"/>
  <c r="N17" i="40" s="1"/>
  <c r="F251" i="41" s="1"/>
  <c r="M17" i="40"/>
  <c r="GG45" i="27"/>
  <c r="DV60" i="39"/>
  <c r="J60" i="40" s="1"/>
  <c r="F176" i="41" s="1"/>
  <c r="I60" i="40"/>
  <c r="GG41" i="39"/>
  <c r="GH41" i="39" s="1"/>
  <c r="E41" i="40"/>
  <c r="GG17" i="36"/>
  <c r="GH17" i="36" s="1"/>
  <c r="GG23" i="27"/>
  <c r="GH23" i="27" s="1"/>
  <c r="DV42" i="39"/>
  <c r="J42" i="40" s="1"/>
  <c r="F158" i="41" s="1"/>
  <c r="I42" i="40"/>
  <c r="GG17" i="30"/>
  <c r="GH17" i="30" s="1"/>
  <c r="GG34" i="27"/>
  <c r="GH34" i="27" s="1"/>
  <c r="DV24" i="39"/>
  <c r="J24" i="40" s="1"/>
  <c r="F140" i="41" s="1"/>
  <c r="I24" i="40"/>
  <c r="GG49" i="30"/>
  <c r="GH49" i="30" s="1"/>
  <c r="DV45" i="39"/>
  <c r="J45" i="40" s="1"/>
  <c r="F161" i="41" s="1"/>
  <c r="I45" i="40"/>
  <c r="GG35" i="18"/>
  <c r="GG44" i="33"/>
  <c r="GH44" i="33" s="1"/>
  <c r="GG34" i="18"/>
  <c r="GH34" i="18" s="1"/>
  <c r="GG32" i="18"/>
  <c r="GH32" i="18" s="1"/>
  <c r="GG15" i="27"/>
  <c r="GH15" i="27" s="1"/>
  <c r="GG61" i="6"/>
  <c r="GH61" i="6" s="1"/>
  <c r="BL54" i="6"/>
  <c r="GG54" i="6"/>
  <c r="GH54" i="6" s="1"/>
  <c r="GG24" i="15"/>
  <c r="GH24" i="15" s="1"/>
  <c r="GG26" i="21"/>
  <c r="GH26" i="21" s="1"/>
  <c r="GG34" i="21"/>
  <c r="GH34" i="21" s="1"/>
  <c r="GA49" i="3"/>
  <c r="GC49" i="3" s="1"/>
  <c r="GE49" i="3" s="1"/>
  <c r="GF49" i="3" s="1"/>
  <c r="GG14" i="6"/>
  <c r="GG35" i="9"/>
  <c r="GG32" i="12"/>
  <c r="GG57" i="15"/>
  <c r="GH57" i="15" s="1"/>
  <c r="GG36" i="15"/>
  <c r="GG21" i="24"/>
  <c r="GG46" i="33"/>
  <c r="GG24" i="36"/>
  <c r="DT63" i="39"/>
  <c r="H13" i="40"/>
  <c r="GG53" i="39"/>
  <c r="GH53" i="39" s="1"/>
  <c r="E53" i="40"/>
  <c r="BL53" i="39"/>
  <c r="F53" i="40" s="1"/>
  <c r="F51" i="41" s="1"/>
  <c r="GG57" i="39"/>
  <c r="GH57" i="39" s="1"/>
  <c r="E57" i="40"/>
  <c r="BL57" i="39"/>
  <c r="F57" i="40" s="1"/>
  <c r="F55" i="41" s="1"/>
  <c r="GF15" i="39"/>
  <c r="N15" i="40" s="1"/>
  <c r="F249" i="41" s="1"/>
  <c r="M15" i="40"/>
  <c r="GF25" i="39"/>
  <c r="N25" i="40" s="1"/>
  <c r="F259" i="41" s="1"/>
  <c r="M25" i="40"/>
  <c r="GG33" i="33"/>
  <c r="DV56" i="39"/>
  <c r="J56" i="40" s="1"/>
  <c r="F172" i="41" s="1"/>
  <c r="I56" i="40"/>
  <c r="GG58" i="33"/>
  <c r="GH58" i="33" s="1"/>
  <c r="GF52" i="39"/>
  <c r="N52" i="40" s="1"/>
  <c r="F286" i="41" s="1"/>
  <c r="M52" i="40"/>
  <c r="GG21" i="36"/>
  <c r="GH21" i="36" s="1"/>
  <c r="GG41" i="36"/>
  <c r="GH41" i="36" s="1"/>
  <c r="GG22" i="30"/>
  <c r="GH22" i="30" s="1"/>
  <c r="GG38" i="39"/>
  <c r="GH38" i="39" s="1"/>
  <c r="E38" i="40"/>
  <c r="BL38" i="39"/>
  <c r="F38" i="40" s="1"/>
  <c r="F36" i="41" s="1"/>
  <c r="GG59" i="36"/>
  <c r="GG28" i="30"/>
  <c r="GH28" i="30" s="1"/>
  <c r="GG14" i="18"/>
  <c r="GH14" i="18" s="1"/>
  <c r="GG27" i="21"/>
  <c r="GH27" i="21" s="1"/>
  <c r="GG21" i="30"/>
  <c r="GH21" i="30" s="1"/>
  <c r="GG53" i="15"/>
  <c r="GH53" i="15" s="1"/>
  <c r="GG31" i="27"/>
  <c r="GH31" i="27" s="1"/>
  <c r="GG46" i="21"/>
  <c r="GG60" i="15"/>
  <c r="GH60" i="15" s="1"/>
  <c r="GG49" i="21"/>
  <c r="GG36" i="6"/>
  <c r="GH36" i="6" s="1"/>
  <c r="GG51" i="21"/>
  <c r="GH51" i="21" s="1"/>
  <c r="GG27" i="12"/>
  <c r="GH27" i="12" s="1"/>
  <c r="GG21" i="15"/>
  <c r="GH21" i="15" s="1"/>
  <c r="GG59" i="9"/>
  <c r="GH59" i="9" s="1"/>
  <c r="GG30" i="24"/>
  <c r="GH30" i="24" s="1"/>
  <c r="GG51" i="9"/>
  <c r="DV55" i="39"/>
  <c r="J55" i="40" s="1"/>
  <c r="F171" i="41" s="1"/>
  <c r="I55" i="40"/>
  <c r="GH37" i="15"/>
  <c r="GG37" i="15"/>
  <c r="DQ55" i="3"/>
  <c r="DS55" i="3" s="1"/>
  <c r="GG51" i="6"/>
  <c r="GG56" i="9"/>
  <c r="GG61" i="12"/>
  <c r="GG45" i="12"/>
  <c r="BL34" i="21"/>
  <c r="GG18" i="21"/>
  <c r="GG27" i="24"/>
  <c r="GG52" i="27"/>
  <c r="GG32" i="27"/>
  <c r="GH32" i="27" s="1"/>
  <c r="GG48" i="30"/>
  <c r="GG54" i="33"/>
  <c r="BL20" i="33"/>
  <c r="GG33" i="39"/>
  <c r="GH33" i="39" s="1"/>
  <c r="E33" i="40"/>
  <c r="BL33" i="39"/>
  <c r="F33" i="40" s="1"/>
  <c r="F31" i="41" s="1"/>
  <c r="GG45" i="39"/>
  <c r="GH45" i="39" s="1"/>
  <c r="E45" i="40"/>
  <c r="GF20" i="39"/>
  <c r="N20" i="40" s="1"/>
  <c r="F254" i="41" s="1"/>
  <c r="M20" i="40"/>
  <c r="E19" i="41"/>
  <c r="O21" i="40"/>
  <c r="GF22" i="39"/>
  <c r="N22" i="40" s="1"/>
  <c r="F256" i="41" s="1"/>
  <c r="M22" i="40"/>
  <c r="GG31" i="33"/>
  <c r="GH31" i="33" s="1"/>
  <c r="GF23" i="39"/>
  <c r="N23" i="40" s="1"/>
  <c r="F257" i="41" s="1"/>
  <c r="M23" i="40"/>
  <c r="GG19" i="33"/>
  <c r="GH19" i="33" s="1"/>
  <c r="GF38" i="39"/>
  <c r="N38" i="40" s="1"/>
  <c r="F272" i="41" s="1"/>
  <c r="M38" i="40"/>
  <c r="GG51" i="33"/>
  <c r="GH51" i="33" s="1"/>
  <c r="GG25" i="39"/>
  <c r="GH25" i="39" s="1"/>
  <c r="E25" i="40"/>
  <c r="BL25" i="39"/>
  <c r="F25" i="40" s="1"/>
  <c r="F23" i="41" s="1"/>
  <c r="DV41" i="39"/>
  <c r="J41" i="40" s="1"/>
  <c r="F157" i="41" s="1"/>
  <c r="I41" i="40"/>
  <c r="GG56" i="33"/>
  <c r="GH56" i="33" s="1"/>
  <c r="GG19" i="36"/>
  <c r="GH19" i="36" s="1"/>
  <c r="GG60" i="39"/>
  <c r="GH60" i="39" s="1"/>
  <c r="E60" i="40"/>
  <c r="GG54" i="36"/>
  <c r="GH54" i="36" s="1"/>
  <c r="GG14" i="39"/>
  <c r="GH14" i="39" s="1"/>
  <c r="E14" i="40"/>
  <c r="BL14" i="39"/>
  <c r="F14" i="40" s="1"/>
  <c r="F12" i="41" s="1"/>
  <c r="GG58" i="27"/>
  <c r="GG48" i="15"/>
  <c r="GG39" i="24"/>
  <c r="GH39" i="24" s="1"/>
  <c r="GG58" i="18"/>
  <c r="GH58" i="18" s="1"/>
  <c r="GG47" i="21"/>
  <c r="GH47" i="21" s="1"/>
  <c r="GG61" i="15"/>
  <c r="GH61" i="15" s="1"/>
  <c r="GG51" i="15"/>
  <c r="GH51" i="15" s="1"/>
  <c r="GG55" i="21"/>
  <c r="GH55" i="21" s="1"/>
  <c r="GG42" i="21"/>
  <c r="GH42" i="21" s="1"/>
  <c r="GG20" i="6"/>
  <c r="GH20" i="6" s="1"/>
  <c r="GG25" i="12"/>
  <c r="GH25" i="12" s="1"/>
  <c r="GG40" i="6"/>
  <c r="BL50" i="6"/>
  <c r="GG50" i="6"/>
  <c r="GH50" i="6" s="1"/>
  <c r="GG41" i="9"/>
  <c r="GH41" i="9" s="1"/>
  <c r="GG19" i="9"/>
  <c r="GH19" i="9" s="1"/>
  <c r="GG17" i="15"/>
  <c r="GH17" i="15" s="1"/>
  <c r="GG33" i="9"/>
  <c r="GH33" i="9" s="1"/>
  <c r="GG58" i="12"/>
  <c r="GH58" i="12" s="1"/>
  <c r="BL52" i="9"/>
  <c r="GG22" i="36"/>
  <c r="GG31" i="36"/>
  <c r="GH31" i="36" s="1"/>
  <c r="GG15" i="39"/>
  <c r="GH15" i="39" s="1"/>
  <c r="E15" i="40"/>
  <c r="BL15" i="39"/>
  <c r="F15" i="40" s="1"/>
  <c r="F13" i="41" s="1"/>
  <c r="GG45" i="33"/>
  <c r="GH45" i="33" s="1"/>
  <c r="GG21" i="39"/>
  <c r="GH21" i="39" s="1"/>
  <c r="GG24" i="39"/>
  <c r="GH24" i="39" s="1"/>
  <c r="E24" i="40"/>
  <c r="BL24" i="39"/>
  <c r="F24" i="40" s="1"/>
  <c r="F22" i="41" s="1"/>
  <c r="GG30" i="39"/>
  <c r="GH30" i="39" s="1"/>
  <c r="E30" i="40"/>
  <c r="BL30" i="39"/>
  <c r="F30" i="40" s="1"/>
  <c r="F28" i="41" s="1"/>
  <c r="GG27" i="33"/>
  <c r="GH27" i="33" s="1"/>
  <c r="Q58" i="40"/>
  <c r="E410" i="41" s="1"/>
  <c r="E292" i="41"/>
  <c r="GG53" i="33"/>
  <c r="GG25" i="27"/>
  <c r="GH25" i="27" s="1"/>
  <c r="DV40" i="39"/>
  <c r="J40" i="40" s="1"/>
  <c r="F156" i="41" s="1"/>
  <c r="I40" i="40"/>
  <c r="GG37" i="39"/>
  <c r="GH37" i="39" s="1"/>
  <c r="E37" i="40"/>
  <c r="BL37" i="39"/>
  <c r="F37" i="40" s="1"/>
  <c r="F35" i="41" s="1"/>
  <c r="GG54" i="27"/>
  <c r="GH54" i="27" s="1"/>
  <c r="DV18" i="39"/>
  <c r="J18" i="40" s="1"/>
  <c r="F134" i="41" s="1"/>
  <c r="I18" i="40"/>
  <c r="GG62" i="18"/>
  <c r="GG60" i="24"/>
  <c r="GH60" i="24" s="1"/>
  <c r="GG14" i="24"/>
  <c r="GH14" i="24" s="1"/>
  <c r="GG54" i="18"/>
  <c r="GH54" i="18" s="1"/>
  <c r="GG16" i="21"/>
  <c r="GH16" i="21" s="1"/>
  <c r="GG40" i="24"/>
  <c r="GH40" i="24" s="1"/>
  <c r="GG61" i="18"/>
  <c r="GG30" i="15"/>
  <c r="GH30" i="15" s="1"/>
  <c r="GG16" i="6"/>
  <c r="GH16" i="6" s="1"/>
  <c r="GG52" i="15"/>
  <c r="GG48" i="9"/>
  <c r="GG61" i="24"/>
  <c r="GH61" i="24" s="1"/>
  <c r="GG39" i="27"/>
  <c r="GG15" i="9"/>
  <c r="GH15" i="9" s="1"/>
  <c r="GG28" i="18"/>
  <c r="GH28" i="18" s="1"/>
  <c r="GG60" i="6"/>
  <c r="GH60" i="6" s="1"/>
  <c r="GF42" i="39"/>
  <c r="N42" i="40" s="1"/>
  <c r="F276" i="41" s="1"/>
  <c r="M42" i="40"/>
  <c r="DV46" i="39"/>
  <c r="J46" i="40" s="1"/>
  <c r="F162" i="41" s="1"/>
  <c r="I46" i="40"/>
  <c r="E60" i="41"/>
  <c r="O62" i="40"/>
  <c r="BL58" i="6"/>
  <c r="GG43" i="6"/>
  <c r="GG60" i="12"/>
  <c r="BL32" i="15"/>
  <c r="GG37" i="21"/>
  <c r="GG58" i="21"/>
  <c r="BL54" i="24"/>
  <c r="GG23" i="24"/>
  <c r="GG24" i="27"/>
  <c r="GG28" i="27"/>
  <c r="GG56" i="30"/>
  <c r="GG44" i="30"/>
  <c r="DV25" i="39"/>
  <c r="J25" i="40" s="1"/>
  <c r="F141" i="41" s="1"/>
  <c r="I25" i="40"/>
  <c r="GG33" i="36"/>
  <c r="DV20" i="39"/>
  <c r="J20" i="40" s="1"/>
  <c r="F136" i="41" s="1"/>
  <c r="I20" i="40"/>
  <c r="GG28" i="39"/>
  <c r="GH28" i="39" s="1"/>
  <c r="E28" i="40"/>
  <c r="Q40" i="40"/>
  <c r="E392" i="41" s="1"/>
  <c r="E274" i="41"/>
  <c r="GG29" i="30"/>
  <c r="GH29" i="30" s="1"/>
  <c r="DV32" i="39"/>
  <c r="J32" i="40" s="1"/>
  <c r="F148" i="41" s="1"/>
  <c r="I32" i="40"/>
  <c r="DV29" i="39"/>
  <c r="J29" i="40" s="1"/>
  <c r="F145" i="41" s="1"/>
  <c r="I29" i="40"/>
  <c r="GG40" i="36"/>
  <c r="GH40" i="36" s="1"/>
  <c r="GF37" i="39"/>
  <c r="N37" i="40" s="1"/>
  <c r="F271" i="41" s="1"/>
  <c r="M37" i="40"/>
  <c r="GG25" i="33"/>
  <c r="GH25" i="33" s="1"/>
  <c r="GF26" i="39"/>
  <c r="N26" i="40" s="1"/>
  <c r="F260" i="41" s="1"/>
  <c r="M26" i="40"/>
  <c r="GG21" i="27"/>
  <c r="GH21" i="27" s="1"/>
  <c r="GG23" i="36"/>
  <c r="GH23" i="36" s="1"/>
  <c r="GF35" i="39"/>
  <c r="N35" i="40" s="1"/>
  <c r="F269" i="41" s="1"/>
  <c r="M35" i="40"/>
  <c r="GF45" i="39"/>
  <c r="N45" i="40" s="1"/>
  <c r="F279" i="41" s="1"/>
  <c r="M45" i="40"/>
  <c r="GG46" i="15"/>
  <c r="GG61" i="21"/>
  <c r="GH61" i="21" s="1"/>
  <c r="GG16" i="27"/>
  <c r="GG25" i="21"/>
  <c r="GH25" i="21" s="1"/>
  <c r="GG50" i="24"/>
  <c r="GH50" i="24" s="1"/>
  <c r="GG28" i="15"/>
  <c r="GH28" i="15" s="1"/>
  <c r="GG31" i="21"/>
  <c r="GH31" i="21" s="1"/>
  <c r="GG60" i="36"/>
  <c r="GH60" i="36" s="1"/>
  <c r="GG43" i="15"/>
  <c r="GH43" i="15" s="1"/>
  <c r="GG34" i="6"/>
  <c r="GG53" i="9"/>
  <c r="GH53" i="9" s="1"/>
  <c r="GG19" i="27"/>
  <c r="GH19" i="27" s="1"/>
  <c r="GG44" i="12"/>
  <c r="GH44" i="12" s="1"/>
  <c r="GG49" i="24"/>
  <c r="GG29" i="9"/>
  <c r="GH29" i="9" s="1"/>
  <c r="GG52" i="6"/>
  <c r="GH52" i="6" s="1"/>
  <c r="DV44" i="39"/>
  <c r="J44" i="40" s="1"/>
  <c r="F160" i="41" s="1"/>
  <c r="I44" i="40"/>
  <c r="GG47" i="9"/>
  <c r="GG23" i="9"/>
  <c r="GH23" i="9" s="1"/>
  <c r="GG39" i="15"/>
  <c r="GG47" i="24"/>
  <c r="GG20" i="27"/>
  <c r="GH20" i="27" s="1"/>
  <c r="GG38" i="30"/>
  <c r="GG29" i="33"/>
  <c r="GG55" i="39"/>
  <c r="GH55" i="39" s="1"/>
  <c r="E55" i="40"/>
  <c r="BL55" i="39"/>
  <c r="F55" i="40" s="1"/>
  <c r="F53" i="41" s="1"/>
  <c r="GG62" i="27"/>
  <c r="GG32" i="33"/>
  <c r="GG61" i="30"/>
  <c r="GH61" i="30" s="1"/>
  <c r="GG26" i="39"/>
  <c r="GH26" i="39" s="1"/>
  <c r="E26" i="40"/>
  <c r="BL26" i="39"/>
  <c r="F26" i="40" s="1"/>
  <c r="F24" i="41" s="1"/>
  <c r="DV28" i="39"/>
  <c r="J28" i="40" s="1"/>
  <c r="F144" i="41" s="1"/>
  <c r="I28" i="40"/>
  <c r="GG18" i="33"/>
  <c r="GH18" i="33" s="1"/>
  <c r="GG38" i="36"/>
  <c r="GH38" i="36" s="1"/>
  <c r="GF44" i="39"/>
  <c r="N44" i="40" s="1"/>
  <c r="F278" i="41" s="1"/>
  <c r="M44" i="40"/>
  <c r="GG21" i="33"/>
  <c r="GH21" i="33" s="1"/>
  <c r="E296" i="41"/>
  <c r="Q62" i="40"/>
  <c r="E414" i="41" s="1"/>
  <c r="DV23" i="39"/>
  <c r="J23" i="40" s="1"/>
  <c r="F139" i="41" s="1"/>
  <c r="I23" i="40"/>
  <c r="DV57" i="39"/>
  <c r="J57" i="40" s="1"/>
  <c r="F173" i="41" s="1"/>
  <c r="I57" i="40"/>
  <c r="GG46" i="27"/>
  <c r="GG28" i="21"/>
  <c r="GH28" i="21" s="1"/>
  <c r="GG48" i="24"/>
  <c r="GH48" i="24" s="1"/>
  <c r="GG61" i="33"/>
  <c r="GH61" i="33" s="1"/>
  <c r="GG42" i="24"/>
  <c r="GG36" i="24"/>
  <c r="GH36" i="24" s="1"/>
  <c r="GG45" i="15"/>
  <c r="GH45" i="15" s="1"/>
  <c r="BL45" i="15"/>
  <c r="GG37" i="33"/>
  <c r="BL51" i="12"/>
  <c r="GG51" i="12"/>
  <c r="GG30" i="6"/>
  <c r="GH30" i="6" s="1"/>
  <c r="GG34" i="24"/>
  <c r="GH34" i="24" s="1"/>
  <c r="GG49" i="9"/>
  <c r="GH49" i="9" s="1"/>
  <c r="GG40" i="12"/>
  <c r="GH40" i="12" s="1"/>
  <c r="GG19" i="6"/>
  <c r="GH19" i="6" s="1"/>
  <c r="GG26" i="24"/>
  <c r="GH26" i="24" s="1"/>
  <c r="GG59" i="6"/>
  <c r="GH59" i="6" s="1"/>
  <c r="GG39" i="12"/>
  <c r="GH39" i="12" s="1"/>
  <c r="GG30" i="12"/>
  <c r="GG61" i="9"/>
  <c r="GH61" i="9" s="1"/>
  <c r="GA29" i="3"/>
  <c r="GC29" i="3" s="1"/>
  <c r="GG35" i="33"/>
  <c r="GF54" i="39"/>
  <c r="N54" i="40" s="1"/>
  <c r="F288" i="41" s="1"/>
  <c r="M54" i="40"/>
  <c r="GG34" i="39"/>
  <c r="GH34" i="39" s="1"/>
  <c r="E34" i="40"/>
  <c r="DV37" i="39"/>
  <c r="J37" i="40" s="1"/>
  <c r="F153" i="41" s="1"/>
  <c r="I37" i="40"/>
  <c r="GG42" i="39"/>
  <c r="GH42" i="39" s="1"/>
  <c r="E42" i="40"/>
  <c r="GG17" i="33"/>
  <c r="DV61" i="39"/>
  <c r="J61" i="40" s="1"/>
  <c r="F177" i="41" s="1"/>
  <c r="I61" i="40"/>
  <c r="GF56" i="39"/>
  <c r="N56" i="40" s="1"/>
  <c r="F290" i="41" s="1"/>
  <c r="M56" i="40"/>
  <c r="DV19" i="39"/>
  <c r="J19" i="40" s="1"/>
  <c r="F135" i="41" s="1"/>
  <c r="I19" i="40"/>
  <c r="GF36" i="39"/>
  <c r="N36" i="40" s="1"/>
  <c r="F270" i="41" s="1"/>
  <c r="M36" i="40"/>
  <c r="K63" i="40"/>
  <c r="DV22" i="39"/>
  <c r="J22" i="40" s="1"/>
  <c r="F138" i="41" s="1"/>
  <c r="I22" i="40"/>
  <c r="O50" i="40"/>
  <c r="E48" i="41"/>
  <c r="GG49" i="33"/>
  <c r="GH49" i="33" s="1"/>
  <c r="GG50" i="21"/>
  <c r="GH50" i="21" s="1"/>
  <c r="GG57" i="18"/>
  <c r="GH57" i="18" s="1"/>
  <c r="GG59" i="18"/>
  <c r="GH59" i="18" s="1"/>
  <c r="GG43" i="27"/>
  <c r="GG58" i="15"/>
  <c r="GH58" i="15" s="1"/>
  <c r="GG17" i="21"/>
  <c r="GH17" i="21" s="1"/>
  <c r="GG57" i="6"/>
  <c r="GH57" i="6" s="1"/>
  <c r="GG18" i="6"/>
  <c r="GG26" i="12"/>
  <c r="GG29" i="6"/>
  <c r="GH29" i="6" s="1"/>
  <c r="GG40" i="39"/>
  <c r="GH40" i="39" s="1"/>
  <c r="E40" i="40"/>
  <c r="GA22" i="3"/>
  <c r="GC22" i="3" s="1"/>
  <c r="GE22" i="3" s="1"/>
  <c r="GF22" i="3" s="1"/>
  <c r="BL21" i="6"/>
  <c r="BL33" i="6"/>
  <c r="GG27" i="9"/>
  <c r="GG43" i="12"/>
  <c r="GG23" i="21"/>
  <c r="GG32" i="24"/>
  <c r="GH32" i="24" s="1"/>
  <c r="GG51" i="27"/>
  <c r="GG46" i="30"/>
  <c r="GG39" i="36"/>
  <c r="BL59" i="39"/>
  <c r="F59" i="40" s="1"/>
  <c r="F57" i="41" s="1"/>
  <c r="GF41" i="39"/>
  <c r="N41" i="40" s="1"/>
  <c r="F275" i="41" s="1"/>
  <c r="M41" i="40"/>
  <c r="E169" i="41"/>
  <c r="P53" i="40"/>
  <c r="D405" i="41" s="1"/>
  <c r="GG33" i="30"/>
  <c r="GH33" i="30" s="1"/>
  <c r="GG32" i="39"/>
  <c r="GH32" i="39" s="1"/>
  <c r="E32" i="40"/>
  <c r="GG47" i="27"/>
  <c r="GH47" i="27" s="1"/>
  <c r="DV26" i="39"/>
  <c r="J26" i="40" s="1"/>
  <c r="F142" i="41" s="1"/>
  <c r="I26" i="40"/>
  <c r="GF24" i="39"/>
  <c r="N24" i="40" s="1"/>
  <c r="F258" i="41" s="1"/>
  <c r="M24" i="40"/>
  <c r="BL54" i="30"/>
  <c r="GG54" i="30"/>
  <c r="GH54" i="30" s="1"/>
  <c r="E174" i="41"/>
  <c r="P58" i="40"/>
  <c r="D410" i="41" s="1"/>
  <c r="GG15" i="33"/>
  <c r="GH15" i="33" s="1"/>
  <c r="DV39" i="39"/>
  <c r="J39" i="40" s="1"/>
  <c r="F155" i="41" s="1"/>
  <c r="I39" i="40"/>
  <c r="GG22" i="39"/>
  <c r="GH22" i="39" s="1"/>
  <c r="E22" i="40"/>
  <c r="BL22" i="39"/>
  <c r="F22" i="40" s="1"/>
  <c r="F20" i="41" s="1"/>
  <c r="GG56" i="36"/>
  <c r="GH56" i="36" s="1"/>
  <c r="E133" i="41"/>
  <c r="P17" i="40"/>
  <c r="D369" i="41" s="1"/>
  <c r="GG27" i="36"/>
  <c r="GH27" i="36" s="1"/>
  <c r="GG24" i="18"/>
  <c r="GH24" i="18" s="1"/>
  <c r="GG46" i="24"/>
  <c r="GH46" i="24" s="1"/>
  <c r="GG50" i="18"/>
  <c r="GH50" i="18" s="1"/>
  <c r="GG36" i="21"/>
  <c r="GH36" i="21" s="1"/>
  <c r="GG38" i="24"/>
  <c r="GG34" i="12"/>
  <c r="GG15" i="21"/>
  <c r="GH15" i="21" s="1"/>
  <c r="GG17" i="9"/>
  <c r="GH17" i="9" s="1"/>
  <c r="GG19" i="21"/>
  <c r="GH19" i="21" s="1"/>
  <c r="GG35" i="6"/>
  <c r="GH35" i="6" s="1"/>
  <c r="GG30" i="18"/>
  <c r="GH30" i="18" s="1"/>
  <c r="GG18" i="9"/>
  <c r="G63" i="40"/>
  <c r="C132" i="41"/>
  <c r="GG18" i="36"/>
  <c r="BL40" i="39"/>
  <c r="F40" i="40" s="1"/>
  <c r="F38" i="41" s="1"/>
  <c r="GF18" i="39"/>
  <c r="N18" i="40" s="1"/>
  <c r="F252" i="41" s="1"/>
  <c r="M18" i="40"/>
  <c r="GF39" i="39"/>
  <c r="N39" i="40" s="1"/>
  <c r="F273" i="41" s="1"/>
  <c r="M39" i="40"/>
  <c r="GG43" i="39"/>
  <c r="GH43" i="39" s="1"/>
  <c r="E43" i="40"/>
  <c r="GF16" i="39"/>
  <c r="N16" i="40" s="1"/>
  <c r="F250" i="41" s="1"/>
  <c r="M16" i="40"/>
  <c r="E49" i="41"/>
  <c r="O51" i="40"/>
  <c r="DV34" i="39"/>
  <c r="J34" i="40" s="1"/>
  <c r="F150" i="41" s="1"/>
  <c r="I34" i="40"/>
  <c r="GG29" i="39"/>
  <c r="GH29" i="39" s="1"/>
  <c r="E29" i="40"/>
  <c r="BL29" i="39"/>
  <c r="F29" i="40" s="1"/>
  <c r="F27" i="41" s="1"/>
  <c r="DV49" i="39"/>
  <c r="J49" i="40" s="1"/>
  <c r="F165" i="41" s="1"/>
  <c r="I49" i="40"/>
  <c r="GG61" i="36"/>
  <c r="GH61" i="36" s="1"/>
  <c r="GG27" i="39"/>
  <c r="GH27" i="39" s="1"/>
  <c r="E27" i="40"/>
  <c r="BL27" i="39"/>
  <c r="F27" i="40" s="1"/>
  <c r="F25" i="41" s="1"/>
  <c r="E248" i="41"/>
  <c r="Q14" i="40"/>
  <c r="E366" i="41" s="1"/>
  <c r="F133" i="41"/>
  <c r="GF59" i="39"/>
  <c r="N59" i="40" s="1"/>
  <c r="F293" i="41" s="1"/>
  <c r="M59" i="40"/>
  <c r="GG23" i="33"/>
  <c r="GH23" i="33" s="1"/>
  <c r="GG26" i="30"/>
  <c r="GH26" i="30" s="1"/>
  <c r="GG44" i="24"/>
  <c r="GH44" i="24" s="1"/>
  <c r="GG49" i="15"/>
  <c r="GH49" i="15" s="1"/>
  <c r="GG31" i="15"/>
  <c r="GH31" i="15" s="1"/>
  <c r="GG17" i="27"/>
  <c r="GH17" i="27" s="1"/>
  <c r="GG37" i="9"/>
  <c r="GG20" i="12"/>
  <c r="GG49" i="6"/>
  <c r="GH49" i="6" s="1"/>
  <c r="BL49" i="6"/>
  <c r="GG44" i="21"/>
  <c r="GH44" i="21" s="1"/>
  <c r="GG55" i="6"/>
  <c r="GG55" i="12"/>
  <c r="GG41" i="12"/>
  <c r="GH41" i="12" s="1"/>
  <c r="GG18" i="12"/>
  <c r="BL17" i="12"/>
  <c r="BL25" i="12"/>
  <c r="GG35" i="15"/>
  <c r="GG38" i="18"/>
  <c r="BL21" i="18"/>
  <c r="BL45" i="21"/>
  <c r="GG24" i="24"/>
  <c r="GG45" i="30"/>
  <c r="BL23" i="30"/>
  <c r="GG50" i="33"/>
  <c r="GG26" i="33"/>
  <c r="GG14" i="36"/>
  <c r="GG38" i="33"/>
  <c r="GH38" i="33" s="1"/>
  <c r="GG16" i="39"/>
  <c r="GH16" i="39" s="1"/>
  <c r="E16" i="40"/>
  <c r="GG44" i="39"/>
  <c r="GH44" i="39" s="1"/>
  <c r="E44" i="40"/>
  <c r="GF57" i="39"/>
  <c r="N57" i="40" s="1"/>
  <c r="F291" i="41" s="1"/>
  <c r="M57" i="40"/>
  <c r="DV52" i="39"/>
  <c r="J52" i="40" s="1"/>
  <c r="F168" i="41" s="1"/>
  <c r="I52" i="40"/>
  <c r="BL58" i="30"/>
  <c r="GG58" i="30"/>
  <c r="GF30" i="39"/>
  <c r="N30" i="40" s="1"/>
  <c r="F264" i="41" s="1"/>
  <c r="M30" i="40"/>
  <c r="DV35" i="39"/>
  <c r="J35" i="40" s="1"/>
  <c r="F151" i="41" s="1"/>
  <c r="I35" i="40"/>
  <c r="DV50" i="39"/>
  <c r="J50" i="40" s="1"/>
  <c r="F166" i="41" s="1"/>
  <c r="I50" i="40"/>
  <c r="GG25" i="36"/>
  <c r="GH25" i="36" s="1"/>
  <c r="BL62" i="30"/>
  <c r="GG62" i="30"/>
  <c r="GG62" i="24"/>
  <c r="GG40" i="18"/>
  <c r="GH40" i="18" s="1"/>
  <c r="GG46" i="18"/>
  <c r="GH46" i="18" s="1"/>
  <c r="GG57" i="24"/>
  <c r="GH57" i="24" s="1"/>
  <c r="GG22" i="21"/>
  <c r="GH22" i="21" s="1"/>
  <c r="GG27" i="18"/>
  <c r="GH27" i="18" s="1"/>
  <c r="GG27" i="30"/>
  <c r="GH27" i="30" s="1"/>
  <c r="GG41" i="18"/>
  <c r="GG16" i="9"/>
  <c r="GH16" i="9" s="1"/>
  <c r="GG30" i="9"/>
  <c r="GG56" i="6"/>
  <c r="GG45" i="24"/>
  <c r="GH45" i="24" s="1"/>
  <c r="GG50" i="12"/>
  <c r="GH50" i="12" s="1"/>
  <c r="GG42" i="9"/>
  <c r="GH42" i="9" s="1"/>
  <c r="GG18" i="15"/>
  <c r="GH18" i="15" s="1"/>
  <c r="GG24" i="6"/>
  <c r="GH24" i="6" s="1"/>
  <c r="GG46" i="6"/>
  <c r="BL40" i="9"/>
  <c r="GG23" i="15"/>
  <c r="GG43" i="24"/>
  <c r="GG20" i="24"/>
  <c r="BL41" i="30"/>
  <c r="BL19" i="30"/>
  <c r="GG28" i="33"/>
  <c r="GF34" i="39"/>
  <c r="N34" i="40" s="1"/>
  <c r="F268" i="41" s="1"/>
  <c r="M34" i="40"/>
  <c r="DV47" i="39"/>
  <c r="J47" i="40" s="1"/>
  <c r="F163" i="41" s="1"/>
  <c r="I47" i="40"/>
  <c r="GF32" i="39"/>
  <c r="N32" i="40" s="1"/>
  <c r="F266" i="41" s="1"/>
  <c r="M32" i="40"/>
  <c r="GG48" i="39"/>
  <c r="GH48" i="39" s="1"/>
  <c r="E48" i="40"/>
  <c r="GG39" i="33"/>
  <c r="GG26" i="27"/>
  <c r="GH26" i="27" s="1"/>
  <c r="GF47" i="39"/>
  <c r="N47" i="40" s="1"/>
  <c r="F281" i="41" s="1"/>
  <c r="M47" i="40"/>
  <c r="GG25" i="30"/>
  <c r="GH25" i="30" s="1"/>
  <c r="E52" i="41"/>
  <c r="O54" i="40"/>
  <c r="E17" i="40"/>
  <c r="GG17" i="39"/>
  <c r="GH17" i="39" s="1"/>
  <c r="BL17" i="39"/>
  <c r="F17" i="40" s="1"/>
  <c r="F15" i="41" s="1"/>
  <c r="DV30" i="39"/>
  <c r="J30" i="40" s="1"/>
  <c r="F146" i="41" s="1"/>
  <c r="I30" i="40"/>
  <c r="GG15" i="36"/>
  <c r="GH15" i="36" s="1"/>
  <c r="GF49" i="39"/>
  <c r="N49" i="40" s="1"/>
  <c r="F283" i="41" s="1"/>
  <c r="M49" i="40"/>
  <c r="GF27" i="39"/>
  <c r="N27" i="40" s="1"/>
  <c r="F261" i="41" s="1"/>
  <c r="M27" i="40"/>
  <c r="GG46" i="36"/>
  <c r="GH46" i="36" s="1"/>
  <c r="E285" i="41"/>
  <c r="Q51" i="40"/>
  <c r="E403" i="41" s="1"/>
  <c r="DV27" i="39"/>
  <c r="J27" i="40" s="1"/>
  <c r="F143" i="41" s="1"/>
  <c r="I27" i="40"/>
  <c r="GF28" i="39"/>
  <c r="N28" i="40" s="1"/>
  <c r="F262" i="41" s="1"/>
  <c r="M28" i="40"/>
  <c r="GF31" i="39"/>
  <c r="N31" i="40" s="1"/>
  <c r="F265" i="41" s="1"/>
  <c r="M31" i="40"/>
  <c r="GG53" i="24"/>
  <c r="GG54" i="12"/>
  <c r="GH54" i="12" s="1"/>
  <c r="GG57" i="21"/>
  <c r="GG26" i="9"/>
  <c r="GG25" i="6"/>
  <c r="GH25" i="6" s="1"/>
  <c r="GG44" i="6"/>
  <c r="GG62" i="21"/>
  <c r="GG16" i="12"/>
  <c r="GH16" i="12" s="1"/>
  <c r="BL62" i="9"/>
  <c r="GG62" i="9"/>
  <c r="GG15" i="12"/>
  <c r="GH15" i="12" s="1"/>
  <c r="DV51" i="39"/>
  <c r="J51" i="40" s="1"/>
  <c r="F167" i="41" s="1"/>
  <c r="I51" i="40"/>
  <c r="GF43" i="39"/>
  <c r="N43" i="40" s="1"/>
  <c r="F277" i="41" s="1"/>
  <c r="M43" i="40"/>
  <c r="GG48" i="6"/>
  <c r="GH48" i="6" s="1"/>
  <c r="GG43" i="9"/>
  <c r="GG53" i="12"/>
  <c r="GG44" i="15"/>
  <c r="GG42" i="15"/>
  <c r="GH42" i="15" s="1"/>
  <c r="GG59" i="15"/>
  <c r="GH59" i="15" s="1"/>
  <c r="GG26" i="18"/>
  <c r="GG24" i="21"/>
  <c r="GH24" i="21" s="1"/>
  <c r="GG16" i="24"/>
  <c r="GH16" i="24" s="1"/>
  <c r="GG30" i="36"/>
  <c r="GD63" i="39"/>
  <c r="L13" i="40"/>
  <c r="GG35" i="39"/>
  <c r="GH35" i="39" s="1"/>
  <c r="E35" i="40"/>
  <c r="GG31" i="30"/>
  <c r="GH31" i="30" s="1"/>
  <c r="GG57" i="27"/>
  <c r="GH57" i="27" s="1"/>
  <c r="GG46" i="39"/>
  <c r="GH46" i="39" s="1"/>
  <c r="E46" i="40"/>
  <c r="GF46" i="39"/>
  <c r="N46" i="40" s="1"/>
  <c r="F280" i="41" s="1"/>
  <c r="M46" i="40"/>
  <c r="GG49" i="39"/>
  <c r="GH49" i="39" s="1"/>
  <c r="E49" i="40"/>
  <c r="BL49" i="39"/>
  <c r="F49" i="40" s="1"/>
  <c r="F47" i="41" s="1"/>
  <c r="GG54" i="39"/>
  <c r="GH54" i="39" s="1"/>
  <c r="GG48" i="36"/>
  <c r="GH48" i="36" s="1"/>
  <c r="GG15" i="30"/>
  <c r="GH15" i="30" s="1"/>
  <c r="DV48" i="39"/>
  <c r="J48" i="40" s="1"/>
  <c r="F164" i="41" s="1"/>
  <c r="I48" i="40"/>
  <c r="GG59" i="33"/>
  <c r="GH59" i="33" s="1"/>
  <c r="GG23" i="39"/>
  <c r="GH23" i="39" s="1"/>
  <c r="E23" i="40"/>
  <c r="BL23" i="39"/>
  <c r="F23" i="40" s="1"/>
  <c r="F21" i="41" s="1"/>
  <c r="GG56" i="39"/>
  <c r="GH56" i="39" s="1"/>
  <c r="E56" i="40"/>
  <c r="GG53" i="30"/>
  <c r="GH53" i="30" s="1"/>
  <c r="GF33" i="39"/>
  <c r="N33" i="40" s="1"/>
  <c r="F267" i="41" s="1"/>
  <c r="M33" i="40"/>
  <c r="GG41" i="15"/>
  <c r="GH41" i="15" s="1"/>
  <c r="BL41" i="15"/>
  <c r="GG47" i="12"/>
  <c r="GH47" i="12" s="1"/>
  <c r="GG29" i="18"/>
  <c r="GH29" i="18" s="1"/>
  <c r="GG48" i="21"/>
  <c r="GH48" i="21" s="1"/>
  <c r="GG36" i="12"/>
  <c r="GH36" i="12" s="1"/>
  <c r="GG23" i="18"/>
  <c r="GH23" i="18" s="1"/>
  <c r="GG49" i="18"/>
  <c r="GH49" i="18" s="1"/>
  <c r="GG32" i="6"/>
  <c r="GH32" i="6" s="1"/>
  <c r="GG46" i="9"/>
  <c r="GH46" i="9" s="1"/>
  <c r="GG56" i="21"/>
  <c r="GH56" i="21" s="1"/>
  <c r="GG23" i="6"/>
  <c r="GH23" i="6" s="1"/>
  <c r="GG62" i="15"/>
  <c r="GH62" i="15" s="1"/>
  <c r="GG40" i="9"/>
  <c r="GH40" i="9" s="1"/>
  <c r="GE63" i="39"/>
  <c r="GF13" i="39"/>
  <c r="DS63" i="39"/>
  <c r="DU13" i="39"/>
  <c r="I13" i="40" s="1"/>
  <c r="BI63" i="39"/>
  <c r="BK13" i="39"/>
  <c r="DQ50" i="3"/>
  <c r="DS50" i="3" s="1"/>
  <c r="DU50" i="3" s="1"/>
  <c r="DV50" i="3" s="1"/>
  <c r="DQ18" i="3"/>
  <c r="DS18" i="3" s="1"/>
  <c r="DU18" i="3" s="1"/>
  <c r="DV18" i="3" s="1"/>
  <c r="DQ15" i="3"/>
  <c r="DS15" i="3" s="1"/>
  <c r="DQ34" i="3"/>
  <c r="DS34" i="3" s="1"/>
  <c r="DU34" i="3" s="1"/>
  <c r="DV34" i="3" s="1"/>
  <c r="DQ41" i="3"/>
  <c r="DS41" i="3" s="1"/>
  <c r="DU41" i="3" s="1"/>
  <c r="DV41" i="3" s="1"/>
  <c r="DQ51" i="3"/>
  <c r="DS51" i="3" s="1"/>
  <c r="DU51" i="3" s="1"/>
  <c r="DV51" i="3" s="1"/>
  <c r="GA18" i="3"/>
  <c r="GC18" i="3" s="1"/>
  <c r="GE18" i="3" s="1"/>
  <c r="GF18" i="3" s="1"/>
  <c r="GA25" i="3"/>
  <c r="GC25" i="3" s="1"/>
  <c r="GA32" i="3"/>
  <c r="GC32" i="3" s="1"/>
  <c r="GA39" i="3"/>
  <c r="GC39" i="3" s="1"/>
  <c r="GE39" i="3" s="1"/>
  <c r="GF39" i="3" s="1"/>
  <c r="GA58" i="3"/>
  <c r="GC58" i="3" s="1"/>
  <c r="DQ49" i="3"/>
  <c r="DS49" i="3" s="1"/>
  <c r="DU49" i="3" s="1"/>
  <c r="DV49" i="3" s="1"/>
  <c r="GA26" i="3"/>
  <c r="GC26" i="3" s="1"/>
  <c r="GA33" i="3"/>
  <c r="GC33" i="3" s="1"/>
  <c r="GE33" i="3" s="1"/>
  <c r="GF33" i="3" s="1"/>
  <c r="GA43" i="3"/>
  <c r="GC43" i="3" s="1"/>
  <c r="GE43" i="3" s="1"/>
  <c r="GF43" i="3" s="1"/>
  <c r="GA46" i="3"/>
  <c r="GC46" i="3" s="1"/>
  <c r="GE46" i="3" s="1"/>
  <c r="GF46" i="3" s="1"/>
  <c r="GA59" i="3"/>
  <c r="GC59" i="3" s="1"/>
  <c r="GE59" i="3" s="1"/>
  <c r="GF59" i="3" s="1"/>
  <c r="DQ56" i="3"/>
  <c r="DS56" i="3" s="1"/>
  <c r="DU56" i="3" s="1"/>
  <c r="DV56" i="3" s="1"/>
  <c r="GA30" i="3"/>
  <c r="GC30" i="3" s="1"/>
  <c r="GE30" i="3" s="1"/>
  <c r="GF30" i="3" s="1"/>
  <c r="GA40" i="3"/>
  <c r="GC40" i="3" s="1"/>
  <c r="DQ35" i="3"/>
  <c r="DS35" i="3" s="1"/>
  <c r="DU35" i="3" s="1"/>
  <c r="DV35" i="3" s="1"/>
  <c r="GA27" i="3"/>
  <c r="GC27" i="3" s="1"/>
  <c r="GA37" i="3"/>
  <c r="GC37" i="3" s="1"/>
  <c r="GA50" i="3"/>
  <c r="GC50" i="3" s="1"/>
  <c r="GE50" i="3" s="1"/>
  <c r="GF50" i="3" s="1"/>
  <c r="GA53" i="3"/>
  <c r="GC53" i="3" s="1"/>
  <c r="GA19" i="3"/>
  <c r="GC19" i="3" s="1"/>
  <c r="GE19" i="3" s="1"/>
  <c r="GF19" i="3" s="1"/>
  <c r="GA34" i="3"/>
  <c r="GC34" i="3" s="1"/>
  <c r="GE34" i="3" s="1"/>
  <c r="GF34" i="3" s="1"/>
  <c r="GA41" i="3"/>
  <c r="GC41" i="3" s="1"/>
  <c r="GE41" i="3" s="1"/>
  <c r="GF41" i="3" s="1"/>
  <c r="GA57" i="3"/>
  <c r="GC57" i="3" s="1"/>
  <c r="GE57" i="3" s="1"/>
  <c r="GF57" i="3" s="1"/>
  <c r="GA60" i="3"/>
  <c r="GC60" i="3" s="1"/>
  <c r="GE60" i="3" s="1"/>
  <c r="GF60" i="3" s="1"/>
  <c r="DQ36" i="3"/>
  <c r="DS36" i="3" s="1"/>
  <c r="DU36" i="3" s="1"/>
  <c r="DV36" i="3" s="1"/>
  <c r="DQ47" i="3"/>
  <c r="DS47" i="3" s="1"/>
  <c r="DU47" i="3" s="1"/>
  <c r="DV47" i="3" s="1"/>
  <c r="GA17" i="3"/>
  <c r="GC17" i="3" s="1"/>
  <c r="GE17" i="3" s="1"/>
  <c r="GF17" i="3" s="1"/>
  <c r="GA54" i="3"/>
  <c r="GC54" i="3" s="1"/>
  <c r="GE54" i="3" s="1"/>
  <c r="GF54" i="3" s="1"/>
  <c r="DQ44" i="3"/>
  <c r="DS44" i="3" s="1"/>
  <c r="DU44" i="3" s="1"/>
  <c r="DV44" i="3" s="1"/>
  <c r="GA21" i="3"/>
  <c r="GC21" i="3" s="1"/>
  <c r="GA35" i="3"/>
  <c r="GC35" i="3" s="1"/>
  <c r="GE35" i="3" s="1"/>
  <c r="GF35" i="3" s="1"/>
  <c r="GA42" i="3"/>
  <c r="GC42" i="3" s="1"/>
  <c r="GE42" i="3" s="1"/>
  <c r="GF42" i="3" s="1"/>
  <c r="GA48" i="3"/>
  <c r="GC48" i="3" s="1"/>
  <c r="GE48" i="3" s="1"/>
  <c r="GF48" i="3" s="1"/>
  <c r="GA51" i="3"/>
  <c r="GC51" i="3" s="1"/>
  <c r="GE51" i="3" s="1"/>
  <c r="GF51" i="3" s="1"/>
  <c r="GA62" i="3"/>
  <c r="GC62" i="3" s="1"/>
  <c r="GE62" i="3" s="1"/>
  <c r="GF62" i="3" s="1"/>
  <c r="DQ62" i="3"/>
  <c r="DS62" i="3" s="1"/>
  <c r="DQ61" i="3"/>
  <c r="DS61" i="3" s="1"/>
  <c r="DU61" i="3" s="1"/>
  <c r="DV61" i="3" s="1"/>
  <c r="GA61" i="3"/>
  <c r="GC61" i="3" s="1"/>
  <c r="GE61" i="3" s="1"/>
  <c r="GF61" i="3" s="1"/>
  <c r="DQ60" i="3"/>
  <c r="DS60" i="3" s="1"/>
  <c r="DU60" i="3" s="1"/>
  <c r="DV60" i="3" s="1"/>
  <c r="DQ59" i="3"/>
  <c r="DS59" i="3" s="1"/>
  <c r="DQ58" i="3"/>
  <c r="DS58" i="3" s="1"/>
  <c r="DU58" i="3" s="1"/>
  <c r="DV58" i="3" s="1"/>
  <c r="GE58" i="3"/>
  <c r="GF58" i="3" s="1"/>
  <c r="DQ57" i="3"/>
  <c r="DS57" i="3" s="1"/>
  <c r="DU57" i="3" s="1"/>
  <c r="DV57" i="3" s="1"/>
  <c r="GA56" i="3"/>
  <c r="GC56" i="3" s="1"/>
  <c r="GE56" i="3" s="1"/>
  <c r="GF56" i="3" s="1"/>
  <c r="GA55" i="3"/>
  <c r="GC55" i="3" s="1"/>
  <c r="GE55" i="3" s="1"/>
  <c r="GF55" i="3" s="1"/>
  <c r="DU55" i="3"/>
  <c r="DV55" i="3" s="1"/>
  <c r="DQ54" i="3"/>
  <c r="DS54" i="3" s="1"/>
  <c r="DU54" i="3" s="1"/>
  <c r="DV54" i="3" s="1"/>
  <c r="GE53" i="3"/>
  <c r="GF53" i="3" s="1"/>
  <c r="DQ53" i="3"/>
  <c r="DS53" i="3" s="1"/>
  <c r="DU53" i="3" s="1"/>
  <c r="DV53" i="3" s="1"/>
  <c r="DQ52" i="3"/>
  <c r="DS52" i="3" s="1"/>
  <c r="DU52" i="3" s="1"/>
  <c r="DV52" i="3" s="1"/>
  <c r="GA52" i="3"/>
  <c r="GC52" i="3" s="1"/>
  <c r="GE52" i="3" s="1"/>
  <c r="GF52" i="3" s="1"/>
  <c r="DQ48" i="3"/>
  <c r="DS48" i="3" s="1"/>
  <c r="DU48" i="3" s="1"/>
  <c r="DV48" i="3" s="1"/>
  <c r="GA47" i="3"/>
  <c r="GC47" i="3" s="1"/>
  <c r="GE47" i="3" s="1"/>
  <c r="GF47" i="3" s="1"/>
  <c r="DQ46" i="3"/>
  <c r="DS46" i="3" s="1"/>
  <c r="DU46" i="3" s="1"/>
  <c r="DV46" i="3" s="1"/>
  <c r="DQ45" i="3"/>
  <c r="DS45" i="3" s="1"/>
  <c r="DU45" i="3" s="1"/>
  <c r="DV45" i="3" s="1"/>
  <c r="GA45" i="3"/>
  <c r="GC45" i="3" s="1"/>
  <c r="GE45" i="3" s="1"/>
  <c r="GF45" i="3" s="1"/>
  <c r="GA44" i="3"/>
  <c r="GC44" i="3" s="1"/>
  <c r="GE44" i="3" s="1"/>
  <c r="GF44" i="3" s="1"/>
  <c r="DQ43" i="3"/>
  <c r="DS43" i="3" s="1"/>
  <c r="DU43" i="3" s="1"/>
  <c r="DV43" i="3" s="1"/>
  <c r="DQ42" i="3"/>
  <c r="DS42" i="3" s="1"/>
  <c r="DU42" i="3" s="1"/>
  <c r="DV42" i="3" s="1"/>
  <c r="DQ40" i="3"/>
  <c r="DS40" i="3" s="1"/>
  <c r="DU40" i="3" s="1"/>
  <c r="DV40" i="3" s="1"/>
  <c r="GE40" i="3"/>
  <c r="GF40" i="3" s="1"/>
  <c r="DQ39" i="3"/>
  <c r="DS39" i="3" s="1"/>
  <c r="DU39" i="3" s="1"/>
  <c r="DV39" i="3" s="1"/>
  <c r="GA38" i="3"/>
  <c r="GC38" i="3" s="1"/>
  <c r="GE38" i="3" s="1"/>
  <c r="GF38" i="3" s="1"/>
  <c r="DQ38" i="3"/>
  <c r="DS38" i="3" s="1"/>
  <c r="DU38" i="3" s="1"/>
  <c r="DV38" i="3" s="1"/>
  <c r="GE37" i="3"/>
  <c r="GF37" i="3" s="1"/>
  <c r="DQ37" i="3"/>
  <c r="DS37" i="3" s="1"/>
  <c r="DU37" i="3" s="1"/>
  <c r="DV37" i="3" s="1"/>
  <c r="GA36" i="3"/>
  <c r="GC36" i="3" s="1"/>
  <c r="GE36" i="3" s="1"/>
  <c r="GF36" i="3" s="1"/>
  <c r="DQ33" i="3"/>
  <c r="DS33" i="3" s="1"/>
  <c r="DU33" i="3" s="1"/>
  <c r="DV33" i="3" s="1"/>
  <c r="DQ32" i="3"/>
  <c r="DS32" i="3" s="1"/>
  <c r="DU32" i="3" s="1"/>
  <c r="DV32" i="3" s="1"/>
  <c r="GE32" i="3"/>
  <c r="GF32" i="3" s="1"/>
  <c r="DQ31" i="3"/>
  <c r="DS31" i="3" s="1"/>
  <c r="DU31" i="3" s="1"/>
  <c r="DV31" i="3" s="1"/>
  <c r="GA31" i="3"/>
  <c r="GC31" i="3" s="1"/>
  <c r="GE31" i="3" s="1"/>
  <c r="GF31" i="3" s="1"/>
  <c r="DE63" i="3"/>
  <c r="CG63" i="3"/>
  <c r="DQ30" i="3"/>
  <c r="DS30" i="3" s="1"/>
  <c r="DU30" i="3" s="1"/>
  <c r="DV30" i="3" s="1"/>
  <c r="DQ29" i="3"/>
  <c r="DS29" i="3" s="1"/>
  <c r="DU29" i="3" s="1"/>
  <c r="DV29" i="3" s="1"/>
  <c r="GE29" i="3"/>
  <c r="GF29" i="3" s="1"/>
  <c r="GA28" i="3"/>
  <c r="GC28" i="3" s="1"/>
  <c r="GE28" i="3" s="1"/>
  <c r="GF28" i="3" s="1"/>
  <c r="DQ28" i="3"/>
  <c r="DS28" i="3" s="1"/>
  <c r="DU28" i="3" s="1"/>
  <c r="DV28" i="3" s="1"/>
  <c r="GE27" i="3"/>
  <c r="GF27" i="3" s="1"/>
  <c r="DQ27" i="3"/>
  <c r="DS27" i="3" s="1"/>
  <c r="DU27" i="3" s="1"/>
  <c r="DV27" i="3" s="1"/>
  <c r="DQ26" i="3"/>
  <c r="DS26" i="3" s="1"/>
  <c r="DU26" i="3" s="1"/>
  <c r="DV26" i="3" s="1"/>
  <c r="GE26" i="3"/>
  <c r="GF26" i="3" s="1"/>
  <c r="GE25" i="3"/>
  <c r="GF25" i="3" s="1"/>
  <c r="DQ25" i="3"/>
  <c r="DS25" i="3" s="1"/>
  <c r="DU25" i="3" s="1"/>
  <c r="DV25" i="3" s="1"/>
  <c r="DQ24" i="3"/>
  <c r="DS24" i="3" s="1"/>
  <c r="DU24" i="3" s="1"/>
  <c r="DV24" i="3" s="1"/>
  <c r="GA24" i="3"/>
  <c r="GC24" i="3" s="1"/>
  <c r="GE24" i="3" s="1"/>
  <c r="GF24" i="3" s="1"/>
  <c r="GA23" i="3"/>
  <c r="GC23" i="3" s="1"/>
  <c r="GE23" i="3" s="1"/>
  <c r="GF23" i="3" s="1"/>
  <c r="DQ23" i="3"/>
  <c r="DS23" i="3" s="1"/>
  <c r="DU23" i="3" s="1"/>
  <c r="DV23" i="3" s="1"/>
  <c r="DQ22" i="3"/>
  <c r="DS22" i="3" s="1"/>
  <c r="DU22" i="3" s="1"/>
  <c r="DV22" i="3" s="1"/>
  <c r="DQ21" i="3"/>
  <c r="DS21" i="3" s="1"/>
  <c r="DU21" i="3" s="1"/>
  <c r="DV21" i="3" s="1"/>
  <c r="GE21" i="3"/>
  <c r="GF21" i="3" s="1"/>
  <c r="EN63" i="3"/>
  <c r="FL63" i="3"/>
  <c r="GA20" i="3"/>
  <c r="GC20" i="3" s="1"/>
  <c r="GE20" i="3" s="1"/>
  <c r="GF20" i="3" s="1"/>
  <c r="DQ20" i="3"/>
  <c r="DS20" i="3" s="1"/>
  <c r="DU20" i="3" s="1"/>
  <c r="DV20" i="3" s="1"/>
  <c r="EB63" i="3"/>
  <c r="EZ63" i="3"/>
  <c r="DQ19" i="3"/>
  <c r="DS19" i="3" s="1"/>
  <c r="DU19" i="3" s="1"/>
  <c r="DV19" i="3" s="1"/>
  <c r="CD63" i="3"/>
  <c r="DB63" i="3"/>
  <c r="CM63" i="3"/>
  <c r="DK63" i="3"/>
  <c r="EQ63" i="3"/>
  <c r="FO63" i="3"/>
  <c r="DQ17" i="3"/>
  <c r="DS17" i="3" s="1"/>
  <c r="DU17" i="3" s="1"/>
  <c r="DV17" i="3" s="1"/>
  <c r="CS63" i="3"/>
  <c r="CV63" i="3"/>
  <c r="CA63" i="3"/>
  <c r="CY63" i="3"/>
  <c r="EW63" i="3"/>
  <c r="FU63" i="3"/>
  <c r="BR63" i="3"/>
  <c r="CP63" i="3"/>
  <c r="BX63" i="3"/>
  <c r="DQ16" i="3"/>
  <c r="DS16" i="3" s="1"/>
  <c r="DU16" i="3" s="1"/>
  <c r="DV16" i="3" s="1"/>
  <c r="CJ63" i="3"/>
  <c r="DH63" i="3"/>
  <c r="ET63" i="3"/>
  <c r="FR63" i="3"/>
  <c r="GA16" i="3"/>
  <c r="GC16" i="3" s="1"/>
  <c r="GE16" i="3" s="1"/>
  <c r="GF16" i="3" s="1"/>
  <c r="GA15" i="3"/>
  <c r="GC15" i="3" s="1"/>
  <c r="GE15" i="3" s="1"/>
  <c r="GF15" i="3" s="1"/>
  <c r="FX63" i="3"/>
  <c r="GA14" i="3"/>
  <c r="GC14" i="3" s="1"/>
  <c r="GE14" i="3" s="1"/>
  <c r="GF14" i="3" s="1"/>
  <c r="DY63" i="3"/>
  <c r="DN63" i="3"/>
  <c r="BO63" i="3"/>
  <c r="DQ14" i="3"/>
  <c r="DS14" i="3" s="1"/>
  <c r="GB13" i="3"/>
  <c r="GD13" i="3" s="1"/>
  <c r="GD63" i="3" s="1"/>
  <c r="GH53" i="36"/>
  <c r="BL53" i="36"/>
  <c r="GH51" i="36"/>
  <c r="BL51" i="36"/>
  <c r="GH33" i="36"/>
  <c r="BL43" i="36"/>
  <c r="GH43" i="36"/>
  <c r="GH59" i="36"/>
  <c r="BL39" i="36"/>
  <c r="GH39" i="36"/>
  <c r="BL35" i="36"/>
  <c r="GH35" i="36"/>
  <c r="GH20" i="36"/>
  <c r="BL20" i="36"/>
  <c r="BG63" i="36"/>
  <c r="BI13" i="36"/>
  <c r="BL26" i="36"/>
  <c r="BL37" i="36"/>
  <c r="GH37" i="36"/>
  <c r="GH18" i="36"/>
  <c r="BL18" i="36"/>
  <c r="BL32" i="36"/>
  <c r="GH32" i="36"/>
  <c r="BL34" i="36"/>
  <c r="GH34" i="36"/>
  <c r="BL14" i="36"/>
  <c r="GH14" i="36"/>
  <c r="BL24" i="36"/>
  <c r="GH24" i="36"/>
  <c r="BL47" i="36"/>
  <c r="GH47" i="36"/>
  <c r="GA63" i="36"/>
  <c r="GC13" i="36"/>
  <c r="GH62" i="36"/>
  <c r="BL30" i="36"/>
  <c r="GH30" i="36"/>
  <c r="BL22" i="36"/>
  <c r="GH22" i="36"/>
  <c r="DQ63" i="36"/>
  <c r="DS13" i="36"/>
  <c r="BL58" i="36"/>
  <c r="GH58" i="36"/>
  <c r="BL28" i="36"/>
  <c r="GH28" i="36"/>
  <c r="BL16" i="36"/>
  <c r="GH16" i="36"/>
  <c r="BL54" i="33"/>
  <c r="GH54" i="33"/>
  <c r="GB63" i="33"/>
  <c r="GD13" i="33"/>
  <c r="GD63" i="33" s="1"/>
  <c r="GH35" i="33"/>
  <c r="BL35" i="33"/>
  <c r="BH63" i="33"/>
  <c r="BJ13" i="33"/>
  <c r="BG63" i="33"/>
  <c r="BL46" i="33"/>
  <c r="GH46" i="33"/>
  <c r="DQ63" i="33"/>
  <c r="DS13" i="33"/>
  <c r="GH55" i="33"/>
  <c r="BL55" i="33"/>
  <c r="BL34" i="33"/>
  <c r="GH34" i="33"/>
  <c r="BL50" i="33"/>
  <c r="GH50" i="33"/>
  <c r="DR63" i="33"/>
  <c r="DT13" i="33"/>
  <c r="DT63" i="33" s="1"/>
  <c r="GA63" i="33"/>
  <c r="GC13" i="33"/>
  <c r="GH26" i="33"/>
  <c r="BL26" i="33"/>
  <c r="GH52" i="33"/>
  <c r="BL52" i="33"/>
  <c r="GH29" i="33"/>
  <c r="BL29" i="33"/>
  <c r="GH28" i="33"/>
  <c r="BL28" i="33"/>
  <c r="GH37" i="33"/>
  <c r="GH32" i="33"/>
  <c r="GH43" i="33"/>
  <c r="BL43" i="33"/>
  <c r="GH53" i="33"/>
  <c r="GH17" i="33"/>
  <c r="GH47" i="33"/>
  <c r="BL47" i="33"/>
  <c r="BL42" i="33"/>
  <c r="GH42" i="33"/>
  <c r="BL41" i="33"/>
  <c r="GH41" i="33"/>
  <c r="GH39" i="33"/>
  <c r="GH33" i="33"/>
  <c r="BI63" i="33"/>
  <c r="GH43" i="30"/>
  <c r="BL43" i="30"/>
  <c r="GH58" i="30"/>
  <c r="GH37" i="30"/>
  <c r="BL37" i="30"/>
  <c r="GH46" i="30"/>
  <c r="BL46" i="30"/>
  <c r="GH60" i="30"/>
  <c r="BL60" i="30"/>
  <c r="GH42" i="30"/>
  <c r="BL42" i="30"/>
  <c r="GH48" i="30"/>
  <c r="BL48" i="30"/>
  <c r="BG63" i="30"/>
  <c r="BI13" i="30"/>
  <c r="GH45" i="30"/>
  <c r="BL45" i="30"/>
  <c r="GH34" i="30"/>
  <c r="GH56" i="30"/>
  <c r="BL56" i="30"/>
  <c r="GH39" i="30"/>
  <c r="BL39" i="30"/>
  <c r="GH59" i="30"/>
  <c r="BL59" i="30"/>
  <c r="GH44" i="30"/>
  <c r="BL44" i="30"/>
  <c r="GA63" i="30"/>
  <c r="GC13" i="30"/>
  <c r="GH52" i="30"/>
  <c r="BL52" i="30"/>
  <c r="GH36" i="30"/>
  <c r="BL36" i="30"/>
  <c r="GH55" i="30"/>
  <c r="BL55" i="30"/>
  <c r="GH47" i="30"/>
  <c r="BL47" i="30"/>
  <c r="BL35" i="30"/>
  <c r="GH35" i="30"/>
  <c r="GH62" i="30"/>
  <c r="DQ63" i="30"/>
  <c r="DS13" i="30"/>
  <c r="GH40" i="30"/>
  <c r="BL40" i="30"/>
  <c r="BL38" i="30"/>
  <c r="GH38" i="30"/>
  <c r="GH51" i="30"/>
  <c r="BL51" i="30"/>
  <c r="GH16" i="30"/>
  <c r="BL16" i="30"/>
  <c r="GH32" i="30"/>
  <c r="BL24" i="27"/>
  <c r="GH24" i="27"/>
  <c r="GH48" i="27"/>
  <c r="BL48" i="27"/>
  <c r="GH59" i="27"/>
  <c r="BL59" i="27"/>
  <c r="GH44" i="27"/>
  <c r="BL44" i="27"/>
  <c r="BG63" i="27"/>
  <c r="BI13" i="27"/>
  <c r="GH46" i="27"/>
  <c r="GH53" i="27"/>
  <c r="BL53" i="27"/>
  <c r="GH35" i="27"/>
  <c r="BL35" i="27"/>
  <c r="GH37" i="27"/>
  <c r="BL37" i="27"/>
  <c r="GH60" i="27"/>
  <c r="BL60" i="27"/>
  <c r="GH55" i="27"/>
  <c r="BL55" i="27"/>
  <c r="GH40" i="27"/>
  <c r="BL40" i="27"/>
  <c r="GH61" i="27"/>
  <c r="BL61" i="27"/>
  <c r="GH38" i="27"/>
  <c r="BL38" i="27"/>
  <c r="GH58" i="27"/>
  <c r="GH51" i="27"/>
  <c r="BL51" i="27"/>
  <c r="GA63" i="27"/>
  <c r="GC13" i="27"/>
  <c r="GB63" i="27"/>
  <c r="GD13" i="27"/>
  <c r="GD63" i="27" s="1"/>
  <c r="GH43" i="27"/>
  <c r="GH56" i="27"/>
  <c r="BL56" i="27"/>
  <c r="GH41" i="27"/>
  <c r="BL41" i="27"/>
  <c r="BL20" i="27"/>
  <c r="GH33" i="27"/>
  <c r="BL33" i="27"/>
  <c r="GH50" i="27"/>
  <c r="GH39" i="27"/>
  <c r="GH16" i="27"/>
  <c r="GH52" i="27"/>
  <c r="BL52" i="27"/>
  <c r="BL32" i="27"/>
  <c r="DQ63" i="27"/>
  <c r="DS13" i="27"/>
  <c r="GH36" i="27"/>
  <c r="BL36" i="27"/>
  <c r="GH45" i="27"/>
  <c r="GH49" i="27"/>
  <c r="BL49" i="27"/>
  <c r="GH62" i="27"/>
  <c r="BL28" i="27"/>
  <c r="GH28" i="27"/>
  <c r="BL35" i="24"/>
  <c r="GH35" i="24"/>
  <c r="GH53" i="24"/>
  <c r="GH47" i="24"/>
  <c r="BL47" i="24"/>
  <c r="BL27" i="24"/>
  <c r="GH27" i="24"/>
  <c r="GH17" i="24"/>
  <c r="BL17" i="24"/>
  <c r="GH24" i="24"/>
  <c r="BL24" i="24"/>
  <c r="GH20" i="24"/>
  <c r="BL20" i="24"/>
  <c r="GH56" i="24"/>
  <c r="BL56" i="24"/>
  <c r="GH52" i="24"/>
  <c r="BL52" i="24"/>
  <c r="BG63" i="24"/>
  <c r="BI13" i="24"/>
  <c r="GH42" i="24"/>
  <c r="BL23" i="24"/>
  <c r="GH23" i="24"/>
  <c r="BL16" i="24"/>
  <c r="GH62" i="24"/>
  <c r="GH55" i="24"/>
  <c r="BL55" i="24"/>
  <c r="GH51" i="24"/>
  <c r="BL51" i="24"/>
  <c r="DQ63" i="24"/>
  <c r="DS13" i="24"/>
  <c r="BL15" i="24"/>
  <c r="GH15" i="24"/>
  <c r="GH49" i="24"/>
  <c r="GH38" i="24"/>
  <c r="BH63" i="24"/>
  <c r="BJ13" i="24"/>
  <c r="BJ63" i="24" s="1"/>
  <c r="GA63" i="24"/>
  <c r="GC13" i="24"/>
  <c r="BL19" i="24"/>
  <c r="GH19" i="24"/>
  <c r="BL59" i="24"/>
  <c r="BL43" i="24"/>
  <c r="GH43" i="24"/>
  <c r="GB63" i="24"/>
  <c r="GD13" i="24"/>
  <c r="GD63" i="24" s="1"/>
  <c r="BL31" i="24"/>
  <c r="GH31" i="24"/>
  <c r="BL29" i="24"/>
  <c r="GH25" i="24"/>
  <c r="BL25" i="24"/>
  <c r="BL32" i="24"/>
  <c r="DR63" i="24"/>
  <c r="DT13" i="24"/>
  <c r="DT63" i="24" s="1"/>
  <c r="GH21" i="24"/>
  <c r="BL21" i="24"/>
  <c r="GH28" i="24"/>
  <c r="BL28" i="24"/>
  <c r="GH35" i="21"/>
  <c r="BL35" i="21"/>
  <c r="GH38" i="21"/>
  <c r="BL38" i="21"/>
  <c r="GH32" i="21"/>
  <c r="BL32" i="21"/>
  <c r="GH62" i="21"/>
  <c r="GH23" i="21"/>
  <c r="BL23" i="21"/>
  <c r="GH59" i="21"/>
  <c r="BL59" i="21"/>
  <c r="GH41" i="21"/>
  <c r="BL41" i="21"/>
  <c r="GH53" i="21"/>
  <c r="BL53" i="21"/>
  <c r="GH39" i="21"/>
  <c r="BL39" i="21"/>
  <c r="GH57" i="21"/>
  <c r="GH45" i="21"/>
  <c r="GH40" i="21"/>
  <c r="BL40" i="21"/>
  <c r="GH14" i="21"/>
  <c r="BL14" i="21"/>
  <c r="GH46" i="21"/>
  <c r="GH37" i="21"/>
  <c r="BL37" i="21"/>
  <c r="GA63" i="21"/>
  <c r="GC13" i="21"/>
  <c r="GH18" i="21"/>
  <c r="BL18" i="21"/>
  <c r="GH20" i="21"/>
  <c r="BL20" i="21"/>
  <c r="BL58" i="21"/>
  <c r="GH58" i="21"/>
  <c r="DQ63" i="21"/>
  <c r="DS13" i="21"/>
  <c r="BL24" i="21"/>
  <c r="GH30" i="21"/>
  <c r="BL30" i="21"/>
  <c r="GH49" i="21"/>
  <c r="BL54" i="21"/>
  <c r="GH54" i="21"/>
  <c r="BG63" i="21"/>
  <c r="BI13" i="21"/>
  <c r="GH22" i="18"/>
  <c r="BL22" i="18"/>
  <c r="GH18" i="18"/>
  <c r="BL18" i="18"/>
  <c r="BL17" i="18"/>
  <c r="GH38" i="18"/>
  <c r="BL38" i="18"/>
  <c r="GH45" i="18"/>
  <c r="BL45" i="18"/>
  <c r="BL25" i="18"/>
  <c r="GH15" i="18"/>
  <c r="BL15" i="18"/>
  <c r="BG63" i="18"/>
  <c r="BI13" i="18"/>
  <c r="BL42" i="18"/>
  <c r="GH42" i="18"/>
  <c r="GH44" i="18"/>
  <c r="BL44" i="18"/>
  <c r="GA63" i="18"/>
  <c r="GC13" i="18"/>
  <c r="GH53" i="18"/>
  <c r="BL53" i="18"/>
  <c r="GH26" i="18"/>
  <c r="BL26" i="18"/>
  <c r="GH61" i="18"/>
  <c r="GH62" i="18"/>
  <c r="GH35" i="18"/>
  <c r="GH31" i="18"/>
  <c r="BL31" i="18"/>
  <c r="GH41" i="18"/>
  <c r="DQ63" i="18"/>
  <c r="DS13" i="18"/>
  <c r="BL57" i="15"/>
  <c r="GA63" i="15"/>
  <c r="GC13" i="15"/>
  <c r="GH56" i="15"/>
  <c r="BL56" i="15"/>
  <c r="GH36" i="15"/>
  <c r="BL36" i="15"/>
  <c r="GH46" i="15"/>
  <c r="GH55" i="15"/>
  <c r="GH20" i="15"/>
  <c r="BL20" i="15"/>
  <c r="GH19" i="15"/>
  <c r="BL19" i="15"/>
  <c r="GH15" i="15"/>
  <c r="BL15" i="15"/>
  <c r="GH52" i="15"/>
  <c r="GH48" i="15"/>
  <c r="DQ63" i="15"/>
  <c r="DS13" i="15"/>
  <c r="GH44" i="15"/>
  <c r="BL44" i="15"/>
  <c r="GH47" i="15"/>
  <c r="BL47" i="15"/>
  <c r="GH33" i="15"/>
  <c r="BL33" i="15"/>
  <c r="GH40" i="15"/>
  <c r="BL40" i="15"/>
  <c r="GH39" i="15"/>
  <c r="BL39" i="15"/>
  <c r="BL42" i="15"/>
  <c r="GH35" i="15"/>
  <c r="BL35" i="15"/>
  <c r="GH27" i="15"/>
  <c r="BL27" i="15"/>
  <c r="BL50" i="15"/>
  <c r="GH50" i="15"/>
  <c r="GH38" i="15"/>
  <c r="BL38" i="15"/>
  <c r="BG63" i="15"/>
  <c r="BI13" i="15"/>
  <c r="BL59" i="15"/>
  <c r="GH23" i="15"/>
  <c r="BL23" i="15"/>
  <c r="GH46" i="12"/>
  <c r="BL20" i="12"/>
  <c r="GH49" i="12"/>
  <c r="BL49" i="12"/>
  <c r="BL39" i="12"/>
  <c r="GH37" i="12"/>
  <c r="BG63" i="12"/>
  <c r="BI13" i="12"/>
  <c r="BL23" i="12"/>
  <c r="GH22" i="12"/>
  <c r="GH56" i="12"/>
  <c r="BL56" i="12"/>
  <c r="BL46" i="12"/>
  <c r="GH43" i="12"/>
  <c r="BL59" i="12"/>
  <c r="GH59" i="12"/>
  <c r="GH34" i="12"/>
  <c r="GC63" i="12"/>
  <c r="GE13" i="12"/>
  <c r="GH52" i="12"/>
  <c r="BL31" i="12"/>
  <c r="GH29" i="12"/>
  <c r="GA63" i="12"/>
  <c r="GH26" i="12"/>
  <c r="BL55" i="12"/>
  <c r="GH55" i="12"/>
  <c r="GH57" i="12"/>
  <c r="BL57" i="12"/>
  <c r="BL14" i="12"/>
  <c r="GH14" i="12"/>
  <c r="GH61" i="12"/>
  <c r="BL61" i="12"/>
  <c r="BL45" i="12"/>
  <c r="GH45" i="12"/>
  <c r="DQ63" i="12"/>
  <c r="DS13" i="12"/>
  <c r="GH20" i="12"/>
  <c r="GH53" i="12"/>
  <c r="BL53" i="12"/>
  <c r="GH51" i="12"/>
  <c r="BL43" i="12"/>
  <c r="BL37" i="12"/>
  <c r="GH35" i="12"/>
  <c r="BL18" i="12"/>
  <c r="GH18" i="12"/>
  <c r="GH60" i="12"/>
  <c r="BL60" i="12"/>
  <c r="BL34" i="12"/>
  <c r="GH32" i="12"/>
  <c r="GH30" i="12"/>
  <c r="GH55" i="9"/>
  <c r="BL55" i="9"/>
  <c r="GH62" i="9"/>
  <c r="GA63" i="9"/>
  <c r="GC13" i="9"/>
  <c r="GH25" i="9"/>
  <c r="BL26" i="9"/>
  <c r="GH56" i="9"/>
  <c r="BL56" i="9"/>
  <c r="BL54" i="9"/>
  <c r="GH54" i="9"/>
  <c r="GH48" i="9"/>
  <c r="GH32" i="9"/>
  <c r="BL34" i="9"/>
  <c r="GH52" i="9"/>
  <c r="GH45" i="9"/>
  <c r="GH20" i="9"/>
  <c r="BL21" i="9"/>
  <c r="GH57" i="9"/>
  <c r="BL57" i="9"/>
  <c r="GH34" i="9"/>
  <c r="BL36" i="9"/>
  <c r="BL50" i="9"/>
  <c r="GH50" i="9"/>
  <c r="GH51" i="9"/>
  <c r="GH43" i="9"/>
  <c r="BL46" i="9"/>
  <c r="DQ63" i="9"/>
  <c r="DS13" i="9"/>
  <c r="GH39" i="9"/>
  <c r="BL41" i="9"/>
  <c r="BL33" i="9"/>
  <c r="GH31" i="9"/>
  <c r="GH37" i="9"/>
  <c r="GH27" i="9"/>
  <c r="BL28" i="9"/>
  <c r="GH47" i="9"/>
  <c r="BL20" i="9"/>
  <c r="BL38" i="9"/>
  <c r="GH36" i="9"/>
  <c r="GH58" i="9"/>
  <c r="GH28" i="9"/>
  <c r="BL30" i="9"/>
  <c r="BL14" i="9"/>
  <c r="GH14" i="9"/>
  <c r="GH18" i="9"/>
  <c r="GH35" i="9"/>
  <c r="BL37" i="9"/>
  <c r="BL24" i="9"/>
  <c r="GH30" i="9"/>
  <c r="GH26" i="9"/>
  <c r="BG63" i="9"/>
  <c r="BI13" i="9"/>
  <c r="BL22" i="9"/>
  <c r="GH21" i="9"/>
  <c r="GH18" i="6"/>
  <c r="GH47" i="6"/>
  <c r="BL47" i="6"/>
  <c r="GH37" i="6"/>
  <c r="BL37" i="6"/>
  <c r="GH56" i="6"/>
  <c r="GH55" i="6"/>
  <c r="BL55" i="6"/>
  <c r="BL26" i="6"/>
  <c r="GH51" i="6"/>
  <c r="BL51" i="6"/>
  <c r="GA63" i="6"/>
  <c r="GC13" i="6"/>
  <c r="DQ63" i="6"/>
  <c r="DS13" i="6"/>
  <c r="BL22" i="6"/>
  <c r="GH22" i="6"/>
  <c r="BG63" i="6"/>
  <c r="BI13" i="6"/>
  <c r="GH44" i="6"/>
  <c r="GH46" i="6"/>
  <c r="BL46" i="6"/>
  <c r="BL14" i="6"/>
  <c r="GH14" i="6"/>
  <c r="BL39" i="6"/>
  <c r="GH39" i="6"/>
  <c r="BL45" i="6"/>
  <c r="GH45" i="6"/>
  <c r="BL43" i="6"/>
  <c r="GH43" i="6"/>
  <c r="BL48" i="6"/>
  <c r="GH40" i="6"/>
  <c r="GH34" i="6"/>
  <c r="DR13" i="3"/>
  <c r="DR63" i="3" s="1"/>
  <c r="DU14" i="3"/>
  <c r="DV14" i="3" s="1"/>
  <c r="DU15" i="3"/>
  <c r="DV15" i="3" s="1"/>
  <c r="DQ13" i="3"/>
  <c r="DS13" i="3" s="1"/>
  <c r="FC63" i="3"/>
  <c r="EE63" i="3"/>
  <c r="GA13" i="3"/>
  <c r="EH63" i="3"/>
  <c r="FF63" i="3"/>
  <c r="EK63" i="3"/>
  <c r="FI63" i="3"/>
  <c r="DU59" i="3"/>
  <c r="DV59" i="3" s="1"/>
  <c r="DU62" i="3"/>
  <c r="DV62" i="3" s="1"/>
  <c r="BU63" i="3"/>
  <c r="BD14" i="3"/>
  <c r="BH14" i="3" s="1"/>
  <c r="BJ14" i="3" s="1"/>
  <c r="BD16" i="3"/>
  <c r="BH16" i="3" s="1"/>
  <c r="BJ16" i="3" s="1"/>
  <c r="BD17" i="3"/>
  <c r="BH17" i="3" s="1"/>
  <c r="BJ17" i="3" s="1"/>
  <c r="BD18" i="3"/>
  <c r="BH18" i="3" s="1"/>
  <c r="BJ18" i="3" s="1"/>
  <c r="BD19" i="3"/>
  <c r="BH19" i="3" s="1"/>
  <c r="BJ19" i="3" s="1"/>
  <c r="BD20" i="3"/>
  <c r="BH20" i="3" s="1"/>
  <c r="BJ20" i="3" s="1"/>
  <c r="BD21" i="3"/>
  <c r="BH21" i="3" s="1"/>
  <c r="BJ21" i="3" s="1"/>
  <c r="BD23" i="3"/>
  <c r="BH23" i="3" s="1"/>
  <c r="BJ23" i="3" s="1"/>
  <c r="BD24" i="3"/>
  <c r="BH24" i="3" s="1"/>
  <c r="BJ24" i="3" s="1"/>
  <c r="BD25" i="3"/>
  <c r="BH25" i="3" s="1"/>
  <c r="BJ25" i="3" s="1"/>
  <c r="BD26" i="3"/>
  <c r="BH26" i="3" s="1"/>
  <c r="BJ26" i="3" s="1"/>
  <c r="BD27" i="3"/>
  <c r="BH27" i="3" s="1"/>
  <c r="BJ27" i="3" s="1"/>
  <c r="BD28" i="3"/>
  <c r="BH28" i="3" s="1"/>
  <c r="BJ28" i="3" s="1"/>
  <c r="BD29" i="3"/>
  <c r="BH29" i="3" s="1"/>
  <c r="BJ29" i="3" s="1"/>
  <c r="BD30" i="3"/>
  <c r="BH30" i="3" s="1"/>
  <c r="BJ30" i="3" s="1"/>
  <c r="BD31" i="3"/>
  <c r="BH31" i="3" s="1"/>
  <c r="BJ31" i="3" s="1"/>
  <c r="BD32" i="3"/>
  <c r="BH32" i="3" s="1"/>
  <c r="BJ32" i="3" s="1"/>
  <c r="BD33" i="3"/>
  <c r="BH33" i="3" s="1"/>
  <c r="BJ33" i="3" s="1"/>
  <c r="BD34" i="3"/>
  <c r="BH34" i="3" s="1"/>
  <c r="BJ34" i="3" s="1"/>
  <c r="BD35" i="3"/>
  <c r="BH35" i="3" s="1"/>
  <c r="BJ35" i="3" s="1"/>
  <c r="BD36" i="3"/>
  <c r="BH36" i="3" s="1"/>
  <c r="BJ36" i="3" s="1"/>
  <c r="BD37" i="3"/>
  <c r="BH37" i="3" s="1"/>
  <c r="BJ37" i="3" s="1"/>
  <c r="BD38" i="3"/>
  <c r="BH38" i="3" s="1"/>
  <c r="BJ38" i="3" s="1"/>
  <c r="BD39" i="3"/>
  <c r="BH39" i="3" s="1"/>
  <c r="BJ39" i="3" s="1"/>
  <c r="BD40" i="3"/>
  <c r="BH40" i="3" s="1"/>
  <c r="BJ40" i="3" s="1"/>
  <c r="BD41" i="3"/>
  <c r="BH41" i="3" s="1"/>
  <c r="BJ41" i="3" s="1"/>
  <c r="BD42" i="3"/>
  <c r="BH42" i="3" s="1"/>
  <c r="BJ42" i="3" s="1"/>
  <c r="BD43" i="3"/>
  <c r="BH43" i="3" s="1"/>
  <c r="BJ43" i="3" s="1"/>
  <c r="BD44" i="3"/>
  <c r="BH44" i="3" s="1"/>
  <c r="BJ44" i="3" s="1"/>
  <c r="BD45" i="3"/>
  <c r="BH45" i="3" s="1"/>
  <c r="BJ45" i="3" s="1"/>
  <c r="BD46" i="3"/>
  <c r="BH46" i="3" s="1"/>
  <c r="BJ46" i="3" s="1"/>
  <c r="BD22" i="3"/>
  <c r="BH22" i="3" s="1"/>
  <c r="BJ22" i="3" s="1"/>
  <c r="BD47" i="3"/>
  <c r="BH47" i="3" s="1"/>
  <c r="BJ47" i="3" s="1"/>
  <c r="BD48" i="3"/>
  <c r="BH48" i="3" s="1"/>
  <c r="BJ48" i="3" s="1"/>
  <c r="BD49" i="3"/>
  <c r="BH49" i="3" s="1"/>
  <c r="BJ49" i="3" s="1"/>
  <c r="BD50" i="3"/>
  <c r="BH50" i="3" s="1"/>
  <c r="BJ50" i="3" s="1"/>
  <c r="BD51" i="3"/>
  <c r="BH51" i="3" s="1"/>
  <c r="BJ51" i="3" s="1"/>
  <c r="BD52" i="3"/>
  <c r="BH52" i="3" s="1"/>
  <c r="BJ52" i="3" s="1"/>
  <c r="BD53" i="3"/>
  <c r="BH53" i="3" s="1"/>
  <c r="BJ53" i="3" s="1"/>
  <c r="BD54" i="3"/>
  <c r="BH54" i="3" s="1"/>
  <c r="BJ54" i="3" s="1"/>
  <c r="BD55" i="3"/>
  <c r="BH55" i="3" s="1"/>
  <c r="BJ55" i="3" s="1"/>
  <c r="BD56" i="3"/>
  <c r="BH56" i="3" s="1"/>
  <c r="BJ56" i="3" s="1"/>
  <c r="BD57" i="3"/>
  <c r="BH57" i="3" s="1"/>
  <c r="BJ57" i="3" s="1"/>
  <c r="BD58" i="3"/>
  <c r="BH58" i="3" s="1"/>
  <c r="BJ58" i="3" s="1"/>
  <c r="BD59" i="3"/>
  <c r="BH59" i="3" s="1"/>
  <c r="BJ59" i="3" s="1"/>
  <c r="BD60" i="3"/>
  <c r="BH60" i="3" s="1"/>
  <c r="BJ60" i="3" s="1"/>
  <c r="BD61" i="3"/>
  <c r="BH61" i="3" s="1"/>
  <c r="BJ61" i="3" s="1"/>
  <c r="BD62" i="3"/>
  <c r="BH62" i="3" s="1"/>
  <c r="BJ62" i="3" s="1"/>
  <c r="BD13" i="3"/>
  <c r="BA16" i="3"/>
  <c r="BA62" i="3"/>
  <c r="BA61" i="3"/>
  <c r="BA60" i="3"/>
  <c r="BA59" i="3"/>
  <c r="BA58" i="3"/>
  <c r="BA57" i="3"/>
  <c r="BA56" i="3"/>
  <c r="BA55" i="3"/>
  <c r="BA54" i="3"/>
  <c r="BA53" i="3"/>
  <c r="BA52" i="3"/>
  <c r="BA51" i="3"/>
  <c r="BA50" i="3"/>
  <c r="BA49" i="3"/>
  <c r="BA48" i="3"/>
  <c r="BA47" i="3"/>
  <c r="BA22" i="3"/>
  <c r="BA46" i="3"/>
  <c r="BA45" i="3"/>
  <c r="BA44" i="3"/>
  <c r="BA43" i="3"/>
  <c r="BA42" i="3"/>
  <c r="BA41" i="3"/>
  <c r="BA40" i="3"/>
  <c r="BA39" i="3"/>
  <c r="BA38" i="3"/>
  <c r="BA37" i="3"/>
  <c r="BA36" i="3"/>
  <c r="BA35" i="3"/>
  <c r="BA34" i="3"/>
  <c r="BA33" i="3"/>
  <c r="BA32" i="3"/>
  <c r="BA31" i="3"/>
  <c r="BA30" i="3"/>
  <c r="BA29" i="3"/>
  <c r="BA28" i="3"/>
  <c r="BA27" i="3"/>
  <c r="BA26" i="3"/>
  <c r="BA25" i="3"/>
  <c r="BA24" i="3"/>
  <c r="BA23" i="3"/>
  <c r="BA21" i="3"/>
  <c r="BA20" i="3"/>
  <c r="BA19" i="3"/>
  <c r="BA18" i="3"/>
  <c r="BA17" i="3"/>
  <c r="BA15" i="3"/>
  <c r="BA14" i="3"/>
  <c r="BA13" i="3"/>
  <c r="AX62" i="3"/>
  <c r="AX61" i="3"/>
  <c r="AX60" i="3"/>
  <c r="AX59" i="3"/>
  <c r="AX58" i="3"/>
  <c r="AX57" i="3"/>
  <c r="AX56" i="3"/>
  <c r="AX55" i="3"/>
  <c r="AX54" i="3"/>
  <c r="AX53" i="3"/>
  <c r="AX52" i="3"/>
  <c r="AX51" i="3"/>
  <c r="AX50" i="3"/>
  <c r="AX49" i="3"/>
  <c r="AX48" i="3"/>
  <c r="AX47" i="3"/>
  <c r="AX22" i="3"/>
  <c r="AX46" i="3"/>
  <c r="AX45" i="3"/>
  <c r="AX44" i="3"/>
  <c r="AX43" i="3"/>
  <c r="AX42" i="3"/>
  <c r="AX41" i="3"/>
  <c r="AX40" i="3"/>
  <c r="AX39" i="3"/>
  <c r="AX38" i="3"/>
  <c r="AX37" i="3"/>
  <c r="AX36" i="3"/>
  <c r="AX35" i="3"/>
  <c r="AX34" i="3"/>
  <c r="AX33" i="3"/>
  <c r="AX32" i="3"/>
  <c r="AX31" i="3"/>
  <c r="AX30" i="3"/>
  <c r="AX29" i="3"/>
  <c r="AX28" i="3"/>
  <c r="AX27" i="3"/>
  <c r="AX26" i="3"/>
  <c r="AX25" i="3"/>
  <c r="AX24" i="3"/>
  <c r="AX23" i="3"/>
  <c r="AX21" i="3"/>
  <c r="AX20" i="3"/>
  <c r="AX19" i="3"/>
  <c r="AX18" i="3"/>
  <c r="AX17" i="3"/>
  <c r="AX16" i="3"/>
  <c r="AX15" i="3"/>
  <c r="AX14" i="3"/>
  <c r="AX13" i="3"/>
  <c r="AU62" i="3"/>
  <c r="AU61" i="3"/>
  <c r="AU60" i="3"/>
  <c r="AU59" i="3"/>
  <c r="AU58" i="3"/>
  <c r="AU57" i="3"/>
  <c r="AU56" i="3"/>
  <c r="AU55" i="3"/>
  <c r="AU54" i="3"/>
  <c r="AU53" i="3"/>
  <c r="AU52" i="3"/>
  <c r="AU51" i="3"/>
  <c r="AU50" i="3"/>
  <c r="AU49" i="3"/>
  <c r="AU48" i="3"/>
  <c r="AU47" i="3"/>
  <c r="AU22" i="3"/>
  <c r="AU46" i="3"/>
  <c r="AU45" i="3"/>
  <c r="AU44" i="3"/>
  <c r="AU43" i="3"/>
  <c r="AU42" i="3"/>
  <c r="AU41" i="3"/>
  <c r="AU40" i="3"/>
  <c r="AU39" i="3"/>
  <c r="AU38" i="3"/>
  <c r="AU37" i="3"/>
  <c r="AU36" i="3"/>
  <c r="AU35" i="3"/>
  <c r="AU34" i="3"/>
  <c r="AU33" i="3"/>
  <c r="AU32" i="3"/>
  <c r="AU31" i="3"/>
  <c r="AU30" i="3"/>
  <c r="AU29" i="3"/>
  <c r="AU28" i="3"/>
  <c r="AU27" i="3"/>
  <c r="AU26" i="3"/>
  <c r="AU25" i="3"/>
  <c r="AU24" i="3"/>
  <c r="AU23" i="3"/>
  <c r="AU21" i="3"/>
  <c r="AU20" i="3"/>
  <c r="AU19" i="3"/>
  <c r="AU18" i="3"/>
  <c r="AU17" i="3"/>
  <c r="AU16" i="3"/>
  <c r="AU15" i="3"/>
  <c r="AU14" i="3"/>
  <c r="AU13" i="3"/>
  <c r="AR62" i="3"/>
  <c r="AR61" i="3"/>
  <c r="AR60" i="3"/>
  <c r="AR59" i="3"/>
  <c r="AR58" i="3"/>
  <c r="AR57" i="3"/>
  <c r="AR56" i="3"/>
  <c r="AR55" i="3"/>
  <c r="AR54" i="3"/>
  <c r="AR53" i="3"/>
  <c r="AR52" i="3"/>
  <c r="AR51" i="3"/>
  <c r="AR50" i="3"/>
  <c r="AR49" i="3"/>
  <c r="AR48" i="3"/>
  <c r="AR47" i="3"/>
  <c r="AR22" i="3"/>
  <c r="AR46" i="3"/>
  <c r="AR45" i="3"/>
  <c r="AR44" i="3"/>
  <c r="AR43" i="3"/>
  <c r="AR42" i="3"/>
  <c r="AR41" i="3"/>
  <c r="AR40" i="3"/>
  <c r="AR39" i="3"/>
  <c r="AR38" i="3"/>
  <c r="AR37" i="3"/>
  <c r="AR36" i="3"/>
  <c r="AR35" i="3"/>
  <c r="AR34" i="3"/>
  <c r="AR33" i="3"/>
  <c r="AR32" i="3"/>
  <c r="AR31" i="3"/>
  <c r="AR30" i="3"/>
  <c r="AR29" i="3"/>
  <c r="AR28" i="3"/>
  <c r="AR27" i="3"/>
  <c r="AR26" i="3"/>
  <c r="AR25" i="3"/>
  <c r="AR24" i="3"/>
  <c r="AR23" i="3"/>
  <c r="AR21" i="3"/>
  <c r="AR20" i="3"/>
  <c r="AR19" i="3"/>
  <c r="AR18" i="3"/>
  <c r="AR17" i="3"/>
  <c r="AR16" i="3"/>
  <c r="AR15" i="3"/>
  <c r="AR14" i="3"/>
  <c r="AR13" i="3"/>
  <c r="AO62" i="3"/>
  <c r="AO61" i="3"/>
  <c r="AO60" i="3"/>
  <c r="AO59" i="3"/>
  <c r="AO58" i="3"/>
  <c r="AO57" i="3"/>
  <c r="AO56" i="3"/>
  <c r="AO55" i="3"/>
  <c r="AO54" i="3"/>
  <c r="AO53" i="3"/>
  <c r="AO52" i="3"/>
  <c r="AO51" i="3"/>
  <c r="AO50" i="3"/>
  <c r="AO49" i="3"/>
  <c r="AO48" i="3"/>
  <c r="AO47" i="3"/>
  <c r="AO22" i="3"/>
  <c r="AO46" i="3"/>
  <c r="AO45" i="3"/>
  <c r="AO44" i="3"/>
  <c r="AO43" i="3"/>
  <c r="AO42" i="3"/>
  <c r="AO41" i="3"/>
  <c r="AO40" i="3"/>
  <c r="AO39" i="3"/>
  <c r="AO38" i="3"/>
  <c r="AO37" i="3"/>
  <c r="AO36" i="3"/>
  <c r="AO35" i="3"/>
  <c r="AO34" i="3"/>
  <c r="AO33" i="3"/>
  <c r="AO32" i="3"/>
  <c r="AO31" i="3"/>
  <c r="AO30" i="3"/>
  <c r="AO29" i="3"/>
  <c r="AO28" i="3"/>
  <c r="AO27" i="3"/>
  <c r="AO26" i="3"/>
  <c r="AO25" i="3"/>
  <c r="AO24" i="3"/>
  <c r="AO23" i="3"/>
  <c r="AO21" i="3"/>
  <c r="AO20" i="3"/>
  <c r="AO19" i="3"/>
  <c r="AO18" i="3"/>
  <c r="AO17" i="3"/>
  <c r="AO16" i="3"/>
  <c r="AO15" i="3"/>
  <c r="AO14" i="3"/>
  <c r="AO13" i="3"/>
  <c r="AL62" i="3"/>
  <c r="AL61" i="3"/>
  <c r="AL60" i="3"/>
  <c r="AL59" i="3"/>
  <c r="AL58" i="3"/>
  <c r="AL57" i="3"/>
  <c r="AL56" i="3"/>
  <c r="AL55" i="3"/>
  <c r="AL54" i="3"/>
  <c r="AL53" i="3"/>
  <c r="AL52" i="3"/>
  <c r="AL51" i="3"/>
  <c r="AL50" i="3"/>
  <c r="AL49" i="3"/>
  <c r="AL48" i="3"/>
  <c r="AL47" i="3"/>
  <c r="AL22" i="3"/>
  <c r="AL46" i="3"/>
  <c r="AL45" i="3"/>
  <c r="AL44" i="3"/>
  <c r="AL43" i="3"/>
  <c r="AL42" i="3"/>
  <c r="AL41" i="3"/>
  <c r="AL40" i="3"/>
  <c r="AL39" i="3"/>
  <c r="AL38" i="3"/>
  <c r="AL37" i="3"/>
  <c r="AL36" i="3"/>
  <c r="AL35" i="3"/>
  <c r="AL34" i="3"/>
  <c r="AL33" i="3"/>
  <c r="AL32" i="3"/>
  <c r="AL31" i="3"/>
  <c r="AL30" i="3"/>
  <c r="AL29" i="3"/>
  <c r="AL28" i="3"/>
  <c r="AL27" i="3"/>
  <c r="AL26" i="3"/>
  <c r="AL25" i="3"/>
  <c r="AL24" i="3"/>
  <c r="AL23" i="3"/>
  <c r="AL21" i="3"/>
  <c r="AL20" i="3"/>
  <c r="AL19" i="3"/>
  <c r="AL18" i="3"/>
  <c r="AL17" i="3"/>
  <c r="AL16" i="3"/>
  <c r="AL15" i="3"/>
  <c r="AL14" i="3"/>
  <c r="AL13" i="3"/>
  <c r="AI62" i="3"/>
  <c r="AI61" i="3"/>
  <c r="AI60" i="3"/>
  <c r="AI59" i="3"/>
  <c r="AI58" i="3"/>
  <c r="AI57" i="3"/>
  <c r="AI56" i="3"/>
  <c r="AI55" i="3"/>
  <c r="AI54" i="3"/>
  <c r="AI53" i="3"/>
  <c r="AI52" i="3"/>
  <c r="AI51" i="3"/>
  <c r="AI50" i="3"/>
  <c r="AI49" i="3"/>
  <c r="AI48" i="3"/>
  <c r="AI47" i="3"/>
  <c r="AI22" i="3"/>
  <c r="AI46" i="3"/>
  <c r="AI45" i="3"/>
  <c r="AI44" i="3"/>
  <c r="AI43" i="3"/>
  <c r="AI42" i="3"/>
  <c r="AI41" i="3"/>
  <c r="AI40" i="3"/>
  <c r="AI39" i="3"/>
  <c r="AI38" i="3"/>
  <c r="AI37" i="3"/>
  <c r="AI36" i="3"/>
  <c r="AI35" i="3"/>
  <c r="AI34" i="3"/>
  <c r="AI33" i="3"/>
  <c r="AI32" i="3"/>
  <c r="AI31" i="3"/>
  <c r="AI30" i="3"/>
  <c r="AI29" i="3"/>
  <c r="AI28" i="3"/>
  <c r="AI27" i="3"/>
  <c r="AI26" i="3"/>
  <c r="AI25" i="3"/>
  <c r="AI24" i="3"/>
  <c r="AI23" i="3"/>
  <c r="AI21" i="3"/>
  <c r="AI20" i="3"/>
  <c r="AI19" i="3"/>
  <c r="AI18" i="3"/>
  <c r="AI17" i="3"/>
  <c r="AI16" i="3"/>
  <c r="AI15" i="3"/>
  <c r="AI14" i="3"/>
  <c r="AI13" i="3"/>
  <c r="AF62" i="3"/>
  <c r="AF61" i="3"/>
  <c r="AF60" i="3"/>
  <c r="AF59" i="3"/>
  <c r="AF58" i="3"/>
  <c r="AF57" i="3"/>
  <c r="AF56" i="3"/>
  <c r="AF55" i="3"/>
  <c r="AF54" i="3"/>
  <c r="AF53" i="3"/>
  <c r="AF52" i="3"/>
  <c r="AF51" i="3"/>
  <c r="AF50" i="3"/>
  <c r="AF49" i="3"/>
  <c r="AF48" i="3"/>
  <c r="AF47" i="3"/>
  <c r="AF22" i="3"/>
  <c r="AF46" i="3"/>
  <c r="AF45" i="3"/>
  <c r="AF44" i="3"/>
  <c r="AF43" i="3"/>
  <c r="AF42" i="3"/>
  <c r="AF41" i="3"/>
  <c r="AF40" i="3"/>
  <c r="AF39" i="3"/>
  <c r="AF38" i="3"/>
  <c r="AF37" i="3"/>
  <c r="AF36" i="3"/>
  <c r="AF35" i="3"/>
  <c r="AF34" i="3"/>
  <c r="AF33" i="3"/>
  <c r="AF32" i="3"/>
  <c r="AF31" i="3"/>
  <c r="AF30" i="3"/>
  <c r="AF29" i="3"/>
  <c r="AF28" i="3"/>
  <c r="AF27" i="3"/>
  <c r="AF26" i="3"/>
  <c r="AF25" i="3"/>
  <c r="AF24" i="3"/>
  <c r="AF23" i="3"/>
  <c r="AF21" i="3"/>
  <c r="AF20" i="3"/>
  <c r="AF19" i="3"/>
  <c r="AF18" i="3"/>
  <c r="AF17" i="3"/>
  <c r="AF16" i="3"/>
  <c r="AF15" i="3"/>
  <c r="AF14" i="3"/>
  <c r="AF13" i="3"/>
  <c r="AC62" i="3"/>
  <c r="AC61" i="3"/>
  <c r="AC60" i="3"/>
  <c r="AC59" i="3"/>
  <c r="AC58" i="3"/>
  <c r="AC57" i="3"/>
  <c r="AC56" i="3"/>
  <c r="AC55" i="3"/>
  <c r="AC54" i="3"/>
  <c r="AC53" i="3"/>
  <c r="AC52" i="3"/>
  <c r="AC51" i="3"/>
  <c r="AC50" i="3"/>
  <c r="AC49" i="3"/>
  <c r="AC48" i="3"/>
  <c r="AC47" i="3"/>
  <c r="AC22" i="3"/>
  <c r="AC46" i="3"/>
  <c r="AC45" i="3"/>
  <c r="AC44" i="3"/>
  <c r="AC43" i="3"/>
  <c r="AC42" i="3"/>
  <c r="AC41" i="3"/>
  <c r="AC40" i="3"/>
  <c r="AC39" i="3"/>
  <c r="AC38" i="3"/>
  <c r="AC37" i="3"/>
  <c r="AC36" i="3"/>
  <c r="AC35" i="3"/>
  <c r="AC34" i="3"/>
  <c r="AC33" i="3"/>
  <c r="AC32" i="3"/>
  <c r="AC31" i="3"/>
  <c r="AC30" i="3"/>
  <c r="AC29" i="3"/>
  <c r="AC28" i="3"/>
  <c r="AC27" i="3"/>
  <c r="AC26" i="3"/>
  <c r="AC25" i="3"/>
  <c r="AC24" i="3"/>
  <c r="AC23" i="3"/>
  <c r="AC21" i="3"/>
  <c r="AC20" i="3"/>
  <c r="AC19" i="3"/>
  <c r="AC18" i="3"/>
  <c r="AC17" i="3"/>
  <c r="AC16" i="3"/>
  <c r="AC15" i="3"/>
  <c r="AC14" i="3"/>
  <c r="AC13" i="3"/>
  <c r="Z62" i="3"/>
  <c r="Z61" i="3"/>
  <c r="Z60" i="3"/>
  <c r="Z59" i="3"/>
  <c r="Z58" i="3"/>
  <c r="Z57" i="3"/>
  <c r="Z56" i="3"/>
  <c r="Z55" i="3"/>
  <c r="Z54" i="3"/>
  <c r="Z53" i="3"/>
  <c r="Z52" i="3"/>
  <c r="Z51" i="3"/>
  <c r="Z50" i="3"/>
  <c r="Z49" i="3"/>
  <c r="Z48" i="3"/>
  <c r="Z47" i="3"/>
  <c r="Z22" i="3"/>
  <c r="Z46" i="3"/>
  <c r="Z45" i="3"/>
  <c r="Z44" i="3"/>
  <c r="Z43" i="3"/>
  <c r="Z42" i="3"/>
  <c r="Z41" i="3"/>
  <c r="Z40" i="3"/>
  <c r="Z39" i="3"/>
  <c r="Z38" i="3"/>
  <c r="Z37" i="3"/>
  <c r="Z36" i="3"/>
  <c r="Z35" i="3"/>
  <c r="Z34" i="3"/>
  <c r="Z33" i="3"/>
  <c r="Z32" i="3"/>
  <c r="Z31" i="3"/>
  <c r="Z30" i="3"/>
  <c r="Z29" i="3"/>
  <c r="Z28" i="3"/>
  <c r="Z27" i="3"/>
  <c r="Z26" i="3"/>
  <c r="Z25" i="3"/>
  <c r="Z24" i="3"/>
  <c r="Z23" i="3"/>
  <c r="Z21" i="3"/>
  <c r="Z20" i="3"/>
  <c r="Z19" i="3"/>
  <c r="Z18" i="3"/>
  <c r="Z17" i="3"/>
  <c r="Z16" i="3"/>
  <c r="Z15" i="3"/>
  <c r="Z14" i="3"/>
  <c r="Z13" i="3"/>
  <c r="W62" i="3"/>
  <c r="W61" i="3"/>
  <c r="W60" i="3"/>
  <c r="W59" i="3"/>
  <c r="W58" i="3"/>
  <c r="W57" i="3"/>
  <c r="W56" i="3"/>
  <c r="W55" i="3"/>
  <c r="W54" i="3"/>
  <c r="W53" i="3"/>
  <c r="W52" i="3"/>
  <c r="W51" i="3"/>
  <c r="W50" i="3"/>
  <c r="W49" i="3"/>
  <c r="W48" i="3"/>
  <c r="W47" i="3"/>
  <c r="W22" i="3"/>
  <c r="W46" i="3"/>
  <c r="W45" i="3"/>
  <c r="W44" i="3"/>
  <c r="W43" i="3"/>
  <c r="W42" i="3"/>
  <c r="W41" i="3"/>
  <c r="W40" i="3"/>
  <c r="W39" i="3"/>
  <c r="W38" i="3"/>
  <c r="W37" i="3"/>
  <c r="W36" i="3"/>
  <c r="W35" i="3"/>
  <c r="W34" i="3"/>
  <c r="W33" i="3"/>
  <c r="W32" i="3"/>
  <c r="W31" i="3"/>
  <c r="W30" i="3"/>
  <c r="W29" i="3"/>
  <c r="W28" i="3"/>
  <c r="W27" i="3"/>
  <c r="W26" i="3"/>
  <c r="W25" i="3"/>
  <c r="W24" i="3"/>
  <c r="W23" i="3"/>
  <c r="W21" i="3"/>
  <c r="W20" i="3"/>
  <c r="W19" i="3"/>
  <c r="W18" i="3"/>
  <c r="W17" i="3"/>
  <c r="W16" i="3"/>
  <c r="W15" i="3"/>
  <c r="W14" i="3"/>
  <c r="W13" i="3"/>
  <c r="T62" i="3"/>
  <c r="T61" i="3"/>
  <c r="T60" i="3"/>
  <c r="T59" i="3"/>
  <c r="T58" i="3"/>
  <c r="T57" i="3"/>
  <c r="T56" i="3"/>
  <c r="T55" i="3"/>
  <c r="T54" i="3"/>
  <c r="T53" i="3"/>
  <c r="T52" i="3"/>
  <c r="T51" i="3"/>
  <c r="T50" i="3"/>
  <c r="T49" i="3"/>
  <c r="T48" i="3"/>
  <c r="T47" i="3"/>
  <c r="T22" i="3"/>
  <c r="T46" i="3"/>
  <c r="T45" i="3"/>
  <c r="T44" i="3"/>
  <c r="T43" i="3"/>
  <c r="T42" i="3"/>
  <c r="T41" i="3"/>
  <c r="T40" i="3"/>
  <c r="T39" i="3"/>
  <c r="T38" i="3"/>
  <c r="T37" i="3"/>
  <c r="T36" i="3"/>
  <c r="T35" i="3"/>
  <c r="T34" i="3"/>
  <c r="T33" i="3"/>
  <c r="T32" i="3"/>
  <c r="T31" i="3"/>
  <c r="T30" i="3"/>
  <c r="T29" i="3"/>
  <c r="T28" i="3"/>
  <c r="T27" i="3"/>
  <c r="T26" i="3"/>
  <c r="T25" i="3"/>
  <c r="T24" i="3"/>
  <c r="T23" i="3"/>
  <c r="T21" i="3"/>
  <c r="T20" i="3"/>
  <c r="T19" i="3"/>
  <c r="T18" i="3"/>
  <c r="T17" i="3"/>
  <c r="T16" i="3"/>
  <c r="T15" i="3"/>
  <c r="T14" i="3"/>
  <c r="T13" i="3"/>
  <c r="Q62" i="3"/>
  <c r="Q61" i="3"/>
  <c r="Q60" i="3"/>
  <c r="Q59" i="3"/>
  <c r="Q58" i="3"/>
  <c r="Q57" i="3"/>
  <c r="Q56" i="3"/>
  <c r="Q55" i="3"/>
  <c r="Q54" i="3"/>
  <c r="Q53" i="3"/>
  <c r="Q52" i="3"/>
  <c r="Q51" i="3"/>
  <c r="Q50" i="3"/>
  <c r="Q49" i="3"/>
  <c r="Q48" i="3"/>
  <c r="Q47" i="3"/>
  <c r="Q22" i="3"/>
  <c r="Q46" i="3"/>
  <c r="Q45" i="3"/>
  <c r="Q44" i="3"/>
  <c r="Q43" i="3"/>
  <c r="Q42" i="3"/>
  <c r="Q41" i="3"/>
  <c r="Q40" i="3"/>
  <c r="Q39" i="3"/>
  <c r="Q38" i="3"/>
  <c r="Q37" i="3"/>
  <c r="Q36" i="3"/>
  <c r="Q35" i="3"/>
  <c r="Q34" i="3"/>
  <c r="Q33" i="3"/>
  <c r="Q32" i="3"/>
  <c r="Q31" i="3"/>
  <c r="Q30" i="3"/>
  <c r="Q29" i="3"/>
  <c r="Q28" i="3"/>
  <c r="Q27" i="3"/>
  <c r="Q26" i="3"/>
  <c r="Q25" i="3"/>
  <c r="Q24" i="3"/>
  <c r="Q23" i="3"/>
  <c r="Q21" i="3"/>
  <c r="Q20" i="3"/>
  <c r="Q19" i="3"/>
  <c r="Q18" i="3"/>
  <c r="Q17" i="3"/>
  <c r="Q16" i="3"/>
  <c r="Q15" i="3"/>
  <c r="Q14" i="3"/>
  <c r="Q13" i="3"/>
  <c r="N62" i="3"/>
  <c r="N61" i="3"/>
  <c r="N60" i="3"/>
  <c r="N59" i="3"/>
  <c r="N58" i="3"/>
  <c r="N57" i="3"/>
  <c r="N56" i="3"/>
  <c r="N55" i="3"/>
  <c r="N54" i="3"/>
  <c r="N53" i="3"/>
  <c r="N52" i="3"/>
  <c r="N51" i="3"/>
  <c r="N50" i="3"/>
  <c r="N49" i="3"/>
  <c r="N48" i="3"/>
  <c r="N47" i="3"/>
  <c r="N22" i="3"/>
  <c r="N46" i="3"/>
  <c r="N45" i="3"/>
  <c r="N44" i="3"/>
  <c r="N43" i="3"/>
  <c r="N42" i="3"/>
  <c r="N41" i="3"/>
  <c r="N40" i="3"/>
  <c r="N39" i="3"/>
  <c r="N38" i="3"/>
  <c r="N37" i="3"/>
  <c r="N36" i="3"/>
  <c r="N35" i="3"/>
  <c r="N34" i="3"/>
  <c r="N33" i="3"/>
  <c r="N32" i="3"/>
  <c r="N31" i="3"/>
  <c r="N30" i="3"/>
  <c r="N29" i="3"/>
  <c r="N28" i="3"/>
  <c r="N27" i="3"/>
  <c r="N26" i="3"/>
  <c r="N25" i="3"/>
  <c r="N24" i="3"/>
  <c r="N23" i="3"/>
  <c r="N21" i="3"/>
  <c r="N20" i="3"/>
  <c r="N19" i="3"/>
  <c r="N18" i="3"/>
  <c r="N17" i="3"/>
  <c r="N16" i="3"/>
  <c r="N15" i="3"/>
  <c r="N14" i="3"/>
  <c r="N13" i="3"/>
  <c r="K62" i="3"/>
  <c r="K61" i="3"/>
  <c r="K60" i="3"/>
  <c r="K59" i="3"/>
  <c r="K58" i="3"/>
  <c r="K57" i="3"/>
  <c r="K56" i="3"/>
  <c r="K55" i="3"/>
  <c r="K54" i="3"/>
  <c r="K53" i="3"/>
  <c r="K52" i="3"/>
  <c r="K51" i="3"/>
  <c r="K50" i="3"/>
  <c r="K49" i="3"/>
  <c r="K48" i="3"/>
  <c r="K47" i="3"/>
  <c r="K22" i="3"/>
  <c r="K46" i="3"/>
  <c r="K45" i="3"/>
  <c r="K44" i="3"/>
  <c r="K43" i="3"/>
  <c r="K42" i="3"/>
  <c r="K41" i="3"/>
  <c r="K40" i="3"/>
  <c r="K39" i="3"/>
  <c r="K38" i="3"/>
  <c r="K37" i="3"/>
  <c r="K36" i="3"/>
  <c r="K35" i="3"/>
  <c r="K34" i="3"/>
  <c r="K33" i="3"/>
  <c r="K32" i="3"/>
  <c r="K31" i="3"/>
  <c r="K30" i="3"/>
  <c r="K29" i="3"/>
  <c r="K28" i="3"/>
  <c r="K27" i="3"/>
  <c r="K26" i="3"/>
  <c r="K25" i="3"/>
  <c r="K24" i="3"/>
  <c r="K23" i="3"/>
  <c r="K21" i="3"/>
  <c r="K20" i="3"/>
  <c r="K19" i="3"/>
  <c r="K18" i="3"/>
  <c r="K17" i="3"/>
  <c r="K16" i="3"/>
  <c r="K15" i="3"/>
  <c r="K14" i="3"/>
  <c r="K13" i="3"/>
  <c r="H62" i="3"/>
  <c r="H61" i="3"/>
  <c r="H60" i="3"/>
  <c r="H59" i="3"/>
  <c r="H58" i="3"/>
  <c r="H57" i="3"/>
  <c r="H56" i="3"/>
  <c r="H55" i="3"/>
  <c r="H54" i="3"/>
  <c r="H53" i="3"/>
  <c r="H52" i="3"/>
  <c r="H51" i="3"/>
  <c r="H50" i="3"/>
  <c r="H49" i="3"/>
  <c r="H48" i="3"/>
  <c r="H47" i="3"/>
  <c r="H22" i="3"/>
  <c r="H46" i="3"/>
  <c r="H45" i="3"/>
  <c r="H44" i="3"/>
  <c r="H43" i="3"/>
  <c r="H42" i="3"/>
  <c r="H41" i="3"/>
  <c r="H40" i="3"/>
  <c r="H39" i="3"/>
  <c r="H38" i="3"/>
  <c r="H37" i="3"/>
  <c r="H36" i="3"/>
  <c r="H35" i="3"/>
  <c r="H34" i="3"/>
  <c r="H33" i="3"/>
  <c r="H32" i="3"/>
  <c r="H31" i="3"/>
  <c r="H30" i="3"/>
  <c r="H29" i="3"/>
  <c r="H28" i="3"/>
  <c r="H27" i="3"/>
  <c r="H26" i="3"/>
  <c r="H25" i="3"/>
  <c r="H24" i="3"/>
  <c r="H23" i="3"/>
  <c r="H21" i="3"/>
  <c r="H20" i="3"/>
  <c r="H19" i="3"/>
  <c r="H18" i="3"/>
  <c r="H17" i="3"/>
  <c r="H16" i="3"/>
  <c r="H15" i="3"/>
  <c r="H14" i="3"/>
  <c r="H13" i="3"/>
  <c r="E14" i="3"/>
  <c r="E15" i="3"/>
  <c r="E16" i="3"/>
  <c r="E17" i="3"/>
  <c r="E18" i="3"/>
  <c r="E19" i="3"/>
  <c r="E20" i="3"/>
  <c r="E21" i="3"/>
  <c r="E23" i="3"/>
  <c r="E24" i="3"/>
  <c r="E25" i="3"/>
  <c r="E26" i="3"/>
  <c r="E27" i="3"/>
  <c r="E28" i="3"/>
  <c r="E29" i="3"/>
  <c r="E30" i="3"/>
  <c r="E31" i="3"/>
  <c r="E32" i="3"/>
  <c r="E33" i="3"/>
  <c r="E34" i="3"/>
  <c r="E35" i="3"/>
  <c r="E36" i="3"/>
  <c r="E37" i="3"/>
  <c r="E38" i="3"/>
  <c r="E39" i="3"/>
  <c r="E40" i="3"/>
  <c r="E41" i="3"/>
  <c r="E42" i="3"/>
  <c r="E43" i="3"/>
  <c r="E44" i="3"/>
  <c r="E45" i="3"/>
  <c r="E46" i="3"/>
  <c r="E22" i="3"/>
  <c r="E47" i="3"/>
  <c r="E48" i="3"/>
  <c r="E49" i="3"/>
  <c r="E50" i="3"/>
  <c r="E51" i="3"/>
  <c r="E52" i="3"/>
  <c r="E53" i="3"/>
  <c r="E54" i="3"/>
  <c r="E55" i="3"/>
  <c r="E56" i="3"/>
  <c r="E57" i="3"/>
  <c r="E58" i="3"/>
  <c r="E59" i="3"/>
  <c r="E60" i="3"/>
  <c r="E61" i="3"/>
  <c r="E62" i="3"/>
  <c r="E13" i="3"/>
  <c r="AZ63" i="3"/>
  <c r="AY63" i="3"/>
  <c r="E283" i="41" l="1"/>
  <c r="Q49" i="40"/>
  <c r="E401" i="41" s="1"/>
  <c r="E267" i="41"/>
  <c r="Q33" i="40"/>
  <c r="E385" i="41" s="1"/>
  <c r="E266" i="41"/>
  <c r="Q32" i="40"/>
  <c r="E384" i="41" s="1"/>
  <c r="E250" i="41"/>
  <c r="Q16" i="40"/>
  <c r="E368" i="41" s="1"/>
  <c r="E275" i="41"/>
  <c r="Q41" i="40"/>
  <c r="E393" i="41" s="1"/>
  <c r="E271" i="41"/>
  <c r="Q37" i="40"/>
  <c r="E389" i="41" s="1"/>
  <c r="E272" i="41"/>
  <c r="Q38" i="40"/>
  <c r="E390" i="41" s="1"/>
  <c r="E171" i="41"/>
  <c r="P55" i="40"/>
  <c r="D407" i="41" s="1"/>
  <c r="E289" i="41"/>
  <c r="Q55" i="40"/>
  <c r="E407" i="41" s="1"/>
  <c r="GG13" i="39"/>
  <c r="E13" i="40"/>
  <c r="E280" i="41"/>
  <c r="Q46" i="40"/>
  <c r="E398" i="41" s="1"/>
  <c r="E166" i="41"/>
  <c r="P50" i="40"/>
  <c r="D402" i="41" s="1"/>
  <c r="E135" i="41"/>
  <c r="P19" i="40"/>
  <c r="D371" i="41" s="1"/>
  <c r="Q42" i="40"/>
  <c r="E394" i="41" s="1"/>
  <c r="E276" i="41"/>
  <c r="E28" i="41"/>
  <c r="O30" i="40"/>
  <c r="E249" i="41"/>
  <c r="Q15" i="40"/>
  <c r="E367" i="41" s="1"/>
  <c r="E175" i="41"/>
  <c r="P59" i="40"/>
  <c r="D411" i="41" s="1"/>
  <c r="O18" i="40"/>
  <c r="E16" i="41"/>
  <c r="O20" i="40"/>
  <c r="E18" i="41"/>
  <c r="E132" i="41"/>
  <c r="P16" i="40"/>
  <c r="D368" i="41" s="1"/>
  <c r="P30" i="40"/>
  <c r="D382" i="41" s="1"/>
  <c r="E146" i="41"/>
  <c r="E163" i="41"/>
  <c r="P47" i="40"/>
  <c r="D399" i="41" s="1"/>
  <c r="E41" i="41"/>
  <c r="O43" i="40"/>
  <c r="E144" i="41"/>
  <c r="P28" i="40"/>
  <c r="D380" i="41" s="1"/>
  <c r="E140" i="41"/>
  <c r="P24" i="40"/>
  <c r="D376" i="41" s="1"/>
  <c r="E295" i="41"/>
  <c r="Q61" i="40"/>
  <c r="E413" i="41" s="1"/>
  <c r="E294" i="41"/>
  <c r="Q60" i="40"/>
  <c r="E412" i="41" s="1"/>
  <c r="E45" i="41"/>
  <c r="O47" i="40"/>
  <c r="E129" i="41"/>
  <c r="P13" i="40"/>
  <c r="I63" i="40"/>
  <c r="E54" i="41"/>
  <c r="O56" i="40"/>
  <c r="E44" i="41"/>
  <c r="O46" i="40"/>
  <c r="E151" i="41"/>
  <c r="P35" i="40"/>
  <c r="D387" i="41" s="1"/>
  <c r="Q56" i="40"/>
  <c r="E408" i="41" s="1"/>
  <c r="E290" i="41"/>
  <c r="E145" i="41"/>
  <c r="P29" i="40"/>
  <c r="D381" i="41" s="1"/>
  <c r="E134" i="41"/>
  <c r="P18" i="40"/>
  <c r="D370" i="41" s="1"/>
  <c r="E12" i="41"/>
  <c r="O14" i="40"/>
  <c r="E257" i="41"/>
  <c r="Q23" i="40"/>
  <c r="E375" i="41" s="1"/>
  <c r="E147" i="41"/>
  <c r="P31" i="40"/>
  <c r="D383" i="41" s="1"/>
  <c r="E253" i="41"/>
  <c r="Q19" i="40"/>
  <c r="E371" i="41" s="1"/>
  <c r="E137" i="41"/>
  <c r="P21" i="40"/>
  <c r="D373" i="41" s="1"/>
  <c r="O58" i="40"/>
  <c r="E56" i="41"/>
  <c r="Q31" i="40"/>
  <c r="E383" i="41" s="1"/>
  <c r="E265" i="41"/>
  <c r="Q34" i="40"/>
  <c r="E386" i="41" s="1"/>
  <c r="E268" i="41"/>
  <c r="O27" i="40"/>
  <c r="E25" i="41"/>
  <c r="E273" i="41"/>
  <c r="Q39" i="40"/>
  <c r="E391" i="41" s="1"/>
  <c r="E160" i="41"/>
  <c r="P44" i="40"/>
  <c r="D396" i="41" s="1"/>
  <c r="E22" i="41"/>
  <c r="O24" i="40"/>
  <c r="E36" i="41"/>
  <c r="O38" i="40"/>
  <c r="E55" i="41"/>
  <c r="O57" i="40"/>
  <c r="E287" i="41"/>
  <c r="Q53" i="40"/>
  <c r="E405" i="41" s="1"/>
  <c r="E59" i="41"/>
  <c r="O61" i="40"/>
  <c r="GF63" i="39"/>
  <c r="N13" i="40"/>
  <c r="F247" i="41" s="1"/>
  <c r="E277" i="41"/>
  <c r="Q43" i="40"/>
  <c r="E395" i="41" s="1"/>
  <c r="E264" i="41"/>
  <c r="Q30" i="40"/>
  <c r="E382" i="41" s="1"/>
  <c r="P61" i="40"/>
  <c r="D413" i="41" s="1"/>
  <c r="E177" i="41"/>
  <c r="O26" i="40"/>
  <c r="E24" i="41"/>
  <c r="E148" i="41"/>
  <c r="P32" i="40"/>
  <c r="D384" i="41" s="1"/>
  <c r="E37" i="41"/>
  <c r="O39" i="40"/>
  <c r="E21" i="41"/>
  <c r="O23" i="40"/>
  <c r="E262" i="41"/>
  <c r="Q28" i="40"/>
  <c r="E380" i="41" s="1"/>
  <c r="E15" i="41"/>
  <c r="O17" i="40"/>
  <c r="Q18" i="40"/>
  <c r="E370" i="41" s="1"/>
  <c r="E252" i="41"/>
  <c r="E258" i="41"/>
  <c r="Q24" i="40"/>
  <c r="E376" i="41" s="1"/>
  <c r="E279" i="41"/>
  <c r="Q45" i="40"/>
  <c r="E397" i="41" s="1"/>
  <c r="E58" i="41"/>
  <c r="O60" i="40"/>
  <c r="E256" i="41"/>
  <c r="Q22" i="40"/>
  <c r="E374" i="41" s="1"/>
  <c r="E158" i="41"/>
  <c r="P42" i="40"/>
  <c r="D394" i="41" s="1"/>
  <c r="Q50" i="40"/>
  <c r="E402" i="41" s="1"/>
  <c r="E284" i="41"/>
  <c r="P14" i="40"/>
  <c r="D366" i="41" s="1"/>
  <c r="E130" i="41"/>
  <c r="E33" i="41"/>
  <c r="O35" i="40"/>
  <c r="E167" i="41"/>
  <c r="P51" i="40"/>
  <c r="D403" i="41" s="1"/>
  <c r="C406" i="41"/>
  <c r="E165" i="41"/>
  <c r="P49" i="40"/>
  <c r="D401" i="41" s="1"/>
  <c r="E173" i="41"/>
  <c r="P57" i="40"/>
  <c r="D409" i="41" s="1"/>
  <c r="E35" i="41"/>
  <c r="O37" i="40"/>
  <c r="E51" i="41"/>
  <c r="O53" i="40"/>
  <c r="E149" i="41"/>
  <c r="P33" i="40"/>
  <c r="D385" i="41" s="1"/>
  <c r="E17" i="41"/>
  <c r="O19" i="40"/>
  <c r="E155" i="41"/>
  <c r="P39" i="40"/>
  <c r="D391" i="41" s="1"/>
  <c r="E141" i="41"/>
  <c r="P25" i="40"/>
  <c r="D377" i="41" s="1"/>
  <c r="E143" i="41"/>
  <c r="P27" i="40"/>
  <c r="D379" i="41" s="1"/>
  <c r="E142" i="41"/>
  <c r="P26" i="40"/>
  <c r="D378" i="41" s="1"/>
  <c r="O42" i="40"/>
  <c r="E40" i="41"/>
  <c r="E269" i="41"/>
  <c r="Q35" i="40"/>
  <c r="E387" i="41" s="1"/>
  <c r="C373" i="41"/>
  <c r="O59" i="40"/>
  <c r="E57" i="41"/>
  <c r="Q21" i="40"/>
  <c r="E373" i="41" s="1"/>
  <c r="E255" i="41"/>
  <c r="E31" i="41"/>
  <c r="O33" i="40"/>
  <c r="P45" i="40"/>
  <c r="D397" i="41" s="1"/>
  <c r="E161" i="41"/>
  <c r="E164" i="41"/>
  <c r="P48" i="40"/>
  <c r="D400" i="41" s="1"/>
  <c r="D247" i="41"/>
  <c r="L63" i="40"/>
  <c r="E168" i="41"/>
  <c r="P52" i="40"/>
  <c r="D404" i="41" s="1"/>
  <c r="E139" i="41"/>
  <c r="P23" i="40"/>
  <c r="D375" i="41" s="1"/>
  <c r="E156" i="41"/>
  <c r="P40" i="40"/>
  <c r="D392" i="41" s="1"/>
  <c r="E286" i="41"/>
  <c r="Q52" i="40"/>
  <c r="E404" i="41" s="1"/>
  <c r="D129" i="41"/>
  <c r="H63" i="40"/>
  <c r="E159" i="41"/>
  <c r="P43" i="40"/>
  <c r="D395" i="41" s="1"/>
  <c r="P38" i="40"/>
  <c r="D390" i="41" s="1"/>
  <c r="E154" i="41"/>
  <c r="N63" i="40"/>
  <c r="F255" i="41"/>
  <c r="C327" i="41" s="1"/>
  <c r="E281" i="41"/>
  <c r="Q47" i="40"/>
  <c r="E399" i="41" s="1"/>
  <c r="E27" i="41"/>
  <c r="O29" i="40"/>
  <c r="E153" i="41"/>
  <c r="P37" i="40"/>
  <c r="D389" i="41" s="1"/>
  <c r="E26" i="41"/>
  <c r="O28" i="40"/>
  <c r="E13" i="41"/>
  <c r="O15" i="40"/>
  <c r="E157" i="41"/>
  <c r="P41" i="40"/>
  <c r="D393" i="41" s="1"/>
  <c r="E254" i="41"/>
  <c r="Q20" i="40"/>
  <c r="E372" i="41" s="1"/>
  <c r="E39" i="41"/>
  <c r="O41" i="40"/>
  <c r="M63" i="40"/>
  <c r="E291" i="41"/>
  <c r="Q57" i="40"/>
  <c r="E409" i="41" s="1"/>
  <c r="E30" i="41"/>
  <c r="O32" i="40"/>
  <c r="R50" i="40"/>
  <c r="C402" i="41"/>
  <c r="E53" i="41"/>
  <c r="O55" i="40"/>
  <c r="E263" i="41"/>
  <c r="Q29" i="40"/>
  <c r="E381" i="41" s="1"/>
  <c r="E365" i="41"/>
  <c r="E152" i="41"/>
  <c r="P36" i="40"/>
  <c r="D388" i="41" s="1"/>
  <c r="O52" i="40"/>
  <c r="E50" i="41"/>
  <c r="E29" i="41"/>
  <c r="O31" i="40"/>
  <c r="P62" i="40"/>
  <c r="D414" i="41" s="1"/>
  <c r="E178" i="41"/>
  <c r="E259" i="41"/>
  <c r="Q25" i="40"/>
  <c r="E377" i="41" s="1"/>
  <c r="E150" i="41"/>
  <c r="P34" i="40"/>
  <c r="D386" i="41" s="1"/>
  <c r="P22" i="40"/>
  <c r="D374" i="41" s="1"/>
  <c r="E138" i="41"/>
  <c r="O34" i="40"/>
  <c r="E32" i="41"/>
  <c r="E136" i="41"/>
  <c r="P20" i="40"/>
  <c r="D372" i="41" s="1"/>
  <c r="E43" i="41"/>
  <c r="O45" i="40"/>
  <c r="E172" i="41"/>
  <c r="P56" i="40"/>
  <c r="D408" i="41" s="1"/>
  <c r="E176" i="41"/>
  <c r="P60" i="40"/>
  <c r="D412" i="41" s="1"/>
  <c r="E47" i="41"/>
  <c r="O49" i="40"/>
  <c r="E270" i="41"/>
  <c r="Q36" i="40"/>
  <c r="E388" i="41" s="1"/>
  <c r="P46" i="40"/>
  <c r="D398" i="41" s="1"/>
  <c r="E162" i="41"/>
  <c r="E261" i="41"/>
  <c r="Q27" i="40"/>
  <c r="E379" i="41" s="1"/>
  <c r="E42" i="41"/>
  <c r="O44" i="40"/>
  <c r="E293" i="41"/>
  <c r="Q59" i="40"/>
  <c r="E411" i="41" s="1"/>
  <c r="E20" i="41"/>
  <c r="O22" i="40"/>
  <c r="E38" i="41"/>
  <c r="O40" i="40"/>
  <c r="Q26" i="40"/>
  <c r="E378" i="41" s="1"/>
  <c r="E260" i="41"/>
  <c r="R62" i="40"/>
  <c r="C414" i="41"/>
  <c r="E23" i="41"/>
  <c r="O25" i="40"/>
  <c r="E34" i="41"/>
  <c r="O36" i="40"/>
  <c r="E282" i="41"/>
  <c r="Q48" i="40"/>
  <c r="E400" i="41" s="1"/>
  <c r="E131" i="41"/>
  <c r="P15" i="40"/>
  <c r="D367" i="41" s="1"/>
  <c r="E14" i="41"/>
  <c r="O16" i="40"/>
  <c r="E251" i="41"/>
  <c r="Q17" i="40"/>
  <c r="E369" i="41" s="1"/>
  <c r="E46" i="41"/>
  <c r="O48" i="40"/>
  <c r="R51" i="40"/>
  <c r="C403" i="41"/>
  <c r="E288" i="41"/>
  <c r="Q54" i="40"/>
  <c r="E406" i="41" s="1"/>
  <c r="E278" i="41"/>
  <c r="Q44" i="40"/>
  <c r="E396" i="41" s="1"/>
  <c r="P54" i="40"/>
  <c r="D406" i="41" s="1"/>
  <c r="E170" i="41"/>
  <c r="GB63" i="3"/>
  <c r="BK63" i="39"/>
  <c r="BL13" i="39"/>
  <c r="DU63" i="39"/>
  <c r="DV13" i="39"/>
  <c r="DT13" i="3"/>
  <c r="DT63" i="3" s="1"/>
  <c r="BI63" i="36"/>
  <c r="BK13" i="36"/>
  <c r="GC63" i="36"/>
  <c r="GE13" i="36"/>
  <c r="DS63" i="36"/>
  <c r="DU13" i="36"/>
  <c r="DS63" i="33"/>
  <c r="DU13" i="33"/>
  <c r="GC63" i="33"/>
  <c r="GE13" i="33"/>
  <c r="BJ63" i="33"/>
  <c r="BK13" i="33"/>
  <c r="GG13" i="33" s="1"/>
  <c r="GC63" i="30"/>
  <c r="GE13" i="30"/>
  <c r="BI63" i="30"/>
  <c r="BK13" i="30"/>
  <c r="DS63" i="30"/>
  <c r="DU13" i="30"/>
  <c r="GC63" i="27"/>
  <c r="GE13" i="27"/>
  <c r="DS63" i="27"/>
  <c r="DU13" i="27"/>
  <c r="BI63" i="27"/>
  <c r="BK13" i="27"/>
  <c r="GC63" i="24"/>
  <c r="GE13" i="24"/>
  <c r="DS63" i="24"/>
  <c r="DU13" i="24"/>
  <c r="BI63" i="24"/>
  <c r="BK13" i="24"/>
  <c r="BI63" i="21"/>
  <c r="BK13" i="21"/>
  <c r="DS63" i="21"/>
  <c r="DU13" i="21"/>
  <c r="GC63" i="21"/>
  <c r="GE13" i="21"/>
  <c r="GC63" i="18"/>
  <c r="GE13" i="18"/>
  <c r="DS63" i="18"/>
  <c r="DU13" i="18"/>
  <c r="BI63" i="18"/>
  <c r="BK13" i="18"/>
  <c r="DS63" i="15"/>
  <c r="DU13" i="15"/>
  <c r="GC63" i="15"/>
  <c r="GE13" i="15"/>
  <c r="BI63" i="15"/>
  <c r="BK13" i="15"/>
  <c r="BI63" i="12"/>
  <c r="BK13" i="12"/>
  <c r="DS63" i="12"/>
  <c r="DU13" i="12"/>
  <c r="GE63" i="12"/>
  <c r="GF13" i="12"/>
  <c r="GF63" i="12" s="1"/>
  <c r="DS63" i="9"/>
  <c r="DU13" i="9"/>
  <c r="GC63" i="9"/>
  <c r="GE13" i="9"/>
  <c r="BI63" i="9"/>
  <c r="BK13" i="9"/>
  <c r="GG13" i="9" s="1"/>
  <c r="GC63" i="6"/>
  <c r="GE13" i="6"/>
  <c r="BI63" i="6"/>
  <c r="BK13" i="6"/>
  <c r="DS63" i="6"/>
  <c r="DU13" i="6"/>
  <c r="DQ63" i="3"/>
  <c r="GA63" i="3"/>
  <c r="GC13" i="3"/>
  <c r="DS63" i="3"/>
  <c r="BG15" i="3"/>
  <c r="BG62" i="3"/>
  <c r="BG54" i="3"/>
  <c r="BG22" i="3"/>
  <c r="BG39" i="3"/>
  <c r="BG31" i="3"/>
  <c r="BG14" i="3"/>
  <c r="BI14" i="3" s="1"/>
  <c r="BG23" i="3"/>
  <c r="BH13" i="3"/>
  <c r="BJ13" i="3" s="1"/>
  <c r="BG30" i="3"/>
  <c r="BG46" i="3"/>
  <c r="BG61" i="3"/>
  <c r="BG38" i="3"/>
  <c r="BG53" i="3"/>
  <c r="BD63" i="3"/>
  <c r="BG51" i="3"/>
  <c r="BG28" i="3"/>
  <c r="BG19" i="3"/>
  <c r="AI63" i="3"/>
  <c r="AR63" i="3"/>
  <c r="AU63" i="3"/>
  <c r="BG59" i="3"/>
  <c r="BG36" i="3"/>
  <c r="BG56" i="3"/>
  <c r="BG48" i="3"/>
  <c r="BG41" i="3"/>
  <c r="BG33" i="3"/>
  <c r="BG25" i="3"/>
  <c r="BG16" i="3"/>
  <c r="BG44" i="3"/>
  <c r="BG21" i="3"/>
  <c r="BG60" i="3"/>
  <c r="BG52" i="3"/>
  <c r="BG45" i="3"/>
  <c r="BG37" i="3"/>
  <c r="BG29" i="3"/>
  <c r="BG20" i="3"/>
  <c r="BG18" i="3"/>
  <c r="BG58" i="3"/>
  <c r="BG50" i="3"/>
  <c r="BG43" i="3"/>
  <c r="BG35" i="3"/>
  <c r="BG27" i="3"/>
  <c r="BG57" i="3"/>
  <c r="BG49" i="3"/>
  <c r="BG42" i="3"/>
  <c r="BG34" i="3"/>
  <c r="BG26" i="3"/>
  <c r="BG17" i="3"/>
  <c r="BG13" i="3"/>
  <c r="BG55" i="3"/>
  <c r="BG47" i="3"/>
  <c r="BG40" i="3"/>
  <c r="BG32" i="3"/>
  <c r="BG24" i="3"/>
  <c r="W63" i="3"/>
  <c r="K63" i="3"/>
  <c r="Z63" i="3"/>
  <c r="AL63" i="3"/>
  <c r="AX63" i="3"/>
  <c r="AF63" i="3"/>
  <c r="H63" i="3"/>
  <c r="N63" i="3"/>
  <c r="Q63" i="3"/>
  <c r="AC63" i="3"/>
  <c r="BA63" i="3"/>
  <c r="AO63" i="3"/>
  <c r="T63" i="3"/>
  <c r="AW63" i="3"/>
  <c r="AV63" i="3"/>
  <c r="AT63" i="3"/>
  <c r="AS63" i="3"/>
  <c r="AQ63" i="3"/>
  <c r="AP63" i="3"/>
  <c r="AN63" i="3"/>
  <c r="AM63" i="3"/>
  <c r="AK63" i="3"/>
  <c r="AJ63" i="3"/>
  <c r="AH63" i="3"/>
  <c r="AG63" i="3"/>
  <c r="AE63" i="3"/>
  <c r="AD63" i="3"/>
  <c r="AB63" i="3"/>
  <c r="AA63" i="3"/>
  <c r="Y63" i="3"/>
  <c r="X63" i="3"/>
  <c r="V63" i="3"/>
  <c r="U63" i="3"/>
  <c r="S63" i="3"/>
  <c r="R63" i="3"/>
  <c r="P63" i="3"/>
  <c r="O63" i="3"/>
  <c r="M63" i="3"/>
  <c r="L63" i="3"/>
  <c r="J63" i="3"/>
  <c r="I63" i="3"/>
  <c r="G63" i="3"/>
  <c r="F63" i="3"/>
  <c r="GG13" i="18" l="1"/>
  <c r="GG13" i="24"/>
  <c r="R48" i="40"/>
  <c r="C400" i="41"/>
  <c r="R49" i="40"/>
  <c r="C401" i="41"/>
  <c r="R24" i="40"/>
  <c r="C376" i="41"/>
  <c r="R46" i="40"/>
  <c r="C398" i="41"/>
  <c r="BL63" i="39"/>
  <c r="F13" i="40"/>
  <c r="S50" i="40"/>
  <c r="F402" i="41"/>
  <c r="C508" i="41"/>
  <c r="V50" i="40"/>
  <c r="F508" i="41" s="1"/>
  <c r="G508" i="41" s="1"/>
  <c r="T50" i="40"/>
  <c r="D508" i="41" s="1"/>
  <c r="C371" i="41"/>
  <c r="R19" i="40"/>
  <c r="R35" i="40"/>
  <c r="C387" i="41"/>
  <c r="C319" i="41"/>
  <c r="R43" i="40"/>
  <c r="C395" i="41"/>
  <c r="R30" i="40"/>
  <c r="C382" i="41"/>
  <c r="R40" i="40"/>
  <c r="C392" i="41"/>
  <c r="R32" i="40"/>
  <c r="C384" i="41"/>
  <c r="R59" i="40"/>
  <c r="C411" i="41"/>
  <c r="R56" i="40"/>
  <c r="C408" i="41"/>
  <c r="R29" i="40"/>
  <c r="C381" i="41"/>
  <c r="R17" i="40"/>
  <c r="C369" i="41"/>
  <c r="R28" i="40"/>
  <c r="C380" i="41"/>
  <c r="R16" i="40"/>
  <c r="C368" i="41"/>
  <c r="R22" i="40"/>
  <c r="C374" i="41"/>
  <c r="C383" i="41"/>
  <c r="R31" i="40"/>
  <c r="R21" i="40"/>
  <c r="R53" i="40"/>
  <c r="C405" i="41"/>
  <c r="C324" i="41"/>
  <c r="C320" i="41"/>
  <c r="C328" i="41"/>
  <c r="C323" i="41"/>
  <c r="C321" i="41"/>
  <c r="C322" i="41"/>
  <c r="C325" i="41"/>
  <c r="C326" i="41"/>
  <c r="C329" i="41"/>
  <c r="D365" i="41"/>
  <c r="P63" i="40"/>
  <c r="GG13" i="27"/>
  <c r="R45" i="40"/>
  <c r="C397" i="41"/>
  <c r="R14" i="40"/>
  <c r="C366" i="41"/>
  <c r="R52" i="40"/>
  <c r="C404" i="41"/>
  <c r="R37" i="40"/>
  <c r="C389" i="41"/>
  <c r="R23" i="40"/>
  <c r="C375" i="41"/>
  <c r="R61" i="40"/>
  <c r="C413" i="41"/>
  <c r="R27" i="40"/>
  <c r="C379" i="41"/>
  <c r="R47" i="40"/>
  <c r="C399" i="41"/>
  <c r="S51" i="40"/>
  <c r="C509" i="41"/>
  <c r="F403" i="41"/>
  <c r="T51" i="40"/>
  <c r="D509" i="41" s="1"/>
  <c r="V51" i="40"/>
  <c r="F509" i="41" s="1"/>
  <c r="G509" i="41" s="1"/>
  <c r="R44" i="40"/>
  <c r="C396" i="41"/>
  <c r="R42" i="40"/>
  <c r="C394" i="41"/>
  <c r="S62" i="40"/>
  <c r="C520" i="41"/>
  <c r="F414" i="41"/>
  <c r="V62" i="40"/>
  <c r="F520" i="41" s="1"/>
  <c r="G520" i="41" s="1"/>
  <c r="T62" i="40"/>
  <c r="D520" i="41" s="1"/>
  <c r="R39" i="40"/>
  <c r="C391" i="41"/>
  <c r="C201" i="41"/>
  <c r="DV63" i="39"/>
  <c r="J13" i="40"/>
  <c r="R41" i="40"/>
  <c r="C393" i="41"/>
  <c r="R36" i="40"/>
  <c r="C388" i="41"/>
  <c r="Q63" i="40"/>
  <c r="R20" i="40"/>
  <c r="C372" i="41"/>
  <c r="R34" i="40"/>
  <c r="C386" i="41"/>
  <c r="R60" i="40"/>
  <c r="C412" i="41"/>
  <c r="C83" i="41"/>
  <c r="E11" i="41"/>
  <c r="O13" i="40"/>
  <c r="E63" i="40"/>
  <c r="GG13" i="12"/>
  <c r="GG13" i="36"/>
  <c r="R25" i="40"/>
  <c r="C377" i="41"/>
  <c r="R57" i="40"/>
  <c r="C409" i="41"/>
  <c r="C370" i="41"/>
  <c r="R18" i="40"/>
  <c r="C367" i="41"/>
  <c r="R15" i="40"/>
  <c r="R33" i="40"/>
  <c r="C385" i="41"/>
  <c r="R58" i="40"/>
  <c r="C410" i="41"/>
  <c r="GG13" i="6"/>
  <c r="GG13" i="15"/>
  <c r="GG13" i="21"/>
  <c r="GG13" i="30"/>
  <c r="R55" i="40"/>
  <c r="C407" i="41"/>
  <c r="R54" i="40"/>
  <c r="R26" i="40"/>
  <c r="C378" i="41"/>
  <c r="R38" i="40"/>
  <c r="C390" i="41"/>
  <c r="DU13" i="3"/>
  <c r="DV13" i="3" s="1"/>
  <c r="DV63" i="3" s="1"/>
  <c r="GG63" i="39"/>
  <c r="GH13" i="39"/>
  <c r="GH63" i="39" s="1"/>
  <c r="DU63" i="36"/>
  <c r="DV13" i="36"/>
  <c r="DV63" i="36" s="1"/>
  <c r="GE63" i="36"/>
  <c r="GF13" i="36"/>
  <c r="GF63" i="36" s="1"/>
  <c r="BK63" i="36"/>
  <c r="BL13" i="36"/>
  <c r="BL63" i="36" s="1"/>
  <c r="BK63" i="33"/>
  <c r="BL13" i="33"/>
  <c r="BL63" i="33" s="1"/>
  <c r="GE63" i="33"/>
  <c r="GF13" i="33"/>
  <c r="GF63" i="33" s="1"/>
  <c r="DU63" i="33"/>
  <c r="DV13" i="33"/>
  <c r="DV63" i="33" s="1"/>
  <c r="DV13" i="30"/>
  <c r="DV63" i="30" s="1"/>
  <c r="DU63" i="30"/>
  <c r="BK63" i="30"/>
  <c r="BL13" i="30"/>
  <c r="BL63" i="30" s="1"/>
  <c r="GE63" i="30"/>
  <c r="GF13" i="30"/>
  <c r="GF63" i="30" s="1"/>
  <c r="BK63" i="27"/>
  <c r="BL13" i="27"/>
  <c r="BL63" i="27" s="1"/>
  <c r="DU63" i="27"/>
  <c r="DV13" i="27"/>
  <c r="DV63" i="27" s="1"/>
  <c r="GE63" i="27"/>
  <c r="GF13" i="27"/>
  <c r="GF63" i="27" s="1"/>
  <c r="BK63" i="24"/>
  <c r="BL13" i="24"/>
  <c r="BL63" i="24" s="1"/>
  <c r="DU63" i="24"/>
  <c r="DV13" i="24"/>
  <c r="DV63" i="24" s="1"/>
  <c r="GE63" i="24"/>
  <c r="GF13" i="24"/>
  <c r="GF63" i="24" s="1"/>
  <c r="GE63" i="21"/>
  <c r="GF13" i="21"/>
  <c r="GF63" i="21" s="1"/>
  <c r="DU63" i="21"/>
  <c r="DV13" i="21"/>
  <c r="DV63" i="21" s="1"/>
  <c r="BK63" i="21"/>
  <c r="BL13" i="21"/>
  <c r="BL63" i="21" s="1"/>
  <c r="BK63" i="18"/>
  <c r="BL13" i="18"/>
  <c r="BL63" i="18" s="1"/>
  <c r="DU63" i="18"/>
  <c r="DV13" i="18"/>
  <c r="DV63" i="18" s="1"/>
  <c r="GE63" i="18"/>
  <c r="GF13" i="18"/>
  <c r="GF63" i="18" s="1"/>
  <c r="BK63" i="15"/>
  <c r="BL13" i="15"/>
  <c r="BL63" i="15" s="1"/>
  <c r="GE63" i="15"/>
  <c r="GF13" i="15"/>
  <c r="GF63" i="15" s="1"/>
  <c r="DU63" i="15"/>
  <c r="DV13" i="15"/>
  <c r="DV63" i="15" s="1"/>
  <c r="DU63" i="12"/>
  <c r="DV13" i="12"/>
  <c r="DV63" i="12" s="1"/>
  <c r="BK63" i="12"/>
  <c r="BL13" i="12"/>
  <c r="BL63" i="12" s="1"/>
  <c r="BK63" i="9"/>
  <c r="BL13" i="9"/>
  <c r="BL63" i="9" s="1"/>
  <c r="GE63" i="9"/>
  <c r="GF13" i="9"/>
  <c r="GF63" i="9" s="1"/>
  <c r="DV13" i="9"/>
  <c r="DV63" i="9" s="1"/>
  <c r="DU63" i="9"/>
  <c r="DU63" i="6"/>
  <c r="DV13" i="6"/>
  <c r="DV63" i="6" s="1"/>
  <c r="BK63" i="6"/>
  <c r="BL13" i="6"/>
  <c r="BL63" i="6" s="1"/>
  <c r="GE63" i="6"/>
  <c r="GF13" i="6"/>
  <c r="GF63" i="6" s="1"/>
  <c r="GC63" i="3"/>
  <c r="GE13" i="3"/>
  <c r="DU63" i="3"/>
  <c r="E63" i="3"/>
  <c r="S14" i="40" l="1"/>
  <c r="F366" i="41"/>
  <c r="C472" i="41"/>
  <c r="V14" i="40"/>
  <c r="F472" i="41" s="1"/>
  <c r="G472" i="41" s="1"/>
  <c r="T14" i="40"/>
  <c r="D472" i="41" s="1"/>
  <c r="S53" i="40"/>
  <c r="C511" i="41"/>
  <c r="F405" i="41"/>
  <c r="V53" i="40"/>
  <c r="F511" i="41" s="1"/>
  <c r="G511" i="41" s="1"/>
  <c r="T53" i="40"/>
  <c r="D511" i="41" s="1"/>
  <c r="R13" i="40"/>
  <c r="C365" i="41"/>
  <c r="O63" i="40"/>
  <c r="S21" i="40"/>
  <c r="C479" i="41"/>
  <c r="F373" i="41"/>
  <c r="V21" i="40"/>
  <c r="F479" i="41" s="1"/>
  <c r="G479" i="41" s="1"/>
  <c r="T21" i="40"/>
  <c r="D479" i="41" s="1"/>
  <c r="S59" i="40"/>
  <c r="C517" i="41"/>
  <c r="F411" i="41"/>
  <c r="V59" i="40"/>
  <c r="F517" i="41" s="1"/>
  <c r="G517" i="41" s="1"/>
  <c r="T59" i="40"/>
  <c r="D517" i="41" s="1"/>
  <c r="S45" i="40"/>
  <c r="C503" i="41"/>
  <c r="F397" i="41"/>
  <c r="V45" i="40"/>
  <c r="F503" i="41" s="1"/>
  <c r="G503" i="41" s="1"/>
  <c r="T45" i="40"/>
  <c r="D503" i="41" s="1"/>
  <c r="S31" i="40"/>
  <c r="F383" i="41"/>
  <c r="C489" i="41"/>
  <c r="V31" i="40"/>
  <c r="F489" i="41" s="1"/>
  <c r="G489" i="41" s="1"/>
  <c r="T31" i="40"/>
  <c r="D489" i="41" s="1"/>
  <c r="S58" i="40"/>
  <c r="C516" i="41"/>
  <c r="F410" i="41"/>
  <c r="V58" i="40"/>
  <c r="F516" i="41" s="1"/>
  <c r="G516" i="41" s="1"/>
  <c r="T58" i="40"/>
  <c r="D516" i="41" s="1"/>
  <c r="S39" i="40"/>
  <c r="C497" i="41"/>
  <c r="F391" i="41"/>
  <c r="V39" i="40"/>
  <c r="F497" i="41" s="1"/>
  <c r="G497" i="41" s="1"/>
  <c r="T39" i="40"/>
  <c r="D497" i="41" s="1"/>
  <c r="S47" i="40"/>
  <c r="C505" i="41"/>
  <c r="F399" i="41"/>
  <c r="V47" i="40"/>
  <c r="F505" i="41" s="1"/>
  <c r="G505" i="41" s="1"/>
  <c r="T47" i="40"/>
  <c r="D505" i="41" s="1"/>
  <c r="C490" i="41"/>
  <c r="S32" i="40"/>
  <c r="F384" i="41"/>
  <c r="V32" i="40"/>
  <c r="F490" i="41" s="1"/>
  <c r="G490" i="41" s="1"/>
  <c r="T32" i="40"/>
  <c r="D490" i="41" s="1"/>
  <c r="F11" i="41"/>
  <c r="F63" i="40"/>
  <c r="S33" i="40"/>
  <c r="C491" i="41"/>
  <c r="F385" i="41"/>
  <c r="T33" i="40"/>
  <c r="D491" i="41" s="1"/>
  <c r="V33" i="40"/>
  <c r="F491" i="41" s="1"/>
  <c r="G491" i="41" s="1"/>
  <c r="S60" i="40"/>
  <c r="C518" i="41"/>
  <c r="F412" i="41"/>
  <c r="V60" i="40"/>
  <c r="F518" i="41" s="1"/>
  <c r="G518" i="41" s="1"/>
  <c r="T60" i="40"/>
  <c r="D518" i="41" s="1"/>
  <c r="C485" i="41"/>
  <c r="F379" i="41"/>
  <c r="V27" i="40"/>
  <c r="F485" i="41" s="1"/>
  <c r="G485" i="41" s="1"/>
  <c r="S27" i="40"/>
  <c r="T27" i="40"/>
  <c r="D485" i="41" s="1"/>
  <c r="S22" i="40"/>
  <c r="F374" i="41"/>
  <c r="C480" i="41"/>
  <c r="T22" i="40"/>
  <c r="D480" i="41" s="1"/>
  <c r="V22" i="40"/>
  <c r="F480" i="41" s="1"/>
  <c r="G480" i="41" s="1"/>
  <c r="C498" i="41"/>
  <c r="S40" i="40"/>
  <c r="F392" i="41"/>
  <c r="V40" i="40"/>
  <c r="F498" i="41" s="1"/>
  <c r="G498" i="41" s="1"/>
  <c r="T40" i="40"/>
  <c r="D498" i="41" s="1"/>
  <c r="F129" i="41"/>
  <c r="J63" i="40"/>
  <c r="S15" i="40"/>
  <c r="C473" i="41"/>
  <c r="F367" i="41"/>
  <c r="V15" i="40"/>
  <c r="F473" i="41" s="1"/>
  <c r="G473" i="41" s="1"/>
  <c r="T15" i="40"/>
  <c r="D473" i="41" s="1"/>
  <c r="S34" i="40"/>
  <c r="C492" i="41"/>
  <c r="F386" i="41"/>
  <c r="V34" i="40"/>
  <c r="F492" i="41" s="1"/>
  <c r="G492" i="41" s="1"/>
  <c r="T34" i="40"/>
  <c r="D492" i="41" s="1"/>
  <c r="S61" i="40"/>
  <c r="C519" i="41"/>
  <c r="F413" i="41"/>
  <c r="V61" i="40"/>
  <c r="F519" i="41" s="1"/>
  <c r="G519" i="41" s="1"/>
  <c r="T61" i="40"/>
  <c r="D519" i="41" s="1"/>
  <c r="C474" i="41"/>
  <c r="F368" i="41"/>
  <c r="S16" i="40"/>
  <c r="V16" i="40"/>
  <c r="F474" i="41" s="1"/>
  <c r="G474" i="41" s="1"/>
  <c r="T16" i="40"/>
  <c r="D474" i="41" s="1"/>
  <c r="S30" i="40"/>
  <c r="C488" i="41"/>
  <c r="F382" i="41"/>
  <c r="T30" i="40"/>
  <c r="D488" i="41" s="1"/>
  <c r="V30" i="40"/>
  <c r="F488" i="41" s="1"/>
  <c r="G488" i="41" s="1"/>
  <c r="S46" i="40"/>
  <c r="C504" i="41"/>
  <c r="F398" i="41"/>
  <c r="V46" i="40"/>
  <c r="F504" i="41" s="1"/>
  <c r="G504" i="41" s="1"/>
  <c r="T46" i="40"/>
  <c r="D504" i="41" s="1"/>
  <c r="S38" i="40"/>
  <c r="F390" i="41"/>
  <c r="C496" i="41"/>
  <c r="V38" i="40"/>
  <c r="F496" i="41" s="1"/>
  <c r="G496" i="41" s="1"/>
  <c r="T38" i="40"/>
  <c r="D496" i="41" s="1"/>
  <c r="S18" i="40"/>
  <c r="F370" i="41"/>
  <c r="C476" i="41"/>
  <c r="V18" i="40"/>
  <c r="F476" i="41" s="1"/>
  <c r="G476" i="41" s="1"/>
  <c r="T18" i="40"/>
  <c r="D476" i="41" s="1"/>
  <c r="S20" i="40"/>
  <c r="F372" i="41"/>
  <c r="C478" i="41"/>
  <c r="V20" i="40"/>
  <c r="F478" i="41" s="1"/>
  <c r="G478" i="41" s="1"/>
  <c r="T20" i="40"/>
  <c r="D478" i="41" s="1"/>
  <c r="S23" i="40"/>
  <c r="C481" i="41"/>
  <c r="F375" i="41"/>
  <c r="V23" i="40"/>
  <c r="F481" i="41" s="1"/>
  <c r="G481" i="41" s="1"/>
  <c r="T23" i="40"/>
  <c r="D481" i="41" s="1"/>
  <c r="S28" i="40"/>
  <c r="F380" i="41"/>
  <c r="V28" i="40"/>
  <c r="F486" i="41" s="1"/>
  <c r="G486" i="41" s="1"/>
  <c r="T28" i="40"/>
  <c r="D486" i="41" s="1"/>
  <c r="C486" i="41"/>
  <c r="S43" i="40"/>
  <c r="C501" i="41"/>
  <c r="F395" i="41"/>
  <c r="V43" i="40"/>
  <c r="F501" i="41" s="1"/>
  <c r="G501" i="41" s="1"/>
  <c r="T43" i="40"/>
  <c r="D501" i="41" s="1"/>
  <c r="C482" i="41"/>
  <c r="T24" i="40"/>
  <c r="D482" i="41" s="1"/>
  <c r="F376" i="41"/>
  <c r="S24" i="40"/>
  <c r="V24" i="40"/>
  <c r="F482" i="41" s="1"/>
  <c r="G482" i="41" s="1"/>
  <c r="S26" i="40"/>
  <c r="F378" i="41"/>
  <c r="C484" i="41"/>
  <c r="V26" i="40"/>
  <c r="F484" i="41" s="1"/>
  <c r="G484" i="41" s="1"/>
  <c r="T26" i="40"/>
  <c r="D484" i="41" s="1"/>
  <c r="S42" i="40"/>
  <c r="C500" i="41"/>
  <c r="F394" i="41"/>
  <c r="V42" i="40"/>
  <c r="F500" i="41" s="1"/>
  <c r="G500" i="41" s="1"/>
  <c r="T42" i="40"/>
  <c r="D500" i="41" s="1"/>
  <c r="S54" i="40"/>
  <c r="C512" i="41"/>
  <c r="F406" i="41"/>
  <c r="V54" i="40"/>
  <c r="F512" i="41" s="1"/>
  <c r="G512" i="41" s="1"/>
  <c r="T54" i="40"/>
  <c r="D512" i="41" s="1"/>
  <c r="S57" i="40"/>
  <c r="C515" i="41"/>
  <c r="F409" i="41"/>
  <c r="V57" i="40"/>
  <c r="F515" i="41" s="1"/>
  <c r="G515" i="41" s="1"/>
  <c r="T57" i="40"/>
  <c r="D515" i="41" s="1"/>
  <c r="S37" i="40"/>
  <c r="C495" i="41"/>
  <c r="F389" i="41"/>
  <c r="V37" i="40"/>
  <c r="F495" i="41" s="1"/>
  <c r="G495" i="41" s="1"/>
  <c r="T37" i="40"/>
  <c r="D495" i="41" s="1"/>
  <c r="S17" i="40"/>
  <c r="F369" i="41"/>
  <c r="C475" i="41"/>
  <c r="V17" i="40"/>
  <c r="F475" i="41" s="1"/>
  <c r="G475" i="41" s="1"/>
  <c r="T17" i="40"/>
  <c r="D475" i="41" s="1"/>
  <c r="S49" i="40"/>
  <c r="C507" i="41"/>
  <c r="F401" i="41"/>
  <c r="V49" i="40"/>
  <c r="F507" i="41" s="1"/>
  <c r="G507" i="41" s="1"/>
  <c r="T49" i="40"/>
  <c r="D507" i="41" s="1"/>
  <c r="S36" i="40"/>
  <c r="F388" i="41"/>
  <c r="C494" i="41"/>
  <c r="V36" i="40"/>
  <c r="F494" i="41" s="1"/>
  <c r="G494" i="41" s="1"/>
  <c r="T36" i="40"/>
  <c r="D494" i="41" s="1"/>
  <c r="S44" i="40"/>
  <c r="C502" i="41"/>
  <c r="V44" i="40"/>
  <c r="F502" i="41" s="1"/>
  <c r="G502" i="41" s="1"/>
  <c r="F396" i="41"/>
  <c r="T44" i="40"/>
  <c r="D502" i="41" s="1"/>
  <c r="C493" i="41"/>
  <c r="F387" i="41"/>
  <c r="S35" i="40"/>
  <c r="V35" i="40"/>
  <c r="F493" i="41" s="1"/>
  <c r="G493" i="41" s="1"/>
  <c r="T35" i="40"/>
  <c r="D493" i="41" s="1"/>
  <c r="C514" i="41"/>
  <c r="S56" i="40"/>
  <c r="F408" i="41"/>
  <c r="V56" i="40"/>
  <c r="F514" i="41" s="1"/>
  <c r="G514" i="41" s="1"/>
  <c r="T56" i="40"/>
  <c r="D514" i="41" s="1"/>
  <c r="S55" i="40"/>
  <c r="F407" i="41"/>
  <c r="C513" i="41"/>
  <c r="V55" i="40"/>
  <c r="F513" i="41" s="1"/>
  <c r="G513" i="41" s="1"/>
  <c r="T55" i="40"/>
  <c r="D513" i="41" s="1"/>
  <c r="S25" i="40"/>
  <c r="F377" i="41"/>
  <c r="C483" i="41"/>
  <c r="V25" i="40"/>
  <c r="F483" i="41" s="1"/>
  <c r="G483" i="41" s="1"/>
  <c r="T25" i="40"/>
  <c r="D483" i="41" s="1"/>
  <c r="C330" i="41"/>
  <c r="S29" i="40"/>
  <c r="C487" i="41"/>
  <c r="F381" i="41"/>
  <c r="V29" i="40"/>
  <c r="F487" i="41" s="1"/>
  <c r="G487" i="41" s="1"/>
  <c r="T29" i="40"/>
  <c r="D487" i="41" s="1"/>
  <c r="C477" i="41"/>
  <c r="F371" i="41"/>
  <c r="S19" i="40"/>
  <c r="V19" i="40"/>
  <c r="F477" i="41" s="1"/>
  <c r="G477" i="41" s="1"/>
  <c r="T19" i="40"/>
  <c r="D477" i="41" s="1"/>
  <c r="C506" i="41"/>
  <c r="S48" i="40"/>
  <c r="F400" i="41"/>
  <c r="V48" i="40"/>
  <c r="F506" i="41" s="1"/>
  <c r="G506" i="41" s="1"/>
  <c r="T48" i="40"/>
  <c r="D506" i="41" s="1"/>
  <c r="S41" i="40"/>
  <c r="C499" i="41"/>
  <c r="F393" i="41"/>
  <c r="T41" i="40"/>
  <c r="D499" i="41" s="1"/>
  <c r="V41" i="40"/>
  <c r="F499" i="41" s="1"/>
  <c r="G499" i="41" s="1"/>
  <c r="S52" i="40"/>
  <c r="C510" i="41"/>
  <c r="F404" i="41"/>
  <c r="V52" i="40"/>
  <c r="F510" i="41" s="1"/>
  <c r="G510" i="41" s="1"/>
  <c r="T52" i="40"/>
  <c r="D510" i="41" s="1"/>
  <c r="GG63" i="36"/>
  <c r="GH13" i="36"/>
  <c r="GH63" i="36" s="1"/>
  <c r="GG63" i="33"/>
  <c r="GH13" i="33"/>
  <c r="GH63" i="33" s="1"/>
  <c r="GG63" i="30"/>
  <c r="GH13" i="30"/>
  <c r="GH63" i="30" s="1"/>
  <c r="GG63" i="27"/>
  <c r="GH13" i="27"/>
  <c r="GH63" i="27" s="1"/>
  <c r="GG63" i="24"/>
  <c r="GH13" i="24"/>
  <c r="GH63" i="24" s="1"/>
  <c r="GG63" i="21"/>
  <c r="GH13" i="21"/>
  <c r="GH63" i="21" s="1"/>
  <c r="GG63" i="18"/>
  <c r="GH13" i="18"/>
  <c r="GH63" i="18" s="1"/>
  <c r="GG63" i="15"/>
  <c r="GH13" i="15"/>
  <c r="GH63" i="15" s="1"/>
  <c r="GG63" i="12"/>
  <c r="GH13" i="12"/>
  <c r="GH63" i="12" s="1"/>
  <c r="GG63" i="9"/>
  <c r="GH13" i="9"/>
  <c r="GH63" i="9" s="1"/>
  <c r="GG63" i="6"/>
  <c r="GH13" i="6"/>
  <c r="GH63" i="6" s="1"/>
  <c r="GE63" i="3"/>
  <c r="GF13" i="3"/>
  <c r="GF63" i="3" s="1"/>
  <c r="C84" i="41" l="1"/>
  <c r="C87" i="41"/>
  <c r="C88" i="41"/>
  <c r="C85" i="41"/>
  <c r="C91" i="41"/>
  <c r="C92" i="41"/>
  <c r="C89" i="41"/>
  <c r="C93" i="41"/>
  <c r="C86" i="41"/>
  <c r="C90" i="41"/>
  <c r="S13" i="40"/>
  <c r="S63" i="40" s="1"/>
  <c r="C471" i="41"/>
  <c r="F365" i="41"/>
  <c r="C418" i="41" s="1"/>
  <c r="R63" i="40"/>
  <c r="V13" i="40"/>
  <c r="T13" i="40"/>
  <c r="C203" i="41"/>
  <c r="C207" i="41"/>
  <c r="C202" i="41"/>
  <c r="C206" i="41"/>
  <c r="C204" i="41"/>
  <c r="C208" i="41"/>
  <c r="C209" i="41"/>
  <c r="C211" i="41"/>
  <c r="C205" i="41"/>
  <c r="C210" i="41"/>
  <c r="N23" i="37"/>
  <c r="F257" i="38" s="1"/>
  <c r="N17" i="37"/>
  <c r="F251" i="38" s="1"/>
  <c r="L28" i="25"/>
  <c r="D262" i="26" s="1"/>
  <c r="L14" i="25"/>
  <c r="D248" i="26" s="1"/>
  <c r="L52" i="19"/>
  <c r="D286" i="20" s="1"/>
  <c r="D31" i="19"/>
  <c r="F55" i="13"/>
  <c r="F53" i="14" s="1"/>
  <c r="H30" i="13"/>
  <c r="D146" i="14" s="1"/>
  <c r="L29" i="13"/>
  <c r="D263" i="14" s="1"/>
  <c r="L25" i="13"/>
  <c r="D23" i="13"/>
  <c r="D19" i="13"/>
  <c r="H18" i="13"/>
  <c r="D134" i="14" s="1"/>
  <c r="D15" i="13"/>
  <c r="D13" i="14" s="1"/>
  <c r="L51" i="10"/>
  <c r="D285" i="11" s="1"/>
  <c r="N50" i="10"/>
  <c r="F284" i="11" s="1"/>
  <c r="N50" i="7"/>
  <c r="F284" i="8" s="1"/>
  <c r="E47" i="7"/>
  <c r="J45" i="7"/>
  <c r="F161" i="8" s="1"/>
  <c r="D15" i="4"/>
  <c r="D16" i="4"/>
  <c r="D17" i="4"/>
  <c r="D19" i="4"/>
  <c r="D21" i="4"/>
  <c r="D24" i="4"/>
  <c r="D25" i="4"/>
  <c r="D26" i="4"/>
  <c r="D27" i="4"/>
  <c r="D29" i="4"/>
  <c r="D32" i="4"/>
  <c r="D33" i="4"/>
  <c r="D34" i="4"/>
  <c r="D35" i="4"/>
  <c r="D37" i="4"/>
  <c r="D40" i="4"/>
  <c r="D41" i="4"/>
  <c r="D42" i="4"/>
  <c r="D43" i="4"/>
  <c r="D45" i="4"/>
  <c r="D48" i="4"/>
  <c r="D49" i="4"/>
  <c r="D50" i="4"/>
  <c r="D51" i="4"/>
  <c r="D53" i="4"/>
  <c r="D56" i="4"/>
  <c r="D57" i="4"/>
  <c r="D59" i="4"/>
  <c r="D61" i="4"/>
  <c r="E460" i="38"/>
  <c r="E459" i="38"/>
  <c r="E354" i="38"/>
  <c r="E353" i="38"/>
  <c r="E300" i="38"/>
  <c r="E299" i="38"/>
  <c r="E236" i="38"/>
  <c r="E235" i="38"/>
  <c r="E182" i="38"/>
  <c r="E181" i="38"/>
  <c r="E118" i="38"/>
  <c r="E117" i="38"/>
  <c r="E64" i="38"/>
  <c r="E63" i="38"/>
  <c r="E460" i="35"/>
  <c r="E459" i="35"/>
  <c r="E354" i="35"/>
  <c r="E353" i="35"/>
  <c r="E300" i="35"/>
  <c r="E299" i="35"/>
  <c r="E236" i="35"/>
  <c r="E235" i="35"/>
  <c r="E182" i="35"/>
  <c r="E181" i="35"/>
  <c r="E118" i="35"/>
  <c r="E117" i="35"/>
  <c r="E64" i="35"/>
  <c r="E63" i="35"/>
  <c r="F363" i="38"/>
  <c r="E363" i="38"/>
  <c r="D363" i="38"/>
  <c r="C363" i="38"/>
  <c r="I19" i="37"/>
  <c r="E135" i="38" s="1"/>
  <c r="C14" i="37"/>
  <c r="C12" i="38" s="1"/>
  <c r="D14" i="37"/>
  <c r="D12" i="38" s="1"/>
  <c r="E14" i="37"/>
  <c r="E12" i="38" s="1"/>
  <c r="F14" i="37"/>
  <c r="F12" i="38" s="1"/>
  <c r="G14" i="37"/>
  <c r="C130" i="38" s="1"/>
  <c r="H14" i="37"/>
  <c r="D130" i="38" s="1"/>
  <c r="I14" i="37"/>
  <c r="J14" i="37"/>
  <c r="K14" i="37"/>
  <c r="C248" i="38" s="1"/>
  <c r="L14" i="37"/>
  <c r="D248" i="38" s="1"/>
  <c r="M14" i="37"/>
  <c r="E248" i="38" s="1"/>
  <c r="N14" i="37"/>
  <c r="F248" i="38" s="1"/>
  <c r="C15" i="37"/>
  <c r="C13" i="38" s="1"/>
  <c r="D15" i="37"/>
  <c r="D13" i="38" s="1"/>
  <c r="E15" i="37"/>
  <c r="E13" i="38" s="1"/>
  <c r="G15" i="37"/>
  <c r="C131" i="38" s="1"/>
  <c r="H15" i="37"/>
  <c r="D131" i="38" s="1"/>
  <c r="I15" i="37"/>
  <c r="E131" i="38" s="1"/>
  <c r="J15" i="37"/>
  <c r="F131" i="38" s="1"/>
  <c r="K15" i="37"/>
  <c r="C249" i="38" s="1"/>
  <c r="L15" i="37"/>
  <c r="D249" i="38" s="1"/>
  <c r="M15" i="37"/>
  <c r="E249" i="38" s="1"/>
  <c r="N15" i="37"/>
  <c r="C16" i="37"/>
  <c r="C14" i="38" s="1"/>
  <c r="D16" i="37"/>
  <c r="D14" i="38" s="1"/>
  <c r="E16" i="37"/>
  <c r="E14" i="38" s="1"/>
  <c r="G16" i="37"/>
  <c r="C132" i="38" s="1"/>
  <c r="H16" i="37"/>
  <c r="D132" i="38" s="1"/>
  <c r="I16" i="37"/>
  <c r="E132" i="38" s="1"/>
  <c r="J16" i="37"/>
  <c r="F132" i="38" s="1"/>
  <c r="K16" i="37"/>
  <c r="C250" i="38" s="1"/>
  <c r="L16" i="37"/>
  <c r="D250" i="38" s="1"/>
  <c r="M16" i="37"/>
  <c r="N16" i="37"/>
  <c r="F250" i="38" s="1"/>
  <c r="C17" i="37"/>
  <c r="C15" i="38" s="1"/>
  <c r="D17" i="37"/>
  <c r="D15" i="38" s="1"/>
  <c r="E17" i="37"/>
  <c r="G17" i="37"/>
  <c r="C133" i="38" s="1"/>
  <c r="H17" i="37"/>
  <c r="D133" i="38" s="1"/>
  <c r="I17" i="37"/>
  <c r="E133" i="38" s="1"/>
  <c r="J17" i="37"/>
  <c r="F133" i="38" s="1"/>
  <c r="K17" i="37"/>
  <c r="C251" i="38" s="1"/>
  <c r="L17" i="37"/>
  <c r="D251" i="38" s="1"/>
  <c r="M17" i="37"/>
  <c r="E251" i="38" s="1"/>
  <c r="C18" i="37"/>
  <c r="C16" i="38" s="1"/>
  <c r="D18" i="37"/>
  <c r="D16" i="38" s="1"/>
  <c r="E18" i="37"/>
  <c r="E16" i="38" s="1"/>
  <c r="G18" i="37"/>
  <c r="C134" i="38" s="1"/>
  <c r="H18" i="37"/>
  <c r="D134" i="38" s="1"/>
  <c r="I18" i="37"/>
  <c r="E134" i="38" s="1"/>
  <c r="J18" i="37"/>
  <c r="F134" i="38" s="1"/>
  <c r="K18" i="37"/>
  <c r="C252" i="38" s="1"/>
  <c r="L18" i="37"/>
  <c r="D252" i="38" s="1"/>
  <c r="M18" i="37"/>
  <c r="E252" i="38" s="1"/>
  <c r="N18" i="37"/>
  <c r="F252" i="38" s="1"/>
  <c r="C19" i="37"/>
  <c r="C17" i="38" s="1"/>
  <c r="D19" i="37"/>
  <c r="D17" i="38" s="1"/>
  <c r="E19" i="37"/>
  <c r="E17" i="38" s="1"/>
  <c r="G19" i="37"/>
  <c r="C135" i="38" s="1"/>
  <c r="H19" i="37"/>
  <c r="D135" i="38" s="1"/>
  <c r="J19" i="37"/>
  <c r="F135" i="38" s="1"/>
  <c r="K19" i="37"/>
  <c r="C253" i="38" s="1"/>
  <c r="L19" i="37"/>
  <c r="D253" i="38" s="1"/>
  <c r="M19" i="37"/>
  <c r="E253" i="38" s="1"/>
  <c r="N19" i="37"/>
  <c r="F253" i="38" s="1"/>
  <c r="C20" i="37"/>
  <c r="C18" i="38" s="1"/>
  <c r="D20" i="37"/>
  <c r="D18" i="38" s="1"/>
  <c r="E20" i="37"/>
  <c r="E18" i="38" s="1"/>
  <c r="F20" i="37"/>
  <c r="F18" i="38" s="1"/>
  <c r="G20" i="37"/>
  <c r="C136" i="38" s="1"/>
  <c r="H20" i="37"/>
  <c r="D136" i="38" s="1"/>
  <c r="I20" i="37"/>
  <c r="E136" i="38" s="1"/>
  <c r="J20" i="37"/>
  <c r="F136" i="38" s="1"/>
  <c r="K20" i="37"/>
  <c r="C254" i="38" s="1"/>
  <c r="L20" i="37"/>
  <c r="D254" i="38" s="1"/>
  <c r="M20" i="37"/>
  <c r="E254" i="38" s="1"/>
  <c r="N20" i="37"/>
  <c r="F254" i="38" s="1"/>
  <c r="C21" i="37"/>
  <c r="C19" i="38" s="1"/>
  <c r="D21" i="37"/>
  <c r="D19" i="38" s="1"/>
  <c r="E21" i="37"/>
  <c r="E19" i="38" s="1"/>
  <c r="G21" i="37"/>
  <c r="C137" i="38" s="1"/>
  <c r="H21" i="37"/>
  <c r="D137" i="38" s="1"/>
  <c r="K21" i="37"/>
  <c r="C255" i="38" s="1"/>
  <c r="L21" i="37"/>
  <c r="D255" i="38" s="1"/>
  <c r="M21" i="37"/>
  <c r="E255" i="38" s="1"/>
  <c r="N21" i="37"/>
  <c r="F255" i="38" s="1"/>
  <c r="C22" i="37"/>
  <c r="C20" i="38" s="1"/>
  <c r="D22" i="37"/>
  <c r="D20" i="38" s="1"/>
  <c r="E22" i="37"/>
  <c r="E20" i="38" s="1"/>
  <c r="F22" i="37"/>
  <c r="F20" i="38" s="1"/>
  <c r="G22" i="37"/>
  <c r="C138" i="38" s="1"/>
  <c r="H22" i="37"/>
  <c r="D138" i="38" s="1"/>
  <c r="I22" i="37"/>
  <c r="E138" i="38" s="1"/>
  <c r="J22" i="37"/>
  <c r="F138" i="38" s="1"/>
  <c r="L22" i="37"/>
  <c r="D256" i="38" s="1"/>
  <c r="C23" i="37"/>
  <c r="C21" i="38" s="1"/>
  <c r="D23" i="37"/>
  <c r="D21" i="38" s="1"/>
  <c r="E23" i="37"/>
  <c r="E21" i="38" s="1"/>
  <c r="G23" i="37"/>
  <c r="C139" i="38" s="1"/>
  <c r="H23" i="37"/>
  <c r="D139" i="38" s="1"/>
  <c r="I23" i="37"/>
  <c r="E139" i="38" s="1"/>
  <c r="J23" i="37"/>
  <c r="F139" i="38" s="1"/>
  <c r="K23" i="37"/>
  <c r="C257" i="38" s="1"/>
  <c r="L23" i="37"/>
  <c r="D257" i="38" s="1"/>
  <c r="M23" i="37"/>
  <c r="E257" i="38" s="1"/>
  <c r="C24" i="37"/>
  <c r="C22" i="38" s="1"/>
  <c r="D24" i="37"/>
  <c r="D22" i="38" s="1"/>
  <c r="E24" i="37"/>
  <c r="E22" i="38" s="1"/>
  <c r="G24" i="37"/>
  <c r="C140" i="38" s="1"/>
  <c r="H24" i="37"/>
  <c r="D140" i="38" s="1"/>
  <c r="I24" i="37"/>
  <c r="E140" i="38" s="1"/>
  <c r="J24" i="37"/>
  <c r="F140" i="38" s="1"/>
  <c r="K24" i="37"/>
  <c r="C258" i="38" s="1"/>
  <c r="L24" i="37"/>
  <c r="D258" i="38" s="1"/>
  <c r="M24" i="37"/>
  <c r="E258" i="38" s="1"/>
  <c r="N24" i="37"/>
  <c r="F258" i="38" s="1"/>
  <c r="C25" i="37"/>
  <c r="C23" i="38" s="1"/>
  <c r="D25" i="37"/>
  <c r="D23" i="38" s="1"/>
  <c r="E25" i="37"/>
  <c r="O25" i="37" s="1"/>
  <c r="G25" i="37"/>
  <c r="C141" i="38" s="1"/>
  <c r="H25" i="37"/>
  <c r="D141" i="38" s="1"/>
  <c r="I25" i="37"/>
  <c r="E141" i="38" s="1"/>
  <c r="J25" i="37"/>
  <c r="F141" i="38" s="1"/>
  <c r="K25" i="37"/>
  <c r="C259" i="38" s="1"/>
  <c r="L25" i="37"/>
  <c r="D259" i="38" s="1"/>
  <c r="M25" i="37"/>
  <c r="E259" i="38" s="1"/>
  <c r="N25" i="37"/>
  <c r="F259" i="38" s="1"/>
  <c r="C26" i="37"/>
  <c r="C24" i="38" s="1"/>
  <c r="D26" i="37"/>
  <c r="D24" i="38" s="1"/>
  <c r="E26" i="37"/>
  <c r="E24" i="38" s="1"/>
  <c r="G26" i="37"/>
  <c r="C142" i="38" s="1"/>
  <c r="H26" i="37"/>
  <c r="D142" i="38" s="1"/>
  <c r="I26" i="37"/>
  <c r="E142" i="38" s="1"/>
  <c r="J26" i="37"/>
  <c r="F142" i="38" s="1"/>
  <c r="K26" i="37"/>
  <c r="C260" i="38" s="1"/>
  <c r="L26" i="37"/>
  <c r="D260" i="38" s="1"/>
  <c r="M26" i="37"/>
  <c r="E260" i="38" s="1"/>
  <c r="N26" i="37"/>
  <c r="F260" i="38" s="1"/>
  <c r="C27" i="37"/>
  <c r="C25" i="38" s="1"/>
  <c r="D27" i="37"/>
  <c r="D25" i="38" s="1"/>
  <c r="E27" i="37"/>
  <c r="E25" i="38" s="1"/>
  <c r="G27" i="37"/>
  <c r="C143" i="38" s="1"/>
  <c r="H27" i="37"/>
  <c r="D143" i="38" s="1"/>
  <c r="I27" i="37"/>
  <c r="E143" i="38" s="1"/>
  <c r="J27" i="37"/>
  <c r="F143" i="38" s="1"/>
  <c r="K27" i="37"/>
  <c r="C261" i="38" s="1"/>
  <c r="L27" i="37"/>
  <c r="D261" i="38" s="1"/>
  <c r="M27" i="37"/>
  <c r="E261" i="38" s="1"/>
  <c r="N27" i="37"/>
  <c r="F261" i="38" s="1"/>
  <c r="C28" i="37"/>
  <c r="C26" i="38" s="1"/>
  <c r="D28" i="37"/>
  <c r="D26" i="38" s="1"/>
  <c r="E28" i="37"/>
  <c r="E26" i="38" s="1"/>
  <c r="G28" i="37"/>
  <c r="C144" i="38" s="1"/>
  <c r="H28" i="37"/>
  <c r="D144" i="38" s="1"/>
  <c r="I28" i="37"/>
  <c r="E144" i="38" s="1"/>
  <c r="J28" i="37"/>
  <c r="F144" i="38" s="1"/>
  <c r="K28" i="37"/>
  <c r="C262" i="38" s="1"/>
  <c r="L28" i="37"/>
  <c r="D262" i="38" s="1"/>
  <c r="M28" i="37"/>
  <c r="E262" i="38" s="1"/>
  <c r="N28" i="37"/>
  <c r="F262" i="38" s="1"/>
  <c r="D29" i="37"/>
  <c r="D27" i="38" s="1"/>
  <c r="H29" i="37"/>
  <c r="D145" i="38" s="1"/>
  <c r="K29" i="37"/>
  <c r="C263" i="38" s="1"/>
  <c r="L29" i="37"/>
  <c r="D263" i="38" s="1"/>
  <c r="M29" i="37"/>
  <c r="E263" i="38" s="1"/>
  <c r="N29" i="37"/>
  <c r="F263" i="38" s="1"/>
  <c r="C30" i="37"/>
  <c r="C28" i="38" s="1"/>
  <c r="D30" i="37"/>
  <c r="D28" i="38" s="1"/>
  <c r="E30" i="37"/>
  <c r="E28" i="38" s="1"/>
  <c r="G30" i="37"/>
  <c r="C146" i="38" s="1"/>
  <c r="H30" i="37"/>
  <c r="D146" i="38" s="1"/>
  <c r="I30" i="37"/>
  <c r="E146" i="38" s="1"/>
  <c r="J30" i="37"/>
  <c r="F146" i="38" s="1"/>
  <c r="L30" i="37"/>
  <c r="D264" i="38" s="1"/>
  <c r="D31" i="37"/>
  <c r="D29" i="38" s="1"/>
  <c r="H31" i="37"/>
  <c r="D147" i="38" s="1"/>
  <c r="K31" i="37"/>
  <c r="C265" i="38" s="1"/>
  <c r="L31" i="37"/>
  <c r="D265" i="38" s="1"/>
  <c r="M31" i="37"/>
  <c r="E265" i="38" s="1"/>
  <c r="N31" i="37"/>
  <c r="F265" i="38" s="1"/>
  <c r="C32" i="37"/>
  <c r="C30" i="38" s="1"/>
  <c r="D32" i="37"/>
  <c r="D30" i="38" s="1"/>
  <c r="E32" i="37"/>
  <c r="E30" i="38" s="1"/>
  <c r="G32" i="37"/>
  <c r="C148" i="38" s="1"/>
  <c r="H32" i="37"/>
  <c r="D148" i="38" s="1"/>
  <c r="I32" i="37"/>
  <c r="E148" i="38" s="1"/>
  <c r="J32" i="37"/>
  <c r="F148" i="38" s="1"/>
  <c r="L32" i="37"/>
  <c r="D266" i="38" s="1"/>
  <c r="D33" i="37"/>
  <c r="D31" i="38" s="1"/>
  <c r="H33" i="37"/>
  <c r="D149" i="38" s="1"/>
  <c r="L33" i="37"/>
  <c r="D267" i="38" s="1"/>
  <c r="D34" i="37"/>
  <c r="D32" i="38" s="1"/>
  <c r="H34" i="37"/>
  <c r="D150" i="38" s="1"/>
  <c r="L34" i="37"/>
  <c r="D268" i="38" s="1"/>
  <c r="D35" i="37"/>
  <c r="D33" i="38" s="1"/>
  <c r="H35" i="37"/>
  <c r="D151" i="38" s="1"/>
  <c r="L35" i="37"/>
  <c r="D269" i="38" s="1"/>
  <c r="D36" i="37"/>
  <c r="D34" i="38" s="1"/>
  <c r="H36" i="37"/>
  <c r="D152" i="38" s="1"/>
  <c r="L36" i="37"/>
  <c r="D270" i="38" s="1"/>
  <c r="D37" i="37"/>
  <c r="D35" i="38" s="1"/>
  <c r="H37" i="37"/>
  <c r="D153" i="38" s="1"/>
  <c r="L37" i="37"/>
  <c r="D271" i="38" s="1"/>
  <c r="D38" i="37"/>
  <c r="D36" i="38" s="1"/>
  <c r="H38" i="37"/>
  <c r="D154" i="38" s="1"/>
  <c r="L38" i="37"/>
  <c r="D272" i="38" s="1"/>
  <c r="D39" i="37"/>
  <c r="D37" i="38" s="1"/>
  <c r="H39" i="37"/>
  <c r="D155" i="38" s="1"/>
  <c r="K39" i="37"/>
  <c r="C273" i="38" s="1"/>
  <c r="L39" i="37"/>
  <c r="D273" i="38" s="1"/>
  <c r="M39" i="37"/>
  <c r="E273" i="38" s="1"/>
  <c r="N39" i="37"/>
  <c r="F273" i="38" s="1"/>
  <c r="C40" i="37"/>
  <c r="C38" i="38" s="1"/>
  <c r="D40" i="37"/>
  <c r="D38" i="38" s="1"/>
  <c r="E40" i="37"/>
  <c r="E38" i="38" s="1"/>
  <c r="F40" i="37"/>
  <c r="F38" i="38" s="1"/>
  <c r="H40" i="37"/>
  <c r="D156" i="38" s="1"/>
  <c r="L40" i="37"/>
  <c r="D274" i="38" s="1"/>
  <c r="D41" i="37"/>
  <c r="D39" i="38" s="1"/>
  <c r="G41" i="37"/>
  <c r="C157" i="38" s="1"/>
  <c r="H41" i="37"/>
  <c r="D157" i="38" s="1"/>
  <c r="I41" i="37"/>
  <c r="E157" i="38" s="1"/>
  <c r="J41" i="37"/>
  <c r="F157" i="38" s="1"/>
  <c r="L41" i="37"/>
  <c r="D275" i="38" s="1"/>
  <c r="D42" i="37"/>
  <c r="D40" i="38" s="1"/>
  <c r="G42" i="37"/>
  <c r="C158" i="38" s="1"/>
  <c r="H42" i="37"/>
  <c r="D158" i="38" s="1"/>
  <c r="I42" i="37"/>
  <c r="E158" i="38" s="1"/>
  <c r="J42" i="37"/>
  <c r="F158" i="38" s="1"/>
  <c r="L42" i="37"/>
  <c r="D276" i="38" s="1"/>
  <c r="D43" i="37"/>
  <c r="D41" i="38" s="1"/>
  <c r="H43" i="37"/>
  <c r="D159" i="38" s="1"/>
  <c r="L43" i="37"/>
  <c r="D277" i="38" s="1"/>
  <c r="D44" i="37"/>
  <c r="D42" i="38" s="1"/>
  <c r="H44" i="37"/>
  <c r="D160" i="38" s="1"/>
  <c r="L44" i="37"/>
  <c r="D278" i="38" s="1"/>
  <c r="C45" i="37"/>
  <c r="C43" i="38" s="1"/>
  <c r="D45" i="37"/>
  <c r="D43" i="38" s="1"/>
  <c r="E45" i="37"/>
  <c r="E43" i="38" s="1"/>
  <c r="H45" i="37"/>
  <c r="D161" i="38" s="1"/>
  <c r="L45" i="37"/>
  <c r="D279" i="38" s="1"/>
  <c r="D46" i="37"/>
  <c r="D44" i="38" s="1"/>
  <c r="H46" i="37"/>
  <c r="D162" i="38" s="1"/>
  <c r="L46" i="37"/>
  <c r="D280" i="38" s="1"/>
  <c r="D47" i="37"/>
  <c r="D45" i="38" s="1"/>
  <c r="H47" i="37"/>
  <c r="D163" i="38" s="1"/>
  <c r="L47" i="37"/>
  <c r="D281" i="38" s="1"/>
  <c r="C48" i="37"/>
  <c r="C46" i="38" s="1"/>
  <c r="D48" i="37"/>
  <c r="D46" i="38" s="1"/>
  <c r="H48" i="37"/>
  <c r="D164" i="38" s="1"/>
  <c r="K48" i="37"/>
  <c r="C282" i="38" s="1"/>
  <c r="L48" i="37"/>
  <c r="D282" i="38" s="1"/>
  <c r="M48" i="37"/>
  <c r="E282" i="38" s="1"/>
  <c r="N48" i="37"/>
  <c r="F282" i="38" s="1"/>
  <c r="D49" i="37"/>
  <c r="D47" i="38" s="1"/>
  <c r="H49" i="37"/>
  <c r="D165" i="38" s="1"/>
  <c r="L49" i="37"/>
  <c r="D283" i="38" s="1"/>
  <c r="C50" i="37"/>
  <c r="C48" i="38" s="1"/>
  <c r="D50" i="37"/>
  <c r="D48" i="38" s="1"/>
  <c r="E50" i="37"/>
  <c r="E48" i="38" s="1"/>
  <c r="F50" i="37"/>
  <c r="F48" i="38" s="1"/>
  <c r="H50" i="37"/>
  <c r="D166" i="38" s="1"/>
  <c r="L50" i="37"/>
  <c r="D284" i="38" s="1"/>
  <c r="C51" i="37"/>
  <c r="C49" i="38" s="1"/>
  <c r="D51" i="37"/>
  <c r="D49" i="38" s="1"/>
  <c r="E51" i="37"/>
  <c r="E49" i="38" s="1"/>
  <c r="H51" i="37"/>
  <c r="D167" i="38" s="1"/>
  <c r="L51" i="37"/>
  <c r="D285" i="38" s="1"/>
  <c r="D52" i="37"/>
  <c r="D50" i="38" s="1"/>
  <c r="G52" i="37"/>
  <c r="C168" i="38" s="1"/>
  <c r="H52" i="37"/>
  <c r="D168" i="38" s="1"/>
  <c r="I52" i="37"/>
  <c r="E168" i="38" s="1"/>
  <c r="J52" i="37"/>
  <c r="F168" i="38" s="1"/>
  <c r="L52" i="37"/>
  <c r="D286" i="38" s="1"/>
  <c r="D53" i="37"/>
  <c r="D51" i="38" s="1"/>
  <c r="H53" i="37"/>
  <c r="D169" i="38" s="1"/>
  <c r="L53" i="37"/>
  <c r="D287" i="38" s="1"/>
  <c r="C54" i="37"/>
  <c r="C52" i="38" s="1"/>
  <c r="D54" i="37"/>
  <c r="D52" i="38" s="1"/>
  <c r="E54" i="37"/>
  <c r="E52" i="38" s="1"/>
  <c r="G54" i="37"/>
  <c r="C170" i="38" s="1"/>
  <c r="H54" i="37"/>
  <c r="D170" i="38" s="1"/>
  <c r="I54" i="37"/>
  <c r="E170" i="38" s="1"/>
  <c r="J54" i="37"/>
  <c r="F170" i="38" s="1"/>
  <c r="K54" i="37"/>
  <c r="C288" i="38" s="1"/>
  <c r="L54" i="37"/>
  <c r="D288" i="38" s="1"/>
  <c r="M54" i="37"/>
  <c r="E288" i="38" s="1"/>
  <c r="N54" i="37"/>
  <c r="F288" i="38" s="1"/>
  <c r="C55" i="37"/>
  <c r="C53" i="38" s="1"/>
  <c r="D55" i="37"/>
  <c r="D53" i="38" s="1"/>
  <c r="E55" i="37"/>
  <c r="E53" i="38" s="1"/>
  <c r="H55" i="37"/>
  <c r="D171" i="38" s="1"/>
  <c r="K55" i="37"/>
  <c r="C289" i="38" s="1"/>
  <c r="L55" i="37"/>
  <c r="D289" i="38" s="1"/>
  <c r="M55" i="37"/>
  <c r="E289" i="38" s="1"/>
  <c r="N55" i="37"/>
  <c r="F289" i="38" s="1"/>
  <c r="C56" i="37"/>
  <c r="C54" i="38" s="1"/>
  <c r="D56" i="37"/>
  <c r="D54" i="38" s="1"/>
  <c r="E56" i="37"/>
  <c r="E54" i="38" s="1"/>
  <c r="H56" i="37"/>
  <c r="D172" i="38" s="1"/>
  <c r="L56" i="37"/>
  <c r="D290" i="38" s="1"/>
  <c r="D57" i="37"/>
  <c r="D55" i="38" s="1"/>
  <c r="H57" i="37"/>
  <c r="D173" i="38" s="1"/>
  <c r="K57" i="37"/>
  <c r="C291" i="38" s="1"/>
  <c r="L57" i="37"/>
  <c r="D291" i="38" s="1"/>
  <c r="M57" i="37"/>
  <c r="N57" i="37"/>
  <c r="F291" i="38" s="1"/>
  <c r="D58" i="37"/>
  <c r="D56" i="38" s="1"/>
  <c r="G58" i="37"/>
  <c r="C174" i="38" s="1"/>
  <c r="H58" i="37"/>
  <c r="D174" i="38" s="1"/>
  <c r="I58" i="37"/>
  <c r="E174" i="38" s="1"/>
  <c r="J58" i="37"/>
  <c r="F174" i="38" s="1"/>
  <c r="L58" i="37"/>
  <c r="D292" i="38" s="1"/>
  <c r="D59" i="37"/>
  <c r="D57" i="38" s="1"/>
  <c r="G59" i="37"/>
  <c r="C175" i="38" s="1"/>
  <c r="H59" i="37"/>
  <c r="D175" i="38" s="1"/>
  <c r="I59" i="37"/>
  <c r="E175" i="38" s="1"/>
  <c r="J59" i="37"/>
  <c r="F175" i="38" s="1"/>
  <c r="L59" i="37"/>
  <c r="D293" i="38" s="1"/>
  <c r="C60" i="37"/>
  <c r="C58" i="38" s="1"/>
  <c r="D60" i="37"/>
  <c r="D58" i="38" s="1"/>
  <c r="E60" i="37"/>
  <c r="E58" i="38" s="1"/>
  <c r="H60" i="37"/>
  <c r="D176" i="38" s="1"/>
  <c r="L60" i="37"/>
  <c r="D294" i="38" s="1"/>
  <c r="C61" i="37"/>
  <c r="C59" i="38" s="1"/>
  <c r="D61" i="37"/>
  <c r="D59" i="38" s="1"/>
  <c r="E61" i="37"/>
  <c r="E59" i="38" s="1"/>
  <c r="H61" i="37"/>
  <c r="D177" i="38" s="1"/>
  <c r="K61" i="37"/>
  <c r="C295" i="38" s="1"/>
  <c r="L61" i="37"/>
  <c r="D295" i="38" s="1"/>
  <c r="M61" i="37"/>
  <c r="E295" i="38" s="1"/>
  <c r="N61" i="37"/>
  <c r="F295" i="38" s="1"/>
  <c r="C62" i="37"/>
  <c r="C60" i="38" s="1"/>
  <c r="D62" i="37"/>
  <c r="D60" i="38" s="1"/>
  <c r="H62" i="37"/>
  <c r="D178" i="38" s="1"/>
  <c r="L62" i="37"/>
  <c r="D296" i="38" s="1"/>
  <c r="L13" i="37"/>
  <c r="H13" i="37"/>
  <c r="D129" i="38" s="1"/>
  <c r="D13" i="37"/>
  <c r="D11" i="38" s="1"/>
  <c r="N66" i="37"/>
  <c r="N65" i="37"/>
  <c r="U63" i="37"/>
  <c r="P30" i="37"/>
  <c r="D382" i="38" s="1"/>
  <c r="O28" i="37"/>
  <c r="P28" i="37"/>
  <c r="D380" i="38" s="1"/>
  <c r="Q24" i="37"/>
  <c r="E376" i="38" s="1"/>
  <c r="O21" i="37"/>
  <c r="O20" i="37"/>
  <c r="P20" i="37"/>
  <c r="P19" i="37"/>
  <c r="D371" i="38" s="1"/>
  <c r="Q19" i="37"/>
  <c r="E371" i="38" s="1"/>
  <c r="P17" i="37"/>
  <c r="D369" i="38" s="1"/>
  <c r="Q17" i="37"/>
  <c r="E369" i="38" s="1"/>
  <c r="Q15" i="37"/>
  <c r="E367" i="38" s="1"/>
  <c r="Q14" i="37"/>
  <c r="E366" i="38" s="1"/>
  <c r="O14" i="37"/>
  <c r="D2" i="37"/>
  <c r="D1" i="37"/>
  <c r="A3" i="36"/>
  <c r="A1" i="36"/>
  <c r="F363" i="35"/>
  <c r="E363" i="35"/>
  <c r="D363" i="35"/>
  <c r="C363" i="35"/>
  <c r="D14" i="34"/>
  <c r="D12" i="35" s="1"/>
  <c r="H14" i="34"/>
  <c r="D130" i="35" s="1"/>
  <c r="L14" i="34"/>
  <c r="C15" i="34"/>
  <c r="C13" i="35" s="1"/>
  <c r="D15" i="34"/>
  <c r="D13" i="35" s="1"/>
  <c r="E15" i="34"/>
  <c r="E13" i="35" s="1"/>
  <c r="G15" i="34"/>
  <c r="C131" i="35" s="1"/>
  <c r="H15" i="34"/>
  <c r="D131" i="35" s="1"/>
  <c r="K15" i="34"/>
  <c r="C249" i="35" s="1"/>
  <c r="L15" i="34"/>
  <c r="D249" i="35" s="1"/>
  <c r="M15" i="34"/>
  <c r="E249" i="35" s="1"/>
  <c r="N15" i="34"/>
  <c r="D16" i="34"/>
  <c r="D14" i="35" s="1"/>
  <c r="G16" i="34"/>
  <c r="C132" i="35" s="1"/>
  <c r="H16" i="34"/>
  <c r="D132" i="35" s="1"/>
  <c r="I16" i="34"/>
  <c r="E132" i="35" s="1"/>
  <c r="J16" i="34"/>
  <c r="F132" i="35" s="1"/>
  <c r="K16" i="34"/>
  <c r="C250" i="35" s="1"/>
  <c r="L16" i="34"/>
  <c r="D250" i="35" s="1"/>
  <c r="M16" i="34"/>
  <c r="E250" i="35" s="1"/>
  <c r="N16" i="34"/>
  <c r="F250" i="35" s="1"/>
  <c r="D17" i="34"/>
  <c r="D15" i="35" s="1"/>
  <c r="H17" i="34"/>
  <c r="D133" i="35" s="1"/>
  <c r="L17" i="34"/>
  <c r="D251" i="35" s="1"/>
  <c r="D18" i="34"/>
  <c r="D16" i="35" s="1"/>
  <c r="H18" i="34"/>
  <c r="D134" i="35" s="1"/>
  <c r="L18" i="34"/>
  <c r="D252" i="35" s="1"/>
  <c r="C19" i="34"/>
  <c r="C17" i="35" s="1"/>
  <c r="D19" i="34"/>
  <c r="D17" i="35" s="1"/>
  <c r="E19" i="34"/>
  <c r="E17" i="35" s="1"/>
  <c r="G19" i="34"/>
  <c r="C135" i="35" s="1"/>
  <c r="H19" i="34"/>
  <c r="D135" i="35" s="1"/>
  <c r="I19" i="34"/>
  <c r="E135" i="35" s="1"/>
  <c r="J19" i="34"/>
  <c r="F135" i="35" s="1"/>
  <c r="K19" i="34"/>
  <c r="C253" i="35" s="1"/>
  <c r="L19" i="34"/>
  <c r="D253" i="35" s="1"/>
  <c r="M19" i="34"/>
  <c r="E253" i="35" s="1"/>
  <c r="N19" i="34"/>
  <c r="F253" i="35" s="1"/>
  <c r="D20" i="34"/>
  <c r="D18" i="35" s="1"/>
  <c r="H20" i="34"/>
  <c r="D136" i="35" s="1"/>
  <c r="L20" i="34"/>
  <c r="D254" i="35" s="1"/>
  <c r="D21" i="34"/>
  <c r="D19" i="35" s="1"/>
  <c r="H21" i="34"/>
  <c r="D137" i="35" s="1"/>
  <c r="K21" i="34"/>
  <c r="C255" i="35" s="1"/>
  <c r="L21" i="34"/>
  <c r="D255" i="35" s="1"/>
  <c r="D22" i="34"/>
  <c r="D20" i="35" s="1"/>
  <c r="H22" i="34"/>
  <c r="D138" i="35" s="1"/>
  <c r="L22" i="34"/>
  <c r="D256" i="35" s="1"/>
  <c r="C23" i="34"/>
  <c r="C21" i="35" s="1"/>
  <c r="D23" i="34"/>
  <c r="D21" i="35" s="1"/>
  <c r="E23" i="34"/>
  <c r="E21" i="35" s="1"/>
  <c r="G23" i="34"/>
  <c r="C139" i="35" s="1"/>
  <c r="H23" i="34"/>
  <c r="D139" i="35" s="1"/>
  <c r="I23" i="34"/>
  <c r="E139" i="35" s="1"/>
  <c r="J23" i="34"/>
  <c r="F139" i="35" s="1"/>
  <c r="K23" i="34"/>
  <c r="C257" i="35" s="1"/>
  <c r="L23" i="34"/>
  <c r="D257" i="35" s="1"/>
  <c r="M23" i="34"/>
  <c r="E257" i="35" s="1"/>
  <c r="N23" i="34"/>
  <c r="F257" i="35" s="1"/>
  <c r="D24" i="34"/>
  <c r="D22" i="35" s="1"/>
  <c r="H24" i="34"/>
  <c r="D140" i="35" s="1"/>
  <c r="K24" i="34"/>
  <c r="C258" i="35" s="1"/>
  <c r="L24" i="34"/>
  <c r="D258" i="35" s="1"/>
  <c r="M24" i="34"/>
  <c r="E258" i="35" s="1"/>
  <c r="N24" i="34"/>
  <c r="F258" i="35" s="1"/>
  <c r="D25" i="34"/>
  <c r="D23" i="35" s="1"/>
  <c r="H25" i="34"/>
  <c r="D141" i="35" s="1"/>
  <c r="L25" i="34"/>
  <c r="D259" i="35" s="1"/>
  <c r="D26" i="34"/>
  <c r="D24" i="35" s="1"/>
  <c r="G26" i="34"/>
  <c r="C142" i="35" s="1"/>
  <c r="H26" i="34"/>
  <c r="D142" i="35" s="1"/>
  <c r="L26" i="34"/>
  <c r="D260" i="35" s="1"/>
  <c r="C27" i="34"/>
  <c r="C25" i="35" s="1"/>
  <c r="D27" i="34"/>
  <c r="D25" i="35" s="1"/>
  <c r="E27" i="34"/>
  <c r="E25" i="35" s="1"/>
  <c r="G27" i="34"/>
  <c r="C143" i="35" s="1"/>
  <c r="H27" i="34"/>
  <c r="D143" i="35" s="1"/>
  <c r="I27" i="34"/>
  <c r="E143" i="35" s="1"/>
  <c r="J27" i="34"/>
  <c r="F143" i="35" s="1"/>
  <c r="K27" i="34"/>
  <c r="C261" i="35" s="1"/>
  <c r="L27" i="34"/>
  <c r="D261" i="35" s="1"/>
  <c r="M27" i="34"/>
  <c r="E261" i="35" s="1"/>
  <c r="N27" i="34"/>
  <c r="F261" i="35" s="1"/>
  <c r="D28" i="34"/>
  <c r="D26" i="35" s="1"/>
  <c r="G28" i="34"/>
  <c r="C144" i="35" s="1"/>
  <c r="H28" i="34"/>
  <c r="D144" i="35" s="1"/>
  <c r="L28" i="34"/>
  <c r="D262" i="35" s="1"/>
  <c r="D29" i="34"/>
  <c r="D27" i="35" s="1"/>
  <c r="H29" i="34"/>
  <c r="D145" i="35" s="1"/>
  <c r="L29" i="34"/>
  <c r="D263" i="35" s="1"/>
  <c r="D30" i="34"/>
  <c r="D28" i="35" s="1"/>
  <c r="H30" i="34"/>
  <c r="D146" i="35" s="1"/>
  <c r="L30" i="34"/>
  <c r="D264" i="35" s="1"/>
  <c r="C31" i="34"/>
  <c r="C29" i="35" s="1"/>
  <c r="D31" i="34"/>
  <c r="D29" i="35" s="1"/>
  <c r="H31" i="34"/>
  <c r="D147" i="35" s="1"/>
  <c r="K31" i="34"/>
  <c r="C265" i="35" s="1"/>
  <c r="L31" i="34"/>
  <c r="D265" i="35" s="1"/>
  <c r="M31" i="34"/>
  <c r="E265" i="35" s="1"/>
  <c r="N31" i="34"/>
  <c r="F265" i="35" s="1"/>
  <c r="D32" i="34"/>
  <c r="D30" i="35" s="1"/>
  <c r="H32" i="34"/>
  <c r="D148" i="35" s="1"/>
  <c r="K32" i="34"/>
  <c r="C266" i="35" s="1"/>
  <c r="L32" i="34"/>
  <c r="D266" i="35" s="1"/>
  <c r="M32" i="34"/>
  <c r="E266" i="35" s="1"/>
  <c r="N32" i="34"/>
  <c r="F266" i="35" s="1"/>
  <c r="D33" i="34"/>
  <c r="D31" i="35" s="1"/>
  <c r="H33" i="34"/>
  <c r="D149" i="35" s="1"/>
  <c r="K33" i="34"/>
  <c r="C267" i="35" s="1"/>
  <c r="L33" i="34"/>
  <c r="D267" i="35" s="1"/>
  <c r="M33" i="34"/>
  <c r="E267" i="35" s="1"/>
  <c r="N33" i="34"/>
  <c r="F267" i="35" s="1"/>
  <c r="C34" i="34"/>
  <c r="C32" i="35" s="1"/>
  <c r="D34" i="34"/>
  <c r="D32" i="35" s="1"/>
  <c r="E34" i="34"/>
  <c r="E32" i="35" s="1"/>
  <c r="H34" i="34"/>
  <c r="D150" i="35" s="1"/>
  <c r="K34" i="34"/>
  <c r="C268" i="35" s="1"/>
  <c r="L34" i="34"/>
  <c r="D268" i="35" s="1"/>
  <c r="M34" i="34"/>
  <c r="E268" i="35" s="1"/>
  <c r="N34" i="34"/>
  <c r="F268" i="35" s="1"/>
  <c r="D35" i="34"/>
  <c r="D33" i="35" s="1"/>
  <c r="H35" i="34"/>
  <c r="D151" i="35" s="1"/>
  <c r="L35" i="34"/>
  <c r="D269" i="35" s="1"/>
  <c r="D36" i="34"/>
  <c r="D34" i="35" s="1"/>
  <c r="H36" i="34"/>
  <c r="D152" i="35" s="1"/>
  <c r="K36" i="34"/>
  <c r="C270" i="35" s="1"/>
  <c r="L36" i="34"/>
  <c r="D270" i="35" s="1"/>
  <c r="M36" i="34"/>
  <c r="E270" i="35" s="1"/>
  <c r="N36" i="34"/>
  <c r="F270" i="35" s="1"/>
  <c r="D37" i="34"/>
  <c r="D35" i="35" s="1"/>
  <c r="H37" i="34"/>
  <c r="D153" i="35" s="1"/>
  <c r="L37" i="34"/>
  <c r="D271" i="35" s="1"/>
  <c r="D38" i="34"/>
  <c r="D36" i="35" s="1"/>
  <c r="H38" i="34"/>
  <c r="D154" i="35" s="1"/>
  <c r="L38" i="34"/>
  <c r="D272" i="35" s="1"/>
  <c r="D39" i="34"/>
  <c r="D37" i="35" s="1"/>
  <c r="H39" i="34"/>
  <c r="D155" i="35" s="1"/>
  <c r="L39" i="34"/>
  <c r="D273" i="35" s="1"/>
  <c r="D40" i="34"/>
  <c r="D38" i="35" s="1"/>
  <c r="H40" i="34"/>
  <c r="D156" i="35" s="1"/>
  <c r="L40" i="34"/>
  <c r="D274" i="35" s="1"/>
  <c r="C41" i="34"/>
  <c r="C39" i="35" s="1"/>
  <c r="D41" i="34"/>
  <c r="D39" i="35" s="1"/>
  <c r="E41" i="34"/>
  <c r="E39" i="35" s="1"/>
  <c r="H41" i="34"/>
  <c r="D157" i="35" s="1"/>
  <c r="L41" i="34"/>
  <c r="D275" i="35" s="1"/>
  <c r="D42" i="34"/>
  <c r="D40" i="35" s="1"/>
  <c r="G42" i="34"/>
  <c r="C158" i="35" s="1"/>
  <c r="H42" i="34"/>
  <c r="D158" i="35" s="1"/>
  <c r="I42" i="34"/>
  <c r="E158" i="35" s="1"/>
  <c r="J42" i="34"/>
  <c r="F158" i="35" s="1"/>
  <c r="K42" i="34"/>
  <c r="C276" i="35" s="1"/>
  <c r="L42" i="34"/>
  <c r="D276" i="35" s="1"/>
  <c r="M42" i="34"/>
  <c r="E276" i="35" s="1"/>
  <c r="N42" i="34"/>
  <c r="F276" i="35" s="1"/>
  <c r="D43" i="34"/>
  <c r="D41" i="35" s="1"/>
  <c r="H43" i="34"/>
  <c r="D159" i="35" s="1"/>
  <c r="L43" i="34"/>
  <c r="D277" i="35" s="1"/>
  <c r="D44" i="34"/>
  <c r="D42" i="35" s="1"/>
  <c r="H44" i="34"/>
  <c r="D160" i="35" s="1"/>
  <c r="L44" i="34"/>
  <c r="D278" i="35" s="1"/>
  <c r="D45" i="34"/>
  <c r="D43" i="35" s="1"/>
  <c r="H45" i="34"/>
  <c r="D161" i="35" s="1"/>
  <c r="L45" i="34"/>
  <c r="D279" i="35" s="1"/>
  <c r="D46" i="34"/>
  <c r="D44" i="35" s="1"/>
  <c r="H46" i="34"/>
  <c r="D162" i="35" s="1"/>
  <c r="L46" i="34"/>
  <c r="D280" i="35" s="1"/>
  <c r="D47" i="34"/>
  <c r="D45" i="35" s="1"/>
  <c r="H47" i="34"/>
  <c r="D163" i="35" s="1"/>
  <c r="L47" i="34"/>
  <c r="D281" i="35" s="1"/>
  <c r="D48" i="34"/>
  <c r="D46" i="35" s="1"/>
  <c r="H48" i="34"/>
  <c r="D164" i="35" s="1"/>
  <c r="L48" i="34"/>
  <c r="D282" i="35" s="1"/>
  <c r="D49" i="34"/>
  <c r="D47" i="35" s="1"/>
  <c r="H49" i="34"/>
  <c r="D165" i="35" s="1"/>
  <c r="L49" i="34"/>
  <c r="D283" i="35" s="1"/>
  <c r="D50" i="34"/>
  <c r="D48" i="35" s="1"/>
  <c r="H50" i="34"/>
  <c r="D166" i="35" s="1"/>
  <c r="K50" i="34"/>
  <c r="C284" i="35" s="1"/>
  <c r="L50" i="34"/>
  <c r="D284" i="35" s="1"/>
  <c r="M50" i="34"/>
  <c r="E284" i="35" s="1"/>
  <c r="N50" i="34"/>
  <c r="F284" i="35" s="1"/>
  <c r="C51" i="34"/>
  <c r="C49" i="35" s="1"/>
  <c r="D51" i="34"/>
  <c r="D49" i="35" s="1"/>
  <c r="E51" i="34"/>
  <c r="E49" i="35" s="1"/>
  <c r="H51" i="34"/>
  <c r="D167" i="35" s="1"/>
  <c r="L51" i="34"/>
  <c r="D285" i="35" s="1"/>
  <c r="D52" i="34"/>
  <c r="D50" i="35" s="1"/>
  <c r="H52" i="34"/>
  <c r="D168" i="35" s="1"/>
  <c r="L52" i="34"/>
  <c r="D286" i="35" s="1"/>
  <c r="D53" i="34"/>
  <c r="D51" i="35" s="1"/>
  <c r="H53" i="34"/>
  <c r="D169" i="35" s="1"/>
  <c r="L53" i="34"/>
  <c r="D287" i="35" s="1"/>
  <c r="C54" i="34"/>
  <c r="C52" i="35" s="1"/>
  <c r="D54" i="34"/>
  <c r="D52" i="35" s="1"/>
  <c r="E54" i="34"/>
  <c r="E52" i="35" s="1"/>
  <c r="H54" i="34"/>
  <c r="D170" i="35" s="1"/>
  <c r="K54" i="34"/>
  <c r="C288" i="35" s="1"/>
  <c r="L54" i="34"/>
  <c r="D288" i="35" s="1"/>
  <c r="M54" i="34"/>
  <c r="E288" i="35" s="1"/>
  <c r="N54" i="34"/>
  <c r="F288" i="35" s="1"/>
  <c r="D55" i="34"/>
  <c r="D53" i="35" s="1"/>
  <c r="H55" i="34"/>
  <c r="D171" i="35" s="1"/>
  <c r="L55" i="34"/>
  <c r="D289" i="35" s="1"/>
  <c r="C56" i="34"/>
  <c r="C54" i="35" s="1"/>
  <c r="D56" i="34"/>
  <c r="D54" i="35" s="1"/>
  <c r="E56" i="34"/>
  <c r="E54" i="35" s="1"/>
  <c r="H56" i="34"/>
  <c r="D172" i="35" s="1"/>
  <c r="L56" i="34"/>
  <c r="D290" i="35" s="1"/>
  <c r="D57" i="34"/>
  <c r="D55" i="35" s="1"/>
  <c r="H57" i="34"/>
  <c r="D173" i="35" s="1"/>
  <c r="K57" i="34"/>
  <c r="C291" i="35" s="1"/>
  <c r="L57" i="34"/>
  <c r="D291" i="35" s="1"/>
  <c r="M57" i="34"/>
  <c r="E291" i="35" s="1"/>
  <c r="N57" i="34"/>
  <c r="F291" i="35" s="1"/>
  <c r="D58" i="34"/>
  <c r="D56" i="35" s="1"/>
  <c r="H58" i="34"/>
  <c r="D174" i="35" s="1"/>
  <c r="L58" i="34"/>
  <c r="D292" i="35" s="1"/>
  <c r="D59" i="34"/>
  <c r="D57" i="35" s="1"/>
  <c r="H59" i="34"/>
  <c r="D175" i="35" s="1"/>
  <c r="L59" i="34"/>
  <c r="D293" i="35" s="1"/>
  <c r="C60" i="34"/>
  <c r="C58" i="35" s="1"/>
  <c r="D60" i="34"/>
  <c r="D58" i="35" s="1"/>
  <c r="E60" i="34"/>
  <c r="E58" i="35" s="1"/>
  <c r="F60" i="34"/>
  <c r="F58" i="35" s="1"/>
  <c r="H60" i="34"/>
  <c r="D176" i="35" s="1"/>
  <c r="K60" i="34"/>
  <c r="C294" i="35" s="1"/>
  <c r="L60" i="34"/>
  <c r="D294" i="35" s="1"/>
  <c r="M60" i="34"/>
  <c r="E294" i="35" s="1"/>
  <c r="N60" i="34"/>
  <c r="F294" i="35" s="1"/>
  <c r="C61" i="34"/>
  <c r="C59" i="35" s="1"/>
  <c r="D61" i="34"/>
  <c r="D59" i="35" s="1"/>
  <c r="E61" i="34"/>
  <c r="E59" i="35" s="1"/>
  <c r="H61" i="34"/>
  <c r="D177" i="35" s="1"/>
  <c r="K61" i="34"/>
  <c r="C295" i="35" s="1"/>
  <c r="L61" i="34"/>
  <c r="D295" i="35" s="1"/>
  <c r="M61" i="34"/>
  <c r="E295" i="35" s="1"/>
  <c r="N61" i="34"/>
  <c r="F295" i="35" s="1"/>
  <c r="C62" i="34"/>
  <c r="C60" i="35" s="1"/>
  <c r="D62" i="34"/>
  <c r="D60" i="35" s="1"/>
  <c r="E62" i="34"/>
  <c r="E60" i="35" s="1"/>
  <c r="H62" i="34"/>
  <c r="D178" i="35" s="1"/>
  <c r="K62" i="34"/>
  <c r="C296" i="35" s="1"/>
  <c r="L62" i="34"/>
  <c r="D296" i="35" s="1"/>
  <c r="M62" i="34"/>
  <c r="Q62" i="34" s="1"/>
  <c r="E414" i="35" s="1"/>
  <c r="N62" i="34"/>
  <c r="F296" i="35" s="1"/>
  <c r="L13" i="34"/>
  <c r="D247" i="35" s="1"/>
  <c r="H13" i="34"/>
  <c r="D129" i="35" s="1"/>
  <c r="D13" i="34"/>
  <c r="D11" i="35" s="1"/>
  <c r="N66" i="34"/>
  <c r="N65" i="34"/>
  <c r="U63" i="34"/>
  <c r="Q61" i="34"/>
  <c r="E413" i="35" s="1"/>
  <c r="Q57" i="34"/>
  <c r="E409" i="35" s="1"/>
  <c r="P42" i="34"/>
  <c r="D394" i="35" s="1"/>
  <c r="Q31" i="34"/>
  <c r="E383" i="35" s="1"/>
  <c r="P27" i="34"/>
  <c r="D379" i="35" s="1"/>
  <c r="P23" i="34"/>
  <c r="D375" i="35" s="1"/>
  <c r="Q19" i="34"/>
  <c r="E371" i="35" s="1"/>
  <c r="O19" i="34"/>
  <c r="Q15" i="34"/>
  <c r="E367" i="35" s="1"/>
  <c r="O15" i="34"/>
  <c r="D2" i="34"/>
  <c r="D1" i="34"/>
  <c r="A3" i="33"/>
  <c r="A1" i="33"/>
  <c r="E460" i="32"/>
  <c r="E459" i="32"/>
  <c r="E354" i="32"/>
  <c r="E353" i="32"/>
  <c r="E300" i="32"/>
  <c r="E299" i="32"/>
  <c r="E236" i="32"/>
  <c r="E235" i="32"/>
  <c r="E182" i="32"/>
  <c r="E181" i="32"/>
  <c r="E118" i="32"/>
  <c r="E117" i="32"/>
  <c r="E64" i="32"/>
  <c r="E63" i="32"/>
  <c r="F363" i="32"/>
  <c r="E363" i="32"/>
  <c r="D363" i="32"/>
  <c r="C363" i="32"/>
  <c r="D14" i="31"/>
  <c r="D12" i="32" s="1"/>
  <c r="H14" i="31"/>
  <c r="D130" i="32" s="1"/>
  <c r="L14" i="31"/>
  <c r="D248" i="32" s="1"/>
  <c r="D15" i="31"/>
  <c r="D13" i="32" s="1"/>
  <c r="H15" i="31"/>
  <c r="D131" i="32" s="1"/>
  <c r="L15" i="31"/>
  <c r="D249" i="32" s="1"/>
  <c r="D16" i="31"/>
  <c r="D14" i="32" s="1"/>
  <c r="G16" i="31"/>
  <c r="C132" i="32" s="1"/>
  <c r="H16" i="31"/>
  <c r="D132" i="32" s="1"/>
  <c r="K16" i="31"/>
  <c r="C250" i="32" s="1"/>
  <c r="L16" i="31"/>
  <c r="D250" i="32" s="1"/>
  <c r="M16" i="31"/>
  <c r="E250" i="32" s="1"/>
  <c r="N16" i="31"/>
  <c r="F250" i="32" s="1"/>
  <c r="C17" i="31"/>
  <c r="C15" i="32" s="1"/>
  <c r="D17" i="31"/>
  <c r="D15" i="32" s="1"/>
  <c r="E17" i="31"/>
  <c r="E15" i="32" s="1"/>
  <c r="G17" i="31"/>
  <c r="C133" i="32" s="1"/>
  <c r="H17" i="31"/>
  <c r="D133" i="32" s="1"/>
  <c r="K17" i="31"/>
  <c r="C251" i="32" s="1"/>
  <c r="L17" i="31"/>
  <c r="D251" i="32" s="1"/>
  <c r="M17" i="31"/>
  <c r="E251" i="32" s="1"/>
  <c r="N17" i="31"/>
  <c r="F251" i="32" s="1"/>
  <c r="C18" i="31"/>
  <c r="C16" i="32" s="1"/>
  <c r="D18" i="31"/>
  <c r="D16" i="32" s="1"/>
  <c r="E18" i="31"/>
  <c r="E16" i="32" s="1"/>
  <c r="G18" i="31"/>
  <c r="C134" i="32" s="1"/>
  <c r="H18" i="31"/>
  <c r="D134" i="32" s="1"/>
  <c r="K18" i="31"/>
  <c r="C252" i="32" s="1"/>
  <c r="L18" i="31"/>
  <c r="D252" i="32" s="1"/>
  <c r="M18" i="31"/>
  <c r="Q18" i="31" s="1"/>
  <c r="E370" i="32" s="1"/>
  <c r="N18" i="31"/>
  <c r="F252" i="32" s="1"/>
  <c r="C19" i="31"/>
  <c r="C17" i="32" s="1"/>
  <c r="D19" i="31"/>
  <c r="D17" i="32" s="1"/>
  <c r="E19" i="31"/>
  <c r="E17" i="32" s="1"/>
  <c r="F19" i="31"/>
  <c r="F17" i="32" s="1"/>
  <c r="G19" i="31"/>
  <c r="C135" i="32" s="1"/>
  <c r="H19" i="31"/>
  <c r="D135" i="32" s="1"/>
  <c r="K19" i="31"/>
  <c r="C253" i="32" s="1"/>
  <c r="L19" i="31"/>
  <c r="D253" i="32" s="1"/>
  <c r="M19" i="31"/>
  <c r="E253" i="32" s="1"/>
  <c r="N19" i="31"/>
  <c r="F253" i="32" s="1"/>
  <c r="C20" i="31"/>
  <c r="C18" i="32" s="1"/>
  <c r="D20" i="31"/>
  <c r="D18" i="32" s="1"/>
  <c r="E20" i="31"/>
  <c r="E18" i="32" s="1"/>
  <c r="F20" i="31"/>
  <c r="F18" i="32" s="1"/>
  <c r="G20" i="31"/>
  <c r="C136" i="32" s="1"/>
  <c r="H20" i="31"/>
  <c r="D136" i="32" s="1"/>
  <c r="K20" i="31"/>
  <c r="C254" i="32" s="1"/>
  <c r="L20" i="31"/>
  <c r="D254" i="32" s="1"/>
  <c r="M20" i="31"/>
  <c r="E254" i="32" s="1"/>
  <c r="N20" i="31"/>
  <c r="F254" i="32" s="1"/>
  <c r="C21" i="31"/>
  <c r="C19" i="32" s="1"/>
  <c r="D21" i="31"/>
  <c r="D19" i="32" s="1"/>
  <c r="E21" i="31"/>
  <c r="E19" i="32" s="1"/>
  <c r="G21" i="31"/>
  <c r="C137" i="32" s="1"/>
  <c r="H21" i="31"/>
  <c r="D137" i="32" s="1"/>
  <c r="K21" i="31"/>
  <c r="C255" i="32" s="1"/>
  <c r="L21" i="31"/>
  <c r="D255" i="32" s="1"/>
  <c r="M21" i="31"/>
  <c r="E255" i="32" s="1"/>
  <c r="N21" i="31"/>
  <c r="F255" i="32" s="1"/>
  <c r="C22" i="31"/>
  <c r="C20" i="32" s="1"/>
  <c r="D22" i="31"/>
  <c r="D20" i="32" s="1"/>
  <c r="E22" i="31"/>
  <c r="E20" i="32" s="1"/>
  <c r="G22" i="31"/>
  <c r="C138" i="32" s="1"/>
  <c r="H22" i="31"/>
  <c r="D138" i="32" s="1"/>
  <c r="K22" i="31"/>
  <c r="C256" i="32" s="1"/>
  <c r="L22" i="31"/>
  <c r="D256" i="32" s="1"/>
  <c r="M22" i="31"/>
  <c r="E256" i="32" s="1"/>
  <c r="N22" i="31"/>
  <c r="F256" i="32" s="1"/>
  <c r="C23" i="31"/>
  <c r="C21" i="32" s="1"/>
  <c r="D23" i="31"/>
  <c r="D21" i="32" s="1"/>
  <c r="E23" i="31"/>
  <c r="E21" i="32" s="1"/>
  <c r="F23" i="31"/>
  <c r="F21" i="32" s="1"/>
  <c r="G23" i="31"/>
  <c r="C139" i="32" s="1"/>
  <c r="H23" i="31"/>
  <c r="D139" i="32" s="1"/>
  <c r="K23" i="31"/>
  <c r="C257" i="32" s="1"/>
  <c r="L23" i="31"/>
  <c r="D257" i="32" s="1"/>
  <c r="M23" i="31"/>
  <c r="E257" i="32" s="1"/>
  <c r="N23" i="31"/>
  <c r="F257" i="32" s="1"/>
  <c r="C24" i="31"/>
  <c r="C22" i="32" s="1"/>
  <c r="D24" i="31"/>
  <c r="D22" i="32" s="1"/>
  <c r="E24" i="31"/>
  <c r="E22" i="32" s="1"/>
  <c r="F24" i="31"/>
  <c r="F22" i="32" s="1"/>
  <c r="G24" i="31"/>
  <c r="C140" i="32" s="1"/>
  <c r="H24" i="31"/>
  <c r="D140" i="32" s="1"/>
  <c r="I24" i="31"/>
  <c r="E140" i="32" s="1"/>
  <c r="J24" i="31"/>
  <c r="F140" i="32" s="1"/>
  <c r="K24" i="31"/>
  <c r="C258" i="32" s="1"/>
  <c r="L24" i="31"/>
  <c r="D258" i="32" s="1"/>
  <c r="M24" i="31"/>
  <c r="E258" i="32" s="1"/>
  <c r="N24" i="31"/>
  <c r="F258" i="32" s="1"/>
  <c r="C25" i="31"/>
  <c r="C23" i="32" s="1"/>
  <c r="D25" i="31"/>
  <c r="D23" i="32" s="1"/>
  <c r="G25" i="31"/>
  <c r="C141" i="32" s="1"/>
  <c r="H25" i="31"/>
  <c r="D141" i="32" s="1"/>
  <c r="K25" i="31"/>
  <c r="C259" i="32" s="1"/>
  <c r="L25" i="31"/>
  <c r="D259" i="32" s="1"/>
  <c r="M25" i="31"/>
  <c r="E259" i="32" s="1"/>
  <c r="N25" i="31"/>
  <c r="F259" i="32" s="1"/>
  <c r="C26" i="31"/>
  <c r="C24" i="32" s="1"/>
  <c r="D26" i="31"/>
  <c r="D24" i="32" s="1"/>
  <c r="E26" i="31"/>
  <c r="E24" i="32" s="1"/>
  <c r="G26" i="31"/>
  <c r="C142" i="32" s="1"/>
  <c r="H26" i="31"/>
  <c r="D142" i="32" s="1"/>
  <c r="I26" i="31"/>
  <c r="E142" i="32" s="1"/>
  <c r="J26" i="31"/>
  <c r="F142" i="32" s="1"/>
  <c r="K26" i="31"/>
  <c r="C260" i="32" s="1"/>
  <c r="L26" i="31"/>
  <c r="D260" i="32" s="1"/>
  <c r="M26" i="31"/>
  <c r="E260" i="32" s="1"/>
  <c r="N26" i="31"/>
  <c r="F260" i="32" s="1"/>
  <c r="C27" i="31"/>
  <c r="C25" i="32" s="1"/>
  <c r="D27" i="31"/>
  <c r="D25" i="32" s="1"/>
  <c r="G27" i="31"/>
  <c r="C143" i="32" s="1"/>
  <c r="H27" i="31"/>
  <c r="D143" i="32" s="1"/>
  <c r="K27" i="31"/>
  <c r="C261" i="32" s="1"/>
  <c r="L27" i="31"/>
  <c r="D261" i="32" s="1"/>
  <c r="M27" i="31"/>
  <c r="E261" i="32" s="1"/>
  <c r="N27" i="31"/>
  <c r="F261" i="32" s="1"/>
  <c r="C28" i="31"/>
  <c r="C26" i="32" s="1"/>
  <c r="D28" i="31"/>
  <c r="D26" i="32" s="1"/>
  <c r="E28" i="31"/>
  <c r="E26" i="32" s="1"/>
  <c r="G28" i="31"/>
  <c r="C144" i="32" s="1"/>
  <c r="H28" i="31"/>
  <c r="D144" i="32" s="1"/>
  <c r="I28" i="31"/>
  <c r="E144" i="32" s="1"/>
  <c r="J28" i="31"/>
  <c r="F144" i="32" s="1"/>
  <c r="K28" i="31"/>
  <c r="C262" i="32" s="1"/>
  <c r="L28" i="31"/>
  <c r="D262" i="32" s="1"/>
  <c r="M28" i="31"/>
  <c r="E262" i="32" s="1"/>
  <c r="N28" i="31"/>
  <c r="F262" i="32" s="1"/>
  <c r="C29" i="31"/>
  <c r="C27" i="32" s="1"/>
  <c r="D29" i="31"/>
  <c r="D27" i="32" s="1"/>
  <c r="G29" i="31"/>
  <c r="C145" i="32" s="1"/>
  <c r="H29" i="31"/>
  <c r="D145" i="32" s="1"/>
  <c r="K29" i="31"/>
  <c r="C263" i="32" s="1"/>
  <c r="L29" i="31"/>
  <c r="D263" i="32" s="1"/>
  <c r="M29" i="31"/>
  <c r="E263" i="32" s="1"/>
  <c r="N29" i="31"/>
  <c r="F263" i="32" s="1"/>
  <c r="C30" i="31"/>
  <c r="C28" i="32" s="1"/>
  <c r="D30" i="31"/>
  <c r="D28" i="32" s="1"/>
  <c r="E30" i="31"/>
  <c r="E28" i="32" s="1"/>
  <c r="F30" i="31"/>
  <c r="F28" i="32" s="1"/>
  <c r="G30" i="31"/>
  <c r="C146" i="32" s="1"/>
  <c r="H30" i="31"/>
  <c r="D146" i="32" s="1"/>
  <c r="I30" i="31"/>
  <c r="E146" i="32" s="1"/>
  <c r="J30" i="31"/>
  <c r="F146" i="32" s="1"/>
  <c r="K30" i="31"/>
  <c r="C264" i="32" s="1"/>
  <c r="L30" i="31"/>
  <c r="D264" i="32" s="1"/>
  <c r="M30" i="31"/>
  <c r="E264" i="32" s="1"/>
  <c r="N30" i="31"/>
  <c r="F264" i="32" s="1"/>
  <c r="C31" i="31"/>
  <c r="C29" i="32" s="1"/>
  <c r="D31" i="31"/>
  <c r="D29" i="32" s="1"/>
  <c r="G31" i="31"/>
  <c r="C147" i="32" s="1"/>
  <c r="H31" i="31"/>
  <c r="D147" i="32" s="1"/>
  <c r="K31" i="31"/>
  <c r="C265" i="32" s="1"/>
  <c r="L31" i="31"/>
  <c r="D265" i="32" s="1"/>
  <c r="M31" i="31"/>
  <c r="E265" i="32" s="1"/>
  <c r="N31" i="31"/>
  <c r="F265" i="32" s="1"/>
  <c r="C32" i="31"/>
  <c r="C30" i="32" s="1"/>
  <c r="D32" i="31"/>
  <c r="D30" i="32" s="1"/>
  <c r="E32" i="31"/>
  <c r="E30" i="32" s="1"/>
  <c r="F32" i="31"/>
  <c r="F30" i="32" s="1"/>
  <c r="G32" i="31"/>
  <c r="C148" i="32" s="1"/>
  <c r="H32" i="31"/>
  <c r="D148" i="32" s="1"/>
  <c r="I32" i="31"/>
  <c r="E148" i="32" s="1"/>
  <c r="J32" i="31"/>
  <c r="F148" i="32" s="1"/>
  <c r="K32" i="31"/>
  <c r="C266" i="32" s="1"/>
  <c r="L32" i="31"/>
  <c r="D266" i="32" s="1"/>
  <c r="C33" i="31"/>
  <c r="C31" i="32" s="1"/>
  <c r="D33" i="31"/>
  <c r="D31" i="32" s="1"/>
  <c r="G33" i="31"/>
  <c r="C149" i="32" s="1"/>
  <c r="H33" i="31"/>
  <c r="D149" i="32" s="1"/>
  <c r="K33" i="31"/>
  <c r="C267" i="32" s="1"/>
  <c r="L33" i="31"/>
  <c r="D267" i="32" s="1"/>
  <c r="M33" i="31"/>
  <c r="E267" i="32" s="1"/>
  <c r="N33" i="31"/>
  <c r="F267" i="32" s="1"/>
  <c r="C34" i="31"/>
  <c r="C32" i="32" s="1"/>
  <c r="D34" i="31"/>
  <c r="D32" i="32" s="1"/>
  <c r="E34" i="31"/>
  <c r="E32" i="32" s="1"/>
  <c r="F34" i="31"/>
  <c r="F32" i="32" s="1"/>
  <c r="G34" i="31"/>
  <c r="C150" i="32" s="1"/>
  <c r="H34" i="31"/>
  <c r="D150" i="32" s="1"/>
  <c r="I34" i="31"/>
  <c r="E150" i="32" s="1"/>
  <c r="J34" i="31"/>
  <c r="F150" i="32" s="1"/>
  <c r="L34" i="31"/>
  <c r="D268" i="32" s="1"/>
  <c r="D35" i="31"/>
  <c r="D33" i="32" s="1"/>
  <c r="G35" i="31"/>
  <c r="C151" i="32" s="1"/>
  <c r="H35" i="31"/>
  <c r="D151" i="32" s="1"/>
  <c r="I35" i="31"/>
  <c r="E151" i="32" s="1"/>
  <c r="J35" i="31"/>
  <c r="F151" i="32" s="1"/>
  <c r="L35" i="31"/>
  <c r="D269" i="32" s="1"/>
  <c r="C36" i="31"/>
  <c r="C34" i="32" s="1"/>
  <c r="D36" i="31"/>
  <c r="D34" i="32" s="1"/>
  <c r="E36" i="31"/>
  <c r="E34" i="32" s="1"/>
  <c r="H36" i="31"/>
  <c r="D152" i="32" s="1"/>
  <c r="K36" i="31"/>
  <c r="C270" i="32" s="1"/>
  <c r="L36" i="31"/>
  <c r="D270" i="32" s="1"/>
  <c r="M36" i="31"/>
  <c r="E270" i="32" s="1"/>
  <c r="N36" i="31"/>
  <c r="F270" i="32" s="1"/>
  <c r="D37" i="31"/>
  <c r="D35" i="32" s="1"/>
  <c r="H37" i="31"/>
  <c r="D153" i="32" s="1"/>
  <c r="K37" i="31"/>
  <c r="C271" i="32" s="1"/>
  <c r="L37" i="31"/>
  <c r="D271" i="32" s="1"/>
  <c r="M37" i="31"/>
  <c r="E271" i="32" s="1"/>
  <c r="N37" i="31"/>
  <c r="F271" i="32" s="1"/>
  <c r="D38" i="31"/>
  <c r="D36" i="32" s="1"/>
  <c r="H38" i="31"/>
  <c r="D154" i="32" s="1"/>
  <c r="L38" i="31"/>
  <c r="D272" i="32" s="1"/>
  <c r="D39" i="31"/>
  <c r="D37" i="32" s="1"/>
  <c r="H39" i="31"/>
  <c r="D155" i="32" s="1"/>
  <c r="L39" i="31"/>
  <c r="D273" i="32" s="1"/>
  <c r="C40" i="31"/>
  <c r="C38" i="32" s="1"/>
  <c r="D40" i="31"/>
  <c r="D38" i="32" s="1"/>
  <c r="E40" i="31"/>
  <c r="E38" i="32" s="1"/>
  <c r="G40" i="31"/>
  <c r="C156" i="32" s="1"/>
  <c r="H40" i="31"/>
  <c r="D156" i="32" s="1"/>
  <c r="I40" i="31"/>
  <c r="E156" i="32" s="1"/>
  <c r="J40" i="31"/>
  <c r="F156" i="32" s="1"/>
  <c r="L40" i="31"/>
  <c r="D274" i="32" s="1"/>
  <c r="D41" i="31"/>
  <c r="D39" i="32" s="1"/>
  <c r="G41" i="31"/>
  <c r="C157" i="32" s="1"/>
  <c r="H41" i="31"/>
  <c r="D157" i="32" s="1"/>
  <c r="I41" i="31"/>
  <c r="E157" i="32" s="1"/>
  <c r="J41" i="31"/>
  <c r="F157" i="32" s="1"/>
  <c r="K41" i="31"/>
  <c r="C275" i="32" s="1"/>
  <c r="L41" i="31"/>
  <c r="D275" i="32" s="1"/>
  <c r="M41" i="31"/>
  <c r="E275" i="32" s="1"/>
  <c r="N41" i="31"/>
  <c r="F275" i="32" s="1"/>
  <c r="D42" i="31"/>
  <c r="D40" i="32" s="1"/>
  <c r="H42" i="31"/>
  <c r="D158" i="32" s="1"/>
  <c r="L42" i="31"/>
  <c r="D276" i="32" s="1"/>
  <c r="D43" i="31"/>
  <c r="D41" i="32" s="1"/>
  <c r="H43" i="31"/>
  <c r="D159" i="32" s="1"/>
  <c r="L43" i="31"/>
  <c r="D277" i="32" s="1"/>
  <c r="D44" i="31"/>
  <c r="D42" i="32" s="1"/>
  <c r="G44" i="31"/>
  <c r="C160" i="32" s="1"/>
  <c r="H44" i="31"/>
  <c r="D160" i="32" s="1"/>
  <c r="I44" i="31"/>
  <c r="E160" i="32" s="1"/>
  <c r="J44" i="31"/>
  <c r="F160" i="32" s="1"/>
  <c r="K44" i="31"/>
  <c r="C278" i="32" s="1"/>
  <c r="L44" i="31"/>
  <c r="D278" i="32" s="1"/>
  <c r="M44" i="31"/>
  <c r="E278" i="32" s="1"/>
  <c r="N44" i="31"/>
  <c r="F278" i="32" s="1"/>
  <c r="D45" i="31"/>
  <c r="D43" i="32" s="1"/>
  <c r="H45" i="31"/>
  <c r="D161" i="32" s="1"/>
  <c r="K45" i="31"/>
  <c r="C279" i="32" s="1"/>
  <c r="L45" i="31"/>
  <c r="D279" i="32" s="1"/>
  <c r="M45" i="31"/>
  <c r="E279" i="32" s="1"/>
  <c r="N45" i="31"/>
  <c r="F279" i="32" s="1"/>
  <c r="C46" i="31"/>
  <c r="C44" i="32" s="1"/>
  <c r="D46" i="31"/>
  <c r="D44" i="32" s="1"/>
  <c r="E46" i="31"/>
  <c r="E44" i="32" s="1"/>
  <c r="H46" i="31"/>
  <c r="D162" i="32" s="1"/>
  <c r="L46" i="31"/>
  <c r="D280" i="32" s="1"/>
  <c r="C47" i="31"/>
  <c r="C45" i="32" s="1"/>
  <c r="D47" i="31"/>
  <c r="D45" i="32" s="1"/>
  <c r="E47" i="31"/>
  <c r="E45" i="32" s="1"/>
  <c r="H47" i="31"/>
  <c r="D163" i="32" s="1"/>
  <c r="K47" i="31"/>
  <c r="C281" i="32" s="1"/>
  <c r="L47" i="31"/>
  <c r="D281" i="32" s="1"/>
  <c r="M47" i="31"/>
  <c r="Q47" i="31" s="1"/>
  <c r="E399" i="32" s="1"/>
  <c r="N47" i="31"/>
  <c r="F281" i="32" s="1"/>
  <c r="C48" i="31"/>
  <c r="C46" i="32" s="1"/>
  <c r="D48" i="31"/>
  <c r="D46" i="32" s="1"/>
  <c r="E48" i="31"/>
  <c r="E46" i="32" s="1"/>
  <c r="H48" i="31"/>
  <c r="D164" i="32" s="1"/>
  <c r="K48" i="31"/>
  <c r="C282" i="32" s="1"/>
  <c r="L48" i="31"/>
  <c r="D282" i="32" s="1"/>
  <c r="M48" i="31"/>
  <c r="E282" i="32" s="1"/>
  <c r="N48" i="31"/>
  <c r="F282" i="32" s="1"/>
  <c r="D49" i="31"/>
  <c r="D47" i="32" s="1"/>
  <c r="G49" i="31"/>
  <c r="C165" i="32" s="1"/>
  <c r="H49" i="31"/>
  <c r="D165" i="32" s="1"/>
  <c r="I49" i="31"/>
  <c r="E165" i="32" s="1"/>
  <c r="J49" i="31"/>
  <c r="F165" i="32" s="1"/>
  <c r="L49" i="31"/>
  <c r="D283" i="32" s="1"/>
  <c r="D50" i="31"/>
  <c r="D48" i="32" s="1"/>
  <c r="H50" i="31"/>
  <c r="D166" i="32" s="1"/>
  <c r="K50" i="31"/>
  <c r="C284" i="32" s="1"/>
  <c r="L50" i="31"/>
  <c r="D284" i="32" s="1"/>
  <c r="M50" i="31"/>
  <c r="E284" i="32" s="1"/>
  <c r="N50" i="31"/>
  <c r="F284" i="32" s="1"/>
  <c r="D51" i="31"/>
  <c r="D49" i="32" s="1"/>
  <c r="H51" i="31"/>
  <c r="D167" i="32" s="1"/>
  <c r="K51" i="31"/>
  <c r="C285" i="32" s="1"/>
  <c r="L51" i="31"/>
  <c r="D285" i="32" s="1"/>
  <c r="D52" i="31"/>
  <c r="D50" i="32" s="1"/>
  <c r="H52" i="31"/>
  <c r="D168" i="32" s="1"/>
  <c r="L52" i="31"/>
  <c r="D286" i="32" s="1"/>
  <c r="D53" i="31"/>
  <c r="D51" i="32" s="1"/>
  <c r="H53" i="31"/>
  <c r="D169" i="32" s="1"/>
  <c r="L53" i="31"/>
  <c r="D287" i="32" s="1"/>
  <c r="D54" i="31"/>
  <c r="D52" i="32" s="1"/>
  <c r="G54" i="31"/>
  <c r="C170" i="32" s="1"/>
  <c r="H54" i="31"/>
  <c r="D170" i="32" s="1"/>
  <c r="L54" i="31"/>
  <c r="D288" i="32" s="1"/>
  <c r="D55" i="31"/>
  <c r="D53" i="32" s="1"/>
  <c r="H55" i="31"/>
  <c r="D171" i="32" s="1"/>
  <c r="K55" i="31"/>
  <c r="C289" i="32" s="1"/>
  <c r="L55" i="31"/>
  <c r="D289" i="32" s="1"/>
  <c r="M55" i="31"/>
  <c r="Q55" i="31" s="1"/>
  <c r="E407" i="32" s="1"/>
  <c r="N55" i="31"/>
  <c r="F289" i="32" s="1"/>
  <c r="D56" i="31"/>
  <c r="D54" i="32" s="1"/>
  <c r="H56" i="31"/>
  <c r="D172" i="32" s="1"/>
  <c r="L56" i="31"/>
  <c r="D290" i="32" s="1"/>
  <c r="D57" i="31"/>
  <c r="D55" i="32" s="1"/>
  <c r="G57" i="31"/>
  <c r="C173" i="32" s="1"/>
  <c r="H57" i="31"/>
  <c r="D173" i="32" s="1"/>
  <c r="I57" i="31"/>
  <c r="E173" i="32" s="1"/>
  <c r="J57" i="31"/>
  <c r="F173" i="32" s="1"/>
  <c r="K57" i="31"/>
  <c r="C291" i="32" s="1"/>
  <c r="L57" i="31"/>
  <c r="D291" i="32" s="1"/>
  <c r="C58" i="31"/>
  <c r="C56" i="32" s="1"/>
  <c r="D58" i="31"/>
  <c r="D56" i="32" s="1"/>
  <c r="E58" i="31"/>
  <c r="O58" i="31" s="1"/>
  <c r="G58" i="31"/>
  <c r="C174" i="32" s="1"/>
  <c r="H58" i="31"/>
  <c r="D174" i="32" s="1"/>
  <c r="I58" i="31"/>
  <c r="E174" i="32" s="1"/>
  <c r="J58" i="31"/>
  <c r="F174" i="32" s="1"/>
  <c r="L58" i="31"/>
  <c r="D292" i="32" s="1"/>
  <c r="D59" i="31"/>
  <c r="D57" i="32" s="1"/>
  <c r="G59" i="31"/>
  <c r="C175" i="32" s="1"/>
  <c r="H59" i="31"/>
  <c r="D175" i="32" s="1"/>
  <c r="I59" i="31"/>
  <c r="E175" i="32" s="1"/>
  <c r="J59" i="31"/>
  <c r="F175" i="32" s="1"/>
  <c r="K59" i="31"/>
  <c r="C293" i="32" s="1"/>
  <c r="L59" i="31"/>
  <c r="D293" i="32" s="1"/>
  <c r="M59" i="31"/>
  <c r="E293" i="32" s="1"/>
  <c r="N59" i="31"/>
  <c r="F293" i="32" s="1"/>
  <c r="C60" i="31"/>
  <c r="C58" i="32" s="1"/>
  <c r="D60" i="31"/>
  <c r="D58" i="32" s="1"/>
  <c r="E60" i="31"/>
  <c r="O60" i="31" s="1"/>
  <c r="G60" i="31"/>
  <c r="C176" i="32" s="1"/>
  <c r="H60" i="31"/>
  <c r="D176" i="32" s="1"/>
  <c r="I60" i="31"/>
  <c r="J60" i="31"/>
  <c r="F176" i="32" s="1"/>
  <c r="L60" i="31"/>
  <c r="D294" i="32" s="1"/>
  <c r="D61" i="31"/>
  <c r="D59" i="32" s="1"/>
  <c r="G61" i="31"/>
  <c r="C177" i="32" s="1"/>
  <c r="H61" i="31"/>
  <c r="D177" i="32" s="1"/>
  <c r="I61" i="31"/>
  <c r="P61" i="31" s="1"/>
  <c r="D413" i="32" s="1"/>
  <c r="J61" i="31"/>
  <c r="F177" i="32" s="1"/>
  <c r="K61" i="31"/>
  <c r="C295" i="32" s="1"/>
  <c r="L61" i="31"/>
  <c r="D295" i="32" s="1"/>
  <c r="M61" i="31"/>
  <c r="E295" i="32" s="1"/>
  <c r="N61" i="31"/>
  <c r="F295" i="32" s="1"/>
  <c r="C62" i="31"/>
  <c r="C60" i="32" s="1"/>
  <c r="D62" i="31"/>
  <c r="D60" i="32" s="1"/>
  <c r="E62" i="31"/>
  <c r="E60" i="32" s="1"/>
  <c r="G62" i="31"/>
  <c r="C178" i="32" s="1"/>
  <c r="H62" i="31"/>
  <c r="D178" i="32" s="1"/>
  <c r="I62" i="31"/>
  <c r="J62" i="31"/>
  <c r="F178" i="32" s="1"/>
  <c r="L62" i="31"/>
  <c r="D296" i="32" s="1"/>
  <c r="L13" i="31"/>
  <c r="D247" i="32" s="1"/>
  <c r="H13" i="31"/>
  <c r="D129" i="32" s="1"/>
  <c r="D13" i="31"/>
  <c r="D11" i="32" s="1"/>
  <c r="N66" i="31"/>
  <c r="N65" i="31"/>
  <c r="U63" i="31"/>
  <c r="O48" i="31"/>
  <c r="Q41" i="31"/>
  <c r="E393" i="32" s="1"/>
  <c r="Q37" i="31"/>
  <c r="E389" i="32" s="1"/>
  <c r="P32" i="31"/>
  <c r="D384" i="32" s="1"/>
  <c r="O32" i="31"/>
  <c r="P30" i="31"/>
  <c r="D382" i="32" s="1"/>
  <c r="Q29" i="31"/>
  <c r="E381" i="32" s="1"/>
  <c r="Q25" i="31"/>
  <c r="E377" i="32" s="1"/>
  <c r="O24" i="31"/>
  <c r="O23" i="31"/>
  <c r="Q21" i="31"/>
  <c r="E373" i="32" s="1"/>
  <c r="Q19" i="31"/>
  <c r="E371" i="32" s="1"/>
  <c r="O19" i="31"/>
  <c r="O17" i="31"/>
  <c r="D2" i="31"/>
  <c r="D1" i="31"/>
  <c r="A3" i="30"/>
  <c r="A1" i="30"/>
  <c r="E460" i="29"/>
  <c r="E459" i="29"/>
  <c r="E354" i="29"/>
  <c r="E353" i="29"/>
  <c r="E300" i="29"/>
  <c r="E299" i="29"/>
  <c r="E236" i="29"/>
  <c r="E235" i="29"/>
  <c r="E182" i="29"/>
  <c r="E181" i="29"/>
  <c r="E118" i="29"/>
  <c r="E117" i="29"/>
  <c r="E64" i="29"/>
  <c r="E63" i="29"/>
  <c r="F363" i="29"/>
  <c r="E363" i="29"/>
  <c r="D363" i="29"/>
  <c r="C363" i="29"/>
  <c r="C14" i="28"/>
  <c r="C12" i="29" s="1"/>
  <c r="D14" i="28"/>
  <c r="D12" i="29" s="1"/>
  <c r="E14" i="28"/>
  <c r="E12" i="29" s="1"/>
  <c r="F14" i="28"/>
  <c r="F12" i="29" s="1"/>
  <c r="H14" i="28"/>
  <c r="D130" i="29" s="1"/>
  <c r="L14" i="28"/>
  <c r="D248" i="29" s="1"/>
  <c r="D15" i="28"/>
  <c r="D13" i="29" s="1"/>
  <c r="H15" i="28"/>
  <c r="D131" i="29" s="1"/>
  <c r="L15" i="28"/>
  <c r="D249" i="29" s="1"/>
  <c r="D16" i="28"/>
  <c r="D14" i="29" s="1"/>
  <c r="H16" i="28"/>
  <c r="D132" i="29" s="1"/>
  <c r="L16" i="28"/>
  <c r="D250" i="29" s="1"/>
  <c r="D17" i="28"/>
  <c r="D15" i="29" s="1"/>
  <c r="H17" i="28"/>
  <c r="D133" i="29" s="1"/>
  <c r="L17" i="28"/>
  <c r="D251" i="29" s="1"/>
  <c r="C18" i="28"/>
  <c r="C16" i="29" s="1"/>
  <c r="D18" i="28"/>
  <c r="D16" i="29" s="1"/>
  <c r="E18" i="28"/>
  <c r="O18" i="28" s="1"/>
  <c r="H18" i="28"/>
  <c r="D134" i="29" s="1"/>
  <c r="L18" i="28"/>
  <c r="D252" i="29" s="1"/>
  <c r="D19" i="28"/>
  <c r="D17" i="29" s="1"/>
  <c r="H19" i="28"/>
  <c r="D135" i="29" s="1"/>
  <c r="L19" i="28"/>
  <c r="D253" i="29" s="1"/>
  <c r="D20" i="28"/>
  <c r="D18" i="29" s="1"/>
  <c r="H20" i="28"/>
  <c r="D136" i="29" s="1"/>
  <c r="L20" i="28"/>
  <c r="D254" i="29" s="1"/>
  <c r="D21" i="28"/>
  <c r="D19" i="29" s="1"/>
  <c r="H21" i="28"/>
  <c r="D137" i="29" s="1"/>
  <c r="K21" i="28"/>
  <c r="C255" i="29" s="1"/>
  <c r="L21" i="28"/>
  <c r="D255" i="29" s="1"/>
  <c r="M21" i="28"/>
  <c r="E255" i="29" s="1"/>
  <c r="N21" i="28"/>
  <c r="F255" i="29" s="1"/>
  <c r="D22" i="28"/>
  <c r="D20" i="29" s="1"/>
  <c r="G22" i="28"/>
  <c r="C138" i="29" s="1"/>
  <c r="H22" i="28"/>
  <c r="D138" i="29" s="1"/>
  <c r="I22" i="28"/>
  <c r="E138" i="29" s="1"/>
  <c r="J22" i="28"/>
  <c r="F138" i="29" s="1"/>
  <c r="L22" i="28"/>
  <c r="D256" i="29" s="1"/>
  <c r="D23" i="28"/>
  <c r="D21" i="29" s="1"/>
  <c r="H23" i="28"/>
  <c r="D139" i="29" s="1"/>
  <c r="L23" i="28"/>
  <c r="D257" i="29" s="1"/>
  <c r="C24" i="28"/>
  <c r="C22" i="29" s="1"/>
  <c r="D24" i="28"/>
  <c r="D22" i="29" s="1"/>
  <c r="E24" i="28"/>
  <c r="E22" i="29" s="1"/>
  <c r="H24" i="28"/>
  <c r="D140" i="29" s="1"/>
  <c r="L24" i="28"/>
  <c r="D258" i="29" s="1"/>
  <c r="C25" i="28"/>
  <c r="C23" i="29" s="1"/>
  <c r="D25" i="28"/>
  <c r="D23" i="29" s="1"/>
  <c r="E25" i="28"/>
  <c r="E23" i="29" s="1"/>
  <c r="G25" i="28"/>
  <c r="C141" i="29" s="1"/>
  <c r="H25" i="28"/>
  <c r="D141" i="29" s="1"/>
  <c r="I25" i="28"/>
  <c r="E141" i="29" s="1"/>
  <c r="J25" i="28"/>
  <c r="F141" i="29" s="1"/>
  <c r="K25" i="28"/>
  <c r="C259" i="29" s="1"/>
  <c r="L25" i="28"/>
  <c r="D259" i="29" s="1"/>
  <c r="M25" i="28"/>
  <c r="E259" i="29" s="1"/>
  <c r="N25" i="28"/>
  <c r="F259" i="29" s="1"/>
  <c r="D26" i="28"/>
  <c r="D24" i="29" s="1"/>
  <c r="H26" i="28"/>
  <c r="D142" i="29" s="1"/>
  <c r="L26" i="28"/>
  <c r="D260" i="29" s="1"/>
  <c r="D27" i="28"/>
  <c r="D25" i="29" s="1"/>
  <c r="H27" i="28"/>
  <c r="D143" i="29" s="1"/>
  <c r="L27" i="28"/>
  <c r="D261" i="29" s="1"/>
  <c r="C28" i="28"/>
  <c r="C26" i="29" s="1"/>
  <c r="D28" i="28"/>
  <c r="D26" i="29" s="1"/>
  <c r="E28" i="28"/>
  <c r="E26" i="29" s="1"/>
  <c r="H28" i="28"/>
  <c r="D144" i="29" s="1"/>
  <c r="L28" i="28"/>
  <c r="D262" i="29" s="1"/>
  <c r="D29" i="28"/>
  <c r="D27" i="29" s="1"/>
  <c r="H29" i="28"/>
  <c r="D145" i="29" s="1"/>
  <c r="K29" i="28"/>
  <c r="C263" i="29" s="1"/>
  <c r="L29" i="28"/>
  <c r="D263" i="29" s="1"/>
  <c r="M29" i="28"/>
  <c r="E263" i="29" s="1"/>
  <c r="N29" i="28"/>
  <c r="F263" i="29" s="1"/>
  <c r="D30" i="28"/>
  <c r="D28" i="29" s="1"/>
  <c r="H30" i="28"/>
  <c r="D146" i="29" s="1"/>
  <c r="K30" i="28"/>
  <c r="C264" i="29" s="1"/>
  <c r="L30" i="28"/>
  <c r="D264" i="29" s="1"/>
  <c r="M30" i="28"/>
  <c r="E264" i="29" s="1"/>
  <c r="N30" i="28"/>
  <c r="F264" i="29" s="1"/>
  <c r="D31" i="28"/>
  <c r="D29" i="29" s="1"/>
  <c r="H31" i="28"/>
  <c r="D147" i="29" s="1"/>
  <c r="L31" i="28"/>
  <c r="D265" i="29" s="1"/>
  <c r="C32" i="28"/>
  <c r="C30" i="29" s="1"/>
  <c r="D32" i="28"/>
  <c r="D30" i="29" s="1"/>
  <c r="E32" i="28"/>
  <c r="E30" i="29" s="1"/>
  <c r="H32" i="28"/>
  <c r="D148" i="29" s="1"/>
  <c r="L32" i="28"/>
  <c r="D266" i="29" s="1"/>
  <c r="C33" i="28"/>
  <c r="C31" i="29" s="1"/>
  <c r="D33" i="28"/>
  <c r="D31" i="29" s="1"/>
  <c r="E33" i="28"/>
  <c r="E31" i="29" s="1"/>
  <c r="G33" i="28"/>
  <c r="C149" i="29" s="1"/>
  <c r="H33" i="28"/>
  <c r="D149" i="29" s="1"/>
  <c r="I33" i="28"/>
  <c r="E149" i="29" s="1"/>
  <c r="J33" i="28"/>
  <c r="F149" i="29" s="1"/>
  <c r="L33" i="28"/>
  <c r="D267" i="29" s="1"/>
  <c r="D34" i="28"/>
  <c r="D32" i="29" s="1"/>
  <c r="H34" i="28"/>
  <c r="D150" i="29" s="1"/>
  <c r="L34" i="28"/>
  <c r="D268" i="29" s="1"/>
  <c r="D35" i="28"/>
  <c r="D33" i="29" s="1"/>
  <c r="H35" i="28"/>
  <c r="D151" i="29" s="1"/>
  <c r="L35" i="28"/>
  <c r="D269" i="29" s="1"/>
  <c r="C36" i="28"/>
  <c r="C34" i="29" s="1"/>
  <c r="D36" i="28"/>
  <c r="D34" i="29" s="1"/>
  <c r="E36" i="28"/>
  <c r="E34" i="29" s="1"/>
  <c r="H36" i="28"/>
  <c r="D152" i="29" s="1"/>
  <c r="L36" i="28"/>
  <c r="D270" i="29" s="1"/>
  <c r="D37" i="28"/>
  <c r="D35" i="29" s="1"/>
  <c r="G37" i="28"/>
  <c r="C153" i="29" s="1"/>
  <c r="H37" i="28"/>
  <c r="D153" i="29" s="1"/>
  <c r="I37" i="28"/>
  <c r="E153" i="29" s="1"/>
  <c r="J37" i="28"/>
  <c r="F153" i="29" s="1"/>
  <c r="L37" i="28"/>
  <c r="D271" i="29" s="1"/>
  <c r="D38" i="28"/>
  <c r="D36" i="29" s="1"/>
  <c r="H38" i="28"/>
  <c r="D154" i="29" s="1"/>
  <c r="K38" i="28"/>
  <c r="C272" i="29" s="1"/>
  <c r="L38" i="28"/>
  <c r="D272" i="29" s="1"/>
  <c r="M38" i="28"/>
  <c r="E272" i="29" s="1"/>
  <c r="N38" i="28"/>
  <c r="F272" i="29" s="1"/>
  <c r="C39" i="28"/>
  <c r="C37" i="29" s="1"/>
  <c r="D39" i="28"/>
  <c r="D37" i="29" s="1"/>
  <c r="E39" i="28"/>
  <c r="E37" i="29" s="1"/>
  <c r="H39" i="28"/>
  <c r="D155" i="29" s="1"/>
  <c r="L39" i="28"/>
  <c r="D273" i="29" s="1"/>
  <c r="C40" i="28"/>
  <c r="C38" i="29" s="1"/>
  <c r="D40" i="28"/>
  <c r="D38" i="29" s="1"/>
  <c r="E40" i="28"/>
  <c r="E38" i="29" s="1"/>
  <c r="H40" i="28"/>
  <c r="D156" i="29" s="1"/>
  <c r="L40" i="28"/>
  <c r="D274" i="29" s="1"/>
  <c r="D41" i="28"/>
  <c r="D39" i="29" s="1"/>
  <c r="G41" i="28"/>
  <c r="C157" i="29" s="1"/>
  <c r="H41" i="28"/>
  <c r="D157" i="29" s="1"/>
  <c r="I41" i="28"/>
  <c r="E157" i="29" s="1"/>
  <c r="J41" i="28"/>
  <c r="F157" i="29" s="1"/>
  <c r="L41" i="28"/>
  <c r="D275" i="29" s="1"/>
  <c r="D42" i="28"/>
  <c r="D40" i="29" s="1"/>
  <c r="G42" i="28"/>
  <c r="C158" i="29" s="1"/>
  <c r="H42" i="28"/>
  <c r="D158" i="29" s="1"/>
  <c r="I42" i="28"/>
  <c r="E158" i="29" s="1"/>
  <c r="J42" i="28"/>
  <c r="F158" i="29" s="1"/>
  <c r="K42" i="28"/>
  <c r="C276" i="29" s="1"/>
  <c r="L42" i="28"/>
  <c r="D276" i="29" s="1"/>
  <c r="M42" i="28"/>
  <c r="E276" i="29" s="1"/>
  <c r="N42" i="28"/>
  <c r="F276" i="29" s="1"/>
  <c r="C43" i="28"/>
  <c r="C41" i="29" s="1"/>
  <c r="D43" i="28"/>
  <c r="D41" i="29" s="1"/>
  <c r="E43" i="28"/>
  <c r="E41" i="29" s="1"/>
  <c r="H43" i="28"/>
  <c r="D159" i="29" s="1"/>
  <c r="L43" i="28"/>
  <c r="D277" i="29" s="1"/>
  <c r="C44" i="28"/>
  <c r="C42" i="29" s="1"/>
  <c r="D44" i="28"/>
  <c r="D42" i="29" s="1"/>
  <c r="E44" i="28"/>
  <c r="E42" i="29" s="1"/>
  <c r="H44" i="28"/>
  <c r="D160" i="29" s="1"/>
  <c r="L44" i="28"/>
  <c r="D278" i="29" s="1"/>
  <c r="C45" i="28"/>
  <c r="C43" i="29" s="1"/>
  <c r="D45" i="28"/>
  <c r="D43" i="29" s="1"/>
  <c r="E45" i="28"/>
  <c r="E43" i="29" s="1"/>
  <c r="H45" i="28"/>
  <c r="D161" i="29" s="1"/>
  <c r="L45" i="28"/>
  <c r="D279" i="29" s="1"/>
  <c r="C46" i="28"/>
  <c r="C44" i="29" s="1"/>
  <c r="D46" i="28"/>
  <c r="D44" i="29" s="1"/>
  <c r="E46" i="28"/>
  <c r="E44" i="29" s="1"/>
  <c r="H46" i="28"/>
  <c r="D162" i="29" s="1"/>
  <c r="L46" i="28"/>
  <c r="D280" i="29" s="1"/>
  <c r="D47" i="28"/>
  <c r="D45" i="29" s="1"/>
  <c r="H47" i="28"/>
  <c r="D163" i="29" s="1"/>
  <c r="L47" i="28"/>
  <c r="D281" i="29" s="1"/>
  <c r="D48" i="28"/>
  <c r="D46" i="29" s="1"/>
  <c r="H48" i="28"/>
  <c r="D164" i="29" s="1"/>
  <c r="L48" i="28"/>
  <c r="D282" i="29" s="1"/>
  <c r="D49" i="28"/>
  <c r="D47" i="29" s="1"/>
  <c r="H49" i="28"/>
  <c r="D165" i="29" s="1"/>
  <c r="L49" i="28"/>
  <c r="D283" i="29" s="1"/>
  <c r="C50" i="28"/>
  <c r="C48" i="29" s="1"/>
  <c r="D50" i="28"/>
  <c r="D48" i="29" s="1"/>
  <c r="E50" i="28"/>
  <c r="E48" i="29" s="1"/>
  <c r="H50" i="28"/>
  <c r="D166" i="29" s="1"/>
  <c r="L50" i="28"/>
  <c r="D284" i="29" s="1"/>
  <c r="C51" i="28"/>
  <c r="C49" i="29" s="1"/>
  <c r="D51" i="28"/>
  <c r="D49" i="29" s="1"/>
  <c r="E51" i="28"/>
  <c r="E49" i="29" s="1"/>
  <c r="H51" i="28"/>
  <c r="D167" i="29" s="1"/>
  <c r="L51" i="28"/>
  <c r="D285" i="29" s="1"/>
  <c r="D52" i="28"/>
  <c r="D50" i="29" s="1"/>
  <c r="H52" i="28"/>
  <c r="D168" i="29" s="1"/>
  <c r="L52" i="28"/>
  <c r="D286" i="29" s="1"/>
  <c r="D53" i="28"/>
  <c r="D51" i="29" s="1"/>
  <c r="G53" i="28"/>
  <c r="C169" i="29" s="1"/>
  <c r="H53" i="28"/>
  <c r="D169" i="29" s="1"/>
  <c r="I53" i="28"/>
  <c r="E169" i="29" s="1"/>
  <c r="J53" i="28"/>
  <c r="F169" i="29" s="1"/>
  <c r="L53" i="28"/>
  <c r="D287" i="29" s="1"/>
  <c r="C54" i="28"/>
  <c r="C52" i="29" s="1"/>
  <c r="D54" i="28"/>
  <c r="D52" i="29" s="1"/>
  <c r="E54" i="28"/>
  <c r="G54" i="28"/>
  <c r="C170" i="29" s="1"/>
  <c r="H54" i="28"/>
  <c r="D170" i="29" s="1"/>
  <c r="I54" i="28"/>
  <c r="E170" i="29" s="1"/>
  <c r="J54" i="28"/>
  <c r="F170" i="29" s="1"/>
  <c r="L54" i="28"/>
  <c r="D288" i="29" s="1"/>
  <c r="D55" i="28"/>
  <c r="D53" i="29" s="1"/>
  <c r="H55" i="28"/>
  <c r="D171" i="29" s="1"/>
  <c r="L55" i="28"/>
  <c r="D289" i="29" s="1"/>
  <c r="C56" i="28"/>
  <c r="C54" i="29" s="1"/>
  <c r="D56" i="28"/>
  <c r="D54" i="29" s="1"/>
  <c r="E56" i="28"/>
  <c r="E54" i="29" s="1"/>
  <c r="G56" i="28"/>
  <c r="C172" i="29" s="1"/>
  <c r="H56" i="28"/>
  <c r="D172" i="29" s="1"/>
  <c r="I56" i="28"/>
  <c r="E172" i="29" s="1"/>
  <c r="J56" i="28"/>
  <c r="F172" i="29" s="1"/>
  <c r="L56" i="28"/>
  <c r="D290" i="29" s="1"/>
  <c r="C57" i="28"/>
  <c r="C55" i="29" s="1"/>
  <c r="D57" i="28"/>
  <c r="D55" i="29" s="1"/>
  <c r="E57" i="28"/>
  <c r="E55" i="29" s="1"/>
  <c r="G57" i="28"/>
  <c r="C173" i="29" s="1"/>
  <c r="H57" i="28"/>
  <c r="D173" i="29" s="1"/>
  <c r="I57" i="28"/>
  <c r="E173" i="29" s="1"/>
  <c r="J57" i="28"/>
  <c r="F173" i="29" s="1"/>
  <c r="L57" i="28"/>
  <c r="D291" i="29" s="1"/>
  <c r="D58" i="28"/>
  <c r="D56" i="29" s="1"/>
  <c r="H58" i="28"/>
  <c r="D174" i="29" s="1"/>
  <c r="L58" i="28"/>
  <c r="D292" i="29" s="1"/>
  <c r="D59" i="28"/>
  <c r="D57" i="29" s="1"/>
  <c r="H59" i="28"/>
  <c r="D175" i="29" s="1"/>
  <c r="K59" i="28"/>
  <c r="C293" i="29" s="1"/>
  <c r="L59" i="28"/>
  <c r="D293" i="29" s="1"/>
  <c r="M59" i="28"/>
  <c r="E293" i="29" s="1"/>
  <c r="N59" i="28"/>
  <c r="F293" i="29" s="1"/>
  <c r="D60" i="28"/>
  <c r="D58" i="29" s="1"/>
  <c r="H60" i="28"/>
  <c r="D176" i="29" s="1"/>
  <c r="L60" i="28"/>
  <c r="D294" i="29" s="1"/>
  <c r="D61" i="28"/>
  <c r="D59" i="29" s="1"/>
  <c r="G61" i="28"/>
  <c r="C177" i="29" s="1"/>
  <c r="H61" i="28"/>
  <c r="D177" i="29" s="1"/>
  <c r="I61" i="28"/>
  <c r="E177" i="29" s="1"/>
  <c r="J61" i="28"/>
  <c r="F177" i="29" s="1"/>
  <c r="L61" i="28"/>
  <c r="D295" i="29" s="1"/>
  <c r="D62" i="28"/>
  <c r="D60" i="29" s="1"/>
  <c r="G62" i="28"/>
  <c r="C178" i="29" s="1"/>
  <c r="H62" i="28"/>
  <c r="D178" i="29" s="1"/>
  <c r="I62" i="28"/>
  <c r="E178" i="29" s="1"/>
  <c r="J62" i="28"/>
  <c r="F178" i="29" s="1"/>
  <c r="L62" i="28"/>
  <c r="D296" i="29" s="1"/>
  <c r="L13" i="28"/>
  <c r="D247" i="29" s="1"/>
  <c r="H13" i="28"/>
  <c r="D129" i="29" s="1"/>
  <c r="D13" i="28"/>
  <c r="D11" i="29" s="1"/>
  <c r="N66" i="28"/>
  <c r="N65" i="28"/>
  <c r="U63" i="28"/>
  <c r="O45" i="28"/>
  <c r="Q38" i="28"/>
  <c r="E390" i="29" s="1"/>
  <c r="O33" i="28"/>
  <c r="O32" i="28"/>
  <c r="P25" i="28"/>
  <c r="D377" i="29" s="1"/>
  <c r="O24" i="28"/>
  <c r="O14" i="28"/>
  <c r="D2" i="28"/>
  <c r="D1" i="28"/>
  <c r="A3" i="27"/>
  <c r="A1" i="27"/>
  <c r="E460" i="26"/>
  <c r="E459" i="26"/>
  <c r="E354" i="26"/>
  <c r="E353" i="26"/>
  <c r="E300" i="26"/>
  <c r="E299" i="26"/>
  <c r="E236" i="26"/>
  <c r="E235" i="26"/>
  <c r="E182" i="26"/>
  <c r="E181" i="26"/>
  <c r="E118" i="26"/>
  <c r="E117" i="26"/>
  <c r="E64" i="26"/>
  <c r="E63" i="26"/>
  <c r="F363" i="26"/>
  <c r="E363" i="26"/>
  <c r="D363" i="26"/>
  <c r="C363" i="26"/>
  <c r="D14" i="25"/>
  <c r="D12" i="26" s="1"/>
  <c r="G14" i="25"/>
  <c r="C130" i="26" s="1"/>
  <c r="H14" i="25"/>
  <c r="D130" i="26" s="1"/>
  <c r="I14" i="25"/>
  <c r="E130" i="26" s="1"/>
  <c r="J14" i="25"/>
  <c r="F130" i="26" s="1"/>
  <c r="D15" i="25"/>
  <c r="D13" i="26" s="1"/>
  <c r="G15" i="25"/>
  <c r="C131" i="26" s="1"/>
  <c r="H15" i="25"/>
  <c r="D131" i="26" s="1"/>
  <c r="I15" i="25"/>
  <c r="E131" i="26" s="1"/>
  <c r="J15" i="25"/>
  <c r="F131" i="26" s="1"/>
  <c r="L15" i="25"/>
  <c r="D249" i="26" s="1"/>
  <c r="D16" i="25"/>
  <c r="D14" i="26" s="1"/>
  <c r="H16" i="25"/>
  <c r="D132" i="26" s="1"/>
  <c r="L16" i="25"/>
  <c r="D250" i="26" s="1"/>
  <c r="D17" i="25"/>
  <c r="D15" i="26" s="1"/>
  <c r="H17" i="25"/>
  <c r="D133" i="26" s="1"/>
  <c r="L17" i="25"/>
  <c r="D251" i="26" s="1"/>
  <c r="D18" i="25"/>
  <c r="D16" i="26" s="1"/>
  <c r="H18" i="25"/>
  <c r="D134" i="26" s="1"/>
  <c r="L18" i="25"/>
  <c r="D252" i="26" s="1"/>
  <c r="D19" i="25"/>
  <c r="D17" i="26" s="1"/>
  <c r="G19" i="25"/>
  <c r="C135" i="26" s="1"/>
  <c r="H19" i="25"/>
  <c r="D135" i="26" s="1"/>
  <c r="I19" i="25"/>
  <c r="E135" i="26" s="1"/>
  <c r="J19" i="25"/>
  <c r="F135" i="26" s="1"/>
  <c r="L19" i="25"/>
  <c r="D253" i="26" s="1"/>
  <c r="C20" i="25"/>
  <c r="C18" i="26" s="1"/>
  <c r="D20" i="25"/>
  <c r="D18" i="26" s="1"/>
  <c r="E20" i="25"/>
  <c r="E18" i="26" s="1"/>
  <c r="H20" i="25"/>
  <c r="D136" i="26" s="1"/>
  <c r="L20" i="25"/>
  <c r="D254" i="26" s="1"/>
  <c r="D21" i="25"/>
  <c r="D19" i="26" s="1"/>
  <c r="G21" i="25"/>
  <c r="C137" i="26" s="1"/>
  <c r="H21" i="25"/>
  <c r="D137" i="26" s="1"/>
  <c r="I21" i="25"/>
  <c r="J21" i="25"/>
  <c r="F137" i="26" s="1"/>
  <c r="L21" i="25"/>
  <c r="D255" i="26" s="1"/>
  <c r="D22" i="25"/>
  <c r="D20" i="26" s="1"/>
  <c r="H22" i="25"/>
  <c r="D138" i="26" s="1"/>
  <c r="K22" i="25"/>
  <c r="C256" i="26" s="1"/>
  <c r="L22" i="25"/>
  <c r="D256" i="26" s="1"/>
  <c r="M22" i="25"/>
  <c r="E256" i="26" s="1"/>
  <c r="N22" i="25"/>
  <c r="F256" i="26" s="1"/>
  <c r="D23" i="25"/>
  <c r="D21" i="26" s="1"/>
  <c r="G23" i="25"/>
  <c r="C139" i="26" s="1"/>
  <c r="H23" i="25"/>
  <c r="D139" i="26" s="1"/>
  <c r="I23" i="25"/>
  <c r="E139" i="26" s="1"/>
  <c r="J23" i="25"/>
  <c r="F139" i="26" s="1"/>
  <c r="L23" i="25"/>
  <c r="D257" i="26" s="1"/>
  <c r="D24" i="25"/>
  <c r="D22" i="26" s="1"/>
  <c r="H24" i="25"/>
  <c r="D140" i="26" s="1"/>
  <c r="L24" i="25"/>
  <c r="D258" i="26" s="1"/>
  <c r="C25" i="25"/>
  <c r="C23" i="26" s="1"/>
  <c r="D25" i="25"/>
  <c r="D23" i="26" s="1"/>
  <c r="E25" i="25"/>
  <c r="E23" i="26" s="1"/>
  <c r="H25" i="25"/>
  <c r="D141" i="26" s="1"/>
  <c r="K25" i="25"/>
  <c r="C259" i="26" s="1"/>
  <c r="L25" i="25"/>
  <c r="D259" i="26" s="1"/>
  <c r="C26" i="25"/>
  <c r="C24" i="26" s="1"/>
  <c r="D26" i="25"/>
  <c r="D24" i="26" s="1"/>
  <c r="E26" i="25"/>
  <c r="E24" i="26" s="1"/>
  <c r="H26" i="25"/>
  <c r="D142" i="26" s="1"/>
  <c r="L26" i="25"/>
  <c r="D260" i="26" s="1"/>
  <c r="D27" i="25"/>
  <c r="D25" i="26" s="1"/>
  <c r="H27" i="25"/>
  <c r="D143" i="26" s="1"/>
  <c r="L27" i="25"/>
  <c r="D261" i="26" s="1"/>
  <c r="D28" i="25"/>
  <c r="D26" i="26" s="1"/>
  <c r="H28" i="25"/>
  <c r="D144" i="26" s="1"/>
  <c r="D29" i="25"/>
  <c r="D27" i="26" s="1"/>
  <c r="H29" i="25"/>
  <c r="D145" i="26" s="1"/>
  <c r="L29" i="25"/>
  <c r="D263" i="26" s="1"/>
  <c r="D30" i="25"/>
  <c r="D28" i="26" s="1"/>
  <c r="G30" i="25"/>
  <c r="C146" i="26" s="1"/>
  <c r="H30" i="25"/>
  <c r="D146" i="26" s="1"/>
  <c r="I30" i="25"/>
  <c r="J30" i="25"/>
  <c r="F146" i="26" s="1"/>
  <c r="L30" i="25"/>
  <c r="D264" i="26" s="1"/>
  <c r="D31" i="25"/>
  <c r="D29" i="26" s="1"/>
  <c r="H31" i="25"/>
  <c r="D147" i="26" s="1"/>
  <c r="L31" i="25"/>
  <c r="D265" i="26" s="1"/>
  <c r="D32" i="25"/>
  <c r="D30" i="26" s="1"/>
  <c r="H32" i="25"/>
  <c r="D148" i="26" s="1"/>
  <c r="L32" i="25"/>
  <c r="D266" i="26" s="1"/>
  <c r="D33" i="25"/>
  <c r="D31" i="26" s="1"/>
  <c r="G33" i="25"/>
  <c r="C149" i="26" s="1"/>
  <c r="H33" i="25"/>
  <c r="D149" i="26" s="1"/>
  <c r="L33" i="25"/>
  <c r="D267" i="26" s="1"/>
  <c r="D34" i="25"/>
  <c r="D32" i="26" s="1"/>
  <c r="H34" i="25"/>
  <c r="D150" i="26" s="1"/>
  <c r="L34" i="25"/>
  <c r="D268" i="26" s="1"/>
  <c r="D35" i="25"/>
  <c r="D33" i="26" s="1"/>
  <c r="H35" i="25"/>
  <c r="D151" i="26" s="1"/>
  <c r="K35" i="25"/>
  <c r="C269" i="26" s="1"/>
  <c r="L35" i="25"/>
  <c r="D269" i="26" s="1"/>
  <c r="M35" i="25"/>
  <c r="E269" i="26" s="1"/>
  <c r="N35" i="25"/>
  <c r="F269" i="26" s="1"/>
  <c r="D36" i="25"/>
  <c r="D34" i="26" s="1"/>
  <c r="G36" i="25"/>
  <c r="C152" i="26" s="1"/>
  <c r="H36" i="25"/>
  <c r="D152" i="26" s="1"/>
  <c r="I36" i="25"/>
  <c r="E152" i="26" s="1"/>
  <c r="J36" i="25"/>
  <c r="F152" i="26" s="1"/>
  <c r="K36" i="25"/>
  <c r="C270" i="26" s="1"/>
  <c r="L36" i="25"/>
  <c r="D270" i="26" s="1"/>
  <c r="M36" i="25"/>
  <c r="E270" i="26" s="1"/>
  <c r="N36" i="25"/>
  <c r="F270" i="26" s="1"/>
  <c r="D37" i="25"/>
  <c r="D35" i="26" s="1"/>
  <c r="H37" i="25"/>
  <c r="D153" i="26" s="1"/>
  <c r="L37" i="25"/>
  <c r="D271" i="26" s="1"/>
  <c r="C38" i="25"/>
  <c r="C36" i="26" s="1"/>
  <c r="D38" i="25"/>
  <c r="D36" i="26" s="1"/>
  <c r="E38" i="25"/>
  <c r="E36" i="26" s="1"/>
  <c r="H38" i="25"/>
  <c r="D154" i="26" s="1"/>
  <c r="L38" i="25"/>
  <c r="D272" i="26" s="1"/>
  <c r="D39" i="25"/>
  <c r="D37" i="26" s="1"/>
  <c r="G39" i="25"/>
  <c r="C155" i="26" s="1"/>
  <c r="H39" i="25"/>
  <c r="D155" i="26" s="1"/>
  <c r="I39" i="25"/>
  <c r="E155" i="26" s="1"/>
  <c r="J39" i="25"/>
  <c r="F155" i="26" s="1"/>
  <c r="L39" i="25"/>
  <c r="D273" i="26" s="1"/>
  <c r="C40" i="25"/>
  <c r="C38" i="26" s="1"/>
  <c r="D40" i="25"/>
  <c r="D38" i="26" s="1"/>
  <c r="E40" i="25"/>
  <c r="E38" i="26" s="1"/>
  <c r="H40" i="25"/>
  <c r="D156" i="26" s="1"/>
  <c r="K40" i="25"/>
  <c r="C274" i="26" s="1"/>
  <c r="L40" i="25"/>
  <c r="D274" i="26" s="1"/>
  <c r="M40" i="25"/>
  <c r="E274" i="26" s="1"/>
  <c r="N40" i="25"/>
  <c r="F274" i="26" s="1"/>
  <c r="D41" i="25"/>
  <c r="D39" i="26" s="1"/>
  <c r="H41" i="25"/>
  <c r="D157" i="26" s="1"/>
  <c r="L41" i="25"/>
  <c r="D275" i="26" s="1"/>
  <c r="D42" i="25"/>
  <c r="D40" i="26" s="1"/>
  <c r="H42" i="25"/>
  <c r="D158" i="26" s="1"/>
  <c r="L42" i="25"/>
  <c r="D276" i="26" s="1"/>
  <c r="D43" i="25"/>
  <c r="D41" i="26" s="1"/>
  <c r="G43" i="25"/>
  <c r="C159" i="26" s="1"/>
  <c r="H43" i="25"/>
  <c r="D159" i="26" s="1"/>
  <c r="I43" i="25"/>
  <c r="E159" i="26" s="1"/>
  <c r="J43" i="25"/>
  <c r="F159" i="26" s="1"/>
  <c r="L43" i="25"/>
  <c r="D277" i="26" s="1"/>
  <c r="D44" i="25"/>
  <c r="D42" i="26" s="1"/>
  <c r="H44" i="25"/>
  <c r="D160" i="26" s="1"/>
  <c r="L44" i="25"/>
  <c r="D278" i="26" s="1"/>
  <c r="D45" i="25"/>
  <c r="D43" i="26" s="1"/>
  <c r="H45" i="25"/>
  <c r="D161" i="26" s="1"/>
  <c r="L45" i="25"/>
  <c r="D279" i="26" s="1"/>
  <c r="C46" i="25"/>
  <c r="C44" i="26" s="1"/>
  <c r="D46" i="25"/>
  <c r="D44" i="26" s="1"/>
  <c r="E46" i="25"/>
  <c r="E44" i="26" s="1"/>
  <c r="G46" i="25"/>
  <c r="C162" i="26" s="1"/>
  <c r="H46" i="25"/>
  <c r="D162" i="26" s="1"/>
  <c r="I46" i="25"/>
  <c r="E162" i="26" s="1"/>
  <c r="J46" i="25"/>
  <c r="F162" i="26" s="1"/>
  <c r="K46" i="25"/>
  <c r="C280" i="26" s="1"/>
  <c r="L46" i="25"/>
  <c r="D280" i="26" s="1"/>
  <c r="M46" i="25"/>
  <c r="N46" i="25"/>
  <c r="F280" i="26" s="1"/>
  <c r="D47" i="25"/>
  <c r="D45" i="26" s="1"/>
  <c r="G47" i="25"/>
  <c r="C163" i="26" s="1"/>
  <c r="H47" i="25"/>
  <c r="D163" i="26" s="1"/>
  <c r="I47" i="25"/>
  <c r="E163" i="26" s="1"/>
  <c r="J47" i="25"/>
  <c r="F163" i="26" s="1"/>
  <c r="L47" i="25"/>
  <c r="D281" i="26" s="1"/>
  <c r="D48" i="25"/>
  <c r="D46" i="26" s="1"/>
  <c r="H48" i="25"/>
  <c r="D164" i="26" s="1"/>
  <c r="L48" i="25"/>
  <c r="D282" i="26" s="1"/>
  <c r="D49" i="25"/>
  <c r="D47" i="26" s="1"/>
  <c r="H49" i="25"/>
  <c r="D165" i="26" s="1"/>
  <c r="L49" i="25"/>
  <c r="D283" i="26" s="1"/>
  <c r="D50" i="25"/>
  <c r="D48" i="26" s="1"/>
  <c r="H50" i="25"/>
  <c r="D166" i="26" s="1"/>
  <c r="K50" i="25"/>
  <c r="C284" i="26" s="1"/>
  <c r="L50" i="25"/>
  <c r="D284" i="26" s="1"/>
  <c r="M50" i="25"/>
  <c r="E284" i="26" s="1"/>
  <c r="N50" i="25"/>
  <c r="F284" i="26" s="1"/>
  <c r="D51" i="25"/>
  <c r="D49" i="26" s="1"/>
  <c r="H51" i="25"/>
  <c r="D167" i="26" s="1"/>
  <c r="L51" i="25"/>
  <c r="D285" i="26" s="1"/>
  <c r="D52" i="25"/>
  <c r="D50" i="26" s="1"/>
  <c r="H52" i="25"/>
  <c r="D168" i="26" s="1"/>
  <c r="L52" i="25"/>
  <c r="D286" i="26" s="1"/>
  <c r="D53" i="25"/>
  <c r="D51" i="26" s="1"/>
  <c r="H53" i="25"/>
  <c r="D169" i="26" s="1"/>
  <c r="L53" i="25"/>
  <c r="D287" i="26" s="1"/>
  <c r="C54" i="25"/>
  <c r="C52" i="26" s="1"/>
  <c r="D54" i="25"/>
  <c r="D52" i="26" s="1"/>
  <c r="E54" i="25"/>
  <c r="E52" i="26" s="1"/>
  <c r="F54" i="25"/>
  <c r="F52" i="26" s="1"/>
  <c r="H54" i="25"/>
  <c r="D170" i="26" s="1"/>
  <c r="L54" i="25"/>
  <c r="D288" i="26" s="1"/>
  <c r="D55" i="25"/>
  <c r="D53" i="26" s="1"/>
  <c r="H55" i="25"/>
  <c r="D171" i="26" s="1"/>
  <c r="L55" i="25"/>
  <c r="D289" i="26" s="1"/>
  <c r="D56" i="25"/>
  <c r="D54" i="26" s="1"/>
  <c r="G56" i="25"/>
  <c r="C172" i="26" s="1"/>
  <c r="H56" i="25"/>
  <c r="D172" i="26" s="1"/>
  <c r="I56" i="25"/>
  <c r="J56" i="25"/>
  <c r="F172" i="26" s="1"/>
  <c r="L56" i="25"/>
  <c r="D290" i="26" s="1"/>
  <c r="D57" i="25"/>
  <c r="D55" i="26" s="1"/>
  <c r="H57" i="25"/>
  <c r="D173" i="26" s="1"/>
  <c r="K57" i="25"/>
  <c r="C291" i="26" s="1"/>
  <c r="L57" i="25"/>
  <c r="D291" i="26" s="1"/>
  <c r="M57" i="25"/>
  <c r="N57" i="25"/>
  <c r="F291" i="26" s="1"/>
  <c r="C58" i="25"/>
  <c r="C56" i="26" s="1"/>
  <c r="D58" i="25"/>
  <c r="D56" i="26" s="1"/>
  <c r="E58" i="25"/>
  <c r="E56" i="26" s="1"/>
  <c r="G58" i="25"/>
  <c r="C174" i="26" s="1"/>
  <c r="H58" i="25"/>
  <c r="D174" i="26" s="1"/>
  <c r="I58" i="25"/>
  <c r="J58" i="25"/>
  <c r="F174" i="26" s="1"/>
  <c r="L58" i="25"/>
  <c r="D292" i="26" s="1"/>
  <c r="D59" i="25"/>
  <c r="D57" i="26" s="1"/>
  <c r="G59" i="25"/>
  <c r="C175" i="26" s="1"/>
  <c r="H59" i="25"/>
  <c r="D175" i="26" s="1"/>
  <c r="I59" i="25"/>
  <c r="E175" i="26" s="1"/>
  <c r="J59" i="25"/>
  <c r="F175" i="26" s="1"/>
  <c r="L59" i="25"/>
  <c r="D293" i="26" s="1"/>
  <c r="D60" i="25"/>
  <c r="D58" i="26" s="1"/>
  <c r="G60" i="25"/>
  <c r="C176" i="26" s="1"/>
  <c r="H60" i="25"/>
  <c r="D176" i="26" s="1"/>
  <c r="I60" i="25"/>
  <c r="J60" i="25"/>
  <c r="F176" i="26" s="1"/>
  <c r="L60" i="25"/>
  <c r="D294" i="26" s="1"/>
  <c r="D61" i="25"/>
  <c r="D59" i="26" s="1"/>
  <c r="G61" i="25"/>
  <c r="C177" i="26" s="1"/>
  <c r="H61" i="25"/>
  <c r="D177" i="26" s="1"/>
  <c r="I61" i="25"/>
  <c r="E177" i="26" s="1"/>
  <c r="J61" i="25"/>
  <c r="F177" i="26" s="1"/>
  <c r="K61" i="25"/>
  <c r="C295" i="26" s="1"/>
  <c r="L61" i="25"/>
  <c r="D295" i="26" s="1"/>
  <c r="M61" i="25"/>
  <c r="N61" i="25"/>
  <c r="F295" i="26" s="1"/>
  <c r="C62" i="25"/>
  <c r="C60" i="26" s="1"/>
  <c r="D62" i="25"/>
  <c r="D60" i="26" s="1"/>
  <c r="E62" i="25"/>
  <c r="E60" i="26" s="1"/>
  <c r="G62" i="25"/>
  <c r="C178" i="26" s="1"/>
  <c r="H62" i="25"/>
  <c r="D178" i="26" s="1"/>
  <c r="I62" i="25"/>
  <c r="J62" i="25"/>
  <c r="F178" i="26" s="1"/>
  <c r="L62" i="25"/>
  <c r="D296" i="26" s="1"/>
  <c r="L13" i="25"/>
  <c r="D247" i="26" s="1"/>
  <c r="H13" i="25"/>
  <c r="D129" i="26" s="1"/>
  <c r="D13" i="25"/>
  <c r="N66" i="25"/>
  <c r="N65" i="25"/>
  <c r="U63" i="25"/>
  <c r="P59" i="25"/>
  <c r="D411" i="26" s="1"/>
  <c r="Q50" i="25"/>
  <c r="E402" i="26" s="1"/>
  <c r="P47" i="25"/>
  <c r="D399" i="26" s="1"/>
  <c r="P43" i="25"/>
  <c r="D395" i="26" s="1"/>
  <c r="Q40" i="25"/>
  <c r="E392" i="26" s="1"/>
  <c r="P39" i="25"/>
  <c r="D391" i="26" s="1"/>
  <c r="O38" i="25"/>
  <c r="Q36" i="25"/>
  <c r="E388" i="26" s="1"/>
  <c r="O26" i="25"/>
  <c r="P23" i="25"/>
  <c r="D375" i="26" s="1"/>
  <c r="O20" i="25"/>
  <c r="P19" i="25"/>
  <c r="D371" i="26" s="1"/>
  <c r="P15" i="25"/>
  <c r="D367" i="26" s="1"/>
  <c r="D2" i="25"/>
  <c r="D1" i="25"/>
  <c r="A3" i="24"/>
  <c r="A1" i="24"/>
  <c r="E460" i="23"/>
  <c r="E459" i="23"/>
  <c r="E354" i="23"/>
  <c r="E353" i="23"/>
  <c r="E300" i="23"/>
  <c r="E299" i="23"/>
  <c r="E236" i="23"/>
  <c r="E235" i="23"/>
  <c r="E182" i="23"/>
  <c r="E181" i="23"/>
  <c r="E118" i="23"/>
  <c r="E117" i="23"/>
  <c r="E64" i="23"/>
  <c r="E63" i="23"/>
  <c r="F363" i="23"/>
  <c r="E363" i="23"/>
  <c r="D363" i="23"/>
  <c r="C363" i="23"/>
  <c r="E9" i="23"/>
  <c r="E245" i="23" s="1"/>
  <c r="F9" i="23"/>
  <c r="F245" i="23" s="1"/>
  <c r="D14" i="22"/>
  <c r="D12" i="23" s="1"/>
  <c r="H14" i="22"/>
  <c r="D130" i="23" s="1"/>
  <c r="L14" i="22"/>
  <c r="D248" i="23" s="1"/>
  <c r="C15" i="22"/>
  <c r="C13" i="23" s="1"/>
  <c r="D15" i="22"/>
  <c r="D13" i="23" s="1"/>
  <c r="E15" i="22"/>
  <c r="E13" i="23" s="1"/>
  <c r="G15" i="22"/>
  <c r="C131" i="23" s="1"/>
  <c r="H15" i="22"/>
  <c r="D131" i="23" s="1"/>
  <c r="I15" i="22"/>
  <c r="E131" i="23" s="1"/>
  <c r="J15" i="22"/>
  <c r="F131" i="23" s="1"/>
  <c r="L15" i="22"/>
  <c r="D249" i="23" s="1"/>
  <c r="D16" i="22"/>
  <c r="D14" i="23" s="1"/>
  <c r="H16" i="22"/>
  <c r="D132" i="23" s="1"/>
  <c r="L16" i="22"/>
  <c r="D250" i="23" s="1"/>
  <c r="D17" i="22"/>
  <c r="D15" i="23" s="1"/>
  <c r="H17" i="22"/>
  <c r="D133" i="23" s="1"/>
  <c r="L17" i="22"/>
  <c r="D251" i="23" s="1"/>
  <c r="D18" i="22"/>
  <c r="D16" i="23" s="1"/>
  <c r="H18" i="22"/>
  <c r="D134" i="23" s="1"/>
  <c r="K18" i="22"/>
  <c r="C252" i="23" s="1"/>
  <c r="L18" i="22"/>
  <c r="D252" i="23" s="1"/>
  <c r="M18" i="22"/>
  <c r="E252" i="23" s="1"/>
  <c r="N18" i="22"/>
  <c r="F252" i="23" s="1"/>
  <c r="C19" i="22"/>
  <c r="C17" i="23" s="1"/>
  <c r="D19" i="22"/>
  <c r="D17" i="23" s="1"/>
  <c r="E19" i="22"/>
  <c r="E17" i="23" s="1"/>
  <c r="H19" i="22"/>
  <c r="D135" i="23" s="1"/>
  <c r="L19" i="22"/>
  <c r="D253" i="23" s="1"/>
  <c r="D20" i="22"/>
  <c r="D18" i="23" s="1"/>
  <c r="H20" i="22"/>
  <c r="D136" i="23" s="1"/>
  <c r="K20" i="22"/>
  <c r="C254" i="23" s="1"/>
  <c r="L20" i="22"/>
  <c r="D254" i="23" s="1"/>
  <c r="M20" i="22"/>
  <c r="E254" i="23" s="1"/>
  <c r="N20" i="22"/>
  <c r="F254" i="23" s="1"/>
  <c r="C21" i="22"/>
  <c r="C19" i="23" s="1"/>
  <c r="D21" i="22"/>
  <c r="D19" i="23" s="1"/>
  <c r="E21" i="22"/>
  <c r="E19" i="23" s="1"/>
  <c r="G21" i="22"/>
  <c r="C137" i="23" s="1"/>
  <c r="H21" i="22"/>
  <c r="D137" i="23" s="1"/>
  <c r="I21" i="22"/>
  <c r="E137" i="23" s="1"/>
  <c r="J21" i="22"/>
  <c r="F137" i="23" s="1"/>
  <c r="L21" i="22"/>
  <c r="D255" i="23" s="1"/>
  <c r="D22" i="22"/>
  <c r="D20" i="23" s="1"/>
  <c r="G22" i="22"/>
  <c r="C138" i="23" s="1"/>
  <c r="H22" i="22"/>
  <c r="D138" i="23" s="1"/>
  <c r="I22" i="22"/>
  <c r="E138" i="23" s="1"/>
  <c r="J22" i="22"/>
  <c r="F138" i="23" s="1"/>
  <c r="K22" i="22"/>
  <c r="C256" i="23" s="1"/>
  <c r="L22" i="22"/>
  <c r="D256" i="23" s="1"/>
  <c r="M22" i="22"/>
  <c r="E256" i="23" s="1"/>
  <c r="N22" i="22"/>
  <c r="F256" i="23" s="1"/>
  <c r="C23" i="22"/>
  <c r="C21" i="23" s="1"/>
  <c r="D23" i="22"/>
  <c r="D21" i="23" s="1"/>
  <c r="E23" i="22"/>
  <c r="E21" i="23" s="1"/>
  <c r="H23" i="22"/>
  <c r="D139" i="23" s="1"/>
  <c r="L23" i="22"/>
  <c r="D257" i="23" s="1"/>
  <c r="D24" i="22"/>
  <c r="D22" i="23" s="1"/>
  <c r="H24" i="22"/>
  <c r="D140" i="23" s="1"/>
  <c r="L24" i="22"/>
  <c r="D258" i="23" s="1"/>
  <c r="D25" i="22"/>
  <c r="D23" i="23" s="1"/>
  <c r="H25" i="22"/>
  <c r="D141" i="23" s="1"/>
  <c r="L25" i="22"/>
  <c r="D259" i="23" s="1"/>
  <c r="D26" i="22"/>
  <c r="D24" i="23" s="1"/>
  <c r="H26" i="22"/>
  <c r="D142" i="23" s="1"/>
  <c r="L26" i="22"/>
  <c r="D260" i="23" s="1"/>
  <c r="D27" i="22"/>
  <c r="D25" i="23" s="1"/>
  <c r="G27" i="22"/>
  <c r="C143" i="23" s="1"/>
  <c r="H27" i="22"/>
  <c r="D143" i="23" s="1"/>
  <c r="I27" i="22"/>
  <c r="E143" i="23" s="1"/>
  <c r="J27" i="22"/>
  <c r="F143" i="23" s="1"/>
  <c r="L27" i="22"/>
  <c r="D261" i="23" s="1"/>
  <c r="D28" i="22"/>
  <c r="D26" i="23" s="1"/>
  <c r="G28" i="22"/>
  <c r="C144" i="23" s="1"/>
  <c r="H28" i="22"/>
  <c r="D144" i="23" s="1"/>
  <c r="I28" i="22"/>
  <c r="E144" i="23" s="1"/>
  <c r="J28" i="22"/>
  <c r="F144" i="23" s="1"/>
  <c r="L28" i="22"/>
  <c r="D262" i="23" s="1"/>
  <c r="D29" i="22"/>
  <c r="D27" i="23" s="1"/>
  <c r="G29" i="22"/>
  <c r="C145" i="23" s="1"/>
  <c r="H29" i="22"/>
  <c r="D145" i="23" s="1"/>
  <c r="I29" i="22"/>
  <c r="E145" i="23" s="1"/>
  <c r="J29" i="22"/>
  <c r="F145" i="23" s="1"/>
  <c r="L29" i="22"/>
  <c r="D263" i="23" s="1"/>
  <c r="D30" i="22"/>
  <c r="H30" i="22"/>
  <c r="D146" i="23" s="1"/>
  <c r="L30" i="22"/>
  <c r="D264" i="23" s="1"/>
  <c r="D31" i="22"/>
  <c r="D29" i="23" s="1"/>
  <c r="G31" i="22"/>
  <c r="C147" i="23" s="1"/>
  <c r="H31" i="22"/>
  <c r="D147" i="23" s="1"/>
  <c r="I31" i="22"/>
  <c r="E147" i="23" s="1"/>
  <c r="J31" i="22"/>
  <c r="F147" i="23" s="1"/>
  <c r="K31" i="22"/>
  <c r="C265" i="23" s="1"/>
  <c r="L31" i="22"/>
  <c r="D265" i="23" s="1"/>
  <c r="M31" i="22"/>
  <c r="E265" i="23" s="1"/>
  <c r="N31" i="22"/>
  <c r="F265" i="23" s="1"/>
  <c r="C32" i="22"/>
  <c r="C30" i="23" s="1"/>
  <c r="D32" i="22"/>
  <c r="D30" i="23" s="1"/>
  <c r="E32" i="22"/>
  <c r="E30" i="23" s="1"/>
  <c r="H32" i="22"/>
  <c r="D148" i="23" s="1"/>
  <c r="L32" i="22"/>
  <c r="D266" i="23" s="1"/>
  <c r="C33" i="22"/>
  <c r="C31" i="23" s="1"/>
  <c r="D33" i="22"/>
  <c r="D31" i="23" s="1"/>
  <c r="E33" i="22"/>
  <c r="E31" i="23" s="1"/>
  <c r="H33" i="22"/>
  <c r="D149" i="23" s="1"/>
  <c r="L33" i="22"/>
  <c r="D267" i="23" s="1"/>
  <c r="C34" i="22"/>
  <c r="C32" i="23" s="1"/>
  <c r="D34" i="22"/>
  <c r="D32" i="23" s="1"/>
  <c r="G34" i="22"/>
  <c r="C150" i="23" s="1"/>
  <c r="H34" i="22"/>
  <c r="D150" i="23" s="1"/>
  <c r="I34" i="22"/>
  <c r="E150" i="23" s="1"/>
  <c r="J34" i="22"/>
  <c r="F150" i="23" s="1"/>
  <c r="K34" i="22"/>
  <c r="C268" i="23" s="1"/>
  <c r="L34" i="22"/>
  <c r="D268" i="23" s="1"/>
  <c r="M34" i="22"/>
  <c r="E268" i="23" s="1"/>
  <c r="N34" i="22"/>
  <c r="F268" i="23" s="1"/>
  <c r="C35" i="22"/>
  <c r="C33" i="23" s="1"/>
  <c r="D35" i="22"/>
  <c r="D33" i="23" s="1"/>
  <c r="E35" i="22"/>
  <c r="E33" i="23" s="1"/>
  <c r="H35" i="22"/>
  <c r="D151" i="23" s="1"/>
  <c r="L35" i="22"/>
  <c r="D269" i="23" s="1"/>
  <c r="D36" i="22"/>
  <c r="D34" i="23" s="1"/>
  <c r="H36" i="22"/>
  <c r="D152" i="23" s="1"/>
  <c r="L36" i="22"/>
  <c r="D270" i="23" s="1"/>
  <c r="C37" i="22"/>
  <c r="C35" i="23" s="1"/>
  <c r="D37" i="22"/>
  <c r="D35" i="23" s="1"/>
  <c r="E37" i="22"/>
  <c r="E35" i="23" s="1"/>
  <c r="F37" i="22"/>
  <c r="F35" i="23" s="1"/>
  <c r="H37" i="22"/>
  <c r="D153" i="23" s="1"/>
  <c r="L37" i="22"/>
  <c r="D271" i="23" s="1"/>
  <c r="D38" i="22"/>
  <c r="D36" i="23" s="1"/>
  <c r="H38" i="22"/>
  <c r="D154" i="23" s="1"/>
  <c r="L38" i="22"/>
  <c r="D272" i="23" s="1"/>
  <c r="D39" i="22"/>
  <c r="D37" i="23" s="1"/>
  <c r="H39" i="22"/>
  <c r="D155" i="23" s="1"/>
  <c r="L39" i="22"/>
  <c r="D273" i="23" s="1"/>
  <c r="D40" i="22"/>
  <c r="D38" i="23" s="1"/>
  <c r="H40" i="22"/>
  <c r="D156" i="23" s="1"/>
  <c r="L40" i="22"/>
  <c r="D274" i="23" s="1"/>
  <c r="C41" i="22"/>
  <c r="C39" i="23" s="1"/>
  <c r="D41" i="22"/>
  <c r="D39" i="23" s="1"/>
  <c r="E41" i="22"/>
  <c r="E39" i="23" s="1"/>
  <c r="H41" i="22"/>
  <c r="D157" i="23" s="1"/>
  <c r="L41" i="22"/>
  <c r="D275" i="23" s="1"/>
  <c r="D42" i="22"/>
  <c r="D40" i="23" s="1"/>
  <c r="H42" i="22"/>
  <c r="D158" i="23" s="1"/>
  <c r="L42" i="22"/>
  <c r="D276" i="23" s="1"/>
  <c r="D43" i="22"/>
  <c r="D41" i="23" s="1"/>
  <c r="H43" i="22"/>
  <c r="D159" i="23" s="1"/>
  <c r="L43" i="22"/>
  <c r="D277" i="23" s="1"/>
  <c r="D44" i="22"/>
  <c r="D42" i="23" s="1"/>
  <c r="H44" i="22"/>
  <c r="D160" i="23" s="1"/>
  <c r="L44" i="22"/>
  <c r="D278" i="23" s="1"/>
  <c r="D45" i="22"/>
  <c r="D43" i="23" s="1"/>
  <c r="H45" i="22"/>
  <c r="D161" i="23" s="1"/>
  <c r="K45" i="22"/>
  <c r="C279" i="23" s="1"/>
  <c r="L45" i="22"/>
  <c r="D279" i="23" s="1"/>
  <c r="M45" i="22"/>
  <c r="E279" i="23" s="1"/>
  <c r="N45" i="22"/>
  <c r="F279" i="23" s="1"/>
  <c r="D46" i="22"/>
  <c r="D44" i="23" s="1"/>
  <c r="H46" i="22"/>
  <c r="D162" i="23" s="1"/>
  <c r="L46" i="22"/>
  <c r="D280" i="23" s="1"/>
  <c r="D47" i="22"/>
  <c r="D45" i="23" s="1"/>
  <c r="H47" i="22"/>
  <c r="D163" i="23" s="1"/>
  <c r="L47" i="22"/>
  <c r="D281" i="23" s="1"/>
  <c r="D48" i="22"/>
  <c r="D46" i="23" s="1"/>
  <c r="H48" i="22"/>
  <c r="D164" i="23" s="1"/>
  <c r="L48" i="22"/>
  <c r="D282" i="23" s="1"/>
  <c r="D49" i="22"/>
  <c r="D47" i="23" s="1"/>
  <c r="H49" i="22"/>
  <c r="D165" i="23" s="1"/>
  <c r="K49" i="22"/>
  <c r="C283" i="23" s="1"/>
  <c r="L49" i="22"/>
  <c r="D283" i="23" s="1"/>
  <c r="M49" i="22"/>
  <c r="E283" i="23" s="1"/>
  <c r="N49" i="22"/>
  <c r="F283" i="23" s="1"/>
  <c r="D50" i="22"/>
  <c r="D48" i="23" s="1"/>
  <c r="H50" i="22"/>
  <c r="D166" i="23" s="1"/>
  <c r="L50" i="22"/>
  <c r="D284" i="23" s="1"/>
  <c r="D51" i="22"/>
  <c r="D49" i="23" s="1"/>
  <c r="H51" i="22"/>
  <c r="D167" i="23" s="1"/>
  <c r="L51" i="22"/>
  <c r="D285" i="23" s="1"/>
  <c r="D52" i="22"/>
  <c r="D50" i="23" s="1"/>
  <c r="H52" i="22"/>
  <c r="D168" i="23" s="1"/>
  <c r="L52" i="22"/>
  <c r="D286" i="23" s="1"/>
  <c r="D53" i="22"/>
  <c r="D51" i="23" s="1"/>
  <c r="H53" i="22"/>
  <c r="D169" i="23" s="1"/>
  <c r="L53" i="22"/>
  <c r="D287" i="23" s="1"/>
  <c r="D54" i="22"/>
  <c r="D52" i="23" s="1"/>
  <c r="H54" i="22"/>
  <c r="D170" i="23" s="1"/>
  <c r="L54" i="22"/>
  <c r="D288" i="23" s="1"/>
  <c r="D55" i="22"/>
  <c r="D53" i="23" s="1"/>
  <c r="H55" i="22"/>
  <c r="D171" i="23" s="1"/>
  <c r="K55" i="22"/>
  <c r="C289" i="23" s="1"/>
  <c r="L55" i="22"/>
  <c r="D289" i="23" s="1"/>
  <c r="M55" i="22"/>
  <c r="E289" i="23" s="1"/>
  <c r="N55" i="22"/>
  <c r="F289" i="23" s="1"/>
  <c r="D56" i="22"/>
  <c r="D54" i="23" s="1"/>
  <c r="G56" i="22"/>
  <c r="C172" i="23" s="1"/>
  <c r="H56" i="22"/>
  <c r="D172" i="23" s="1"/>
  <c r="I56" i="22"/>
  <c r="E172" i="23" s="1"/>
  <c r="J56" i="22"/>
  <c r="F172" i="23" s="1"/>
  <c r="L56" i="22"/>
  <c r="D290" i="23" s="1"/>
  <c r="D57" i="22"/>
  <c r="D55" i="23" s="1"/>
  <c r="H57" i="22"/>
  <c r="D173" i="23" s="1"/>
  <c r="L57" i="22"/>
  <c r="D291" i="23" s="1"/>
  <c r="D58" i="22"/>
  <c r="D56" i="23" s="1"/>
  <c r="H58" i="22"/>
  <c r="D174" i="23" s="1"/>
  <c r="L58" i="22"/>
  <c r="D292" i="23" s="1"/>
  <c r="D59" i="22"/>
  <c r="D57" i="23" s="1"/>
  <c r="H59" i="22"/>
  <c r="D175" i="23" s="1"/>
  <c r="L59" i="22"/>
  <c r="D293" i="23" s="1"/>
  <c r="D60" i="22"/>
  <c r="D58" i="23" s="1"/>
  <c r="H60" i="22"/>
  <c r="D176" i="23" s="1"/>
  <c r="L60" i="22"/>
  <c r="D294" i="23" s="1"/>
  <c r="D61" i="22"/>
  <c r="D59" i="23" s="1"/>
  <c r="H61" i="22"/>
  <c r="D177" i="23" s="1"/>
  <c r="K61" i="22"/>
  <c r="C295" i="23" s="1"/>
  <c r="L61" i="22"/>
  <c r="D295" i="23" s="1"/>
  <c r="M61" i="22"/>
  <c r="E295" i="23" s="1"/>
  <c r="N61" i="22"/>
  <c r="F295" i="23" s="1"/>
  <c r="C62" i="22"/>
  <c r="C60" i="23" s="1"/>
  <c r="D62" i="22"/>
  <c r="D60" i="23" s="1"/>
  <c r="E62" i="22"/>
  <c r="E60" i="23" s="1"/>
  <c r="H62" i="22"/>
  <c r="D178" i="23" s="1"/>
  <c r="L62" i="22"/>
  <c r="D296" i="23" s="1"/>
  <c r="L13" i="22"/>
  <c r="D247" i="23" s="1"/>
  <c r="H13" i="22"/>
  <c r="D129" i="23" s="1"/>
  <c r="D13" i="22"/>
  <c r="D11" i="23" s="1"/>
  <c r="N66" i="22"/>
  <c r="N65" i="22"/>
  <c r="U63" i="22"/>
  <c r="P56" i="22"/>
  <c r="D408" i="23" s="1"/>
  <c r="O37" i="22"/>
  <c r="O35" i="22"/>
  <c r="P34" i="22"/>
  <c r="D386" i="23" s="1"/>
  <c r="Q34" i="22"/>
  <c r="E386" i="23" s="1"/>
  <c r="O33" i="22"/>
  <c r="Q31" i="22"/>
  <c r="E383" i="23" s="1"/>
  <c r="P29" i="22"/>
  <c r="D381" i="23" s="1"/>
  <c r="O23" i="22"/>
  <c r="P22" i="22"/>
  <c r="D374" i="23" s="1"/>
  <c r="Q20" i="22"/>
  <c r="E372" i="23" s="1"/>
  <c r="Q18" i="22"/>
  <c r="E370" i="23" s="1"/>
  <c r="O15" i="22"/>
  <c r="P15" i="22"/>
  <c r="D367" i="23" s="1"/>
  <c r="D2" i="22"/>
  <c r="D1" i="22"/>
  <c r="A3" i="21"/>
  <c r="A1" i="21"/>
  <c r="E460" i="20"/>
  <c r="E459" i="20"/>
  <c r="E354" i="20"/>
  <c r="E353" i="20"/>
  <c r="E300" i="20"/>
  <c r="E299" i="20"/>
  <c r="E236" i="20"/>
  <c r="E235" i="20"/>
  <c r="E182" i="20"/>
  <c r="E181" i="20"/>
  <c r="E118" i="20"/>
  <c r="E117" i="20"/>
  <c r="E64" i="20"/>
  <c r="E63" i="20"/>
  <c r="F363" i="20"/>
  <c r="E363" i="20"/>
  <c r="D363" i="20"/>
  <c r="C363" i="20"/>
  <c r="D14" i="19"/>
  <c r="D12" i="20" s="1"/>
  <c r="H14" i="19"/>
  <c r="D130" i="20" s="1"/>
  <c r="L14" i="19"/>
  <c r="D248" i="20" s="1"/>
  <c r="D15" i="19"/>
  <c r="D13" i="20" s="1"/>
  <c r="H15" i="19"/>
  <c r="D131" i="20" s="1"/>
  <c r="K15" i="19"/>
  <c r="C249" i="20" s="1"/>
  <c r="L15" i="19"/>
  <c r="D249" i="20" s="1"/>
  <c r="M15" i="19"/>
  <c r="E249" i="20" s="1"/>
  <c r="N15" i="19"/>
  <c r="C16" i="19"/>
  <c r="C14" i="20" s="1"/>
  <c r="D16" i="19"/>
  <c r="D14" i="20" s="1"/>
  <c r="E16" i="19"/>
  <c r="E14" i="20" s="1"/>
  <c r="H16" i="19"/>
  <c r="D132" i="20" s="1"/>
  <c r="L16" i="19"/>
  <c r="D250" i="20" s="1"/>
  <c r="D17" i="19"/>
  <c r="D15" i="20" s="1"/>
  <c r="G17" i="19"/>
  <c r="C133" i="20" s="1"/>
  <c r="H17" i="19"/>
  <c r="D133" i="20" s="1"/>
  <c r="I17" i="19"/>
  <c r="E133" i="20" s="1"/>
  <c r="J17" i="19"/>
  <c r="F133" i="20" s="1"/>
  <c r="L17" i="19"/>
  <c r="D251" i="20" s="1"/>
  <c r="C18" i="19"/>
  <c r="C16" i="20" s="1"/>
  <c r="D18" i="19"/>
  <c r="D16" i="20" s="1"/>
  <c r="E18" i="19"/>
  <c r="E16" i="20" s="1"/>
  <c r="H18" i="19"/>
  <c r="D134" i="20" s="1"/>
  <c r="L18" i="19"/>
  <c r="D252" i="20" s="1"/>
  <c r="D19" i="19"/>
  <c r="D17" i="20" s="1"/>
  <c r="H19" i="19"/>
  <c r="D135" i="20" s="1"/>
  <c r="L19" i="19"/>
  <c r="D253" i="20" s="1"/>
  <c r="D20" i="19"/>
  <c r="D18" i="20" s="1"/>
  <c r="G20" i="19"/>
  <c r="C136" i="20" s="1"/>
  <c r="H20" i="19"/>
  <c r="D136" i="20" s="1"/>
  <c r="I20" i="19"/>
  <c r="E136" i="20" s="1"/>
  <c r="J20" i="19"/>
  <c r="F136" i="20" s="1"/>
  <c r="L20" i="19"/>
  <c r="D254" i="20" s="1"/>
  <c r="D21" i="19"/>
  <c r="D19" i="20" s="1"/>
  <c r="G21" i="19"/>
  <c r="C137" i="20" s="1"/>
  <c r="H21" i="19"/>
  <c r="D137" i="20" s="1"/>
  <c r="I21" i="19"/>
  <c r="E137" i="20" s="1"/>
  <c r="J21" i="19"/>
  <c r="F137" i="20" s="1"/>
  <c r="K21" i="19"/>
  <c r="C255" i="20" s="1"/>
  <c r="L21" i="19"/>
  <c r="D255" i="20" s="1"/>
  <c r="M21" i="19"/>
  <c r="E255" i="20" s="1"/>
  <c r="N21" i="19"/>
  <c r="F255" i="20" s="1"/>
  <c r="C22" i="19"/>
  <c r="C20" i="20" s="1"/>
  <c r="D22" i="19"/>
  <c r="D20" i="20" s="1"/>
  <c r="E22" i="19"/>
  <c r="E20" i="20" s="1"/>
  <c r="H22" i="19"/>
  <c r="D138" i="20" s="1"/>
  <c r="L22" i="19"/>
  <c r="D256" i="20" s="1"/>
  <c r="C23" i="19"/>
  <c r="C21" i="20" s="1"/>
  <c r="D23" i="19"/>
  <c r="D21" i="20" s="1"/>
  <c r="E23" i="19"/>
  <c r="E21" i="20" s="1"/>
  <c r="H23" i="19"/>
  <c r="D139" i="20" s="1"/>
  <c r="L23" i="19"/>
  <c r="D257" i="20" s="1"/>
  <c r="C24" i="19"/>
  <c r="C22" i="20" s="1"/>
  <c r="D24" i="19"/>
  <c r="D22" i="20" s="1"/>
  <c r="E24" i="19"/>
  <c r="E22" i="20" s="1"/>
  <c r="H24" i="19"/>
  <c r="D140" i="20" s="1"/>
  <c r="L24" i="19"/>
  <c r="D258" i="20" s="1"/>
  <c r="C25" i="19"/>
  <c r="C23" i="20" s="1"/>
  <c r="D25" i="19"/>
  <c r="D23" i="20" s="1"/>
  <c r="E25" i="19"/>
  <c r="E23" i="20" s="1"/>
  <c r="H25" i="19"/>
  <c r="D141" i="20" s="1"/>
  <c r="L25" i="19"/>
  <c r="D259" i="20" s="1"/>
  <c r="D26" i="19"/>
  <c r="D24" i="20" s="1"/>
  <c r="G26" i="19"/>
  <c r="C142" i="20" s="1"/>
  <c r="H26" i="19"/>
  <c r="D142" i="20" s="1"/>
  <c r="I26" i="19"/>
  <c r="E142" i="20" s="1"/>
  <c r="J26" i="19"/>
  <c r="F142" i="20" s="1"/>
  <c r="L26" i="19"/>
  <c r="D260" i="20" s="1"/>
  <c r="D27" i="19"/>
  <c r="D25" i="20" s="1"/>
  <c r="G27" i="19"/>
  <c r="C143" i="20" s="1"/>
  <c r="H27" i="19"/>
  <c r="D143" i="20" s="1"/>
  <c r="I27" i="19"/>
  <c r="E143" i="20" s="1"/>
  <c r="J27" i="19"/>
  <c r="F143" i="20" s="1"/>
  <c r="K27" i="19"/>
  <c r="C261" i="20" s="1"/>
  <c r="L27" i="19"/>
  <c r="D261" i="20" s="1"/>
  <c r="M27" i="19"/>
  <c r="E261" i="20" s="1"/>
  <c r="N27" i="19"/>
  <c r="F261" i="20" s="1"/>
  <c r="D28" i="19"/>
  <c r="D26" i="20" s="1"/>
  <c r="H28" i="19"/>
  <c r="D144" i="20" s="1"/>
  <c r="L28" i="19"/>
  <c r="D262" i="20" s="1"/>
  <c r="D29" i="19"/>
  <c r="D27" i="20" s="1"/>
  <c r="G29" i="19"/>
  <c r="C145" i="20" s="1"/>
  <c r="H29" i="19"/>
  <c r="D145" i="20" s="1"/>
  <c r="I29" i="19"/>
  <c r="E145" i="20" s="1"/>
  <c r="J29" i="19"/>
  <c r="F145" i="20" s="1"/>
  <c r="K29" i="19"/>
  <c r="C263" i="20" s="1"/>
  <c r="L29" i="19"/>
  <c r="D263" i="20" s="1"/>
  <c r="M29" i="19"/>
  <c r="E263" i="20" s="1"/>
  <c r="N29" i="19"/>
  <c r="F263" i="20" s="1"/>
  <c r="D30" i="19"/>
  <c r="D28" i="20" s="1"/>
  <c r="G30" i="19"/>
  <c r="C146" i="20" s="1"/>
  <c r="H30" i="19"/>
  <c r="D146" i="20" s="1"/>
  <c r="I30" i="19"/>
  <c r="E146" i="20" s="1"/>
  <c r="J30" i="19"/>
  <c r="F146" i="20" s="1"/>
  <c r="L30" i="19"/>
  <c r="D264" i="20" s="1"/>
  <c r="H31" i="19"/>
  <c r="D147" i="20" s="1"/>
  <c r="L31" i="19"/>
  <c r="D265" i="20" s="1"/>
  <c r="C32" i="19"/>
  <c r="C30" i="20" s="1"/>
  <c r="D32" i="19"/>
  <c r="D30" i="20" s="1"/>
  <c r="E32" i="19"/>
  <c r="E30" i="20" s="1"/>
  <c r="G32" i="19"/>
  <c r="C148" i="20" s="1"/>
  <c r="H32" i="19"/>
  <c r="D148" i="20" s="1"/>
  <c r="I32" i="19"/>
  <c r="E148" i="20" s="1"/>
  <c r="J32" i="19"/>
  <c r="F148" i="20" s="1"/>
  <c r="K32" i="19"/>
  <c r="C266" i="20" s="1"/>
  <c r="L32" i="19"/>
  <c r="D266" i="20" s="1"/>
  <c r="D33" i="19"/>
  <c r="D31" i="20" s="1"/>
  <c r="H33" i="19"/>
  <c r="D149" i="20" s="1"/>
  <c r="K33" i="19"/>
  <c r="C267" i="20" s="1"/>
  <c r="L33" i="19"/>
  <c r="D267" i="20" s="1"/>
  <c r="M33" i="19"/>
  <c r="E267" i="20" s="1"/>
  <c r="N33" i="19"/>
  <c r="F267" i="20" s="1"/>
  <c r="D34" i="19"/>
  <c r="D32" i="20" s="1"/>
  <c r="H34" i="19"/>
  <c r="D150" i="20" s="1"/>
  <c r="L34" i="19"/>
  <c r="D268" i="20" s="1"/>
  <c r="D35" i="19"/>
  <c r="D33" i="20" s="1"/>
  <c r="G35" i="19"/>
  <c r="C151" i="20" s="1"/>
  <c r="H35" i="19"/>
  <c r="D151" i="20" s="1"/>
  <c r="I35" i="19"/>
  <c r="E151" i="20" s="1"/>
  <c r="J35" i="19"/>
  <c r="F151" i="20" s="1"/>
  <c r="L35" i="19"/>
  <c r="D269" i="20" s="1"/>
  <c r="D36" i="19"/>
  <c r="D34" i="20" s="1"/>
  <c r="H36" i="19"/>
  <c r="D152" i="20" s="1"/>
  <c r="L36" i="19"/>
  <c r="D270" i="20" s="1"/>
  <c r="D37" i="19"/>
  <c r="D35" i="20" s="1"/>
  <c r="H37" i="19"/>
  <c r="D153" i="20" s="1"/>
  <c r="L37" i="19"/>
  <c r="D271" i="20" s="1"/>
  <c r="D38" i="19"/>
  <c r="D36" i="20" s="1"/>
  <c r="H38" i="19"/>
  <c r="D154" i="20" s="1"/>
  <c r="L38" i="19"/>
  <c r="D272" i="20" s="1"/>
  <c r="D39" i="19"/>
  <c r="D37" i="20" s="1"/>
  <c r="H39" i="19"/>
  <c r="D155" i="20" s="1"/>
  <c r="K39" i="19"/>
  <c r="C273" i="20" s="1"/>
  <c r="L39" i="19"/>
  <c r="D273" i="20" s="1"/>
  <c r="M39" i="19"/>
  <c r="E273" i="20" s="1"/>
  <c r="N39" i="19"/>
  <c r="F273" i="20" s="1"/>
  <c r="C40" i="19"/>
  <c r="C38" i="20" s="1"/>
  <c r="D40" i="19"/>
  <c r="D38" i="20" s="1"/>
  <c r="E40" i="19"/>
  <c r="E38" i="20" s="1"/>
  <c r="G40" i="19"/>
  <c r="C156" i="20" s="1"/>
  <c r="H40" i="19"/>
  <c r="D156" i="20" s="1"/>
  <c r="I40" i="19"/>
  <c r="E156" i="20" s="1"/>
  <c r="J40" i="19"/>
  <c r="F156" i="20" s="1"/>
  <c r="K40" i="19"/>
  <c r="C274" i="20" s="1"/>
  <c r="L40" i="19"/>
  <c r="D274" i="20" s="1"/>
  <c r="C41" i="19"/>
  <c r="C39" i="20" s="1"/>
  <c r="D41" i="19"/>
  <c r="D39" i="20" s="1"/>
  <c r="H41" i="19"/>
  <c r="D157" i="20" s="1"/>
  <c r="K41" i="19"/>
  <c r="C275" i="20" s="1"/>
  <c r="L41" i="19"/>
  <c r="D275" i="20" s="1"/>
  <c r="D42" i="19"/>
  <c r="D40" i="20" s="1"/>
  <c r="H42" i="19"/>
  <c r="D158" i="20" s="1"/>
  <c r="L42" i="19"/>
  <c r="D276" i="20" s="1"/>
  <c r="C43" i="19"/>
  <c r="C41" i="20" s="1"/>
  <c r="D43" i="19"/>
  <c r="D41" i="20" s="1"/>
  <c r="E43" i="19"/>
  <c r="E41" i="20" s="1"/>
  <c r="H43" i="19"/>
  <c r="D159" i="20" s="1"/>
  <c r="K43" i="19"/>
  <c r="C277" i="20" s="1"/>
  <c r="L43" i="19"/>
  <c r="D277" i="20" s="1"/>
  <c r="M43" i="19"/>
  <c r="E277" i="20" s="1"/>
  <c r="N43" i="19"/>
  <c r="F277" i="20" s="1"/>
  <c r="D44" i="19"/>
  <c r="D42" i="20" s="1"/>
  <c r="G44" i="19"/>
  <c r="C160" i="20" s="1"/>
  <c r="H44" i="19"/>
  <c r="D160" i="20" s="1"/>
  <c r="I44" i="19"/>
  <c r="E160" i="20" s="1"/>
  <c r="J44" i="19"/>
  <c r="F160" i="20" s="1"/>
  <c r="L44" i="19"/>
  <c r="D278" i="20" s="1"/>
  <c r="D45" i="19"/>
  <c r="D43" i="20" s="1"/>
  <c r="H45" i="19"/>
  <c r="D161" i="20" s="1"/>
  <c r="L45" i="19"/>
  <c r="D279" i="20" s="1"/>
  <c r="D46" i="19"/>
  <c r="D44" i="20" s="1"/>
  <c r="H46" i="19"/>
  <c r="D162" i="20" s="1"/>
  <c r="L46" i="19"/>
  <c r="D280" i="20" s="1"/>
  <c r="D47" i="19"/>
  <c r="D45" i="20" s="1"/>
  <c r="G47" i="19"/>
  <c r="C163" i="20" s="1"/>
  <c r="H47" i="19"/>
  <c r="D163" i="20" s="1"/>
  <c r="I47" i="19"/>
  <c r="E163" i="20" s="1"/>
  <c r="J47" i="19"/>
  <c r="F163" i="20" s="1"/>
  <c r="K47" i="19"/>
  <c r="C281" i="20" s="1"/>
  <c r="L47" i="19"/>
  <c r="D281" i="20" s="1"/>
  <c r="M47" i="19"/>
  <c r="E281" i="20" s="1"/>
  <c r="N47" i="19"/>
  <c r="F281" i="20" s="1"/>
  <c r="D48" i="19"/>
  <c r="D46" i="20" s="1"/>
  <c r="H48" i="19"/>
  <c r="D164" i="20" s="1"/>
  <c r="K48" i="19"/>
  <c r="C282" i="20" s="1"/>
  <c r="L48" i="19"/>
  <c r="D282" i="20" s="1"/>
  <c r="M48" i="19"/>
  <c r="E282" i="20" s="1"/>
  <c r="N48" i="19"/>
  <c r="F282" i="20" s="1"/>
  <c r="C49" i="19"/>
  <c r="C47" i="20" s="1"/>
  <c r="D49" i="19"/>
  <c r="D47" i="20" s="1"/>
  <c r="E49" i="19"/>
  <c r="E47" i="20" s="1"/>
  <c r="F49" i="19"/>
  <c r="F47" i="20" s="1"/>
  <c r="H49" i="19"/>
  <c r="D165" i="20" s="1"/>
  <c r="L49" i="19"/>
  <c r="D283" i="20" s="1"/>
  <c r="D50" i="19"/>
  <c r="D48" i="20" s="1"/>
  <c r="H50" i="19"/>
  <c r="D166" i="20" s="1"/>
  <c r="L50" i="19"/>
  <c r="D284" i="20" s="1"/>
  <c r="D51" i="19"/>
  <c r="D49" i="20" s="1"/>
  <c r="G51" i="19"/>
  <c r="C167" i="20" s="1"/>
  <c r="H51" i="19"/>
  <c r="D167" i="20" s="1"/>
  <c r="I51" i="19"/>
  <c r="E167" i="20" s="1"/>
  <c r="J51" i="19"/>
  <c r="F167" i="20" s="1"/>
  <c r="L51" i="19"/>
  <c r="D285" i="20" s="1"/>
  <c r="D52" i="19"/>
  <c r="D50" i="20" s="1"/>
  <c r="H52" i="19"/>
  <c r="D168" i="20" s="1"/>
  <c r="D53" i="19"/>
  <c r="D51" i="20" s="1"/>
  <c r="H53" i="19"/>
  <c r="D169" i="20" s="1"/>
  <c r="L53" i="19"/>
  <c r="D287" i="20" s="1"/>
  <c r="D54" i="19"/>
  <c r="D52" i="20" s="1"/>
  <c r="H54" i="19"/>
  <c r="D170" i="20" s="1"/>
  <c r="L54" i="19"/>
  <c r="D288" i="20" s="1"/>
  <c r="D55" i="19"/>
  <c r="D53" i="20" s="1"/>
  <c r="H55" i="19"/>
  <c r="D171" i="20" s="1"/>
  <c r="L55" i="19"/>
  <c r="D289" i="20" s="1"/>
  <c r="D56" i="19"/>
  <c r="D54" i="20" s="1"/>
  <c r="H56" i="19"/>
  <c r="D172" i="20" s="1"/>
  <c r="L56" i="19"/>
  <c r="D290" i="20" s="1"/>
  <c r="D57" i="19"/>
  <c r="D55" i="20" s="1"/>
  <c r="H57" i="19"/>
  <c r="D173" i="20" s="1"/>
  <c r="L57" i="19"/>
  <c r="D291" i="20" s="1"/>
  <c r="C58" i="19"/>
  <c r="C56" i="20" s="1"/>
  <c r="D58" i="19"/>
  <c r="D56" i="20" s="1"/>
  <c r="E58" i="19"/>
  <c r="E56" i="20" s="1"/>
  <c r="G58" i="19"/>
  <c r="C174" i="20" s="1"/>
  <c r="H58" i="19"/>
  <c r="D174" i="20" s="1"/>
  <c r="I58" i="19"/>
  <c r="E174" i="20" s="1"/>
  <c r="J58" i="19"/>
  <c r="F174" i="20" s="1"/>
  <c r="L58" i="19"/>
  <c r="D292" i="20" s="1"/>
  <c r="D59" i="19"/>
  <c r="D57" i="20" s="1"/>
  <c r="G59" i="19"/>
  <c r="C175" i="20" s="1"/>
  <c r="H59" i="19"/>
  <c r="D175" i="20" s="1"/>
  <c r="I59" i="19"/>
  <c r="E175" i="20" s="1"/>
  <c r="J59" i="19"/>
  <c r="F175" i="20" s="1"/>
  <c r="K59" i="19"/>
  <c r="C293" i="20" s="1"/>
  <c r="L59" i="19"/>
  <c r="D293" i="20" s="1"/>
  <c r="M59" i="19"/>
  <c r="E293" i="20" s="1"/>
  <c r="N59" i="19"/>
  <c r="F293" i="20" s="1"/>
  <c r="C60" i="19"/>
  <c r="C58" i="20" s="1"/>
  <c r="D60" i="19"/>
  <c r="D58" i="20" s="1"/>
  <c r="E60" i="19"/>
  <c r="E58" i="20" s="1"/>
  <c r="G60" i="19"/>
  <c r="C176" i="20" s="1"/>
  <c r="H60" i="19"/>
  <c r="D176" i="20" s="1"/>
  <c r="I60" i="19"/>
  <c r="E176" i="20" s="1"/>
  <c r="J60" i="19"/>
  <c r="F176" i="20" s="1"/>
  <c r="L60" i="19"/>
  <c r="D294" i="20" s="1"/>
  <c r="D61" i="19"/>
  <c r="D59" i="20" s="1"/>
  <c r="G61" i="19"/>
  <c r="C177" i="20" s="1"/>
  <c r="H61" i="19"/>
  <c r="D177" i="20" s="1"/>
  <c r="I61" i="19"/>
  <c r="E177" i="20" s="1"/>
  <c r="J61" i="19"/>
  <c r="F177" i="20" s="1"/>
  <c r="K61" i="19"/>
  <c r="C295" i="20" s="1"/>
  <c r="L61" i="19"/>
  <c r="D295" i="20" s="1"/>
  <c r="M61" i="19"/>
  <c r="E295" i="20" s="1"/>
  <c r="N61" i="19"/>
  <c r="F295" i="20" s="1"/>
  <c r="C62" i="19"/>
  <c r="C60" i="20" s="1"/>
  <c r="D62" i="19"/>
  <c r="D60" i="20" s="1"/>
  <c r="E62" i="19"/>
  <c r="E60" i="20" s="1"/>
  <c r="G62" i="19"/>
  <c r="C178" i="20" s="1"/>
  <c r="H62" i="19"/>
  <c r="D178" i="20" s="1"/>
  <c r="L62" i="19"/>
  <c r="D296" i="20" s="1"/>
  <c r="L13" i="19"/>
  <c r="D247" i="20" s="1"/>
  <c r="H13" i="19"/>
  <c r="D129" i="20" s="1"/>
  <c r="D13" i="19"/>
  <c r="D11" i="20" s="1"/>
  <c r="N66" i="19"/>
  <c r="N65" i="19"/>
  <c r="U63" i="19"/>
  <c r="P51" i="19"/>
  <c r="D403" i="20" s="1"/>
  <c r="P47" i="19"/>
  <c r="Q43" i="19"/>
  <c r="E395" i="20" s="1"/>
  <c r="P40" i="19"/>
  <c r="D392" i="20" s="1"/>
  <c r="Q29" i="19"/>
  <c r="E381" i="20" s="1"/>
  <c r="P27" i="19"/>
  <c r="D379" i="20" s="1"/>
  <c r="P26" i="19"/>
  <c r="D378" i="20" s="1"/>
  <c r="O23" i="19"/>
  <c r="Q21" i="19"/>
  <c r="E373" i="20" s="1"/>
  <c r="O18" i="19"/>
  <c r="P17" i="19"/>
  <c r="D369" i="20" s="1"/>
  <c r="D2" i="19"/>
  <c r="D1" i="19"/>
  <c r="A3" i="18"/>
  <c r="A1" i="18"/>
  <c r="E460" i="17"/>
  <c r="E459" i="17"/>
  <c r="E354" i="17"/>
  <c r="E353" i="17"/>
  <c r="E300" i="17"/>
  <c r="E299" i="17"/>
  <c r="E236" i="17"/>
  <c r="E235" i="17"/>
  <c r="E182" i="17"/>
  <c r="E181" i="17"/>
  <c r="E118" i="17"/>
  <c r="E117" i="17"/>
  <c r="E64" i="17"/>
  <c r="E63" i="17"/>
  <c r="E460" i="14"/>
  <c r="E459" i="14"/>
  <c r="E354" i="14"/>
  <c r="E353" i="14"/>
  <c r="E300" i="14"/>
  <c r="E299" i="14"/>
  <c r="E236" i="14"/>
  <c r="E235" i="14"/>
  <c r="E182" i="14"/>
  <c r="E181" i="14"/>
  <c r="E118" i="14"/>
  <c r="E117" i="14"/>
  <c r="E64" i="14"/>
  <c r="E63" i="14"/>
  <c r="F363" i="17"/>
  <c r="E363" i="17"/>
  <c r="D363" i="17"/>
  <c r="C363" i="17"/>
  <c r="D14" i="16"/>
  <c r="D12" i="17" s="1"/>
  <c r="H14" i="16"/>
  <c r="D130" i="17" s="1"/>
  <c r="K14" i="16"/>
  <c r="C248" i="17" s="1"/>
  <c r="L14" i="16"/>
  <c r="D248" i="17" s="1"/>
  <c r="M14" i="16"/>
  <c r="E248" i="17" s="1"/>
  <c r="N14" i="16"/>
  <c r="F248" i="17" s="1"/>
  <c r="D15" i="16"/>
  <c r="D13" i="17" s="1"/>
  <c r="G15" i="16"/>
  <c r="C131" i="17" s="1"/>
  <c r="H15" i="16"/>
  <c r="D131" i="17" s="1"/>
  <c r="I15" i="16"/>
  <c r="E131" i="17" s="1"/>
  <c r="J15" i="16"/>
  <c r="F131" i="17" s="1"/>
  <c r="L15" i="16"/>
  <c r="D249" i="17" s="1"/>
  <c r="C16" i="16"/>
  <c r="C14" i="17" s="1"/>
  <c r="D16" i="16"/>
  <c r="D14" i="17" s="1"/>
  <c r="E16" i="16"/>
  <c r="E14" i="17" s="1"/>
  <c r="H16" i="16"/>
  <c r="D132" i="17" s="1"/>
  <c r="L16" i="16"/>
  <c r="D250" i="17" s="1"/>
  <c r="C17" i="16"/>
  <c r="C15" i="17" s="1"/>
  <c r="D17" i="16"/>
  <c r="D15" i="17" s="1"/>
  <c r="E17" i="16"/>
  <c r="E15" i="17" s="1"/>
  <c r="G17" i="16"/>
  <c r="C133" i="17" s="1"/>
  <c r="H17" i="16"/>
  <c r="D133" i="17" s="1"/>
  <c r="I17" i="16"/>
  <c r="E133" i="17" s="1"/>
  <c r="J17" i="16"/>
  <c r="F133" i="17" s="1"/>
  <c r="K17" i="16"/>
  <c r="C251" i="17" s="1"/>
  <c r="L17" i="16"/>
  <c r="D251" i="17" s="1"/>
  <c r="M17" i="16"/>
  <c r="E251" i="17" s="1"/>
  <c r="N17" i="16"/>
  <c r="F251" i="17" s="1"/>
  <c r="D18" i="16"/>
  <c r="D16" i="17" s="1"/>
  <c r="G18" i="16"/>
  <c r="C134" i="17" s="1"/>
  <c r="H18" i="16"/>
  <c r="D134" i="17" s="1"/>
  <c r="I18" i="16"/>
  <c r="E134" i="17" s="1"/>
  <c r="J18" i="16"/>
  <c r="F134" i="17" s="1"/>
  <c r="K18" i="16"/>
  <c r="C252" i="17" s="1"/>
  <c r="L18" i="16"/>
  <c r="D252" i="17" s="1"/>
  <c r="M18" i="16"/>
  <c r="E252" i="17" s="1"/>
  <c r="N18" i="16"/>
  <c r="F252" i="17" s="1"/>
  <c r="D19" i="16"/>
  <c r="D17" i="17" s="1"/>
  <c r="G19" i="16"/>
  <c r="C135" i="17" s="1"/>
  <c r="H19" i="16"/>
  <c r="D135" i="17" s="1"/>
  <c r="I19" i="16"/>
  <c r="E135" i="17" s="1"/>
  <c r="J19" i="16"/>
  <c r="F135" i="17" s="1"/>
  <c r="L19" i="16"/>
  <c r="D253" i="17" s="1"/>
  <c r="D20" i="16"/>
  <c r="D18" i="17" s="1"/>
  <c r="H20" i="16"/>
  <c r="D136" i="17" s="1"/>
  <c r="K20" i="16"/>
  <c r="C254" i="17" s="1"/>
  <c r="L20" i="16"/>
  <c r="D254" i="17" s="1"/>
  <c r="M20" i="16"/>
  <c r="E254" i="17" s="1"/>
  <c r="N20" i="16"/>
  <c r="F254" i="17" s="1"/>
  <c r="D21" i="16"/>
  <c r="D19" i="17" s="1"/>
  <c r="G21" i="16"/>
  <c r="C137" i="17" s="1"/>
  <c r="H21" i="16"/>
  <c r="D137" i="17" s="1"/>
  <c r="I21" i="16"/>
  <c r="E137" i="17" s="1"/>
  <c r="J21" i="16"/>
  <c r="F137" i="17" s="1"/>
  <c r="L21" i="16"/>
  <c r="D255" i="17" s="1"/>
  <c r="D22" i="16"/>
  <c r="D20" i="17" s="1"/>
  <c r="G22" i="16"/>
  <c r="C138" i="17" s="1"/>
  <c r="H22" i="16"/>
  <c r="D138" i="17" s="1"/>
  <c r="I22" i="16"/>
  <c r="E138" i="17" s="1"/>
  <c r="J22" i="16"/>
  <c r="F138" i="17" s="1"/>
  <c r="L22" i="16"/>
  <c r="D256" i="17" s="1"/>
  <c r="D23" i="16"/>
  <c r="D21" i="17" s="1"/>
  <c r="G23" i="16"/>
  <c r="C139" i="17" s="1"/>
  <c r="H23" i="16"/>
  <c r="D139" i="17" s="1"/>
  <c r="I23" i="16"/>
  <c r="E139" i="17" s="1"/>
  <c r="J23" i="16"/>
  <c r="F139" i="17" s="1"/>
  <c r="L23" i="16"/>
  <c r="D257" i="17" s="1"/>
  <c r="C24" i="16"/>
  <c r="C22" i="17" s="1"/>
  <c r="D24" i="16"/>
  <c r="D22" i="17" s="1"/>
  <c r="E24" i="16"/>
  <c r="E22" i="17" s="1"/>
  <c r="G24" i="16"/>
  <c r="C140" i="17" s="1"/>
  <c r="H24" i="16"/>
  <c r="D140" i="17" s="1"/>
  <c r="I24" i="16"/>
  <c r="E140" i="17" s="1"/>
  <c r="J24" i="16"/>
  <c r="F140" i="17" s="1"/>
  <c r="L24" i="16"/>
  <c r="D258" i="17" s="1"/>
  <c r="C25" i="16"/>
  <c r="C23" i="17" s="1"/>
  <c r="D25" i="16"/>
  <c r="D23" i="17" s="1"/>
  <c r="E25" i="16"/>
  <c r="E23" i="17" s="1"/>
  <c r="H25" i="16"/>
  <c r="D141" i="17" s="1"/>
  <c r="K25" i="16"/>
  <c r="C259" i="17" s="1"/>
  <c r="L25" i="16"/>
  <c r="D259" i="17" s="1"/>
  <c r="M25" i="16"/>
  <c r="E259" i="17" s="1"/>
  <c r="N25" i="16"/>
  <c r="F259" i="17" s="1"/>
  <c r="D26" i="16"/>
  <c r="D24" i="17" s="1"/>
  <c r="H26" i="16"/>
  <c r="D142" i="17" s="1"/>
  <c r="K26" i="16"/>
  <c r="C260" i="17" s="1"/>
  <c r="L26" i="16"/>
  <c r="D260" i="17" s="1"/>
  <c r="M26" i="16"/>
  <c r="E260" i="17" s="1"/>
  <c r="N26" i="16"/>
  <c r="F260" i="17" s="1"/>
  <c r="C27" i="16"/>
  <c r="C25" i="17" s="1"/>
  <c r="D27" i="16"/>
  <c r="D25" i="17" s="1"/>
  <c r="E27" i="16"/>
  <c r="E25" i="17" s="1"/>
  <c r="H27" i="16"/>
  <c r="D143" i="17" s="1"/>
  <c r="L27" i="16"/>
  <c r="D261" i="17" s="1"/>
  <c r="D28" i="16"/>
  <c r="D26" i="17" s="1"/>
  <c r="H28" i="16"/>
  <c r="D144" i="17" s="1"/>
  <c r="K28" i="16"/>
  <c r="C262" i="17" s="1"/>
  <c r="L28" i="16"/>
  <c r="D262" i="17" s="1"/>
  <c r="M28" i="16"/>
  <c r="E262" i="17" s="1"/>
  <c r="N28" i="16"/>
  <c r="F262" i="17" s="1"/>
  <c r="D29" i="16"/>
  <c r="D27" i="17" s="1"/>
  <c r="G29" i="16"/>
  <c r="C145" i="17" s="1"/>
  <c r="H29" i="16"/>
  <c r="D145" i="17" s="1"/>
  <c r="I29" i="16"/>
  <c r="E145" i="17" s="1"/>
  <c r="J29" i="16"/>
  <c r="F145" i="17" s="1"/>
  <c r="L29" i="16"/>
  <c r="D263" i="17" s="1"/>
  <c r="C30" i="16"/>
  <c r="C28" i="17" s="1"/>
  <c r="D30" i="16"/>
  <c r="D28" i="17" s="1"/>
  <c r="E30" i="16"/>
  <c r="E28" i="17" s="1"/>
  <c r="H30" i="16"/>
  <c r="D146" i="17" s="1"/>
  <c r="L30" i="16"/>
  <c r="D264" i="17" s="1"/>
  <c r="D31" i="16"/>
  <c r="D29" i="17" s="1"/>
  <c r="G31" i="16"/>
  <c r="C147" i="17" s="1"/>
  <c r="H31" i="16"/>
  <c r="D147" i="17" s="1"/>
  <c r="I31" i="16"/>
  <c r="E147" i="17" s="1"/>
  <c r="J31" i="16"/>
  <c r="F147" i="17" s="1"/>
  <c r="L31" i="16"/>
  <c r="D265" i="17" s="1"/>
  <c r="C32" i="16"/>
  <c r="C30" i="17" s="1"/>
  <c r="D32" i="16"/>
  <c r="D30" i="17" s="1"/>
  <c r="E32" i="16"/>
  <c r="E30" i="17" s="1"/>
  <c r="H32" i="16"/>
  <c r="D148" i="17" s="1"/>
  <c r="L32" i="16"/>
  <c r="D266" i="17" s="1"/>
  <c r="D33" i="16"/>
  <c r="D31" i="17" s="1"/>
  <c r="G33" i="16"/>
  <c r="C149" i="17" s="1"/>
  <c r="H33" i="16"/>
  <c r="D149" i="17" s="1"/>
  <c r="I33" i="16"/>
  <c r="E149" i="17" s="1"/>
  <c r="J33" i="16"/>
  <c r="F149" i="17" s="1"/>
  <c r="K33" i="16"/>
  <c r="C267" i="17" s="1"/>
  <c r="L33" i="16"/>
  <c r="D267" i="17" s="1"/>
  <c r="M33" i="16"/>
  <c r="E267" i="17" s="1"/>
  <c r="N33" i="16"/>
  <c r="F267" i="17" s="1"/>
  <c r="C34" i="16"/>
  <c r="C32" i="17" s="1"/>
  <c r="D34" i="16"/>
  <c r="D32" i="17" s="1"/>
  <c r="E34" i="16"/>
  <c r="E32" i="17" s="1"/>
  <c r="H34" i="16"/>
  <c r="D150" i="17" s="1"/>
  <c r="L34" i="16"/>
  <c r="D268" i="17" s="1"/>
  <c r="D35" i="16"/>
  <c r="D33" i="17" s="1"/>
  <c r="H35" i="16"/>
  <c r="D151" i="17" s="1"/>
  <c r="L35" i="16"/>
  <c r="D269" i="17" s="1"/>
  <c r="D36" i="16"/>
  <c r="D34" i="17" s="1"/>
  <c r="H36" i="16"/>
  <c r="D152" i="17" s="1"/>
  <c r="L36" i="16"/>
  <c r="D270" i="17" s="1"/>
  <c r="D37" i="16"/>
  <c r="D35" i="17" s="1"/>
  <c r="H37" i="16"/>
  <c r="D153" i="17" s="1"/>
  <c r="K37" i="16"/>
  <c r="C271" i="17" s="1"/>
  <c r="L37" i="16"/>
  <c r="D271" i="17" s="1"/>
  <c r="M37" i="16"/>
  <c r="E271" i="17" s="1"/>
  <c r="N37" i="16"/>
  <c r="F271" i="17" s="1"/>
  <c r="D38" i="16"/>
  <c r="D36" i="17" s="1"/>
  <c r="H38" i="16"/>
  <c r="D154" i="17" s="1"/>
  <c r="L38" i="16"/>
  <c r="D272" i="17" s="1"/>
  <c r="D39" i="16"/>
  <c r="D37" i="17" s="1"/>
  <c r="H39" i="16"/>
  <c r="D155" i="17" s="1"/>
  <c r="K39" i="16"/>
  <c r="C273" i="17" s="1"/>
  <c r="L39" i="16"/>
  <c r="D273" i="17" s="1"/>
  <c r="M39" i="16"/>
  <c r="E273" i="17" s="1"/>
  <c r="N39" i="16"/>
  <c r="F273" i="17" s="1"/>
  <c r="C40" i="16"/>
  <c r="C38" i="17" s="1"/>
  <c r="D40" i="16"/>
  <c r="D38" i="17" s="1"/>
  <c r="E40" i="16"/>
  <c r="E38" i="17" s="1"/>
  <c r="H40" i="16"/>
  <c r="D156" i="17" s="1"/>
  <c r="L40" i="16"/>
  <c r="D274" i="17" s="1"/>
  <c r="D41" i="16"/>
  <c r="D39" i="17" s="1"/>
  <c r="G41" i="16"/>
  <c r="C157" i="17" s="1"/>
  <c r="H41" i="16"/>
  <c r="D157" i="17" s="1"/>
  <c r="I41" i="16"/>
  <c r="E157" i="17" s="1"/>
  <c r="J41" i="16"/>
  <c r="F157" i="17" s="1"/>
  <c r="K41" i="16"/>
  <c r="C275" i="17" s="1"/>
  <c r="L41" i="16"/>
  <c r="D275" i="17" s="1"/>
  <c r="M41" i="16"/>
  <c r="E275" i="17" s="1"/>
  <c r="N41" i="16"/>
  <c r="F275" i="17" s="1"/>
  <c r="C42" i="16"/>
  <c r="C40" i="17" s="1"/>
  <c r="D42" i="16"/>
  <c r="D40" i="17" s="1"/>
  <c r="E42" i="16"/>
  <c r="E40" i="17" s="1"/>
  <c r="H42" i="16"/>
  <c r="D158" i="17" s="1"/>
  <c r="L42" i="16"/>
  <c r="D276" i="17" s="1"/>
  <c r="D43" i="16"/>
  <c r="D41" i="17" s="1"/>
  <c r="H43" i="16"/>
  <c r="D159" i="17" s="1"/>
  <c r="K43" i="16"/>
  <c r="C277" i="17" s="1"/>
  <c r="L43" i="16"/>
  <c r="D277" i="17" s="1"/>
  <c r="M43" i="16"/>
  <c r="E277" i="17" s="1"/>
  <c r="N43" i="16"/>
  <c r="F277" i="17" s="1"/>
  <c r="C44" i="16"/>
  <c r="C42" i="17" s="1"/>
  <c r="D44" i="16"/>
  <c r="D42" i="17" s="1"/>
  <c r="E44" i="16"/>
  <c r="E42" i="17" s="1"/>
  <c r="H44" i="16"/>
  <c r="D160" i="17" s="1"/>
  <c r="K44" i="16"/>
  <c r="C278" i="17" s="1"/>
  <c r="L44" i="16"/>
  <c r="D278" i="17" s="1"/>
  <c r="M44" i="16"/>
  <c r="E278" i="17" s="1"/>
  <c r="N44" i="16"/>
  <c r="F278" i="17" s="1"/>
  <c r="D45" i="16"/>
  <c r="D43" i="17" s="1"/>
  <c r="H45" i="16"/>
  <c r="D161" i="17" s="1"/>
  <c r="K45" i="16"/>
  <c r="C279" i="17" s="1"/>
  <c r="L45" i="16"/>
  <c r="D279" i="17" s="1"/>
  <c r="M45" i="16"/>
  <c r="E279" i="17" s="1"/>
  <c r="N45" i="16"/>
  <c r="F279" i="17" s="1"/>
  <c r="D46" i="16"/>
  <c r="D44" i="17" s="1"/>
  <c r="G46" i="16"/>
  <c r="C162" i="17" s="1"/>
  <c r="H46" i="16"/>
  <c r="D162" i="17" s="1"/>
  <c r="I46" i="16"/>
  <c r="E162" i="17" s="1"/>
  <c r="J46" i="16"/>
  <c r="F162" i="17" s="1"/>
  <c r="L46" i="16"/>
  <c r="D280" i="17" s="1"/>
  <c r="D47" i="16"/>
  <c r="D45" i="17" s="1"/>
  <c r="H47" i="16"/>
  <c r="D163" i="17" s="1"/>
  <c r="K47" i="16"/>
  <c r="C281" i="17" s="1"/>
  <c r="L47" i="16"/>
  <c r="D281" i="17" s="1"/>
  <c r="M47" i="16"/>
  <c r="E281" i="17" s="1"/>
  <c r="N47" i="16"/>
  <c r="F281" i="17" s="1"/>
  <c r="D48" i="16"/>
  <c r="H48" i="16"/>
  <c r="D164" i="17" s="1"/>
  <c r="K48" i="16"/>
  <c r="C282" i="17" s="1"/>
  <c r="L48" i="16"/>
  <c r="D282" i="17" s="1"/>
  <c r="M48" i="16"/>
  <c r="E282" i="17" s="1"/>
  <c r="N48" i="16"/>
  <c r="F282" i="17" s="1"/>
  <c r="D49" i="16"/>
  <c r="D47" i="17" s="1"/>
  <c r="H49" i="16"/>
  <c r="D165" i="17" s="1"/>
  <c r="K49" i="16"/>
  <c r="C283" i="17" s="1"/>
  <c r="L49" i="16"/>
  <c r="D283" i="17" s="1"/>
  <c r="M49" i="16"/>
  <c r="E283" i="17" s="1"/>
  <c r="N49" i="16"/>
  <c r="F283" i="17" s="1"/>
  <c r="D50" i="16"/>
  <c r="D48" i="17" s="1"/>
  <c r="H50" i="16"/>
  <c r="D166" i="17" s="1"/>
  <c r="K50" i="16"/>
  <c r="C284" i="17" s="1"/>
  <c r="L50" i="16"/>
  <c r="D284" i="17" s="1"/>
  <c r="M50" i="16"/>
  <c r="E284" i="17" s="1"/>
  <c r="N50" i="16"/>
  <c r="F284" i="17" s="1"/>
  <c r="D51" i="16"/>
  <c r="D49" i="17" s="1"/>
  <c r="H51" i="16"/>
  <c r="D167" i="17" s="1"/>
  <c r="K51" i="16"/>
  <c r="C285" i="17" s="1"/>
  <c r="L51" i="16"/>
  <c r="D285" i="17" s="1"/>
  <c r="M51" i="16"/>
  <c r="E285" i="17" s="1"/>
  <c r="N51" i="16"/>
  <c r="F285" i="17" s="1"/>
  <c r="C52" i="16"/>
  <c r="C50" i="17" s="1"/>
  <c r="D52" i="16"/>
  <c r="D50" i="17" s="1"/>
  <c r="H52" i="16"/>
  <c r="D168" i="17" s="1"/>
  <c r="L52" i="16"/>
  <c r="D286" i="17" s="1"/>
  <c r="D53" i="16"/>
  <c r="D51" i="17" s="1"/>
  <c r="G53" i="16"/>
  <c r="C169" i="17" s="1"/>
  <c r="H53" i="16"/>
  <c r="D169" i="17" s="1"/>
  <c r="I53" i="16"/>
  <c r="E169" i="17" s="1"/>
  <c r="J53" i="16"/>
  <c r="F169" i="17" s="1"/>
  <c r="L53" i="16"/>
  <c r="D287" i="17" s="1"/>
  <c r="D54" i="16"/>
  <c r="D52" i="17" s="1"/>
  <c r="H54" i="16"/>
  <c r="D170" i="17" s="1"/>
  <c r="K54" i="16"/>
  <c r="C288" i="17" s="1"/>
  <c r="L54" i="16"/>
  <c r="D288" i="17" s="1"/>
  <c r="M54" i="16"/>
  <c r="E288" i="17" s="1"/>
  <c r="N54" i="16"/>
  <c r="F288" i="17" s="1"/>
  <c r="D55" i="16"/>
  <c r="D53" i="17" s="1"/>
  <c r="H55" i="16"/>
  <c r="D171" i="17" s="1"/>
  <c r="L55" i="16"/>
  <c r="D289" i="17" s="1"/>
  <c r="C56" i="16"/>
  <c r="C54" i="17" s="1"/>
  <c r="D56" i="16"/>
  <c r="D54" i="17" s="1"/>
  <c r="E56" i="16"/>
  <c r="E54" i="17" s="1"/>
  <c r="F56" i="16"/>
  <c r="F54" i="17" s="1"/>
  <c r="H56" i="16"/>
  <c r="D172" i="17" s="1"/>
  <c r="L56" i="16"/>
  <c r="D290" i="17" s="1"/>
  <c r="C57" i="16"/>
  <c r="C55" i="17" s="1"/>
  <c r="D57" i="16"/>
  <c r="D55" i="17" s="1"/>
  <c r="E57" i="16"/>
  <c r="E55" i="17" s="1"/>
  <c r="H57" i="16"/>
  <c r="D173" i="17" s="1"/>
  <c r="K57" i="16"/>
  <c r="C291" i="17" s="1"/>
  <c r="L57" i="16"/>
  <c r="D291" i="17" s="1"/>
  <c r="M57" i="16"/>
  <c r="E291" i="17" s="1"/>
  <c r="N57" i="16"/>
  <c r="F291" i="17" s="1"/>
  <c r="D58" i="16"/>
  <c r="D56" i="17" s="1"/>
  <c r="H58" i="16"/>
  <c r="D174" i="17" s="1"/>
  <c r="L58" i="16"/>
  <c r="D292" i="17" s="1"/>
  <c r="D59" i="16"/>
  <c r="D57" i="17" s="1"/>
  <c r="G59" i="16"/>
  <c r="C175" i="17" s="1"/>
  <c r="H59" i="16"/>
  <c r="D175" i="17" s="1"/>
  <c r="I59" i="16"/>
  <c r="E175" i="17" s="1"/>
  <c r="J59" i="16"/>
  <c r="F175" i="17" s="1"/>
  <c r="K59" i="16"/>
  <c r="C293" i="17" s="1"/>
  <c r="L59" i="16"/>
  <c r="D293" i="17" s="1"/>
  <c r="M59" i="16"/>
  <c r="E293" i="17" s="1"/>
  <c r="N59" i="16"/>
  <c r="F293" i="17" s="1"/>
  <c r="C60" i="16"/>
  <c r="C58" i="17" s="1"/>
  <c r="D60" i="16"/>
  <c r="D58" i="17" s="1"/>
  <c r="E60" i="16"/>
  <c r="E58" i="17" s="1"/>
  <c r="G60" i="16"/>
  <c r="C176" i="17" s="1"/>
  <c r="H60" i="16"/>
  <c r="D176" i="17" s="1"/>
  <c r="I60" i="16"/>
  <c r="E176" i="17" s="1"/>
  <c r="J60" i="16"/>
  <c r="F176" i="17" s="1"/>
  <c r="L60" i="16"/>
  <c r="D294" i="17" s="1"/>
  <c r="D61" i="16"/>
  <c r="D59" i="17" s="1"/>
  <c r="G61" i="16"/>
  <c r="C177" i="17" s="1"/>
  <c r="H61" i="16"/>
  <c r="D177" i="17" s="1"/>
  <c r="I61" i="16"/>
  <c r="E177" i="17" s="1"/>
  <c r="J61" i="16"/>
  <c r="F177" i="17" s="1"/>
  <c r="K61" i="16"/>
  <c r="C295" i="17" s="1"/>
  <c r="L61" i="16"/>
  <c r="D295" i="17" s="1"/>
  <c r="M61" i="16"/>
  <c r="E295" i="17" s="1"/>
  <c r="N61" i="16"/>
  <c r="F295" i="17" s="1"/>
  <c r="C62" i="16"/>
  <c r="C60" i="17" s="1"/>
  <c r="D62" i="16"/>
  <c r="D60" i="17" s="1"/>
  <c r="E62" i="16"/>
  <c r="E60" i="17" s="1"/>
  <c r="G62" i="16"/>
  <c r="C178" i="17" s="1"/>
  <c r="H62" i="16"/>
  <c r="D178" i="17" s="1"/>
  <c r="I62" i="16"/>
  <c r="E178" i="17" s="1"/>
  <c r="J62" i="16"/>
  <c r="F178" i="17" s="1"/>
  <c r="L62" i="16"/>
  <c r="D296" i="17" s="1"/>
  <c r="L13" i="16"/>
  <c r="D247" i="17" s="1"/>
  <c r="H13" i="16"/>
  <c r="D129" i="17" s="1"/>
  <c r="D13" i="16"/>
  <c r="D11" i="17" s="1"/>
  <c r="D14" i="13"/>
  <c r="D12" i="14" s="1"/>
  <c r="G14" i="13"/>
  <c r="C130" i="14" s="1"/>
  <c r="H14" i="13"/>
  <c r="D130" i="14" s="1"/>
  <c r="L14" i="13"/>
  <c r="D248" i="14" s="1"/>
  <c r="H15" i="13"/>
  <c r="K15" i="13"/>
  <c r="L15" i="13"/>
  <c r="D249" i="14" s="1"/>
  <c r="D16" i="13"/>
  <c r="D14" i="14" s="1"/>
  <c r="H16" i="13"/>
  <c r="D132" i="14" s="1"/>
  <c r="L16" i="13"/>
  <c r="D250" i="14" s="1"/>
  <c r="D17" i="13"/>
  <c r="H17" i="13"/>
  <c r="D133" i="14" s="1"/>
  <c r="L17" i="13"/>
  <c r="D18" i="13"/>
  <c r="L18" i="13"/>
  <c r="H19" i="13"/>
  <c r="D135" i="14" s="1"/>
  <c r="L19" i="13"/>
  <c r="D253" i="14" s="1"/>
  <c r="D20" i="13"/>
  <c r="D18" i="14" s="1"/>
  <c r="H20" i="13"/>
  <c r="D136" i="14" s="1"/>
  <c r="L20" i="13"/>
  <c r="D254" i="14" s="1"/>
  <c r="D21" i="13"/>
  <c r="H21" i="13"/>
  <c r="L21" i="13"/>
  <c r="D255" i="14" s="1"/>
  <c r="D22" i="13"/>
  <c r="D20" i="14" s="1"/>
  <c r="H22" i="13"/>
  <c r="D138" i="14" s="1"/>
  <c r="L22" i="13"/>
  <c r="D256" i="14" s="1"/>
  <c r="G23" i="13"/>
  <c r="H23" i="13"/>
  <c r="D139" i="14" s="1"/>
  <c r="L23" i="13"/>
  <c r="D24" i="13"/>
  <c r="H24" i="13"/>
  <c r="L24" i="13"/>
  <c r="D258" i="14" s="1"/>
  <c r="D25" i="13"/>
  <c r="D23" i="14" s="1"/>
  <c r="H25" i="13"/>
  <c r="D141" i="14" s="1"/>
  <c r="D26" i="13"/>
  <c r="D24" i="14" s="1"/>
  <c r="H26" i="13"/>
  <c r="D142" i="14" s="1"/>
  <c r="L26" i="13"/>
  <c r="D27" i="13"/>
  <c r="H27" i="13"/>
  <c r="K27" i="13"/>
  <c r="C261" i="14" s="1"/>
  <c r="L27" i="13"/>
  <c r="D261" i="14" s="1"/>
  <c r="C28" i="13"/>
  <c r="C26" i="14" s="1"/>
  <c r="D28" i="13"/>
  <c r="H28" i="13"/>
  <c r="D144" i="14" s="1"/>
  <c r="L28" i="13"/>
  <c r="D262" i="14" s="1"/>
  <c r="C29" i="13"/>
  <c r="D29" i="13"/>
  <c r="D27" i="14" s="1"/>
  <c r="H29" i="13"/>
  <c r="D145" i="14" s="1"/>
  <c r="D30" i="13"/>
  <c r="D28" i="14" s="1"/>
  <c r="K30" i="13"/>
  <c r="C264" i="14" s="1"/>
  <c r="L30" i="13"/>
  <c r="D264" i="14" s="1"/>
  <c r="D31" i="13"/>
  <c r="D29" i="14" s="1"/>
  <c r="G31" i="13"/>
  <c r="H31" i="13"/>
  <c r="D147" i="14" s="1"/>
  <c r="L31" i="13"/>
  <c r="D265" i="14" s="1"/>
  <c r="D32" i="13"/>
  <c r="D30" i="14" s="1"/>
  <c r="G32" i="13"/>
  <c r="C148" i="14" s="1"/>
  <c r="H32" i="13"/>
  <c r="D148" i="14" s="1"/>
  <c r="L32" i="13"/>
  <c r="D266" i="14" s="1"/>
  <c r="D33" i="13"/>
  <c r="D31" i="14" s="1"/>
  <c r="H33" i="13"/>
  <c r="L33" i="13"/>
  <c r="D34" i="13"/>
  <c r="D32" i="14" s="1"/>
  <c r="G34" i="13"/>
  <c r="C150" i="14" s="1"/>
  <c r="H34" i="13"/>
  <c r="D150" i="14" s="1"/>
  <c r="I34" i="13"/>
  <c r="E150" i="14" s="1"/>
  <c r="J34" i="13"/>
  <c r="F150" i="14" s="1"/>
  <c r="L34" i="13"/>
  <c r="D268" i="14" s="1"/>
  <c r="D35" i="13"/>
  <c r="H35" i="13"/>
  <c r="L35" i="13"/>
  <c r="D36" i="13"/>
  <c r="D34" i="14" s="1"/>
  <c r="G36" i="13"/>
  <c r="C152" i="14" s="1"/>
  <c r="H36" i="13"/>
  <c r="D152" i="14" s="1"/>
  <c r="I36" i="13"/>
  <c r="J36" i="13"/>
  <c r="F152" i="14" s="1"/>
  <c r="K36" i="13"/>
  <c r="L36" i="13"/>
  <c r="M36" i="13"/>
  <c r="E270" i="14" s="1"/>
  <c r="N36" i="13"/>
  <c r="F270" i="14" s="1"/>
  <c r="D37" i="13"/>
  <c r="D35" i="14" s="1"/>
  <c r="H37" i="13"/>
  <c r="D153" i="14" s="1"/>
  <c r="L37" i="13"/>
  <c r="D271" i="14" s="1"/>
  <c r="D38" i="13"/>
  <c r="D36" i="14" s="1"/>
  <c r="H38" i="13"/>
  <c r="L38" i="13"/>
  <c r="C39" i="13"/>
  <c r="D39" i="13"/>
  <c r="D37" i="14" s="1"/>
  <c r="E39" i="13"/>
  <c r="O39" i="13" s="1"/>
  <c r="H39" i="13"/>
  <c r="D155" i="14" s="1"/>
  <c r="K39" i="13"/>
  <c r="L39" i="13"/>
  <c r="D273" i="14" s="1"/>
  <c r="M39" i="13"/>
  <c r="N39" i="13"/>
  <c r="F273" i="14" s="1"/>
  <c r="C40" i="13"/>
  <c r="D40" i="13"/>
  <c r="D38" i="14" s="1"/>
  <c r="E40" i="13"/>
  <c r="E38" i="14" s="1"/>
  <c r="H40" i="13"/>
  <c r="D156" i="14" s="1"/>
  <c r="K40" i="13"/>
  <c r="L40" i="13"/>
  <c r="D274" i="14" s="1"/>
  <c r="C41" i="13"/>
  <c r="D41" i="13"/>
  <c r="E41" i="13"/>
  <c r="E39" i="14" s="1"/>
  <c r="H41" i="13"/>
  <c r="D157" i="14" s="1"/>
  <c r="L41" i="13"/>
  <c r="D275" i="14" s="1"/>
  <c r="C42" i="13"/>
  <c r="C40" i="14" s="1"/>
  <c r="D42" i="13"/>
  <c r="E42" i="13"/>
  <c r="O42" i="13" s="1"/>
  <c r="H42" i="13"/>
  <c r="K42" i="13"/>
  <c r="L42" i="13"/>
  <c r="M42" i="13"/>
  <c r="E276" i="14" s="1"/>
  <c r="N42" i="13"/>
  <c r="F276" i="14" s="1"/>
  <c r="D43" i="13"/>
  <c r="D41" i="14" s="1"/>
  <c r="G43" i="13"/>
  <c r="C159" i="14" s="1"/>
  <c r="H43" i="13"/>
  <c r="D159" i="14" s="1"/>
  <c r="I43" i="13"/>
  <c r="J43" i="13"/>
  <c r="K43" i="13"/>
  <c r="C277" i="14" s="1"/>
  <c r="L43" i="13"/>
  <c r="D277" i="14" s="1"/>
  <c r="M43" i="13"/>
  <c r="E277" i="14" s="1"/>
  <c r="N43" i="13"/>
  <c r="F277" i="14" s="1"/>
  <c r="D44" i="13"/>
  <c r="H44" i="13"/>
  <c r="D160" i="14" s="1"/>
  <c r="L44" i="13"/>
  <c r="D278" i="14" s="1"/>
  <c r="D45" i="13"/>
  <c r="D43" i="14" s="1"/>
  <c r="G45" i="13"/>
  <c r="C161" i="14" s="1"/>
  <c r="H45" i="13"/>
  <c r="D161" i="14" s="1"/>
  <c r="I45" i="13"/>
  <c r="E161" i="14" s="1"/>
  <c r="J45" i="13"/>
  <c r="F161" i="14" s="1"/>
  <c r="L45" i="13"/>
  <c r="D279" i="14" s="1"/>
  <c r="D46" i="13"/>
  <c r="D44" i="14" s="1"/>
  <c r="G46" i="13"/>
  <c r="H46" i="13"/>
  <c r="I46" i="13"/>
  <c r="P46" i="13" s="1"/>
  <c r="D398" i="14" s="1"/>
  <c r="J46" i="13"/>
  <c r="F162" i="14" s="1"/>
  <c r="L46" i="13"/>
  <c r="D280" i="14" s="1"/>
  <c r="C47" i="13"/>
  <c r="C45" i="14" s="1"/>
  <c r="D47" i="13"/>
  <c r="E47" i="13"/>
  <c r="O47" i="13" s="1"/>
  <c r="H47" i="13"/>
  <c r="K47" i="13"/>
  <c r="C281" i="14" s="1"/>
  <c r="L47" i="13"/>
  <c r="D281" i="14" s="1"/>
  <c r="C48" i="13"/>
  <c r="C46" i="14" s="1"/>
  <c r="D48" i="13"/>
  <c r="D46" i="14" s="1"/>
  <c r="G48" i="13"/>
  <c r="C164" i="14" s="1"/>
  <c r="H48" i="13"/>
  <c r="D164" i="14" s="1"/>
  <c r="I48" i="13"/>
  <c r="P48" i="13" s="1"/>
  <c r="D400" i="14" s="1"/>
  <c r="J48" i="13"/>
  <c r="F164" i="14" s="1"/>
  <c r="K48" i="13"/>
  <c r="L48" i="13"/>
  <c r="C49" i="13"/>
  <c r="C47" i="14" s="1"/>
  <c r="D49" i="13"/>
  <c r="D47" i="14" s="1"/>
  <c r="E49" i="13"/>
  <c r="O49" i="13" s="1"/>
  <c r="G49" i="13"/>
  <c r="H49" i="13"/>
  <c r="D165" i="14" s="1"/>
  <c r="I49" i="13"/>
  <c r="J49" i="13"/>
  <c r="F165" i="14" s="1"/>
  <c r="K49" i="13"/>
  <c r="L49" i="13"/>
  <c r="D283" i="14" s="1"/>
  <c r="C50" i="13"/>
  <c r="C48" i="14" s="1"/>
  <c r="D50" i="13"/>
  <c r="D48" i="14" s="1"/>
  <c r="E50" i="13"/>
  <c r="O50" i="13" s="1"/>
  <c r="G50" i="13"/>
  <c r="C166" i="14" s="1"/>
  <c r="H50" i="13"/>
  <c r="D166" i="14" s="1"/>
  <c r="I50" i="13"/>
  <c r="J50" i="13"/>
  <c r="F166" i="14" s="1"/>
  <c r="K50" i="13"/>
  <c r="C284" i="14" s="1"/>
  <c r="L50" i="13"/>
  <c r="D284" i="14" s="1"/>
  <c r="C51" i="13"/>
  <c r="C49" i="14" s="1"/>
  <c r="D51" i="13"/>
  <c r="D49" i="14" s="1"/>
  <c r="E51" i="13"/>
  <c r="E49" i="14" s="1"/>
  <c r="G51" i="13"/>
  <c r="H51" i="13"/>
  <c r="I51" i="13"/>
  <c r="E167" i="14" s="1"/>
  <c r="J51" i="13"/>
  <c r="F167" i="14" s="1"/>
  <c r="K51" i="13"/>
  <c r="C285" i="14" s="1"/>
  <c r="L51" i="13"/>
  <c r="D285" i="14" s="1"/>
  <c r="M51" i="13"/>
  <c r="Q51" i="13" s="1"/>
  <c r="E403" i="14" s="1"/>
  <c r="N51" i="13"/>
  <c r="F285" i="14" s="1"/>
  <c r="C52" i="13"/>
  <c r="D52" i="13"/>
  <c r="E52" i="13"/>
  <c r="G52" i="13"/>
  <c r="C168" i="14" s="1"/>
  <c r="H52" i="13"/>
  <c r="D168" i="14" s="1"/>
  <c r="I52" i="13"/>
  <c r="P52" i="13" s="1"/>
  <c r="D404" i="14" s="1"/>
  <c r="J52" i="13"/>
  <c r="F168" i="14" s="1"/>
  <c r="K52" i="13"/>
  <c r="C286" i="14" s="1"/>
  <c r="L52" i="13"/>
  <c r="M52" i="13"/>
  <c r="N52" i="13"/>
  <c r="F286" i="14" s="1"/>
  <c r="C53" i="13"/>
  <c r="C51" i="14" s="1"/>
  <c r="D53" i="13"/>
  <c r="D51" i="14" s="1"/>
  <c r="E53" i="13"/>
  <c r="E51" i="14" s="1"/>
  <c r="G53" i="13"/>
  <c r="C169" i="14" s="1"/>
  <c r="H53" i="13"/>
  <c r="D169" i="14" s="1"/>
  <c r="I53" i="13"/>
  <c r="J53" i="13"/>
  <c r="F169" i="14" s="1"/>
  <c r="K53" i="13"/>
  <c r="C287" i="14" s="1"/>
  <c r="L53" i="13"/>
  <c r="D287" i="14" s="1"/>
  <c r="M53" i="13"/>
  <c r="E287" i="14" s="1"/>
  <c r="N53" i="13"/>
  <c r="F287" i="14" s="1"/>
  <c r="C54" i="13"/>
  <c r="D54" i="13"/>
  <c r="D52" i="14" s="1"/>
  <c r="E54" i="13"/>
  <c r="O54" i="13" s="1"/>
  <c r="G54" i="13"/>
  <c r="H54" i="13"/>
  <c r="D170" i="14" s="1"/>
  <c r="I54" i="13"/>
  <c r="E170" i="14" s="1"/>
  <c r="J54" i="13"/>
  <c r="F170" i="14" s="1"/>
  <c r="K54" i="13"/>
  <c r="C288" i="14" s="1"/>
  <c r="L54" i="13"/>
  <c r="D288" i="14" s="1"/>
  <c r="M54" i="13"/>
  <c r="Q54" i="13" s="1"/>
  <c r="E406" i="14" s="1"/>
  <c r="N54" i="13"/>
  <c r="F288" i="14" s="1"/>
  <c r="C55" i="13"/>
  <c r="D55" i="13"/>
  <c r="D53" i="14" s="1"/>
  <c r="E55" i="13"/>
  <c r="E53" i="14" s="1"/>
  <c r="G55" i="13"/>
  <c r="C171" i="14" s="1"/>
  <c r="H55" i="13"/>
  <c r="D171" i="14" s="1"/>
  <c r="I55" i="13"/>
  <c r="J55" i="13"/>
  <c r="F171" i="14" s="1"/>
  <c r="K55" i="13"/>
  <c r="C289" i="14" s="1"/>
  <c r="L55" i="13"/>
  <c r="D289" i="14" s="1"/>
  <c r="M55" i="13"/>
  <c r="N55" i="13"/>
  <c r="F289" i="14" s="1"/>
  <c r="C56" i="13"/>
  <c r="C54" i="14" s="1"/>
  <c r="D56" i="13"/>
  <c r="D54" i="14" s="1"/>
  <c r="E56" i="13"/>
  <c r="E54" i="14" s="1"/>
  <c r="G56" i="13"/>
  <c r="C172" i="14" s="1"/>
  <c r="H56" i="13"/>
  <c r="D172" i="14" s="1"/>
  <c r="K56" i="13"/>
  <c r="L56" i="13"/>
  <c r="D290" i="14" s="1"/>
  <c r="M56" i="13"/>
  <c r="Q56" i="13" s="1"/>
  <c r="E408" i="14" s="1"/>
  <c r="N56" i="13"/>
  <c r="F290" i="14" s="1"/>
  <c r="C57" i="13"/>
  <c r="C55" i="14" s="1"/>
  <c r="D57" i="13"/>
  <c r="D55" i="14" s="1"/>
  <c r="E57" i="13"/>
  <c r="O57" i="13" s="1"/>
  <c r="G57" i="13"/>
  <c r="C173" i="14" s="1"/>
  <c r="H57" i="13"/>
  <c r="I57" i="13"/>
  <c r="E173" i="14" s="1"/>
  <c r="J57" i="13"/>
  <c r="F173" i="14" s="1"/>
  <c r="K57" i="13"/>
  <c r="C291" i="14" s="1"/>
  <c r="L57" i="13"/>
  <c r="D291" i="14" s="1"/>
  <c r="M57" i="13"/>
  <c r="Q57" i="13" s="1"/>
  <c r="E409" i="14" s="1"/>
  <c r="N57" i="13"/>
  <c r="F291" i="14" s="1"/>
  <c r="C58" i="13"/>
  <c r="C56" i="14" s="1"/>
  <c r="D58" i="13"/>
  <c r="E58" i="13"/>
  <c r="O58" i="13" s="1"/>
  <c r="G58" i="13"/>
  <c r="C174" i="14" s="1"/>
  <c r="H58" i="13"/>
  <c r="D174" i="14" s="1"/>
  <c r="I58" i="13"/>
  <c r="P58" i="13" s="1"/>
  <c r="D410" i="14" s="1"/>
  <c r="J58" i="13"/>
  <c r="F174" i="14" s="1"/>
  <c r="K58" i="13"/>
  <c r="C292" i="14" s="1"/>
  <c r="L58" i="13"/>
  <c r="D292" i="14" s="1"/>
  <c r="M58" i="13"/>
  <c r="N58" i="13"/>
  <c r="F292" i="14" s="1"/>
  <c r="C59" i="13"/>
  <c r="C57" i="14" s="1"/>
  <c r="D59" i="13"/>
  <c r="D57" i="14" s="1"/>
  <c r="E59" i="13"/>
  <c r="O59" i="13" s="1"/>
  <c r="G59" i="13"/>
  <c r="C175" i="14" s="1"/>
  <c r="H59" i="13"/>
  <c r="D175" i="14" s="1"/>
  <c r="I59" i="13"/>
  <c r="E175" i="14" s="1"/>
  <c r="J59" i="13"/>
  <c r="F175" i="14" s="1"/>
  <c r="K59" i="13"/>
  <c r="C293" i="14" s="1"/>
  <c r="L59" i="13"/>
  <c r="D293" i="14" s="1"/>
  <c r="M59" i="13"/>
  <c r="E293" i="14" s="1"/>
  <c r="N59" i="13"/>
  <c r="F293" i="14" s="1"/>
  <c r="C60" i="13"/>
  <c r="D60" i="13"/>
  <c r="D58" i="14" s="1"/>
  <c r="E60" i="13"/>
  <c r="O60" i="13" s="1"/>
  <c r="G60" i="13"/>
  <c r="H60" i="13"/>
  <c r="D176" i="14" s="1"/>
  <c r="I60" i="13"/>
  <c r="E176" i="14" s="1"/>
  <c r="J60" i="13"/>
  <c r="F176" i="14" s="1"/>
  <c r="K60" i="13"/>
  <c r="C294" i="14" s="1"/>
  <c r="L60" i="13"/>
  <c r="D294" i="14" s="1"/>
  <c r="M60" i="13"/>
  <c r="E294" i="14" s="1"/>
  <c r="N60" i="13"/>
  <c r="C61" i="13"/>
  <c r="D61" i="13"/>
  <c r="D59" i="14" s="1"/>
  <c r="E61" i="13"/>
  <c r="O61" i="13" s="1"/>
  <c r="G61" i="13"/>
  <c r="C177" i="14" s="1"/>
  <c r="H61" i="13"/>
  <c r="D177" i="14" s="1"/>
  <c r="I61" i="13"/>
  <c r="J61" i="13"/>
  <c r="F177" i="14" s="1"/>
  <c r="K61" i="13"/>
  <c r="C295" i="14" s="1"/>
  <c r="L61" i="13"/>
  <c r="M61" i="13"/>
  <c r="Q61" i="13" s="1"/>
  <c r="E413" i="14" s="1"/>
  <c r="N61" i="13"/>
  <c r="F295" i="14" s="1"/>
  <c r="C62" i="13"/>
  <c r="C60" i="14" s="1"/>
  <c r="D62" i="13"/>
  <c r="D60" i="14" s="1"/>
  <c r="E62" i="13"/>
  <c r="O62" i="13" s="1"/>
  <c r="G62" i="13"/>
  <c r="C178" i="14" s="1"/>
  <c r="H62" i="13"/>
  <c r="D178" i="14" s="1"/>
  <c r="I62" i="13"/>
  <c r="J62" i="13"/>
  <c r="F178" i="14" s="1"/>
  <c r="K62" i="13"/>
  <c r="C296" i="14" s="1"/>
  <c r="L62" i="13"/>
  <c r="D296" i="14" s="1"/>
  <c r="M62" i="13"/>
  <c r="E296" i="14" s="1"/>
  <c r="N62" i="13"/>
  <c r="F296" i="14" s="1"/>
  <c r="N66" i="16"/>
  <c r="N65" i="16"/>
  <c r="U63" i="16"/>
  <c r="Q54" i="16"/>
  <c r="E406" i="17" s="1"/>
  <c r="P53" i="16"/>
  <c r="D405" i="17" s="1"/>
  <c r="Q51" i="16"/>
  <c r="E403" i="17" s="1"/>
  <c r="Q48" i="16"/>
  <c r="E400" i="17" s="1"/>
  <c r="Q47" i="16"/>
  <c r="E399" i="17" s="1"/>
  <c r="O42" i="16"/>
  <c r="Q41" i="16"/>
  <c r="E393" i="17" s="1"/>
  <c r="O32" i="16"/>
  <c r="Q26" i="16"/>
  <c r="E378" i="17" s="1"/>
  <c r="O24" i="16"/>
  <c r="P18" i="16"/>
  <c r="D370" i="17" s="1"/>
  <c r="P17" i="16"/>
  <c r="D369" i="17" s="1"/>
  <c r="O16" i="16"/>
  <c r="D2" i="16"/>
  <c r="D1" i="16"/>
  <c r="A3" i="15"/>
  <c r="A1" i="15"/>
  <c r="F363" i="14"/>
  <c r="E363" i="14"/>
  <c r="D363" i="14"/>
  <c r="C363" i="14"/>
  <c r="C249" i="14"/>
  <c r="D251" i="14"/>
  <c r="D252" i="14"/>
  <c r="D257" i="14"/>
  <c r="D259" i="14"/>
  <c r="D260" i="14"/>
  <c r="D267" i="14"/>
  <c r="D269" i="14"/>
  <c r="C270" i="14"/>
  <c r="D270" i="14"/>
  <c r="D272" i="14"/>
  <c r="C273" i="14"/>
  <c r="E273" i="14"/>
  <c r="C274" i="14"/>
  <c r="C276" i="14"/>
  <c r="D276" i="14"/>
  <c r="C282" i="14"/>
  <c r="D282" i="14"/>
  <c r="C283" i="14"/>
  <c r="D286" i="14"/>
  <c r="E286" i="14"/>
  <c r="E289" i="14"/>
  <c r="C290" i="14"/>
  <c r="E292" i="14"/>
  <c r="F294" i="14"/>
  <c r="D295" i="14"/>
  <c r="D131" i="14"/>
  <c r="D137" i="14"/>
  <c r="C139" i="14"/>
  <c r="D140" i="14"/>
  <c r="D143" i="14"/>
  <c r="C147" i="14"/>
  <c r="D149" i="14"/>
  <c r="D151" i="14"/>
  <c r="E152" i="14"/>
  <c r="D154" i="14"/>
  <c r="D158" i="14"/>
  <c r="E159" i="14"/>
  <c r="F159" i="14"/>
  <c r="C162" i="14"/>
  <c r="D162" i="14"/>
  <c r="D163" i="14"/>
  <c r="C165" i="14"/>
  <c r="E165" i="14"/>
  <c r="E166" i="14"/>
  <c r="C167" i="14"/>
  <c r="D167" i="14"/>
  <c r="E169" i="14"/>
  <c r="C170" i="14"/>
  <c r="E171" i="14"/>
  <c r="D173" i="14"/>
  <c r="C176" i="14"/>
  <c r="E177" i="14"/>
  <c r="E178" i="14"/>
  <c r="D15" i="14"/>
  <c r="D16" i="14"/>
  <c r="D17" i="14"/>
  <c r="D19" i="14"/>
  <c r="D21" i="14"/>
  <c r="D22" i="14"/>
  <c r="D25" i="14"/>
  <c r="D26" i="14"/>
  <c r="C27" i="14"/>
  <c r="D33" i="14"/>
  <c r="C37" i="14"/>
  <c r="C38" i="14"/>
  <c r="C39" i="14"/>
  <c r="D39" i="14"/>
  <c r="D40" i="14"/>
  <c r="D42" i="14"/>
  <c r="D45" i="14"/>
  <c r="C50" i="14"/>
  <c r="D50" i="14"/>
  <c r="E50" i="14"/>
  <c r="C52" i="14"/>
  <c r="C53" i="14"/>
  <c r="D56" i="14"/>
  <c r="C58" i="14"/>
  <c r="C59" i="14"/>
  <c r="P59" i="13"/>
  <c r="D411" i="14" s="1"/>
  <c r="L13" i="13"/>
  <c r="H13" i="13"/>
  <c r="D129" i="14" s="1"/>
  <c r="D13" i="13"/>
  <c r="N66" i="13"/>
  <c r="N65" i="13"/>
  <c r="U63" i="13"/>
  <c r="P62" i="13"/>
  <c r="D414" i="14" s="1"/>
  <c r="P61" i="13"/>
  <c r="D413" i="14" s="1"/>
  <c r="Q58" i="13"/>
  <c r="E410" i="14" s="1"/>
  <c r="Q55" i="13"/>
  <c r="E407" i="14" s="1"/>
  <c r="P55" i="13"/>
  <c r="D407" i="14" s="1"/>
  <c r="P53" i="13"/>
  <c r="D405" i="14" s="1"/>
  <c r="Q52" i="13"/>
  <c r="E404" i="14" s="1"/>
  <c r="O52" i="13"/>
  <c r="P50" i="13"/>
  <c r="D402" i="14" s="1"/>
  <c r="P49" i="13"/>
  <c r="D401" i="14" s="1"/>
  <c r="P43" i="13"/>
  <c r="D395" i="14" s="1"/>
  <c r="O41" i="13"/>
  <c r="Q39" i="13"/>
  <c r="E391" i="14" s="1"/>
  <c r="P36" i="13"/>
  <c r="D388" i="14" s="1"/>
  <c r="D2" i="13"/>
  <c r="D1" i="13"/>
  <c r="A3" i="12"/>
  <c r="A1" i="12"/>
  <c r="E460" i="11"/>
  <c r="E459" i="11"/>
  <c r="E354" i="11"/>
  <c r="E353" i="11"/>
  <c r="E300" i="11"/>
  <c r="E299" i="11"/>
  <c r="E236" i="11"/>
  <c r="E235" i="11"/>
  <c r="E182" i="11"/>
  <c r="E181" i="11"/>
  <c r="E118" i="11"/>
  <c r="E117" i="11"/>
  <c r="E64" i="11"/>
  <c r="E63" i="11"/>
  <c r="E460" i="8"/>
  <c r="E459" i="8"/>
  <c r="E354" i="8"/>
  <c r="E353" i="8"/>
  <c r="E300" i="8"/>
  <c r="E299" i="8"/>
  <c r="E236" i="8"/>
  <c r="E235" i="8"/>
  <c r="E182" i="8"/>
  <c r="E181" i="8"/>
  <c r="E118" i="8"/>
  <c r="E117" i="8"/>
  <c r="E64" i="8"/>
  <c r="E63" i="8"/>
  <c r="F363" i="11"/>
  <c r="E363" i="11"/>
  <c r="D363" i="11"/>
  <c r="C363" i="11"/>
  <c r="I16" i="10"/>
  <c r="E132" i="11" s="1"/>
  <c r="C14" i="10"/>
  <c r="C12" i="11" s="1"/>
  <c r="D14" i="10"/>
  <c r="D12" i="11" s="1"/>
  <c r="E14" i="10"/>
  <c r="E12" i="11" s="1"/>
  <c r="H14" i="10"/>
  <c r="D130" i="11" s="1"/>
  <c r="L14" i="10"/>
  <c r="D248" i="11" s="1"/>
  <c r="D15" i="10"/>
  <c r="D13" i="11" s="1"/>
  <c r="H15" i="10"/>
  <c r="D131" i="11" s="1"/>
  <c r="L15" i="10"/>
  <c r="D249" i="11" s="1"/>
  <c r="C16" i="10"/>
  <c r="C14" i="11" s="1"/>
  <c r="D16" i="10"/>
  <c r="D14" i="11" s="1"/>
  <c r="E16" i="10"/>
  <c r="E14" i="11" s="1"/>
  <c r="G16" i="10"/>
  <c r="C132" i="11" s="1"/>
  <c r="H16" i="10"/>
  <c r="D132" i="11" s="1"/>
  <c r="J16" i="10"/>
  <c r="F132" i="11" s="1"/>
  <c r="L16" i="10"/>
  <c r="D250" i="11" s="1"/>
  <c r="D17" i="10"/>
  <c r="D15" i="11" s="1"/>
  <c r="H17" i="10"/>
  <c r="D133" i="11" s="1"/>
  <c r="K17" i="10"/>
  <c r="C251" i="11" s="1"/>
  <c r="L17" i="10"/>
  <c r="D251" i="11" s="1"/>
  <c r="M17" i="10"/>
  <c r="E251" i="11" s="1"/>
  <c r="N17" i="10"/>
  <c r="F251" i="11" s="1"/>
  <c r="D18" i="10"/>
  <c r="D16" i="11" s="1"/>
  <c r="G18" i="10"/>
  <c r="C134" i="11" s="1"/>
  <c r="H18" i="10"/>
  <c r="D134" i="11" s="1"/>
  <c r="I18" i="10"/>
  <c r="E134" i="11" s="1"/>
  <c r="J18" i="10"/>
  <c r="F134" i="11" s="1"/>
  <c r="L18" i="10"/>
  <c r="D252" i="11" s="1"/>
  <c r="D19" i="10"/>
  <c r="D17" i="11" s="1"/>
  <c r="H19" i="10"/>
  <c r="D135" i="11" s="1"/>
  <c r="K19" i="10"/>
  <c r="C253" i="11" s="1"/>
  <c r="L19" i="10"/>
  <c r="D253" i="11" s="1"/>
  <c r="M19" i="10"/>
  <c r="E253" i="11" s="1"/>
  <c r="N19" i="10"/>
  <c r="F253" i="11" s="1"/>
  <c r="C20" i="10"/>
  <c r="C18" i="11" s="1"/>
  <c r="D20" i="10"/>
  <c r="D18" i="11" s="1"/>
  <c r="E20" i="10"/>
  <c r="E18" i="11" s="1"/>
  <c r="H20" i="10"/>
  <c r="D136" i="11" s="1"/>
  <c r="K20" i="10"/>
  <c r="C254" i="11" s="1"/>
  <c r="L20" i="10"/>
  <c r="D254" i="11" s="1"/>
  <c r="M20" i="10"/>
  <c r="E254" i="11" s="1"/>
  <c r="N20" i="10"/>
  <c r="F254" i="11" s="1"/>
  <c r="C21" i="10"/>
  <c r="C19" i="11" s="1"/>
  <c r="D21" i="10"/>
  <c r="D19" i="11" s="1"/>
  <c r="E21" i="10"/>
  <c r="E19" i="11" s="1"/>
  <c r="H21" i="10"/>
  <c r="D137" i="11" s="1"/>
  <c r="K21" i="10"/>
  <c r="C255" i="11" s="1"/>
  <c r="L21" i="10"/>
  <c r="D255" i="11" s="1"/>
  <c r="M21" i="10"/>
  <c r="E255" i="11" s="1"/>
  <c r="N21" i="10"/>
  <c r="F255" i="11" s="1"/>
  <c r="C22" i="10"/>
  <c r="C20" i="11" s="1"/>
  <c r="D22" i="10"/>
  <c r="D20" i="11" s="1"/>
  <c r="E22" i="10"/>
  <c r="E20" i="11" s="1"/>
  <c r="H22" i="10"/>
  <c r="D138" i="11" s="1"/>
  <c r="L22" i="10"/>
  <c r="D256" i="11" s="1"/>
  <c r="D23" i="10"/>
  <c r="D21" i="11" s="1"/>
  <c r="H23" i="10"/>
  <c r="D139" i="11" s="1"/>
  <c r="L23" i="10"/>
  <c r="D257" i="11" s="1"/>
  <c r="C24" i="10"/>
  <c r="C22" i="11" s="1"/>
  <c r="D24" i="10"/>
  <c r="D22" i="11" s="1"/>
  <c r="E24" i="10"/>
  <c r="E22" i="11" s="1"/>
  <c r="G24" i="10"/>
  <c r="C140" i="11" s="1"/>
  <c r="H24" i="10"/>
  <c r="D140" i="11" s="1"/>
  <c r="I24" i="10"/>
  <c r="E140" i="11" s="1"/>
  <c r="J24" i="10"/>
  <c r="F140" i="11" s="1"/>
  <c r="L24" i="10"/>
  <c r="D258" i="11" s="1"/>
  <c r="D25" i="10"/>
  <c r="D23" i="11" s="1"/>
  <c r="H25" i="10"/>
  <c r="D141" i="11" s="1"/>
  <c r="L25" i="10"/>
  <c r="D259" i="11" s="1"/>
  <c r="D26" i="10"/>
  <c r="D24" i="11" s="1"/>
  <c r="H26" i="10"/>
  <c r="D142" i="11" s="1"/>
  <c r="L26" i="10"/>
  <c r="D260" i="11" s="1"/>
  <c r="D27" i="10"/>
  <c r="D25" i="11" s="1"/>
  <c r="H27" i="10"/>
  <c r="D143" i="11" s="1"/>
  <c r="K27" i="10"/>
  <c r="C261" i="11" s="1"/>
  <c r="L27" i="10"/>
  <c r="D261" i="11" s="1"/>
  <c r="M27" i="10"/>
  <c r="E261" i="11" s="1"/>
  <c r="N27" i="10"/>
  <c r="F261" i="11" s="1"/>
  <c r="D28" i="10"/>
  <c r="D26" i="11" s="1"/>
  <c r="H28" i="10"/>
  <c r="D144" i="11" s="1"/>
  <c r="L28" i="10"/>
  <c r="D262" i="11" s="1"/>
  <c r="C29" i="10"/>
  <c r="C27" i="11" s="1"/>
  <c r="D29" i="10"/>
  <c r="D27" i="11" s="1"/>
  <c r="E29" i="10"/>
  <c r="E27" i="11" s="1"/>
  <c r="G29" i="10"/>
  <c r="C145" i="11" s="1"/>
  <c r="H29" i="10"/>
  <c r="D145" i="11" s="1"/>
  <c r="I29" i="10"/>
  <c r="E145" i="11" s="1"/>
  <c r="J29" i="10"/>
  <c r="F145" i="11" s="1"/>
  <c r="L29" i="10"/>
  <c r="D263" i="11" s="1"/>
  <c r="D30" i="10"/>
  <c r="D28" i="11" s="1"/>
  <c r="H30" i="10"/>
  <c r="D146" i="11" s="1"/>
  <c r="L30" i="10"/>
  <c r="D264" i="11" s="1"/>
  <c r="D31" i="10"/>
  <c r="D29" i="11" s="1"/>
  <c r="H31" i="10"/>
  <c r="D147" i="11" s="1"/>
  <c r="L31" i="10"/>
  <c r="D265" i="11" s="1"/>
  <c r="D32" i="10"/>
  <c r="D30" i="11" s="1"/>
  <c r="G32" i="10"/>
  <c r="C148" i="11" s="1"/>
  <c r="H32" i="10"/>
  <c r="D148" i="11" s="1"/>
  <c r="I32" i="10"/>
  <c r="E148" i="11" s="1"/>
  <c r="J32" i="10"/>
  <c r="F148" i="11" s="1"/>
  <c r="L32" i="10"/>
  <c r="D266" i="11" s="1"/>
  <c r="D33" i="10"/>
  <c r="D31" i="11" s="1"/>
  <c r="H33" i="10"/>
  <c r="D149" i="11" s="1"/>
  <c r="K33" i="10"/>
  <c r="C267" i="11" s="1"/>
  <c r="L33" i="10"/>
  <c r="D267" i="11" s="1"/>
  <c r="M33" i="10"/>
  <c r="E267" i="11" s="1"/>
  <c r="N33" i="10"/>
  <c r="F267" i="11" s="1"/>
  <c r="D34" i="10"/>
  <c r="D32" i="11" s="1"/>
  <c r="H34" i="10"/>
  <c r="D150" i="11" s="1"/>
  <c r="L34" i="10"/>
  <c r="D268" i="11" s="1"/>
  <c r="D35" i="10"/>
  <c r="D33" i="11" s="1"/>
  <c r="H35" i="10"/>
  <c r="D151" i="11" s="1"/>
  <c r="L35" i="10"/>
  <c r="D269" i="11" s="1"/>
  <c r="D36" i="10"/>
  <c r="D34" i="11" s="1"/>
  <c r="G36" i="10"/>
  <c r="C152" i="11" s="1"/>
  <c r="H36" i="10"/>
  <c r="D152" i="11" s="1"/>
  <c r="I36" i="10"/>
  <c r="E152" i="11" s="1"/>
  <c r="J36" i="10"/>
  <c r="F152" i="11" s="1"/>
  <c r="L36" i="10"/>
  <c r="D270" i="11" s="1"/>
  <c r="D37" i="10"/>
  <c r="D35" i="11" s="1"/>
  <c r="H37" i="10"/>
  <c r="D153" i="11" s="1"/>
  <c r="L37" i="10"/>
  <c r="D271" i="11" s="1"/>
  <c r="D38" i="10"/>
  <c r="D36" i="11" s="1"/>
  <c r="H38" i="10"/>
  <c r="D154" i="11" s="1"/>
  <c r="L38" i="10"/>
  <c r="D272" i="11" s="1"/>
  <c r="C39" i="10"/>
  <c r="C37" i="11" s="1"/>
  <c r="D39" i="10"/>
  <c r="D37" i="11" s="1"/>
  <c r="E39" i="10"/>
  <c r="E37" i="11" s="1"/>
  <c r="F39" i="10"/>
  <c r="F37" i="11" s="1"/>
  <c r="H39" i="10"/>
  <c r="D155" i="11" s="1"/>
  <c r="L39" i="10"/>
  <c r="D273" i="11" s="1"/>
  <c r="D40" i="10"/>
  <c r="D38" i="11" s="1"/>
  <c r="H40" i="10"/>
  <c r="D156" i="11" s="1"/>
  <c r="L40" i="10"/>
  <c r="D274" i="11" s="1"/>
  <c r="D41" i="10"/>
  <c r="D39" i="11" s="1"/>
  <c r="H41" i="10"/>
  <c r="D157" i="11" s="1"/>
  <c r="L41" i="10"/>
  <c r="D275" i="11" s="1"/>
  <c r="D42" i="10"/>
  <c r="D40" i="11" s="1"/>
  <c r="H42" i="10"/>
  <c r="D158" i="11" s="1"/>
  <c r="L42" i="10"/>
  <c r="D276" i="11" s="1"/>
  <c r="C43" i="10"/>
  <c r="C41" i="11" s="1"/>
  <c r="D43" i="10"/>
  <c r="D41" i="11" s="1"/>
  <c r="E43" i="10"/>
  <c r="E41" i="11" s="1"/>
  <c r="G43" i="10"/>
  <c r="C159" i="11" s="1"/>
  <c r="H43" i="10"/>
  <c r="D159" i="11" s="1"/>
  <c r="I43" i="10"/>
  <c r="E159" i="11" s="1"/>
  <c r="J43" i="10"/>
  <c r="F159" i="11" s="1"/>
  <c r="K43" i="10"/>
  <c r="C277" i="11" s="1"/>
  <c r="L43" i="10"/>
  <c r="D277" i="11" s="1"/>
  <c r="C44" i="10"/>
  <c r="C42" i="11" s="1"/>
  <c r="D44" i="10"/>
  <c r="D42" i="11" s="1"/>
  <c r="E44" i="10"/>
  <c r="E42" i="11" s="1"/>
  <c r="H44" i="10"/>
  <c r="D160" i="11" s="1"/>
  <c r="L44" i="10"/>
  <c r="D278" i="11" s="1"/>
  <c r="C45" i="10"/>
  <c r="C43" i="11" s="1"/>
  <c r="D45" i="10"/>
  <c r="D43" i="11" s="1"/>
  <c r="E45" i="10"/>
  <c r="E43" i="11" s="1"/>
  <c r="H45" i="10"/>
  <c r="D161" i="11" s="1"/>
  <c r="K45" i="10"/>
  <c r="C279" i="11" s="1"/>
  <c r="L45" i="10"/>
  <c r="D279" i="11" s="1"/>
  <c r="C46" i="10"/>
  <c r="C44" i="11" s="1"/>
  <c r="D46" i="10"/>
  <c r="D44" i="11" s="1"/>
  <c r="E46" i="10"/>
  <c r="E44" i="11" s="1"/>
  <c r="H46" i="10"/>
  <c r="D162" i="11" s="1"/>
  <c r="K46" i="10"/>
  <c r="C280" i="11" s="1"/>
  <c r="L46" i="10"/>
  <c r="D280" i="11" s="1"/>
  <c r="M46" i="10"/>
  <c r="E280" i="11" s="1"/>
  <c r="N46" i="10"/>
  <c r="F280" i="11" s="1"/>
  <c r="C47" i="10"/>
  <c r="C45" i="11" s="1"/>
  <c r="D47" i="10"/>
  <c r="D45" i="11" s="1"/>
  <c r="E47" i="10"/>
  <c r="E45" i="11" s="1"/>
  <c r="G47" i="10"/>
  <c r="C163" i="11" s="1"/>
  <c r="H47" i="10"/>
  <c r="D163" i="11" s="1"/>
  <c r="I47" i="10"/>
  <c r="E163" i="11" s="1"/>
  <c r="J47" i="10"/>
  <c r="F163" i="11" s="1"/>
  <c r="K47" i="10"/>
  <c r="C281" i="11" s="1"/>
  <c r="L47" i="10"/>
  <c r="D281" i="11" s="1"/>
  <c r="C48" i="10"/>
  <c r="C46" i="11" s="1"/>
  <c r="D48" i="10"/>
  <c r="D46" i="11" s="1"/>
  <c r="H48" i="10"/>
  <c r="D164" i="11" s="1"/>
  <c r="K48" i="10"/>
  <c r="C282" i="11" s="1"/>
  <c r="L48" i="10"/>
  <c r="D282" i="11" s="1"/>
  <c r="M48" i="10"/>
  <c r="E282" i="11" s="1"/>
  <c r="N48" i="10"/>
  <c r="F282" i="11" s="1"/>
  <c r="C49" i="10"/>
  <c r="C47" i="11" s="1"/>
  <c r="D49" i="10"/>
  <c r="D47" i="11" s="1"/>
  <c r="E49" i="10"/>
  <c r="E47" i="11" s="1"/>
  <c r="G49" i="10"/>
  <c r="C165" i="11" s="1"/>
  <c r="H49" i="10"/>
  <c r="D165" i="11" s="1"/>
  <c r="I49" i="10"/>
  <c r="E165" i="11" s="1"/>
  <c r="J49" i="10"/>
  <c r="F165" i="11" s="1"/>
  <c r="K49" i="10"/>
  <c r="C283" i="11" s="1"/>
  <c r="L49" i="10"/>
  <c r="D283" i="11" s="1"/>
  <c r="M49" i="10"/>
  <c r="E283" i="11" s="1"/>
  <c r="N49" i="10"/>
  <c r="F283" i="11" s="1"/>
  <c r="C50" i="10"/>
  <c r="C48" i="11" s="1"/>
  <c r="D50" i="10"/>
  <c r="D48" i="11" s="1"/>
  <c r="E50" i="10"/>
  <c r="E48" i="11" s="1"/>
  <c r="H50" i="10"/>
  <c r="D166" i="11" s="1"/>
  <c r="L50" i="10"/>
  <c r="D284" i="11" s="1"/>
  <c r="C51" i="10"/>
  <c r="C49" i="11" s="1"/>
  <c r="D51" i="10"/>
  <c r="D49" i="11" s="1"/>
  <c r="E51" i="10"/>
  <c r="E49" i="11" s="1"/>
  <c r="G51" i="10"/>
  <c r="C167" i="11" s="1"/>
  <c r="H51" i="10"/>
  <c r="D167" i="11" s="1"/>
  <c r="I51" i="10"/>
  <c r="E167" i="11" s="1"/>
  <c r="J51" i="10"/>
  <c r="F167" i="11" s="1"/>
  <c r="K51" i="10"/>
  <c r="C285" i="11" s="1"/>
  <c r="D52" i="10"/>
  <c r="D50" i="11" s="1"/>
  <c r="H52" i="10"/>
  <c r="D168" i="11" s="1"/>
  <c r="L52" i="10"/>
  <c r="D286" i="11" s="1"/>
  <c r="C53" i="10"/>
  <c r="C51" i="11" s="1"/>
  <c r="D53" i="10"/>
  <c r="D51" i="11" s="1"/>
  <c r="E53" i="10"/>
  <c r="E51" i="11" s="1"/>
  <c r="H53" i="10"/>
  <c r="D169" i="11" s="1"/>
  <c r="K53" i="10"/>
  <c r="C287" i="11" s="1"/>
  <c r="L53" i="10"/>
  <c r="D287" i="11" s="1"/>
  <c r="M53" i="10"/>
  <c r="E287" i="11" s="1"/>
  <c r="N53" i="10"/>
  <c r="F287" i="11" s="1"/>
  <c r="C54" i="10"/>
  <c r="C52" i="11" s="1"/>
  <c r="D54" i="10"/>
  <c r="D52" i="11" s="1"/>
  <c r="H54" i="10"/>
  <c r="D170" i="11" s="1"/>
  <c r="K54" i="10"/>
  <c r="C288" i="11" s="1"/>
  <c r="L54" i="10"/>
  <c r="D288" i="11" s="1"/>
  <c r="M54" i="10"/>
  <c r="E288" i="11" s="1"/>
  <c r="N54" i="10"/>
  <c r="F288" i="11" s="1"/>
  <c r="D55" i="10"/>
  <c r="D53" i="11" s="1"/>
  <c r="H55" i="10"/>
  <c r="D171" i="11" s="1"/>
  <c r="L55" i="10"/>
  <c r="D289" i="11" s="1"/>
  <c r="D56" i="10"/>
  <c r="D54" i="11" s="1"/>
  <c r="H56" i="10"/>
  <c r="D172" i="11" s="1"/>
  <c r="L56" i="10"/>
  <c r="D290" i="11" s="1"/>
  <c r="D57" i="10"/>
  <c r="D55" i="11" s="1"/>
  <c r="H57" i="10"/>
  <c r="D173" i="11" s="1"/>
  <c r="L57" i="10"/>
  <c r="D291" i="11" s="1"/>
  <c r="D58" i="10"/>
  <c r="D56" i="11" s="1"/>
  <c r="H58" i="10"/>
  <c r="D174" i="11" s="1"/>
  <c r="L58" i="10"/>
  <c r="D292" i="11" s="1"/>
  <c r="C59" i="10"/>
  <c r="C57" i="11" s="1"/>
  <c r="D59" i="10"/>
  <c r="D57" i="11" s="1"/>
  <c r="E59" i="10"/>
  <c r="E57" i="11" s="1"/>
  <c r="H59" i="10"/>
  <c r="D175" i="11" s="1"/>
  <c r="K59" i="10"/>
  <c r="C293" i="11" s="1"/>
  <c r="L59" i="10"/>
  <c r="D293" i="11" s="1"/>
  <c r="M59" i="10"/>
  <c r="E293" i="11" s="1"/>
  <c r="N59" i="10"/>
  <c r="F293" i="11" s="1"/>
  <c r="D60" i="10"/>
  <c r="D58" i="11" s="1"/>
  <c r="G60" i="10"/>
  <c r="C176" i="11" s="1"/>
  <c r="H60" i="10"/>
  <c r="D176" i="11" s="1"/>
  <c r="I60" i="10"/>
  <c r="J60" i="10"/>
  <c r="F176" i="11" s="1"/>
  <c r="L60" i="10"/>
  <c r="D294" i="11" s="1"/>
  <c r="D61" i="10"/>
  <c r="D59" i="11" s="1"/>
  <c r="G61" i="10"/>
  <c r="C177" i="11" s="1"/>
  <c r="H61" i="10"/>
  <c r="D177" i="11" s="1"/>
  <c r="I61" i="10"/>
  <c r="E177" i="11" s="1"/>
  <c r="J61" i="10"/>
  <c r="F177" i="11" s="1"/>
  <c r="K61" i="10"/>
  <c r="C295" i="11" s="1"/>
  <c r="L61" i="10"/>
  <c r="D295" i="11" s="1"/>
  <c r="M61" i="10"/>
  <c r="E295" i="11" s="1"/>
  <c r="N61" i="10"/>
  <c r="F295" i="11" s="1"/>
  <c r="C62" i="10"/>
  <c r="C60" i="11" s="1"/>
  <c r="D62" i="10"/>
  <c r="D60" i="11" s="1"/>
  <c r="E62" i="10"/>
  <c r="E60" i="11" s="1"/>
  <c r="G62" i="10"/>
  <c r="C178" i="11" s="1"/>
  <c r="H62" i="10"/>
  <c r="D178" i="11" s="1"/>
  <c r="I62" i="10"/>
  <c r="E178" i="11" s="1"/>
  <c r="J62" i="10"/>
  <c r="F178" i="11" s="1"/>
  <c r="L62" i="10"/>
  <c r="D296" i="11" s="1"/>
  <c r="L13" i="10"/>
  <c r="D247" i="11" s="1"/>
  <c r="H13" i="10"/>
  <c r="D129" i="11" s="1"/>
  <c r="D13" i="10"/>
  <c r="D11" i="11" s="1"/>
  <c r="N66" i="10"/>
  <c r="N65" i="10"/>
  <c r="U63" i="10"/>
  <c r="O53" i="10"/>
  <c r="O51" i="10"/>
  <c r="O50" i="10"/>
  <c r="P49" i="10"/>
  <c r="D401" i="11" s="1"/>
  <c r="O49" i="10"/>
  <c r="Q48" i="10"/>
  <c r="E400" i="11" s="1"/>
  <c r="P47" i="10"/>
  <c r="D399" i="11" s="1"/>
  <c r="O47" i="10"/>
  <c r="Q46" i="10"/>
  <c r="E398" i="11" s="1"/>
  <c r="O46" i="10"/>
  <c r="O43" i="10"/>
  <c r="O39" i="10"/>
  <c r="P29" i="10"/>
  <c r="D381" i="11" s="1"/>
  <c r="Q21" i="10"/>
  <c r="E373" i="11" s="1"/>
  <c r="D2" i="10"/>
  <c r="D1" i="10"/>
  <c r="A3" i="9"/>
  <c r="A1" i="9"/>
  <c r="A3" i="6"/>
  <c r="A1" i="6"/>
  <c r="D363" i="8"/>
  <c r="E363" i="8"/>
  <c r="F363" i="8"/>
  <c r="C363" i="8"/>
  <c r="D14" i="7"/>
  <c r="D12" i="8" s="1"/>
  <c r="H14" i="7"/>
  <c r="D130" i="8" s="1"/>
  <c r="L14" i="7"/>
  <c r="D248" i="8" s="1"/>
  <c r="C15" i="7"/>
  <c r="C13" i="8" s="1"/>
  <c r="D15" i="7"/>
  <c r="D13" i="8" s="1"/>
  <c r="E15" i="7"/>
  <c r="E13" i="8" s="1"/>
  <c r="H15" i="7"/>
  <c r="D131" i="8" s="1"/>
  <c r="L15" i="7"/>
  <c r="D249" i="8" s="1"/>
  <c r="C16" i="7"/>
  <c r="C14" i="8" s="1"/>
  <c r="D16" i="7"/>
  <c r="D14" i="8" s="1"/>
  <c r="E16" i="7"/>
  <c r="E14" i="8" s="1"/>
  <c r="H16" i="7"/>
  <c r="D132" i="8" s="1"/>
  <c r="L16" i="7"/>
  <c r="D250" i="8" s="1"/>
  <c r="D17" i="7"/>
  <c r="D15" i="8" s="1"/>
  <c r="G17" i="7"/>
  <c r="C133" i="8" s="1"/>
  <c r="H17" i="7"/>
  <c r="D133" i="8" s="1"/>
  <c r="I17" i="7"/>
  <c r="E133" i="8" s="1"/>
  <c r="J17" i="7"/>
  <c r="F133" i="8" s="1"/>
  <c r="L17" i="7"/>
  <c r="D251" i="8" s="1"/>
  <c r="D18" i="7"/>
  <c r="D16" i="8" s="1"/>
  <c r="H18" i="7"/>
  <c r="D134" i="8" s="1"/>
  <c r="L18" i="7"/>
  <c r="D252" i="8" s="1"/>
  <c r="D19" i="7"/>
  <c r="D17" i="8" s="1"/>
  <c r="H19" i="7"/>
  <c r="D135" i="8" s="1"/>
  <c r="L19" i="7"/>
  <c r="D253" i="8" s="1"/>
  <c r="D20" i="7"/>
  <c r="D18" i="8" s="1"/>
  <c r="H20" i="7"/>
  <c r="D136" i="8" s="1"/>
  <c r="L20" i="7"/>
  <c r="D254" i="8" s="1"/>
  <c r="C21" i="7"/>
  <c r="C19" i="8" s="1"/>
  <c r="D21" i="7"/>
  <c r="D19" i="8" s="1"/>
  <c r="E21" i="7"/>
  <c r="E19" i="8" s="1"/>
  <c r="H21" i="7"/>
  <c r="D137" i="8" s="1"/>
  <c r="L21" i="7"/>
  <c r="D255" i="8" s="1"/>
  <c r="D22" i="7"/>
  <c r="D20" i="8" s="1"/>
  <c r="H22" i="7"/>
  <c r="D138" i="8" s="1"/>
  <c r="L22" i="7"/>
  <c r="D256" i="8" s="1"/>
  <c r="C23" i="7"/>
  <c r="C21" i="8" s="1"/>
  <c r="D23" i="7"/>
  <c r="D21" i="8" s="1"/>
  <c r="E23" i="7"/>
  <c r="E21" i="8" s="1"/>
  <c r="H23" i="7"/>
  <c r="D139" i="8" s="1"/>
  <c r="L23" i="7"/>
  <c r="D257" i="8" s="1"/>
  <c r="D24" i="7"/>
  <c r="D22" i="8" s="1"/>
  <c r="H24" i="7"/>
  <c r="D140" i="8" s="1"/>
  <c r="L24" i="7"/>
  <c r="D258" i="8" s="1"/>
  <c r="D25" i="7"/>
  <c r="D23" i="8" s="1"/>
  <c r="H25" i="7"/>
  <c r="D141" i="8" s="1"/>
  <c r="L25" i="7"/>
  <c r="D259" i="8" s="1"/>
  <c r="D26" i="7"/>
  <c r="D24" i="8" s="1"/>
  <c r="H26" i="7"/>
  <c r="D142" i="8" s="1"/>
  <c r="L26" i="7"/>
  <c r="D260" i="8" s="1"/>
  <c r="D27" i="7"/>
  <c r="D25" i="8" s="1"/>
  <c r="H27" i="7"/>
  <c r="D143" i="8" s="1"/>
  <c r="L27" i="7"/>
  <c r="D261" i="8" s="1"/>
  <c r="C28" i="7"/>
  <c r="C26" i="8" s="1"/>
  <c r="D28" i="7"/>
  <c r="D26" i="8" s="1"/>
  <c r="E28" i="7"/>
  <c r="E26" i="8" s="1"/>
  <c r="G28" i="7"/>
  <c r="C144" i="8" s="1"/>
  <c r="H28" i="7"/>
  <c r="D144" i="8" s="1"/>
  <c r="I28" i="7"/>
  <c r="E144" i="8" s="1"/>
  <c r="J28" i="7"/>
  <c r="F144" i="8" s="1"/>
  <c r="L28" i="7"/>
  <c r="D262" i="8" s="1"/>
  <c r="D29" i="7"/>
  <c r="D27" i="8" s="1"/>
  <c r="H29" i="7"/>
  <c r="D145" i="8" s="1"/>
  <c r="L29" i="7"/>
  <c r="D263" i="8" s="1"/>
  <c r="D30" i="7"/>
  <c r="D28" i="8" s="1"/>
  <c r="H30" i="7"/>
  <c r="D146" i="8" s="1"/>
  <c r="K30" i="7"/>
  <c r="C264" i="8" s="1"/>
  <c r="L30" i="7"/>
  <c r="D264" i="8" s="1"/>
  <c r="M30" i="7"/>
  <c r="E264" i="8" s="1"/>
  <c r="N30" i="7"/>
  <c r="F264" i="8" s="1"/>
  <c r="D31" i="7"/>
  <c r="D29" i="8" s="1"/>
  <c r="G31" i="7"/>
  <c r="C147" i="8" s="1"/>
  <c r="H31" i="7"/>
  <c r="D147" i="8" s="1"/>
  <c r="I31" i="7"/>
  <c r="E147" i="8" s="1"/>
  <c r="J31" i="7"/>
  <c r="F147" i="8" s="1"/>
  <c r="L31" i="7"/>
  <c r="D265" i="8" s="1"/>
  <c r="C32" i="7"/>
  <c r="C30" i="8" s="1"/>
  <c r="D32" i="7"/>
  <c r="D30" i="8" s="1"/>
  <c r="E32" i="7"/>
  <c r="E30" i="8" s="1"/>
  <c r="G32" i="7"/>
  <c r="C148" i="8" s="1"/>
  <c r="H32" i="7"/>
  <c r="D148" i="8" s="1"/>
  <c r="I32" i="7"/>
  <c r="E148" i="8" s="1"/>
  <c r="J32" i="7"/>
  <c r="F148" i="8" s="1"/>
  <c r="L32" i="7"/>
  <c r="D266" i="8" s="1"/>
  <c r="D33" i="7"/>
  <c r="D31" i="8" s="1"/>
  <c r="H33" i="7"/>
  <c r="D149" i="8" s="1"/>
  <c r="L33" i="7"/>
  <c r="D267" i="8" s="1"/>
  <c r="D34" i="7"/>
  <c r="D32" i="8" s="1"/>
  <c r="H34" i="7"/>
  <c r="D150" i="8" s="1"/>
  <c r="L34" i="7"/>
  <c r="D268" i="8" s="1"/>
  <c r="D35" i="7"/>
  <c r="D33" i="8" s="1"/>
  <c r="H35" i="7"/>
  <c r="D151" i="8" s="1"/>
  <c r="K35" i="7"/>
  <c r="C269" i="8" s="1"/>
  <c r="L35" i="7"/>
  <c r="D269" i="8" s="1"/>
  <c r="M35" i="7"/>
  <c r="E269" i="8" s="1"/>
  <c r="N35" i="7"/>
  <c r="F269" i="8" s="1"/>
  <c r="D36" i="7"/>
  <c r="D34" i="8" s="1"/>
  <c r="H36" i="7"/>
  <c r="D152" i="8" s="1"/>
  <c r="J36" i="7"/>
  <c r="F152" i="8" s="1"/>
  <c r="L36" i="7"/>
  <c r="D270" i="8" s="1"/>
  <c r="D37" i="7"/>
  <c r="D35" i="8" s="1"/>
  <c r="H37" i="7"/>
  <c r="D153" i="8" s="1"/>
  <c r="K37" i="7"/>
  <c r="C271" i="8" s="1"/>
  <c r="L37" i="7"/>
  <c r="D271" i="8" s="1"/>
  <c r="M37" i="7"/>
  <c r="E271" i="8" s="1"/>
  <c r="N37" i="7"/>
  <c r="F271" i="8" s="1"/>
  <c r="D38" i="7"/>
  <c r="D36" i="8" s="1"/>
  <c r="H38" i="7"/>
  <c r="D154" i="8" s="1"/>
  <c r="L38" i="7"/>
  <c r="D272" i="8" s="1"/>
  <c r="D39" i="7"/>
  <c r="D37" i="8" s="1"/>
  <c r="H39" i="7"/>
  <c r="D155" i="8" s="1"/>
  <c r="K39" i="7"/>
  <c r="C273" i="8" s="1"/>
  <c r="L39" i="7"/>
  <c r="D273" i="8" s="1"/>
  <c r="M39" i="7"/>
  <c r="E273" i="8" s="1"/>
  <c r="N39" i="7"/>
  <c r="F273" i="8" s="1"/>
  <c r="D40" i="7"/>
  <c r="D38" i="8" s="1"/>
  <c r="H40" i="7"/>
  <c r="D156" i="8" s="1"/>
  <c r="L40" i="7"/>
  <c r="D274" i="8" s="1"/>
  <c r="D41" i="7"/>
  <c r="D39" i="8" s="1"/>
  <c r="H41" i="7"/>
  <c r="D157" i="8" s="1"/>
  <c r="K41" i="7"/>
  <c r="C275" i="8" s="1"/>
  <c r="L41" i="7"/>
  <c r="D275" i="8" s="1"/>
  <c r="M41" i="7"/>
  <c r="E275" i="8" s="1"/>
  <c r="N41" i="7"/>
  <c r="F275" i="8" s="1"/>
  <c r="D42" i="7"/>
  <c r="D40" i="8" s="1"/>
  <c r="H42" i="7"/>
  <c r="D158" i="8" s="1"/>
  <c r="K42" i="7"/>
  <c r="C276" i="8" s="1"/>
  <c r="L42" i="7"/>
  <c r="D276" i="8" s="1"/>
  <c r="M42" i="7"/>
  <c r="E276" i="8" s="1"/>
  <c r="N42" i="7"/>
  <c r="F276" i="8" s="1"/>
  <c r="D43" i="7"/>
  <c r="D41" i="8" s="1"/>
  <c r="G43" i="7"/>
  <c r="C159" i="8" s="1"/>
  <c r="H43" i="7"/>
  <c r="D159" i="8" s="1"/>
  <c r="I43" i="7"/>
  <c r="E159" i="8" s="1"/>
  <c r="J43" i="7"/>
  <c r="F159" i="8" s="1"/>
  <c r="L43" i="7"/>
  <c r="D277" i="8" s="1"/>
  <c r="D44" i="7"/>
  <c r="D42" i="8" s="1"/>
  <c r="G44" i="7"/>
  <c r="C160" i="8" s="1"/>
  <c r="H44" i="7"/>
  <c r="D160" i="8" s="1"/>
  <c r="I44" i="7"/>
  <c r="E160" i="8" s="1"/>
  <c r="J44" i="7"/>
  <c r="F160" i="8" s="1"/>
  <c r="L44" i="7"/>
  <c r="D278" i="8" s="1"/>
  <c r="D45" i="7"/>
  <c r="D43" i="8" s="1"/>
  <c r="G45" i="7"/>
  <c r="C161" i="8" s="1"/>
  <c r="H45" i="7"/>
  <c r="D161" i="8" s="1"/>
  <c r="L45" i="7"/>
  <c r="D279" i="8" s="1"/>
  <c r="D46" i="7"/>
  <c r="D44" i="8" s="1"/>
  <c r="H46" i="7"/>
  <c r="D162" i="8" s="1"/>
  <c r="L46" i="7"/>
  <c r="D280" i="8" s="1"/>
  <c r="D47" i="7"/>
  <c r="D45" i="8" s="1"/>
  <c r="H47" i="7"/>
  <c r="D163" i="8" s="1"/>
  <c r="L47" i="7"/>
  <c r="D281" i="8" s="1"/>
  <c r="D48" i="7"/>
  <c r="D46" i="8" s="1"/>
  <c r="G48" i="7"/>
  <c r="C164" i="8" s="1"/>
  <c r="H48" i="7"/>
  <c r="D164" i="8" s="1"/>
  <c r="I48" i="7"/>
  <c r="E164" i="8" s="1"/>
  <c r="J48" i="7"/>
  <c r="F164" i="8" s="1"/>
  <c r="L48" i="7"/>
  <c r="D282" i="8" s="1"/>
  <c r="D49" i="7"/>
  <c r="D47" i="8" s="1"/>
  <c r="G49" i="7"/>
  <c r="C165" i="8" s="1"/>
  <c r="H49" i="7"/>
  <c r="D165" i="8" s="1"/>
  <c r="I49" i="7"/>
  <c r="E165" i="8" s="1"/>
  <c r="J49" i="7"/>
  <c r="F165" i="8" s="1"/>
  <c r="L49" i="7"/>
  <c r="D283" i="8" s="1"/>
  <c r="C50" i="7"/>
  <c r="C48" i="8" s="1"/>
  <c r="D50" i="7"/>
  <c r="D48" i="8" s="1"/>
  <c r="E50" i="7"/>
  <c r="E48" i="8" s="1"/>
  <c r="H50" i="7"/>
  <c r="D166" i="8" s="1"/>
  <c r="L50" i="7"/>
  <c r="D284" i="8" s="1"/>
  <c r="D51" i="7"/>
  <c r="D49" i="8" s="1"/>
  <c r="H51" i="7"/>
  <c r="D167" i="8" s="1"/>
  <c r="L51" i="7"/>
  <c r="D285" i="8" s="1"/>
  <c r="C52" i="7"/>
  <c r="C50" i="8" s="1"/>
  <c r="D52" i="7"/>
  <c r="D50" i="8" s="1"/>
  <c r="E52" i="7"/>
  <c r="E50" i="8" s="1"/>
  <c r="H52" i="7"/>
  <c r="D168" i="8" s="1"/>
  <c r="L52" i="7"/>
  <c r="D286" i="8" s="1"/>
  <c r="D53" i="7"/>
  <c r="D51" i="8" s="1"/>
  <c r="G53" i="7"/>
  <c r="C169" i="8" s="1"/>
  <c r="H53" i="7"/>
  <c r="D169" i="8" s="1"/>
  <c r="I53" i="7"/>
  <c r="E169" i="8" s="1"/>
  <c r="J53" i="7"/>
  <c r="F169" i="8" s="1"/>
  <c r="L53" i="7"/>
  <c r="D287" i="8" s="1"/>
  <c r="C54" i="7"/>
  <c r="C52" i="8" s="1"/>
  <c r="D54" i="7"/>
  <c r="D52" i="8" s="1"/>
  <c r="E54" i="7"/>
  <c r="H54" i="7"/>
  <c r="D170" i="8" s="1"/>
  <c r="K54" i="7"/>
  <c r="C288" i="8" s="1"/>
  <c r="L54" i="7"/>
  <c r="D288" i="8" s="1"/>
  <c r="M54" i="7"/>
  <c r="N54" i="7"/>
  <c r="F288" i="8" s="1"/>
  <c r="D55" i="7"/>
  <c r="D53" i="8" s="1"/>
  <c r="H55" i="7"/>
  <c r="D171" i="8" s="1"/>
  <c r="K55" i="7"/>
  <c r="C289" i="8" s="1"/>
  <c r="L55" i="7"/>
  <c r="D289" i="8" s="1"/>
  <c r="M55" i="7"/>
  <c r="E289" i="8" s="1"/>
  <c r="N55" i="7"/>
  <c r="F289" i="8" s="1"/>
  <c r="D56" i="7"/>
  <c r="D54" i="8" s="1"/>
  <c r="G56" i="7"/>
  <c r="C172" i="8" s="1"/>
  <c r="H56" i="7"/>
  <c r="D172" i="8" s="1"/>
  <c r="I56" i="7"/>
  <c r="E172" i="8" s="1"/>
  <c r="J56" i="7"/>
  <c r="F172" i="8" s="1"/>
  <c r="L56" i="7"/>
  <c r="D290" i="8" s="1"/>
  <c r="D57" i="7"/>
  <c r="D55" i="8" s="1"/>
  <c r="H57" i="7"/>
  <c r="D173" i="8" s="1"/>
  <c r="L57" i="7"/>
  <c r="D291" i="8" s="1"/>
  <c r="D58" i="7"/>
  <c r="D56" i="8" s="1"/>
  <c r="H58" i="7"/>
  <c r="D174" i="8" s="1"/>
  <c r="L58" i="7"/>
  <c r="D292" i="8" s="1"/>
  <c r="D59" i="7"/>
  <c r="D57" i="8" s="1"/>
  <c r="H59" i="7"/>
  <c r="D175" i="8" s="1"/>
  <c r="K59" i="7"/>
  <c r="C293" i="8" s="1"/>
  <c r="L59" i="7"/>
  <c r="D293" i="8" s="1"/>
  <c r="M59" i="7"/>
  <c r="E293" i="8" s="1"/>
  <c r="N59" i="7"/>
  <c r="F293" i="8" s="1"/>
  <c r="C60" i="7"/>
  <c r="C58" i="8" s="1"/>
  <c r="D60" i="7"/>
  <c r="D58" i="8" s="1"/>
  <c r="E60" i="7"/>
  <c r="O60" i="7" s="1"/>
  <c r="H60" i="7"/>
  <c r="D176" i="8" s="1"/>
  <c r="L60" i="7"/>
  <c r="D294" i="8" s="1"/>
  <c r="D61" i="7"/>
  <c r="D59" i="8" s="1"/>
  <c r="H61" i="7"/>
  <c r="D177" i="8" s="1"/>
  <c r="K61" i="7"/>
  <c r="C295" i="8" s="1"/>
  <c r="L61" i="7"/>
  <c r="D295" i="8" s="1"/>
  <c r="M61" i="7"/>
  <c r="E295" i="8" s="1"/>
  <c r="N61" i="7"/>
  <c r="F295" i="8" s="1"/>
  <c r="C62" i="7"/>
  <c r="C60" i="8" s="1"/>
  <c r="D62" i="7"/>
  <c r="D60" i="8" s="1"/>
  <c r="E62" i="7"/>
  <c r="O62" i="7" s="1"/>
  <c r="G62" i="7"/>
  <c r="C178" i="8" s="1"/>
  <c r="H62" i="7"/>
  <c r="D178" i="8" s="1"/>
  <c r="I62" i="7"/>
  <c r="E178" i="8" s="1"/>
  <c r="J62" i="7"/>
  <c r="F178" i="8" s="1"/>
  <c r="L62" i="7"/>
  <c r="D296" i="8" s="1"/>
  <c r="L13" i="7"/>
  <c r="D247" i="8" s="1"/>
  <c r="H13" i="7"/>
  <c r="D129" i="8" s="1"/>
  <c r="D13" i="7"/>
  <c r="D11" i="8" s="1"/>
  <c r="O15" i="7"/>
  <c r="N66" i="7"/>
  <c r="N65" i="7"/>
  <c r="U63" i="7"/>
  <c r="P43" i="7"/>
  <c r="D395" i="8" s="1"/>
  <c r="Q41" i="7"/>
  <c r="E393" i="8" s="1"/>
  <c r="Q35" i="7"/>
  <c r="E387" i="8" s="1"/>
  <c r="P32" i="7"/>
  <c r="D384" i="8" s="1"/>
  <c r="O32" i="7"/>
  <c r="O28" i="7"/>
  <c r="O23" i="7"/>
  <c r="O21" i="7"/>
  <c r="D2" i="7"/>
  <c r="D1" i="7"/>
  <c r="E460" i="5"/>
  <c r="E354" i="5"/>
  <c r="E300" i="5"/>
  <c r="E236" i="5"/>
  <c r="E182" i="5"/>
  <c r="E118" i="5"/>
  <c r="E64" i="5"/>
  <c r="E459" i="5"/>
  <c r="E353" i="5"/>
  <c r="E299" i="5"/>
  <c r="E235" i="5"/>
  <c r="E181" i="5"/>
  <c r="E63" i="5"/>
  <c r="E117" i="5"/>
  <c r="B25" i="4"/>
  <c r="F363" i="5"/>
  <c r="D363" i="5"/>
  <c r="E363" i="5"/>
  <c r="C363" i="5"/>
  <c r="B19" i="4"/>
  <c r="D14" i="4"/>
  <c r="D18" i="4"/>
  <c r="D20" i="4"/>
  <c r="D22" i="4"/>
  <c r="D23" i="4"/>
  <c r="D28" i="4"/>
  <c r="D30" i="4"/>
  <c r="D31" i="4"/>
  <c r="D36" i="4"/>
  <c r="D38" i="4"/>
  <c r="D39" i="4"/>
  <c r="D44" i="4"/>
  <c r="D46" i="4"/>
  <c r="D47" i="4"/>
  <c r="D52" i="4"/>
  <c r="D54" i="4"/>
  <c r="D55" i="4"/>
  <c r="D58" i="4"/>
  <c r="D60" i="4"/>
  <c r="D62" i="4"/>
  <c r="U63" i="4"/>
  <c r="F127" i="23" l="1"/>
  <c r="C414" i="14"/>
  <c r="C402" i="14"/>
  <c r="C404" i="14"/>
  <c r="R52" i="13"/>
  <c r="C387" i="23"/>
  <c r="C411" i="14"/>
  <c r="C389" i="23"/>
  <c r="P33" i="28"/>
  <c r="D385" i="29" s="1"/>
  <c r="C412" i="32"/>
  <c r="F471" i="41"/>
  <c r="G471" i="41" s="1"/>
  <c r="V63" i="40"/>
  <c r="E60" i="14"/>
  <c r="C410" i="32"/>
  <c r="C367" i="35"/>
  <c r="D471" i="41"/>
  <c r="T63" i="40"/>
  <c r="E291" i="14"/>
  <c r="C397" i="29"/>
  <c r="C372" i="26"/>
  <c r="P53" i="28"/>
  <c r="D405" i="29" s="1"/>
  <c r="C369" i="32"/>
  <c r="C400" i="32"/>
  <c r="C371" i="35"/>
  <c r="C391" i="11"/>
  <c r="O56" i="13"/>
  <c r="C367" i="23"/>
  <c r="C405" i="11"/>
  <c r="C380" i="8"/>
  <c r="C384" i="8"/>
  <c r="C395" i="11"/>
  <c r="C412" i="14"/>
  <c r="C406" i="14"/>
  <c r="C378" i="26"/>
  <c r="C398" i="11"/>
  <c r="C409" i="14"/>
  <c r="C394" i="14"/>
  <c r="C375" i="8"/>
  <c r="P21" i="22"/>
  <c r="D373" i="23" s="1"/>
  <c r="C390" i="26"/>
  <c r="C375" i="32"/>
  <c r="C372" i="38"/>
  <c r="C366" i="38"/>
  <c r="C399" i="11"/>
  <c r="E285" i="14"/>
  <c r="C401" i="14"/>
  <c r="C376" i="32"/>
  <c r="C384" i="32"/>
  <c r="C393" i="14"/>
  <c r="C391" i="14"/>
  <c r="C375" i="23"/>
  <c r="C376" i="17"/>
  <c r="C413" i="14"/>
  <c r="R61" i="13"/>
  <c r="C375" i="20"/>
  <c r="P28" i="31"/>
  <c r="D380" i="32" s="1"/>
  <c r="C385" i="29"/>
  <c r="E48" i="14"/>
  <c r="R58" i="13"/>
  <c r="C366" i="29"/>
  <c r="C370" i="29"/>
  <c r="C380" i="38"/>
  <c r="C385" i="23"/>
  <c r="C376" i="29"/>
  <c r="O30" i="31"/>
  <c r="C212" i="41"/>
  <c r="C373" i="8"/>
  <c r="C367" i="8"/>
  <c r="C402" i="11"/>
  <c r="O56" i="37"/>
  <c r="C377" i="38"/>
  <c r="C412" i="8"/>
  <c r="C403" i="11"/>
  <c r="C394" i="17"/>
  <c r="C384" i="29"/>
  <c r="Q31" i="31"/>
  <c r="E383" i="32" s="1"/>
  <c r="C94" i="41"/>
  <c r="F89" i="41" s="1"/>
  <c r="Q25" i="37"/>
  <c r="E377" i="38" s="1"/>
  <c r="Q18" i="37"/>
  <c r="E370" i="38" s="1"/>
  <c r="P41" i="37"/>
  <c r="D393" i="38" s="1"/>
  <c r="P58" i="37"/>
  <c r="D410" i="38" s="1"/>
  <c r="P54" i="37"/>
  <c r="D406" i="38" s="1"/>
  <c r="O55" i="37"/>
  <c r="P52" i="37"/>
  <c r="D404" i="38" s="1"/>
  <c r="Q29" i="37"/>
  <c r="E381" i="38" s="1"/>
  <c r="P22" i="37"/>
  <c r="D374" i="38" s="1"/>
  <c r="P23" i="37"/>
  <c r="D375" i="38" s="1"/>
  <c r="P26" i="37"/>
  <c r="D378" i="38" s="1"/>
  <c r="O27" i="37"/>
  <c r="O40" i="37"/>
  <c r="P16" i="37"/>
  <c r="D368" i="38" s="1"/>
  <c r="Q21" i="37"/>
  <c r="E373" i="38" s="1"/>
  <c r="Q48" i="37"/>
  <c r="E400" i="38" s="1"/>
  <c r="Q54" i="34"/>
  <c r="E406" i="35" s="1"/>
  <c r="Q24" i="34"/>
  <c r="E376" i="35" s="1"/>
  <c r="O34" i="34"/>
  <c r="O23" i="34"/>
  <c r="O27" i="34"/>
  <c r="Q50" i="34"/>
  <c r="E402" i="35" s="1"/>
  <c r="Q17" i="31"/>
  <c r="E369" i="32" s="1"/>
  <c r="O22" i="31"/>
  <c r="P26" i="31"/>
  <c r="D378" i="32" s="1"/>
  <c r="Q45" i="31"/>
  <c r="E397" i="32" s="1"/>
  <c r="P35" i="31"/>
  <c r="D387" i="32" s="1"/>
  <c r="O46" i="31"/>
  <c r="O47" i="31"/>
  <c r="P61" i="28"/>
  <c r="D413" i="29" s="1"/>
  <c r="P42" i="28"/>
  <c r="D394" i="29" s="1"/>
  <c r="Q42" i="28"/>
  <c r="E394" i="29" s="1"/>
  <c r="Q25" i="28"/>
  <c r="E377" i="29" s="1"/>
  <c r="O44" i="28"/>
  <c r="O50" i="28"/>
  <c r="O25" i="25"/>
  <c r="P46" i="25"/>
  <c r="D398" i="26" s="1"/>
  <c r="Q35" i="25"/>
  <c r="E387" i="26" s="1"/>
  <c r="O54" i="25"/>
  <c r="P36" i="25"/>
  <c r="D388" i="26" s="1"/>
  <c r="Q22" i="25"/>
  <c r="E374" i="26" s="1"/>
  <c r="O40" i="25"/>
  <c r="P61" i="25"/>
  <c r="D413" i="26" s="1"/>
  <c r="P14" i="25"/>
  <c r="D366" i="26" s="1"/>
  <c r="Q22" i="22"/>
  <c r="E374" i="23" s="1"/>
  <c r="Q55" i="22"/>
  <c r="E407" i="23" s="1"/>
  <c r="O32" i="22"/>
  <c r="P31" i="22"/>
  <c r="D383" i="23" s="1"/>
  <c r="O19" i="22"/>
  <c r="Q48" i="19"/>
  <c r="E400" i="20" s="1"/>
  <c r="P32" i="19"/>
  <c r="D384" i="20" s="1"/>
  <c r="O49" i="19"/>
  <c r="P20" i="19"/>
  <c r="D372" i="20" s="1"/>
  <c r="Q33" i="19"/>
  <c r="E385" i="20" s="1"/>
  <c r="P35" i="19"/>
  <c r="D387" i="20" s="1"/>
  <c r="Q39" i="19"/>
  <c r="E391" i="20" s="1"/>
  <c r="O24" i="19"/>
  <c r="Q15" i="19"/>
  <c r="E367" i="20" s="1"/>
  <c r="O40" i="19"/>
  <c r="O16" i="19"/>
  <c r="O60" i="19"/>
  <c r="O62" i="19"/>
  <c r="Q61" i="19"/>
  <c r="E413" i="20" s="1"/>
  <c r="P59" i="19"/>
  <c r="D411" i="20" s="1"/>
  <c r="P61" i="19"/>
  <c r="D413" i="20" s="1"/>
  <c r="O32" i="19"/>
  <c r="O25" i="19"/>
  <c r="Q27" i="19"/>
  <c r="E379" i="20" s="1"/>
  <c r="O58" i="19"/>
  <c r="Q59" i="19"/>
  <c r="E411" i="20" s="1"/>
  <c r="P29" i="19"/>
  <c r="D381" i="20" s="1"/>
  <c r="O43" i="19"/>
  <c r="P58" i="19"/>
  <c r="D410" i="20" s="1"/>
  <c r="P21" i="19"/>
  <c r="D373" i="20" s="1"/>
  <c r="P33" i="16"/>
  <c r="D385" i="17" s="1"/>
  <c r="O34" i="16"/>
  <c r="P41" i="16"/>
  <c r="D393" i="17" s="1"/>
  <c r="O56" i="16"/>
  <c r="O25" i="16"/>
  <c r="Q18" i="16"/>
  <c r="E370" i="17" s="1"/>
  <c r="O57" i="16"/>
  <c r="Q39" i="16"/>
  <c r="E391" i="17" s="1"/>
  <c r="Q59" i="16"/>
  <c r="E411" i="17" s="1"/>
  <c r="O27" i="16"/>
  <c r="O17" i="16"/>
  <c r="O44" i="16"/>
  <c r="P61" i="16"/>
  <c r="D413" i="17" s="1"/>
  <c r="Q33" i="16"/>
  <c r="E385" i="17" s="1"/>
  <c r="P15" i="16"/>
  <c r="D367" i="17" s="1"/>
  <c r="Q25" i="16"/>
  <c r="E377" i="17" s="1"/>
  <c r="Q17" i="16"/>
  <c r="E369" i="17" s="1"/>
  <c r="E295" i="14"/>
  <c r="E52" i="14"/>
  <c r="E58" i="14"/>
  <c r="E56" i="14"/>
  <c r="Q43" i="13"/>
  <c r="E395" i="14" s="1"/>
  <c r="Q53" i="13"/>
  <c r="E405" i="14" s="1"/>
  <c r="O55" i="13"/>
  <c r="Q36" i="13"/>
  <c r="E388" i="14" s="1"/>
  <c r="P51" i="13"/>
  <c r="D403" i="14" s="1"/>
  <c r="P57" i="13"/>
  <c r="D409" i="14" s="1"/>
  <c r="E59" i="14"/>
  <c r="P54" i="13"/>
  <c r="D406" i="14" s="1"/>
  <c r="Q42" i="13"/>
  <c r="E394" i="14" s="1"/>
  <c r="P60" i="13"/>
  <c r="D412" i="14" s="1"/>
  <c r="E290" i="14"/>
  <c r="E47" i="14"/>
  <c r="O53" i="13"/>
  <c r="E174" i="14"/>
  <c r="Q62" i="13"/>
  <c r="E414" i="14" s="1"/>
  <c r="E57" i="14"/>
  <c r="E168" i="14"/>
  <c r="P34" i="13"/>
  <c r="D386" i="14" s="1"/>
  <c r="P51" i="10"/>
  <c r="D403" i="11" s="1"/>
  <c r="P16" i="10"/>
  <c r="D368" i="11" s="1"/>
  <c r="Q19" i="10"/>
  <c r="E371" i="11" s="1"/>
  <c r="Q20" i="10"/>
  <c r="E372" i="11" s="1"/>
  <c r="O21" i="10"/>
  <c r="P36" i="10"/>
  <c r="D388" i="11" s="1"/>
  <c r="Q17" i="10"/>
  <c r="E369" i="11" s="1"/>
  <c r="Q27" i="10"/>
  <c r="E379" i="11" s="1"/>
  <c r="P43" i="10"/>
  <c r="D395" i="11" s="1"/>
  <c r="P24" i="10"/>
  <c r="D376" i="11" s="1"/>
  <c r="O44" i="10"/>
  <c r="P18" i="10"/>
  <c r="D370" i="11" s="1"/>
  <c r="Q33" i="10"/>
  <c r="E385" i="11" s="1"/>
  <c r="Q59" i="10"/>
  <c r="E411" i="11" s="1"/>
  <c r="O24" i="10"/>
  <c r="O45" i="10"/>
  <c r="O20" i="10"/>
  <c r="O22" i="10"/>
  <c r="O16" i="7"/>
  <c r="P28" i="7"/>
  <c r="D380" i="8" s="1"/>
  <c r="P17" i="7"/>
  <c r="D369" i="8" s="1"/>
  <c r="Q37" i="7"/>
  <c r="E389" i="8" s="1"/>
  <c r="Q42" i="7"/>
  <c r="E394" i="8" s="1"/>
  <c r="O50" i="7"/>
  <c r="O52" i="7"/>
  <c r="Q59" i="7"/>
  <c r="E411" i="8" s="1"/>
  <c r="Q55" i="7"/>
  <c r="E407" i="8" s="1"/>
  <c r="P44" i="7"/>
  <c r="D396" i="8" s="1"/>
  <c r="P48" i="7"/>
  <c r="D400" i="8" s="1"/>
  <c r="Q30" i="7"/>
  <c r="E382" i="8" s="1"/>
  <c r="Q61" i="7"/>
  <c r="E413" i="8" s="1"/>
  <c r="Q50" i="16"/>
  <c r="E402" i="17" s="1"/>
  <c r="P24" i="16"/>
  <c r="D376" i="17" s="1"/>
  <c r="O60" i="16"/>
  <c r="Q45" i="16"/>
  <c r="E397" i="17" s="1"/>
  <c r="Q20" i="16"/>
  <c r="E372" i="17" s="1"/>
  <c r="Q37" i="16"/>
  <c r="E389" i="17" s="1"/>
  <c r="P46" i="16"/>
  <c r="D398" i="17" s="1"/>
  <c r="P19" i="16"/>
  <c r="D371" i="17" s="1"/>
  <c r="O62" i="16"/>
  <c r="P22" i="16"/>
  <c r="D374" i="17" s="1"/>
  <c r="Q28" i="16"/>
  <c r="E380" i="17" s="1"/>
  <c r="P23" i="16"/>
  <c r="D375" i="17" s="1"/>
  <c r="P29" i="16"/>
  <c r="D381" i="17" s="1"/>
  <c r="O40" i="16"/>
  <c r="Q57" i="16"/>
  <c r="E409" i="17" s="1"/>
  <c r="P31" i="16"/>
  <c r="D383" i="17" s="1"/>
  <c r="Q49" i="16"/>
  <c r="E401" i="17" s="1"/>
  <c r="P59" i="16"/>
  <c r="D411" i="17" s="1"/>
  <c r="P27" i="22"/>
  <c r="D379" i="23" s="1"/>
  <c r="O41" i="22"/>
  <c r="Q45" i="22"/>
  <c r="E397" i="23" s="1"/>
  <c r="O21" i="22"/>
  <c r="Q49" i="22"/>
  <c r="E401" i="23" s="1"/>
  <c r="O62" i="31"/>
  <c r="P16" i="34"/>
  <c r="D368" i="35" s="1"/>
  <c r="O60" i="34"/>
  <c r="P19" i="34"/>
  <c r="D371" i="35" s="1"/>
  <c r="Q36" i="34"/>
  <c r="E388" i="35" s="1"/>
  <c r="O41" i="34"/>
  <c r="O45" i="37"/>
  <c r="O18" i="37"/>
  <c r="Q28" i="37"/>
  <c r="E380" i="38" s="1"/>
  <c r="O15" i="37"/>
  <c r="P24" i="37"/>
  <c r="D376" i="38" s="1"/>
  <c r="O32" i="37"/>
  <c r="Q27" i="37"/>
  <c r="E379" i="38" s="1"/>
  <c r="P42" i="37"/>
  <c r="D394" i="38" s="1"/>
  <c r="O24" i="37"/>
  <c r="P59" i="37"/>
  <c r="D411" i="38" s="1"/>
  <c r="Q20" i="37"/>
  <c r="E372" i="38" s="1"/>
  <c r="O50" i="37"/>
  <c r="Q16" i="34"/>
  <c r="E368" i="35" s="1"/>
  <c r="O54" i="34"/>
  <c r="Q60" i="34"/>
  <c r="E412" i="35" s="1"/>
  <c r="Q27" i="31"/>
  <c r="E379" i="32" s="1"/>
  <c r="P58" i="31"/>
  <c r="D410" i="32" s="1"/>
  <c r="O40" i="31"/>
  <c r="P59" i="31"/>
  <c r="D411" i="32" s="1"/>
  <c r="Q59" i="31"/>
  <c r="E411" i="32" s="1"/>
  <c r="P44" i="31"/>
  <c r="D396" i="32" s="1"/>
  <c r="E177" i="32"/>
  <c r="E289" i="32"/>
  <c r="Q21" i="28"/>
  <c r="E373" i="29" s="1"/>
  <c r="P37" i="28"/>
  <c r="D389" i="29" s="1"/>
  <c r="O40" i="28"/>
  <c r="P41" i="28"/>
  <c r="D393" i="29" s="1"/>
  <c r="Q30" i="28"/>
  <c r="E382" i="29" s="1"/>
  <c r="P21" i="25"/>
  <c r="D373" i="26" s="1"/>
  <c r="E137" i="26"/>
  <c r="O58" i="25"/>
  <c r="P58" i="25"/>
  <c r="D410" i="26" s="1"/>
  <c r="E174" i="26"/>
  <c r="Q57" i="25"/>
  <c r="E409" i="26" s="1"/>
  <c r="E291" i="26"/>
  <c r="Q61" i="25"/>
  <c r="E413" i="26" s="1"/>
  <c r="E295" i="26"/>
  <c r="Q46" i="25"/>
  <c r="E398" i="26" s="1"/>
  <c r="E280" i="26"/>
  <c r="P62" i="25"/>
  <c r="D414" i="26" s="1"/>
  <c r="E178" i="26"/>
  <c r="P30" i="25"/>
  <c r="D382" i="26" s="1"/>
  <c r="E146" i="26"/>
  <c r="P60" i="25"/>
  <c r="D412" i="26" s="1"/>
  <c r="E176" i="26"/>
  <c r="P56" i="25"/>
  <c r="D408" i="26" s="1"/>
  <c r="E172" i="26"/>
  <c r="P28" i="22"/>
  <c r="D380" i="23" s="1"/>
  <c r="H63" i="19"/>
  <c r="O22" i="19"/>
  <c r="P30" i="19"/>
  <c r="D382" i="20" s="1"/>
  <c r="P44" i="19"/>
  <c r="D396" i="20" s="1"/>
  <c r="Q47" i="19"/>
  <c r="E399" i="20" s="1"/>
  <c r="P60" i="19"/>
  <c r="D412" i="20" s="1"/>
  <c r="Q14" i="16"/>
  <c r="E366" i="17" s="1"/>
  <c r="Q43" i="16"/>
  <c r="E395" i="17" s="1"/>
  <c r="P21" i="16"/>
  <c r="D373" i="17" s="1"/>
  <c r="Q44" i="16"/>
  <c r="E396" i="17" s="1"/>
  <c r="O30" i="16"/>
  <c r="E40" i="14"/>
  <c r="O51" i="13"/>
  <c r="O29" i="10"/>
  <c r="O14" i="10"/>
  <c r="O16" i="10"/>
  <c r="Q61" i="10"/>
  <c r="E413" i="11" s="1"/>
  <c r="P49" i="7"/>
  <c r="D401" i="8" s="1"/>
  <c r="Q39" i="7"/>
  <c r="E391" i="8" s="1"/>
  <c r="P53" i="7"/>
  <c r="D405" i="8" s="1"/>
  <c r="P31" i="7"/>
  <c r="D383" i="8" s="1"/>
  <c r="P56" i="7"/>
  <c r="D408" i="8" s="1"/>
  <c r="P18" i="37"/>
  <c r="D370" i="38" s="1"/>
  <c r="O19" i="37"/>
  <c r="O26" i="37"/>
  <c r="P25" i="37"/>
  <c r="D377" i="38" s="1"/>
  <c r="O16" i="37"/>
  <c r="O23" i="37"/>
  <c r="O51" i="37"/>
  <c r="O60" i="37"/>
  <c r="P15" i="37"/>
  <c r="D367" i="38" s="1"/>
  <c r="P32" i="37"/>
  <c r="D384" i="38" s="1"/>
  <c r="Q54" i="37"/>
  <c r="E406" i="38" s="1"/>
  <c r="Q33" i="34"/>
  <c r="E385" i="35" s="1"/>
  <c r="O51" i="34"/>
  <c r="Q23" i="34"/>
  <c r="E375" i="35" s="1"/>
  <c r="O62" i="34"/>
  <c r="Q34" i="34"/>
  <c r="E386" i="35" s="1"/>
  <c r="Q27" i="34"/>
  <c r="E379" i="35" s="1"/>
  <c r="Q42" i="34"/>
  <c r="E394" i="35" s="1"/>
  <c r="Q32" i="34"/>
  <c r="E384" i="35" s="1"/>
  <c r="O61" i="34"/>
  <c r="O56" i="34"/>
  <c r="P24" i="31"/>
  <c r="D376" i="32" s="1"/>
  <c r="P40" i="31"/>
  <c r="D392" i="32" s="1"/>
  <c r="E281" i="32"/>
  <c r="O21" i="31"/>
  <c r="Q33" i="31"/>
  <c r="E385" i="32" s="1"/>
  <c r="D63" i="31"/>
  <c r="P34" i="31"/>
  <c r="D386" i="32" s="1"/>
  <c r="Q61" i="31"/>
  <c r="E413" i="32" s="1"/>
  <c r="H63" i="31"/>
  <c r="Q23" i="31"/>
  <c r="E375" i="32" s="1"/>
  <c r="E252" i="32"/>
  <c r="P57" i="28"/>
  <c r="D409" i="29" s="1"/>
  <c r="O36" i="28"/>
  <c r="E16" i="29"/>
  <c r="O28" i="28"/>
  <c r="O46" i="28"/>
  <c r="Q29" i="28"/>
  <c r="E381" i="29" s="1"/>
  <c r="O39" i="28"/>
  <c r="P54" i="28"/>
  <c r="D406" i="29" s="1"/>
  <c r="O56" i="28"/>
  <c r="H63" i="25"/>
  <c r="L63" i="25"/>
  <c r="D63" i="22"/>
  <c r="H63" i="22"/>
  <c r="D28" i="23"/>
  <c r="Q61" i="22"/>
  <c r="E413" i="23" s="1"/>
  <c r="O62" i="22"/>
  <c r="P60" i="16"/>
  <c r="D412" i="17" s="1"/>
  <c r="D63" i="16"/>
  <c r="H63" i="13"/>
  <c r="Q60" i="13"/>
  <c r="E412" i="14" s="1"/>
  <c r="E37" i="14"/>
  <c r="E164" i="14"/>
  <c r="Q59" i="13"/>
  <c r="E411" i="14" s="1"/>
  <c r="E55" i="14"/>
  <c r="E45" i="14"/>
  <c r="P45" i="13"/>
  <c r="D397" i="14" s="1"/>
  <c r="E288" i="14"/>
  <c r="O40" i="13"/>
  <c r="Q49" i="10"/>
  <c r="E401" i="11" s="1"/>
  <c r="Q53" i="10"/>
  <c r="E405" i="11" s="1"/>
  <c r="Q54" i="10"/>
  <c r="E406" i="11" s="1"/>
  <c r="O59" i="10"/>
  <c r="P62" i="7"/>
  <c r="D414" i="8" s="1"/>
  <c r="D63" i="7"/>
  <c r="D247" i="38"/>
  <c r="L63" i="37"/>
  <c r="C408" i="38"/>
  <c r="D372" i="38"/>
  <c r="K22" i="37"/>
  <c r="C256" i="38" s="1"/>
  <c r="D63" i="37"/>
  <c r="O61" i="37"/>
  <c r="E130" i="38"/>
  <c r="P14" i="37"/>
  <c r="D366" i="38" s="1"/>
  <c r="E291" i="38"/>
  <c r="Q57" i="37"/>
  <c r="E409" i="38" s="1"/>
  <c r="Q61" i="37"/>
  <c r="E413" i="38" s="1"/>
  <c r="H63" i="37"/>
  <c r="C373" i="38"/>
  <c r="O17" i="37"/>
  <c r="E15" i="38"/>
  <c r="Q23" i="37"/>
  <c r="E375" i="38" s="1"/>
  <c r="Q26" i="37"/>
  <c r="E378" i="38" s="1"/>
  <c r="Q31" i="37"/>
  <c r="E383" i="38" s="1"/>
  <c r="Q39" i="37"/>
  <c r="E391" i="38" s="1"/>
  <c r="Q55" i="37"/>
  <c r="E407" i="38" s="1"/>
  <c r="F249" i="38"/>
  <c r="F130" i="38"/>
  <c r="F25" i="37"/>
  <c r="F23" i="38" s="1"/>
  <c r="E23" i="38"/>
  <c r="F32" i="37"/>
  <c r="F30" i="38" s="1"/>
  <c r="O22" i="37"/>
  <c r="P27" i="37"/>
  <c r="D379" i="38" s="1"/>
  <c r="O30" i="37"/>
  <c r="O54" i="37"/>
  <c r="Q16" i="37"/>
  <c r="E368" i="38" s="1"/>
  <c r="E250" i="38"/>
  <c r="F17" i="37"/>
  <c r="F15" i="38" s="1"/>
  <c r="F19" i="37"/>
  <c r="F17" i="38" s="1"/>
  <c r="F27" i="37"/>
  <c r="F25" i="38" s="1"/>
  <c r="F18" i="37"/>
  <c r="F16" i="38" s="1"/>
  <c r="F26" i="37"/>
  <c r="F24" i="38" s="1"/>
  <c r="F15" i="37"/>
  <c r="F23" i="37"/>
  <c r="F21" i="38" s="1"/>
  <c r="F16" i="37"/>
  <c r="F14" i="38" s="1"/>
  <c r="F24" i="37"/>
  <c r="F22" i="38" s="1"/>
  <c r="F30" i="37"/>
  <c r="F28" i="38" s="1"/>
  <c r="F21" i="37"/>
  <c r="F19" i="38" s="1"/>
  <c r="F28" i="37"/>
  <c r="F26" i="38" s="1"/>
  <c r="F45" i="37"/>
  <c r="F43" i="38" s="1"/>
  <c r="F51" i="37"/>
  <c r="F49" i="38" s="1"/>
  <c r="F56" i="37"/>
  <c r="F54" i="38" s="1"/>
  <c r="F60" i="37"/>
  <c r="F58" i="38" s="1"/>
  <c r="F54" i="37"/>
  <c r="F52" i="38" s="1"/>
  <c r="F55" i="37"/>
  <c r="F53" i="38" s="1"/>
  <c r="F61" i="37"/>
  <c r="F59" i="38" s="1"/>
  <c r="H63" i="34"/>
  <c r="L63" i="34"/>
  <c r="D248" i="35"/>
  <c r="D63" i="34"/>
  <c r="J15" i="34"/>
  <c r="F131" i="35" s="1"/>
  <c r="I15" i="34"/>
  <c r="N21" i="34"/>
  <c r="F255" i="35" s="1"/>
  <c r="M21" i="34"/>
  <c r="J28" i="34"/>
  <c r="F144" i="35" s="1"/>
  <c r="I28" i="34"/>
  <c r="F249" i="35"/>
  <c r="J26" i="34"/>
  <c r="F142" i="35" s="1"/>
  <c r="I26" i="34"/>
  <c r="F31" i="34"/>
  <c r="F29" i="35" s="1"/>
  <c r="E31" i="34"/>
  <c r="F23" i="34"/>
  <c r="F21" i="35" s="1"/>
  <c r="F19" i="34"/>
  <c r="F17" i="35" s="1"/>
  <c r="F15" i="34"/>
  <c r="C375" i="35"/>
  <c r="E296" i="35"/>
  <c r="F27" i="34"/>
  <c r="F25" i="35" s="1"/>
  <c r="F41" i="34"/>
  <c r="F39" i="35" s="1"/>
  <c r="F34" i="34"/>
  <c r="F32" i="35" s="1"/>
  <c r="F54" i="34"/>
  <c r="F52" i="35" s="1"/>
  <c r="F51" i="34"/>
  <c r="F49" i="35" s="1"/>
  <c r="F56" i="34"/>
  <c r="F54" i="35" s="1"/>
  <c r="F61" i="34"/>
  <c r="F59" i="35" s="1"/>
  <c r="F62" i="34"/>
  <c r="F60" i="35" s="1"/>
  <c r="E58" i="32"/>
  <c r="E56" i="32"/>
  <c r="L63" i="31"/>
  <c r="O20" i="31"/>
  <c r="Q22" i="31"/>
  <c r="E374" i="32" s="1"/>
  <c r="O28" i="31"/>
  <c r="Q30" i="31"/>
  <c r="E382" i="32" s="1"/>
  <c r="O36" i="31"/>
  <c r="P41" i="31"/>
  <c r="D393" i="32" s="1"/>
  <c r="P49" i="31"/>
  <c r="D401" i="32" s="1"/>
  <c r="P57" i="31"/>
  <c r="D409" i="32" s="1"/>
  <c r="F17" i="31"/>
  <c r="F15" i="32" s="1"/>
  <c r="C382" i="32"/>
  <c r="O18" i="31"/>
  <c r="Q20" i="31"/>
  <c r="E372" i="32" s="1"/>
  <c r="O26" i="31"/>
  <c r="Q28" i="31"/>
  <c r="E380" i="32" s="1"/>
  <c r="O34" i="31"/>
  <c r="Q36" i="31"/>
  <c r="E388" i="32" s="1"/>
  <c r="Q44" i="31"/>
  <c r="E396" i="32" s="1"/>
  <c r="P62" i="31"/>
  <c r="D414" i="32" s="1"/>
  <c r="E178" i="32"/>
  <c r="P60" i="31"/>
  <c r="D412" i="32" s="1"/>
  <c r="E176" i="32"/>
  <c r="Q16" i="31"/>
  <c r="E368" i="32" s="1"/>
  <c r="Q50" i="31"/>
  <c r="E402" i="32" s="1"/>
  <c r="C371" i="32"/>
  <c r="Q24" i="31"/>
  <c r="E376" i="32" s="1"/>
  <c r="Q26" i="31"/>
  <c r="E378" i="32" s="1"/>
  <c r="Q48" i="31"/>
  <c r="E400" i="32" s="1"/>
  <c r="F21" i="31"/>
  <c r="F19" i="32" s="1"/>
  <c r="F26" i="31"/>
  <c r="F24" i="32" s="1"/>
  <c r="F40" i="31"/>
  <c r="F38" i="32" s="1"/>
  <c r="F46" i="31"/>
  <c r="F44" i="32" s="1"/>
  <c r="F47" i="31"/>
  <c r="F45" i="32" s="1"/>
  <c r="F18" i="31"/>
  <c r="F16" i="32" s="1"/>
  <c r="F22" i="31"/>
  <c r="F20" i="32" s="1"/>
  <c r="F28" i="31"/>
  <c r="F26" i="32" s="1"/>
  <c r="F36" i="31"/>
  <c r="F34" i="32" s="1"/>
  <c r="F48" i="31"/>
  <c r="F46" i="32" s="1"/>
  <c r="F60" i="31"/>
  <c r="F58" i="32" s="1"/>
  <c r="F58" i="31"/>
  <c r="F56" i="32" s="1"/>
  <c r="F62" i="31"/>
  <c r="F60" i="32" s="1"/>
  <c r="D63" i="28"/>
  <c r="P56" i="28"/>
  <c r="D408" i="29" s="1"/>
  <c r="Q59" i="28"/>
  <c r="E411" i="29" s="1"/>
  <c r="P62" i="28"/>
  <c r="D414" i="29" s="1"/>
  <c r="O54" i="28"/>
  <c r="E52" i="29"/>
  <c r="O43" i="28"/>
  <c r="O51" i="28"/>
  <c r="O57" i="28"/>
  <c r="H63" i="28"/>
  <c r="P22" i="28"/>
  <c r="D374" i="29" s="1"/>
  <c r="O25" i="28"/>
  <c r="L63" i="28"/>
  <c r="F24" i="28"/>
  <c r="F22" i="29" s="1"/>
  <c r="F18" i="28"/>
  <c r="F16" i="29" s="1"/>
  <c r="F33" i="28"/>
  <c r="F31" i="29" s="1"/>
  <c r="F28" i="28"/>
  <c r="F26" i="29" s="1"/>
  <c r="F40" i="28"/>
  <c r="F38" i="29" s="1"/>
  <c r="F25" i="28"/>
  <c r="F23" i="29" s="1"/>
  <c r="F36" i="28"/>
  <c r="F34" i="29" s="1"/>
  <c r="F32" i="28"/>
  <c r="F30" i="29" s="1"/>
  <c r="F39" i="28"/>
  <c r="F37" i="29" s="1"/>
  <c r="F43" i="28"/>
  <c r="F41" i="29" s="1"/>
  <c r="F44" i="28"/>
  <c r="F42" i="29" s="1"/>
  <c r="F45" i="28"/>
  <c r="F43" i="29" s="1"/>
  <c r="F46" i="28"/>
  <c r="F44" i="29" s="1"/>
  <c r="F54" i="28"/>
  <c r="F52" i="29" s="1"/>
  <c r="F51" i="28"/>
  <c r="F49" i="29" s="1"/>
  <c r="F50" i="28"/>
  <c r="F48" i="29" s="1"/>
  <c r="F57" i="28"/>
  <c r="F55" i="29" s="1"/>
  <c r="F56" i="28"/>
  <c r="F54" i="29" s="1"/>
  <c r="J33" i="25"/>
  <c r="F149" i="26" s="1"/>
  <c r="I33" i="25"/>
  <c r="D63" i="25"/>
  <c r="D11" i="26"/>
  <c r="O62" i="25"/>
  <c r="C18" i="25"/>
  <c r="C16" i="26" s="1"/>
  <c r="O46" i="25"/>
  <c r="N25" i="25"/>
  <c r="F259" i="26" s="1"/>
  <c r="M25" i="25"/>
  <c r="G29" i="25"/>
  <c r="C145" i="26" s="1"/>
  <c r="G31" i="25"/>
  <c r="C147" i="26" s="1"/>
  <c r="C377" i="26"/>
  <c r="F26" i="25"/>
  <c r="F24" i="26" s="1"/>
  <c r="F20" i="25"/>
  <c r="F18" i="26" s="1"/>
  <c r="K14" i="25"/>
  <c r="C248" i="26" s="1"/>
  <c r="F25" i="25"/>
  <c r="F23" i="26" s="1"/>
  <c r="F46" i="25"/>
  <c r="F44" i="26" s="1"/>
  <c r="F38" i="25"/>
  <c r="F36" i="26" s="1"/>
  <c r="F40" i="25"/>
  <c r="F38" i="26" s="1"/>
  <c r="F58" i="25"/>
  <c r="F56" i="26" s="1"/>
  <c r="F62" i="25"/>
  <c r="F60" i="26" s="1"/>
  <c r="L63" i="22"/>
  <c r="C384" i="23"/>
  <c r="F15" i="22"/>
  <c r="F13" i="23" s="1"/>
  <c r="F21" i="22"/>
  <c r="F19" i="23" s="1"/>
  <c r="F32" i="22"/>
  <c r="F30" i="23" s="1"/>
  <c r="F19" i="22"/>
  <c r="F17" i="23" s="1"/>
  <c r="F23" i="22"/>
  <c r="F21" i="23" s="1"/>
  <c r="F35" i="22"/>
  <c r="F33" i="23" s="1"/>
  <c r="F41" i="22"/>
  <c r="F39" i="23" s="1"/>
  <c r="F33" i="22"/>
  <c r="F31" i="23" s="1"/>
  <c r="F62" i="22"/>
  <c r="F60" i="23" s="1"/>
  <c r="D29" i="20"/>
  <c r="D63" i="19"/>
  <c r="D399" i="20"/>
  <c r="F32" i="19"/>
  <c r="F30" i="20" s="1"/>
  <c r="L63" i="19"/>
  <c r="C370" i="20"/>
  <c r="F249" i="20"/>
  <c r="F22" i="19"/>
  <c r="F20" i="20" s="1"/>
  <c r="F16" i="19"/>
  <c r="F14" i="20" s="1"/>
  <c r="F18" i="19"/>
  <c r="F16" i="20" s="1"/>
  <c r="F24" i="19"/>
  <c r="F22" i="20" s="1"/>
  <c r="F23" i="19"/>
  <c r="F21" i="20" s="1"/>
  <c r="F25" i="19"/>
  <c r="F23" i="20" s="1"/>
  <c r="F40" i="19"/>
  <c r="F38" i="20" s="1"/>
  <c r="F43" i="19"/>
  <c r="F41" i="20" s="1"/>
  <c r="F58" i="19"/>
  <c r="F56" i="20" s="1"/>
  <c r="F60" i="19"/>
  <c r="F58" i="20" s="1"/>
  <c r="F62" i="19"/>
  <c r="F60" i="20" s="1"/>
  <c r="H63" i="16"/>
  <c r="D46" i="17"/>
  <c r="P62" i="16"/>
  <c r="D414" i="17" s="1"/>
  <c r="L63" i="16"/>
  <c r="C368" i="17"/>
  <c r="C384" i="17"/>
  <c r="Q61" i="16"/>
  <c r="E413" i="17" s="1"/>
  <c r="F32" i="16"/>
  <c r="F30" i="17" s="1"/>
  <c r="F17" i="16"/>
  <c r="F15" i="17" s="1"/>
  <c r="F16" i="16"/>
  <c r="F14" i="17" s="1"/>
  <c r="F24" i="16"/>
  <c r="F22" i="17" s="1"/>
  <c r="F25" i="16"/>
  <c r="F23" i="17" s="1"/>
  <c r="F27" i="16"/>
  <c r="F25" i="17" s="1"/>
  <c r="F30" i="16"/>
  <c r="F28" i="17" s="1"/>
  <c r="F34" i="16"/>
  <c r="F32" i="17" s="1"/>
  <c r="F44" i="16"/>
  <c r="F42" i="17" s="1"/>
  <c r="F40" i="16"/>
  <c r="F38" i="17" s="1"/>
  <c r="F42" i="16"/>
  <c r="F40" i="17" s="1"/>
  <c r="F57" i="16"/>
  <c r="F55" i="17" s="1"/>
  <c r="F62" i="16"/>
  <c r="F60" i="17" s="1"/>
  <c r="F60" i="16"/>
  <c r="F58" i="17" s="1"/>
  <c r="D63" i="13"/>
  <c r="D11" i="14"/>
  <c r="D247" i="14"/>
  <c r="L63" i="13"/>
  <c r="K18" i="13"/>
  <c r="C252" i="14" s="1"/>
  <c r="J23" i="13"/>
  <c r="F139" i="14" s="1"/>
  <c r="I23" i="13"/>
  <c r="G16" i="13"/>
  <c r="C132" i="14" s="1"/>
  <c r="J32" i="13"/>
  <c r="F148" i="14" s="1"/>
  <c r="I32" i="13"/>
  <c r="N40" i="13"/>
  <c r="F274" i="14" s="1"/>
  <c r="M40" i="13"/>
  <c r="G24" i="13"/>
  <c r="C140" i="14" s="1"/>
  <c r="C23" i="13"/>
  <c r="C21" i="14" s="1"/>
  <c r="G19" i="13"/>
  <c r="C135" i="14" s="1"/>
  <c r="F29" i="13"/>
  <c r="F27" i="14" s="1"/>
  <c r="E29" i="13"/>
  <c r="F23" i="13"/>
  <c r="F21" i="14" s="1"/>
  <c r="E23" i="13"/>
  <c r="E162" i="14"/>
  <c r="J14" i="13"/>
  <c r="I14" i="13"/>
  <c r="C16" i="13"/>
  <c r="C14" i="14" s="1"/>
  <c r="N30" i="13"/>
  <c r="F264" i="14" s="1"/>
  <c r="M30" i="13"/>
  <c r="N23" i="13"/>
  <c r="F257" i="14" s="1"/>
  <c r="M23" i="13"/>
  <c r="C399" i="14"/>
  <c r="N15" i="13"/>
  <c r="F249" i="14" s="1"/>
  <c r="M15" i="13"/>
  <c r="I31" i="13"/>
  <c r="J31" i="13"/>
  <c r="F147" i="14" s="1"/>
  <c r="C36" i="13"/>
  <c r="C34" i="14" s="1"/>
  <c r="C14" i="13"/>
  <c r="C12" i="14" s="1"/>
  <c r="N27" i="13"/>
  <c r="F261" i="14" s="1"/>
  <c r="M27" i="13"/>
  <c r="J16" i="13"/>
  <c r="F132" i="14" s="1"/>
  <c r="I16" i="13"/>
  <c r="J24" i="13"/>
  <c r="F140" i="14" s="1"/>
  <c r="I24" i="13"/>
  <c r="F410" i="14"/>
  <c r="K23" i="13"/>
  <c r="C257" i="14" s="1"/>
  <c r="F39" i="13"/>
  <c r="F37" i="14" s="1"/>
  <c r="F41" i="13"/>
  <c r="F39" i="14" s="1"/>
  <c r="F49" i="13"/>
  <c r="F47" i="14" s="1"/>
  <c r="F40" i="13"/>
  <c r="F38" i="14" s="1"/>
  <c r="F42" i="13"/>
  <c r="F40" i="14" s="1"/>
  <c r="F53" i="13"/>
  <c r="F51" i="14" s="1"/>
  <c r="F47" i="13"/>
  <c r="F45" i="14" s="1"/>
  <c r="F61" i="13"/>
  <c r="F59" i="14" s="1"/>
  <c r="F50" i="13"/>
  <c r="F48" i="14" s="1"/>
  <c r="F52" i="13"/>
  <c r="F50" i="14" s="1"/>
  <c r="F60" i="13"/>
  <c r="F58" i="14" s="1"/>
  <c r="F58" i="13"/>
  <c r="F56" i="14" s="1"/>
  <c r="F51" i="13"/>
  <c r="F49" i="14" s="1"/>
  <c r="F59" i="13"/>
  <c r="F57" i="14" s="1"/>
  <c r="F56" i="13"/>
  <c r="F54" i="14" s="1"/>
  <c r="F57" i="13"/>
  <c r="F55" i="14" s="1"/>
  <c r="F54" i="13"/>
  <c r="F52" i="14" s="1"/>
  <c r="F62" i="13"/>
  <c r="F60" i="14" s="1"/>
  <c r="D63" i="10"/>
  <c r="K50" i="10"/>
  <c r="C284" i="11" s="1"/>
  <c r="P61" i="10"/>
  <c r="D413" i="11" s="1"/>
  <c r="P32" i="10"/>
  <c r="D384" i="11" s="1"/>
  <c r="P60" i="10"/>
  <c r="D412" i="11" s="1"/>
  <c r="E176" i="11"/>
  <c r="H63" i="10"/>
  <c r="C401" i="11"/>
  <c r="O62" i="10"/>
  <c r="P62" i="10"/>
  <c r="D414" i="11" s="1"/>
  <c r="L63" i="10"/>
  <c r="M50" i="10"/>
  <c r="F14" i="10"/>
  <c r="F12" i="11" s="1"/>
  <c r="F24" i="10"/>
  <c r="F22" i="11" s="1"/>
  <c r="F16" i="10"/>
  <c r="F14" i="11" s="1"/>
  <c r="F22" i="10"/>
  <c r="F20" i="11" s="1"/>
  <c r="F21" i="10"/>
  <c r="F19" i="11" s="1"/>
  <c r="F20" i="10"/>
  <c r="F18" i="11" s="1"/>
  <c r="F29" i="10"/>
  <c r="F27" i="11" s="1"/>
  <c r="F45" i="10"/>
  <c r="F43" i="11" s="1"/>
  <c r="F44" i="10"/>
  <c r="F42" i="11" s="1"/>
  <c r="F51" i="10"/>
  <c r="F49" i="11" s="1"/>
  <c r="F46" i="10"/>
  <c r="F44" i="11" s="1"/>
  <c r="F47" i="10"/>
  <c r="F45" i="11" s="1"/>
  <c r="F53" i="10"/>
  <c r="F51" i="11" s="1"/>
  <c r="F59" i="10"/>
  <c r="F57" i="11" s="1"/>
  <c r="F43" i="10"/>
  <c r="F41" i="11" s="1"/>
  <c r="F49" i="10"/>
  <c r="F47" i="11" s="1"/>
  <c r="F50" i="10"/>
  <c r="F48" i="11" s="1"/>
  <c r="F62" i="10"/>
  <c r="F60" i="11" s="1"/>
  <c r="E45" i="8"/>
  <c r="O47" i="7"/>
  <c r="I36" i="7"/>
  <c r="H63" i="7"/>
  <c r="C47" i="7"/>
  <c r="C45" i="8" s="1"/>
  <c r="G36" i="7"/>
  <c r="C152" i="8" s="1"/>
  <c r="L63" i="7"/>
  <c r="F16" i="7"/>
  <c r="F14" i="8" s="1"/>
  <c r="C414" i="8"/>
  <c r="Q54" i="7"/>
  <c r="E406" i="8" s="1"/>
  <c r="E288" i="8"/>
  <c r="O54" i="7"/>
  <c r="E52" i="8"/>
  <c r="M50" i="7"/>
  <c r="I45" i="7"/>
  <c r="E60" i="8"/>
  <c r="E58" i="8"/>
  <c r="F47" i="7"/>
  <c r="F45" i="8" s="1"/>
  <c r="F15" i="7"/>
  <c r="F13" i="8" s="1"/>
  <c r="F21" i="7"/>
  <c r="F19" i="8" s="1"/>
  <c r="K50" i="7"/>
  <c r="C284" i="8" s="1"/>
  <c r="F32" i="7"/>
  <c r="F30" i="8" s="1"/>
  <c r="F28" i="7"/>
  <c r="F26" i="8" s="1"/>
  <c r="F23" i="7"/>
  <c r="F21" i="8" s="1"/>
  <c r="F50" i="7"/>
  <c r="F48" i="8" s="1"/>
  <c r="F54" i="7"/>
  <c r="F52" i="8" s="1"/>
  <c r="F52" i="7"/>
  <c r="F50" i="8" s="1"/>
  <c r="F60" i="7"/>
  <c r="F58" i="8" s="1"/>
  <c r="F62" i="7"/>
  <c r="F60" i="8" s="1"/>
  <c r="E127" i="23"/>
  <c r="C410" i="14"/>
  <c r="F404" i="14"/>
  <c r="F413" i="14"/>
  <c r="R20" i="37" l="1"/>
  <c r="F207" i="41"/>
  <c r="F84" i="41"/>
  <c r="F91" i="41"/>
  <c r="F93" i="41"/>
  <c r="F85" i="41"/>
  <c r="F204" i="41"/>
  <c r="F211" i="41"/>
  <c r="R57" i="13"/>
  <c r="C412" i="17"/>
  <c r="C386" i="35"/>
  <c r="C544" i="41"/>
  <c r="C543" i="41"/>
  <c r="C545" i="41" s="1"/>
  <c r="F543" i="41" s="1"/>
  <c r="C382" i="38"/>
  <c r="C414" i="35"/>
  <c r="C372" i="11"/>
  <c r="C407" i="14"/>
  <c r="R55" i="13"/>
  <c r="V55" i="13" s="1"/>
  <c r="F513" i="14" s="1"/>
  <c r="G513" i="14" s="1"/>
  <c r="C384" i="20"/>
  <c r="C396" i="29"/>
  <c r="R25" i="37"/>
  <c r="S57" i="13"/>
  <c r="C515" i="14"/>
  <c r="C371" i="23"/>
  <c r="C374" i="38"/>
  <c r="C403" i="35"/>
  <c r="C376" i="11"/>
  <c r="C399" i="8"/>
  <c r="C397" i="11"/>
  <c r="C392" i="14"/>
  <c r="C374" i="20"/>
  <c r="C392" i="32"/>
  <c r="C370" i="38"/>
  <c r="R18" i="37"/>
  <c r="V18" i="37" s="1"/>
  <c r="F476" i="38" s="1"/>
  <c r="G476" i="38" s="1"/>
  <c r="C377" i="17"/>
  <c r="F327" i="41"/>
  <c r="F321" i="41"/>
  <c r="F323" i="41"/>
  <c r="F326" i="41"/>
  <c r="F328" i="41"/>
  <c r="F324" i="41"/>
  <c r="F329" i="41"/>
  <c r="F322" i="41"/>
  <c r="F325" i="41"/>
  <c r="F320" i="41"/>
  <c r="F206" i="41"/>
  <c r="F209" i="41"/>
  <c r="C397" i="38"/>
  <c r="C392" i="17"/>
  <c r="C408" i="17"/>
  <c r="C414" i="20"/>
  <c r="F203" i="41"/>
  <c r="R28" i="37"/>
  <c r="S61" i="13"/>
  <c r="C519" i="14"/>
  <c r="F90" i="41"/>
  <c r="C406" i="38"/>
  <c r="R54" i="37"/>
  <c r="C384" i="38"/>
  <c r="C406" i="8"/>
  <c r="C368" i="11"/>
  <c r="C393" i="35"/>
  <c r="C412" i="20"/>
  <c r="C399" i="32"/>
  <c r="C392" i="38"/>
  <c r="R24" i="31"/>
  <c r="F210" i="41"/>
  <c r="R59" i="13"/>
  <c r="C409" i="17"/>
  <c r="C414" i="11"/>
  <c r="C377" i="29"/>
  <c r="R25" i="28"/>
  <c r="C413" i="38"/>
  <c r="C408" i="29"/>
  <c r="C373" i="32"/>
  <c r="C366" i="11"/>
  <c r="C410" i="26"/>
  <c r="C396" i="11"/>
  <c r="R53" i="13"/>
  <c r="C386" i="17"/>
  <c r="C368" i="20"/>
  <c r="C398" i="32"/>
  <c r="C379" i="38"/>
  <c r="R27" i="37"/>
  <c r="C414" i="23"/>
  <c r="R28" i="31"/>
  <c r="C412" i="38"/>
  <c r="C381" i="11"/>
  <c r="C406" i="35"/>
  <c r="C392" i="20"/>
  <c r="C408" i="14"/>
  <c r="C374" i="11"/>
  <c r="C391" i="29"/>
  <c r="C403" i="38"/>
  <c r="C403" i="14"/>
  <c r="R51" i="13"/>
  <c r="C412" i="35"/>
  <c r="C404" i="8"/>
  <c r="C392" i="26"/>
  <c r="F92" i="41"/>
  <c r="R54" i="13"/>
  <c r="C411" i="11"/>
  <c r="C409" i="29"/>
  <c r="C375" i="38"/>
  <c r="R23" i="37"/>
  <c r="C402" i="38"/>
  <c r="C414" i="17"/>
  <c r="C402" i="8"/>
  <c r="C376" i="20"/>
  <c r="F88" i="41"/>
  <c r="F208" i="41"/>
  <c r="S52" i="13"/>
  <c r="G404" i="14" s="1"/>
  <c r="C510" i="14"/>
  <c r="C402" i="29"/>
  <c r="S20" i="37"/>
  <c r="G372" i="41" s="1"/>
  <c r="C478" i="38"/>
  <c r="C377" i="20"/>
  <c r="C403" i="29"/>
  <c r="C398" i="29"/>
  <c r="C408" i="35"/>
  <c r="C368" i="38"/>
  <c r="R16" i="37"/>
  <c r="C382" i="17"/>
  <c r="C414" i="32"/>
  <c r="C395" i="20"/>
  <c r="C374" i="32"/>
  <c r="F202" i="41"/>
  <c r="S58" i="13"/>
  <c r="C516" i="14"/>
  <c r="R60" i="13"/>
  <c r="F412" i="14" s="1"/>
  <c r="R19" i="34"/>
  <c r="C386" i="32"/>
  <c r="C380" i="29"/>
  <c r="C413" i="35"/>
  <c r="C392" i="29"/>
  <c r="C406" i="26"/>
  <c r="F86" i="41"/>
  <c r="C398" i="26"/>
  <c r="R46" i="25"/>
  <c r="C378" i="38"/>
  <c r="R26" i="37"/>
  <c r="R24" i="37"/>
  <c r="V24" i="37" s="1"/>
  <c r="F482" i="38" s="1"/>
  <c r="G482" i="38" s="1"/>
  <c r="C373" i="23"/>
  <c r="C373" i="11"/>
  <c r="C396" i="17"/>
  <c r="C407" i="38"/>
  <c r="R30" i="31"/>
  <c r="R49" i="10"/>
  <c r="F205" i="41"/>
  <c r="C367" i="38"/>
  <c r="R15" i="37"/>
  <c r="C406" i="29"/>
  <c r="C378" i="32"/>
  <c r="R26" i="31"/>
  <c r="C388" i="29"/>
  <c r="C371" i="38"/>
  <c r="R19" i="37"/>
  <c r="C369" i="17"/>
  <c r="R17" i="16"/>
  <c r="C410" i="20"/>
  <c r="C379" i="35"/>
  <c r="R27" i="34"/>
  <c r="T27" i="34" s="1"/>
  <c r="R14" i="37"/>
  <c r="R62" i="13"/>
  <c r="F414" i="14" s="1"/>
  <c r="C414" i="26"/>
  <c r="C369" i="38"/>
  <c r="R17" i="37"/>
  <c r="C393" i="23"/>
  <c r="C368" i="8"/>
  <c r="C379" i="17"/>
  <c r="C401" i="20"/>
  <c r="R23" i="34"/>
  <c r="F87" i="41"/>
  <c r="F380" i="38"/>
  <c r="C376" i="38"/>
  <c r="F378" i="38"/>
  <c r="F370" i="38"/>
  <c r="F372" i="38"/>
  <c r="F367" i="38"/>
  <c r="F369" i="17"/>
  <c r="F405" i="14"/>
  <c r="C405" i="14"/>
  <c r="F403" i="14"/>
  <c r="F409" i="14"/>
  <c r="F406" i="14"/>
  <c r="G410" i="14"/>
  <c r="T58" i="13"/>
  <c r="V58" i="13"/>
  <c r="F516" i="14" s="1"/>
  <c r="G516" i="14" s="1"/>
  <c r="V53" i="13"/>
  <c r="F511" i="14" s="1"/>
  <c r="G511" i="14" s="1"/>
  <c r="F401" i="11"/>
  <c r="V25" i="28"/>
  <c r="F483" i="29" s="1"/>
  <c r="G483" i="29" s="1"/>
  <c r="P33" i="25"/>
  <c r="D385" i="26" s="1"/>
  <c r="E149" i="26"/>
  <c r="Q25" i="25"/>
  <c r="E377" i="26" s="1"/>
  <c r="E259" i="26"/>
  <c r="V19" i="34"/>
  <c r="F477" i="35" s="1"/>
  <c r="G477" i="35" s="1"/>
  <c r="T19" i="34"/>
  <c r="F398" i="26"/>
  <c r="V52" i="13"/>
  <c r="F510" i="14" s="1"/>
  <c r="G510" i="14" s="1"/>
  <c r="T52" i="13"/>
  <c r="C57" i="37"/>
  <c r="C55" i="38" s="1"/>
  <c r="G56" i="37"/>
  <c r="C172" i="38" s="1"/>
  <c r="G50" i="37"/>
  <c r="C166" i="38" s="1"/>
  <c r="K46" i="37"/>
  <c r="C280" i="38" s="1"/>
  <c r="C37" i="37"/>
  <c r="C35" i="38" s="1"/>
  <c r="C34" i="37"/>
  <c r="C32" i="38" s="1"/>
  <c r="K38" i="37"/>
  <c r="C272" i="38" s="1"/>
  <c r="G39" i="37"/>
  <c r="C155" i="38" s="1"/>
  <c r="K43" i="37"/>
  <c r="C277" i="38" s="1"/>
  <c r="K53" i="37"/>
  <c r="C287" i="38" s="1"/>
  <c r="C31" i="37"/>
  <c r="C29" i="38" s="1"/>
  <c r="K34" i="37"/>
  <c r="C268" i="38" s="1"/>
  <c r="G35" i="37"/>
  <c r="C151" i="38" s="1"/>
  <c r="G55" i="37"/>
  <c r="C171" i="38" s="1"/>
  <c r="F62" i="37"/>
  <c r="F60" i="38" s="1"/>
  <c r="E62" i="37"/>
  <c r="K51" i="37"/>
  <c r="C285" i="38" s="1"/>
  <c r="C35" i="37"/>
  <c r="C33" i="38" s="1"/>
  <c r="K30" i="37"/>
  <c r="C264" i="38" s="1"/>
  <c r="K32" i="37"/>
  <c r="C266" i="38" s="1"/>
  <c r="K36" i="37"/>
  <c r="C270" i="38" s="1"/>
  <c r="G37" i="37"/>
  <c r="C153" i="38" s="1"/>
  <c r="K42" i="37"/>
  <c r="C276" i="38" s="1"/>
  <c r="F13" i="38"/>
  <c r="J21" i="37"/>
  <c r="F137" i="38" s="1"/>
  <c r="I21" i="37"/>
  <c r="G62" i="37"/>
  <c r="C178" i="38" s="1"/>
  <c r="T26" i="37"/>
  <c r="K60" i="37"/>
  <c r="C294" i="38" s="1"/>
  <c r="G48" i="37"/>
  <c r="C164" i="38" s="1"/>
  <c r="G49" i="37"/>
  <c r="C165" i="38" s="1"/>
  <c r="K52" i="37"/>
  <c r="C286" i="38" s="1"/>
  <c r="G29" i="37"/>
  <c r="C145" i="38" s="1"/>
  <c r="C47" i="37"/>
  <c r="C45" i="38" s="1"/>
  <c r="C33" i="37"/>
  <c r="C31" i="38" s="1"/>
  <c r="F48" i="37"/>
  <c r="F46" i="38" s="1"/>
  <c r="E48" i="37"/>
  <c r="K37" i="37"/>
  <c r="C271" i="38" s="1"/>
  <c r="C46" i="37"/>
  <c r="C44" i="38" s="1"/>
  <c r="C29" i="37"/>
  <c r="C27" i="38" s="1"/>
  <c r="G46" i="37"/>
  <c r="C162" i="38" s="1"/>
  <c r="C49" i="37"/>
  <c r="C47" i="38" s="1"/>
  <c r="C41" i="37"/>
  <c r="C39" i="38" s="1"/>
  <c r="G38" i="37"/>
  <c r="C154" i="38" s="1"/>
  <c r="K56" i="37"/>
  <c r="C290" i="38" s="1"/>
  <c r="G47" i="37"/>
  <c r="C163" i="38" s="1"/>
  <c r="C53" i="37"/>
  <c r="C51" i="38" s="1"/>
  <c r="G51" i="37"/>
  <c r="C167" i="38" s="1"/>
  <c r="C43" i="37"/>
  <c r="C41" i="38" s="1"/>
  <c r="K35" i="37"/>
  <c r="C269" i="38" s="1"/>
  <c r="G34" i="37"/>
  <c r="C150" i="38" s="1"/>
  <c r="G33" i="37"/>
  <c r="C149" i="38" s="1"/>
  <c r="G60" i="37"/>
  <c r="C176" i="38" s="1"/>
  <c r="K62" i="37"/>
  <c r="C296" i="38" s="1"/>
  <c r="K50" i="37"/>
  <c r="C284" i="38" s="1"/>
  <c r="K41" i="37"/>
  <c r="C275" i="38" s="1"/>
  <c r="G43" i="37"/>
  <c r="C159" i="38" s="1"/>
  <c r="K45" i="37"/>
  <c r="C279" i="38" s="1"/>
  <c r="K33" i="37"/>
  <c r="C267" i="38" s="1"/>
  <c r="G36" i="37"/>
  <c r="C152" i="38" s="1"/>
  <c r="N22" i="37"/>
  <c r="F256" i="38" s="1"/>
  <c r="M22" i="37"/>
  <c r="C52" i="37"/>
  <c r="C50" i="38" s="1"/>
  <c r="G61" i="37"/>
  <c r="C177" i="38" s="1"/>
  <c r="K58" i="37"/>
  <c r="C292" i="38" s="1"/>
  <c r="K59" i="37"/>
  <c r="C293" i="38" s="1"/>
  <c r="K49" i="37"/>
  <c r="C283" i="38" s="1"/>
  <c r="C38" i="37"/>
  <c r="C36" i="38" s="1"/>
  <c r="G44" i="37"/>
  <c r="C160" i="38" s="1"/>
  <c r="K44" i="37"/>
  <c r="C278" i="38" s="1"/>
  <c r="G31" i="37"/>
  <c r="C147" i="38" s="1"/>
  <c r="G45" i="37"/>
  <c r="C161" i="38" s="1"/>
  <c r="G53" i="37"/>
  <c r="C169" i="38" s="1"/>
  <c r="C59" i="37"/>
  <c r="C57" i="38" s="1"/>
  <c r="C58" i="37"/>
  <c r="C56" i="38" s="1"/>
  <c r="G57" i="37"/>
  <c r="C173" i="38" s="1"/>
  <c r="C44" i="37"/>
  <c r="C42" i="38" s="1"/>
  <c r="K47" i="37"/>
  <c r="C281" i="38" s="1"/>
  <c r="C39" i="37"/>
  <c r="C37" i="38" s="1"/>
  <c r="K40" i="37"/>
  <c r="C274" i="38" s="1"/>
  <c r="C36" i="37"/>
  <c r="C34" i="38" s="1"/>
  <c r="C42" i="37"/>
  <c r="C40" i="38" s="1"/>
  <c r="G40" i="37"/>
  <c r="C156" i="38" s="1"/>
  <c r="G54" i="34"/>
  <c r="C170" i="35" s="1"/>
  <c r="C37" i="34"/>
  <c r="C35" i="35" s="1"/>
  <c r="G60" i="34"/>
  <c r="C176" i="35" s="1"/>
  <c r="G59" i="34"/>
  <c r="C175" i="35" s="1"/>
  <c r="G53" i="34"/>
  <c r="C169" i="35" s="1"/>
  <c r="K46" i="34"/>
  <c r="C280" i="35" s="1"/>
  <c r="G51" i="34"/>
  <c r="C167" i="35" s="1"/>
  <c r="G37" i="34"/>
  <c r="C153" i="35" s="1"/>
  <c r="C28" i="34"/>
  <c r="C26" i="35" s="1"/>
  <c r="K40" i="34"/>
  <c r="C274" i="35" s="1"/>
  <c r="C29" i="34"/>
  <c r="C27" i="35" s="1"/>
  <c r="K45" i="34"/>
  <c r="C279" i="35" s="1"/>
  <c r="G36" i="34"/>
  <c r="C152" i="35" s="1"/>
  <c r="E29" i="35"/>
  <c r="O31" i="34"/>
  <c r="G62" i="34"/>
  <c r="C178" i="35" s="1"/>
  <c r="G61" i="34"/>
  <c r="C177" i="35" s="1"/>
  <c r="C57" i="34"/>
  <c r="C55" i="35" s="1"/>
  <c r="C53" i="34"/>
  <c r="C51" i="35" s="1"/>
  <c r="C40" i="34"/>
  <c r="C38" i="35" s="1"/>
  <c r="G50" i="34"/>
  <c r="C166" i="35" s="1"/>
  <c r="C24" i="34"/>
  <c r="C22" i="35" s="1"/>
  <c r="C25" i="34"/>
  <c r="C23" i="35" s="1"/>
  <c r="G30" i="34"/>
  <c r="C146" i="35" s="1"/>
  <c r="G20" i="34"/>
  <c r="C136" i="35" s="1"/>
  <c r="C49" i="34"/>
  <c r="C47" i="35" s="1"/>
  <c r="G18" i="34"/>
  <c r="C134" i="35" s="1"/>
  <c r="E144" i="35"/>
  <c r="P28" i="34"/>
  <c r="D380" i="35" s="1"/>
  <c r="K47" i="34"/>
  <c r="C281" i="35" s="1"/>
  <c r="K38" i="34"/>
  <c r="C272" i="35" s="1"/>
  <c r="C35" i="34"/>
  <c r="C33" i="35" s="1"/>
  <c r="C14" i="34"/>
  <c r="C12" i="35" s="1"/>
  <c r="K22" i="34"/>
  <c r="C256" i="35" s="1"/>
  <c r="K59" i="34"/>
  <c r="C293" i="35" s="1"/>
  <c r="K58" i="34"/>
  <c r="C292" i="35" s="1"/>
  <c r="G39" i="34"/>
  <c r="C155" i="35" s="1"/>
  <c r="K44" i="34"/>
  <c r="C278" i="35" s="1"/>
  <c r="K53" i="34"/>
  <c r="C287" i="35" s="1"/>
  <c r="C46" i="34"/>
  <c r="C44" i="35" s="1"/>
  <c r="G47" i="34"/>
  <c r="C163" i="35" s="1"/>
  <c r="G52" i="34"/>
  <c r="C168" i="35" s="1"/>
  <c r="C38" i="34"/>
  <c r="C36" i="35" s="1"/>
  <c r="C39" i="34"/>
  <c r="C37" i="35" s="1"/>
  <c r="K48" i="34"/>
  <c r="C282" i="35" s="1"/>
  <c r="C21" i="34"/>
  <c r="C19" i="35" s="1"/>
  <c r="C45" i="34"/>
  <c r="C43" i="35" s="1"/>
  <c r="K18" i="34"/>
  <c r="C252" i="35" s="1"/>
  <c r="G22" i="34"/>
  <c r="C138" i="35" s="1"/>
  <c r="C48" i="34"/>
  <c r="C46" i="35" s="1"/>
  <c r="G25" i="34"/>
  <c r="C141" i="35" s="1"/>
  <c r="G56" i="34"/>
  <c r="C172" i="35" s="1"/>
  <c r="C47" i="34"/>
  <c r="C45" i="35" s="1"/>
  <c r="G57" i="34"/>
  <c r="C173" i="35" s="1"/>
  <c r="C43" i="34"/>
  <c r="C41" i="35" s="1"/>
  <c r="K37" i="34"/>
  <c r="C271" i="35" s="1"/>
  <c r="G46" i="34"/>
  <c r="C162" i="35" s="1"/>
  <c r="C32" i="34"/>
  <c r="C30" i="35" s="1"/>
  <c r="K55" i="34"/>
  <c r="C289" i="35" s="1"/>
  <c r="C20" i="34"/>
  <c r="C18" i="35" s="1"/>
  <c r="C17" i="34"/>
  <c r="C15" i="35" s="1"/>
  <c r="C30" i="34"/>
  <c r="C28" i="35" s="1"/>
  <c r="K28" i="34"/>
  <c r="C262" i="35" s="1"/>
  <c r="G29" i="34"/>
  <c r="C145" i="35" s="1"/>
  <c r="F13" i="35"/>
  <c r="K30" i="34"/>
  <c r="C264" i="35" s="1"/>
  <c r="E142" i="35"/>
  <c r="P26" i="34"/>
  <c r="D378" i="35" s="1"/>
  <c r="E255" i="35"/>
  <c r="Q21" i="34"/>
  <c r="E373" i="35" s="1"/>
  <c r="C55" i="34"/>
  <c r="C53" i="35" s="1"/>
  <c r="C59" i="34"/>
  <c r="C57" i="35" s="1"/>
  <c r="C36" i="34"/>
  <c r="C34" i="35" s="1"/>
  <c r="G55" i="34"/>
  <c r="C171" i="35" s="1"/>
  <c r="K43" i="34"/>
  <c r="C277" i="35" s="1"/>
  <c r="K51" i="34"/>
  <c r="C285" i="35" s="1"/>
  <c r="K17" i="34"/>
  <c r="C251" i="35" s="1"/>
  <c r="G45" i="34"/>
  <c r="C161" i="35" s="1"/>
  <c r="K41" i="34"/>
  <c r="C275" i="35" s="1"/>
  <c r="C44" i="34"/>
  <c r="C42" i="35" s="1"/>
  <c r="C26" i="34"/>
  <c r="C24" i="35" s="1"/>
  <c r="G40" i="34"/>
  <c r="C156" i="35" s="1"/>
  <c r="K25" i="34"/>
  <c r="C259" i="35" s="1"/>
  <c r="K26" i="34"/>
  <c r="C260" i="35" s="1"/>
  <c r="G14" i="34"/>
  <c r="C130" i="35" s="1"/>
  <c r="G17" i="34"/>
  <c r="C133" i="35" s="1"/>
  <c r="G44" i="34"/>
  <c r="C160" i="35" s="1"/>
  <c r="C42" i="34"/>
  <c r="C40" i="35" s="1"/>
  <c r="T23" i="34"/>
  <c r="V23" i="34"/>
  <c r="F481" i="35" s="1"/>
  <c r="G481" i="35" s="1"/>
  <c r="K56" i="34"/>
  <c r="C290" i="35" s="1"/>
  <c r="C52" i="34"/>
  <c r="C50" i="35" s="1"/>
  <c r="C58" i="34"/>
  <c r="C56" i="35" s="1"/>
  <c r="G58" i="34"/>
  <c r="C174" i="35" s="1"/>
  <c r="G34" i="34"/>
  <c r="C150" i="35" s="1"/>
  <c r="G48" i="34"/>
  <c r="C164" i="35" s="1"/>
  <c r="G33" i="34"/>
  <c r="C149" i="35" s="1"/>
  <c r="G49" i="34"/>
  <c r="C165" i="35" s="1"/>
  <c r="C16" i="34"/>
  <c r="C14" i="35" s="1"/>
  <c r="G38" i="34"/>
  <c r="C154" i="35" s="1"/>
  <c r="G35" i="34"/>
  <c r="C151" i="35" s="1"/>
  <c r="C22" i="34"/>
  <c r="C20" i="35" s="1"/>
  <c r="G32" i="34"/>
  <c r="C148" i="35" s="1"/>
  <c r="G24" i="34"/>
  <c r="C140" i="35" s="1"/>
  <c r="G21" i="34"/>
  <c r="C137" i="35" s="1"/>
  <c r="E131" i="35"/>
  <c r="P15" i="34"/>
  <c r="R15" i="34" s="1"/>
  <c r="K52" i="34"/>
  <c r="C286" i="35" s="1"/>
  <c r="C50" i="34"/>
  <c r="C48" i="35" s="1"/>
  <c r="C33" i="34"/>
  <c r="C31" i="35" s="1"/>
  <c r="K49" i="34"/>
  <c r="C283" i="35" s="1"/>
  <c r="G41" i="34"/>
  <c r="C157" i="35" s="1"/>
  <c r="K39" i="34"/>
  <c r="C273" i="35" s="1"/>
  <c r="G31" i="34"/>
  <c r="C147" i="35" s="1"/>
  <c r="K35" i="34"/>
  <c r="C269" i="35" s="1"/>
  <c r="G43" i="34"/>
  <c r="C159" i="35" s="1"/>
  <c r="C18" i="34"/>
  <c r="C16" i="35" s="1"/>
  <c r="K14" i="34"/>
  <c r="C248" i="35" s="1"/>
  <c r="K29" i="34"/>
  <c r="C263" i="35" s="1"/>
  <c r="K20" i="34"/>
  <c r="C254" i="35" s="1"/>
  <c r="C59" i="31"/>
  <c r="C57" i="32" s="1"/>
  <c r="N51" i="31"/>
  <c r="F285" i="32" s="1"/>
  <c r="M51" i="31"/>
  <c r="C51" i="31"/>
  <c r="C49" i="32" s="1"/>
  <c r="C44" i="31"/>
  <c r="C42" i="32" s="1"/>
  <c r="G46" i="31"/>
  <c r="C162" i="32" s="1"/>
  <c r="K40" i="31"/>
  <c r="C274" i="32" s="1"/>
  <c r="J19" i="31"/>
  <c r="F135" i="32" s="1"/>
  <c r="I19" i="31"/>
  <c r="C14" i="31"/>
  <c r="C12" i="32" s="1"/>
  <c r="J29" i="31"/>
  <c r="F145" i="32" s="1"/>
  <c r="I29" i="31"/>
  <c r="N32" i="31"/>
  <c r="F266" i="32" s="1"/>
  <c r="M32" i="31"/>
  <c r="C388" i="32"/>
  <c r="K58" i="31"/>
  <c r="C292" i="32" s="1"/>
  <c r="C49" i="31"/>
  <c r="C47" i="32" s="1"/>
  <c r="G50" i="31"/>
  <c r="C166" i="32" s="1"/>
  <c r="C55" i="31"/>
  <c r="C53" i="32" s="1"/>
  <c r="K42" i="31"/>
  <c r="C276" i="32" s="1"/>
  <c r="C43" i="31"/>
  <c r="C41" i="32" s="1"/>
  <c r="J22" i="31"/>
  <c r="F138" i="32" s="1"/>
  <c r="I22" i="31"/>
  <c r="F29" i="31"/>
  <c r="F27" i="32" s="1"/>
  <c r="E29" i="31"/>
  <c r="C370" i="32"/>
  <c r="C57" i="31"/>
  <c r="C55" i="32" s="1"/>
  <c r="N57" i="31"/>
  <c r="F291" i="32" s="1"/>
  <c r="M57" i="31"/>
  <c r="G47" i="31"/>
  <c r="C163" i="32" s="1"/>
  <c r="K38" i="31"/>
  <c r="C272" i="32" s="1"/>
  <c r="G43" i="31"/>
  <c r="C159" i="32" s="1"/>
  <c r="C39" i="31"/>
  <c r="C37" i="32" s="1"/>
  <c r="G45" i="31"/>
  <c r="C161" i="32" s="1"/>
  <c r="J18" i="31"/>
  <c r="F134" i="32" s="1"/>
  <c r="I18" i="31"/>
  <c r="J27" i="31"/>
  <c r="F143" i="32" s="1"/>
  <c r="I27" i="31"/>
  <c r="C15" i="31"/>
  <c r="C13" i="32" s="1"/>
  <c r="G38" i="31"/>
  <c r="C154" i="32" s="1"/>
  <c r="C380" i="32"/>
  <c r="K56" i="31"/>
  <c r="C290" i="32" s="1"/>
  <c r="J54" i="31"/>
  <c r="F170" i="32" s="1"/>
  <c r="I54" i="31"/>
  <c r="G55" i="31"/>
  <c r="C171" i="32" s="1"/>
  <c r="K53" i="31"/>
  <c r="C287" i="32" s="1"/>
  <c r="C45" i="31"/>
  <c r="C43" i="32" s="1"/>
  <c r="C42" i="31"/>
  <c r="C40" i="32" s="1"/>
  <c r="C41" i="31"/>
  <c r="C39" i="32" s="1"/>
  <c r="C16" i="31"/>
  <c r="C14" i="32" s="1"/>
  <c r="K46" i="31"/>
  <c r="C280" i="32" s="1"/>
  <c r="J21" i="31"/>
  <c r="F137" i="32" s="1"/>
  <c r="I21" i="31"/>
  <c r="K14" i="31"/>
  <c r="C248" i="32" s="1"/>
  <c r="F27" i="31"/>
  <c r="F25" i="32" s="1"/>
  <c r="E27" i="31"/>
  <c r="G56" i="31"/>
  <c r="C172" i="32" s="1"/>
  <c r="C52" i="31"/>
  <c r="C50" i="32" s="1"/>
  <c r="K54" i="31"/>
  <c r="C288" i="32" s="1"/>
  <c r="K49" i="31"/>
  <c r="C283" i="32" s="1"/>
  <c r="J33" i="31"/>
  <c r="F149" i="32" s="1"/>
  <c r="I33" i="31"/>
  <c r="C37" i="31"/>
  <c r="C35" i="32" s="1"/>
  <c r="J17" i="31"/>
  <c r="F133" i="32" s="1"/>
  <c r="I17" i="31"/>
  <c r="J25" i="31"/>
  <c r="F141" i="32" s="1"/>
  <c r="I25" i="31"/>
  <c r="C372" i="32"/>
  <c r="K62" i="31"/>
  <c r="C296" i="32" s="1"/>
  <c r="C56" i="31"/>
  <c r="C54" i="32" s="1"/>
  <c r="G51" i="31"/>
  <c r="C167" i="32" s="1"/>
  <c r="G36" i="31"/>
  <c r="C152" i="32" s="1"/>
  <c r="J31" i="31"/>
  <c r="F147" i="32" s="1"/>
  <c r="I31" i="31"/>
  <c r="K43" i="31"/>
  <c r="C277" i="32" s="1"/>
  <c r="K39" i="31"/>
  <c r="C273" i="32" s="1"/>
  <c r="G52" i="31"/>
  <c r="C168" i="32" s="1"/>
  <c r="J20" i="31"/>
  <c r="F136" i="32" s="1"/>
  <c r="I20" i="31"/>
  <c r="G15" i="31"/>
  <c r="C131" i="32" s="1"/>
  <c r="C61" i="31"/>
  <c r="C59" i="32" s="1"/>
  <c r="C53" i="31"/>
  <c r="C51" i="32" s="1"/>
  <c r="C50" i="31"/>
  <c r="C48" i="32" s="1"/>
  <c r="G53" i="31"/>
  <c r="C169" i="32" s="1"/>
  <c r="G48" i="31"/>
  <c r="C164" i="32" s="1"/>
  <c r="K35" i="31"/>
  <c r="C269" i="32" s="1"/>
  <c r="C38" i="31"/>
  <c r="C36" i="32" s="1"/>
  <c r="F25" i="31"/>
  <c r="F23" i="32" s="1"/>
  <c r="E25" i="31"/>
  <c r="F33" i="31"/>
  <c r="F31" i="32" s="1"/>
  <c r="E33" i="31"/>
  <c r="G14" i="31"/>
  <c r="C130" i="32" s="1"/>
  <c r="J16" i="31"/>
  <c r="F132" i="32" s="1"/>
  <c r="I16" i="31"/>
  <c r="G42" i="31"/>
  <c r="C158" i="32" s="1"/>
  <c r="K60" i="31"/>
  <c r="C294" i="32" s="1"/>
  <c r="K52" i="31"/>
  <c r="C286" i="32" s="1"/>
  <c r="C54" i="31"/>
  <c r="C52" i="32" s="1"/>
  <c r="C35" i="31"/>
  <c r="C33" i="32" s="1"/>
  <c r="J23" i="31"/>
  <c r="F139" i="32" s="1"/>
  <c r="I23" i="31"/>
  <c r="K15" i="31"/>
  <c r="C249" i="32" s="1"/>
  <c r="F31" i="31"/>
  <c r="F29" i="32" s="1"/>
  <c r="E31" i="31"/>
  <c r="K34" i="31"/>
  <c r="C268" i="32" s="1"/>
  <c r="G37" i="31"/>
  <c r="C153" i="32" s="1"/>
  <c r="G39" i="31"/>
  <c r="C155" i="32" s="1"/>
  <c r="C59" i="28"/>
  <c r="C57" i="29" s="1"/>
  <c r="K49" i="28"/>
  <c r="C283" i="29" s="1"/>
  <c r="K61" i="28"/>
  <c r="C295" i="29" s="1"/>
  <c r="C48" i="28"/>
  <c r="C46" i="29" s="1"/>
  <c r="K31" i="28"/>
  <c r="C265" i="29" s="1"/>
  <c r="K44" i="28"/>
  <c r="C278" i="29" s="1"/>
  <c r="G49" i="28"/>
  <c r="C165" i="29" s="1"/>
  <c r="C29" i="28"/>
  <c r="C27" i="29" s="1"/>
  <c r="C22" i="28"/>
  <c r="C20" i="29" s="1"/>
  <c r="G39" i="28"/>
  <c r="C155" i="29" s="1"/>
  <c r="K22" i="28"/>
  <c r="C256" i="29" s="1"/>
  <c r="K19" i="28"/>
  <c r="C253" i="29" s="1"/>
  <c r="C38" i="28"/>
  <c r="C36" i="29" s="1"/>
  <c r="C395" i="29"/>
  <c r="K60" i="28"/>
  <c r="C294" i="29" s="1"/>
  <c r="K35" i="28"/>
  <c r="C269" i="29" s="1"/>
  <c r="C58" i="28"/>
  <c r="C56" i="29" s="1"/>
  <c r="K56" i="28"/>
  <c r="C290" i="29" s="1"/>
  <c r="K45" i="28"/>
  <c r="C279" i="29" s="1"/>
  <c r="C55" i="28"/>
  <c r="C53" i="29" s="1"/>
  <c r="K51" i="28"/>
  <c r="C285" i="29" s="1"/>
  <c r="K27" i="28"/>
  <c r="C261" i="29" s="1"/>
  <c r="K53" i="28"/>
  <c r="C287" i="29" s="1"/>
  <c r="G31" i="28"/>
  <c r="C147" i="29" s="1"/>
  <c r="K37" i="28"/>
  <c r="C271" i="29" s="1"/>
  <c r="G20" i="28"/>
  <c r="C136" i="29" s="1"/>
  <c r="K46" i="28"/>
  <c r="C280" i="29" s="1"/>
  <c r="K32" i="28"/>
  <c r="C266" i="29" s="1"/>
  <c r="G18" i="28"/>
  <c r="C134" i="29" s="1"/>
  <c r="C20" i="28"/>
  <c r="C18" i="29" s="1"/>
  <c r="C16" i="28"/>
  <c r="C14" i="29" s="1"/>
  <c r="K52" i="28"/>
  <c r="C286" i="29" s="1"/>
  <c r="C19" i="28"/>
  <c r="C17" i="29" s="1"/>
  <c r="G59" i="28"/>
  <c r="C175" i="29" s="1"/>
  <c r="G58" i="28"/>
  <c r="C174" i="29" s="1"/>
  <c r="G52" i="28"/>
  <c r="C168" i="29" s="1"/>
  <c r="G38" i="28"/>
  <c r="C154" i="29" s="1"/>
  <c r="G47" i="28"/>
  <c r="C163" i="29" s="1"/>
  <c r="K50" i="28"/>
  <c r="C284" i="29" s="1"/>
  <c r="C53" i="28"/>
  <c r="C51" i="29" s="1"/>
  <c r="G19" i="28"/>
  <c r="C135" i="29" s="1"/>
  <c r="K28" i="28"/>
  <c r="C262" i="29" s="1"/>
  <c r="K17" i="28"/>
  <c r="C251" i="29" s="1"/>
  <c r="G35" i="28"/>
  <c r="C151" i="29" s="1"/>
  <c r="G28" i="28"/>
  <c r="C144" i="29" s="1"/>
  <c r="C30" i="28"/>
  <c r="C28" i="29" s="1"/>
  <c r="C17" i="28"/>
  <c r="C15" i="29" s="1"/>
  <c r="G21" i="28"/>
  <c r="C137" i="29" s="1"/>
  <c r="G17" i="28"/>
  <c r="C133" i="29" s="1"/>
  <c r="C60" i="28"/>
  <c r="C58" i="29" s="1"/>
  <c r="G45" i="28"/>
  <c r="C161" i="29" s="1"/>
  <c r="K34" i="28"/>
  <c r="C268" i="29" s="1"/>
  <c r="K54" i="28"/>
  <c r="C288" i="29" s="1"/>
  <c r="G50" i="28"/>
  <c r="C166" i="29" s="1"/>
  <c r="G34" i="28"/>
  <c r="C150" i="29" s="1"/>
  <c r="K48" i="28"/>
  <c r="C282" i="29" s="1"/>
  <c r="C52" i="28"/>
  <c r="C50" i="29" s="1"/>
  <c r="G15" i="28"/>
  <c r="C131" i="29" s="1"/>
  <c r="G32" i="28"/>
  <c r="C148" i="29" s="1"/>
  <c r="K40" i="28"/>
  <c r="C274" i="29" s="1"/>
  <c r="C26" i="28"/>
  <c r="C24" i="29" s="1"/>
  <c r="G16" i="28"/>
  <c r="C132" i="29" s="1"/>
  <c r="C41" i="28"/>
  <c r="C39" i="29" s="1"/>
  <c r="K15" i="28"/>
  <c r="C249" i="29" s="1"/>
  <c r="G29" i="28"/>
  <c r="C145" i="29" s="1"/>
  <c r="K58" i="28"/>
  <c r="C292" i="29" s="1"/>
  <c r="G55" i="28"/>
  <c r="C171" i="29" s="1"/>
  <c r="G46" i="28"/>
  <c r="C162" i="29" s="1"/>
  <c r="G30" i="28"/>
  <c r="C146" i="29" s="1"/>
  <c r="C47" i="28"/>
  <c r="C45" i="29" s="1"/>
  <c r="G40" i="28"/>
  <c r="C156" i="29" s="1"/>
  <c r="C37" i="28"/>
  <c r="C35" i="29" s="1"/>
  <c r="K33" i="28"/>
  <c r="C267" i="29" s="1"/>
  <c r="K18" i="28"/>
  <c r="C252" i="29" s="1"/>
  <c r="K26" i="28"/>
  <c r="C260" i="29" s="1"/>
  <c r="G14" i="28"/>
  <c r="C130" i="29" s="1"/>
  <c r="C42" i="28"/>
  <c r="C40" i="29" s="1"/>
  <c r="K57" i="28"/>
  <c r="C291" i="29" s="1"/>
  <c r="K16" i="28"/>
  <c r="C250" i="29" s="1"/>
  <c r="C23" i="28"/>
  <c r="C21" i="29" s="1"/>
  <c r="C21" i="28"/>
  <c r="C19" i="29" s="1"/>
  <c r="K62" i="28"/>
  <c r="C296" i="29" s="1"/>
  <c r="G60" i="28"/>
  <c r="C176" i="29" s="1"/>
  <c r="G48" i="28"/>
  <c r="C164" i="29" s="1"/>
  <c r="C62" i="28"/>
  <c r="C60" i="29" s="1"/>
  <c r="G26" i="28"/>
  <c r="C142" i="29" s="1"/>
  <c r="K43" i="28"/>
  <c r="C277" i="29" s="1"/>
  <c r="K47" i="28"/>
  <c r="C281" i="29" s="1"/>
  <c r="G51" i="28"/>
  <c r="C167" i="29" s="1"/>
  <c r="K41" i="28"/>
  <c r="C275" i="29" s="1"/>
  <c r="K36" i="28"/>
  <c r="C270" i="29" s="1"/>
  <c r="G24" i="28"/>
  <c r="C140" i="29" s="1"/>
  <c r="C35" i="28"/>
  <c r="C33" i="29" s="1"/>
  <c r="K14" i="28"/>
  <c r="C248" i="29" s="1"/>
  <c r="G44" i="28"/>
  <c r="C160" i="29" s="1"/>
  <c r="C31" i="28"/>
  <c r="C29" i="29" s="1"/>
  <c r="C61" i="28"/>
  <c r="C59" i="29" s="1"/>
  <c r="C49" i="28"/>
  <c r="C47" i="29" s="1"/>
  <c r="K55" i="28"/>
  <c r="C289" i="29" s="1"/>
  <c r="K39" i="28"/>
  <c r="C273" i="29" s="1"/>
  <c r="K20" i="28"/>
  <c r="C254" i="29" s="1"/>
  <c r="C34" i="28"/>
  <c r="C32" i="29" s="1"/>
  <c r="K23" i="28"/>
  <c r="C257" i="29" s="1"/>
  <c r="C27" i="28"/>
  <c r="C25" i="29" s="1"/>
  <c r="G43" i="28"/>
  <c r="C159" i="29" s="1"/>
  <c r="G27" i="28"/>
  <c r="C143" i="29" s="1"/>
  <c r="G36" i="28"/>
  <c r="C152" i="29" s="1"/>
  <c r="K24" i="28"/>
  <c r="C258" i="29" s="1"/>
  <c r="G23" i="28"/>
  <c r="C139" i="29" s="1"/>
  <c r="C15" i="28"/>
  <c r="C13" i="29" s="1"/>
  <c r="C60" i="25"/>
  <c r="C58" i="26" s="1"/>
  <c r="G50" i="25"/>
  <c r="C166" i="26" s="1"/>
  <c r="K55" i="25"/>
  <c r="C289" i="26" s="1"/>
  <c r="G55" i="25"/>
  <c r="C171" i="26" s="1"/>
  <c r="G45" i="25"/>
  <c r="C161" i="26" s="1"/>
  <c r="C47" i="25"/>
  <c r="C45" i="26" s="1"/>
  <c r="K31" i="25"/>
  <c r="C265" i="26" s="1"/>
  <c r="K24" i="25"/>
  <c r="C258" i="26" s="1"/>
  <c r="K29" i="25"/>
  <c r="C263" i="26" s="1"/>
  <c r="C17" i="25"/>
  <c r="C15" i="26" s="1"/>
  <c r="G25" i="25"/>
  <c r="C141" i="26" s="1"/>
  <c r="K21" i="25"/>
  <c r="C255" i="26" s="1"/>
  <c r="K62" i="25"/>
  <c r="C296" i="26" s="1"/>
  <c r="K59" i="25"/>
  <c r="C293" i="26" s="1"/>
  <c r="C49" i="25"/>
  <c r="C47" i="26" s="1"/>
  <c r="G52" i="25"/>
  <c r="C168" i="26" s="1"/>
  <c r="G48" i="25"/>
  <c r="C164" i="26" s="1"/>
  <c r="G42" i="25"/>
  <c r="C158" i="26" s="1"/>
  <c r="C48" i="25"/>
  <c r="C46" i="26" s="1"/>
  <c r="G44" i="25"/>
  <c r="C160" i="26" s="1"/>
  <c r="C36" i="25"/>
  <c r="C34" i="26" s="1"/>
  <c r="G26" i="25"/>
  <c r="C142" i="26" s="1"/>
  <c r="G22" i="25"/>
  <c r="C138" i="26" s="1"/>
  <c r="C14" i="25"/>
  <c r="C12" i="26" s="1"/>
  <c r="J29" i="25"/>
  <c r="F145" i="26" s="1"/>
  <c r="I29" i="25"/>
  <c r="C61" i="25"/>
  <c r="C59" i="26" s="1"/>
  <c r="G57" i="25"/>
  <c r="C173" i="26" s="1"/>
  <c r="C55" i="25"/>
  <c r="C53" i="26" s="1"/>
  <c r="K54" i="25"/>
  <c r="C288" i="26" s="1"/>
  <c r="K47" i="25"/>
  <c r="C281" i="26" s="1"/>
  <c r="K44" i="25"/>
  <c r="C278" i="26" s="1"/>
  <c r="K53" i="25"/>
  <c r="C287" i="26" s="1"/>
  <c r="K27" i="25"/>
  <c r="C261" i="26" s="1"/>
  <c r="K41" i="25"/>
  <c r="C275" i="26" s="1"/>
  <c r="K34" i="25"/>
  <c r="C268" i="26" s="1"/>
  <c r="K20" i="25"/>
  <c r="C254" i="26" s="1"/>
  <c r="K32" i="25"/>
  <c r="C266" i="26" s="1"/>
  <c r="N14" i="25"/>
  <c r="F248" i="26" s="1"/>
  <c r="M14" i="25"/>
  <c r="F18" i="25"/>
  <c r="F16" i="26" s="1"/>
  <c r="E18" i="25"/>
  <c r="K60" i="25"/>
  <c r="C294" i="26" s="1"/>
  <c r="K51" i="25"/>
  <c r="C285" i="26" s="1"/>
  <c r="G49" i="25"/>
  <c r="C165" i="26" s="1"/>
  <c r="C44" i="25"/>
  <c r="C42" i="26" s="1"/>
  <c r="K39" i="25"/>
  <c r="C273" i="26" s="1"/>
  <c r="G18" i="25"/>
  <c r="C134" i="26" s="1"/>
  <c r="G32" i="25"/>
  <c r="C148" i="26" s="1"/>
  <c r="G24" i="25"/>
  <c r="C140" i="26" s="1"/>
  <c r="K19" i="25"/>
  <c r="C253" i="26" s="1"/>
  <c r="C59" i="25"/>
  <c r="C57" i="26" s="1"/>
  <c r="C50" i="25"/>
  <c r="C48" i="26" s="1"/>
  <c r="G54" i="25"/>
  <c r="C170" i="26" s="1"/>
  <c r="C57" i="25"/>
  <c r="C55" i="26" s="1"/>
  <c r="C45" i="25"/>
  <c r="C43" i="26" s="1"/>
  <c r="K42" i="25"/>
  <c r="C276" i="26" s="1"/>
  <c r="C43" i="25"/>
  <c r="C41" i="26" s="1"/>
  <c r="C37" i="25"/>
  <c r="C35" i="26" s="1"/>
  <c r="G37" i="25"/>
  <c r="C153" i="26" s="1"/>
  <c r="C42" i="25"/>
  <c r="C40" i="26" s="1"/>
  <c r="C22" i="25"/>
  <c r="C20" i="26" s="1"/>
  <c r="K23" i="25"/>
  <c r="C257" i="26" s="1"/>
  <c r="G27" i="25"/>
  <c r="C143" i="26" s="1"/>
  <c r="K16" i="25"/>
  <c r="C250" i="26" s="1"/>
  <c r="K28" i="25"/>
  <c r="C262" i="26" s="1"/>
  <c r="G20" i="25"/>
  <c r="C136" i="26" s="1"/>
  <c r="C31" i="25"/>
  <c r="C29" i="26" s="1"/>
  <c r="C23" i="25"/>
  <c r="C21" i="26" s="1"/>
  <c r="K17" i="25"/>
  <c r="C251" i="26" s="1"/>
  <c r="C16" i="25"/>
  <c r="C14" i="26" s="1"/>
  <c r="K58" i="25"/>
  <c r="C292" i="26" s="1"/>
  <c r="K49" i="25"/>
  <c r="C283" i="26" s="1"/>
  <c r="K56" i="25"/>
  <c r="C290" i="26" s="1"/>
  <c r="G53" i="25"/>
  <c r="C169" i="26" s="1"/>
  <c r="C51" i="25"/>
  <c r="C49" i="26" s="1"/>
  <c r="G41" i="25"/>
  <c r="C157" i="26" s="1"/>
  <c r="C34" i="25"/>
  <c r="C32" i="26" s="1"/>
  <c r="C33" i="25"/>
  <c r="C31" i="26" s="1"/>
  <c r="C39" i="25"/>
  <c r="C37" i="26" s="1"/>
  <c r="G38" i="25"/>
  <c r="C154" i="26" s="1"/>
  <c r="C35" i="25"/>
  <c r="C33" i="26" s="1"/>
  <c r="C19" i="25"/>
  <c r="C17" i="26" s="1"/>
  <c r="K26" i="25"/>
  <c r="C260" i="26" s="1"/>
  <c r="K15" i="25"/>
  <c r="C249" i="26" s="1"/>
  <c r="G16" i="25"/>
  <c r="C132" i="26" s="1"/>
  <c r="G28" i="25"/>
  <c r="C144" i="26" s="1"/>
  <c r="K52" i="25"/>
  <c r="C286" i="26" s="1"/>
  <c r="C56" i="25"/>
  <c r="C54" i="26" s="1"/>
  <c r="G40" i="25"/>
  <c r="C156" i="26" s="1"/>
  <c r="K45" i="25"/>
  <c r="C279" i="26" s="1"/>
  <c r="C41" i="25"/>
  <c r="C39" i="26" s="1"/>
  <c r="K33" i="25"/>
  <c r="C267" i="26" s="1"/>
  <c r="C30" i="25"/>
  <c r="C28" i="26" s="1"/>
  <c r="K37" i="25"/>
  <c r="C271" i="26" s="1"/>
  <c r="G17" i="25"/>
  <c r="C133" i="26" s="1"/>
  <c r="C21" i="25"/>
  <c r="C19" i="26" s="1"/>
  <c r="K38" i="25"/>
  <c r="C272" i="26" s="1"/>
  <c r="C28" i="25"/>
  <c r="C26" i="26" s="1"/>
  <c r="C15" i="25"/>
  <c r="C13" i="26" s="1"/>
  <c r="J31" i="25"/>
  <c r="F147" i="26" s="1"/>
  <c r="I31" i="25"/>
  <c r="C52" i="25"/>
  <c r="C50" i="26" s="1"/>
  <c r="C53" i="25"/>
  <c r="C51" i="26" s="1"/>
  <c r="G51" i="25"/>
  <c r="C167" i="26" s="1"/>
  <c r="K48" i="25"/>
  <c r="C282" i="26" s="1"/>
  <c r="C32" i="25"/>
  <c r="C30" i="26" s="1"/>
  <c r="K43" i="25"/>
  <c r="C277" i="26" s="1"/>
  <c r="C24" i="25"/>
  <c r="C22" i="26" s="1"/>
  <c r="G35" i="25"/>
  <c r="C151" i="26" s="1"/>
  <c r="G34" i="25"/>
  <c r="C150" i="26" s="1"/>
  <c r="K18" i="25"/>
  <c r="C252" i="26" s="1"/>
  <c r="C29" i="25"/>
  <c r="C27" i="26" s="1"/>
  <c r="K30" i="25"/>
  <c r="C264" i="26" s="1"/>
  <c r="C27" i="25"/>
  <c r="C25" i="26" s="1"/>
  <c r="K60" i="22"/>
  <c r="C294" i="23" s="1"/>
  <c r="G19" i="22"/>
  <c r="C135" i="23" s="1"/>
  <c r="C58" i="22"/>
  <c r="C56" i="23" s="1"/>
  <c r="G38" i="22"/>
  <c r="C154" i="23" s="1"/>
  <c r="G62" i="22"/>
  <c r="C178" i="23" s="1"/>
  <c r="C60" i="22"/>
  <c r="C58" i="23" s="1"/>
  <c r="G52" i="22"/>
  <c r="C168" i="23" s="1"/>
  <c r="C54" i="22"/>
  <c r="C52" i="23" s="1"/>
  <c r="C40" i="22"/>
  <c r="C38" i="23" s="1"/>
  <c r="C38" i="22"/>
  <c r="C36" i="23" s="1"/>
  <c r="C52" i="22"/>
  <c r="C50" i="23" s="1"/>
  <c r="K27" i="22"/>
  <c r="C261" i="23" s="1"/>
  <c r="K19" i="22"/>
  <c r="C253" i="23" s="1"/>
  <c r="K44" i="22"/>
  <c r="C278" i="23" s="1"/>
  <c r="K41" i="22"/>
  <c r="C275" i="23" s="1"/>
  <c r="K36" i="22"/>
  <c r="C270" i="23" s="1"/>
  <c r="G36" i="22"/>
  <c r="C152" i="23" s="1"/>
  <c r="G24" i="22"/>
  <c r="C140" i="23" s="1"/>
  <c r="K28" i="22"/>
  <c r="C262" i="23" s="1"/>
  <c r="C43" i="22"/>
  <c r="C41" i="23" s="1"/>
  <c r="K62" i="22"/>
  <c r="C296" i="23" s="1"/>
  <c r="G58" i="22"/>
  <c r="C174" i="23" s="1"/>
  <c r="K57" i="22"/>
  <c r="C291" i="23" s="1"/>
  <c r="C55" i="22"/>
  <c r="C53" i="23" s="1"/>
  <c r="K51" i="22"/>
  <c r="C285" i="23" s="1"/>
  <c r="K48" i="22"/>
  <c r="C282" i="23" s="1"/>
  <c r="G55" i="22"/>
  <c r="C171" i="23" s="1"/>
  <c r="K37" i="22"/>
  <c r="C271" i="23" s="1"/>
  <c r="C36" i="22"/>
  <c r="C34" i="23" s="1"/>
  <c r="C26" i="22"/>
  <c r="C24" i="23" s="1"/>
  <c r="C18" i="22"/>
  <c r="C16" i="23" s="1"/>
  <c r="G32" i="22"/>
  <c r="C148" i="23" s="1"/>
  <c r="K35" i="22"/>
  <c r="C269" i="23" s="1"/>
  <c r="C30" i="22"/>
  <c r="C28" i="23" s="1"/>
  <c r="C27" i="22"/>
  <c r="C25" i="23" s="1"/>
  <c r="C47" i="22"/>
  <c r="C45" i="23" s="1"/>
  <c r="C42" i="22"/>
  <c r="C40" i="23" s="1"/>
  <c r="K33" i="22"/>
  <c r="C267" i="23" s="1"/>
  <c r="G40" i="22"/>
  <c r="C156" i="23" s="1"/>
  <c r="G20" i="22"/>
  <c r="C136" i="23" s="1"/>
  <c r="K30" i="22"/>
  <c r="C264" i="23" s="1"/>
  <c r="G53" i="22"/>
  <c r="C169" i="23" s="1"/>
  <c r="C20" i="22"/>
  <c r="C18" i="23" s="1"/>
  <c r="G16" i="22"/>
  <c r="C132" i="23" s="1"/>
  <c r="K42" i="22"/>
  <c r="C276" i="23" s="1"/>
  <c r="C61" i="22"/>
  <c r="C59" i="23" s="1"/>
  <c r="G51" i="22"/>
  <c r="C167" i="23" s="1"/>
  <c r="C51" i="22"/>
  <c r="C49" i="23" s="1"/>
  <c r="G48" i="22"/>
  <c r="C164" i="23" s="1"/>
  <c r="G44" i="22"/>
  <c r="C160" i="23" s="1"/>
  <c r="K25" i="22"/>
  <c r="C259" i="23" s="1"/>
  <c r="K17" i="22"/>
  <c r="C251" i="23" s="1"/>
  <c r="G39" i="22"/>
  <c r="C155" i="23" s="1"/>
  <c r="G30" i="22"/>
  <c r="C146" i="23" s="1"/>
  <c r="G18" i="22"/>
  <c r="C134" i="23" s="1"/>
  <c r="G26" i="22"/>
  <c r="C142" i="23" s="1"/>
  <c r="G43" i="22"/>
  <c r="C159" i="23" s="1"/>
  <c r="G37" i="22"/>
  <c r="C153" i="23" s="1"/>
  <c r="K59" i="22"/>
  <c r="C293" i="23" s="1"/>
  <c r="K26" i="22"/>
  <c r="C260" i="23" s="1"/>
  <c r="K56" i="22"/>
  <c r="C290" i="23" s="1"/>
  <c r="K21" i="22"/>
  <c r="C255" i="23" s="1"/>
  <c r="C39" i="22"/>
  <c r="C37" i="23" s="1"/>
  <c r="K39" i="22"/>
  <c r="C273" i="23" s="1"/>
  <c r="G61" i="22"/>
  <c r="C177" i="23" s="1"/>
  <c r="C59" i="22"/>
  <c r="C57" i="23" s="1"/>
  <c r="G50" i="22"/>
  <c r="C166" i="23" s="1"/>
  <c r="K53" i="22"/>
  <c r="C287" i="23" s="1"/>
  <c r="K50" i="22"/>
  <c r="C284" i="23" s="1"/>
  <c r="G46" i="22"/>
  <c r="C162" i="23" s="1"/>
  <c r="C45" i="22"/>
  <c r="C43" i="23" s="1"/>
  <c r="C48" i="22"/>
  <c r="C46" i="23" s="1"/>
  <c r="G41" i="22"/>
  <c r="C157" i="23" s="1"/>
  <c r="C24" i="22"/>
  <c r="C22" i="23" s="1"/>
  <c r="C16" i="22"/>
  <c r="C14" i="23" s="1"/>
  <c r="C56" i="22"/>
  <c r="C54" i="23" s="1"/>
  <c r="K38" i="22"/>
  <c r="C272" i="23" s="1"/>
  <c r="G54" i="22"/>
  <c r="C170" i="23" s="1"/>
  <c r="K29" i="22"/>
  <c r="C263" i="23" s="1"/>
  <c r="K14" i="22"/>
  <c r="C248" i="23" s="1"/>
  <c r="C25" i="22"/>
  <c r="C23" i="23" s="1"/>
  <c r="F34" i="22"/>
  <c r="F32" i="23" s="1"/>
  <c r="E34" i="22"/>
  <c r="C17" i="22"/>
  <c r="C15" i="23" s="1"/>
  <c r="G35" i="22"/>
  <c r="C151" i="23" s="1"/>
  <c r="G25" i="22"/>
  <c r="C141" i="23" s="1"/>
  <c r="K43" i="22"/>
  <c r="C277" i="23" s="1"/>
  <c r="C44" i="22"/>
  <c r="C42" i="23" s="1"/>
  <c r="C28" i="22"/>
  <c r="C26" i="23" s="1"/>
  <c r="G59" i="22"/>
  <c r="C175" i="23" s="1"/>
  <c r="K58" i="22"/>
  <c r="C292" i="23" s="1"/>
  <c r="K54" i="22"/>
  <c r="C288" i="23" s="1"/>
  <c r="C53" i="22"/>
  <c r="C51" i="23" s="1"/>
  <c r="C50" i="22"/>
  <c r="C48" i="23" s="1"/>
  <c r="K46" i="22"/>
  <c r="C280" i="23" s="1"/>
  <c r="G42" i="22"/>
  <c r="C158" i="23" s="1"/>
  <c r="G45" i="22"/>
  <c r="C161" i="23" s="1"/>
  <c r="K40" i="22"/>
  <c r="C274" i="23" s="1"/>
  <c r="K23" i="22"/>
  <c r="C257" i="23" s="1"/>
  <c r="K15" i="22"/>
  <c r="C249" i="23" s="1"/>
  <c r="K47" i="22"/>
  <c r="C281" i="23" s="1"/>
  <c r="C46" i="22"/>
  <c r="C44" i="23" s="1"/>
  <c r="C29" i="22"/>
  <c r="C27" i="23" s="1"/>
  <c r="K24" i="22"/>
  <c r="C258" i="23" s="1"/>
  <c r="G17" i="22"/>
  <c r="C133" i="23" s="1"/>
  <c r="G33" i="22"/>
  <c r="C149" i="23" s="1"/>
  <c r="C49" i="22"/>
  <c r="C47" i="23" s="1"/>
  <c r="G47" i="22"/>
  <c r="C163" i="23" s="1"/>
  <c r="G57" i="22"/>
  <c r="C173" i="23" s="1"/>
  <c r="G60" i="22"/>
  <c r="C176" i="23" s="1"/>
  <c r="K52" i="22"/>
  <c r="C286" i="23" s="1"/>
  <c r="C57" i="22"/>
  <c r="C55" i="23" s="1"/>
  <c r="C22" i="22"/>
  <c r="C20" i="23" s="1"/>
  <c r="C14" i="22"/>
  <c r="C12" i="23" s="1"/>
  <c r="G49" i="22"/>
  <c r="C165" i="23" s="1"/>
  <c r="G23" i="22"/>
  <c r="C139" i="23" s="1"/>
  <c r="C31" i="22"/>
  <c r="C29" i="23" s="1"/>
  <c r="G14" i="22"/>
  <c r="C130" i="23" s="1"/>
  <c r="K32" i="22"/>
  <c r="C266" i="23" s="1"/>
  <c r="K16" i="22"/>
  <c r="C250" i="23" s="1"/>
  <c r="K44" i="19"/>
  <c r="C278" i="20" s="1"/>
  <c r="G55" i="19"/>
  <c r="C171" i="20" s="1"/>
  <c r="K56" i="19"/>
  <c r="C290" i="20" s="1"/>
  <c r="C53" i="19"/>
  <c r="C51" i="20" s="1"/>
  <c r="K45" i="19"/>
  <c r="C279" i="20" s="1"/>
  <c r="F41" i="19"/>
  <c r="F39" i="20" s="1"/>
  <c r="E41" i="19"/>
  <c r="K26" i="19"/>
  <c r="C260" i="20" s="1"/>
  <c r="C19" i="19"/>
  <c r="C17" i="20" s="1"/>
  <c r="K36" i="19"/>
  <c r="C270" i="20" s="1"/>
  <c r="G41" i="19"/>
  <c r="C157" i="20" s="1"/>
  <c r="K23" i="19"/>
  <c r="C257" i="20" s="1"/>
  <c r="G36" i="19"/>
  <c r="C152" i="20" s="1"/>
  <c r="G15" i="19"/>
  <c r="C131" i="20" s="1"/>
  <c r="C14" i="19"/>
  <c r="C12" i="20" s="1"/>
  <c r="K62" i="19"/>
  <c r="C296" i="20" s="1"/>
  <c r="G54" i="19"/>
  <c r="C170" i="20" s="1"/>
  <c r="C51" i="19"/>
  <c r="C49" i="20" s="1"/>
  <c r="K51" i="19"/>
  <c r="C285" i="20" s="1"/>
  <c r="K46" i="19"/>
  <c r="C280" i="20" s="1"/>
  <c r="G38" i="19"/>
  <c r="C154" i="20" s="1"/>
  <c r="G37" i="19"/>
  <c r="C153" i="20" s="1"/>
  <c r="G23" i="19"/>
  <c r="C139" i="20" s="1"/>
  <c r="C33" i="19"/>
  <c r="C31" i="20" s="1"/>
  <c r="C17" i="19"/>
  <c r="C15" i="20" s="1"/>
  <c r="N41" i="19"/>
  <c r="F275" i="20" s="1"/>
  <c r="M41" i="19"/>
  <c r="C39" i="19"/>
  <c r="C37" i="20" s="1"/>
  <c r="G16" i="19"/>
  <c r="C132" i="20" s="1"/>
  <c r="G25" i="19"/>
  <c r="C141" i="20" s="1"/>
  <c r="C20" i="19"/>
  <c r="C18" i="20" s="1"/>
  <c r="K13" i="19"/>
  <c r="G56" i="19"/>
  <c r="C172" i="20" s="1"/>
  <c r="C61" i="19"/>
  <c r="C59" i="20" s="1"/>
  <c r="C57" i="19"/>
  <c r="C55" i="20" s="1"/>
  <c r="G52" i="19"/>
  <c r="C168" i="20" s="1"/>
  <c r="G49" i="19"/>
  <c r="C165" i="20" s="1"/>
  <c r="C54" i="19"/>
  <c r="C52" i="20" s="1"/>
  <c r="K55" i="19"/>
  <c r="C289" i="20" s="1"/>
  <c r="K38" i="19"/>
  <c r="C272" i="20" s="1"/>
  <c r="C31" i="19"/>
  <c r="C29" i="20" s="1"/>
  <c r="C37" i="19"/>
  <c r="C35" i="20" s="1"/>
  <c r="C28" i="19"/>
  <c r="C26" i="20" s="1"/>
  <c r="K16" i="19"/>
  <c r="C250" i="20" s="1"/>
  <c r="K34" i="19"/>
  <c r="C268" i="20" s="1"/>
  <c r="K22" i="19"/>
  <c r="C256" i="20" s="1"/>
  <c r="G28" i="19"/>
  <c r="C144" i="20" s="1"/>
  <c r="K25" i="19"/>
  <c r="C259" i="20" s="1"/>
  <c r="C46" i="19"/>
  <c r="C44" i="20" s="1"/>
  <c r="K18" i="19"/>
  <c r="C252" i="20" s="1"/>
  <c r="C42" i="19"/>
  <c r="C40" i="20" s="1"/>
  <c r="K19" i="19"/>
  <c r="C253" i="20" s="1"/>
  <c r="K17" i="19"/>
  <c r="C251" i="20" s="1"/>
  <c r="K60" i="19"/>
  <c r="C294" i="20" s="1"/>
  <c r="K57" i="19"/>
  <c r="C291" i="20" s="1"/>
  <c r="K53" i="19"/>
  <c r="C287" i="20" s="1"/>
  <c r="C56" i="19"/>
  <c r="C54" i="20" s="1"/>
  <c r="G53" i="19"/>
  <c r="C169" i="20" s="1"/>
  <c r="C36" i="19"/>
  <c r="C34" i="20" s="1"/>
  <c r="K28" i="19"/>
  <c r="C262" i="20" s="1"/>
  <c r="C52" i="19"/>
  <c r="C50" i="20" s="1"/>
  <c r="K50" i="19"/>
  <c r="C284" i="20" s="1"/>
  <c r="C27" i="19"/>
  <c r="C25" i="20" s="1"/>
  <c r="C15" i="19"/>
  <c r="C13" i="20" s="1"/>
  <c r="G31" i="19"/>
  <c r="C147" i="20" s="1"/>
  <c r="G14" i="19"/>
  <c r="C130" i="20" s="1"/>
  <c r="G34" i="19"/>
  <c r="C150" i="20" s="1"/>
  <c r="C59" i="19"/>
  <c r="C57" i="20" s="1"/>
  <c r="C55" i="19"/>
  <c r="C53" i="20" s="1"/>
  <c r="G50" i="19"/>
  <c r="C166" i="20" s="1"/>
  <c r="K52" i="19"/>
  <c r="C286" i="20" s="1"/>
  <c r="C35" i="19"/>
  <c r="C33" i="20" s="1"/>
  <c r="K49" i="19"/>
  <c r="C283" i="20" s="1"/>
  <c r="G33" i="19"/>
  <c r="C149" i="20" s="1"/>
  <c r="K42" i="19"/>
  <c r="C276" i="20" s="1"/>
  <c r="K24" i="19"/>
  <c r="C258" i="20" s="1"/>
  <c r="K14" i="19"/>
  <c r="C248" i="20" s="1"/>
  <c r="C48" i="19"/>
  <c r="C46" i="20" s="1"/>
  <c r="C26" i="19"/>
  <c r="C24" i="20" s="1"/>
  <c r="C34" i="19"/>
  <c r="C32" i="20" s="1"/>
  <c r="G18" i="19"/>
  <c r="C134" i="20" s="1"/>
  <c r="G19" i="19"/>
  <c r="C135" i="20" s="1"/>
  <c r="C45" i="19"/>
  <c r="C43" i="20" s="1"/>
  <c r="C38" i="19"/>
  <c r="C36" i="20" s="1"/>
  <c r="K35" i="19"/>
  <c r="C269" i="20" s="1"/>
  <c r="G43" i="19"/>
  <c r="C159" i="20" s="1"/>
  <c r="K58" i="19"/>
  <c r="C292" i="20" s="1"/>
  <c r="K30" i="19"/>
  <c r="C264" i="20" s="1"/>
  <c r="C47" i="19"/>
  <c r="C45" i="20" s="1"/>
  <c r="G42" i="19"/>
  <c r="C158" i="20" s="1"/>
  <c r="C30" i="19"/>
  <c r="C28" i="20" s="1"/>
  <c r="N40" i="19"/>
  <c r="F274" i="20" s="1"/>
  <c r="M40" i="19"/>
  <c r="C21" i="19"/>
  <c r="C19" i="20" s="1"/>
  <c r="G22" i="19"/>
  <c r="C138" i="20" s="1"/>
  <c r="G48" i="19"/>
  <c r="C164" i="20" s="1"/>
  <c r="G24" i="19"/>
  <c r="C140" i="20" s="1"/>
  <c r="J62" i="19"/>
  <c r="F178" i="20" s="1"/>
  <c r="I62" i="19"/>
  <c r="G57" i="19"/>
  <c r="C173" i="20" s="1"/>
  <c r="K54" i="19"/>
  <c r="C288" i="20" s="1"/>
  <c r="G39" i="19"/>
  <c r="C155" i="20" s="1"/>
  <c r="C50" i="19"/>
  <c r="C48" i="20" s="1"/>
  <c r="C29" i="19"/>
  <c r="C27" i="20" s="1"/>
  <c r="G46" i="19"/>
  <c r="C162" i="20" s="1"/>
  <c r="K20" i="19"/>
  <c r="C254" i="20" s="1"/>
  <c r="C44" i="19"/>
  <c r="C42" i="20" s="1"/>
  <c r="K37" i="19"/>
  <c r="C271" i="20" s="1"/>
  <c r="G45" i="19"/>
  <c r="C161" i="20" s="1"/>
  <c r="N32" i="19"/>
  <c r="F266" i="20" s="1"/>
  <c r="M32" i="19"/>
  <c r="K31" i="19"/>
  <c r="C265" i="20" s="1"/>
  <c r="F52" i="16"/>
  <c r="F50" i="17" s="1"/>
  <c r="E52" i="16"/>
  <c r="K42" i="16"/>
  <c r="C276" i="17" s="1"/>
  <c r="C22" i="16"/>
  <c r="C20" i="17" s="1"/>
  <c r="G14" i="16"/>
  <c r="C130" i="17" s="1"/>
  <c r="C51" i="16"/>
  <c r="C49" i="17" s="1"/>
  <c r="G51" i="16"/>
  <c r="C167" i="17" s="1"/>
  <c r="G48" i="16"/>
  <c r="C164" i="17" s="1"/>
  <c r="G52" i="16"/>
  <c r="C168" i="17" s="1"/>
  <c r="K34" i="16"/>
  <c r="C268" i="17" s="1"/>
  <c r="K21" i="16"/>
  <c r="C255" i="17" s="1"/>
  <c r="K31" i="16"/>
  <c r="C265" i="17" s="1"/>
  <c r="C21" i="16"/>
  <c r="C19" i="17" s="1"/>
  <c r="C39" i="16"/>
  <c r="C37" i="17" s="1"/>
  <c r="K38" i="16"/>
  <c r="C272" i="17" s="1"/>
  <c r="K19" i="16"/>
  <c r="C253" i="17" s="1"/>
  <c r="C45" i="16"/>
  <c r="C43" i="17" s="1"/>
  <c r="C28" i="16"/>
  <c r="C26" i="17" s="1"/>
  <c r="G36" i="16"/>
  <c r="C152" i="17" s="1"/>
  <c r="C33" i="16"/>
  <c r="C31" i="17" s="1"/>
  <c r="C58" i="16"/>
  <c r="C56" i="17" s="1"/>
  <c r="G44" i="16"/>
  <c r="C160" i="17" s="1"/>
  <c r="G37" i="16"/>
  <c r="C153" i="17" s="1"/>
  <c r="K36" i="16"/>
  <c r="C270" i="17" s="1"/>
  <c r="G38" i="16"/>
  <c r="C154" i="17" s="1"/>
  <c r="C20" i="16"/>
  <c r="C18" i="17" s="1"/>
  <c r="G25" i="16"/>
  <c r="C141" i="17" s="1"/>
  <c r="C48" i="16"/>
  <c r="C46" i="17" s="1"/>
  <c r="C31" i="16"/>
  <c r="C29" i="17" s="1"/>
  <c r="C19" i="16"/>
  <c r="C17" i="17" s="1"/>
  <c r="G27" i="16"/>
  <c r="C143" i="17" s="1"/>
  <c r="C47" i="16"/>
  <c r="C45" i="17" s="1"/>
  <c r="K32" i="16"/>
  <c r="C266" i="17" s="1"/>
  <c r="C15" i="16"/>
  <c r="C13" i="17" s="1"/>
  <c r="K46" i="16"/>
  <c r="C280" i="17" s="1"/>
  <c r="K62" i="16"/>
  <c r="C296" i="17" s="1"/>
  <c r="G57" i="16"/>
  <c r="C173" i="17" s="1"/>
  <c r="K40" i="16"/>
  <c r="C274" i="17" s="1"/>
  <c r="G50" i="16"/>
  <c r="C166" i="17" s="1"/>
  <c r="K29" i="16"/>
  <c r="C263" i="17" s="1"/>
  <c r="G39" i="16"/>
  <c r="C155" i="17" s="1"/>
  <c r="K30" i="16"/>
  <c r="C264" i="17" s="1"/>
  <c r="C14" i="16"/>
  <c r="C12" i="17" s="1"/>
  <c r="G56" i="16"/>
  <c r="C172" i="17" s="1"/>
  <c r="C61" i="16"/>
  <c r="C59" i="17" s="1"/>
  <c r="C53" i="16"/>
  <c r="C51" i="17" s="1"/>
  <c r="G58" i="16"/>
  <c r="C174" i="17" s="1"/>
  <c r="C50" i="16"/>
  <c r="C48" i="17" s="1"/>
  <c r="K55" i="16"/>
  <c r="C289" i="17" s="1"/>
  <c r="G42" i="16"/>
  <c r="C158" i="17" s="1"/>
  <c r="C29" i="16"/>
  <c r="C27" i="17" s="1"/>
  <c r="G28" i="16"/>
  <c r="C144" i="17" s="1"/>
  <c r="C55" i="16"/>
  <c r="C53" i="17" s="1"/>
  <c r="K27" i="16"/>
  <c r="C261" i="17" s="1"/>
  <c r="C35" i="16"/>
  <c r="C33" i="17" s="1"/>
  <c r="K60" i="16"/>
  <c r="C294" i="17" s="1"/>
  <c r="C54" i="16"/>
  <c r="C52" i="17" s="1"/>
  <c r="G54" i="16"/>
  <c r="C170" i="17" s="1"/>
  <c r="K53" i="16"/>
  <c r="C287" i="17" s="1"/>
  <c r="K56" i="16"/>
  <c r="C290" i="17" s="1"/>
  <c r="K35" i="16"/>
  <c r="C269" i="17" s="1"/>
  <c r="C41" i="16"/>
  <c r="C39" i="17" s="1"/>
  <c r="G40" i="16"/>
  <c r="C156" i="17" s="1"/>
  <c r="G26" i="16"/>
  <c r="C142" i="17" s="1"/>
  <c r="K24" i="16"/>
  <c r="C258" i="17" s="1"/>
  <c r="C26" i="16"/>
  <c r="C24" i="17" s="1"/>
  <c r="G55" i="16"/>
  <c r="C171" i="17" s="1"/>
  <c r="C59" i="16"/>
  <c r="C57" i="17" s="1"/>
  <c r="K58" i="16"/>
  <c r="C292" i="17" s="1"/>
  <c r="K52" i="16"/>
  <c r="C286" i="17" s="1"/>
  <c r="G49" i="16"/>
  <c r="C165" i="17" s="1"/>
  <c r="C49" i="16"/>
  <c r="C47" i="17" s="1"/>
  <c r="G47" i="16"/>
  <c r="C163" i="17" s="1"/>
  <c r="G32" i="16"/>
  <c r="C148" i="17" s="1"/>
  <c r="C37" i="16"/>
  <c r="C35" i="17" s="1"/>
  <c r="K23" i="16"/>
  <c r="C257" i="17" s="1"/>
  <c r="C23" i="16"/>
  <c r="C21" i="17" s="1"/>
  <c r="G34" i="16"/>
  <c r="C150" i="17" s="1"/>
  <c r="C46" i="16"/>
  <c r="C44" i="17" s="1"/>
  <c r="C18" i="16"/>
  <c r="C16" i="17" s="1"/>
  <c r="C43" i="16"/>
  <c r="C41" i="17" s="1"/>
  <c r="K15" i="16"/>
  <c r="C249" i="17" s="1"/>
  <c r="G45" i="16"/>
  <c r="C161" i="17" s="1"/>
  <c r="G43" i="16"/>
  <c r="C159" i="17" s="1"/>
  <c r="G30" i="16"/>
  <c r="C146" i="17" s="1"/>
  <c r="C38" i="16"/>
  <c r="C36" i="17" s="1"/>
  <c r="C36" i="16"/>
  <c r="C34" i="17" s="1"/>
  <c r="K22" i="16"/>
  <c r="C256" i="17" s="1"/>
  <c r="G20" i="16"/>
  <c r="C136" i="17" s="1"/>
  <c r="G16" i="16"/>
  <c r="C132" i="17" s="1"/>
  <c r="G35" i="16"/>
  <c r="C151" i="17" s="1"/>
  <c r="K16" i="16"/>
  <c r="C250" i="17" s="1"/>
  <c r="K46" i="13"/>
  <c r="C280" i="14" s="1"/>
  <c r="N47" i="13"/>
  <c r="F281" i="14" s="1"/>
  <c r="M47" i="13"/>
  <c r="G37" i="13"/>
  <c r="C153" i="14" s="1"/>
  <c r="C25" i="13"/>
  <c r="C23" i="14" s="1"/>
  <c r="G25" i="13"/>
  <c r="C141" i="14" s="1"/>
  <c r="G38" i="13"/>
  <c r="C154" i="14" s="1"/>
  <c r="C15" i="13"/>
  <c r="C13" i="14" s="1"/>
  <c r="K28" i="13"/>
  <c r="C262" i="14" s="1"/>
  <c r="C20" i="13"/>
  <c r="C18" i="14" s="1"/>
  <c r="C21" i="13"/>
  <c r="C19" i="14" s="1"/>
  <c r="F36" i="13"/>
  <c r="F34" i="14" s="1"/>
  <c r="E36" i="13"/>
  <c r="K25" i="13"/>
  <c r="C259" i="14" s="1"/>
  <c r="E139" i="14"/>
  <c r="P23" i="13"/>
  <c r="D375" i="14" s="1"/>
  <c r="G18" i="13"/>
  <c r="C134" i="14" s="1"/>
  <c r="N50" i="13"/>
  <c r="F284" i="14" s="1"/>
  <c r="M50" i="13"/>
  <c r="K45" i="13"/>
  <c r="C279" i="14" s="1"/>
  <c r="C45" i="13"/>
  <c r="C43" i="14" s="1"/>
  <c r="G33" i="13"/>
  <c r="C149" i="14" s="1"/>
  <c r="C32" i="13"/>
  <c r="C30" i="14" s="1"/>
  <c r="K34" i="13"/>
  <c r="C268" i="14" s="1"/>
  <c r="K14" i="13"/>
  <c r="C248" i="14" s="1"/>
  <c r="C27" i="13"/>
  <c r="C25" i="14" s="1"/>
  <c r="K17" i="13"/>
  <c r="C251" i="14" s="1"/>
  <c r="K33" i="13"/>
  <c r="C267" i="14" s="1"/>
  <c r="P24" i="13"/>
  <c r="D376" i="14" s="1"/>
  <c r="E140" i="14"/>
  <c r="F14" i="13"/>
  <c r="F12" i="14" s="1"/>
  <c r="E14" i="13"/>
  <c r="E257" i="14"/>
  <c r="Q23" i="13"/>
  <c r="E375" i="14" s="1"/>
  <c r="P14" i="13"/>
  <c r="D366" i="14" s="1"/>
  <c r="E130" i="14"/>
  <c r="K38" i="13"/>
  <c r="C272" i="14" s="1"/>
  <c r="K29" i="13"/>
  <c r="C263" i="14" s="1"/>
  <c r="K22" i="13"/>
  <c r="C256" i="14" s="1"/>
  <c r="E147" i="14"/>
  <c r="P31" i="13"/>
  <c r="D383" i="14" s="1"/>
  <c r="F130" i="14"/>
  <c r="J56" i="13"/>
  <c r="F172" i="14" s="1"/>
  <c r="I56" i="13"/>
  <c r="F48" i="13"/>
  <c r="F46" i="14" s="1"/>
  <c r="E48" i="13"/>
  <c r="G41" i="13"/>
  <c r="C157" i="14" s="1"/>
  <c r="K32" i="13"/>
  <c r="C266" i="14" s="1"/>
  <c r="K24" i="13"/>
  <c r="C258" i="14" s="1"/>
  <c r="F28" i="13"/>
  <c r="F26" i="14" s="1"/>
  <c r="E28" i="13"/>
  <c r="G29" i="13"/>
  <c r="C145" i="14" s="1"/>
  <c r="G20" i="13"/>
  <c r="C136" i="14" s="1"/>
  <c r="C17" i="13"/>
  <c r="C15" i="14" s="1"/>
  <c r="C26" i="13"/>
  <c r="C24" i="14" s="1"/>
  <c r="E132" i="14"/>
  <c r="P16" i="13"/>
  <c r="D368" i="14" s="1"/>
  <c r="O29" i="13"/>
  <c r="E27" i="14"/>
  <c r="Q40" i="13"/>
  <c r="E392" i="14" s="1"/>
  <c r="E274" i="14"/>
  <c r="K44" i="13"/>
  <c r="C278" i="14" s="1"/>
  <c r="G39" i="13"/>
  <c r="C155" i="14" s="1"/>
  <c r="K41" i="13"/>
  <c r="C275" i="14" s="1"/>
  <c r="K19" i="13"/>
  <c r="C253" i="14" s="1"/>
  <c r="G26" i="13"/>
  <c r="C142" i="14" s="1"/>
  <c r="K31" i="13"/>
  <c r="C265" i="14" s="1"/>
  <c r="G15" i="13"/>
  <c r="C131" i="14" s="1"/>
  <c r="C24" i="13"/>
  <c r="C22" i="14" s="1"/>
  <c r="G21" i="13"/>
  <c r="C137" i="14" s="1"/>
  <c r="K20" i="13"/>
  <c r="C254" i="14" s="1"/>
  <c r="E264" i="14"/>
  <c r="Q30" i="13"/>
  <c r="E382" i="14" s="1"/>
  <c r="N18" i="13"/>
  <c r="F252" i="14" s="1"/>
  <c r="M18" i="13"/>
  <c r="C43" i="13"/>
  <c r="C41" i="14" s="1"/>
  <c r="C46" i="13"/>
  <c r="C44" i="14" s="1"/>
  <c r="C38" i="13"/>
  <c r="C36" i="14" s="1"/>
  <c r="C22" i="13"/>
  <c r="C20" i="14" s="1"/>
  <c r="C30" i="13"/>
  <c r="C28" i="14" s="1"/>
  <c r="C18" i="13"/>
  <c r="C16" i="14" s="1"/>
  <c r="G28" i="13"/>
  <c r="C144" i="14" s="1"/>
  <c r="K37" i="13"/>
  <c r="C271" i="14" s="1"/>
  <c r="G17" i="13"/>
  <c r="C133" i="14" s="1"/>
  <c r="P32" i="13"/>
  <c r="D384" i="14" s="1"/>
  <c r="E148" i="14"/>
  <c r="C44" i="13"/>
  <c r="C42" i="14" s="1"/>
  <c r="G42" i="13"/>
  <c r="C158" i="14" s="1"/>
  <c r="C31" i="13"/>
  <c r="C29" i="14" s="1"/>
  <c r="G27" i="13"/>
  <c r="C143" i="14" s="1"/>
  <c r="G47" i="13"/>
  <c r="C163" i="14" s="1"/>
  <c r="G35" i="13"/>
  <c r="C151" i="14" s="1"/>
  <c r="G40" i="13"/>
  <c r="C156" i="14" s="1"/>
  <c r="K35" i="13"/>
  <c r="C269" i="14" s="1"/>
  <c r="C37" i="13"/>
  <c r="C35" i="14" s="1"/>
  <c r="C19" i="13"/>
  <c r="C17" i="14" s="1"/>
  <c r="G30" i="13"/>
  <c r="C146" i="14" s="1"/>
  <c r="Q15" i="13"/>
  <c r="E367" i="14" s="1"/>
  <c r="E249" i="14"/>
  <c r="G22" i="13"/>
  <c r="C138" i="14" s="1"/>
  <c r="J19" i="13"/>
  <c r="F135" i="14" s="1"/>
  <c r="I19" i="13"/>
  <c r="N49" i="13"/>
  <c r="F283" i="14" s="1"/>
  <c r="M49" i="13"/>
  <c r="N48" i="13"/>
  <c r="F282" i="14" s="1"/>
  <c r="M48" i="13"/>
  <c r="G44" i="13"/>
  <c r="C160" i="14" s="1"/>
  <c r="K26" i="13"/>
  <c r="C260" i="14" s="1"/>
  <c r="C35" i="13"/>
  <c r="C33" i="14" s="1"/>
  <c r="C33" i="13"/>
  <c r="C31" i="14" s="1"/>
  <c r="K16" i="13"/>
  <c r="C250" i="14" s="1"/>
  <c r="C34" i="13"/>
  <c r="C32" i="14" s="1"/>
  <c r="K21" i="13"/>
  <c r="C255" i="14" s="1"/>
  <c r="Q27" i="13"/>
  <c r="E379" i="14" s="1"/>
  <c r="E261" i="14"/>
  <c r="F16" i="13"/>
  <c r="F14" i="14" s="1"/>
  <c r="E16" i="13"/>
  <c r="E21" i="14"/>
  <c r="O23" i="13"/>
  <c r="K62" i="10"/>
  <c r="C296" i="11" s="1"/>
  <c r="G44" i="10"/>
  <c r="C160" i="11" s="1"/>
  <c r="K35" i="10"/>
  <c r="C269" i="11" s="1"/>
  <c r="N47" i="10"/>
  <c r="F281" i="11" s="1"/>
  <c r="M47" i="10"/>
  <c r="G58" i="10"/>
  <c r="C174" i="11" s="1"/>
  <c r="N51" i="10"/>
  <c r="F285" i="11" s="1"/>
  <c r="M51" i="10"/>
  <c r="K32" i="10"/>
  <c r="C266" i="11" s="1"/>
  <c r="G37" i="10"/>
  <c r="C153" i="11" s="1"/>
  <c r="C30" i="10"/>
  <c r="C28" i="11" s="1"/>
  <c r="G22" i="10"/>
  <c r="C138" i="11" s="1"/>
  <c r="K23" i="10"/>
  <c r="C257" i="11" s="1"/>
  <c r="C61" i="10"/>
  <c r="C59" i="11" s="1"/>
  <c r="G42" i="10"/>
  <c r="C158" i="11" s="1"/>
  <c r="K44" i="10"/>
  <c r="C278" i="11" s="1"/>
  <c r="K34" i="10"/>
  <c r="C268" i="11" s="1"/>
  <c r="G55" i="10"/>
  <c r="C171" i="11" s="1"/>
  <c r="N43" i="10"/>
  <c r="F277" i="11" s="1"/>
  <c r="M43" i="10"/>
  <c r="C32" i="10"/>
  <c r="C30" i="11" s="1"/>
  <c r="G39" i="10"/>
  <c r="C155" i="11" s="1"/>
  <c r="C36" i="10"/>
  <c r="C34" i="11" s="1"/>
  <c r="G17" i="10"/>
  <c r="C133" i="11" s="1"/>
  <c r="C27" i="10"/>
  <c r="C25" i="11" s="1"/>
  <c r="G20" i="10"/>
  <c r="C136" i="11" s="1"/>
  <c r="G14" i="10"/>
  <c r="C130" i="11" s="1"/>
  <c r="G28" i="10"/>
  <c r="C144" i="11" s="1"/>
  <c r="G30" i="10"/>
  <c r="C146" i="11" s="1"/>
  <c r="K41" i="10"/>
  <c r="C275" i="11" s="1"/>
  <c r="K16" i="10"/>
  <c r="C250" i="11" s="1"/>
  <c r="G59" i="10"/>
  <c r="C175" i="11" s="1"/>
  <c r="K40" i="10"/>
  <c r="C274" i="11" s="1"/>
  <c r="K42" i="10"/>
  <c r="C276" i="11" s="1"/>
  <c r="K56" i="10"/>
  <c r="C290" i="11" s="1"/>
  <c r="N45" i="10"/>
  <c r="F279" i="11" s="1"/>
  <c r="M45" i="10"/>
  <c r="G25" i="10"/>
  <c r="C141" i="11" s="1"/>
  <c r="G35" i="10"/>
  <c r="C151" i="11" s="1"/>
  <c r="C25" i="10"/>
  <c r="C23" i="11" s="1"/>
  <c r="G26" i="10"/>
  <c r="C142" i="11" s="1"/>
  <c r="G15" i="10"/>
  <c r="C131" i="11" s="1"/>
  <c r="C19" i="10"/>
  <c r="C17" i="11" s="1"/>
  <c r="K13" i="10"/>
  <c r="K15" i="10"/>
  <c r="C249" i="11" s="1"/>
  <c r="C26" i="10"/>
  <c r="C24" i="11" s="1"/>
  <c r="C60" i="10"/>
  <c r="C58" i="11" s="1"/>
  <c r="G57" i="10"/>
  <c r="C173" i="11" s="1"/>
  <c r="K52" i="10"/>
  <c r="C286" i="11" s="1"/>
  <c r="K39" i="10"/>
  <c r="C273" i="11" s="1"/>
  <c r="C56" i="10"/>
  <c r="C54" i="11" s="1"/>
  <c r="C34" i="10"/>
  <c r="C32" i="11" s="1"/>
  <c r="C57" i="10"/>
  <c r="C55" i="11" s="1"/>
  <c r="C42" i="10"/>
  <c r="C40" i="11" s="1"/>
  <c r="G33" i="10"/>
  <c r="C149" i="11" s="1"/>
  <c r="C17" i="10"/>
  <c r="C15" i="11" s="1"/>
  <c r="K24" i="10"/>
  <c r="C258" i="11" s="1"/>
  <c r="C15" i="10"/>
  <c r="C13" i="11" s="1"/>
  <c r="K26" i="10"/>
  <c r="C260" i="11" s="1"/>
  <c r="C18" i="10"/>
  <c r="C16" i="11" s="1"/>
  <c r="K60" i="10"/>
  <c r="C294" i="11" s="1"/>
  <c r="C52" i="10"/>
  <c r="C50" i="11" s="1"/>
  <c r="C58" i="10"/>
  <c r="C56" i="11" s="1"/>
  <c r="C35" i="10"/>
  <c r="C33" i="11" s="1"/>
  <c r="G50" i="10"/>
  <c r="C166" i="11" s="1"/>
  <c r="K38" i="10"/>
  <c r="C272" i="11" s="1"/>
  <c r="G54" i="10"/>
  <c r="C170" i="11" s="1"/>
  <c r="G40" i="10"/>
  <c r="C156" i="11" s="1"/>
  <c r="G31" i="10"/>
  <c r="C147" i="11" s="1"/>
  <c r="G23" i="10"/>
  <c r="C139" i="11" s="1"/>
  <c r="C28" i="10"/>
  <c r="C26" i="11" s="1"/>
  <c r="K29" i="10"/>
  <c r="C263" i="11" s="1"/>
  <c r="K22" i="10"/>
  <c r="C256" i="11" s="1"/>
  <c r="G13" i="10"/>
  <c r="K18" i="10"/>
  <c r="C252" i="11" s="1"/>
  <c r="G34" i="10"/>
  <c r="C150" i="11" s="1"/>
  <c r="E284" i="11"/>
  <c r="Q50" i="10"/>
  <c r="E402" i="11" s="1"/>
  <c r="G56" i="10"/>
  <c r="C172" i="11" s="1"/>
  <c r="C37" i="10"/>
  <c r="C35" i="11" s="1"/>
  <c r="G48" i="10"/>
  <c r="C164" i="11" s="1"/>
  <c r="K58" i="10"/>
  <c r="C292" i="11" s="1"/>
  <c r="G52" i="10"/>
  <c r="C168" i="11" s="1"/>
  <c r="K37" i="10"/>
  <c r="C271" i="11" s="1"/>
  <c r="F54" i="10"/>
  <c r="F52" i="11" s="1"/>
  <c r="E54" i="10"/>
  <c r="K55" i="10"/>
  <c r="C289" i="11" s="1"/>
  <c r="C55" i="10"/>
  <c r="C53" i="11" s="1"/>
  <c r="C40" i="10"/>
  <c r="C38" i="11" s="1"/>
  <c r="G38" i="10"/>
  <c r="C154" i="11" s="1"/>
  <c r="K30" i="10"/>
  <c r="C264" i="11" s="1"/>
  <c r="G27" i="10"/>
  <c r="C143" i="11" s="1"/>
  <c r="C31" i="10"/>
  <c r="C29" i="11" s="1"/>
  <c r="C23" i="10"/>
  <c r="C21" i="11" s="1"/>
  <c r="K14" i="10"/>
  <c r="C248" i="11" s="1"/>
  <c r="K25" i="10"/>
  <c r="C259" i="11" s="1"/>
  <c r="C33" i="10"/>
  <c r="C31" i="11" s="1"/>
  <c r="K31" i="10"/>
  <c r="C265" i="11" s="1"/>
  <c r="G46" i="10"/>
  <c r="C162" i="11" s="1"/>
  <c r="K57" i="10"/>
  <c r="C291" i="11" s="1"/>
  <c r="K36" i="10"/>
  <c r="C270" i="11" s="1"/>
  <c r="F48" i="10"/>
  <c r="F46" i="11" s="1"/>
  <c r="E48" i="10"/>
  <c r="C41" i="10"/>
  <c r="C39" i="11" s="1"/>
  <c r="G53" i="10"/>
  <c r="C169" i="11" s="1"/>
  <c r="C38" i="10"/>
  <c r="C36" i="11" s="1"/>
  <c r="G41" i="10"/>
  <c r="C157" i="11" s="1"/>
  <c r="G45" i="10"/>
  <c r="C161" i="11" s="1"/>
  <c r="G19" i="10"/>
  <c r="C135" i="11" s="1"/>
  <c r="K28" i="10"/>
  <c r="C262" i="11" s="1"/>
  <c r="G21" i="10"/>
  <c r="C137" i="11" s="1"/>
  <c r="C41" i="7"/>
  <c r="C39" i="8" s="1"/>
  <c r="C31" i="7"/>
  <c r="C29" i="8" s="1"/>
  <c r="G23" i="7"/>
  <c r="C139" i="8" s="1"/>
  <c r="K62" i="7"/>
  <c r="C296" i="8" s="1"/>
  <c r="C58" i="7"/>
  <c r="C56" i="8" s="1"/>
  <c r="C55" i="7"/>
  <c r="C53" i="8" s="1"/>
  <c r="C49" i="7"/>
  <c r="C47" i="8" s="1"/>
  <c r="C46" i="7"/>
  <c r="C44" i="8" s="1"/>
  <c r="K52" i="7"/>
  <c r="C286" i="8" s="1"/>
  <c r="C37" i="7"/>
  <c r="C35" i="8" s="1"/>
  <c r="G22" i="7"/>
  <c r="C138" i="8" s="1"/>
  <c r="K22" i="7"/>
  <c r="C256" i="8" s="1"/>
  <c r="G24" i="7"/>
  <c r="C140" i="8" s="1"/>
  <c r="K18" i="7"/>
  <c r="C252" i="8" s="1"/>
  <c r="K17" i="7"/>
  <c r="C251" i="8" s="1"/>
  <c r="G19" i="7"/>
  <c r="C135" i="8" s="1"/>
  <c r="E161" i="8"/>
  <c r="P45" i="7"/>
  <c r="D397" i="8" s="1"/>
  <c r="G46" i="7"/>
  <c r="C162" i="8" s="1"/>
  <c r="C29" i="7"/>
  <c r="C27" i="8" s="1"/>
  <c r="K25" i="7"/>
  <c r="C259" i="8" s="1"/>
  <c r="C61" i="7"/>
  <c r="C59" i="8" s="1"/>
  <c r="G54" i="7"/>
  <c r="C170" i="8" s="1"/>
  <c r="G52" i="7"/>
  <c r="C168" i="8" s="1"/>
  <c r="G42" i="7"/>
  <c r="C158" i="8" s="1"/>
  <c r="K56" i="7"/>
  <c r="C290" i="8" s="1"/>
  <c r="K33" i="7"/>
  <c r="C267" i="8" s="1"/>
  <c r="K27" i="7"/>
  <c r="C261" i="8" s="1"/>
  <c r="G20" i="7"/>
  <c r="C136" i="8" s="1"/>
  <c r="K20" i="7"/>
  <c r="C254" i="8" s="1"/>
  <c r="K16" i="7"/>
  <c r="C250" i="8" s="1"/>
  <c r="C18" i="7"/>
  <c r="C16" i="8" s="1"/>
  <c r="E284" i="8"/>
  <c r="Q50" i="7"/>
  <c r="E402" i="8" s="1"/>
  <c r="K60" i="7"/>
  <c r="C294" i="8" s="1"/>
  <c r="G59" i="7"/>
  <c r="C175" i="8" s="1"/>
  <c r="G57" i="7"/>
  <c r="C173" i="8" s="1"/>
  <c r="C42" i="7"/>
  <c r="C40" i="8" s="1"/>
  <c r="C57" i="7"/>
  <c r="C55" i="8" s="1"/>
  <c r="C36" i="7"/>
  <c r="C34" i="8" s="1"/>
  <c r="K36" i="7"/>
  <c r="C270" i="8" s="1"/>
  <c r="G40" i="7"/>
  <c r="C156" i="8" s="1"/>
  <c r="C26" i="7"/>
  <c r="C24" i="8" s="1"/>
  <c r="G18" i="7"/>
  <c r="C134" i="8" s="1"/>
  <c r="G33" i="7"/>
  <c r="C149" i="8" s="1"/>
  <c r="C33" i="7"/>
  <c r="C31" i="8" s="1"/>
  <c r="C25" i="7"/>
  <c r="C23" i="8" s="1"/>
  <c r="G27" i="7"/>
  <c r="C143" i="8" s="1"/>
  <c r="C17" i="7"/>
  <c r="C15" i="8" s="1"/>
  <c r="K13" i="7"/>
  <c r="G60" i="7"/>
  <c r="C176" i="8" s="1"/>
  <c r="G41" i="7"/>
  <c r="C157" i="8" s="1"/>
  <c r="C59" i="7"/>
  <c r="C57" i="8" s="1"/>
  <c r="G58" i="7"/>
  <c r="C174" i="8" s="1"/>
  <c r="K53" i="7"/>
  <c r="C287" i="8" s="1"/>
  <c r="K51" i="7"/>
  <c r="C285" i="8" s="1"/>
  <c r="C53" i="7"/>
  <c r="C51" i="8" s="1"/>
  <c r="K40" i="7"/>
  <c r="C274" i="8" s="1"/>
  <c r="G35" i="7"/>
  <c r="C151" i="8" s="1"/>
  <c r="C40" i="7"/>
  <c r="C38" i="8" s="1"/>
  <c r="K23" i="7"/>
  <c r="C257" i="8" s="1"/>
  <c r="G16" i="7"/>
  <c r="C132" i="8" s="1"/>
  <c r="K31" i="7"/>
  <c r="C265" i="8" s="1"/>
  <c r="C34" i="7"/>
  <c r="C32" i="8" s="1"/>
  <c r="G15" i="7"/>
  <c r="C131" i="8" s="1"/>
  <c r="K15" i="7"/>
  <c r="C249" i="8" s="1"/>
  <c r="G37" i="7"/>
  <c r="C153" i="8" s="1"/>
  <c r="C19" i="7"/>
  <c r="C17" i="8" s="1"/>
  <c r="K58" i="7"/>
  <c r="C292" i="8" s="1"/>
  <c r="K57" i="7"/>
  <c r="C291" i="8" s="1"/>
  <c r="K49" i="7"/>
  <c r="C283" i="8" s="1"/>
  <c r="K48" i="7"/>
  <c r="C282" i="8" s="1"/>
  <c r="C56" i="7"/>
  <c r="C54" i="8" s="1"/>
  <c r="G47" i="7"/>
  <c r="C163" i="8" s="1"/>
  <c r="G39" i="7"/>
  <c r="C155" i="8" s="1"/>
  <c r="G38" i="7"/>
  <c r="C154" i="8" s="1"/>
  <c r="C30" i="7"/>
  <c r="C28" i="8" s="1"/>
  <c r="G14" i="7"/>
  <c r="C130" i="8" s="1"/>
  <c r="K28" i="7"/>
  <c r="C262" i="8" s="1"/>
  <c r="G30" i="7"/>
  <c r="C146" i="8" s="1"/>
  <c r="C14" i="7"/>
  <c r="C12" i="8" s="1"/>
  <c r="K24" i="7"/>
  <c r="C258" i="8" s="1"/>
  <c r="K14" i="7"/>
  <c r="C248" i="8" s="1"/>
  <c r="E152" i="8"/>
  <c r="P36" i="7"/>
  <c r="D388" i="8" s="1"/>
  <c r="C48" i="7"/>
  <c r="C46" i="8" s="1"/>
  <c r="G34" i="7"/>
  <c r="C150" i="8" s="1"/>
  <c r="K19" i="7"/>
  <c r="C253" i="8" s="1"/>
  <c r="G55" i="7"/>
  <c r="C171" i="8" s="1"/>
  <c r="C45" i="7"/>
  <c r="C43" i="8" s="1"/>
  <c r="K44" i="7"/>
  <c r="C278" i="8" s="1"/>
  <c r="C51" i="7"/>
  <c r="C49" i="8" s="1"/>
  <c r="K45" i="7"/>
  <c r="C279" i="8" s="1"/>
  <c r="C39" i="7"/>
  <c r="C37" i="8" s="1"/>
  <c r="C35" i="7"/>
  <c r="C33" i="8" s="1"/>
  <c r="C38" i="7"/>
  <c r="C36" i="8" s="1"/>
  <c r="G25" i="7"/>
  <c r="C141" i="8" s="1"/>
  <c r="C27" i="7"/>
  <c r="C25" i="8" s="1"/>
  <c r="K29" i="7"/>
  <c r="C263" i="8" s="1"/>
  <c r="C24" i="7"/>
  <c r="C22" i="8" s="1"/>
  <c r="G21" i="7"/>
  <c r="C137" i="8" s="1"/>
  <c r="K21" i="7"/>
  <c r="C255" i="8" s="1"/>
  <c r="K46" i="7"/>
  <c r="C280" i="8" s="1"/>
  <c r="G61" i="7"/>
  <c r="C177" i="8" s="1"/>
  <c r="K43" i="7"/>
  <c r="C277" i="8" s="1"/>
  <c r="C43" i="7"/>
  <c r="C41" i="8" s="1"/>
  <c r="G51" i="7"/>
  <c r="C167" i="8" s="1"/>
  <c r="K47" i="7"/>
  <c r="C281" i="8" s="1"/>
  <c r="C44" i="7"/>
  <c r="C42" i="8" s="1"/>
  <c r="K38" i="7"/>
  <c r="C272" i="8" s="1"/>
  <c r="G50" i="7"/>
  <c r="C166" i="8" s="1"/>
  <c r="K32" i="7"/>
  <c r="C266" i="8" s="1"/>
  <c r="G29" i="7"/>
  <c r="C145" i="8" s="1"/>
  <c r="K34" i="7"/>
  <c r="C268" i="8" s="1"/>
  <c r="G26" i="7"/>
  <c r="C142" i="8" s="1"/>
  <c r="K26" i="7"/>
  <c r="C260" i="8" s="1"/>
  <c r="C22" i="7"/>
  <c r="C20" i="8" s="1"/>
  <c r="C20" i="7"/>
  <c r="C18" i="8" s="1"/>
  <c r="T18" i="37"/>
  <c r="V28" i="37"/>
  <c r="F486" i="38" s="1"/>
  <c r="G486" i="38" s="1"/>
  <c r="T28" i="37"/>
  <c r="V24" i="31"/>
  <c r="F482" i="32" s="1"/>
  <c r="G482" i="32" s="1"/>
  <c r="T24" i="31"/>
  <c r="T46" i="25"/>
  <c r="V46" i="25"/>
  <c r="F504" i="26" s="1"/>
  <c r="G504" i="26" s="1"/>
  <c r="V54" i="13"/>
  <c r="F512" i="14" s="1"/>
  <c r="G512" i="14" s="1"/>
  <c r="V51" i="13"/>
  <c r="F509" i="14" s="1"/>
  <c r="G509" i="14" s="1"/>
  <c r="T57" i="13"/>
  <c r="T59" i="13"/>
  <c r="V59" i="13"/>
  <c r="F517" i="14" s="1"/>
  <c r="G517" i="14" s="1"/>
  <c r="V61" i="13"/>
  <c r="F519" i="14" s="1"/>
  <c r="G519" i="14" s="1"/>
  <c r="T61" i="13"/>
  <c r="G413" i="14"/>
  <c r="F376" i="38" l="1"/>
  <c r="F94" i="41"/>
  <c r="C481" i="38"/>
  <c r="S23" i="37"/>
  <c r="G375" i="41" s="1"/>
  <c r="C477" i="38"/>
  <c r="S19" i="37"/>
  <c r="G371" i="41" s="1"/>
  <c r="S28" i="31"/>
  <c r="C486" i="32"/>
  <c r="C517" i="14"/>
  <c r="S59" i="13"/>
  <c r="G411" i="14" s="1"/>
  <c r="F375" i="38"/>
  <c r="S24" i="31"/>
  <c r="G376" i="32" s="1"/>
  <c r="C482" i="32"/>
  <c r="S54" i="37"/>
  <c r="G406" i="41" s="1"/>
  <c r="C512" i="38"/>
  <c r="S18" i="37"/>
  <c r="C476" i="38"/>
  <c r="R23" i="13"/>
  <c r="S17" i="37"/>
  <c r="G369" i="41" s="1"/>
  <c r="C475" i="38"/>
  <c r="S26" i="31"/>
  <c r="C484" i="32"/>
  <c r="F330" i="41"/>
  <c r="S55" i="13"/>
  <c r="G407" i="14" s="1"/>
  <c r="C513" i="14"/>
  <c r="C485" i="38"/>
  <c r="S27" i="37"/>
  <c r="G379" i="41" s="1"/>
  <c r="S24" i="37"/>
  <c r="C482" i="38"/>
  <c r="S16" i="37"/>
  <c r="G368" i="41" s="1"/>
  <c r="C474" i="38"/>
  <c r="S54" i="13"/>
  <c r="G406" i="14" s="1"/>
  <c r="C512" i="14"/>
  <c r="S15" i="34"/>
  <c r="C473" i="35"/>
  <c r="S62" i="13"/>
  <c r="C520" i="14"/>
  <c r="S26" i="37"/>
  <c r="G378" i="41" s="1"/>
  <c r="C484" i="38"/>
  <c r="S28" i="37"/>
  <c r="C486" i="38"/>
  <c r="S14" i="37"/>
  <c r="G366" i="41" s="1"/>
  <c r="C472" i="38"/>
  <c r="C473" i="38"/>
  <c r="S15" i="37"/>
  <c r="G367" i="41" s="1"/>
  <c r="S19" i="34"/>
  <c r="G371" i="35" s="1"/>
  <c r="C477" i="35"/>
  <c r="F371" i="35"/>
  <c r="C481" i="35"/>
  <c r="S23" i="34"/>
  <c r="G375" i="35" s="1"/>
  <c r="F375" i="35"/>
  <c r="S46" i="25"/>
  <c r="G398" i="26" s="1"/>
  <c r="C504" i="26"/>
  <c r="S60" i="13"/>
  <c r="C518" i="14"/>
  <c r="S27" i="34"/>
  <c r="G379" i="35" s="1"/>
  <c r="C485" i="35"/>
  <c r="S25" i="28"/>
  <c r="G377" i="29" s="1"/>
  <c r="C483" i="29"/>
  <c r="F377" i="29"/>
  <c r="F544" i="41"/>
  <c r="F545" i="41" s="1"/>
  <c r="T24" i="37"/>
  <c r="H376" i="38" s="1"/>
  <c r="F366" i="38"/>
  <c r="F407" i="14"/>
  <c r="V26" i="37"/>
  <c r="F484" i="38" s="1"/>
  <c r="G484" i="38" s="1"/>
  <c r="T55" i="13"/>
  <c r="F371" i="38"/>
  <c r="F411" i="14"/>
  <c r="S49" i="10"/>
  <c r="C507" i="11"/>
  <c r="F212" i="41"/>
  <c r="S25" i="37"/>
  <c r="C483" i="38"/>
  <c r="T25" i="28"/>
  <c r="D483" i="29" s="1"/>
  <c r="S30" i="31"/>
  <c r="C488" i="32"/>
  <c r="S53" i="13"/>
  <c r="G405" i="14" s="1"/>
  <c r="C511" i="14"/>
  <c r="F376" i="32"/>
  <c r="S17" i="16"/>
  <c r="G369" i="17" s="1"/>
  <c r="C475" i="17"/>
  <c r="C509" i="14"/>
  <c r="S51" i="13"/>
  <c r="G403" i="14" s="1"/>
  <c r="H370" i="38"/>
  <c r="D476" i="38"/>
  <c r="H370" i="41"/>
  <c r="H380" i="38"/>
  <c r="H380" i="41"/>
  <c r="D486" i="38"/>
  <c r="H378" i="38"/>
  <c r="D484" i="38"/>
  <c r="H378" i="41"/>
  <c r="H371" i="35"/>
  <c r="D477" i="35"/>
  <c r="H379" i="35"/>
  <c r="D485" i="35"/>
  <c r="H375" i="35"/>
  <c r="D481" i="35"/>
  <c r="H376" i="32"/>
  <c r="D482" i="32"/>
  <c r="H398" i="26"/>
  <c r="D504" i="26"/>
  <c r="H411" i="14"/>
  <c r="D517" i="14"/>
  <c r="H407" i="14"/>
  <c r="D513" i="14"/>
  <c r="H409" i="14"/>
  <c r="D515" i="14"/>
  <c r="H404" i="14"/>
  <c r="D510" i="14"/>
  <c r="H410" i="14"/>
  <c r="D516" i="14"/>
  <c r="H413" i="14"/>
  <c r="D519" i="14"/>
  <c r="T23" i="37"/>
  <c r="V23" i="37"/>
  <c r="F481" i="38" s="1"/>
  <c r="G481" i="38" s="1"/>
  <c r="G378" i="38"/>
  <c r="V25" i="37"/>
  <c r="F483" i="38" s="1"/>
  <c r="G483" i="38" s="1"/>
  <c r="T25" i="37"/>
  <c r="F377" i="38"/>
  <c r="T15" i="37"/>
  <c r="G367" i="38"/>
  <c r="V15" i="37"/>
  <c r="F473" i="38" s="1"/>
  <c r="G473" i="38" s="1"/>
  <c r="V20" i="37"/>
  <c r="F478" i="38" s="1"/>
  <c r="G478" i="38" s="1"/>
  <c r="G372" i="38"/>
  <c r="T19" i="37"/>
  <c r="G371" i="38"/>
  <c r="V19" i="37"/>
  <c r="F477" i="38" s="1"/>
  <c r="G477" i="38" s="1"/>
  <c r="V14" i="37"/>
  <c r="F472" i="38" s="1"/>
  <c r="G472" i="38" s="1"/>
  <c r="T14" i="37"/>
  <c r="G366" i="38"/>
  <c r="T20" i="37"/>
  <c r="T17" i="16"/>
  <c r="V17" i="16"/>
  <c r="F475" i="17" s="1"/>
  <c r="G475" i="17" s="1"/>
  <c r="V57" i="13"/>
  <c r="F515" i="14" s="1"/>
  <c r="G515" i="14" s="1"/>
  <c r="T51" i="13"/>
  <c r="T54" i="13"/>
  <c r="T60" i="13"/>
  <c r="T53" i="13"/>
  <c r="G412" i="14"/>
  <c r="G409" i="14"/>
  <c r="T62" i="13"/>
  <c r="V62" i="13"/>
  <c r="F520" i="14" s="1"/>
  <c r="G520" i="14" s="1"/>
  <c r="V60" i="13"/>
  <c r="F518" i="14" s="1"/>
  <c r="G518" i="14" s="1"/>
  <c r="G414" i="14"/>
  <c r="V49" i="10"/>
  <c r="F507" i="11" s="1"/>
  <c r="G507" i="11" s="1"/>
  <c r="T49" i="10"/>
  <c r="G401" i="11"/>
  <c r="F382" i="32"/>
  <c r="G382" i="32"/>
  <c r="V30" i="31"/>
  <c r="F488" i="32" s="1"/>
  <c r="G488" i="32" s="1"/>
  <c r="T30" i="31"/>
  <c r="P31" i="25"/>
  <c r="D383" i="26" s="1"/>
  <c r="E147" i="26"/>
  <c r="P29" i="25"/>
  <c r="D381" i="26" s="1"/>
  <c r="E145" i="26"/>
  <c r="Q14" i="25"/>
  <c r="E366" i="26" s="1"/>
  <c r="E248" i="26"/>
  <c r="F369" i="38"/>
  <c r="G369" i="38"/>
  <c r="T17" i="37"/>
  <c r="V17" i="37"/>
  <c r="F475" i="38" s="1"/>
  <c r="G475" i="38" s="1"/>
  <c r="F406" i="38"/>
  <c r="T54" i="37"/>
  <c r="G406" i="38"/>
  <c r="V54" i="37"/>
  <c r="F512" i="38" s="1"/>
  <c r="G512" i="38" s="1"/>
  <c r="F379" i="35"/>
  <c r="V27" i="34"/>
  <c r="F485" i="35" s="1"/>
  <c r="G485" i="35" s="1"/>
  <c r="F378" i="32"/>
  <c r="V26" i="31"/>
  <c r="F484" i="32" s="1"/>
  <c r="G484" i="32" s="1"/>
  <c r="T26" i="31"/>
  <c r="G378" i="32"/>
  <c r="N47" i="37"/>
  <c r="F281" i="38" s="1"/>
  <c r="M47" i="37"/>
  <c r="J51" i="37"/>
  <c r="F167" i="38" s="1"/>
  <c r="I51" i="37"/>
  <c r="J46" i="37"/>
  <c r="F162" i="38" s="1"/>
  <c r="I46" i="37"/>
  <c r="N46" i="37"/>
  <c r="F280" i="38" s="1"/>
  <c r="M46" i="37"/>
  <c r="N44" i="37"/>
  <c r="F278" i="38" s="1"/>
  <c r="M44" i="37"/>
  <c r="N49" i="37"/>
  <c r="F283" i="38" s="1"/>
  <c r="M49" i="37"/>
  <c r="F52" i="37"/>
  <c r="F50" i="38" s="1"/>
  <c r="E52" i="37"/>
  <c r="N45" i="37"/>
  <c r="F279" i="38" s="1"/>
  <c r="M45" i="37"/>
  <c r="N62" i="37"/>
  <c r="F296" i="38" s="1"/>
  <c r="M62" i="37"/>
  <c r="E46" i="38"/>
  <c r="O48" i="37"/>
  <c r="J29" i="37"/>
  <c r="F145" i="38" s="1"/>
  <c r="I29" i="37"/>
  <c r="N60" i="37"/>
  <c r="F294" i="38" s="1"/>
  <c r="M60" i="37"/>
  <c r="J62" i="37"/>
  <c r="F178" i="38" s="1"/>
  <c r="I62" i="37"/>
  <c r="J55" i="37"/>
  <c r="F171" i="38" s="1"/>
  <c r="I55" i="37"/>
  <c r="F36" i="37"/>
  <c r="F34" i="38" s="1"/>
  <c r="E36" i="37"/>
  <c r="F44" i="37"/>
  <c r="F42" i="38" s="1"/>
  <c r="E44" i="37"/>
  <c r="E256" i="38"/>
  <c r="Q22" i="37"/>
  <c r="R22" i="37" s="1"/>
  <c r="N35" i="37"/>
  <c r="F269" i="38" s="1"/>
  <c r="M35" i="37"/>
  <c r="F53" i="37"/>
  <c r="F51" i="38" s="1"/>
  <c r="E53" i="37"/>
  <c r="J38" i="37"/>
  <c r="F154" i="38" s="1"/>
  <c r="I38" i="37"/>
  <c r="F29" i="37"/>
  <c r="F27" i="38" s="1"/>
  <c r="E29" i="37"/>
  <c r="F368" i="38"/>
  <c r="V16" i="37"/>
  <c r="F474" i="38" s="1"/>
  <c r="G474" i="38" s="1"/>
  <c r="T16" i="37"/>
  <c r="J37" i="37"/>
  <c r="F153" i="38" s="1"/>
  <c r="I37" i="37"/>
  <c r="F35" i="37"/>
  <c r="F33" i="38" s="1"/>
  <c r="E35" i="37"/>
  <c r="F379" i="38"/>
  <c r="V27" i="37"/>
  <c r="F485" i="38" s="1"/>
  <c r="G485" i="38" s="1"/>
  <c r="T27" i="37"/>
  <c r="G379" i="38"/>
  <c r="N53" i="37"/>
  <c r="F287" i="38" s="1"/>
  <c r="M53" i="37"/>
  <c r="F34" i="37"/>
  <c r="F32" i="38" s="1"/>
  <c r="E34" i="37"/>
  <c r="J50" i="37"/>
  <c r="F166" i="38" s="1"/>
  <c r="I50" i="37"/>
  <c r="F42" i="37"/>
  <c r="F40" i="38" s="1"/>
  <c r="E42" i="37"/>
  <c r="F59" i="37"/>
  <c r="F57" i="38" s="1"/>
  <c r="E59" i="37"/>
  <c r="J34" i="37"/>
  <c r="F150" i="38" s="1"/>
  <c r="I34" i="37"/>
  <c r="N37" i="37"/>
  <c r="F271" i="38" s="1"/>
  <c r="M37" i="37"/>
  <c r="N30" i="37"/>
  <c r="F264" i="38" s="1"/>
  <c r="M30" i="37"/>
  <c r="J53" i="37"/>
  <c r="F169" i="38" s="1"/>
  <c r="I53" i="37"/>
  <c r="J44" i="37"/>
  <c r="F160" i="38" s="1"/>
  <c r="I44" i="37"/>
  <c r="N59" i="37"/>
  <c r="F293" i="38" s="1"/>
  <c r="M59" i="37"/>
  <c r="J43" i="37"/>
  <c r="F159" i="38" s="1"/>
  <c r="I43" i="37"/>
  <c r="J60" i="37"/>
  <c r="F176" i="38" s="1"/>
  <c r="I60" i="37"/>
  <c r="K13" i="37"/>
  <c r="N52" i="37"/>
  <c r="F286" i="38" s="1"/>
  <c r="M52" i="37"/>
  <c r="E137" i="38"/>
  <c r="P21" i="37"/>
  <c r="R21" i="37" s="1"/>
  <c r="G13" i="37"/>
  <c r="N40" i="37"/>
  <c r="F274" i="38" s="1"/>
  <c r="M40" i="37"/>
  <c r="J57" i="37"/>
  <c r="F173" i="38" s="1"/>
  <c r="I57" i="37"/>
  <c r="J47" i="37"/>
  <c r="F163" i="38" s="1"/>
  <c r="I47" i="37"/>
  <c r="F41" i="37"/>
  <c r="F39" i="38" s="1"/>
  <c r="E41" i="37"/>
  <c r="F46" i="37"/>
  <c r="F44" i="38" s="1"/>
  <c r="E46" i="37"/>
  <c r="N36" i="37"/>
  <c r="F270" i="38" s="1"/>
  <c r="M36" i="37"/>
  <c r="N51" i="37"/>
  <c r="F285" i="38" s="1"/>
  <c r="M51" i="37"/>
  <c r="J35" i="37"/>
  <c r="F151" i="38" s="1"/>
  <c r="I35" i="37"/>
  <c r="N43" i="37"/>
  <c r="F277" i="38" s="1"/>
  <c r="M43" i="37"/>
  <c r="J56" i="37"/>
  <c r="F172" i="38" s="1"/>
  <c r="I56" i="37"/>
  <c r="F31" i="37"/>
  <c r="F29" i="38" s="1"/>
  <c r="E31" i="37"/>
  <c r="J45" i="37"/>
  <c r="F161" i="38" s="1"/>
  <c r="I45" i="37"/>
  <c r="F38" i="37"/>
  <c r="F36" i="38" s="1"/>
  <c r="E38" i="37"/>
  <c r="N58" i="37"/>
  <c r="F292" i="38" s="1"/>
  <c r="M58" i="37"/>
  <c r="J36" i="37"/>
  <c r="F152" i="38" s="1"/>
  <c r="I36" i="37"/>
  <c r="N41" i="37"/>
  <c r="F275" i="38" s="1"/>
  <c r="M41" i="37"/>
  <c r="F33" i="37"/>
  <c r="F31" i="38" s="1"/>
  <c r="E33" i="37"/>
  <c r="J49" i="37"/>
  <c r="F165" i="38" s="1"/>
  <c r="I49" i="37"/>
  <c r="E60" i="38"/>
  <c r="O62" i="37"/>
  <c r="N38" i="37"/>
  <c r="F272" i="38" s="1"/>
  <c r="M38" i="37"/>
  <c r="J40" i="37"/>
  <c r="F156" i="38" s="1"/>
  <c r="I40" i="37"/>
  <c r="F39" i="37"/>
  <c r="F37" i="38" s="1"/>
  <c r="E39" i="37"/>
  <c r="F58" i="37"/>
  <c r="F56" i="38" s="1"/>
  <c r="E58" i="37"/>
  <c r="C13" i="37"/>
  <c r="J33" i="37"/>
  <c r="F149" i="38" s="1"/>
  <c r="I33" i="37"/>
  <c r="F43" i="37"/>
  <c r="F41" i="38" s="1"/>
  <c r="E43" i="37"/>
  <c r="N56" i="37"/>
  <c r="F290" i="38" s="1"/>
  <c r="M56" i="37"/>
  <c r="F49" i="37"/>
  <c r="F47" i="38" s="1"/>
  <c r="E49" i="37"/>
  <c r="N32" i="37"/>
  <c r="F266" i="38" s="1"/>
  <c r="M32" i="37"/>
  <c r="N34" i="37"/>
  <c r="F268" i="38" s="1"/>
  <c r="M34" i="37"/>
  <c r="J39" i="37"/>
  <c r="F155" i="38" s="1"/>
  <c r="I39" i="37"/>
  <c r="F37" i="37"/>
  <c r="F35" i="38" s="1"/>
  <c r="E37" i="37"/>
  <c r="F57" i="37"/>
  <c r="F55" i="38" s="1"/>
  <c r="E57" i="37"/>
  <c r="N42" i="37"/>
  <c r="F276" i="38" s="1"/>
  <c r="M42" i="37"/>
  <c r="J31" i="37"/>
  <c r="F147" i="38" s="1"/>
  <c r="I31" i="37"/>
  <c r="J61" i="37"/>
  <c r="F177" i="38" s="1"/>
  <c r="I61" i="37"/>
  <c r="N33" i="37"/>
  <c r="F267" i="38" s="1"/>
  <c r="M33" i="37"/>
  <c r="N50" i="37"/>
  <c r="F284" i="38" s="1"/>
  <c r="M50" i="37"/>
  <c r="F47" i="37"/>
  <c r="F45" i="38" s="1"/>
  <c r="E47" i="37"/>
  <c r="J48" i="37"/>
  <c r="F164" i="38" s="1"/>
  <c r="I48" i="37"/>
  <c r="N52" i="34"/>
  <c r="F286" i="35" s="1"/>
  <c r="M52" i="34"/>
  <c r="F58" i="34"/>
  <c r="F56" i="35" s="1"/>
  <c r="E58" i="34"/>
  <c r="D367" i="35"/>
  <c r="J32" i="34"/>
  <c r="F148" i="35" s="1"/>
  <c r="I32" i="34"/>
  <c r="F42" i="34"/>
  <c r="F40" i="35" s="1"/>
  <c r="E42" i="34"/>
  <c r="N26" i="34"/>
  <c r="F260" i="35" s="1"/>
  <c r="M26" i="34"/>
  <c r="F44" i="34"/>
  <c r="F42" i="35" s="1"/>
  <c r="E44" i="34"/>
  <c r="N51" i="34"/>
  <c r="F285" i="35" s="1"/>
  <c r="M51" i="34"/>
  <c r="F59" i="34"/>
  <c r="F57" i="35" s="1"/>
  <c r="E59" i="34"/>
  <c r="N30" i="34"/>
  <c r="F264" i="35" s="1"/>
  <c r="M30" i="34"/>
  <c r="F30" i="34"/>
  <c r="F28" i="35" s="1"/>
  <c r="E30" i="34"/>
  <c r="F32" i="34"/>
  <c r="F30" i="35" s="1"/>
  <c r="E32" i="34"/>
  <c r="J57" i="34"/>
  <c r="F173" i="35" s="1"/>
  <c r="I57" i="34"/>
  <c r="F48" i="34"/>
  <c r="F46" i="35" s="1"/>
  <c r="E48" i="34"/>
  <c r="F45" i="34"/>
  <c r="F43" i="35" s="1"/>
  <c r="E45" i="34"/>
  <c r="F46" i="34"/>
  <c r="F44" i="35" s="1"/>
  <c r="E46" i="34"/>
  <c r="N58" i="34"/>
  <c r="F292" i="35" s="1"/>
  <c r="M58" i="34"/>
  <c r="C383" i="35"/>
  <c r="F29" i="34"/>
  <c r="F27" i="35" s="1"/>
  <c r="E29" i="34"/>
  <c r="J51" i="34"/>
  <c r="F167" i="35" s="1"/>
  <c r="I51" i="34"/>
  <c r="J60" i="34"/>
  <c r="F176" i="35" s="1"/>
  <c r="I60" i="34"/>
  <c r="J38" i="34"/>
  <c r="F154" i="35" s="1"/>
  <c r="I38" i="34"/>
  <c r="F39" i="34"/>
  <c r="F37" i="35" s="1"/>
  <c r="E39" i="34"/>
  <c r="F14" i="34"/>
  <c r="F12" i="35" s="1"/>
  <c r="E14" i="34"/>
  <c r="N29" i="34"/>
  <c r="F263" i="35" s="1"/>
  <c r="M29" i="34"/>
  <c r="N35" i="34"/>
  <c r="F269" i="35" s="1"/>
  <c r="M35" i="34"/>
  <c r="N49" i="34"/>
  <c r="F283" i="35" s="1"/>
  <c r="M49" i="34"/>
  <c r="F16" i="34"/>
  <c r="F14" i="35" s="1"/>
  <c r="E16" i="34"/>
  <c r="J48" i="34"/>
  <c r="F164" i="35" s="1"/>
  <c r="I48" i="34"/>
  <c r="F52" i="34"/>
  <c r="F50" i="35" s="1"/>
  <c r="E52" i="34"/>
  <c r="F35" i="34"/>
  <c r="F33" i="35" s="1"/>
  <c r="E35" i="34"/>
  <c r="J18" i="34"/>
  <c r="F134" i="35" s="1"/>
  <c r="I18" i="34"/>
  <c r="F25" i="34"/>
  <c r="F23" i="35" s="1"/>
  <c r="E25" i="34"/>
  <c r="F53" i="34"/>
  <c r="F51" i="35" s="1"/>
  <c r="E53" i="34"/>
  <c r="G13" i="34"/>
  <c r="F22" i="34"/>
  <c r="F20" i="35" s="1"/>
  <c r="E22" i="34"/>
  <c r="K13" i="34"/>
  <c r="J44" i="34"/>
  <c r="F160" i="35" s="1"/>
  <c r="I44" i="34"/>
  <c r="N25" i="34"/>
  <c r="F259" i="35" s="1"/>
  <c r="M25" i="34"/>
  <c r="N41" i="34"/>
  <c r="F275" i="35" s="1"/>
  <c r="M41" i="34"/>
  <c r="N43" i="34"/>
  <c r="F277" i="35" s="1"/>
  <c r="M43" i="34"/>
  <c r="F55" i="34"/>
  <c r="F53" i="35" s="1"/>
  <c r="E55" i="34"/>
  <c r="F17" i="34"/>
  <c r="F15" i="35" s="1"/>
  <c r="E17" i="34"/>
  <c r="J46" i="34"/>
  <c r="F162" i="35" s="1"/>
  <c r="I46" i="34"/>
  <c r="F47" i="34"/>
  <c r="F45" i="35" s="1"/>
  <c r="E47" i="34"/>
  <c r="J22" i="34"/>
  <c r="F138" i="35" s="1"/>
  <c r="I22" i="34"/>
  <c r="F38" i="34"/>
  <c r="F36" i="35" s="1"/>
  <c r="E38" i="34"/>
  <c r="N53" i="34"/>
  <c r="F287" i="35" s="1"/>
  <c r="M53" i="34"/>
  <c r="N59" i="34"/>
  <c r="F293" i="35" s="1"/>
  <c r="M59" i="34"/>
  <c r="N40" i="34"/>
  <c r="F274" i="35" s="1"/>
  <c r="M40" i="34"/>
  <c r="N46" i="34"/>
  <c r="F280" i="35" s="1"/>
  <c r="M46" i="34"/>
  <c r="J62" i="34"/>
  <c r="F178" i="35" s="1"/>
  <c r="I62" i="34"/>
  <c r="N14" i="34"/>
  <c r="F248" i="35" s="1"/>
  <c r="M14" i="34"/>
  <c r="J31" i="34"/>
  <c r="F147" i="35" s="1"/>
  <c r="I31" i="34"/>
  <c r="F33" i="34"/>
  <c r="F31" i="35" s="1"/>
  <c r="E33" i="34"/>
  <c r="J34" i="34"/>
  <c r="F150" i="35" s="1"/>
  <c r="I34" i="34"/>
  <c r="N56" i="34"/>
  <c r="F290" i="35" s="1"/>
  <c r="M56" i="34"/>
  <c r="F21" i="34"/>
  <c r="F19" i="35" s="1"/>
  <c r="E21" i="34"/>
  <c r="N38" i="34"/>
  <c r="F272" i="35" s="1"/>
  <c r="M38" i="34"/>
  <c r="F49" i="34"/>
  <c r="F47" i="35" s="1"/>
  <c r="E49" i="34"/>
  <c r="F24" i="34"/>
  <c r="F22" i="35" s="1"/>
  <c r="E24" i="34"/>
  <c r="F57" i="34"/>
  <c r="F55" i="35" s="1"/>
  <c r="E57" i="34"/>
  <c r="J36" i="34"/>
  <c r="F152" i="35" s="1"/>
  <c r="I36" i="34"/>
  <c r="J43" i="34"/>
  <c r="F159" i="35" s="1"/>
  <c r="I43" i="34"/>
  <c r="J30" i="34"/>
  <c r="F146" i="35" s="1"/>
  <c r="I30" i="34"/>
  <c r="J21" i="34"/>
  <c r="F137" i="35" s="1"/>
  <c r="I21" i="34"/>
  <c r="J17" i="34"/>
  <c r="F133" i="35" s="1"/>
  <c r="I17" i="34"/>
  <c r="J40" i="34"/>
  <c r="F156" i="35" s="1"/>
  <c r="I40" i="34"/>
  <c r="J45" i="34"/>
  <c r="F161" i="35" s="1"/>
  <c r="I45" i="34"/>
  <c r="J55" i="34"/>
  <c r="F171" i="35" s="1"/>
  <c r="I55" i="34"/>
  <c r="J29" i="34"/>
  <c r="F145" i="35" s="1"/>
  <c r="I29" i="34"/>
  <c r="F20" i="34"/>
  <c r="F18" i="35" s="1"/>
  <c r="E20" i="34"/>
  <c r="N37" i="34"/>
  <c r="F271" i="35" s="1"/>
  <c r="M37" i="34"/>
  <c r="J56" i="34"/>
  <c r="F172" i="35" s="1"/>
  <c r="I56" i="34"/>
  <c r="N18" i="34"/>
  <c r="F252" i="35" s="1"/>
  <c r="M18" i="34"/>
  <c r="J52" i="34"/>
  <c r="F168" i="35" s="1"/>
  <c r="I52" i="34"/>
  <c r="N44" i="34"/>
  <c r="F278" i="35" s="1"/>
  <c r="M44" i="34"/>
  <c r="F28" i="34"/>
  <c r="F26" i="35" s="1"/>
  <c r="E28" i="34"/>
  <c r="J53" i="34"/>
  <c r="F169" i="35" s="1"/>
  <c r="I53" i="34"/>
  <c r="F37" i="34"/>
  <c r="F35" i="35" s="1"/>
  <c r="E37" i="34"/>
  <c r="J33" i="34"/>
  <c r="F149" i="35" s="1"/>
  <c r="I33" i="34"/>
  <c r="F18" i="34"/>
  <c r="F16" i="35" s="1"/>
  <c r="E18" i="34"/>
  <c r="N39" i="34"/>
  <c r="F273" i="35" s="1"/>
  <c r="M39" i="34"/>
  <c r="F50" i="34"/>
  <c r="F48" i="35" s="1"/>
  <c r="E50" i="34"/>
  <c r="J35" i="34"/>
  <c r="F151" i="35" s="1"/>
  <c r="I35" i="34"/>
  <c r="J49" i="34"/>
  <c r="F165" i="35" s="1"/>
  <c r="I49" i="34"/>
  <c r="J58" i="34"/>
  <c r="F174" i="35" s="1"/>
  <c r="I58" i="34"/>
  <c r="C13" i="34"/>
  <c r="N48" i="34"/>
  <c r="F282" i="35" s="1"/>
  <c r="M48" i="34"/>
  <c r="N22" i="34"/>
  <c r="F256" i="35" s="1"/>
  <c r="M22" i="34"/>
  <c r="N47" i="34"/>
  <c r="F281" i="35" s="1"/>
  <c r="M47" i="34"/>
  <c r="J20" i="34"/>
  <c r="F136" i="35" s="1"/>
  <c r="I20" i="34"/>
  <c r="J50" i="34"/>
  <c r="F166" i="35" s="1"/>
  <c r="I50" i="34"/>
  <c r="J61" i="34"/>
  <c r="F177" i="35" s="1"/>
  <c r="I61" i="34"/>
  <c r="J41" i="34"/>
  <c r="F157" i="35" s="1"/>
  <c r="I41" i="34"/>
  <c r="F40" i="34"/>
  <c r="F38" i="35" s="1"/>
  <c r="E40" i="34"/>
  <c r="N20" i="34"/>
  <c r="F254" i="35" s="1"/>
  <c r="M20" i="34"/>
  <c r="J24" i="34"/>
  <c r="F140" i="35" s="1"/>
  <c r="I24" i="34"/>
  <c r="J14" i="34"/>
  <c r="I14" i="34"/>
  <c r="F26" i="34"/>
  <c r="F24" i="35" s="1"/>
  <c r="E26" i="34"/>
  <c r="N17" i="34"/>
  <c r="F251" i="35" s="1"/>
  <c r="M17" i="34"/>
  <c r="F36" i="34"/>
  <c r="F34" i="35" s="1"/>
  <c r="E36" i="34"/>
  <c r="N28" i="34"/>
  <c r="F262" i="35" s="1"/>
  <c r="M28" i="34"/>
  <c r="N55" i="34"/>
  <c r="F289" i="35" s="1"/>
  <c r="M55" i="34"/>
  <c r="F43" i="34"/>
  <c r="F41" i="35" s="1"/>
  <c r="E43" i="34"/>
  <c r="J25" i="34"/>
  <c r="F141" i="35" s="1"/>
  <c r="I25" i="34"/>
  <c r="J47" i="34"/>
  <c r="F163" i="35" s="1"/>
  <c r="I47" i="34"/>
  <c r="J39" i="34"/>
  <c r="F155" i="35" s="1"/>
  <c r="I39" i="34"/>
  <c r="N45" i="34"/>
  <c r="F279" i="35" s="1"/>
  <c r="M45" i="34"/>
  <c r="J37" i="34"/>
  <c r="F153" i="35" s="1"/>
  <c r="I37" i="34"/>
  <c r="J59" i="34"/>
  <c r="F175" i="35" s="1"/>
  <c r="I59" i="34"/>
  <c r="J54" i="34"/>
  <c r="F170" i="35" s="1"/>
  <c r="I54" i="34"/>
  <c r="F35" i="31"/>
  <c r="F33" i="32" s="1"/>
  <c r="E35" i="31"/>
  <c r="J42" i="31"/>
  <c r="F158" i="32" s="1"/>
  <c r="I42" i="31"/>
  <c r="E23" i="32"/>
  <c r="O25" i="31"/>
  <c r="J48" i="31"/>
  <c r="F164" i="32" s="1"/>
  <c r="I48" i="31"/>
  <c r="F61" i="31"/>
  <c r="F59" i="32" s="1"/>
  <c r="E61" i="31"/>
  <c r="N39" i="31"/>
  <c r="F273" i="32" s="1"/>
  <c r="M39" i="31"/>
  <c r="E141" i="32"/>
  <c r="P25" i="31"/>
  <c r="D377" i="32" s="1"/>
  <c r="E149" i="32"/>
  <c r="P33" i="31"/>
  <c r="D385" i="32" s="1"/>
  <c r="F41" i="31"/>
  <c r="F39" i="32" s="1"/>
  <c r="E41" i="31"/>
  <c r="J55" i="31"/>
  <c r="F171" i="32" s="1"/>
  <c r="I55" i="31"/>
  <c r="E134" i="32"/>
  <c r="P18" i="31"/>
  <c r="R18" i="31" s="1"/>
  <c r="F55" i="31"/>
  <c r="F53" i="32" s="1"/>
  <c r="E55" i="31"/>
  <c r="J39" i="31"/>
  <c r="F155" i="32" s="1"/>
  <c r="I39" i="31"/>
  <c r="E132" i="32"/>
  <c r="P16" i="31"/>
  <c r="D368" i="32" s="1"/>
  <c r="J51" i="31"/>
  <c r="F167" i="32" s="1"/>
  <c r="I51" i="31"/>
  <c r="J56" i="31"/>
  <c r="F172" i="32" s="1"/>
  <c r="I56" i="31"/>
  <c r="P21" i="31"/>
  <c r="R21" i="31" s="1"/>
  <c r="E137" i="32"/>
  <c r="E170" i="32"/>
  <c r="P54" i="31"/>
  <c r="D406" i="32" s="1"/>
  <c r="N38" i="31"/>
  <c r="F272" i="32" s="1"/>
  <c r="M38" i="31"/>
  <c r="K13" i="31"/>
  <c r="F14" i="31"/>
  <c r="F12" i="32" s="1"/>
  <c r="E14" i="31"/>
  <c r="F44" i="31"/>
  <c r="F42" i="32" s="1"/>
  <c r="E44" i="31"/>
  <c r="F54" i="31"/>
  <c r="F52" i="32" s="1"/>
  <c r="E54" i="31"/>
  <c r="J53" i="31"/>
  <c r="F169" i="32" s="1"/>
  <c r="I53" i="31"/>
  <c r="J15" i="31"/>
  <c r="F131" i="32" s="1"/>
  <c r="I15" i="31"/>
  <c r="N43" i="31"/>
  <c r="F277" i="32" s="1"/>
  <c r="M43" i="31"/>
  <c r="F42" i="31"/>
  <c r="F40" i="32" s="1"/>
  <c r="E42" i="31"/>
  <c r="J38" i="31"/>
  <c r="F154" i="32" s="1"/>
  <c r="I38" i="31"/>
  <c r="J50" i="31"/>
  <c r="F166" i="32" s="1"/>
  <c r="I50" i="31"/>
  <c r="C13" i="31"/>
  <c r="P19" i="31"/>
  <c r="R19" i="31" s="1"/>
  <c r="E135" i="32"/>
  <c r="J37" i="31"/>
  <c r="F153" i="32" s="1"/>
  <c r="I37" i="31"/>
  <c r="N15" i="31"/>
  <c r="M15" i="31"/>
  <c r="E136" i="32"/>
  <c r="P20" i="31"/>
  <c r="R20" i="31" s="1"/>
  <c r="F56" i="31"/>
  <c r="F54" i="32" s="1"/>
  <c r="E56" i="31"/>
  <c r="E133" i="32"/>
  <c r="P17" i="31"/>
  <c r="R17" i="31" s="1"/>
  <c r="N49" i="31"/>
  <c r="F283" i="32" s="1"/>
  <c r="M49" i="31"/>
  <c r="E25" i="32"/>
  <c r="O27" i="31"/>
  <c r="J45" i="31"/>
  <c r="F161" i="32" s="1"/>
  <c r="I45" i="31"/>
  <c r="J47" i="31"/>
  <c r="F163" i="32" s="1"/>
  <c r="I47" i="31"/>
  <c r="F51" i="31"/>
  <c r="F49" i="32" s="1"/>
  <c r="E51" i="31"/>
  <c r="N52" i="31"/>
  <c r="F286" i="32" s="1"/>
  <c r="M52" i="31"/>
  <c r="J14" i="31"/>
  <c r="I14" i="31"/>
  <c r="F38" i="31"/>
  <c r="F36" i="32" s="1"/>
  <c r="E38" i="31"/>
  <c r="F50" i="31"/>
  <c r="F48" i="32" s="1"/>
  <c r="E50" i="31"/>
  <c r="E147" i="32"/>
  <c r="P31" i="31"/>
  <c r="D383" i="32" s="1"/>
  <c r="N46" i="31"/>
  <c r="F280" i="32" s="1"/>
  <c r="M46" i="31"/>
  <c r="F45" i="31"/>
  <c r="F43" i="32" s="1"/>
  <c r="E45" i="31"/>
  <c r="N56" i="31"/>
  <c r="F290" i="32" s="1"/>
  <c r="M56" i="31"/>
  <c r="F15" i="31"/>
  <c r="E15" i="31"/>
  <c r="E291" i="32"/>
  <c r="Q57" i="31"/>
  <c r="E409" i="32" s="1"/>
  <c r="O29" i="31"/>
  <c r="E27" i="32"/>
  <c r="F43" i="31"/>
  <c r="F41" i="32" s="1"/>
  <c r="E43" i="31"/>
  <c r="F49" i="31"/>
  <c r="F47" i="32" s="1"/>
  <c r="E49" i="31"/>
  <c r="E266" i="32"/>
  <c r="Q32" i="31"/>
  <c r="R32" i="31" s="1"/>
  <c r="E285" i="32"/>
  <c r="Q51" i="31"/>
  <c r="E403" i="32" s="1"/>
  <c r="N34" i="31"/>
  <c r="F268" i="32" s="1"/>
  <c r="M34" i="31"/>
  <c r="E139" i="32"/>
  <c r="P23" i="31"/>
  <c r="R23" i="31" s="1"/>
  <c r="E31" i="32"/>
  <c r="O33" i="31"/>
  <c r="R33" i="31" s="1"/>
  <c r="N62" i="31"/>
  <c r="F296" i="32" s="1"/>
  <c r="M62" i="31"/>
  <c r="N54" i="31"/>
  <c r="F288" i="32" s="1"/>
  <c r="M54" i="31"/>
  <c r="P27" i="31"/>
  <c r="D379" i="32" s="1"/>
  <c r="E143" i="32"/>
  <c r="F39" i="31"/>
  <c r="F37" i="32" s="1"/>
  <c r="E39" i="31"/>
  <c r="N40" i="31"/>
  <c r="F274" i="32" s="1"/>
  <c r="M40" i="31"/>
  <c r="N60" i="31"/>
  <c r="F294" i="32" s="1"/>
  <c r="M60" i="31"/>
  <c r="N35" i="31"/>
  <c r="F269" i="32" s="1"/>
  <c r="M35" i="31"/>
  <c r="F53" i="31"/>
  <c r="F51" i="32" s="1"/>
  <c r="E53" i="31"/>
  <c r="J52" i="31"/>
  <c r="F168" i="32" s="1"/>
  <c r="I52" i="31"/>
  <c r="F16" i="31"/>
  <c r="F14" i="32" s="1"/>
  <c r="E16" i="31"/>
  <c r="N53" i="31"/>
  <c r="F287" i="32" s="1"/>
  <c r="M53" i="31"/>
  <c r="V28" i="31"/>
  <c r="F486" i="32" s="1"/>
  <c r="G486" i="32" s="1"/>
  <c r="F380" i="32"/>
  <c r="G380" i="32"/>
  <c r="T28" i="31"/>
  <c r="N42" i="31"/>
  <c r="F276" i="32" s="1"/>
  <c r="M42" i="31"/>
  <c r="N58" i="31"/>
  <c r="F292" i="32" s="1"/>
  <c r="M58" i="31"/>
  <c r="E145" i="32"/>
  <c r="P29" i="31"/>
  <c r="D381" i="32" s="1"/>
  <c r="O31" i="31"/>
  <c r="E29" i="32"/>
  <c r="J36" i="31"/>
  <c r="F152" i="32" s="1"/>
  <c r="I36" i="31"/>
  <c r="F37" i="31"/>
  <c r="F35" i="32" s="1"/>
  <c r="E37" i="31"/>
  <c r="F52" i="31"/>
  <c r="F50" i="32" s="1"/>
  <c r="E52" i="31"/>
  <c r="N14" i="31"/>
  <c r="F248" i="32" s="1"/>
  <c r="M14" i="31"/>
  <c r="G13" i="31"/>
  <c r="J43" i="31"/>
  <c r="F159" i="32" s="1"/>
  <c r="I43" i="31"/>
  <c r="F57" i="31"/>
  <c r="F55" i="32" s="1"/>
  <c r="E57" i="31"/>
  <c r="E138" i="32"/>
  <c r="P22" i="31"/>
  <c r="R22" i="31" s="1"/>
  <c r="J46" i="31"/>
  <c r="F162" i="32" s="1"/>
  <c r="I46" i="31"/>
  <c r="F59" i="31"/>
  <c r="F57" i="32" s="1"/>
  <c r="E59" i="31"/>
  <c r="F61" i="28"/>
  <c r="F59" i="29" s="1"/>
  <c r="E61" i="28"/>
  <c r="F35" i="28"/>
  <c r="F33" i="29" s="1"/>
  <c r="E35" i="28"/>
  <c r="J51" i="28"/>
  <c r="F167" i="29" s="1"/>
  <c r="I51" i="28"/>
  <c r="F62" i="28"/>
  <c r="F60" i="29" s="1"/>
  <c r="E62" i="28"/>
  <c r="F21" i="28"/>
  <c r="F19" i="29" s="1"/>
  <c r="E21" i="28"/>
  <c r="F42" i="28"/>
  <c r="F40" i="29" s="1"/>
  <c r="E42" i="28"/>
  <c r="J20" i="28"/>
  <c r="F136" i="29" s="1"/>
  <c r="I20" i="28"/>
  <c r="N53" i="28"/>
  <c r="F287" i="29" s="1"/>
  <c r="M53" i="28"/>
  <c r="N45" i="28"/>
  <c r="F279" i="29" s="1"/>
  <c r="M45" i="28"/>
  <c r="F29" i="28"/>
  <c r="F27" i="29" s="1"/>
  <c r="E29" i="28"/>
  <c r="F48" i="28"/>
  <c r="F46" i="29" s="1"/>
  <c r="E48" i="28"/>
  <c r="N20" i="28"/>
  <c r="F254" i="29" s="1"/>
  <c r="M20" i="28"/>
  <c r="N18" i="28"/>
  <c r="F252" i="29" s="1"/>
  <c r="M18" i="28"/>
  <c r="N40" i="28"/>
  <c r="F274" i="29" s="1"/>
  <c r="M40" i="28"/>
  <c r="F19" i="28"/>
  <c r="F17" i="29" s="1"/>
  <c r="E19" i="28"/>
  <c r="N24" i="28"/>
  <c r="F258" i="29" s="1"/>
  <c r="M24" i="28"/>
  <c r="F27" i="28"/>
  <c r="F25" i="29" s="1"/>
  <c r="E27" i="28"/>
  <c r="N33" i="28"/>
  <c r="F267" i="29" s="1"/>
  <c r="M33" i="28"/>
  <c r="F47" i="28"/>
  <c r="F45" i="29" s="1"/>
  <c r="E47" i="28"/>
  <c r="N58" i="28"/>
  <c r="F292" i="29" s="1"/>
  <c r="M58" i="28"/>
  <c r="F41" i="28"/>
  <c r="F39" i="29" s="1"/>
  <c r="E41" i="28"/>
  <c r="J32" i="28"/>
  <c r="F148" i="29" s="1"/>
  <c r="I32" i="28"/>
  <c r="J34" i="28"/>
  <c r="F150" i="29" s="1"/>
  <c r="I34" i="28"/>
  <c r="J45" i="28"/>
  <c r="F161" i="29" s="1"/>
  <c r="I45" i="28"/>
  <c r="J21" i="28"/>
  <c r="F137" i="29" s="1"/>
  <c r="I21" i="28"/>
  <c r="J35" i="28"/>
  <c r="F151" i="29" s="1"/>
  <c r="I35" i="28"/>
  <c r="F53" i="28"/>
  <c r="F51" i="29" s="1"/>
  <c r="E53" i="28"/>
  <c r="J52" i="28"/>
  <c r="F168" i="29" s="1"/>
  <c r="I52" i="28"/>
  <c r="N52" i="28"/>
  <c r="F286" i="29" s="1"/>
  <c r="M52" i="28"/>
  <c r="J18" i="28"/>
  <c r="F134" i="29" s="1"/>
  <c r="I18" i="28"/>
  <c r="N60" i="28"/>
  <c r="F294" i="29" s="1"/>
  <c r="M60" i="28"/>
  <c r="N22" i="28"/>
  <c r="F256" i="29" s="1"/>
  <c r="M22" i="28"/>
  <c r="N39" i="28"/>
  <c r="F273" i="29" s="1"/>
  <c r="M39" i="28"/>
  <c r="F31" i="28"/>
  <c r="F29" i="29" s="1"/>
  <c r="E31" i="28"/>
  <c r="J24" i="28"/>
  <c r="F140" i="29" s="1"/>
  <c r="I24" i="28"/>
  <c r="N47" i="28"/>
  <c r="F281" i="29" s="1"/>
  <c r="M47" i="28"/>
  <c r="J48" i="28"/>
  <c r="F164" i="29" s="1"/>
  <c r="I48" i="28"/>
  <c r="F23" i="28"/>
  <c r="F21" i="29" s="1"/>
  <c r="E23" i="28"/>
  <c r="C13" i="28"/>
  <c r="N27" i="28"/>
  <c r="F261" i="29" s="1"/>
  <c r="M27" i="28"/>
  <c r="N56" i="28"/>
  <c r="F290" i="29" s="1"/>
  <c r="M56" i="28"/>
  <c r="J49" i="28"/>
  <c r="F165" i="29" s="1"/>
  <c r="I49" i="28"/>
  <c r="N61" i="28"/>
  <c r="F295" i="29" s="1"/>
  <c r="M61" i="28"/>
  <c r="N34" i="28"/>
  <c r="F268" i="29" s="1"/>
  <c r="M34" i="28"/>
  <c r="J28" i="28"/>
  <c r="F144" i="29" s="1"/>
  <c r="I28" i="28"/>
  <c r="N35" i="28"/>
  <c r="F269" i="29" s="1"/>
  <c r="M35" i="28"/>
  <c r="J36" i="28"/>
  <c r="F152" i="29" s="1"/>
  <c r="I36" i="28"/>
  <c r="N23" i="28"/>
  <c r="F257" i="29" s="1"/>
  <c r="M23" i="28"/>
  <c r="J14" i="28"/>
  <c r="I14" i="28"/>
  <c r="F37" i="28"/>
  <c r="F35" i="29" s="1"/>
  <c r="E37" i="28"/>
  <c r="J30" i="28"/>
  <c r="F146" i="29" s="1"/>
  <c r="I30" i="28"/>
  <c r="J29" i="28"/>
  <c r="F145" i="29" s="1"/>
  <c r="I29" i="28"/>
  <c r="J16" i="28"/>
  <c r="F132" i="29" s="1"/>
  <c r="I16" i="28"/>
  <c r="J15" i="28"/>
  <c r="F131" i="29" s="1"/>
  <c r="I15" i="28"/>
  <c r="J50" i="28"/>
  <c r="F166" i="29" s="1"/>
  <c r="I50" i="28"/>
  <c r="F60" i="28"/>
  <c r="F58" i="29" s="1"/>
  <c r="E60" i="28"/>
  <c r="F17" i="28"/>
  <c r="F15" i="29" s="1"/>
  <c r="E17" i="28"/>
  <c r="N17" i="28"/>
  <c r="F251" i="29" s="1"/>
  <c r="M17" i="28"/>
  <c r="N50" i="28"/>
  <c r="F284" i="29" s="1"/>
  <c r="M50" i="28"/>
  <c r="J58" i="28"/>
  <c r="F174" i="29" s="1"/>
  <c r="I58" i="28"/>
  <c r="N32" i="28"/>
  <c r="F266" i="29" s="1"/>
  <c r="M32" i="28"/>
  <c r="N37" i="28"/>
  <c r="F271" i="29" s="1"/>
  <c r="M37" i="28"/>
  <c r="J39" i="28"/>
  <c r="F155" i="29" s="1"/>
  <c r="I39" i="28"/>
  <c r="N55" i="28"/>
  <c r="F289" i="29" s="1"/>
  <c r="M55" i="28"/>
  <c r="J44" i="28"/>
  <c r="F160" i="29" s="1"/>
  <c r="I44" i="28"/>
  <c r="N36" i="28"/>
  <c r="F270" i="29" s="1"/>
  <c r="M36" i="28"/>
  <c r="N43" i="28"/>
  <c r="F277" i="29" s="1"/>
  <c r="M43" i="28"/>
  <c r="J60" i="28"/>
  <c r="F176" i="29" s="1"/>
  <c r="I60" i="28"/>
  <c r="N16" i="28"/>
  <c r="F250" i="29" s="1"/>
  <c r="M16" i="28"/>
  <c r="K13" i="28"/>
  <c r="G13" i="28"/>
  <c r="N51" i="28"/>
  <c r="F285" i="29" s="1"/>
  <c r="M51" i="28"/>
  <c r="F58" i="28"/>
  <c r="F56" i="29" s="1"/>
  <c r="E58" i="28"/>
  <c r="N44" i="28"/>
  <c r="F278" i="29" s="1"/>
  <c r="M44" i="28"/>
  <c r="N49" i="28"/>
  <c r="F283" i="29" s="1"/>
  <c r="M49" i="28"/>
  <c r="J23" i="28"/>
  <c r="F139" i="29" s="1"/>
  <c r="I23" i="28"/>
  <c r="J40" i="28"/>
  <c r="F156" i="29" s="1"/>
  <c r="I40" i="28"/>
  <c r="N48" i="28"/>
  <c r="F282" i="29" s="1"/>
  <c r="M48" i="28"/>
  <c r="J38" i="28"/>
  <c r="F154" i="29" s="1"/>
  <c r="I38" i="28"/>
  <c r="F15" i="28"/>
  <c r="E15" i="28"/>
  <c r="J27" i="28"/>
  <c r="F143" i="29" s="1"/>
  <c r="I27" i="28"/>
  <c r="F34" i="28"/>
  <c r="F32" i="29" s="1"/>
  <c r="E34" i="28"/>
  <c r="N26" i="28"/>
  <c r="F260" i="29" s="1"/>
  <c r="M26" i="28"/>
  <c r="J46" i="28"/>
  <c r="F162" i="29" s="1"/>
  <c r="I46" i="28"/>
  <c r="F26" i="28"/>
  <c r="F24" i="29" s="1"/>
  <c r="E26" i="28"/>
  <c r="F52" i="28"/>
  <c r="F50" i="29" s="1"/>
  <c r="E52" i="28"/>
  <c r="N54" i="28"/>
  <c r="F288" i="29" s="1"/>
  <c r="M54" i="28"/>
  <c r="F30" i="28"/>
  <c r="F28" i="29" s="1"/>
  <c r="E30" i="28"/>
  <c r="N28" i="28"/>
  <c r="F262" i="29" s="1"/>
  <c r="M28" i="28"/>
  <c r="J47" i="28"/>
  <c r="F163" i="29" s="1"/>
  <c r="I47" i="28"/>
  <c r="J59" i="28"/>
  <c r="F175" i="29" s="1"/>
  <c r="I59" i="28"/>
  <c r="F16" i="28"/>
  <c r="F14" i="29" s="1"/>
  <c r="E16" i="28"/>
  <c r="N46" i="28"/>
  <c r="F280" i="29" s="1"/>
  <c r="M46" i="28"/>
  <c r="F38" i="28"/>
  <c r="F36" i="29" s="1"/>
  <c r="E38" i="28"/>
  <c r="J43" i="28"/>
  <c r="F159" i="29" s="1"/>
  <c r="I43" i="28"/>
  <c r="J55" i="28"/>
  <c r="F171" i="29" s="1"/>
  <c r="I55" i="28"/>
  <c r="J17" i="28"/>
  <c r="F133" i="29" s="1"/>
  <c r="I17" i="28"/>
  <c r="J19" i="28"/>
  <c r="F135" i="29" s="1"/>
  <c r="I19" i="28"/>
  <c r="F20" i="28"/>
  <c r="F18" i="29" s="1"/>
  <c r="E20" i="28"/>
  <c r="N19" i="28"/>
  <c r="F253" i="29" s="1"/>
  <c r="M19" i="28"/>
  <c r="F49" i="28"/>
  <c r="F47" i="29" s="1"/>
  <c r="E49" i="28"/>
  <c r="N14" i="28"/>
  <c r="F248" i="29" s="1"/>
  <c r="M14" i="28"/>
  <c r="N41" i="28"/>
  <c r="F275" i="29" s="1"/>
  <c r="M41" i="28"/>
  <c r="J26" i="28"/>
  <c r="F142" i="29" s="1"/>
  <c r="I26" i="28"/>
  <c r="N62" i="28"/>
  <c r="F296" i="29" s="1"/>
  <c r="M62" i="28"/>
  <c r="N57" i="28"/>
  <c r="F291" i="29" s="1"/>
  <c r="M57" i="28"/>
  <c r="N15" i="28"/>
  <c r="M15" i="28"/>
  <c r="J31" i="28"/>
  <c r="F147" i="29" s="1"/>
  <c r="I31" i="28"/>
  <c r="F55" i="28"/>
  <c r="F53" i="29" s="1"/>
  <c r="E55" i="28"/>
  <c r="F22" i="28"/>
  <c r="F20" i="29" s="1"/>
  <c r="E22" i="28"/>
  <c r="N31" i="28"/>
  <c r="F265" i="29" s="1"/>
  <c r="M31" i="28"/>
  <c r="F59" i="28"/>
  <c r="F57" i="29" s="1"/>
  <c r="E59" i="28"/>
  <c r="N53" i="25"/>
  <c r="F287" i="26" s="1"/>
  <c r="M53" i="25"/>
  <c r="F29" i="25"/>
  <c r="F27" i="26" s="1"/>
  <c r="E29" i="25"/>
  <c r="F24" i="25"/>
  <c r="F22" i="26" s="1"/>
  <c r="E24" i="25"/>
  <c r="J51" i="25"/>
  <c r="F167" i="26" s="1"/>
  <c r="I51" i="25"/>
  <c r="F15" i="25"/>
  <c r="F13" i="26" s="1"/>
  <c r="E15" i="25"/>
  <c r="J17" i="25"/>
  <c r="F133" i="26" s="1"/>
  <c r="I17" i="25"/>
  <c r="F41" i="25"/>
  <c r="F39" i="26" s="1"/>
  <c r="E41" i="25"/>
  <c r="N52" i="25"/>
  <c r="F286" i="26" s="1"/>
  <c r="M52" i="25"/>
  <c r="N26" i="25"/>
  <c r="F260" i="26" s="1"/>
  <c r="M26" i="25"/>
  <c r="F39" i="25"/>
  <c r="F37" i="26" s="1"/>
  <c r="E39" i="25"/>
  <c r="F51" i="25"/>
  <c r="F49" i="26" s="1"/>
  <c r="E51" i="25"/>
  <c r="N58" i="25"/>
  <c r="F292" i="26" s="1"/>
  <c r="M58" i="25"/>
  <c r="F31" i="25"/>
  <c r="F29" i="26" s="1"/>
  <c r="E31" i="25"/>
  <c r="J27" i="25"/>
  <c r="F143" i="26" s="1"/>
  <c r="I27" i="25"/>
  <c r="J37" i="25"/>
  <c r="F153" i="26" s="1"/>
  <c r="I37" i="25"/>
  <c r="F45" i="25"/>
  <c r="F43" i="26" s="1"/>
  <c r="E45" i="25"/>
  <c r="F59" i="25"/>
  <c r="F57" i="26" s="1"/>
  <c r="E59" i="25"/>
  <c r="J18" i="25"/>
  <c r="F134" i="26" s="1"/>
  <c r="I18" i="25"/>
  <c r="J49" i="25"/>
  <c r="F165" i="26" s="1"/>
  <c r="I49" i="25"/>
  <c r="C13" i="25"/>
  <c r="C11" i="26" s="1"/>
  <c r="J44" i="25"/>
  <c r="F160" i="26" s="1"/>
  <c r="I44" i="25"/>
  <c r="J52" i="25"/>
  <c r="F168" i="26" s="1"/>
  <c r="I52" i="25"/>
  <c r="N21" i="25"/>
  <c r="F255" i="26" s="1"/>
  <c r="M21" i="25"/>
  <c r="N24" i="25"/>
  <c r="F258" i="26" s="1"/>
  <c r="M24" i="25"/>
  <c r="J55" i="25"/>
  <c r="F171" i="26" s="1"/>
  <c r="I55" i="25"/>
  <c r="G13" i="25"/>
  <c r="N44" i="25"/>
  <c r="F278" i="26" s="1"/>
  <c r="M44" i="25"/>
  <c r="J57" i="25"/>
  <c r="F173" i="26" s="1"/>
  <c r="I57" i="25"/>
  <c r="F27" i="25"/>
  <c r="F25" i="26" s="1"/>
  <c r="E27" i="25"/>
  <c r="N18" i="25"/>
  <c r="F252" i="26" s="1"/>
  <c r="M18" i="25"/>
  <c r="N43" i="25"/>
  <c r="F277" i="26" s="1"/>
  <c r="M43" i="25"/>
  <c r="F53" i="25"/>
  <c r="F51" i="26" s="1"/>
  <c r="E53" i="25"/>
  <c r="F28" i="25"/>
  <c r="F26" i="26" s="1"/>
  <c r="E28" i="25"/>
  <c r="N37" i="25"/>
  <c r="F271" i="26" s="1"/>
  <c r="M37" i="25"/>
  <c r="N45" i="25"/>
  <c r="F279" i="26" s="1"/>
  <c r="M45" i="25"/>
  <c r="J28" i="25"/>
  <c r="F144" i="26" s="1"/>
  <c r="I28" i="25"/>
  <c r="F19" i="25"/>
  <c r="F17" i="26" s="1"/>
  <c r="E19" i="25"/>
  <c r="F33" i="25"/>
  <c r="F31" i="26" s="1"/>
  <c r="E33" i="25"/>
  <c r="J53" i="25"/>
  <c r="F169" i="26" s="1"/>
  <c r="I53" i="25"/>
  <c r="F16" i="25"/>
  <c r="F14" i="26" s="1"/>
  <c r="E16" i="25"/>
  <c r="J20" i="25"/>
  <c r="F136" i="26" s="1"/>
  <c r="I20" i="25"/>
  <c r="N23" i="25"/>
  <c r="F257" i="26" s="1"/>
  <c r="M23" i="25"/>
  <c r="F37" i="25"/>
  <c r="F35" i="26" s="1"/>
  <c r="E37" i="25"/>
  <c r="F57" i="25"/>
  <c r="F55" i="26" s="1"/>
  <c r="E57" i="25"/>
  <c r="N19" i="25"/>
  <c r="F253" i="26" s="1"/>
  <c r="M19" i="25"/>
  <c r="N51" i="25"/>
  <c r="F285" i="26" s="1"/>
  <c r="M51" i="25"/>
  <c r="J22" i="25"/>
  <c r="F138" i="26" s="1"/>
  <c r="I22" i="25"/>
  <c r="F48" i="25"/>
  <c r="F46" i="26" s="1"/>
  <c r="E48" i="25"/>
  <c r="F49" i="25"/>
  <c r="F47" i="26" s="1"/>
  <c r="E49" i="25"/>
  <c r="J25" i="25"/>
  <c r="F141" i="26" s="1"/>
  <c r="I25" i="25"/>
  <c r="N31" i="25"/>
  <c r="F265" i="26" s="1"/>
  <c r="M31" i="25"/>
  <c r="N55" i="25"/>
  <c r="F289" i="26" s="1"/>
  <c r="M55" i="25"/>
  <c r="M34" i="25"/>
  <c r="N34" i="25"/>
  <c r="F268" i="26" s="1"/>
  <c r="N28" i="25"/>
  <c r="F262" i="26" s="1"/>
  <c r="M28" i="25"/>
  <c r="N32" i="25"/>
  <c r="F266" i="26" s="1"/>
  <c r="M32" i="25"/>
  <c r="N41" i="25"/>
  <c r="F275" i="26" s="1"/>
  <c r="M41" i="25"/>
  <c r="N47" i="25"/>
  <c r="F281" i="26" s="1"/>
  <c r="M47" i="25"/>
  <c r="F61" i="25"/>
  <c r="F59" i="26" s="1"/>
  <c r="E61" i="25"/>
  <c r="N30" i="25"/>
  <c r="F264" i="26" s="1"/>
  <c r="M30" i="25"/>
  <c r="J34" i="25"/>
  <c r="F150" i="26" s="1"/>
  <c r="I34" i="25"/>
  <c r="F32" i="25"/>
  <c r="F30" i="26" s="1"/>
  <c r="E32" i="25"/>
  <c r="F52" i="25"/>
  <c r="F50" i="26" s="1"/>
  <c r="E52" i="25"/>
  <c r="N38" i="25"/>
  <c r="F272" i="26" s="1"/>
  <c r="M38" i="25"/>
  <c r="F30" i="25"/>
  <c r="F28" i="26" s="1"/>
  <c r="E30" i="25"/>
  <c r="J40" i="25"/>
  <c r="F156" i="26" s="1"/>
  <c r="I40" i="25"/>
  <c r="J16" i="25"/>
  <c r="F132" i="26" s="1"/>
  <c r="I16" i="25"/>
  <c r="F35" i="25"/>
  <c r="F33" i="26" s="1"/>
  <c r="E35" i="25"/>
  <c r="F34" i="25"/>
  <c r="F32" i="26" s="1"/>
  <c r="E34" i="25"/>
  <c r="N56" i="25"/>
  <c r="F290" i="26" s="1"/>
  <c r="M56" i="25"/>
  <c r="N17" i="25"/>
  <c r="F251" i="26" s="1"/>
  <c r="M17" i="25"/>
  <c r="F22" i="25"/>
  <c r="F20" i="26" s="1"/>
  <c r="E22" i="25"/>
  <c r="F43" i="25"/>
  <c r="F41" i="26" s="1"/>
  <c r="E43" i="25"/>
  <c r="J54" i="25"/>
  <c r="F170" i="26" s="1"/>
  <c r="I54" i="25"/>
  <c r="J24" i="25"/>
  <c r="F140" i="26" s="1"/>
  <c r="I24" i="25"/>
  <c r="N39" i="25"/>
  <c r="F273" i="26" s="1"/>
  <c r="M39" i="25"/>
  <c r="N60" i="25"/>
  <c r="F294" i="26" s="1"/>
  <c r="M60" i="25"/>
  <c r="J26" i="25"/>
  <c r="F142" i="26" s="1"/>
  <c r="I26" i="25"/>
  <c r="J42" i="25"/>
  <c r="F158" i="26" s="1"/>
  <c r="I42" i="25"/>
  <c r="N59" i="25"/>
  <c r="F293" i="26" s="1"/>
  <c r="M59" i="25"/>
  <c r="E293" i="26" s="1"/>
  <c r="F17" i="25"/>
  <c r="E17" i="25"/>
  <c r="F47" i="25"/>
  <c r="F45" i="26" s="1"/>
  <c r="E47" i="25"/>
  <c r="J50" i="25"/>
  <c r="F166" i="26" s="1"/>
  <c r="I50" i="25"/>
  <c r="F55" i="25"/>
  <c r="F53" i="26" s="1"/>
  <c r="E55" i="25"/>
  <c r="K13" i="25"/>
  <c r="E16" i="26"/>
  <c r="O18" i="25"/>
  <c r="N20" i="25"/>
  <c r="F254" i="26" s="1"/>
  <c r="M20" i="25"/>
  <c r="N27" i="25"/>
  <c r="F261" i="26" s="1"/>
  <c r="M27" i="25"/>
  <c r="N54" i="25"/>
  <c r="F288" i="26" s="1"/>
  <c r="M54" i="25"/>
  <c r="F14" i="25"/>
  <c r="F12" i="26" s="1"/>
  <c r="E14" i="25"/>
  <c r="J35" i="25"/>
  <c r="F151" i="26" s="1"/>
  <c r="I35" i="25"/>
  <c r="N48" i="25"/>
  <c r="F282" i="26" s="1"/>
  <c r="M48" i="25"/>
  <c r="F21" i="25"/>
  <c r="F19" i="26" s="1"/>
  <c r="E21" i="25"/>
  <c r="N33" i="25"/>
  <c r="F267" i="26" s="1"/>
  <c r="M33" i="25"/>
  <c r="F56" i="25"/>
  <c r="F54" i="26" s="1"/>
  <c r="E56" i="25"/>
  <c r="N15" i="25"/>
  <c r="F249" i="26" s="1"/>
  <c r="M15" i="25"/>
  <c r="J38" i="25"/>
  <c r="F154" i="26" s="1"/>
  <c r="I38" i="25"/>
  <c r="J41" i="25"/>
  <c r="F157" i="26" s="1"/>
  <c r="I41" i="25"/>
  <c r="N49" i="25"/>
  <c r="F283" i="26" s="1"/>
  <c r="M49" i="25"/>
  <c r="F23" i="25"/>
  <c r="F21" i="26" s="1"/>
  <c r="E23" i="25"/>
  <c r="N16" i="25"/>
  <c r="F250" i="26" s="1"/>
  <c r="M16" i="25"/>
  <c r="F42" i="25"/>
  <c r="F40" i="26" s="1"/>
  <c r="E42" i="25"/>
  <c r="N42" i="25"/>
  <c r="F276" i="26" s="1"/>
  <c r="M42" i="25"/>
  <c r="F50" i="25"/>
  <c r="F48" i="26" s="1"/>
  <c r="E50" i="25"/>
  <c r="J32" i="25"/>
  <c r="F148" i="26" s="1"/>
  <c r="I32" i="25"/>
  <c r="F44" i="25"/>
  <c r="F42" i="26" s="1"/>
  <c r="E44" i="25"/>
  <c r="F36" i="25"/>
  <c r="F34" i="26" s="1"/>
  <c r="E36" i="25"/>
  <c r="J48" i="25"/>
  <c r="F164" i="26" s="1"/>
  <c r="I48" i="25"/>
  <c r="N62" i="25"/>
  <c r="F296" i="26" s="1"/>
  <c r="M62" i="25"/>
  <c r="N29" i="25"/>
  <c r="F263" i="26" s="1"/>
  <c r="M29" i="25"/>
  <c r="J45" i="25"/>
  <c r="F161" i="26" s="1"/>
  <c r="I45" i="25"/>
  <c r="F60" i="25"/>
  <c r="F58" i="26" s="1"/>
  <c r="E60" i="25"/>
  <c r="N14" i="22"/>
  <c r="F248" i="23" s="1"/>
  <c r="M14" i="22"/>
  <c r="F48" i="22"/>
  <c r="F46" i="23" s="1"/>
  <c r="E48" i="22"/>
  <c r="N53" i="22"/>
  <c r="F287" i="23" s="1"/>
  <c r="M53" i="22"/>
  <c r="N24" i="22"/>
  <c r="F258" i="23" s="1"/>
  <c r="M24" i="22"/>
  <c r="N15" i="22"/>
  <c r="M15" i="22"/>
  <c r="F25" i="22"/>
  <c r="F23" i="23" s="1"/>
  <c r="E25" i="22"/>
  <c r="N38" i="22"/>
  <c r="F272" i="23" s="1"/>
  <c r="M38" i="22"/>
  <c r="J41" i="22"/>
  <c r="F157" i="23" s="1"/>
  <c r="I41" i="22"/>
  <c r="N50" i="22"/>
  <c r="F284" i="23" s="1"/>
  <c r="M50" i="22"/>
  <c r="J61" i="22"/>
  <c r="F177" i="23" s="1"/>
  <c r="I61" i="22"/>
  <c r="N56" i="22"/>
  <c r="F290" i="23" s="1"/>
  <c r="M56" i="22"/>
  <c r="J14" i="22"/>
  <c r="I14" i="22"/>
  <c r="F14" i="22"/>
  <c r="F12" i="23" s="1"/>
  <c r="E14" i="22"/>
  <c r="J60" i="22"/>
  <c r="F176" i="23" s="1"/>
  <c r="I60" i="22"/>
  <c r="F49" i="22"/>
  <c r="F47" i="23" s="1"/>
  <c r="E49" i="22"/>
  <c r="J42" i="22"/>
  <c r="F158" i="23" s="1"/>
  <c r="I42" i="22"/>
  <c r="N54" i="22"/>
  <c r="F288" i="23" s="1"/>
  <c r="M54" i="22"/>
  <c r="F44" i="22"/>
  <c r="F42" i="23" s="1"/>
  <c r="E44" i="22"/>
  <c r="F17" i="22"/>
  <c r="F15" i="23" s="1"/>
  <c r="E17" i="22"/>
  <c r="J43" i="22"/>
  <c r="F159" i="23" s="1"/>
  <c r="I43" i="22"/>
  <c r="J39" i="22"/>
  <c r="F155" i="23" s="1"/>
  <c r="I39" i="22"/>
  <c r="J48" i="22"/>
  <c r="F164" i="23" s="1"/>
  <c r="I48" i="22"/>
  <c r="N42" i="22"/>
  <c r="F276" i="23" s="1"/>
  <c r="M42" i="22"/>
  <c r="N30" i="22"/>
  <c r="F264" i="23" s="1"/>
  <c r="M30" i="22"/>
  <c r="F42" i="22"/>
  <c r="F40" i="23" s="1"/>
  <c r="E42" i="22"/>
  <c r="F30" i="22"/>
  <c r="F28" i="23" s="1"/>
  <c r="E30" i="22"/>
  <c r="F26" i="22"/>
  <c r="F24" i="23" s="1"/>
  <c r="E26" i="22"/>
  <c r="N48" i="22"/>
  <c r="F282" i="23" s="1"/>
  <c r="M48" i="22"/>
  <c r="J58" i="22"/>
  <c r="F174" i="23" s="1"/>
  <c r="I58" i="22"/>
  <c r="J24" i="22"/>
  <c r="F140" i="23" s="1"/>
  <c r="I24" i="22"/>
  <c r="N41" i="22"/>
  <c r="F275" i="23" s="1"/>
  <c r="M41" i="22"/>
  <c r="F52" i="22"/>
  <c r="F50" i="23" s="1"/>
  <c r="E52" i="22"/>
  <c r="J52" i="22"/>
  <c r="F168" i="23" s="1"/>
  <c r="I52" i="22"/>
  <c r="F58" i="22"/>
  <c r="F56" i="23" s="1"/>
  <c r="E58" i="22"/>
  <c r="F31" i="22"/>
  <c r="F29" i="23" s="1"/>
  <c r="E31" i="22"/>
  <c r="F22" i="22"/>
  <c r="F20" i="23" s="1"/>
  <c r="E22" i="22"/>
  <c r="J57" i="22"/>
  <c r="F173" i="23" s="1"/>
  <c r="I57" i="22"/>
  <c r="J33" i="22"/>
  <c r="F149" i="23" s="1"/>
  <c r="I33" i="22"/>
  <c r="N46" i="22"/>
  <c r="F280" i="23" s="1"/>
  <c r="M46" i="22"/>
  <c r="N58" i="22"/>
  <c r="F292" i="23" s="1"/>
  <c r="M58" i="22"/>
  <c r="N43" i="22"/>
  <c r="F277" i="23" s="1"/>
  <c r="M43" i="22"/>
  <c r="N26" i="22"/>
  <c r="F260" i="23" s="1"/>
  <c r="M26" i="22"/>
  <c r="J26" i="22"/>
  <c r="F142" i="23" s="1"/>
  <c r="I26" i="22"/>
  <c r="N17" i="22"/>
  <c r="F251" i="23" s="1"/>
  <c r="M17" i="22"/>
  <c r="F51" i="22"/>
  <c r="F49" i="23" s="1"/>
  <c r="E51" i="22"/>
  <c r="J16" i="22"/>
  <c r="F132" i="23" s="1"/>
  <c r="I16" i="22"/>
  <c r="J20" i="22"/>
  <c r="F136" i="23" s="1"/>
  <c r="I20" i="22"/>
  <c r="F47" i="22"/>
  <c r="F45" i="23" s="1"/>
  <c r="E47" i="22"/>
  <c r="N35" i="22"/>
  <c r="F269" i="23" s="1"/>
  <c r="M35" i="22"/>
  <c r="F36" i="22"/>
  <c r="F34" i="23" s="1"/>
  <c r="E36" i="22"/>
  <c r="N51" i="22"/>
  <c r="F285" i="23" s="1"/>
  <c r="M51" i="22"/>
  <c r="N62" i="22"/>
  <c r="F296" i="23" s="1"/>
  <c r="M62" i="22"/>
  <c r="N44" i="22"/>
  <c r="F278" i="23" s="1"/>
  <c r="M44" i="22"/>
  <c r="F38" i="22"/>
  <c r="F36" i="23" s="1"/>
  <c r="E38" i="22"/>
  <c r="F60" i="22"/>
  <c r="F58" i="23" s="1"/>
  <c r="E60" i="22"/>
  <c r="J19" i="22"/>
  <c r="F135" i="23" s="1"/>
  <c r="I19" i="22"/>
  <c r="F56" i="22"/>
  <c r="F54" i="23" s="1"/>
  <c r="E56" i="22"/>
  <c r="F46" i="22"/>
  <c r="F44" i="23" s="1"/>
  <c r="E46" i="22"/>
  <c r="N40" i="22"/>
  <c r="F274" i="23" s="1"/>
  <c r="M40" i="22"/>
  <c r="N29" i="22"/>
  <c r="F263" i="23" s="1"/>
  <c r="M29" i="22"/>
  <c r="F16" i="22"/>
  <c r="F14" i="23" s="1"/>
  <c r="E16" i="22"/>
  <c r="F45" i="22"/>
  <c r="F43" i="23" s="1"/>
  <c r="E45" i="22"/>
  <c r="J50" i="22"/>
  <c r="F166" i="23" s="1"/>
  <c r="I50" i="22"/>
  <c r="F39" i="22"/>
  <c r="F37" i="23" s="1"/>
  <c r="E39" i="22"/>
  <c r="K13" i="22"/>
  <c r="N23" i="22"/>
  <c r="F257" i="23" s="1"/>
  <c r="M23" i="22"/>
  <c r="N16" i="22"/>
  <c r="F250" i="23" s="1"/>
  <c r="M16" i="22"/>
  <c r="J23" i="22"/>
  <c r="F139" i="23" s="1"/>
  <c r="I23" i="22"/>
  <c r="F57" i="22"/>
  <c r="F55" i="23" s="1"/>
  <c r="E57" i="22"/>
  <c r="J17" i="22"/>
  <c r="F133" i="23" s="1"/>
  <c r="I17" i="22"/>
  <c r="F50" i="22"/>
  <c r="F48" i="23" s="1"/>
  <c r="E50" i="22"/>
  <c r="J59" i="22"/>
  <c r="F175" i="23" s="1"/>
  <c r="I59" i="22"/>
  <c r="J25" i="22"/>
  <c r="F141" i="23" s="1"/>
  <c r="I25" i="22"/>
  <c r="G13" i="22"/>
  <c r="N59" i="22"/>
  <c r="F293" i="23" s="1"/>
  <c r="M59" i="22"/>
  <c r="J18" i="22"/>
  <c r="F134" i="23" s="1"/>
  <c r="I18" i="22"/>
  <c r="N25" i="22"/>
  <c r="F259" i="23" s="1"/>
  <c r="M25" i="22"/>
  <c r="J51" i="22"/>
  <c r="F167" i="23" s="1"/>
  <c r="I51" i="22"/>
  <c r="F20" i="22"/>
  <c r="F18" i="23" s="1"/>
  <c r="E20" i="22"/>
  <c r="J40" i="22"/>
  <c r="F156" i="23" s="1"/>
  <c r="I40" i="22"/>
  <c r="F27" i="22"/>
  <c r="F25" i="23" s="1"/>
  <c r="E27" i="22"/>
  <c r="J32" i="22"/>
  <c r="F148" i="23" s="1"/>
  <c r="I32" i="22"/>
  <c r="N37" i="22"/>
  <c r="F271" i="23" s="1"/>
  <c r="M37" i="22"/>
  <c r="F55" i="22"/>
  <c r="F53" i="23" s="1"/>
  <c r="E55" i="22"/>
  <c r="F43" i="22"/>
  <c r="F41" i="23" s="1"/>
  <c r="E43" i="22"/>
  <c r="J36" i="22"/>
  <c r="F152" i="23" s="1"/>
  <c r="I36" i="22"/>
  <c r="N19" i="22"/>
  <c r="F253" i="23" s="1"/>
  <c r="M19" i="22"/>
  <c r="F40" i="22"/>
  <c r="F38" i="23" s="1"/>
  <c r="E40" i="22"/>
  <c r="J62" i="22"/>
  <c r="F178" i="23" s="1"/>
  <c r="I62" i="22"/>
  <c r="N47" i="22"/>
  <c r="F281" i="23" s="1"/>
  <c r="M47" i="22"/>
  <c r="J54" i="22"/>
  <c r="F170" i="23" s="1"/>
  <c r="I54" i="22"/>
  <c r="F24" i="22"/>
  <c r="F22" i="23" s="1"/>
  <c r="E24" i="22"/>
  <c r="J46" i="22"/>
  <c r="F162" i="23" s="1"/>
  <c r="I46" i="22"/>
  <c r="F59" i="22"/>
  <c r="F57" i="23" s="1"/>
  <c r="E59" i="22"/>
  <c r="N21" i="22"/>
  <c r="F255" i="23" s="1"/>
  <c r="M21" i="22"/>
  <c r="F29" i="22"/>
  <c r="F27" i="23" s="1"/>
  <c r="E29" i="22"/>
  <c r="E32" i="23"/>
  <c r="O34" i="22"/>
  <c r="R34" i="22" s="1"/>
  <c r="N39" i="22"/>
  <c r="F273" i="23" s="1"/>
  <c r="M39" i="22"/>
  <c r="C13" i="22"/>
  <c r="N32" i="22"/>
  <c r="F266" i="23" s="1"/>
  <c r="M32" i="22"/>
  <c r="J49" i="22"/>
  <c r="F165" i="23" s="1"/>
  <c r="I49" i="22"/>
  <c r="N52" i="22"/>
  <c r="F286" i="23" s="1"/>
  <c r="M52" i="22"/>
  <c r="J47" i="22"/>
  <c r="F163" i="23" s="1"/>
  <c r="I47" i="22"/>
  <c r="J45" i="22"/>
  <c r="F161" i="23" s="1"/>
  <c r="I45" i="22"/>
  <c r="F53" i="22"/>
  <c r="F51" i="23" s="1"/>
  <c r="E53" i="22"/>
  <c r="F28" i="22"/>
  <c r="F26" i="23" s="1"/>
  <c r="E28" i="22"/>
  <c r="J35" i="22"/>
  <c r="F151" i="23" s="1"/>
  <c r="I35" i="22"/>
  <c r="J37" i="22"/>
  <c r="F153" i="23" s="1"/>
  <c r="I37" i="22"/>
  <c r="J30" i="22"/>
  <c r="F146" i="23" s="1"/>
  <c r="I30" i="22"/>
  <c r="J44" i="22"/>
  <c r="F160" i="23" s="1"/>
  <c r="I44" i="22"/>
  <c r="F61" i="22"/>
  <c r="F59" i="23" s="1"/>
  <c r="E61" i="22"/>
  <c r="J53" i="22"/>
  <c r="F169" i="23" s="1"/>
  <c r="I53" i="22"/>
  <c r="N33" i="22"/>
  <c r="F267" i="23" s="1"/>
  <c r="M33" i="22"/>
  <c r="F18" i="22"/>
  <c r="F16" i="23" s="1"/>
  <c r="E18" i="22"/>
  <c r="J55" i="22"/>
  <c r="F171" i="23" s="1"/>
  <c r="I55" i="22"/>
  <c r="N57" i="22"/>
  <c r="F291" i="23" s="1"/>
  <c r="M57" i="22"/>
  <c r="N28" i="22"/>
  <c r="F262" i="23" s="1"/>
  <c r="M28" i="22"/>
  <c r="N36" i="22"/>
  <c r="F270" i="23" s="1"/>
  <c r="M36" i="22"/>
  <c r="N27" i="22"/>
  <c r="F261" i="23" s="1"/>
  <c r="M27" i="22"/>
  <c r="F54" i="22"/>
  <c r="F52" i="23" s="1"/>
  <c r="E54" i="22"/>
  <c r="J38" i="22"/>
  <c r="F154" i="23" s="1"/>
  <c r="I38" i="22"/>
  <c r="N60" i="22"/>
  <c r="F294" i="23" s="1"/>
  <c r="M60" i="22"/>
  <c r="N60" i="19"/>
  <c r="F294" i="20" s="1"/>
  <c r="M60" i="19"/>
  <c r="F21" i="19"/>
  <c r="F19" i="20" s="1"/>
  <c r="E21" i="19"/>
  <c r="F47" i="19"/>
  <c r="F45" i="20" s="1"/>
  <c r="E47" i="19"/>
  <c r="N35" i="19"/>
  <c r="F269" i="20" s="1"/>
  <c r="M35" i="19"/>
  <c r="J18" i="19"/>
  <c r="F134" i="20" s="1"/>
  <c r="I18" i="19"/>
  <c r="N14" i="19"/>
  <c r="F248" i="20" s="1"/>
  <c r="M14" i="19"/>
  <c r="N49" i="19"/>
  <c r="F283" i="20" s="1"/>
  <c r="M49" i="19"/>
  <c r="F55" i="19"/>
  <c r="F53" i="20" s="1"/>
  <c r="E55" i="19"/>
  <c r="J31" i="19"/>
  <c r="F147" i="20" s="1"/>
  <c r="I31" i="19"/>
  <c r="N22" i="19"/>
  <c r="F256" i="20" s="1"/>
  <c r="M22" i="19"/>
  <c r="F28" i="19"/>
  <c r="F26" i="20" s="1"/>
  <c r="E28" i="19"/>
  <c r="N55" i="19"/>
  <c r="F289" i="20" s="1"/>
  <c r="M55" i="19"/>
  <c r="F57" i="19"/>
  <c r="F55" i="20" s="1"/>
  <c r="E57" i="19"/>
  <c r="E275" i="20"/>
  <c r="Q41" i="19"/>
  <c r="E393" i="20" s="1"/>
  <c r="N46" i="19"/>
  <c r="F280" i="20" s="1"/>
  <c r="M46" i="19"/>
  <c r="N62" i="19"/>
  <c r="F296" i="20" s="1"/>
  <c r="M62" i="19"/>
  <c r="F53" i="19"/>
  <c r="F51" i="20" s="1"/>
  <c r="E53" i="19"/>
  <c r="F50" i="19"/>
  <c r="F48" i="20" s="1"/>
  <c r="E50" i="19"/>
  <c r="F33" i="19"/>
  <c r="F31" i="20" s="1"/>
  <c r="E33" i="19"/>
  <c r="N20" i="19"/>
  <c r="F254" i="20" s="1"/>
  <c r="M20" i="19"/>
  <c r="J39" i="19"/>
  <c r="F155" i="20" s="1"/>
  <c r="I39" i="19"/>
  <c r="J24" i="19"/>
  <c r="F140" i="20" s="1"/>
  <c r="I24" i="19"/>
  <c r="E274" i="20"/>
  <c r="Q40" i="19"/>
  <c r="R40" i="19" s="1"/>
  <c r="F52" i="19"/>
  <c r="F50" i="20" s="1"/>
  <c r="E52" i="19"/>
  <c r="F56" i="19"/>
  <c r="F54" i="20" s="1"/>
  <c r="E56" i="19"/>
  <c r="N17" i="19"/>
  <c r="F251" i="20" s="1"/>
  <c r="M17" i="19"/>
  <c r="F46" i="19"/>
  <c r="F44" i="20" s="1"/>
  <c r="E46" i="19"/>
  <c r="G13" i="19"/>
  <c r="F20" i="19"/>
  <c r="F18" i="20" s="1"/>
  <c r="E20" i="19"/>
  <c r="N23" i="19"/>
  <c r="F257" i="20" s="1"/>
  <c r="M23" i="19"/>
  <c r="N26" i="19"/>
  <c r="F260" i="20" s="1"/>
  <c r="M26" i="19"/>
  <c r="J36" i="19"/>
  <c r="F152" i="20" s="1"/>
  <c r="I36" i="19"/>
  <c r="N30" i="19"/>
  <c r="F264" i="20" s="1"/>
  <c r="M30" i="19"/>
  <c r="F38" i="19"/>
  <c r="F36" i="20" s="1"/>
  <c r="E38" i="19"/>
  <c r="F34" i="19"/>
  <c r="F32" i="20" s="1"/>
  <c r="E34" i="19"/>
  <c r="N24" i="19"/>
  <c r="F258" i="20" s="1"/>
  <c r="M24" i="19"/>
  <c r="E35" i="19"/>
  <c r="F35" i="19"/>
  <c r="F33" i="20" s="1"/>
  <c r="F59" i="19"/>
  <c r="F57" i="20" s="1"/>
  <c r="E59" i="19"/>
  <c r="F15" i="19"/>
  <c r="E15" i="19"/>
  <c r="F37" i="19"/>
  <c r="F35" i="20" s="1"/>
  <c r="E37" i="19"/>
  <c r="F54" i="19"/>
  <c r="F52" i="20" s="1"/>
  <c r="E54" i="19"/>
  <c r="F61" i="19"/>
  <c r="F59" i="20" s="1"/>
  <c r="E61" i="19"/>
  <c r="C13" i="19"/>
  <c r="J23" i="19"/>
  <c r="F139" i="20" s="1"/>
  <c r="I23" i="19"/>
  <c r="N51" i="19"/>
  <c r="F285" i="20" s="1"/>
  <c r="M51" i="19"/>
  <c r="F14" i="19"/>
  <c r="F12" i="20" s="1"/>
  <c r="E14" i="19"/>
  <c r="O41" i="19"/>
  <c r="E39" i="20"/>
  <c r="N56" i="19"/>
  <c r="F290" i="20" s="1"/>
  <c r="M56" i="19"/>
  <c r="J53" i="19"/>
  <c r="F169" i="20" s="1"/>
  <c r="I53" i="19"/>
  <c r="N18" i="19"/>
  <c r="F252" i="20" s="1"/>
  <c r="M18" i="19"/>
  <c r="F19" i="19"/>
  <c r="F17" i="20" s="1"/>
  <c r="E19" i="19"/>
  <c r="J45" i="19"/>
  <c r="F161" i="20" s="1"/>
  <c r="I45" i="19"/>
  <c r="J46" i="19"/>
  <c r="F162" i="20" s="1"/>
  <c r="I46" i="19"/>
  <c r="N54" i="19"/>
  <c r="F288" i="20" s="1"/>
  <c r="M54" i="19"/>
  <c r="J48" i="19"/>
  <c r="F164" i="20" s="1"/>
  <c r="I48" i="19"/>
  <c r="N28" i="19"/>
  <c r="F262" i="20" s="1"/>
  <c r="M28" i="19"/>
  <c r="N53" i="19"/>
  <c r="F287" i="20" s="1"/>
  <c r="M53" i="19"/>
  <c r="N19" i="19"/>
  <c r="F253" i="20" s="1"/>
  <c r="M19" i="19"/>
  <c r="N25" i="19"/>
  <c r="F259" i="20" s="1"/>
  <c r="M25" i="19"/>
  <c r="J25" i="19"/>
  <c r="F141" i="20" s="1"/>
  <c r="I25" i="19"/>
  <c r="J41" i="19"/>
  <c r="F157" i="20" s="1"/>
  <c r="I41" i="19"/>
  <c r="E266" i="20"/>
  <c r="Q32" i="19"/>
  <c r="R32" i="19" s="1"/>
  <c r="F30" i="19"/>
  <c r="F28" i="20" s="1"/>
  <c r="E30" i="19"/>
  <c r="N58" i="19"/>
  <c r="F292" i="20" s="1"/>
  <c r="M58" i="19"/>
  <c r="F45" i="19"/>
  <c r="F43" i="20" s="1"/>
  <c r="E45" i="19"/>
  <c r="F26" i="19"/>
  <c r="F24" i="20" s="1"/>
  <c r="E26" i="19"/>
  <c r="N42" i="19"/>
  <c r="F276" i="20" s="1"/>
  <c r="M42" i="19"/>
  <c r="N52" i="19"/>
  <c r="F286" i="20" s="1"/>
  <c r="M52" i="19"/>
  <c r="J34" i="19"/>
  <c r="F150" i="20" s="1"/>
  <c r="I34" i="19"/>
  <c r="F27" i="19"/>
  <c r="F25" i="20" s="1"/>
  <c r="E27" i="19"/>
  <c r="N34" i="19"/>
  <c r="F268" i="20" s="1"/>
  <c r="M34" i="19"/>
  <c r="F31" i="19"/>
  <c r="F29" i="20" s="1"/>
  <c r="E31" i="19"/>
  <c r="J49" i="19"/>
  <c r="F165" i="20" s="1"/>
  <c r="I49" i="19"/>
  <c r="J56" i="19"/>
  <c r="F172" i="20" s="1"/>
  <c r="I56" i="19"/>
  <c r="J37" i="19"/>
  <c r="F153" i="20" s="1"/>
  <c r="I37" i="19"/>
  <c r="F51" i="19"/>
  <c r="F49" i="20" s="1"/>
  <c r="E51" i="19"/>
  <c r="J15" i="19"/>
  <c r="F131" i="20" s="1"/>
  <c r="I15" i="19"/>
  <c r="J55" i="19"/>
  <c r="F171" i="20" s="1"/>
  <c r="I55" i="19"/>
  <c r="F44" i="19"/>
  <c r="F42" i="20" s="1"/>
  <c r="E44" i="19"/>
  <c r="F39" i="19"/>
  <c r="F37" i="20" s="1"/>
  <c r="E39" i="19"/>
  <c r="N37" i="19"/>
  <c r="F271" i="20" s="1"/>
  <c r="M37" i="19"/>
  <c r="F29" i="19"/>
  <c r="F27" i="20" s="1"/>
  <c r="E29" i="19"/>
  <c r="J57" i="19"/>
  <c r="F173" i="20" s="1"/>
  <c r="I57" i="19"/>
  <c r="F36" i="19"/>
  <c r="F34" i="20" s="1"/>
  <c r="E36" i="19"/>
  <c r="N57" i="19"/>
  <c r="F291" i="20" s="1"/>
  <c r="M57" i="19"/>
  <c r="F42" i="19"/>
  <c r="F40" i="20" s="1"/>
  <c r="E42" i="19"/>
  <c r="C247" i="20"/>
  <c r="K63" i="19"/>
  <c r="J16" i="19"/>
  <c r="F132" i="20" s="1"/>
  <c r="I16" i="19"/>
  <c r="F17" i="19"/>
  <c r="F15" i="20" s="1"/>
  <c r="E17" i="19"/>
  <c r="N36" i="19"/>
  <c r="F270" i="20" s="1"/>
  <c r="M36" i="19"/>
  <c r="N31" i="19"/>
  <c r="F265" i="20" s="1"/>
  <c r="M31" i="19"/>
  <c r="E178" i="20"/>
  <c r="P62" i="19"/>
  <c r="J22" i="19"/>
  <c r="F138" i="20" s="1"/>
  <c r="I22" i="19"/>
  <c r="J42" i="19"/>
  <c r="F158" i="20" s="1"/>
  <c r="I42" i="19"/>
  <c r="J43" i="19"/>
  <c r="F159" i="20" s="1"/>
  <c r="I43" i="19"/>
  <c r="J19" i="19"/>
  <c r="F135" i="20" s="1"/>
  <c r="I19" i="19"/>
  <c r="F48" i="19"/>
  <c r="F46" i="20" s="1"/>
  <c r="E48" i="19"/>
  <c r="J33" i="19"/>
  <c r="F149" i="20" s="1"/>
  <c r="I33" i="19"/>
  <c r="J50" i="19"/>
  <c r="F166" i="20" s="1"/>
  <c r="I50" i="19"/>
  <c r="J14" i="19"/>
  <c r="I14" i="19"/>
  <c r="N50" i="19"/>
  <c r="F284" i="20" s="1"/>
  <c r="M50" i="19"/>
  <c r="J28" i="19"/>
  <c r="F144" i="20" s="1"/>
  <c r="I28" i="19"/>
  <c r="N16" i="19"/>
  <c r="F250" i="20" s="1"/>
  <c r="M16" i="19"/>
  <c r="N38" i="19"/>
  <c r="F272" i="20" s="1"/>
  <c r="M38" i="19"/>
  <c r="J52" i="19"/>
  <c r="F168" i="20" s="1"/>
  <c r="I52" i="19"/>
  <c r="M13" i="19"/>
  <c r="J38" i="19"/>
  <c r="F154" i="20" s="1"/>
  <c r="I38" i="19"/>
  <c r="J54" i="19"/>
  <c r="F170" i="20" s="1"/>
  <c r="I54" i="19"/>
  <c r="N45" i="19"/>
  <c r="F279" i="20" s="1"/>
  <c r="M45" i="19"/>
  <c r="N44" i="19"/>
  <c r="F278" i="20" s="1"/>
  <c r="M44" i="19"/>
  <c r="F18" i="16"/>
  <c r="F16" i="17" s="1"/>
  <c r="E18" i="16"/>
  <c r="J32" i="16"/>
  <c r="F148" i="17" s="1"/>
  <c r="I32" i="16"/>
  <c r="F35" i="16"/>
  <c r="F33" i="17" s="1"/>
  <c r="E35" i="16"/>
  <c r="N32" i="16"/>
  <c r="F266" i="17" s="1"/>
  <c r="M32" i="16"/>
  <c r="J14" i="16"/>
  <c r="I14" i="16"/>
  <c r="F29" i="16"/>
  <c r="F27" i="17" s="1"/>
  <c r="E29" i="16"/>
  <c r="J58" i="16"/>
  <c r="F174" i="17" s="1"/>
  <c r="I58" i="16"/>
  <c r="F14" i="16"/>
  <c r="F12" i="17" s="1"/>
  <c r="E14" i="16"/>
  <c r="F31" i="16"/>
  <c r="F29" i="17" s="1"/>
  <c r="E31" i="16"/>
  <c r="J35" i="16"/>
  <c r="F151" i="17" s="1"/>
  <c r="I35" i="16"/>
  <c r="F36" i="16"/>
  <c r="F34" i="17" s="1"/>
  <c r="E36" i="16"/>
  <c r="J45" i="16"/>
  <c r="F161" i="17" s="1"/>
  <c r="I45" i="16"/>
  <c r="C13" i="16"/>
  <c r="F23" i="16"/>
  <c r="F21" i="17" s="1"/>
  <c r="E23" i="16"/>
  <c r="J47" i="16"/>
  <c r="F163" i="17" s="1"/>
  <c r="I47" i="16"/>
  <c r="N58" i="16"/>
  <c r="F292" i="17" s="1"/>
  <c r="M58" i="16"/>
  <c r="N24" i="16"/>
  <c r="F258" i="17" s="1"/>
  <c r="M24" i="16"/>
  <c r="F41" i="16"/>
  <c r="F39" i="17" s="1"/>
  <c r="E41" i="16"/>
  <c r="J54" i="16"/>
  <c r="F170" i="17" s="1"/>
  <c r="I54" i="16"/>
  <c r="N29" i="16"/>
  <c r="F263" i="17" s="1"/>
  <c r="M29" i="16"/>
  <c r="N62" i="16"/>
  <c r="F296" i="17" s="1"/>
  <c r="M62" i="16"/>
  <c r="F47" i="16"/>
  <c r="F45" i="17" s="1"/>
  <c r="E47" i="16"/>
  <c r="F48" i="16"/>
  <c r="F46" i="17" s="1"/>
  <c r="E48" i="16"/>
  <c r="N36" i="16"/>
  <c r="F270" i="17" s="1"/>
  <c r="M36" i="16"/>
  <c r="F33" i="16"/>
  <c r="F31" i="17" s="1"/>
  <c r="E33" i="16"/>
  <c r="N19" i="16"/>
  <c r="F253" i="17" s="1"/>
  <c r="M19" i="16"/>
  <c r="N31" i="16"/>
  <c r="F265" i="17" s="1"/>
  <c r="M31" i="16"/>
  <c r="J48" i="16"/>
  <c r="F164" i="17" s="1"/>
  <c r="I48" i="16"/>
  <c r="E22" i="16"/>
  <c r="F22" i="16"/>
  <c r="F20" i="17" s="1"/>
  <c r="J43" i="16"/>
  <c r="F159" i="17" s="1"/>
  <c r="I43" i="16"/>
  <c r="F58" i="16"/>
  <c r="F56" i="17" s="1"/>
  <c r="E58" i="16"/>
  <c r="N27" i="16"/>
  <c r="F261" i="17" s="1"/>
  <c r="M27" i="16"/>
  <c r="J42" i="16"/>
  <c r="F158" i="17" s="1"/>
  <c r="I42" i="16"/>
  <c r="F53" i="16"/>
  <c r="F51" i="17" s="1"/>
  <c r="E53" i="16"/>
  <c r="N30" i="16"/>
  <c r="F264" i="17" s="1"/>
  <c r="M30" i="16"/>
  <c r="N52" i="16"/>
  <c r="F286" i="17" s="1"/>
  <c r="M52" i="16"/>
  <c r="F26" i="16"/>
  <c r="F24" i="17" s="1"/>
  <c r="E26" i="16"/>
  <c r="N53" i="16"/>
  <c r="F287" i="17" s="1"/>
  <c r="M53" i="16"/>
  <c r="J57" i="16"/>
  <c r="F173" i="17" s="1"/>
  <c r="I57" i="16"/>
  <c r="F45" i="16"/>
  <c r="F43" i="17" s="1"/>
  <c r="E45" i="16"/>
  <c r="J16" i="16"/>
  <c r="F132" i="17" s="1"/>
  <c r="I16" i="16"/>
  <c r="F38" i="16"/>
  <c r="F36" i="17" s="1"/>
  <c r="E38" i="16"/>
  <c r="N15" i="16"/>
  <c r="M15" i="16"/>
  <c r="N23" i="16"/>
  <c r="F257" i="17" s="1"/>
  <c r="M23" i="16"/>
  <c r="F49" i="16"/>
  <c r="F47" i="17" s="1"/>
  <c r="E49" i="16"/>
  <c r="F59" i="16"/>
  <c r="F57" i="17" s="1"/>
  <c r="E59" i="16"/>
  <c r="J26" i="16"/>
  <c r="F142" i="17" s="1"/>
  <c r="I26" i="16"/>
  <c r="N35" i="16"/>
  <c r="F269" i="17" s="1"/>
  <c r="M35" i="16"/>
  <c r="F54" i="16"/>
  <c r="F52" i="17" s="1"/>
  <c r="E54" i="16"/>
  <c r="J50" i="16"/>
  <c r="F166" i="17" s="1"/>
  <c r="I50" i="16"/>
  <c r="N46" i="16"/>
  <c r="F280" i="17" s="1"/>
  <c r="M46" i="16"/>
  <c r="J27" i="16"/>
  <c r="F143" i="17" s="1"/>
  <c r="I27" i="16"/>
  <c r="J25" i="16"/>
  <c r="F141" i="17" s="1"/>
  <c r="I25" i="16"/>
  <c r="J37" i="16"/>
  <c r="F153" i="17" s="1"/>
  <c r="I37" i="16"/>
  <c r="J36" i="16"/>
  <c r="F152" i="17" s="1"/>
  <c r="I36" i="16"/>
  <c r="N38" i="16"/>
  <c r="F272" i="17" s="1"/>
  <c r="M38" i="16"/>
  <c r="N21" i="16"/>
  <c r="F255" i="17" s="1"/>
  <c r="M21" i="16"/>
  <c r="J51" i="16"/>
  <c r="F167" i="17" s="1"/>
  <c r="I51" i="16"/>
  <c r="N42" i="16"/>
  <c r="F276" i="17" s="1"/>
  <c r="M42" i="16"/>
  <c r="N16" i="16"/>
  <c r="F250" i="17" s="1"/>
  <c r="M16" i="16"/>
  <c r="J52" i="16"/>
  <c r="F168" i="17" s="1"/>
  <c r="I52" i="16"/>
  <c r="F46" i="16"/>
  <c r="F44" i="17" s="1"/>
  <c r="E46" i="16"/>
  <c r="F55" i="16"/>
  <c r="F53" i="17" s="1"/>
  <c r="E55" i="16"/>
  <c r="N55" i="16"/>
  <c r="F289" i="17" s="1"/>
  <c r="M55" i="16"/>
  <c r="F61" i="16"/>
  <c r="F59" i="17" s="1"/>
  <c r="E61" i="16"/>
  <c r="J39" i="16"/>
  <c r="F155" i="17" s="1"/>
  <c r="I39" i="16"/>
  <c r="E50" i="17"/>
  <c r="O52" i="16"/>
  <c r="F21" i="16"/>
  <c r="F19" i="17" s="1"/>
  <c r="E21" i="16"/>
  <c r="J20" i="16"/>
  <c r="F136" i="17" s="1"/>
  <c r="I20" i="16"/>
  <c r="J30" i="16"/>
  <c r="F146" i="17" s="1"/>
  <c r="I30" i="16"/>
  <c r="F43" i="16"/>
  <c r="F41" i="17" s="1"/>
  <c r="E43" i="16"/>
  <c r="F37" i="16"/>
  <c r="F35" i="17" s="1"/>
  <c r="E37" i="16"/>
  <c r="J49" i="16"/>
  <c r="F165" i="17" s="1"/>
  <c r="I49" i="16"/>
  <c r="J55" i="16"/>
  <c r="F171" i="17" s="1"/>
  <c r="I55" i="16"/>
  <c r="J40" i="16"/>
  <c r="F156" i="17" s="1"/>
  <c r="I40" i="16"/>
  <c r="N56" i="16"/>
  <c r="F290" i="17" s="1"/>
  <c r="M56" i="16"/>
  <c r="N60" i="16"/>
  <c r="F294" i="17" s="1"/>
  <c r="M60" i="16"/>
  <c r="N40" i="16"/>
  <c r="F274" i="17" s="1"/>
  <c r="M40" i="16"/>
  <c r="F15" i="16"/>
  <c r="E15" i="16"/>
  <c r="F19" i="16"/>
  <c r="F17" i="17" s="1"/>
  <c r="E19" i="16"/>
  <c r="F20" i="16"/>
  <c r="F18" i="17" s="1"/>
  <c r="E20" i="16"/>
  <c r="J44" i="16"/>
  <c r="F160" i="17" s="1"/>
  <c r="I44" i="16"/>
  <c r="F28" i="16"/>
  <c r="F26" i="17" s="1"/>
  <c r="E28" i="16"/>
  <c r="F39" i="16"/>
  <c r="F37" i="17" s="1"/>
  <c r="E39" i="16"/>
  <c r="N34" i="16"/>
  <c r="F268" i="17" s="1"/>
  <c r="M34" i="16"/>
  <c r="F51" i="16"/>
  <c r="F49" i="17" s="1"/>
  <c r="E51" i="16"/>
  <c r="N22" i="16"/>
  <c r="F256" i="17" s="1"/>
  <c r="M22" i="16"/>
  <c r="J38" i="16"/>
  <c r="F154" i="17" s="1"/>
  <c r="I38" i="16"/>
  <c r="J34" i="16"/>
  <c r="F150" i="17" s="1"/>
  <c r="I34" i="16"/>
  <c r="G13" i="16"/>
  <c r="J28" i="16"/>
  <c r="F144" i="17" s="1"/>
  <c r="I28" i="16"/>
  <c r="F50" i="16"/>
  <c r="F48" i="17" s="1"/>
  <c r="E50" i="16"/>
  <c r="J56" i="16"/>
  <c r="F172" i="17" s="1"/>
  <c r="I56" i="16"/>
  <c r="K13" i="16"/>
  <c r="J44" i="13"/>
  <c r="F160" i="14" s="1"/>
  <c r="I44" i="13"/>
  <c r="J40" i="13"/>
  <c r="F156" i="14" s="1"/>
  <c r="I40" i="13"/>
  <c r="F30" i="13"/>
  <c r="F28" i="14" s="1"/>
  <c r="E30" i="13"/>
  <c r="M20" i="13"/>
  <c r="N20" i="13"/>
  <c r="F254" i="14" s="1"/>
  <c r="N32" i="13"/>
  <c r="F266" i="14" s="1"/>
  <c r="M32" i="13"/>
  <c r="J33" i="13"/>
  <c r="F149" i="14" s="1"/>
  <c r="I33" i="13"/>
  <c r="F34" i="13"/>
  <c r="F32" i="14" s="1"/>
  <c r="E34" i="13"/>
  <c r="N35" i="13"/>
  <c r="F269" i="14" s="1"/>
  <c r="M35" i="13"/>
  <c r="I27" i="13"/>
  <c r="J27" i="13"/>
  <c r="F143" i="14" s="1"/>
  <c r="I15" i="13"/>
  <c r="J15" i="13"/>
  <c r="F131" i="14" s="1"/>
  <c r="N41" i="13"/>
  <c r="F275" i="14" s="1"/>
  <c r="M41" i="13"/>
  <c r="C381" i="14"/>
  <c r="M24" i="13"/>
  <c r="N24" i="13"/>
  <c r="F258" i="14" s="1"/>
  <c r="P56" i="13"/>
  <c r="R56" i="13" s="1"/>
  <c r="E172" i="14"/>
  <c r="N29" i="13"/>
  <c r="F263" i="14" s="1"/>
  <c r="M29" i="13"/>
  <c r="O14" i="13"/>
  <c r="E12" i="14"/>
  <c r="F32" i="13"/>
  <c r="F30" i="14" s="1"/>
  <c r="E32" i="13"/>
  <c r="E34" i="14"/>
  <c r="O36" i="13"/>
  <c r="R36" i="13" s="1"/>
  <c r="M28" i="13"/>
  <c r="N28" i="13"/>
  <c r="F262" i="14" s="1"/>
  <c r="F25" i="13"/>
  <c r="F23" i="14" s="1"/>
  <c r="E25" i="13"/>
  <c r="M16" i="13"/>
  <c r="N16" i="13"/>
  <c r="F250" i="14" s="1"/>
  <c r="C13" i="13"/>
  <c r="I17" i="13"/>
  <c r="J17" i="13"/>
  <c r="F133" i="14" s="1"/>
  <c r="J20" i="13"/>
  <c r="F136" i="14" s="1"/>
  <c r="I20" i="13"/>
  <c r="E27" i="13"/>
  <c r="F27" i="13"/>
  <c r="F25" i="14" s="1"/>
  <c r="G13" i="13"/>
  <c r="E282" i="14"/>
  <c r="Q48" i="13"/>
  <c r="E400" i="14" s="1"/>
  <c r="I21" i="13"/>
  <c r="J21" i="13"/>
  <c r="F137" i="14" s="1"/>
  <c r="J41" i="13"/>
  <c r="F157" i="14" s="1"/>
  <c r="I41" i="13"/>
  <c r="J18" i="13"/>
  <c r="F134" i="14" s="1"/>
  <c r="I18" i="13"/>
  <c r="Q47" i="13"/>
  <c r="E399" i="14" s="1"/>
  <c r="E281" i="14"/>
  <c r="F31" i="13"/>
  <c r="F29" i="14" s="1"/>
  <c r="E31" i="13"/>
  <c r="F46" i="13"/>
  <c r="F44" i="14" s="1"/>
  <c r="E46" i="13"/>
  <c r="N31" i="13"/>
  <c r="F265" i="14" s="1"/>
  <c r="M31" i="13"/>
  <c r="J29" i="13"/>
  <c r="F145" i="14" s="1"/>
  <c r="I29" i="13"/>
  <c r="N38" i="13"/>
  <c r="F272" i="14" s="1"/>
  <c r="M38" i="13"/>
  <c r="J37" i="13"/>
  <c r="F153" i="14" s="1"/>
  <c r="I37" i="13"/>
  <c r="C375" i="14"/>
  <c r="F33" i="13"/>
  <c r="F31" i="14" s="1"/>
  <c r="E33" i="13"/>
  <c r="F19" i="13"/>
  <c r="F17" i="14" s="1"/>
  <c r="E19" i="13"/>
  <c r="J35" i="13"/>
  <c r="F151" i="14" s="1"/>
  <c r="I35" i="13"/>
  <c r="J42" i="13"/>
  <c r="F158" i="14" s="1"/>
  <c r="I42" i="13"/>
  <c r="N37" i="13"/>
  <c r="F271" i="14" s="1"/>
  <c r="M37" i="13"/>
  <c r="E22" i="13"/>
  <c r="F22" i="13"/>
  <c r="F20" i="14" s="1"/>
  <c r="F43" i="13"/>
  <c r="F41" i="14" s="1"/>
  <c r="E43" i="13"/>
  <c r="I26" i="13"/>
  <c r="J26" i="13"/>
  <c r="F142" i="14" s="1"/>
  <c r="N44" i="13"/>
  <c r="F278" i="14" s="1"/>
  <c r="M44" i="13"/>
  <c r="E26" i="13"/>
  <c r="F26" i="13"/>
  <c r="F24" i="14" s="1"/>
  <c r="E26" i="14"/>
  <c r="O28" i="13"/>
  <c r="F45" i="13"/>
  <c r="F43" i="14" s="1"/>
  <c r="E45" i="13"/>
  <c r="F21" i="13"/>
  <c r="F19" i="14" s="1"/>
  <c r="E21" i="13"/>
  <c r="J38" i="13"/>
  <c r="F154" i="14" s="1"/>
  <c r="I38" i="13"/>
  <c r="F15" i="13"/>
  <c r="F13" i="14" s="1"/>
  <c r="E15" i="13"/>
  <c r="E283" i="14"/>
  <c r="Q49" i="13"/>
  <c r="R49" i="13" s="1"/>
  <c r="E252" i="14"/>
  <c r="Q18" i="13"/>
  <c r="E370" i="14" s="1"/>
  <c r="E46" i="14"/>
  <c r="O48" i="13"/>
  <c r="N22" i="13"/>
  <c r="F256" i="14" s="1"/>
  <c r="M22" i="13"/>
  <c r="N33" i="13"/>
  <c r="F267" i="14" s="1"/>
  <c r="M33" i="13"/>
  <c r="N34" i="13"/>
  <c r="F268" i="14" s="1"/>
  <c r="M34" i="13"/>
  <c r="F20" i="13"/>
  <c r="F18" i="14" s="1"/>
  <c r="E20" i="13"/>
  <c r="J22" i="13"/>
  <c r="F138" i="14" s="1"/>
  <c r="I22" i="13"/>
  <c r="J39" i="13"/>
  <c r="F155" i="14" s="1"/>
  <c r="I39" i="13"/>
  <c r="N21" i="13"/>
  <c r="F255" i="14" s="1"/>
  <c r="M21" i="13"/>
  <c r="F35" i="13"/>
  <c r="F33" i="14" s="1"/>
  <c r="E35" i="13"/>
  <c r="J30" i="13"/>
  <c r="F146" i="14" s="1"/>
  <c r="I30" i="13"/>
  <c r="F37" i="13"/>
  <c r="F35" i="14" s="1"/>
  <c r="E37" i="13"/>
  <c r="J47" i="13"/>
  <c r="F163" i="14" s="1"/>
  <c r="I47" i="13"/>
  <c r="F44" i="13"/>
  <c r="F42" i="14" s="1"/>
  <c r="E44" i="13"/>
  <c r="J28" i="13"/>
  <c r="F144" i="14" s="1"/>
  <c r="I28" i="13"/>
  <c r="E24" i="13"/>
  <c r="F24" i="13"/>
  <c r="F22" i="14" s="1"/>
  <c r="M19" i="13"/>
  <c r="N19" i="13"/>
  <c r="F253" i="14" s="1"/>
  <c r="E17" i="13"/>
  <c r="F17" i="13"/>
  <c r="F15" i="14" s="1"/>
  <c r="N45" i="13"/>
  <c r="F279" i="14" s="1"/>
  <c r="M45" i="13"/>
  <c r="J25" i="13"/>
  <c r="F141" i="14" s="1"/>
  <c r="I25" i="13"/>
  <c r="N46" i="13"/>
  <c r="F280" i="14" s="1"/>
  <c r="M46" i="13"/>
  <c r="M14" i="13"/>
  <c r="N14" i="13"/>
  <c r="F248" i="14" s="1"/>
  <c r="E14" i="14"/>
  <c r="O16" i="13"/>
  <c r="M26" i="13"/>
  <c r="N26" i="13"/>
  <c r="F260" i="14" s="1"/>
  <c r="P19" i="13"/>
  <c r="D371" i="14" s="1"/>
  <c r="E135" i="14"/>
  <c r="K13" i="13"/>
  <c r="F18" i="13"/>
  <c r="F16" i="14" s="1"/>
  <c r="E18" i="13"/>
  <c r="F38" i="13"/>
  <c r="F36" i="14" s="1"/>
  <c r="E38" i="13"/>
  <c r="M17" i="13"/>
  <c r="N17" i="13"/>
  <c r="F251" i="14" s="1"/>
  <c r="E284" i="14"/>
  <c r="Q50" i="13"/>
  <c r="R50" i="13" s="1"/>
  <c r="N25" i="13"/>
  <c r="F259" i="14" s="1"/>
  <c r="M25" i="13"/>
  <c r="N57" i="10"/>
  <c r="F291" i="11" s="1"/>
  <c r="M57" i="10"/>
  <c r="N37" i="10"/>
  <c r="F271" i="11" s="1"/>
  <c r="M37" i="10"/>
  <c r="F37" i="10"/>
  <c r="F35" i="11" s="1"/>
  <c r="E37" i="10"/>
  <c r="N18" i="10"/>
  <c r="F252" i="11" s="1"/>
  <c r="M18" i="10"/>
  <c r="F19" i="10"/>
  <c r="F17" i="11" s="1"/>
  <c r="E19" i="10"/>
  <c r="J55" i="10"/>
  <c r="F171" i="11" s="1"/>
  <c r="I55" i="10"/>
  <c r="E281" i="11"/>
  <c r="Q47" i="10"/>
  <c r="R47" i="10" s="1"/>
  <c r="F41" i="10"/>
  <c r="F39" i="11" s="1"/>
  <c r="E41" i="10"/>
  <c r="J27" i="10"/>
  <c r="F143" i="11" s="1"/>
  <c r="I27" i="10"/>
  <c r="F55" i="10"/>
  <c r="F53" i="11" s="1"/>
  <c r="E55" i="10"/>
  <c r="C129" i="11"/>
  <c r="G63" i="10"/>
  <c r="F28" i="10"/>
  <c r="F26" i="11" s="1"/>
  <c r="E28" i="10"/>
  <c r="F42" i="10"/>
  <c r="F40" i="11" s="1"/>
  <c r="E42" i="10"/>
  <c r="N39" i="10"/>
  <c r="F273" i="11" s="1"/>
  <c r="M39" i="10"/>
  <c r="F26" i="10"/>
  <c r="F24" i="11" s="1"/>
  <c r="E26" i="10"/>
  <c r="J35" i="10"/>
  <c r="F151" i="11" s="1"/>
  <c r="I35" i="10"/>
  <c r="N42" i="10"/>
  <c r="F276" i="11" s="1"/>
  <c r="M42" i="10"/>
  <c r="N41" i="10"/>
  <c r="F275" i="11" s="1"/>
  <c r="M41" i="10"/>
  <c r="J20" i="10"/>
  <c r="F136" i="11" s="1"/>
  <c r="I20" i="10"/>
  <c r="J39" i="10"/>
  <c r="F155" i="11" s="1"/>
  <c r="I39" i="10"/>
  <c r="F61" i="10"/>
  <c r="F59" i="11" s="1"/>
  <c r="E61" i="10"/>
  <c r="J37" i="10"/>
  <c r="F153" i="11" s="1"/>
  <c r="I37" i="10"/>
  <c r="J21" i="10"/>
  <c r="F137" i="11" s="1"/>
  <c r="I21" i="10"/>
  <c r="E46" i="11"/>
  <c r="O48" i="10"/>
  <c r="J46" i="10"/>
  <c r="F162" i="11" s="1"/>
  <c r="I46" i="10"/>
  <c r="N14" i="10"/>
  <c r="F248" i="11" s="1"/>
  <c r="M14" i="10"/>
  <c r="J52" i="10"/>
  <c r="F168" i="11" s="1"/>
  <c r="I52" i="10"/>
  <c r="J56" i="10"/>
  <c r="F172" i="11" s="1"/>
  <c r="I56" i="10"/>
  <c r="I13" i="10"/>
  <c r="J40" i="10"/>
  <c r="F156" i="11" s="1"/>
  <c r="I40" i="10"/>
  <c r="F35" i="10"/>
  <c r="F33" i="11" s="1"/>
  <c r="E35" i="10"/>
  <c r="J15" i="10"/>
  <c r="F131" i="11" s="1"/>
  <c r="I15" i="10"/>
  <c r="N60" i="10"/>
  <c r="F294" i="11" s="1"/>
  <c r="M60" i="10"/>
  <c r="J41" i="10"/>
  <c r="F157" i="11" s="1"/>
  <c r="I41" i="10"/>
  <c r="N30" i="10"/>
  <c r="F264" i="11" s="1"/>
  <c r="M30" i="10"/>
  <c r="N55" i="10"/>
  <c r="F289" i="11" s="1"/>
  <c r="M55" i="10"/>
  <c r="J23" i="10"/>
  <c r="F139" i="11" s="1"/>
  <c r="I23" i="10"/>
  <c r="F18" i="10"/>
  <c r="F16" i="11" s="1"/>
  <c r="E18" i="10"/>
  <c r="N24" i="10"/>
  <c r="F258" i="11" s="1"/>
  <c r="M24" i="10"/>
  <c r="F57" i="10"/>
  <c r="F55" i="11" s="1"/>
  <c r="E57" i="10"/>
  <c r="N52" i="10"/>
  <c r="F286" i="11" s="1"/>
  <c r="M52" i="10"/>
  <c r="N15" i="10"/>
  <c r="M15" i="10"/>
  <c r="J25" i="10"/>
  <c r="F141" i="11" s="1"/>
  <c r="I25" i="10"/>
  <c r="N40" i="10"/>
  <c r="F274" i="11" s="1"/>
  <c r="M40" i="10"/>
  <c r="J30" i="10"/>
  <c r="F146" i="11" s="1"/>
  <c r="I30" i="10"/>
  <c r="F27" i="10"/>
  <c r="F25" i="11" s="1"/>
  <c r="E27" i="10"/>
  <c r="F32" i="10"/>
  <c r="F30" i="11" s="1"/>
  <c r="E32" i="10"/>
  <c r="N34" i="10"/>
  <c r="F268" i="11" s="1"/>
  <c r="M34" i="10"/>
  <c r="N23" i="10"/>
  <c r="F257" i="11" s="1"/>
  <c r="M23" i="10"/>
  <c r="N32" i="10"/>
  <c r="F266" i="11" s="1"/>
  <c r="M32" i="10"/>
  <c r="N35" i="10"/>
  <c r="F269" i="11" s="1"/>
  <c r="M35" i="10"/>
  <c r="C13" i="10"/>
  <c r="N28" i="10"/>
  <c r="F262" i="11" s="1"/>
  <c r="M28" i="10"/>
  <c r="N31" i="10"/>
  <c r="F265" i="11" s="1"/>
  <c r="M31" i="10"/>
  <c r="E52" i="11"/>
  <c r="O54" i="10"/>
  <c r="N58" i="10"/>
  <c r="F292" i="11" s="1"/>
  <c r="M58" i="10"/>
  <c r="J54" i="10"/>
  <c r="F170" i="11" s="1"/>
  <c r="I54" i="10"/>
  <c r="F58" i="10"/>
  <c r="F56" i="11" s="1"/>
  <c r="E58" i="10"/>
  <c r="C247" i="11"/>
  <c r="K63" i="10"/>
  <c r="J26" i="10"/>
  <c r="F142" i="11" s="1"/>
  <c r="I26" i="10"/>
  <c r="E279" i="11"/>
  <c r="Q45" i="10"/>
  <c r="E397" i="11" s="1"/>
  <c r="E277" i="11"/>
  <c r="Q43" i="10"/>
  <c r="R43" i="10" s="1"/>
  <c r="E285" i="11"/>
  <c r="Q51" i="10"/>
  <c r="R51" i="10" s="1"/>
  <c r="F38" i="10"/>
  <c r="F36" i="11" s="1"/>
  <c r="E38" i="10"/>
  <c r="F23" i="10"/>
  <c r="F21" i="11" s="1"/>
  <c r="E23" i="10"/>
  <c r="J38" i="10"/>
  <c r="F154" i="11" s="1"/>
  <c r="I38" i="10"/>
  <c r="N22" i="10"/>
  <c r="F256" i="11" s="1"/>
  <c r="M22" i="10"/>
  <c r="N26" i="10"/>
  <c r="F260" i="11" s="1"/>
  <c r="M26" i="10"/>
  <c r="F17" i="10"/>
  <c r="F15" i="11" s="1"/>
  <c r="E17" i="10"/>
  <c r="F34" i="10"/>
  <c r="F32" i="11" s="1"/>
  <c r="E34" i="10"/>
  <c r="J57" i="10"/>
  <c r="F173" i="11" s="1"/>
  <c r="I57" i="10"/>
  <c r="M13" i="10"/>
  <c r="J59" i="10"/>
  <c r="F175" i="11" s="1"/>
  <c r="I59" i="10"/>
  <c r="J28" i="10"/>
  <c r="F144" i="11" s="1"/>
  <c r="I28" i="10"/>
  <c r="J17" i="10"/>
  <c r="F133" i="11" s="1"/>
  <c r="I17" i="10"/>
  <c r="N44" i="10"/>
  <c r="F278" i="11" s="1"/>
  <c r="M44" i="10"/>
  <c r="J22" i="10"/>
  <c r="F138" i="11" s="1"/>
  <c r="I22" i="10"/>
  <c r="J44" i="10"/>
  <c r="F160" i="11" s="1"/>
  <c r="I44" i="10"/>
  <c r="J45" i="10"/>
  <c r="F161" i="11" s="1"/>
  <c r="I45" i="10"/>
  <c r="N25" i="10"/>
  <c r="F259" i="11" s="1"/>
  <c r="M25" i="10"/>
  <c r="J19" i="10"/>
  <c r="F135" i="11" s="1"/>
  <c r="I19" i="10"/>
  <c r="N36" i="10"/>
  <c r="F270" i="11" s="1"/>
  <c r="M36" i="10"/>
  <c r="F33" i="10"/>
  <c r="F31" i="11" s="1"/>
  <c r="E33" i="10"/>
  <c r="J48" i="10"/>
  <c r="F164" i="11" s="1"/>
  <c r="I48" i="10"/>
  <c r="J34" i="10"/>
  <c r="F150" i="11" s="1"/>
  <c r="I34" i="10"/>
  <c r="J31" i="10"/>
  <c r="F147" i="11" s="1"/>
  <c r="I31" i="10"/>
  <c r="N38" i="10"/>
  <c r="F272" i="11" s="1"/>
  <c r="M38" i="10"/>
  <c r="F52" i="10"/>
  <c r="F50" i="11" s="1"/>
  <c r="E52" i="10"/>
  <c r="F25" i="10"/>
  <c r="F23" i="11" s="1"/>
  <c r="E25" i="10"/>
  <c r="J50" i="10"/>
  <c r="F166" i="11" s="1"/>
  <c r="I50" i="10"/>
  <c r="J53" i="10"/>
  <c r="F169" i="11" s="1"/>
  <c r="I53" i="10"/>
  <c r="F31" i="10"/>
  <c r="F29" i="11" s="1"/>
  <c r="E31" i="10"/>
  <c r="F40" i="10"/>
  <c r="F38" i="11" s="1"/>
  <c r="E40" i="10"/>
  <c r="N29" i="10"/>
  <c r="F263" i="11" s="1"/>
  <c r="M29" i="10"/>
  <c r="F15" i="10"/>
  <c r="E15" i="10"/>
  <c r="J33" i="10"/>
  <c r="F149" i="11" s="1"/>
  <c r="I33" i="10"/>
  <c r="F56" i="10"/>
  <c r="F54" i="11" s="1"/>
  <c r="E56" i="10"/>
  <c r="F60" i="10"/>
  <c r="F58" i="11" s="1"/>
  <c r="E60" i="10"/>
  <c r="N56" i="10"/>
  <c r="F290" i="11" s="1"/>
  <c r="M56" i="10"/>
  <c r="N16" i="10"/>
  <c r="F250" i="11" s="1"/>
  <c r="M16" i="10"/>
  <c r="J14" i="10"/>
  <c r="I14" i="10"/>
  <c r="F36" i="10"/>
  <c r="F34" i="11" s="1"/>
  <c r="E36" i="10"/>
  <c r="J42" i="10"/>
  <c r="F158" i="11" s="1"/>
  <c r="I42" i="10"/>
  <c r="F30" i="10"/>
  <c r="F28" i="11" s="1"/>
  <c r="E30" i="10"/>
  <c r="J58" i="10"/>
  <c r="F174" i="11" s="1"/>
  <c r="I58" i="10"/>
  <c r="N62" i="10"/>
  <c r="F296" i="11" s="1"/>
  <c r="M62" i="10"/>
  <c r="J50" i="7"/>
  <c r="F166" i="8" s="1"/>
  <c r="I50" i="7"/>
  <c r="G13" i="7"/>
  <c r="J38" i="7"/>
  <c r="F154" i="8" s="1"/>
  <c r="I38" i="7"/>
  <c r="N48" i="7"/>
  <c r="F282" i="8" s="1"/>
  <c r="M48" i="7"/>
  <c r="F19" i="7"/>
  <c r="F17" i="8" s="1"/>
  <c r="E19" i="7"/>
  <c r="F17" i="7"/>
  <c r="F15" i="8" s="1"/>
  <c r="E17" i="7"/>
  <c r="J40" i="7"/>
  <c r="F156" i="8" s="1"/>
  <c r="I40" i="7"/>
  <c r="F42" i="7"/>
  <c r="F40" i="8" s="1"/>
  <c r="E42" i="7"/>
  <c r="J20" i="7"/>
  <c r="F136" i="8" s="1"/>
  <c r="I20" i="7"/>
  <c r="J42" i="7"/>
  <c r="F158" i="8" s="1"/>
  <c r="I42" i="7"/>
  <c r="N25" i="7"/>
  <c r="F259" i="8" s="1"/>
  <c r="M25" i="7"/>
  <c r="J19" i="7"/>
  <c r="F135" i="8" s="1"/>
  <c r="I19" i="7"/>
  <c r="N22" i="7"/>
  <c r="F256" i="8" s="1"/>
  <c r="M22" i="7"/>
  <c r="F46" i="7"/>
  <c r="F44" i="8" s="1"/>
  <c r="E46" i="7"/>
  <c r="N62" i="7"/>
  <c r="F296" i="8" s="1"/>
  <c r="M62" i="7"/>
  <c r="J51" i="7"/>
  <c r="F167" i="8" s="1"/>
  <c r="I51" i="7"/>
  <c r="N14" i="7"/>
  <c r="F248" i="8" s="1"/>
  <c r="M14" i="7"/>
  <c r="N23" i="7"/>
  <c r="F257" i="8" s="1"/>
  <c r="M23" i="7"/>
  <c r="F20" i="7"/>
  <c r="F18" i="8" s="1"/>
  <c r="E20" i="7"/>
  <c r="N34" i="7"/>
  <c r="F268" i="8" s="1"/>
  <c r="M34" i="7"/>
  <c r="N38" i="7"/>
  <c r="F272" i="8" s="1"/>
  <c r="M38" i="7"/>
  <c r="F43" i="7"/>
  <c r="F41" i="8" s="1"/>
  <c r="E43" i="7"/>
  <c r="N21" i="7"/>
  <c r="F255" i="8" s="1"/>
  <c r="M21" i="7"/>
  <c r="F35" i="7"/>
  <c r="F33" i="8" s="1"/>
  <c r="E35" i="7"/>
  <c r="N44" i="7"/>
  <c r="F278" i="8" s="1"/>
  <c r="M44" i="7"/>
  <c r="J34" i="7"/>
  <c r="F150" i="8" s="1"/>
  <c r="I34" i="7"/>
  <c r="F34" i="7"/>
  <c r="F32" i="8" s="1"/>
  <c r="E34" i="7"/>
  <c r="F40" i="7"/>
  <c r="F38" i="8" s="1"/>
  <c r="E40" i="7"/>
  <c r="N51" i="7"/>
  <c r="F285" i="8" s="1"/>
  <c r="M51" i="7"/>
  <c r="J41" i="7"/>
  <c r="F157" i="8" s="1"/>
  <c r="I41" i="7"/>
  <c r="J33" i="7"/>
  <c r="F149" i="8" s="1"/>
  <c r="I33" i="7"/>
  <c r="N29" i="7"/>
  <c r="F263" i="8" s="1"/>
  <c r="M29" i="7"/>
  <c r="J15" i="7"/>
  <c r="F131" i="8" s="1"/>
  <c r="I15" i="7"/>
  <c r="N24" i="7"/>
  <c r="F258" i="8" s="1"/>
  <c r="M24" i="7"/>
  <c r="N28" i="7"/>
  <c r="F262" i="8" s="1"/>
  <c r="M28" i="7"/>
  <c r="J39" i="7"/>
  <c r="F155" i="8" s="1"/>
  <c r="I39" i="7"/>
  <c r="N49" i="7"/>
  <c r="F283" i="8" s="1"/>
  <c r="M49" i="7"/>
  <c r="J37" i="7"/>
  <c r="F153" i="8" s="1"/>
  <c r="I37" i="7"/>
  <c r="N36" i="7"/>
  <c r="F270" i="8" s="1"/>
  <c r="M36" i="7"/>
  <c r="J57" i="7"/>
  <c r="F173" i="8" s="1"/>
  <c r="I57" i="7"/>
  <c r="F18" i="7"/>
  <c r="F16" i="8" s="1"/>
  <c r="E18" i="7"/>
  <c r="N27" i="7"/>
  <c r="F261" i="8" s="1"/>
  <c r="M27" i="7"/>
  <c r="J52" i="7"/>
  <c r="F168" i="8" s="1"/>
  <c r="I52" i="7"/>
  <c r="F29" i="7"/>
  <c r="F27" i="8" s="1"/>
  <c r="E29" i="7"/>
  <c r="N17" i="7"/>
  <c r="F251" i="8" s="1"/>
  <c r="M17" i="7"/>
  <c r="J22" i="7"/>
  <c r="F138" i="8" s="1"/>
  <c r="I22" i="7"/>
  <c r="F49" i="7"/>
  <c r="F47" i="8" s="1"/>
  <c r="E49" i="7"/>
  <c r="J23" i="7"/>
  <c r="F139" i="8" s="1"/>
  <c r="I23" i="7"/>
  <c r="C13" i="7"/>
  <c r="F59" i="7"/>
  <c r="F57" i="8" s="1"/>
  <c r="E59" i="7"/>
  <c r="F22" i="7"/>
  <c r="F20" i="8" s="1"/>
  <c r="E22" i="7"/>
  <c r="J29" i="7"/>
  <c r="F145" i="8" s="1"/>
  <c r="I29" i="7"/>
  <c r="F44" i="7"/>
  <c r="F42" i="8" s="1"/>
  <c r="E44" i="7"/>
  <c r="N43" i="7"/>
  <c r="F277" i="8" s="1"/>
  <c r="M43" i="7"/>
  <c r="J21" i="7"/>
  <c r="F137" i="8" s="1"/>
  <c r="I21" i="7"/>
  <c r="F27" i="7"/>
  <c r="F25" i="8" s="1"/>
  <c r="E27" i="7"/>
  <c r="F39" i="7"/>
  <c r="F37" i="8" s="1"/>
  <c r="E39" i="7"/>
  <c r="F45" i="7"/>
  <c r="F43" i="8" s="1"/>
  <c r="E45" i="7"/>
  <c r="F48" i="7"/>
  <c r="F46" i="8" s="1"/>
  <c r="E48" i="7"/>
  <c r="N31" i="7"/>
  <c r="F265" i="8" s="1"/>
  <c r="M31" i="7"/>
  <c r="J35" i="7"/>
  <c r="F151" i="8" s="1"/>
  <c r="I35" i="7"/>
  <c r="N53" i="7"/>
  <c r="F287" i="8" s="1"/>
  <c r="M53" i="7"/>
  <c r="J60" i="7"/>
  <c r="F176" i="8" s="1"/>
  <c r="I60" i="7"/>
  <c r="J27" i="7"/>
  <c r="F143" i="8" s="1"/>
  <c r="I27" i="7"/>
  <c r="J18" i="7"/>
  <c r="F134" i="8" s="1"/>
  <c r="I18" i="7"/>
  <c r="N16" i="7"/>
  <c r="F250" i="8" s="1"/>
  <c r="M16" i="7"/>
  <c r="F38" i="7"/>
  <c r="F36" i="8" s="1"/>
  <c r="E38" i="7"/>
  <c r="N26" i="7"/>
  <c r="F260" i="8" s="1"/>
  <c r="M26" i="7"/>
  <c r="F14" i="7"/>
  <c r="F12" i="8" s="1"/>
  <c r="E14" i="7"/>
  <c r="J14" i="7"/>
  <c r="I14" i="7"/>
  <c r="J47" i="7"/>
  <c r="F163" i="8" s="1"/>
  <c r="I47" i="7"/>
  <c r="N57" i="7"/>
  <c r="F291" i="8" s="1"/>
  <c r="M57" i="7"/>
  <c r="C247" i="8"/>
  <c r="K63" i="7"/>
  <c r="F36" i="7"/>
  <c r="F34" i="8" s="1"/>
  <c r="E36" i="7"/>
  <c r="J59" i="7"/>
  <c r="F175" i="8" s="1"/>
  <c r="I59" i="7"/>
  <c r="N33" i="7"/>
  <c r="F267" i="8" s="1"/>
  <c r="M33" i="7"/>
  <c r="J54" i="7"/>
  <c r="F170" i="8" s="1"/>
  <c r="I54" i="7"/>
  <c r="J46" i="7"/>
  <c r="F162" i="8" s="1"/>
  <c r="I46" i="7"/>
  <c r="N18" i="7"/>
  <c r="F252" i="8" s="1"/>
  <c r="M18" i="7"/>
  <c r="F37" i="7"/>
  <c r="F35" i="8" s="1"/>
  <c r="E37" i="7"/>
  <c r="F55" i="7"/>
  <c r="F53" i="8" s="1"/>
  <c r="E55" i="7"/>
  <c r="F31" i="7"/>
  <c r="F29" i="8" s="1"/>
  <c r="E31" i="7"/>
  <c r="J26" i="7"/>
  <c r="F142" i="8" s="1"/>
  <c r="I26" i="7"/>
  <c r="F51" i="7"/>
  <c r="F49" i="8" s="1"/>
  <c r="E51" i="7"/>
  <c r="F33" i="7"/>
  <c r="F31" i="8" s="1"/>
  <c r="E33" i="7"/>
  <c r="N32" i="7"/>
  <c r="F266" i="8" s="1"/>
  <c r="M32" i="7"/>
  <c r="N47" i="7"/>
  <c r="F281" i="8" s="1"/>
  <c r="M47" i="7"/>
  <c r="J61" i="7"/>
  <c r="F177" i="8" s="1"/>
  <c r="I61" i="7"/>
  <c r="F24" i="7"/>
  <c r="F22" i="8" s="1"/>
  <c r="E24" i="7"/>
  <c r="J25" i="7"/>
  <c r="F141" i="8" s="1"/>
  <c r="I25" i="7"/>
  <c r="N45" i="7"/>
  <c r="F279" i="8" s="1"/>
  <c r="M45" i="7"/>
  <c r="J55" i="7"/>
  <c r="F171" i="8" s="1"/>
  <c r="I55" i="7"/>
  <c r="N15" i="7"/>
  <c r="M15" i="7"/>
  <c r="J16" i="7"/>
  <c r="F132" i="8" s="1"/>
  <c r="I16" i="7"/>
  <c r="N40" i="7"/>
  <c r="F274" i="8" s="1"/>
  <c r="M40" i="7"/>
  <c r="J58" i="7"/>
  <c r="F174" i="8" s="1"/>
  <c r="I58" i="7"/>
  <c r="M13" i="7"/>
  <c r="F25" i="7"/>
  <c r="F23" i="8" s="1"/>
  <c r="E25" i="7"/>
  <c r="N46" i="7"/>
  <c r="F280" i="8" s="1"/>
  <c r="M46" i="7"/>
  <c r="N19" i="7"/>
  <c r="F253" i="8" s="1"/>
  <c r="M19" i="7"/>
  <c r="F53" i="7"/>
  <c r="F51" i="8" s="1"/>
  <c r="E53" i="7"/>
  <c r="J30" i="7"/>
  <c r="F146" i="8" s="1"/>
  <c r="I30" i="7"/>
  <c r="F30" i="7"/>
  <c r="F28" i="8" s="1"/>
  <c r="E30" i="7"/>
  <c r="F56" i="7"/>
  <c r="F54" i="8" s="1"/>
  <c r="E56" i="7"/>
  <c r="N58" i="7"/>
  <c r="F292" i="8" s="1"/>
  <c r="M58" i="7"/>
  <c r="F26" i="7"/>
  <c r="F24" i="8" s="1"/>
  <c r="E26" i="7"/>
  <c r="F57" i="7"/>
  <c r="F55" i="8" s="1"/>
  <c r="E57" i="7"/>
  <c r="N60" i="7"/>
  <c r="F294" i="8" s="1"/>
  <c r="M60" i="7"/>
  <c r="N20" i="7"/>
  <c r="F254" i="8" s="1"/>
  <c r="M20" i="7"/>
  <c r="N56" i="7"/>
  <c r="F290" i="8" s="1"/>
  <c r="M56" i="7"/>
  <c r="F61" i="7"/>
  <c r="F59" i="8" s="1"/>
  <c r="E61" i="7"/>
  <c r="J24" i="7"/>
  <c r="F140" i="8" s="1"/>
  <c r="I24" i="7"/>
  <c r="N52" i="7"/>
  <c r="F286" i="8" s="1"/>
  <c r="M52" i="7"/>
  <c r="F58" i="7"/>
  <c r="F56" i="8" s="1"/>
  <c r="E58" i="7"/>
  <c r="F41" i="7"/>
  <c r="F39" i="8" s="1"/>
  <c r="E41" i="7"/>
  <c r="R31" i="31" l="1"/>
  <c r="G375" i="38"/>
  <c r="H377" i="29"/>
  <c r="G370" i="41"/>
  <c r="G370" i="38"/>
  <c r="S17" i="31"/>
  <c r="C475" i="32"/>
  <c r="S18" i="31"/>
  <c r="C476" i="32"/>
  <c r="R25" i="31"/>
  <c r="S51" i="10"/>
  <c r="C509" i="11"/>
  <c r="S22" i="31"/>
  <c r="C480" i="32"/>
  <c r="C489" i="32"/>
  <c r="S31" i="31"/>
  <c r="R29" i="31"/>
  <c r="S21" i="37"/>
  <c r="G373" i="41" s="1"/>
  <c r="C479" i="38"/>
  <c r="G376" i="41"/>
  <c r="G376" i="38"/>
  <c r="S33" i="31"/>
  <c r="C491" i="32"/>
  <c r="S36" i="13"/>
  <c r="C494" i="14"/>
  <c r="S43" i="10"/>
  <c r="C501" i="11"/>
  <c r="C481" i="32"/>
  <c r="S23" i="31"/>
  <c r="S20" i="31"/>
  <c r="C478" i="32"/>
  <c r="S22" i="37"/>
  <c r="G374" i="41" s="1"/>
  <c r="C480" i="38"/>
  <c r="S34" i="22"/>
  <c r="C492" i="23"/>
  <c r="S21" i="31"/>
  <c r="C479" i="32"/>
  <c r="G377" i="41"/>
  <c r="G377" i="38"/>
  <c r="G380" i="41"/>
  <c r="G380" i="38"/>
  <c r="R48" i="13"/>
  <c r="S40" i="19"/>
  <c r="C498" i="20"/>
  <c r="D482" i="38"/>
  <c r="G368" i="38"/>
  <c r="H376" i="41"/>
  <c r="S50" i="13"/>
  <c r="C508" i="14"/>
  <c r="S56" i="13"/>
  <c r="C514" i="14"/>
  <c r="S49" i="13"/>
  <c r="C507" i="14"/>
  <c r="S32" i="19"/>
  <c r="C490" i="20"/>
  <c r="S32" i="31"/>
  <c r="C490" i="32"/>
  <c r="S47" i="10"/>
  <c r="C505" i="11"/>
  <c r="C477" i="32"/>
  <c r="S19" i="31"/>
  <c r="R27" i="31"/>
  <c r="S23" i="13"/>
  <c r="C481" i="14"/>
  <c r="H372" i="38"/>
  <c r="D478" i="38"/>
  <c r="H372" i="41"/>
  <c r="H369" i="38"/>
  <c r="H369" i="41"/>
  <c r="D475" i="38"/>
  <c r="H366" i="38"/>
  <c r="H366" i="41"/>
  <c r="D472" i="38"/>
  <c r="H375" i="38"/>
  <c r="H375" i="41"/>
  <c r="D481" i="38"/>
  <c r="H367" i="38"/>
  <c r="D473" i="38"/>
  <c r="H367" i="41"/>
  <c r="H406" i="38"/>
  <c r="H406" i="41"/>
  <c r="D512" i="38"/>
  <c r="H377" i="38"/>
  <c r="H377" i="41"/>
  <c r="D483" i="38"/>
  <c r="H379" i="38"/>
  <c r="D485" i="38"/>
  <c r="H379" i="41"/>
  <c r="H368" i="38"/>
  <c r="H368" i="41"/>
  <c r="D474" i="38"/>
  <c r="H371" i="38"/>
  <c r="H371" i="41"/>
  <c r="D477" i="38"/>
  <c r="H382" i="32"/>
  <c r="D488" i="32"/>
  <c r="H380" i="32"/>
  <c r="D486" i="32"/>
  <c r="H378" i="32"/>
  <c r="D484" i="32"/>
  <c r="H369" i="17"/>
  <c r="D475" i="17"/>
  <c r="H412" i="14"/>
  <c r="D518" i="14"/>
  <c r="H414" i="14"/>
  <c r="D520" i="14"/>
  <c r="H403" i="14"/>
  <c r="D509" i="14"/>
  <c r="H406" i="14"/>
  <c r="D512" i="14"/>
  <c r="H405" i="14"/>
  <c r="D511" i="14"/>
  <c r="H401" i="11"/>
  <c r="D507" i="11"/>
  <c r="P27" i="25"/>
  <c r="D379" i="26" s="1"/>
  <c r="E143" i="26"/>
  <c r="P48" i="25"/>
  <c r="D400" i="26" s="1"/>
  <c r="E164" i="26"/>
  <c r="Q15" i="25"/>
  <c r="E367" i="26" s="1"/>
  <c r="E249" i="26"/>
  <c r="Q48" i="25"/>
  <c r="E400" i="26" s="1"/>
  <c r="E282" i="26"/>
  <c r="Q27" i="25"/>
  <c r="E379" i="26" s="1"/>
  <c r="E261" i="26"/>
  <c r="P52" i="25"/>
  <c r="D404" i="26" s="1"/>
  <c r="E168" i="26"/>
  <c r="P50" i="25"/>
  <c r="D402" i="26" s="1"/>
  <c r="E166" i="26"/>
  <c r="P42" i="25"/>
  <c r="D394" i="26" s="1"/>
  <c r="E158" i="26"/>
  <c r="P24" i="25"/>
  <c r="D376" i="26" s="1"/>
  <c r="E140" i="26"/>
  <c r="Q17" i="25"/>
  <c r="E369" i="26" s="1"/>
  <c r="E251" i="26"/>
  <c r="P16" i="25"/>
  <c r="D368" i="26" s="1"/>
  <c r="E132" i="26"/>
  <c r="Q28" i="25"/>
  <c r="E380" i="26" s="1"/>
  <c r="E262" i="26"/>
  <c r="P25" i="25"/>
  <c r="E141" i="26"/>
  <c r="Q51" i="25"/>
  <c r="E403" i="26" s="1"/>
  <c r="E285" i="26"/>
  <c r="Q23" i="25"/>
  <c r="E375" i="26" s="1"/>
  <c r="E257" i="26"/>
  <c r="Q37" i="25"/>
  <c r="E389" i="26" s="1"/>
  <c r="E271" i="26"/>
  <c r="Q18" i="25"/>
  <c r="E370" i="26" s="1"/>
  <c r="E252" i="26"/>
  <c r="G63" i="25"/>
  <c r="C129" i="26"/>
  <c r="Q26" i="25"/>
  <c r="E378" i="26" s="1"/>
  <c r="E260" i="26"/>
  <c r="Q53" i="25"/>
  <c r="E405" i="26" s="1"/>
  <c r="E287" i="26"/>
  <c r="Q45" i="25"/>
  <c r="E397" i="26" s="1"/>
  <c r="E279" i="26"/>
  <c r="P45" i="25"/>
  <c r="D397" i="26" s="1"/>
  <c r="E161" i="26"/>
  <c r="Q42" i="25"/>
  <c r="E394" i="26" s="1"/>
  <c r="E276" i="26"/>
  <c r="Q49" i="25"/>
  <c r="E401" i="26" s="1"/>
  <c r="E283" i="26"/>
  <c r="P35" i="25"/>
  <c r="D387" i="26" s="1"/>
  <c r="E151" i="26"/>
  <c r="Q20" i="25"/>
  <c r="E372" i="26" s="1"/>
  <c r="E254" i="26"/>
  <c r="P55" i="25"/>
  <c r="D407" i="26" s="1"/>
  <c r="E171" i="26"/>
  <c r="P44" i="25"/>
  <c r="D396" i="26" s="1"/>
  <c r="E160" i="26"/>
  <c r="Q39" i="25"/>
  <c r="E391" i="26" s="1"/>
  <c r="E273" i="26"/>
  <c r="Q38" i="25"/>
  <c r="E390" i="26" s="1"/>
  <c r="E272" i="26"/>
  <c r="Q32" i="25"/>
  <c r="E384" i="26" s="1"/>
  <c r="E266" i="26"/>
  <c r="Q43" i="25"/>
  <c r="E395" i="26" s="1"/>
  <c r="E277" i="26"/>
  <c r="P26" i="25"/>
  <c r="E142" i="26"/>
  <c r="P54" i="25"/>
  <c r="E170" i="26"/>
  <c r="Q56" i="25"/>
  <c r="E408" i="26" s="1"/>
  <c r="E290" i="26"/>
  <c r="P40" i="25"/>
  <c r="E156" i="26"/>
  <c r="Q47" i="25"/>
  <c r="E399" i="26" s="1"/>
  <c r="E281" i="26"/>
  <c r="Q19" i="25"/>
  <c r="E371" i="26" s="1"/>
  <c r="E253" i="26"/>
  <c r="P20" i="25"/>
  <c r="E136" i="26"/>
  <c r="Q58" i="25"/>
  <c r="E292" i="26"/>
  <c r="Q52" i="25"/>
  <c r="E404" i="26" s="1"/>
  <c r="E286" i="26"/>
  <c r="P51" i="25"/>
  <c r="D403" i="26" s="1"/>
  <c r="E167" i="26"/>
  <c r="Q29" i="25"/>
  <c r="E381" i="26" s="1"/>
  <c r="E263" i="26"/>
  <c r="P41" i="25"/>
  <c r="D393" i="26" s="1"/>
  <c r="E157" i="26"/>
  <c r="Q33" i="25"/>
  <c r="E385" i="26" s="1"/>
  <c r="E267" i="26"/>
  <c r="Q34" i="25"/>
  <c r="E386" i="26" s="1"/>
  <c r="E268" i="26"/>
  <c r="Q24" i="25"/>
  <c r="E376" i="26" s="1"/>
  <c r="E258" i="26"/>
  <c r="Q30" i="25"/>
  <c r="E382" i="26" s="1"/>
  <c r="E264" i="26"/>
  <c r="Q31" i="25"/>
  <c r="E383" i="26" s="1"/>
  <c r="E265" i="26"/>
  <c r="P22" i="25"/>
  <c r="D374" i="26" s="1"/>
  <c r="E138" i="26"/>
  <c r="P53" i="25"/>
  <c r="D405" i="26" s="1"/>
  <c r="E169" i="26"/>
  <c r="Q44" i="25"/>
  <c r="E396" i="26" s="1"/>
  <c r="E278" i="26"/>
  <c r="P17" i="25"/>
  <c r="D369" i="26" s="1"/>
  <c r="E133" i="26"/>
  <c r="Q60" i="25"/>
  <c r="E412" i="26" s="1"/>
  <c r="E294" i="26"/>
  <c r="P34" i="25"/>
  <c r="D386" i="26" s="1"/>
  <c r="E150" i="26"/>
  <c r="Q41" i="25"/>
  <c r="E393" i="26" s="1"/>
  <c r="E275" i="26"/>
  <c r="Q55" i="25"/>
  <c r="E407" i="26" s="1"/>
  <c r="E289" i="26"/>
  <c r="P28" i="25"/>
  <c r="D380" i="26" s="1"/>
  <c r="E144" i="26"/>
  <c r="P57" i="25"/>
  <c r="D409" i="26" s="1"/>
  <c r="E173" i="26"/>
  <c r="P49" i="25"/>
  <c r="D401" i="26" s="1"/>
  <c r="E165" i="26"/>
  <c r="P37" i="25"/>
  <c r="D389" i="26" s="1"/>
  <c r="E153" i="26"/>
  <c r="P18" i="25"/>
  <c r="D370" i="26" s="1"/>
  <c r="E134" i="26"/>
  <c r="Q62" i="25"/>
  <c r="R62" i="25" s="1"/>
  <c r="E296" i="26"/>
  <c r="P32" i="25"/>
  <c r="D384" i="26" s="1"/>
  <c r="E148" i="26"/>
  <c r="Q16" i="25"/>
  <c r="E368" i="26" s="1"/>
  <c r="E250" i="26"/>
  <c r="P38" i="25"/>
  <c r="R38" i="25" s="1"/>
  <c r="E154" i="26"/>
  <c r="Q54" i="25"/>
  <c r="E406" i="26" s="1"/>
  <c r="E288" i="26"/>
  <c r="K63" i="25"/>
  <c r="C247" i="26"/>
  <c r="Q21" i="25"/>
  <c r="E373" i="26" s="1"/>
  <c r="E255" i="26"/>
  <c r="E35" i="38"/>
  <c r="O37" i="37"/>
  <c r="E41" i="38"/>
  <c r="O43" i="37"/>
  <c r="E36" i="38"/>
  <c r="O38" i="37"/>
  <c r="E271" i="38"/>
  <c r="Q37" i="37"/>
  <c r="E389" i="38" s="1"/>
  <c r="E147" i="38"/>
  <c r="P31" i="37"/>
  <c r="D383" i="38" s="1"/>
  <c r="E266" i="38"/>
  <c r="Q32" i="37"/>
  <c r="R32" i="37" s="1"/>
  <c r="E272" i="38"/>
  <c r="Q38" i="37"/>
  <c r="E390" i="38" s="1"/>
  <c r="I13" i="37"/>
  <c r="E160" i="38"/>
  <c r="P44" i="37"/>
  <c r="E153" i="38"/>
  <c r="P37" i="37"/>
  <c r="D389" i="38" s="1"/>
  <c r="E374" i="38"/>
  <c r="E162" i="38"/>
  <c r="P46" i="37"/>
  <c r="D398" i="38" s="1"/>
  <c r="E145" i="38"/>
  <c r="P29" i="37"/>
  <c r="D381" i="38" s="1"/>
  <c r="E284" i="38"/>
  <c r="Q50" i="37"/>
  <c r="E402" i="38" s="1"/>
  <c r="E275" i="38"/>
  <c r="Q41" i="37"/>
  <c r="E393" i="38" s="1"/>
  <c r="E172" i="38"/>
  <c r="P56" i="37"/>
  <c r="E270" i="38"/>
  <c r="Q36" i="37"/>
  <c r="E388" i="38" s="1"/>
  <c r="E163" i="38"/>
  <c r="P47" i="37"/>
  <c r="D399" i="38" s="1"/>
  <c r="E150" i="38"/>
  <c r="P34" i="37"/>
  <c r="D386" i="38" s="1"/>
  <c r="E154" i="38"/>
  <c r="P38" i="37"/>
  <c r="D390" i="38" s="1"/>
  <c r="E171" i="38"/>
  <c r="P55" i="37"/>
  <c r="R55" i="37" s="1"/>
  <c r="C400" i="38"/>
  <c r="E56" i="38"/>
  <c r="O58" i="37"/>
  <c r="E285" i="38"/>
  <c r="Q51" i="37"/>
  <c r="E403" i="38" s="1"/>
  <c r="G63" i="37"/>
  <c r="C129" i="38"/>
  <c r="M13" i="37"/>
  <c r="E287" i="38"/>
  <c r="Q53" i="37"/>
  <c r="E405" i="38" s="1"/>
  <c r="E50" i="38"/>
  <c r="O52" i="37"/>
  <c r="E276" i="38"/>
  <c r="Q42" i="37"/>
  <c r="E394" i="38" s="1"/>
  <c r="E155" i="38"/>
  <c r="P39" i="37"/>
  <c r="D391" i="38" s="1"/>
  <c r="O49" i="37"/>
  <c r="R49" i="37" s="1"/>
  <c r="E47" i="38"/>
  <c r="E149" i="38"/>
  <c r="P33" i="37"/>
  <c r="D385" i="38" s="1"/>
  <c r="E37" i="38"/>
  <c r="O39" i="37"/>
  <c r="C414" i="38"/>
  <c r="D373" i="38"/>
  <c r="E176" i="38"/>
  <c r="P60" i="37"/>
  <c r="E169" i="38"/>
  <c r="P53" i="37"/>
  <c r="D405" i="38" s="1"/>
  <c r="E166" i="38"/>
  <c r="P50" i="37"/>
  <c r="E42" i="38"/>
  <c r="O44" i="37"/>
  <c r="E283" i="38"/>
  <c r="Q49" i="37"/>
  <c r="E401" i="38" s="1"/>
  <c r="E267" i="38"/>
  <c r="Q33" i="37"/>
  <c r="E385" i="38" s="1"/>
  <c r="E152" i="38"/>
  <c r="P36" i="37"/>
  <c r="E161" i="38"/>
  <c r="P45" i="37"/>
  <c r="E277" i="38"/>
  <c r="Q43" i="37"/>
  <c r="E395" i="38" s="1"/>
  <c r="E44" i="38"/>
  <c r="O46" i="37"/>
  <c r="E173" i="38"/>
  <c r="P57" i="37"/>
  <c r="D409" i="38" s="1"/>
  <c r="E57" i="38"/>
  <c r="O59" i="37"/>
  <c r="E51" i="38"/>
  <c r="O53" i="37"/>
  <c r="R53" i="37" s="1"/>
  <c r="E178" i="38"/>
  <c r="P62" i="37"/>
  <c r="D414" i="38" s="1"/>
  <c r="E296" i="38"/>
  <c r="Q62" i="37"/>
  <c r="E414" i="38" s="1"/>
  <c r="P51" i="37"/>
  <c r="R51" i="37" s="1"/>
  <c r="E167" i="38"/>
  <c r="E164" i="38"/>
  <c r="P48" i="37"/>
  <c r="D400" i="38" s="1"/>
  <c r="O57" i="37"/>
  <c r="R57" i="37" s="1"/>
  <c r="E55" i="38"/>
  <c r="E268" i="38"/>
  <c r="Q34" i="37"/>
  <c r="E386" i="38" s="1"/>
  <c r="C11" i="38"/>
  <c r="C63" i="37"/>
  <c r="E165" i="38"/>
  <c r="P49" i="37"/>
  <c r="D401" i="38" s="1"/>
  <c r="E286" i="38"/>
  <c r="Q52" i="37"/>
  <c r="E404" i="38" s="1"/>
  <c r="E159" i="38"/>
  <c r="P43" i="37"/>
  <c r="D395" i="38" s="1"/>
  <c r="E32" i="38"/>
  <c r="O34" i="37"/>
  <c r="E278" i="38"/>
  <c r="Q44" i="37"/>
  <c r="E396" i="38" s="1"/>
  <c r="E290" i="38"/>
  <c r="Q56" i="37"/>
  <c r="E408" i="38" s="1"/>
  <c r="E13" i="37"/>
  <c r="E292" i="38"/>
  <c r="Q58" i="37"/>
  <c r="E410" i="38" s="1"/>
  <c r="E29" i="38"/>
  <c r="O31" i="37"/>
  <c r="R31" i="37" s="1"/>
  <c r="E151" i="38"/>
  <c r="P35" i="37"/>
  <c r="D387" i="38" s="1"/>
  <c r="E274" i="38"/>
  <c r="Q40" i="37"/>
  <c r="E392" i="38" s="1"/>
  <c r="E264" i="38"/>
  <c r="Q30" i="37"/>
  <c r="R30" i="37" s="1"/>
  <c r="E33" i="38"/>
  <c r="O35" i="37"/>
  <c r="E34" i="38"/>
  <c r="O36" i="37"/>
  <c r="E294" i="38"/>
  <c r="Q60" i="37"/>
  <c r="E412" i="38" s="1"/>
  <c r="E279" i="38"/>
  <c r="Q45" i="37"/>
  <c r="E397" i="38" s="1"/>
  <c r="E281" i="38"/>
  <c r="Q47" i="37"/>
  <c r="E399" i="38" s="1"/>
  <c r="E45" i="38"/>
  <c r="O47" i="37"/>
  <c r="E177" i="38"/>
  <c r="P61" i="37"/>
  <c r="R61" i="37" s="1"/>
  <c r="E156" i="38"/>
  <c r="P40" i="37"/>
  <c r="R40" i="37" s="1"/>
  <c r="O33" i="37"/>
  <c r="R33" i="37" s="1"/>
  <c r="E31" i="38"/>
  <c r="O41" i="37"/>
  <c r="R41" i="37" s="1"/>
  <c r="E39" i="38"/>
  <c r="C247" i="38"/>
  <c r="K63" i="37"/>
  <c r="E293" i="38"/>
  <c r="Q59" i="37"/>
  <c r="E411" i="38" s="1"/>
  <c r="E40" i="38"/>
  <c r="O42" i="37"/>
  <c r="R42" i="37" s="1"/>
  <c r="E27" i="38"/>
  <c r="O29" i="37"/>
  <c r="R29" i="37" s="1"/>
  <c r="E269" i="38"/>
  <c r="Q35" i="37"/>
  <c r="E387" i="38" s="1"/>
  <c r="E280" i="38"/>
  <c r="Q46" i="37"/>
  <c r="E398" i="38" s="1"/>
  <c r="E149" i="35"/>
  <c r="P33" i="34"/>
  <c r="D385" i="35" s="1"/>
  <c r="E133" i="35"/>
  <c r="P17" i="34"/>
  <c r="D369" i="35" s="1"/>
  <c r="E152" i="35"/>
  <c r="P36" i="34"/>
  <c r="D388" i="35" s="1"/>
  <c r="E47" i="35"/>
  <c r="O49" i="34"/>
  <c r="E290" i="35"/>
  <c r="Q56" i="34"/>
  <c r="E408" i="35" s="1"/>
  <c r="E280" i="35"/>
  <c r="Q46" i="34"/>
  <c r="E398" i="35" s="1"/>
  <c r="E170" i="35"/>
  <c r="P54" i="34"/>
  <c r="R54" i="34" s="1"/>
  <c r="E155" i="35"/>
  <c r="P39" i="34"/>
  <c r="D391" i="35" s="1"/>
  <c r="E251" i="35"/>
  <c r="Q17" i="34"/>
  <c r="E369" i="35" s="1"/>
  <c r="E281" i="35"/>
  <c r="Q47" i="34"/>
  <c r="E399" i="35" s="1"/>
  <c r="E172" i="35"/>
  <c r="P56" i="34"/>
  <c r="E147" i="35"/>
  <c r="P31" i="34"/>
  <c r="R31" i="34" s="1"/>
  <c r="M13" i="34"/>
  <c r="E51" i="35"/>
  <c r="O53" i="34"/>
  <c r="E33" i="35"/>
  <c r="O35" i="34"/>
  <c r="E14" i="35"/>
  <c r="O16" i="34"/>
  <c r="R16" i="34" s="1"/>
  <c r="F367" i="35"/>
  <c r="V15" i="34"/>
  <c r="F473" i="35" s="1"/>
  <c r="G473" i="35" s="1"/>
  <c r="T15" i="34"/>
  <c r="G367" i="35"/>
  <c r="E289" i="35"/>
  <c r="Q55" i="34"/>
  <c r="E407" i="35" s="1"/>
  <c r="E254" i="35"/>
  <c r="Q20" i="34"/>
  <c r="E372" i="35" s="1"/>
  <c r="E174" i="35"/>
  <c r="P58" i="34"/>
  <c r="D410" i="35" s="1"/>
  <c r="E35" i="35"/>
  <c r="O37" i="34"/>
  <c r="E278" i="35"/>
  <c r="Q44" i="34"/>
  <c r="E396" i="35" s="1"/>
  <c r="E171" i="35"/>
  <c r="P55" i="34"/>
  <c r="D407" i="35" s="1"/>
  <c r="E137" i="35"/>
  <c r="P21" i="34"/>
  <c r="D373" i="35" s="1"/>
  <c r="E55" i="35"/>
  <c r="O57" i="34"/>
  <c r="E274" i="35"/>
  <c r="Q40" i="34"/>
  <c r="E392" i="35" s="1"/>
  <c r="E15" i="35"/>
  <c r="O17" i="34"/>
  <c r="E275" i="35"/>
  <c r="Q41" i="34"/>
  <c r="E393" i="35" s="1"/>
  <c r="E12" i="35"/>
  <c r="O14" i="34"/>
  <c r="E43" i="35"/>
  <c r="O45" i="34"/>
  <c r="E30" i="35"/>
  <c r="O32" i="34"/>
  <c r="E57" i="35"/>
  <c r="O59" i="34"/>
  <c r="E260" i="35"/>
  <c r="Q26" i="34"/>
  <c r="E378" i="35" s="1"/>
  <c r="E264" i="35"/>
  <c r="Q30" i="34"/>
  <c r="E382" i="35" s="1"/>
  <c r="P59" i="34"/>
  <c r="D411" i="35" s="1"/>
  <c r="E175" i="35"/>
  <c r="E163" i="35"/>
  <c r="P47" i="34"/>
  <c r="D399" i="35" s="1"/>
  <c r="E24" i="35"/>
  <c r="O26" i="34"/>
  <c r="R26" i="34" s="1"/>
  <c r="E177" i="35"/>
  <c r="P61" i="34"/>
  <c r="R61" i="34" s="1"/>
  <c r="E256" i="35"/>
  <c r="Q22" i="34"/>
  <c r="E374" i="35" s="1"/>
  <c r="E273" i="35"/>
  <c r="Q39" i="34"/>
  <c r="E391" i="35" s="1"/>
  <c r="E271" i="35"/>
  <c r="Q37" i="34"/>
  <c r="E389" i="35" s="1"/>
  <c r="E272" i="35"/>
  <c r="Q38" i="34"/>
  <c r="E390" i="35" s="1"/>
  <c r="E150" i="35"/>
  <c r="P34" i="34"/>
  <c r="R34" i="34" s="1"/>
  <c r="E248" i="35"/>
  <c r="Q14" i="34"/>
  <c r="E366" i="35" s="1"/>
  <c r="E138" i="35"/>
  <c r="P22" i="34"/>
  <c r="D374" i="35" s="1"/>
  <c r="E20" i="35"/>
  <c r="O22" i="34"/>
  <c r="P60" i="34"/>
  <c r="R60" i="34" s="1"/>
  <c r="E176" i="35"/>
  <c r="E56" i="35"/>
  <c r="O58" i="34"/>
  <c r="E13" i="34"/>
  <c r="E173" i="35"/>
  <c r="P57" i="34"/>
  <c r="D409" i="35" s="1"/>
  <c r="E262" i="35"/>
  <c r="Q28" i="34"/>
  <c r="E380" i="35" s="1"/>
  <c r="E38" i="35"/>
  <c r="O40" i="34"/>
  <c r="E165" i="35"/>
  <c r="P49" i="34"/>
  <c r="D401" i="35" s="1"/>
  <c r="E168" i="35"/>
  <c r="P52" i="34"/>
  <c r="D404" i="35" s="1"/>
  <c r="E161" i="35"/>
  <c r="P45" i="34"/>
  <c r="D397" i="35" s="1"/>
  <c r="E146" i="35"/>
  <c r="P30" i="34"/>
  <c r="D382" i="35" s="1"/>
  <c r="E293" i="35"/>
  <c r="Q59" i="34"/>
  <c r="E411" i="35" s="1"/>
  <c r="E259" i="35"/>
  <c r="Q25" i="34"/>
  <c r="E377" i="35" s="1"/>
  <c r="E23" i="35"/>
  <c r="O25" i="34"/>
  <c r="E50" i="35"/>
  <c r="O52" i="34"/>
  <c r="E283" i="35"/>
  <c r="Q49" i="34"/>
  <c r="E401" i="35" s="1"/>
  <c r="E40" i="35"/>
  <c r="O42" i="34"/>
  <c r="R42" i="34" s="1"/>
  <c r="E140" i="35"/>
  <c r="P24" i="34"/>
  <c r="D376" i="35" s="1"/>
  <c r="E157" i="35"/>
  <c r="P41" i="34"/>
  <c r="E48" i="35"/>
  <c r="O50" i="34"/>
  <c r="E145" i="35"/>
  <c r="P29" i="34"/>
  <c r="D381" i="35" s="1"/>
  <c r="E36" i="35"/>
  <c r="O38" i="34"/>
  <c r="E162" i="35"/>
  <c r="P46" i="34"/>
  <c r="D398" i="35" s="1"/>
  <c r="E277" i="35"/>
  <c r="Q43" i="34"/>
  <c r="E395" i="35" s="1"/>
  <c r="C247" i="35"/>
  <c r="K63" i="34"/>
  <c r="E263" i="35"/>
  <c r="Q29" i="34"/>
  <c r="E381" i="35" s="1"/>
  <c r="E153" i="35"/>
  <c r="P37" i="34"/>
  <c r="D389" i="35" s="1"/>
  <c r="E141" i="35"/>
  <c r="P25" i="34"/>
  <c r="D377" i="35" s="1"/>
  <c r="E166" i="35"/>
  <c r="P50" i="34"/>
  <c r="D402" i="35" s="1"/>
  <c r="E282" i="35"/>
  <c r="Q48" i="34"/>
  <c r="E400" i="35" s="1"/>
  <c r="E16" i="35"/>
  <c r="O18" i="34"/>
  <c r="E169" i="35"/>
  <c r="P53" i="34"/>
  <c r="D405" i="35" s="1"/>
  <c r="E18" i="35"/>
  <c r="O20" i="34"/>
  <c r="R20" i="34" s="1"/>
  <c r="E22" i="35"/>
  <c r="O24" i="34"/>
  <c r="R24" i="34" s="1"/>
  <c r="E19" i="35"/>
  <c r="O21" i="34"/>
  <c r="R21" i="34" s="1"/>
  <c r="E31" i="35"/>
  <c r="O33" i="34"/>
  <c r="R33" i="34" s="1"/>
  <c r="E45" i="35"/>
  <c r="O47" i="34"/>
  <c r="R47" i="34" s="1"/>
  <c r="E53" i="35"/>
  <c r="O55" i="34"/>
  <c r="R55" i="34" s="1"/>
  <c r="E37" i="35"/>
  <c r="O39" i="34"/>
  <c r="R39" i="34" s="1"/>
  <c r="E292" i="35"/>
  <c r="Q58" i="34"/>
  <c r="E410" i="35" s="1"/>
  <c r="E46" i="35"/>
  <c r="O48" i="34"/>
  <c r="E28" i="35"/>
  <c r="O30" i="34"/>
  <c r="R30" i="34" s="1"/>
  <c r="E285" i="35"/>
  <c r="Q51" i="34"/>
  <c r="E403" i="35" s="1"/>
  <c r="E154" i="35"/>
  <c r="P38" i="34"/>
  <c r="D390" i="35" s="1"/>
  <c r="E34" i="35"/>
  <c r="O36" i="34"/>
  <c r="R36" i="34" s="1"/>
  <c r="E130" i="35"/>
  <c r="P14" i="34"/>
  <c r="D366" i="35" s="1"/>
  <c r="P35" i="34"/>
  <c r="D387" i="35" s="1"/>
  <c r="E151" i="35"/>
  <c r="E252" i="35"/>
  <c r="Q18" i="34"/>
  <c r="E370" i="35" s="1"/>
  <c r="E156" i="35"/>
  <c r="P40" i="34"/>
  <c r="D392" i="35" s="1"/>
  <c r="P43" i="34"/>
  <c r="D395" i="35" s="1"/>
  <c r="E159" i="35"/>
  <c r="P62" i="34"/>
  <c r="R62" i="34" s="1"/>
  <c r="E178" i="35"/>
  <c r="E287" i="35"/>
  <c r="Q53" i="34"/>
  <c r="E405" i="35" s="1"/>
  <c r="E160" i="35"/>
  <c r="P44" i="34"/>
  <c r="D396" i="35" s="1"/>
  <c r="G63" i="34"/>
  <c r="C129" i="35"/>
  <c r="E269" i="35"/>
  <c r="Q35" i="34"/>
  <c r="E387" i="35" s="1"/>
  <c r="P51" i="34"/>
  <c r="E167" i="35"/>
  <c r="E286" i="35"/>
  <c r="Q52" i="34"/>
  <c r="E404" i="35" s="1"/>
  <c r="E27" i="35"/>
  <c r="O29" i="34"/>
  <c r="E279" i="35"/>
  <c r="Q45" i="34"/>
  <c r="E397" i="35" s="1"/>
  <c r="E41" i="35"/>
  <c r="O43" i="34"/>
  <c r="F130" i="35"/>
  <c r="E136" i="35"/>
  <c r="P20" i="34"/>
  <c r="D372" i="35" s="1"/>
  <c r="C63" i="34"/>
  <c r="C11" i="35"/>
  <c r="E26" i="35"/>
  <c r="O28" i="34"/>
  <c r="R28" i="34" s="1"/>
  <c r="I13" i="34"/>
  <c r="E134" i="35"/>
  <c r="P18" i="34"/>
  <c r="D370" i="35" s="1"/>
  <c r="E164" i="35"/>
  <c r="P48" i="34"/>
  <c r="D400" i="35" s="1"/>
  <c r="E44" i="35"/>
  <c r="O46" i="34"/>
  <c r="E42" i="35"/>
  <c r="O44" i="34"/>
  <c r="R44" i="34" s="1"/>
  <c r="E148" i="35"/>
  <c r="P32" i="34"/>
  <c r="D384" i="35" s="1"/>
  <c r="O53" i="31"/>
  <c r="E51" i="32"/>
  <c r="E288" i="32"/>
  <c r="Q54" i="31"/>
  <c r="E406" i="32" s="1"/>
  <c r="E47" i="32"/>
  <c r="O49" i="31"/>
  <c r="E49" i="32"/>
  <c r="O51" i="31"/>
  <c r="C379" i="32"/>
  <c r="D371" i="32"/>
  <c r="E40" i="32"/>
  <c r="O42" i="31"/>
  <c r="E171" i="32"/>
  <c r="P55" i="31"/>
  <c r="D407" i="32" s="1"/>
  <c r="E57" i="32"/>
  <c r="O59" i="31"/>
  <c r="R59" i="31" s="1"/>
  <c r="E55" i="32"/>
  <c r="O57" i="31"/>
  <c r="R57" i="31" s="1"/>
  <c r="Q14" i="31"/>
  <c r="E366" i="32" s="1"/>
  <c r="E248" i="32"/>
  <c r="E292" i="32"/>
  <c r="Q58" i="31"/>
  <c r="R58" i="31" s="1"/>
  <c r="Q53" i="31"/>
  <c r="E405" i="32" s="1"/>
  <c r="E287" i="32"/>
  <c r="E274" i="32"/>
  <c r="Q40" i="31"/>
  <c r="R40" i="31" s="1"/>
  <c r="E36" i="32"/>
  <c r="O38" i="31"/>
  <c r="D372" i="32"/>
  <c r="C11" i="32"/>
  <c r="C63" i="31"/>
  <c r="E52" i="32"/>
  <c r="O54" i="31"/>
  <c r="E155" i="32"/>
  <c r="P39" i="31"/>
  <c r="D391" i="32" s="1"/>
  <c r="Q39" i="31"/>
  <c r="E391" i="32" s="1"/>
  <c r="E273" i="32"/>
  <c r="C377" i="32"/>
  <c r="E152" i="32"/>
  <c r="P36" i="31"/>
  <c r="R36" i="31" s="1"/>
  <c r="E268" i="32"/>
  <c r="Q34" i="31"/>
  <c r="R34" i="31" s="1"/>
  <c r="E13" i="32"/>
  <c r="O15" i="31"/>
  <c r="E280" i="32"/>
  <c r="Q46" i="31"/>
  <c r="E398" i="32" s="1"/>
  <c r="E283" i="32"/>
  <c r="Q49" i="31"/>
  <c r="E401" i="32" s="1"/>
  <c r="E13" i="31"/>
  <c r="C247" i="32"/>
  <c r="K63" i="31"/>
  <c r="D373" i="32"/>
  <c r="E39" i="32"/>
  <c r="O41" i="31"/>
  <c r="R41" i="31" s="1"/>
  <c r="E50" i="32"/>
  <c r="O52" i="31"/>
  <c r="E276" i="32"/>
  <c r="Q42" i="31"/>
  <c r="E394" i="32" s="1"/>
  <c r="E14" i="32"/>
  <c r="O16" i="31"/>
  <c r="R16" i="31" s="1"/>
  <c r="E269" i="32"/>
  <c r="Q35" i="31"/>
  <c r="E387" i="32" s="1"/>
  <c r="O39" i="31"/>
  <c r="E37" i="32"/>
  <c r="Q62" i="31"/>
  <c r="R62" i="31" s="1"/>
  <c r="E296" i="32"/>
  <c r="O43" i="31"/>
  <c r="E41" i="32"/>
  <c r="E249" i="32"/>
  <c r="Q15" i="31"/>
  <c r="E367" i="32" s="1"/>
  <c r="E277" i="32"/>
  <c r="Q43" i="31"/>
  <c r="E395" i="32" s="1"/>
  <c r="M13" i="31"/>
  <c r="E172" i="32"/>
  <c r="P56" i="31"/>
  <c r="D408" i="32" s="1"/>
  <c r="E53" i="32"/>
  <c r="O55" i="31"/>
  <c r="O61" i="31"/>
  <c r="R61" i="31" s="1"/>
  <c r="E59" i="32"/>
  <c r="E158" i="32"/>
  <c r="P42" i="31"/>
  <c r="D394" i="32" s="1"/>
  <c r="P43" i="31"/>
  <c r="D395" i="32" s="1"/>
  <c r="E159" i="32"/>
  <c r="F13" i="32"/>
  <c r="E130" i="32"/>
  <c r="P14" i="31"/>
  <c r="D366" i="32" s="1"/>
  <c r="E163" i="32"/>
  <c r="P47" i="31"/>
  <c r="R47" i="31" s="1"/>
  <c r="D369" i="32"/>
  <c r="F249" i="32"/>
  <c r="E166" i="32"/>
  <c r="P50" i="31"/>
  <c r="D402" i="32" s="1"/>
  <c r="E42" i="32"/>
  <c r="O44" i="31"/>
  <c r="R44" i="31" s="1"/>
  <c r="E162" i="32"/>
  <c r="P46" i="31"/>
  <c r="R46" i="31" s="1"/>
  <c r="C383" i="32"/>
  <c r="C385" i="32"/>
  <c r="E290" i="32"/>
  <c r="Q56" i="31"/>
  <c r="E408" i="32" s="1"/>
  <c r="F130" i="32"/>
  <c r="P37" i="31"/>
  <c r="D389" i="32" s="1"/>
  <c r="E153" i="32"/>
  <c r="E131" i="32"/>
  <c r="P15" i="31"/>
  <c r="E272" i="32"/>
  <c r="Q38" i="31"/>
  <c r="E390" i="32" s="1"/>
  <c r="P51" i="31"/>
  <c r="D403" i="32" s="1"/>
  <c r="E167" i="32"/>
  <c r="E33" i="32"/>
  <c r="O35" i="31"/>
  <c r="C129" i="32"/>
  <c r="G63" i="31"/>
  <c r="O37" i="31"/>
  <c r="E35" i="32"/>
  <c r="E168" i="32"/>
  <c r="P52" i="31"/>
  <c r="D404" i="32" s="1"/>
  <c r="E294" i="32"/>
  <c r="Q60" i="31"/>
  <c r="R60" i="31" s="1"/>
  <c r="E384" i="32"/>
  <c r="E48" i="32"/>
  <c r="O50" i="31"/>
  <c r="R50" i="31" s="1"/>
  <c r="E286" i="32"/>
  <c r="Q52" i="31"/>
  <c r="E404" i="32" s="1"/>
  <c r="P45" i="31"/>
  <c r="D397" i="32" s="1"/>
  <c r="E161" i="32"/>
  <c r="O56" i="31"/>
  <c r="E54" i="32"/>
  <c r="E154" i="32"/>
  <c r="P38" i="31"/>
  <c r="D390" i="32" s="1"/>
  <c r="D370" i="32"/>
  <c r="D374" i="32"/>
  <c r="I13" i="31"/>
  <c r="D375" i="32"/>
  <c r="C381" i="32"/>
  <c r="O45" i="31"/>
  <c r="R45" i="31" s="1"/>
  <c r="E43" i="32"/>
  <c r="P53" i="31"/>
  <c r="D405" i="32" s="1"/>
  <c r="E169" i="32"/>
  <c r="E12" i="32"/>
  <c r="O14" i="31"/>
  <c r="E164" i="32"/>
  <c r="P48" i="31"/>
  <c r="R48" i="31" s="1"/>
  <c r="E166" i="29"/>
  <c r="P50" i="28"/>
  <c r="E21" i="29"/>
  <c r="O23" i="28"/>
  <c r="E265" i="29"/>
  <c r="Q31" i="28"/>
  <c r="E383" i="29" s="1"/>
  <c r="E147" i="29"/>
  <c r="P31" i="28"/>
  <c r="D383" i="29" s="1"/>
  <c r="E36" i="29"/>
  <c r="O38" i="28"/>
  <c r="P59" i="28"/>
  <c r="D411" i="29" s="1"/>
  <c r="E175" i="29"/>
  <c r="E160" i="29"/>
  <c r="P44" i="28"/>
  <c r="E146" i="29"/>
  <c r="P30" i="28"/>
  <c r="D382" i="29" s="1"/>
  <c r="E257" i="29"/>
  <c r="Q23" i="28"/>
  <c r="E375" i="29" s="1"/>
  <c r="E144" i="29"/>
  <c r="P28" i="28"/>
  <c r="E140" i="29"/>
  <c r="P24" i="28"/>
  <c r="P52" i="28"/>
  <c r="D404" i="29" s="1"/>
  <c r="E168" i="29"/>
  <c r="E254" i="29"/>
  <c r="Q20" i="28"/>
  <c r="E372" i="29" s="1"/>
  <c r="E279" i="29"/>
  <c r="Q45" i="28"/>
  <c r="E397" i="29" s="1"/>
  <c r="E167" i="29"/>
  <c r="P51" i="28"/>
  <c r="P26" i="28"/>
  <c r="D378" i="29" s="1"/>
  <c r="E142" i="29"/>
  <c r="E133" i="29"/>
  <c r="P17" i="28"/>
  <c r="D369" i="29" s="1"/>
  <c r="E282" i="29"/>
  <c r="Q48" i="28"/>
  <c r="E400" i="29" s="1"/>
  <c r="C129" i="29"/>
  <c r="G63" i="28"/>
  <c r="E176" i="29"/>
  <c r="P60" i="28"/>
  <c r="D412" i="29" s="1"/>
  <c r="E266" i="29"/>
  <c r="Q32" i="28"/>
  <c r="E384" i="29" s="1"/>
  <c r="E15" i="29"/>
  <c r="O17" i="28"/>
  <c r="Q56" i="28"/>
  <c r="R56" i="28" s="1"/>
  <c r="E290" i="29"/>
  <c r="Q60" i="28"/>
  <c r="E412" i="29" s="1"/>
  <c r="E294" i="29"/>
  <c r="E39" i="29"/>
  <c r="O41" i="28"/>
  <c r="E17" i="29"/>
  <c r="O19" i="28"/>
  <c r="E19" i="29"/>
  <c r="O21" i="28"/>
  <c r="E253" i="29"/>
  <c r="Q19" i="28"/>
  <c r="E371" i="29" s="1"/>
  <c r="E278" i="29"/>
  <c r="Q44" i="28"/>
  <c r="E396" i="29" s="1"/>
  <c r="E289" i="29"/>
  <c r="Q55" i="28"/>
  <c r="E407" i="29" s="1"/>
  <c r="E131" i="29"/>
  <c r="P15" i="28"/>
  <c r="D367" i="29" s="1"/>
  <c r="E35" i="29"/>
  <c r="O37" i="28"/>
  <c r="E267" i="29"/>
  <c r="Q33" i="28"/>
  <c r="R33" i="28" s="1"/>
  <c r="I13" i="28"/>
  <c r="E46" i="29"/>
  <c r="O48" i="28"/>
  <c r="F249" i="29"/>
  <c r="E275" i="29"/>
  <c r="Q41" i="28"/>
  <c r="E393" i="29" s="1"/>
  <c r="E171" i="29"/>
  <c r="P55" i="28"/>
  <c r="D407" i="29" s="1"/>
  <c r="E280" i="29"/>
  <c r="Q46" i="28"/>
  <c r="E398" i="29" s="1"/>
  <c r="E162" i="29"/>
  <c r="P46" i="28"/>
  <c r="R46" i="28" s="1"/>
  <c r="E277" i="29"/>
  <c r="Q43" i="28"/>
  <c r="E395" i="29" s="1"/>
  <c r="E174" i="29"/>
  <c r="P58" i="28"/>
  <c r="D410" i="29" s="1"/>
  <c r="P36" i="28"/>
  <c r="E152" i="29"/>
  <c r="E261" i="29"/>
  <c r="Q27" i="28"/>
  <c r="E379" i="29" s="1"/>
  <c r="E164" i="29"/>
  <c r="P48" i="28"/>
  <c r="D400" i="29" s="1"/>
  <c r="E288" i="29"/>
  <c r="Q54" i="28"/>
  <c r="R54" i="28" s="1"/>
  <c r="E143" i="29"/>
  <c r="P27" i="28"/>
  <c r="D379" i="29" s="1"/>
  <c r="E18" i="29"/>
  <c r="O20" i="28"/>
  <c r="E262" i="29"/>
  <c r="Q28" i="28"/>
  <c r="E380" i="29" s="1"/>
  <c r="E50" i="29"/>
  <c r="O52" i="28"/>
  <c r="E13" i="29"/>
  <c r="O15" i="28"/>
  <c r="E156" i="29"/>
  <c r="P40" i="28"/>
  <c r="E56" i="29"/>
  <c r="O58" i="28"/>
  <c r="C247" i="29"/>
  <c r="K63" i="28"/>
  <c r="E58" i="29"/>
  <c r="O60" i="28"/>
  <c r="E132" i="29"/>
  <c r="P16" i="28"/>
  <c r="D368" i="29" s="1"/>
  <c r="E295" i="29"/>
  <c r="Q61" i="28"/>
  <c r="E413" i="29" s="1"/>
  <c r="E134" i="29"/>
  <c r="P18" i="28"/>
  <c r="E150" i="29"/>
  <c r="P34" i="28"/>
  <c r="D386" i="29" s="1"/>
  <c r="E292" i="29"/>
  <c r="Q58" i="28"/>
  <c r="E410" i="29" s="1"/>
  <c r="E25" i="29"/>
  <c r="O27" i="28"/>
  <c r="E274" i="29"/>
  <c r="Q40" i="28"/>
  <c r="E392" i="29" s="1"/>
  <c r="P20" i="28"/>
  <c r="D372" i="29" s="1"/>
  <c r="E136" i="29"/>
  <c r="O62" i="28"/>
  <c r="E60" i="29"/>
  <c r="E20" i="29"/>
  <c r="O22" i="28"/>
  <c r="E163" i="29"/>
  <c r="P47" i="28"/>
  <c r="D399" i="29" s="1"/>
  <c r="E287" i="29"/>
  <c r="Q53" i="28"/>
  <c r="E405" i="29" s="1"/>
  <c r="O59" i="28"/>
  <c r="R59" i="28" s="1"/>
  <c r="E57" i="29"/>
  <c r="O55" i="28"/>
  <c r="R55" i="28" s="1"/>
  <c r="E53" i="29"/>
  <c r="E291" i="29"/>
  <c r="Q57" i="28"/>
  <c r="R57" i="28" s="1"/>
  <c r="E248" i="29"/>
  <c r="Q14" i="28"/>
  <c r="E366" i="29" s="1"/>
  <c r="E14" i="29"/>
  <c r="O16" i="28"/>
  <c r="E260" i="29"/>
  <c r="Q26" i="28"/>
  <c r="E378" i="29" s="1"/>
  <c r="F13" i="29"/>
  <c r="M13" i="28"/>
  <c r="E270" i="29"/>
  <c r="Q36" i="28"/>
  <c r="E388" i="29" s="1"/>
  <c r="E155" i="29"/>
  <c r="P39" i="28"/>
  <c r="R39" i="28" s="1"/>
  <c r="E284" i="29"/>
  <c r="Q50" i="28"/>
  <c r="E402" i="29" s="1"/>
  <c r="E269" i="29"/>
  <c r="Q35" i="28"/>
  <c r="E387" i="29" s="1"/>
  <c r="C11" i="29"/>
  <c r="C63" i="28"/>
  <c r="E281" i="29"/>
  <c r="Q47" i="28"/>
  <c r="E399" i="29" s="1"/>
  <c r="E273" i="29"/>
  <c r="Q39" i="28"/>
  <c r="E391" i="29" s="1"/>
  <c r="E151" i="29"/>
  <c r="P35" i="28"/>
  <c r="D387" i="29" s="1"/>
  <c r="E27" i="29"/>
  <c r="O29" i="28"/>
  <c r="E59" i="29"/>
  <c r="O61" i="28"/>
  <c r="R61" i="28" s="1"/>
  <c r="E283" i="29"/>
  <c r="Q49" i="28"/>
  <c r="E401" i="29" s="1"/>
  <c r="E249" i="29"/>
  <c r="Q15" i="28"/>
  <c r="E367" i="29" s="1"/>
  <c r="E268" i="29"/>
  <c r="Q34" i="28"/>
  <c r="E386" i="29" s="1"/>
  <c r="E29" i="29"/>
  <c r="O31" i="28"/>
  <c r="E51" i="29"/>
  <c r="O53" i="28"/>
  <c r="R53" i="28" s="1"/>
  <c r="E161" i="29"/>
  <c r="P45" i="28"/>
  <c r="R45" i="28" s="1"/>
  <c r="E33" i="29"/>
  <c r="O35" i="28"/>
  <c r="E159" i="29"/>
  <c r="P43" i="28"/>
  <c r="R43" i="28" s="1"/>
  <c r="E28" i="29"/>
  <c r="O30" i="28"/>
  <c r="R30" i="28" s="1"/>
  <c r="E139" i="29"/>
  <c r="P23" i="28"/>
  <c r="D375" i="29" s="1"/>
  <c r="E145" i="29"/>
  <c r="P29" i="28"/>
  <c r="D381" i="29" s="1"/>
  <c r="E130" i="29"/>
  <c r="P14" i="28"/>
  <c r="R14" i="28" s="1"/>
  <c r="E165" i="29"/>
  <c r="P49" i="28"/>
  <c r="D401" i="29" s="1"/>
  <c r="E13" i="28"/>
  <c r="E286" i="29"/>
  <c r="Q52" i="28"/>
  <c r="E404" i="29" s="1"/>
  <c r="E45" i="29"/>
  <c r="O47" i="28"/>
  <c r="E252" i="29"/>
  <c r="Q18" i="28"/>
  <c r="E370" i="29" s="1"/>
  <c r="E40" i="29"/>
  <c r="O42" i="28"/>
  <c r="R42" i="28" s="1"/>
  <c r="Q62" i="28"/>
  <c r="E414" i="29" s="1"/>
  <c r="E296" i="29"/>
  <c r="E47" i="29"/>
  <c r="O49" i="28"/>
  <c r="E135" i="29"/>
  <c r="P19" i="28"/>
  <c r="D371" i="29" s="1"/>
  <c r="E24" i="29"/>
  <c r="O26" i="28"/>
  <c r="R26" i="28" s="1"/>
  <c r="O34" i="28"/>
  <c r="R34" i="28" s="1"/>
  <c r="E32" i="29"/>
  <c r="E154" i="29"/>
  <c r="P38" i="28"/>
  <c r="D390" i="29" s="1"/>
  <c r="E285" i="29"/>
  <c r="Q51" i="28"/>
  <c r="E403" i="29" s="1"/>
  <c r="E250" i="29"/>
  <c r="Q16" i="28"/>
  <c r="E368" i="29" s="1"/>
  <c r="E271" i="29"/>
  <c r="Q37" i="28"/>
  <c r="E389" i="29" s="1"/>
  <c r="E251" i="29"/>
  <c r="Q17" i="28"/>
  <c r="E369" i="29" s="1"/>
  <c r="F130" i="29"/>
  <c r="E256" i="29"/>
  <c r="Q22" i="28"/>
  <c r="E374" i="29" s="1"/>
  <c r="E137" i="29"/>
  <c r="P21" i="28"/>
  <c r="D373" i="29" s="1"/>
  <c r="E148" i="29"/>
  <c r="P32" i="28"/>
  <c r="R32" i="28" s="1"/>
  <c r="E258" i="29"/>
  <c r="Q24" i="28"/>
  <c r="E376" i="29" s="1"/>
  <c r="E58" i="26"/>
  <c r="O60" i="25"/>
  <c r="R60" i="25" s="1"/>
  <c r="E22" i="26"/>
  <c r="O24" i="25"/>
  <c r="R24" i="25" s="1"/>
  <c r="E40" i="26"/>
  <c r="O42" i="25"/>
  <c r="R42" i="25" s="1"/>
  <c r="O47" i="25"/>
  <c r="R47" i="25" s="1"/>
  <c r="E45" i="26"/>
  <c r="E32" i="26"/>
  <c r="O34" i="25"/>
  <c r="R34" i="25" s="1"/>
  <c r="E50" i="26"/>
  <c r="O52" i="25"/>
  <c r="R52" i="25" s="1"/>
  <c r="E25" i="26"/>
  <c r="O27" i="25"/>
  <c r="R27" i="25" s="1"/>
  <c r="I13" i="25"/>
  <c r="E129" i="26" s="1"/>
  <c r="E54" i="26"/>
  <c r="O56" i="25"/>
  <c r="R56" i="25" s="1"/>
  <c r="M13" i="25"/>
  <c r="M63" i="25" s="1"/>
  <c r="E20" i="26"/>
  <c r="O22" i="25"/>
  <c r="E46" i="26"/>
  <c r="O48" i="25"/>
  <c r="O53" i="25"/>
  <c r="R53" i="25" s="1"/>
  <c r="E51" i="26"/>
  <c r="O61" i="25"/>
  <c r="R61" i="25" s="1"/>
  <c r="E59" i="26"/>
  <c r="O57" i="25"/>
  <c r="R57" i="25" s="1"/>
  <c r="E55" i="26"/>
  <c r="O33" i="25"/>
  <c r="R33" i="25" s="1"/>
  <c r="E31" i="26"/>
  <c r="E13" i="26"/>
  <c r="O15" i="25"/>
  <c r="R15" i="25" s="1"/>
  <c r="E27" i="26"/>
  <c r="O29" i="25"/>
  <c r="R29" i="25" s="1"/>
  <c r="E414" i="26"/>
  <c r="E34" i="26"/>
  <c r="O36" i="25"/>
  <c r="R36" i="25" s="1"/>
  <c r="E48" i="26"/>
  <c r="O50" i="25"/>
  <c r="R50" i="25" s="1"/>
  <c r="O55" i="25"/>
  <c r="R55" i="25" s="1"/>
  <c r="E53" i="26"/>
  <c r="O17" i="25"/>
  <c r="E15" i="26"/>
  <c r="E33" i="26"/>
  <c r="O35" i="25"/>
  <c r="R35" i="25" s="1"/>
  <c r="E28" i="26"/>
  <c r="O30" i="25"/>
  <c r="R30" i="25" s="1"/>
  <c r="E30" i="26"/>
  <c r="O32" i="25"/>
  <c r="R32" i="25" s="1"/>
  <c r="E57" i="26"/>
  <c r="O59" i="25"/>
  <c r="E49" i="26"/>
  <c r="O51" i="25"/>
  <c r="F15" i="26"/>
  <c r="C63" i="25"/>
  <c r="E21" i="26"/>
  <c r="O23" i="25"/>
  <c r="R23" i="25" s="1"/>
  <c r="E12" i="26"/>
  <c r="O14" i="25"/>
  <c r="R14" i="25" s="1"/>
  <c r="O37" i="25"/>
  <c r="R37" i="25" s="1"/>
  <c r="E35" i="26"/>
  <c r="E14" i="26"/>
  <c r="O16" i="25"/>
  <c r="R16" i="25" s="1"/>
  <c r="E17" i="26"/>
  <c r="O19" i="25"/>
  <c r="R19" i="25" s="1"/>
  <c r="E13" i="25"/>
  <c r="E29" i="26"/>
  <c r="O31" i="25"/>
  <c r="R31" i="25" s="1"/>
  <c r="E39" i="26"/>
  <c r="O41" i="25"/>
  <c r="R41" i="25" s="1"/>
  <c r="E42" i="26"/>
  <c r="O44" i="25"/>
  <c r="R44" i="25" s="1"/>
  <c r="E19" i="26"/>
  <c r="O21" i="25"/>
  <c r="R21" i="25" s="1"/>
  <c r="C370" i="26"/>
  <c r="Q59" i="25"/>
  <c r="E411" i="26" s="1"/>
  <c r="E41" i="26"/>
  <c r="O43" i="25"/>
  <c r="R43" i="25" s="1"/>
  <c r="O49" i="25"/>
  <c r="R49" i="25" s="1"/>
  <c r="E47" i="26"/>
  <c r="E26" i="26"/>
  <c r="O28" i="25"/>
  <c r="E43" i="26"/>
  <c r="O45" i="25"/>
  <c r="R45" i="25" s="1"/>
  <c r="E37" i="26"/>
  <c r="O39" i="25"/>
  <c r="R39" i="25" s="1"/>
  <c r="M13" i="22"/>
  <c r="E174" i="23"/>
  <c r="P58" i="22"/>
  <c r="D410" i="23" s="1"/>
  <c r="E261" i="23"/>
  <c r="Q27" i="22"/>
  <c r="E379" i="23" s="1"/>
  <c r="E171" i="23"/>
  <c r="P55" i="22"/>
  <c r="D407" i="23" s="1"/>
  <c r="E153" i="23"/>
  <c r="P37" i="22"/>
  <c r="E286" i="23"/>
  <c r="Q52" i="22"/>
  <c r="E404" i="23" s="1"/>
  <c r="E22" i="23"/>
  <c r="O24" i="22"/>
  <c r="E178" i="23"/>
  <c r="P62" i="22"/>
  <c r="E134" i="23"/>
  <c r="P18" i="22"/>
  <c r="D370" i="23" s="1"/>
  <c r="O57" i="22"/>
  <c r="E55" i="23"/>
  <c r="E257" i="23"/>
  <c r="Q23" i="22"/>
  <c r="E375" i="23" s="1"/>
  <c r="E166" i="23"/>
  <c r="P50" i="22"/>
  <c r="D402" i="23" s="1"/>
  <c r="E263" i="23"/>
  <c r="Q29" i="22"/>
  <c r="E381" i="23" s="1"/>
  <c r="O38" i="22"/>
  <c r="E36" i="23"/>
  <c r="E251" i="23"/>
  <c r="Q17" i="22"/>
  <c r="E369" i="23" s="1"/>
  <c r="E292" i="23"/>
  <c r="Q58" i="22"/>
  <c r="E410" i="23" s="1"/>
  <c r="E264" i="23"/>
  <c r="Q30" i="22"/>
  <c r="E382" i="23" s="1"/>
  <c r="E159" i="23"/>
  <c r="P43" i="22"/>
  <c r="D395" i="23" s="1"/>
  <c r="E288" i="23"/>
  <c r="Q54" i="22"/>
  <c r="E406" i="23" s="1"/>
  <c r="E177" i="23"/>
  <c r="P61" i="22"/>
  <c r="D413" i="23" s="1"/>
  <c r="E16" i="23"/>
  <c r="O18" i="22"/>
  <c r="R18" i="22" s="1"/>
  <c r="E28" i="23"/>
  <c r="O30" i="22"/>
  <c r="E158" i="23"/>
  <c r="P42" i="22"/>
  <c r="D394" i="23" s="1"/>
  <c r="C386" i="23"/>
  <c r="O59" i="22"/>
  <c r="E57" i="23"/>
  <c r="E294" i="23"/>
  <c r="Q60" i="22"/>
  <c r="E412" i="23" s="1"/>
  <c r="O61" i="22"/>
  <c r="R61" i="22" s="1"/>
  <c r="E59" i="23"/>
  <c r="E51" i="23"/>
  <c r="O53" i="22"/>
  <c r="E273" i="23"/>
  <c r="Q39" i="22"/>
  <c r="E391" i="23" s="1"/>
  <c r="E255" i="23"/>
  <c r="Q21" i="22"/>
  <c r="R21" i="22" s="1"/>
  <c r="E41" i="23"/>
  <c r="O43" i="22"/>
  <c r="E18" i="23"/>
  <c r="O20" i="22"/>
  <c r="E175" i="23"/>
  <c r="P59" i="22"/>
  <c r="D411" i="23" s="1"/>
  <c r="E34" i="23"/>
  <c r="O36" i="22"/>
  <c r="E136" i="23"/>
  <c r="P20" i="22"/>
  <c r="D372" i="23" s="1"/>
  <c r="E20" i="23"/>
  <c r="O22" i="22"/>
  <c r="R22" i="22" s="1"/>
  <c r="E140" i="23"/>
  <c r="P24" i="22"/>
  <c r="D376" i="23" s="1"/>
  <c r="E12" i="23"/>
  <c r="O14" i="22"/>
  <c r="O25" i="22"/>
  <c r="E23" i="23"/>
  <c r="E287" i="23"/>
  <c r="Q53" i="22"/>
  <c r="E405" i="23" s="1"/>
  <c r="E270" i="23"/>
  <c r="Q36" i="22"/>
  <c r="E388" i="23" s="1"/>
  <c r="E15" i="23"/>
  <c r="O17" i="22"/>
  <c r="O50" i="22"/>
  <c r="E48" i="23"/>
  <c r="E135" i="23"/>
  <c r="P19" i="22"/>
  <c r="E278" i="23"/>
  <c r="Q44" i="22"/>
  <c r="E396" i="23" s="1"/>
  <c r="E132" i="23"/>
  <c r="P16" i="22"/>
  <c r="D368" i="23" s="1"/>
  <c r="O48" i="22"/>
  <c r="E46" i="23"/>
  <c r="E165" i="23"/>
  <c r="P49" i="22"/>
  <c r="D401" i="23" s="1"/>
  <c r="E274" i="23"/>
  <c r="Q40" i="22"/>
  <c r="E392" i="23" s="1"/>
  <c r="E142" i="23"/>
  <c r="P26" i="22"/>
  <c r="D378" i="23" s="1"/>
  <c r="E154" i="23"/>
  <c r="P38" i="22"/>
  <c r="D390" i="23" s="1"/>
  <c r="E262" i="23"/>
  <c r="Q28" i="22"/>
  <c r="E380" i="23" s="1"/>
  <c r="E160" i="23"/>
  <c r="P44" i="22"/>
  <c r="D396" i="23" s="1"/>
  <c r="E151" i="23"/>
  <c r="P35" i="22"/>
  <c r="R35" i="22" s="1"/>
  <c r="E161" i="23"/>
  <c r="P45" i="22"/>
  <c r="D397" i="23" s="1"/>
  <c r="E266" i="23"/>
  <c r="Q32" i="22"/>
  <c r="E384" i="23" s="1"/>
  <c r="E53" i="23"/>
  <c r="O55" i="22"/>
  <c r="E25" i="23"/>
  <c r="O27" i="22"/>
  <c r="R27" i="22" s="1"/>
  <c r="E167" i="23"/>
  <c r="P51" i="22"/>
  <c r="D403" i="23" s="1"/>
  <c r="C129" i="23"/>
  <c r="G63" i="22"/>
  <c r="E139" i="23"/>
  <c r="P23" i="22"/>
  <c r="R23" i="22" s="1"/>
  <c r="E44" i="23"/>
  <c r="O46" i="22"/>
  <c r="E269" i="23"/>
  <c r="Q35" i="22"/>
  <c r="E387" i="23" s="1"/>
  <c r="E260" i="23"/>
  <c r="Q26" i="22"/>
  <c r="E378" i="23" s="1"/>
  <c r="E29" i="23"/>
  <c r="O31" i="22"/>
  <c r="R31" i="22" s="1"/>
  <c r="E50" i="23"/>
  <c r="O52" i="22"/>
  <c r="R52" i="22" s="1"/>
  <c r="E164" i="23"/>
  <c r="P48" i="22"/>
  <c r="D400" i="23" s="1"/>
  <c r="O49" i="22"/>
  <c r="E47" i="23"/>
  <c r="E130" i="23"/>
  <c r="P14" i="22"/>
  <c r="D366" i="23" s="1"/>
  <c r="E148" i="23"/>
  <c r="P32" i="22"/>
  <c r="R32" i="22" s="1"/>
  <c r="E293" i="23"/>
  <c r="Q59" i="22"/>
  <c r="E411" i="23" s="1"/>
  <c r="C247" i="23"/>
  <c r="K63" i="22"/>
  <c r="E168" i="23"/>
  <c r="P52" i="22"/>
  <c r="D404" i="23" s="1"/>
  <c r="E284" i="23"/>
  <c r="Q50" i="22"/>
  <c r="E402" i="23" s="1"/>
  <c r="E170" i="23"/>
  <c r="P54" i="22"/>
  <c r="D406" i="23" s="1"/>
  <c r="O54" i="22"/>
  <c r="E52" i="23"/>
  <c r="E267" i="23"/>
  <c r="Q33" i="22"/>
  <c r="E385" i="23" s="1"/>
  <c r="O29" i="22"/>
  <c r="R29" i="22" s="1"/>
  <c r="E27" i="23"/>
  <c r="E281" i="23"/>
  <c r="Q47" i="22"/>
  <c r="E399" i="23" s="1"/>
  <c r="E253" i="23"/>
  <c r="Q19" i="22"/>
  <c r="E371" i="23" s="1"/>
  <c r="I13" i="22"/>
  <c r="E37" i="23"/>
  <c r="O39" i="22"/>
  <c r="E14" i="23"/>
  <c r="O16" i="22"/>
  <c r="E58" i="23"/>
  <c r="O60" i="22"/>
  <c r="E296" i="23"/>
  <c r="Q62" i="22"/>
  <c r="E414" i="23" s="1"/>
  <c r="E49" i="23"/>
  <c r="O51" i="22"/>
  <c r="E149" i="23"/>
  <c r="P33" i="22"/>
  <c r="R33" i="22" s="1"/>
  <c r="E282" i="23"/>
  <c r="Q48" i="22"/>
  <c r="E400" i="23" s="1"/>
  <c r="O42" i="22"/>
  <c r="E40" i="23"/>
  <c r="E42" i="23"/>
  <c r="O44" i="22"/>
  <c r="R44" i="22" s="1"/>
  <c r="F130" i="23"/>
  <c r="E157" i="23"/>
  <c r="P41" i="22"/>
  <c r="E249" i="23"/>
  <c r="Q15" i="22"/>
  <c r="R15" i="22" s="1"/>
  <c r="E38" i="23"/>
  <c r="O40" i="22"/>
  <c r="E280" i="23"/>
  <c r="Q46" i="22"/>
  <c r="E398" i="23" s="1"/>
  <c r="E276" i="23"/>
  <c r="Q42" i="22"/>
  <c r="E394" i="23" s="1"/>
  <c r="E291" i="23"/>
  <c r="Q57" i="22"/>
  <c r="E409" i="23" s="1"/>
  <c r="E146" i="23"/>
  <c r="P30" i="22"/>
  <c r="D382" i="23" s="1"/>
  <c r="E26" i="23"/>
  <c r="O28" i="22"/>
  <c r="R28" i="22" s="1"/>
  <c r="E163" i="23"/>
  <c r="P47" i="22"/>
  <c r="D399" i="23" s="1"/>
  <c r="C63" i="22"/>
  <c r="C11" i="23"/>
  <c r="E162" i="23"/>
  <c r="P46" i="22"/>
  <c r="D398" i="23" s="1"/>
  <c r="E259" i="23"/>
  <c r="Q25" i="22"/>
  <c r="E377" i="23" s="1"/>
  <c r="E133" i="23"/>
  <c r="P17" i="22"/>
  <c r="D369" i="23" s="1"/>
  <c r="E250" i="23"/>
  <c r="Q16" i="22"/>
  <c r="E368" i="23" s="1"/>
  <c r="E45" i="23"/>
  <c r="O47" i="22"/>
  <c r="E277" i="23"/>
  <c r="Q43" i="22"/>
  <c r="E395" i="23" s="1"/>
  <c r="E155" i="23"/>
  <c r="P39" i="22"/>
  <c r="D391" i="23" s="1"/>
  <c r="E290" i="23"/>
  <c r="Q56" i="22"/>
  <c r="E408" i="23" s="1"/>
  <c r="F249" i="23"/>
  <c r="E248" i="23"/>
  <c r="Q14" i="22"/>
  <c r="E366" i="23" s="1"/>
  <c r="O45" i="22"/>
  <c r="R45" i="22" s="1"/>
  <c r="E43" i="23"/>
  <c r="E169" i="23"/>
  <c r="P53" i="22"/>
  <c r="D405" i="23" s="1"/>
  <c r="E13" i="22"/>
  <c r="E152" i="23"/>
  <c r="P36" i="22"/>
  <c r="D388" i="23" s="1"/>
  <c r="E271" i="23"/>
  <c r="Q37" i="22"/>
  <c r="E389" i="23" s="1"/>
  <c r="E156" i="23"/>
  <c r="P40" i="22"/>
  <c r="D392" i="23" s="1"/>
  <c r="E141" i="23"/>
  <c r="P25" i="22"/>
  <c r="D377" i="23" s="1"/>
  <c r="E54" i="23"/>
  <c r="O56" i="22"/>
  <c r="E285" i="23"/>
  <c r="Q51" i="22"/>
  <c r="E403" i="23" s="1"/>
  <c r="E173" i="23"/>
  <c r="P57" i="22"/>
  <c r="D409" i="23" s="1"/>
  <c r="E56" i="23"/>
  <c r="O58" i="22"/>
  <c r="E275" i="23"/>
  <c r="Q41" i="22"/>
  <c r="E393" i="23" s="1"/>
  <c r="O26" i="22"/>
  <c r="R26" i="22" s="1"/>
  <c r="E24" i="23"/>
  <c r="E176" i="23"/>
  <c r="P60" i="22"/>
  <c r="D412" i="23" s="1"/>
  <c r="E272" i="23"/>
  <c r="Q38" i="22"/>
  <c r="E390" i="23" s="1"/>
  <c r="E258" i="23"/>
  <c r="Q24" i="22"/>
  <c r="E376" i="23" s="1"/>
  <c r="E154" i="20"/>
  <c r="P38" i="19"/>
  <c r="D390" i="20" s="1"/>
  <c r="E138" i="20"/>
  <c r="P22" i="19"/>
  <c r="E276" i="20"/>
  <c r="Q42" i="19"/>
  <c r="E394" i="20" s="1"/>
  <c r="E252" i="20"/>
  <c r="Q18" i="19"/>
  <c r="E370" i="20" s="1"/>
  <c r="C11" i="20"/>
  <c r="C63" i="19"/>
  <c r="G63" i="19"/>
  <c r="C129" i="20"/>
  <c r="O56" i="19"/>
  <c r="E54" i="20"/>
  <c r="E248" i="20"/>
  <c r="Q14" i="19"/>
  <c r="E366" i="20" s="1"/>
  <c r="E250" i="20"/>
  <c r="Q16" i="19"/>
  <c r="E368" i="20" s="1"/>
  <c r="E166" i="20"/>
  <c r="P50" i="19"/>
  <c r="D402" i="20" s="1"/>
  <c r="E25" i="20"/>
  <c r="O27" i="19"/>
  <c r="R27" i="19" s="1"/>
  <c r="E292" i="20"/>
  <c r="Q58" i="19"/>
  <c r="R58" i="19" s="1"/>
  <c r="E287" i="20"/>
  <c r="Q53" i="19"/>
  <c r="E405" i="20" s="1"/>
  <c r="E162" i="20"/>
  <c r="P46" i="19"/>
  <c r="D398" i="20" s="1"/>
  <c r="E13" i="19"/>
  <c r="E35" i="20"/>
  <c r="O37" i="19"/>
  <c r="E260" i="20"/>
  <c r="Q26" i="19"/>
  <c r="E378" i="20" s="1"/>
  <c r="I13" i="19"/>
  <c r="E140" i="20"/>
  <c r="P24" i="19"/>
  <c r="E296" i="20"/>
  <c r="Q62" i="19"/>
  <c r="E414" i="20" s="1"/>
  <c r="E147" i="20"/>
  <c r="P31" i="19"/>
  <c r="D383" i="20" s="1"/>
  <c r="E278" i="20"/>
  <c r="Q44" i="19"/>
  <c r="E396" i="20" s="1"/>
  <c r="E247" i="20"/>
  <c r="M63" i="19"/>
  <c r="Q13" i="19"/>
  <c r="D414" i="20"/>
  <c r="E27" i="20"/>
  <c r="O29" i="19"/>
  <c r="R29" i="19" s="1"/>
  <c r="E42" i="20"/>
  <c r="O44" i="19"/>
  <c r="R44" i="19" s="1"/>
  <c r="E49" i="20"/>
  <c r="O51" i="19"/>
  <c r="E165" i="20"/>
  <c r="P49" i="19"/>
  <c r="E24" i="20"/>
  <c r="O26" i="19"/>
  <c r="E169" i="20"/>
  <c r="P53" i="19"/>
  <c r="D405" i="20" s="1"/>
  <c r="O38" i="19"/>
  <c r="E36" i="20"/>
  <c r="E48" i="20"/>
  <c r="O50" i="19"/>
  <c r="R50" i="19" s="1"/>
  <c r="E289" i="20"/>
  <c r="Q55" i="19"/>
  <c r="E407" i="20" s="1"/>
  <c r="E19" i="20"/>
  <c r="O21" i="19"/>
  <c r="R21" i="19" s="1"/>
  <c r="F130" i="20"/>
  <c r="N13" i="19"/>
  <c r="E144" i="20"/>
  <c r="P28" i="19"/>
  <c r="D380" i="20" s="1"/>
  <c r="E149" i="20"/>
  <c r="P33" i="19"/>
  <c r="D385" i="20" s="1"/>
  <c r="E159" i="20"/>
  <c r="P43" i="19"/>
  <c r="R43" i="19" s="1"/>
  <c r="E291" i="20"/>
  <c r="Q57" i="19"/>
  <c r="E409" i="20" s="1"/>
  <c r="O30" i="19"/>
  <c r="E28" i="20"/>
  <c r="E141" i="20"/>
  <c r="P25" i="19"/>
  <c r="E262" i="20"/>
  <c r="Q28" i="19"/>
  <c r="E380" i="20" s="1"/>
  <c r="E161" i="20"/>
  <c r="P45" i="19"/>
  <c r="D397" i="20" s="1"/>
  <c r="E285" i="20"/>
  <c r="Q51" i="19"/>
  <c r="E403" i="20" s="1"/>
  <c r="E59" i="20"/>
  <c r="O61" i="19"/>
  <c r="R61" i="19" s="1"/>
  <c r="E33" i="20"/>
  <c r="O35" i="19"/>
  <c r="E257" i="20"/>
  <c r="Q23" i="19"/>
  <c r="E375" i="20" s="1"/>
  <c r="O46" i="19"/>
  <c r="E44" i="20"/>
  <c r="E50" i="20"/>
  <c r="O52" i="19"/>
  <c r="E155" i="20"/>
  <c r="P39" i="19"/>
  <c r="E280" i="20"/>
  <c r="Q46" i="19"/>
  <c r="E398" i="20" s="1"/>
  <c r="E53" i="20"/>
  <c r="O55" i="19"/>
  <c r="E134" i="20"/>
  <c r="P18" i="19"/>
  <c r="R18" i="19" s="1"/>
  <c r="E135" i="20"/>
  <c r="P19" i="19"/>
  <c r="D371" i="20" s="1"/>
  <c r="E40" i="20"/>
  <c r="O42" i="19"/>
  <c r="O14" i="19"/>
  <c r="E12" i="20"/>
  <c r="E279" i="20"/>
  <c r="Q45" i="19"/>
  <c r="E397" i="20" s="1"/>
  <c r="E265" i="20"/>
  <c r="Q31" i="19"/>
  <c r="E383" i="20" s="1"/>
  <c r="E132" i="20"/>
  <c r="P16" i="19"/>
  <c r="E29" i="20"/>
  <c r="O31" i="19"/>
  <c r="E150" i="20"/>
  <c r="P34" i="19"/>
  <c r="D386" i="20" s="1"/>
  <c r="E290" i="20"/>
  <c r="Q56" i="19"/>
  <c r="E408" i="20" s="1"/>
  <c r="E13" i="20"/>
  <c r="O15" i="19"/>
  <c r="E26" i="20"/>
  <c r="O28" i="19"/>
  <c r="R28" i="19" s="1"/>
  <c r="O17" i="19"/>
  <c r="E15" i="20"/>
  <c r="E173" i="20"/>
  <c r="P57" i="19"/>
  <c r="D409" i="20" s="1"/>
  <c r="E131" i="20"/>
  <c r="P15" i="19"/>
  <c r="D367" i="20" s="1"/>
  <c r="E168" i="20"/>
  <c r="P52" i="19"/>
  <c r="D404" i="20" s="1"/>
  <c r="E284" i="20"/>
  <c r="Q50" i="19"/>
  <c r="E402" i="20" s="1"/>
  <c r="O48" i="19"/>
  <c r="E46" i="20"/>
  <c r="E158" i="20"/>
  <c r="P42" i="19"/>
  <c r="D394" i="20" s="1"/>
  <c r="E34" i="20"/>
  <c r="O36" i="19"/>
  <c r="E271" i="20"/>
  <c r="Q37" i="19"/>
  <c r="E389" i="20" s="1"/>
  <c r="E171" i="20"/>
  <c r="P55" i="19"/>
  <c r="E153" i="20"/>
  <c r="P37" i="19"/>
  <c r="D389" i="20" s="1"/>
  <c r="E43" i="20"/>
  <c r="O45" i="19"/>
  <c r="E259" i="20"/>
  <c r="Q25" i="19"/>
  <c r="E377" i="20" s="1"/>
  <c r="E164" i="20"/>
  <c r="P48" i="19"/>
  <c r="D400" i="20" s="1"/>
  <c r="E17" i="20"/>
  <c r="O19" i="19"/>
  <c r="F13" i="20"/>
  <c r="E258" i="20"/>
  <c r="Q24" i="19"/>
  <c r="E376" i="20" s="1"/>
  <c r="E264" i="20"/>
  <c r="Q30" i="19"/>
  <c r="E382" i="20" s="1"/>
  <c r="E18" i="20"/>
  <c r="O20" i="19"/>
  <c r="E254" i="20"/>
  <c r="Q20" i="19"/>
  <c r="E372" i="20" s="1"/>
  <c r="E51" i="20"/>
  <c r="O53" i="19"/>
  <c r="E269" i="20"/>
  <c r="Q35" i="19"/>
  <c r="E387" i="20" s="1"/>
  <c r="E170" i="20"/>
  <c r="P54" i="19"/>
  <c r="D406" i="20" s="1"/>
  <c r="E270" i="20"/>
  <c r="Q36" i="19"/>
  <c r="E286" i="20"/>
  <c r="Q52" i="19"/>
  <c r="E404" i="20" s="1"/>
  <c r="E384" i="20"/>
  <c r="E139" i="20"/>
  <c r="P23" i="19"/>
  <c r="R23" i="19" s="1"/>
  <c r="O54" i="19"/>
  <c r="E52" i="20"/>
  <c r="E251" i="20"/>
  <c r="Q17" i="19"/>
  <c r="E369" i="20" s="1"/>
  <c r="E392" i="20"/>
  <c r="E283" i="20"/>
  <c r="Q49" i="19"/>
  <c r="E401" i="20" s="1"/>
  <c r="E294" i="20"/>
  <c r="Q60" i="19"/>
  <c r="R60" i="19" s="1"/>
  <c r="E157" i="20"/>
  <c r="P41" i="19"/>
  <c r="D393" i="20" s="1"/>
  <c r="E272" i="20"/>
  <c r="Q38" i="19"/>
  <c r="E390" i="20" s="1"/>
  <c r="E130" i="20"/>
  <c r="P14" i="19"/>
  <c r="D366" i="20" s="1"/>
  <c r="E37" i="20"/>
  <c r="O39" i="19"/>
  <c r="E172" i="20"/>
  <c r="P56" i="19"/>
  <c r="D408" i="20" s="1"/>
  <c r="E268" i="20"/>
  <c r="Q34" i="19"/>
  <c r="E386" i="20" s="1"/>
  <c r="E253" i="20"/>
  <c r="Q19" i="19"/>
  <c r="E371" i="20" s="1"/>
  <c r="E288" i="20"/>
  <c r="Q54" i="19"/>
  <c r="E406" i="20" s="1"/>
  <c r="C393" i="20"/>
  <c r="E57" i="20"/>
  <c r="O59" i="19"/>
  <c r="R59" i="19" s="1"/>
  <c r="E32" i="20"/>
  <c r="O34" i="19"/>
  <c r="R34" i="19" s="1"/>
  <c r="E152" i="20"/>
  <c r="P36" i="19"/>
  <c r="D388" i="20" s="1"/>
  <c r="O33" i="19"/>
  <c r="R33" i="19" s="1"/>
  <c r="E31" i="20"/>
  <c r="O57" i="19"/>
  <c r="E55" i="20"/>
  <c r="E256" i="20"/>
  <c r="Q22" i="19"/>
  <c r="E374" i="20" s="1"/>
  <c r="E45" i="20"/>
  <c r="O47" i="19"/>
  <c r="R47" i="19" s="1"/>
  <c r="E17" i="17"/>
  <c r="O19" i="16"/>
  <c r="E142" i="17"/>
  <c r="P26" i="16"/>
  <c r="D378" i="17" s="1"/>
  <c r="E257" i="17"/>
  <c r="Q23" i="16"/>
  <c r="E375" i="17" s="1"/>
  <c r="E132" i="17"/>
  <c r="P16" i="16"/>
  <c r="E287" i="17"/>
  <c r="Q53" i="16"/>
  <c r="E405" i="17" s="1"/>
  <c r="E29" i="17"/>
  <c r="O31" i="16"/>
  <c r="E27" i="17"/>
  <c r="O29" i="16"/>
  <c r="C247" i="17"/>
  <c r="K63" i="16"/>
  <c r="E294" i="17"/>
  <c r="Q60" i="16"/>
  <c r="R60" i="16" s="1"/>
  <c r="E289" i="17"/>
  <c r="Q55" i="16"/>
  <c r="E407" i="17" s="1"/>
  <c r="E168" i="17"/>
  <c r="P52" i="16"/>
  <c r="D404" i="17" s="1"/>
  <c r="E255" i="17"/>
  <c r="Q21" i="16"/>
  <c r="E373" i="17" s="1"/>
  <c r="E166" i="17"/>
  <c r="P50" i="16"/>
  <c r="D402" i="17" s="1"/>
  <c r="O53" i="16"/>
  <c r="E51" i="17"/>
  <c r="E56" i="17"/>
  <c r="O58" i="16"/>
  <c r="E164" i="17"/>
  <c r="P48" i="16"/>
  <c r="D400" i="17" s="1"/>
  <c r="E39" i="17"/>
  <c r="O41" i="16"/>
  <c r="R41" i="16" s="1"/>
  <c r="E163" i="17"/>
  <c r="P47" i="16"/>
  <c r="D399" i="17" s="1"/>
  <c r="E161" i="17"/>
  <c r="P45" i="16"/>
  <c r="D397" i="17" s="1"/>
  <c r="M13" i="16"/>
  <c r="E144" i="17"/>
  <c r="P28" i="16"/>
  <c r="D380" i="17" s="1"/>
  <c r="E154" i="17"/>
  <c r="P38" i="16"/>
  <c r="D390" i="17" s="1"/>
  <c r="E268" i="17"/>
  <c r="Q34" i="16"/>
  <c r="E386" i="17" s="1"/>
  <c r="E165" i="17"/>
  <c r="P49" i="16"/>
  <c r="D401" i="17" s="1"/>
  <c r="C404" i="17"/>
  <c r="E141" i="17"/>
  <c r="P25" i="16"/>
  <c r="R25" i="16" s="1"/>
  <c r="E57" i="17"/>
  <c r="O59" i="16"/>
  <c r="R59" i="16" s="1"/>
  <c r="E249" i="17"/>
  <c r="Q15" i="16"/>
  <c r="E367" i="17" s="1"/>
  <c r="E43" i="17"/>
  <c r="O45" i="16"/>
  <c r="E24" i="17"/>
  <c r="O26" i="16"/>
  <c r="E270" i="17"/>
  <c r="Q36" i="16"/>
  <c r="E388" i="17" s="1"/>
  <c r="E160" i="17"/>
  <c r="P44" i="16"/>
  <c r="R44" i="16" s="1"/>
  <c r="E13" i="17"/>
  <c r="O15" i="16"/>
  <c r="E290" i="17"/>
  <c r="Q56" i="16"/>
  <c r="E408" i="17" s="1"/>
  <c r="E146" i="17"/>
  <c r="P30" i="16"/>
  <c r="E53" i="17"/>
  <c r="O55" i="16"/>
  <c r="E250" i="17"/>
  <c r="Q16" i="16"/>
  <c r="E368" i="17" s="1"/>
  <c r="E272" i="17"/>
  <c r="Q38" i="16"/>
  <c r="E390" i="17" s="1"/>
  <c r="E52" i="17"/>
  <c r="O54" i="16"/>
  <c r="F249" i="17"/>
  <c r="E265" i="17"/>
  <c r="Q31" i="16"/>
  <c r="E383" i="17" s="1"/>
  <c r="E296" i="17"/>
  <c r="Q62" i="16"/>
  <c r="R62" i="16" s="1"/>
  <c r="E21" i="17"/>
  <c r="O23" i="16"/>
  <c r="E34" i="17"/>
  <c r="O36" i="16"/>
  <c r="E12" i="17"/>
  <c r="O14" i="16"/>
  <c r="R14" i="16" s="1"/>
  <c r="E130" i="17"/>
  <c r="P14" i="16"/>
  <c r="D366" i="17" s="1"/>
  <c r="E148" i="17"/>
  <c r="P32" i="16"/>
  <c r="E150" i="17"/>
  <c r="P34" i="16"/>
  <c r="R34" i="16" s="1"/>
  <c r="C129" i="17"/>
  <c r="G63" i="16"/>
  <c r="E37" i="17"/>
  <c r="O39" i="16"/>
  <c r="E35" i="17"/>
  <c r="O37" i="16"/>
  <c r="E155" i="17"/>
  <c r="P39" i="16"/>
  <c r="D391" i="17" s="1"/>
  <c r="E36" i="17"/>
  <c r="O38" i="16"/>
  <c r="E159" i="17"/>
  <c r="P43" i="16"/>
  <c r="D395" i="17" s="1"/>
  <c r="E46" i="17"/>
  <c r="O48" i="16"/>
  <c r="F130" i="17"/>
  <c r="E171" i="17"/>
  <c r="P55" i="16"/>
  <c r="D407" i="17" s="1"/>
  <c r="E256" i="17"/>
  <c r="Q22" i="16"/>
  <c r="E374" i="17" s="1"/>
  <c r="E172" i="17"/>
  <c r="P56" i="16"/>
  <c r="R56" i="16" s="1"/>
  <c r="I13" i="16"/>
  <c r="E18" i="17"/>
  <c r="O20" i="16"/>
  <c r="F13" i="17"/>
  <c r="E136" i="17"/>
  <c r="P20" i="16"/>
  <c r="E276" i="17"/>
  <c r="Q42" i="16"/>
  <c r="E394" i="17" s="1"/>
  <c r="E152" i="17"/>
  <c r="P36" i="16"/>
  <c r="D388" i="17" s="1"/>
  <c r="E143" i="17"/>
  <c r="P27" i="16"/>
  <c r="E47" i="17"/>
  <c r="O49" i="16"/>
  <c r="R49" i="16" s="1"/>
  <c r="E286" i="17"/>
  <c r="Q52" i="16"/>
  <c r="E404" i="17" s="1"/>
  <c r="E158" i="17"/>
  <c r="P42" i="16"/>
  <c r="R42" i="16" s="1"/>
  <c r="E253" i="17"/>
  <c r="Q19" i="16"/>
  <c r="E371" i="17" s="1"/>
  <c r="E263" i="17"/>
  <c r="Q29" i="16"/>
  <c r="E381" i="17" s="1"/>
  <c r="E258" i="17"/>
  <c r="Q24" i="16"/>
  <c r="R24" i="16" s="1"/>
  <c r="E266" i="17"/>
  <c r="Q32" i="16"/>
  <c r="E384" i="17" s="1"/>
  <c r="E16" i="17"/>
  <c r="O18" i="16"/>
  <c r="R18" i="16" s="1"/>
  <c r="E274" i="17"/>
  <c r="Q40" i="16"/>
  <c r="E392" i="17" s="1"/>
  <c r="E156" i="17"/>
  <c r="P40" i="16"/>
  <c r="O61" i="16"/>
  <c r="R61" i="16" s="1"/>
  <c r="E59" i="17"/>
  <c r="E44" i="17"/>
  <c r="O46" i="16"/>
  <c r="E269" i="17"/>
  <c r="Q35" i="16"/>
  <c r="E387" i="17" s="1"/>
  <c r="E173" i="17"/>
  <c r="P57" i="16"/>
  <c r="R57" i="16" s="1"/>
  <c r="C11" i="17"/>
  <c r="C63" i="16"/>
  <c r="E151" i="17"/>
  <c r="P35" i="16"/>
  <c r="D387" i="17" s="1"/>
  <c r="E174" i="17"/>
  <c r="P58" i="16"/>
  <c r="D410" i="17" s="1"/>
  <c r="E48" i="17"/>
  <c r="O50" i="16"/>
  <c r="R50" i="16" s="1"/>
  <c r="E49" i="17"/>
  <c r="O51" i="16"/>
  <c r="E26" i="17"/>
  <c r="O28" i="16"/>
  <c r="R28" i="16" s="1"/>
  <c r="E41" i="17"/>
  <c r="O43" i="16"/>
  <c r="R43" i="16" s="1"/>
  <c r="E19" i="17"/>
  <c r="O21" i="16"/>
  <c r="E167" i="17"/>
  <c r="P51" i="16"/>
  <c r="D403" i="17" s="1"/>
  <c r="E153" i="17"/>
  <c r="P37" i="16"/>
  <c r="D389" i="17" s="1"/>
  <c r="E280" i="17"/>
  <c r="Q46" i="16"/>
  <c r="E398" i="17" s="1"/>
  <c r="E264" i="17"/>
  <c r="Q30" i="16"/>
  <c r="E382" i="17" s="1"/>
  <c r="E261" i="17"/>
  <c r="Q27" i="16"/>
  <c r="E379" i="17" s="1"/>
  <c r="O22" i="16"/>
  <c r="E20" i="17"/>
  <c r="E31" i="17"/>
  <c r="O33" i="16"/>
  <c r="R33" i="16" s="1"/>
  <c r="E45" i="17"/>
  <c r="O47" i="16"/>
  <c r="E170" i="17"/>
  <c r="P54" i="16"/>
  <c r="D406" i="17" s="1"/>
  <c r="E292" i="17"/>
  <c r="Q58" i="16"/>
  <c r="E410" i="17" s="1"/>
  <c r="E13" i="16"/>
  <c r="E33" i="17"/>
  <c r="O35" i="16"/>
  <c r="E248" i="14"/>
  <c r="Q14" i="13"/>
  <c r="E35" i="14"/>
  <c r="O37" i="13"/>
  <c r="E251" i="14"/>
  <c r="Q17" i="13"/>
  <c r="E369" i="14" s="1"/>
  <c r="C247" i="14"/>
  <c r="K63" i="13"/>
  <c r="E22" i="14"/>
  <c r="O24" i="13"/>
  <c r="E163" i="14"/>
  <c r="P47" i="13"/>
  <c r="R47" i="13" s="1"/>
  <c r="P22" i="13"/>
  <c r="D374" i="14" s="1"/>
  <c r="E138" i="14"/>
  <c r="P35" i="13"/>
  <c r="D387" i="14" s="1"/>
  <c r="E151" i="14"/>
  <c r="F375" i="14"/>
  <c r="V23" i="13"/>
  <c r="F481" i="14" s="1"/>
  <c r="G481" i="14" s="1"/>
  <c r="T23" i="13"/>
  <c r="G375" i="14"/>
  <c r="E25" i="14"/>
  <c r="O27" i="13"/>
  <c r="C388" i="14"/>
  <c r="O30" i="13"/>
  <c r="E28" i="14"/>
  <c r="M13" i="13"/>
  <c r="Q22" i="13"/>
  <c r="E374" i="14" s="1"/>
  <c r="E256" i="14"/>
  <c r="E13" i="14"/>
  <c r="O15" i="13"/>
  <c r="O45" i="13"/>
  <c r="E43" i="14"/>
  <c r="E278" i="14"/>
  <c r="Q44" i="13"/>
  <c r="E396" i="14" s="1"/>
  <c r="O22" i="13"/>
  <c r="R22" i="13" s="1"/>
  <c r="E20" i="14"/>
  <c r="Q31" i="13"/>
  <c r="E383" i="14" s="1"/>
  <c r="E265" i="14"/>
  <c r="E137" i="14"/>
  <c r="P21" i="13"/>
  <c r="D373" i="14" s="1"/>
  <c r="Q21" i="13"/>
  <c r="E373" i="14" s="1"/>
  <c r="E255" i="14"/>
  <c r="O19" i="13"/>
  <c r="E17" i="14"/>
  <c r="E136" i="14"/>
  <c r="P20" i="13"/>
  <c r="D372" i="14" s="1"/>
  <c r="Q16" i="13"/>
  <c r="E368" i="14" s="1"/>
  <c r="E250" i="14"/>
  <c r="E30" i="14"/>
  <c r="O32" i="13"/>
  <c r="D408" i="14"/>
  <c r="E131" i="14"/>
  <c r="P15" i="13"/>
  <c r="D367" i="14" s="1"/>
  <c r="E149" i="14"/>
  <c r="P33" i="13"/>
  <c r="D385" i="14" s="1"/>
  <c r="E259" i="14"/>
  <c r="Q25" i="13"/>
  <c r="E377" i="14" s="1"/>
  <c r="E280" i="14"/>
  <c r="Q46" i="13"/>
  <c r="E398" i="14" s="1"/>
  <c r="O17" i="13"/>
  <c r="E15" i="14"/>
  <c r="E18" i="14"/>
  <c r="O20" i="13"/>
  <c r="C400" i="14"/>
  <c r="Q37" i="13"/>
  <c r="E389" i="14" s="1"/>
  <c r="E271" i="14"/>
  <c r="O46" i="13"/>
  <c r="R46" i="13" s="1"/>
  <c r="E44" i="14"/>
  <c r="E134" i="14"/>
  <c r="P18" i="13"/>
  <c r="D370" i="14" s="1"/>
  <c r="O25" i="13"/>
  <c r="E23" i="14"/>
  <c r="E42" i="14"/>
  <c r="O44" i="13"/>
  <c r="P38" i="13"/>
  <c r="D390" i="14" s="1"/>
  <c r="E154" i="14"/>
  <c r="C380" i="14"/>
  <c r="E142" i="14"/>
  <c r="P26" i="13"/>
  <c r="D378" i="14" s="1"/>
  <c r="E272" i="14"/>
  <c r="Q38" i="13"/>
  <c r="E390" i="14" s="1"/>
  <c r="C129" i="14"/>
  <c r="G63" i="13"/>
  <c r="Q24" i="13"/>
  <c r="E376" i="14" s="1"/>
  <c r="E258" i="14"/>
  <c r="E143" i="14"/>
  <c r="P27" i="13"/>
  <c r="D379" i="14" s="1"/>
  <c r="E266" i="14"/>
  <c r="Q32" i="13"/>
  <c r="E384" i="14" s="1"/>
  <c r="P40" i="13"/>
  <c r="R40" i="13" s="1"/>
  <c r="E156" i="14"/>
  <c r="E144" i="14"/>
  <c r="P28" i="13"/>
  <c r="D380" i="14" s="1"/>
  <c r="E153" i="14"/>
  <c r="P37" i="13"/>
  <c r="D389" i="14" s="1"/>
  <c r="E402" i="14"/>
  <c r="E16" i="14"/>
  <c r="O18" i="13"/>
  <c r="E141" i="14"/>
  <c r="P25" i="13"/>
  <c r="D377" i="14" s="1"/>
  <c r="P30" i="13"/>
  <c r="D382" i="14" s="1"/>
  <c r="E146" i="14"/>
  <c r="E268" i="14"/>
  <c r="Q34" i="13"/>
  <c r="E386" i="14" s="1"/>
  <c r="E41" i="14"/>
  <c r="O43" i="13"/>
  <c r="R43" i="13" s="1"/>
  <c r="O33" i="13"/>
  <c r="E31" i="14"/>
  <c r="I13" i="13"/>
  <c r="E133" i="14"/>
  <c r="P17" i="13"/>
  <c r="D369" i="14" s="1"/>
  <c r="Q35" i="13"/>
  <c r="E387" i="14" s="1"/>
  <c r="E269" i="14"/>
  <c r="O38" i="13"/>
  <c r="E36" i="14"/>
  <c r="E260" i="14"/>
  <c r="Q26" i="13"/>
  <c r="E378" i="14" s="1"/>
  <c r="Q19" i="13"/>
  <c r="E371" i="14" s="1"/>
  <c r="E253" i="14"/>
  <c r="E155" i="14"/>
  <c r="P39" i="13"/>
  <c r="R39" i="13" s="1"/>
  <c r="O21" i="13"/>
  <c r="E19" i="14"/>
  <c r="E158" i="14"/>
  <c r="P42" i="13"/>
  <c r="R42" i="13" s="1"/>
  <c r="E29" i="14"/>
  <c r="O31" i="13"/>
  <c r="E157" i="14"/>
  <c r="P41" i="13"/>
  <c r="C63" i="13"/>
  <c r="C11" i="14"/>
  <c r="C366" i="14"/>
  <c r="E160" i="14"/>
  <c r="P44" i="13"/>
  <c r="D396" i="14" s="1"/>
  <c r="C368" i="14"/>
  <c r="E279" i="14"/>
  <c r="Q45" i="13"/>
  <c r="E397" i="14" s="1"/>
  <c r="O35" i="13"/>
  <c r="E33" i="14"/>
  <c r="E267" i="14"/>
  <c r="Q33" i="13"/>
  <c r="E385" i="14" s="1"/>
  <c r="E401" i="14"/>
  <c r="E24" i="14"/>
  <c r="O26" i="13"/>
  <c r="P29" i="13"/>
  <c r="E145" i="14"/>
  <c r="E13" i="13"/>
  <c r="E262" i="14"/>
  <c r="Q28" i="13"/>
  <c r="E380" i="14" s="1"/>
  <c r="E263" i="14"/>
  <c r="Q29" i="13"/>
  <c r="E381" i="14" s="1"/>
  <c r="E275" i="14"/>
  <c r="Q41" i="13"/>
  <c r="E393" i="14" s="1"/>
  <c r="E32" i="14"/>
  <c r="O34" i="13"/>
  <c r="E254" i="14"/>
  <c r="Q20" i="13"/>
  <c r="E372" i="14" s="1"/>
  <c r="Q62" i="10"/>
  <c r="R62" i="10" s="1"/>
  <c r="E296" i="11"/>
  <c r="E34" i="11"/>
  <c r="O36" i="10"/>
  <c r="E174" i="11"/>
  <c r="P58" i="10"/>
  <c r="D410" i="11" s="1"/>
  <c r="E290" i="11"/>
  <c r="Q56" i="10"/>
  <c r="E408" i="11" s="1"/>
  <c r="E149" i="11"/>
  <c r="P33" i="10"/>
  <c r="D385" i="11" s="1"/>
  <c r="E38" i="11"/>
  <c r="O40" i="10"/>
  <c r="E164" i="11"/>
  <c r="P48" i="10"/>
  <c r="D400" i="11" s="1"/>
  <c r="E144" i="11"/>
  <c r="P28" i="10"/>
  <c r="D380" i="11" s="1"/>
  <c r="P57" i="10"/>
  <c r="D409" i="11" s="1"/>
  <c r="E173" i="11"/>
  <c r="E260" i="11"/>
  <c r="Q26" i="10"/>
  <c r="E378" i="11" s="1"/>
  <c r="E265" i="11"/>
  <c r="Q31" i="10"/>
  <c r="E383" i="11" s="1"/>
  <c r="E139" i="11"/>
  <c r="P23" i="10"/>
  <c r="D375" i="11" s="1"/>
  <c r="Q60" i="10"/>
  <c r="E412" i="11" s="1"/>
  <c r="E294" i="11"/>
  <c r="E248" i="11"/>
  <c r="Q14" i="10"/>
  <c r="E366" i="11" s="1"/>
  <c r="E137" i="11"/>
  <c r="P21" i="10"/>
  <c r="R21" i="10" s="1"/>
  <c r="E155" i="11"/>
  <c r="P39" i="10"/>
  <c r="E40" i="11"/>
  <c r="O42" i="10"/>
  <c r="E53" i="11"/>
  <c r="O55" i="10"/>
  <c r="E399" i="11"/>
  <c r="E259" i="11"/>
  <c r="Q25" i="10"/>
  <c r="E377" i="11" s="1"/>
  <c r="E266" i="11"/>
  <c r="Q32" i="10"/>
  <c r="E384" i="11" s="1"/>
  <c r="E141" i="11"/>
  <c r="P25" i="10"/>
  <c r="D377" i="11" s="1"/>
  <c r="E129" i="11"/>
  <c r="P13" i="10"/>
  <c r="I63" i="10"/>
  <c r="E151" i="11"/>
  <c r="P35" i="10"/>
  <c r="D387" i="11" s="1"/>
  <c r="E35" i="11"/>
  <c r="O37" i="10"/>
  <c r="E28" i="11"/>
  <c r="O30" i="10"/>
  <c r="O60" i="10"/>
  <c r="E58" i="11"/>
  <c r="E13" i="11"/>
  <c r="O15" i="10"/>
  <c r="E166" i="11"/>
  <c r="P50" i="10"/>
  <c r="R50" i="10" s="1"/>
  <c r="E272" i="11"/>
  <c r="Q38" i="10"/>
  <c r="E390" i="11" s="1"/>
  <c r="E31" i="11"/>
  <c r="O33" i="10"/>
  <c r="E138" i="11"/>
  <c r="P22" i="10"/>
  <c r="E32" i="11"/>
  <c r="O34" i="10"/>
  <c r="E256" i="11"/>
  <c r="Q22" i="10"/>
  <c r="E374" i="11" s="1"/>
  <c r="E36" i="11"/>
  <c r="O38" i="10"/>
  <c r="P54" i="10"/>
  <c r="D406" i="11" s="1"/>
  <c r="E170" i="11"/>
  <c r="E262" i="11"/>
  <c r="Q28" i="10"/>
  <c r="E380" i="11" s="1"/>
  <c r="E25" i="11"/>
  <c r="O27" i="10"/>
  <c r="E289" i="11"/>
  <c r="Q55" i="10"/>
  <c r="E407" i="11" s="1"/>
  <c r="E131" i="11"/>
  <c r="P15" i="10"/>
  <c r="D367" i="11" s="1"/>
  <c r="J13" i="10"/>
  <c r="F129" i="11" s="1"/>
  <c r="E153" i="11"/>
  <c r="P37" i="10"/>
  <c r="D389" i="11" s="1"/>
  <c r="E171" i="11"/>
  <c r="P55" i="10"/>
  <c r="D407" i="11" s="1"/>
  <c r="E158" i="11"/>
  <c r="P42" i="10"/>
  <c r="D394" i="11" s="1"/>
  <c r="E29" i="11"/>
  <c r="O31" i="10"/>
  <c r="E175" i="11"/>
  <c r="P59" i="10"/>
  <c r="R59" i="10" s="1"/>
  <c r="E142" i="11"/>
  <c r="P26" i="10"/>
  <c r="D378" i="11" s="1"/>
  <c r="E257" i="11"/>
  <c r="Q23" i="10"/>
  <c r="E375" i="11" s="1"/>
  <c r="E249" i="11"/>
  <c r="Q15" i="10"/>
  <c r="E367" i="11" s="1"/>
  <c r="E258" i="11"/>
  <c r="Q24" i="10"/>
  <c r="R24" i="10" s="1"/>
  <c r="E162" i="11"/>
  <c r="P46" i="10"/>
  <c r="R46" i="10" s="1"/>
  <c r="E136" i="11"/>
  <c r="P20" i="10"/>
  <c r="R20" i="10" s="1"/>
  <c r="E24" i="11"/>
  <c r="O26" i="10"/>
  <c r="R26" i="10" s="1"/>
  <c r="E26" i="11"/>
  <c r="O28" i="10"/>
  <c r="E143" i="11"/>
  <c r="P27" i="10"/>
  <c r="D379" i="11" s="1"/>
  <c r="E130" i="11"/>
  <c r="P14" i="10"/>
  <c r="F130" i="11"/>
  <c r="F13" i="11"/>
  <c r="E23" i="11"/>
  <c r="O25" i="10"/>
  <c r="R25" i="10" s="1"/>
  <c r="E147" i="11"/>
  <c r="P31" i="10"/>
  <c r="D383" i="11" s="1"/>
  <c r="E161" i="11"/>
  <c r="P45" i="10"/>
  <c r="R45" i="10" s="1"/>
  <c r="E278" i="11"/>
  <c r="Q44" i="10"/>
  <c r="E396" i="11" s="1"/>
  <c r="E292" i="11"/>
  <c r="Q58" i="10"/>
  <c r="E410" i="11" s="1"/>
  <c r="C11" i="11"/>
  <c r="C63" i="10"/>
  <c r="F249" i="11"/>
  <c r="E264" i="11"/>
  <c r="Q30" i="10"/>
  <c r="E382" i="11" s="1"/>
  <c r="E33" i="11"/>
  <c r="O35" i="10"/>
  <c r="E172" i="11"/>
  <c r="P56" i="10"/>
  <c r="D408" i="11" s="1"/>
  <c r="E59" i="11"/>
  <c r="O61" i="10"/>
  <c r="R61" i="10" s="1"/>
  <c r="E17" i="11"/>
  <c r="O19" i="10"/>
  <c r="E271" i="11"/>
  <c r="Q37" i="10"/>
  <c r="E389" i="11" s="1"/>
  <c r="E270" i="11"/>
  <c r="Q36" i="10"/>
  <c r="E388" i="11" s="1"/>
  <c r="E247" i="11"/>
  <c r="Q13" i="10"/>
  <c r="M63" i="10"/>
  <c r="E15" i="11"/>
  <c r="O17" i="10"/>
  <c r="E154" i="11"/>
  <c r="P38" i="10"/>
  <c r="D390" i="11" s="1"/>
  <c r="E403" i="11"/>
  <c r="E13" i="10"/>
  <c r="E268" i="11"/>
  <c r="Q34" i="10"/>
  <c r="E386" i="11" s="1"/>
  <c r="E146" i="11"/>
  <c r="P30" i="10"/>
  <c r="D382" i="11" s="1"/>
  <c r="E286" i="11"/>
  <c r="Q52" i="10"/>
  <c r="E404" i="11" s="1"/>
  <c r="E16" i="11"/>
  <c r="O18" i="10"/>
  <c r="C400" i="11"/>
  <c r="E275" i="11"/>
  <c r="Q41" i="10"/>
  <c r="E393" i="11" s="1"/>
  <c r="E39" i="11"/>
  <c r="O41" i="10"/>
  <c r="E54" i="11"/>
  <c r="O56" i="10"/>
  <c r="R56" i="10" s="1"/>
  <c r="E250" i="11"/>
  <c r="Q16" i="10"/>
  <c r="R16" i="10" s="1"/>
  <c r="E263" i="11"/>
  <c r="Q29" i="10"/>
  <c r="R29" i="10" s="1"/>
  <c r="E150" i="11"/>
  <c r="P34" i="10"/>
  <c r="D386" i="11" s="1"/>
  <c r="E133" i="11"/>
  <c r="P17" i="10"/>
  <c r="D369" i="11" s="1"/>
  <c r="N13" i="10"/>
  <c r="F247" i="11" s="1"/>
  <c r="C406" i="11"/>
  <c r="E157" i="11"/>
  <c r="P41" i="10"/>
  <c r="D393" i="11" s="1"/>
  <c r="E168" i="11"/>
  <c r="P52" i="10"/>
  <c r="D404" i="11" s="1"/>
  <c r="E273" i="11"/>
  <c r="Q39" i="10"/>
  <c r="E391" i="11" s="1"/>
  <c r="E291" i="11"/>
  <c r="Q57" i="10"/>
  <c r="E409" i="11" s="1"/>
  <c r="E169" i="11"/>
  <c r="P53" i="10"/>
  <c r="R53" i="10" s="1"/>
  <c r="E50" i="11"/>
  <c r="O52" i="10"/>
  <c r="R52" i="10" s="1"/>
  <c r="E135" i="11"/>
  <c r="P19" i="10"/>
  <c r="D371" i="11" s="1"/>
  <c r="E160" i="11"/>
  <c r="P44" i="10"/>
  <c r="E21" i="11"/>
  <c r="O23" i="10"/>
  <c r="E395" i="11"/>
  <c r="O58" i="10"/>
  <c r="R58" i="10" s="1"/>
  <c r="E56" i="11"/>
  <c r="E269" i="11"/>
  <c r="Q35" i="10"/>
  <c r="E387" i="11" s="1"/>
  <c r="E30" i="11"/>
  <c r="O32" i="10"/>
  <c r="E274" i="11"/>
  <c r="Q40" i="10"/>
  <c r="E392" i="11" s="1"/>
  <c r="E55" i="11"/>
  <c r="O57" i="10"/>
  <c r="E156" i="11"/>
  <c r="P40" i="10"/>
  <c r="D392" i="11" s="1"/>
  <c r="E276" i="11"/>
  <c r="Q42" i="10"/>
  <c r="E394" i="11" s="1"/>
  <c r="E252" i="11"/>
  <c r="Q18" i="10"/>
  <c r="E370" i="11" s="1"/>
  <c r="E151" i="8"/>
  <c r="P35" i="7"/>
  <c r="D387" i="8" s="1"/>
  <c r="E145" i="8"/>
  <c r="P29" i="7"/>
  <c r="D381" i="8" s="1"/>
  <c r="Q56" i="7"/>
  <c r="E408" i="8" s="1"/>
  <c r="E290" i="8"/>
  <c r="E23" i="8"/>
  <c r="O25" i="7"/>
  <c r="E274" i="8"/>
  <c r="Q40" i="7"/>
  <c r="E392" i="8" s="1"/>
  <c r="E177" i="8"/>
  <c r="P61" i="7"/>
  <c r="D413" i="8" s="1"/>
  <c r="E252" i="8"/>
  <c r="Q18" i="7"/>
  <c r="E370" i="8" s="1"/>
  <c r="E291" i="8"/>
  <c r="Q57" i="7"/>
  <c r="E409" i="8" s="1"/>
  <c r="E287" i="8"/>
  <c r="Q53" i="7"/>
  <c r="E405" i="8" s="1"/>
  <c r="E47" i="8"/>
  <c r="O49" i="7"/>
  <c r="R49" i="7" s="1"/>
  <c r="E283" i="8"/>
  <c r="Q49" i="7"/>
  <c r="E401" i="8" s="1"/>
  <c r="E157" i="8"/>
  <c r="P41" i="7"/>
  <c r="D393" i="8" s="1"/>
  <c r="E268" i="8"/>
  <c r="Q34" i="7"/>
  <c r="E386" i="8" s="1"/>
  <c r="E15" i="8"/>
  <c r="O17" i="7"/>
  <c r="E154" i="8"/>
  <c r="P38" i="7"/>
  <c r="D390" i="8" s="1"/>
  <c r="O51" i="7"/>
  <c r="E49" i="8"/>
  <c r="E260" i="8"/>
  <c r="Q26" i="7"/>
  <c r="E378" i="8" s="1"/>
  <c r="E285" i="8"/>
  <c r="Q51" i="7"/>
  <c r="E403" i="8" s="1"/>
  <c r="C129" i="8"/>
  <c r="G63" i="7"/>
  <c r="O61" i="7"/>
  <c r="R61" i="7" s="1"/>
  <c r="E59" i="8"/>
  <c r="O58" i="7"/>
  <c r="E56" i="8"/>
  <c r="O57" i="7"/>
  <c r="E55" i="8"/>
  <c r="E54" i="8"/>
  <c r="O56" i="7"/>
  <c r="E51" i="8"/>
  <c r="O53" i="7"/>
  <c r="E279" i="8"/>
  <c r="Q45" i="7"/>
  <c r="E397" i="8" s="1"/>
  <c r="P59" i="7"/>
  <c r="D411" i="8" s="1"/>
  <c r="E175" i="8"/>
  <c r="E134" i="8"/>
  <c r="P18" i="7"/>
  <c r="D370" i="8" s="1"/>
  <c r="E43" i="8"/>
  <c r="O45" i="7"/>
  <c r="R45" i="7" s="1"/>
  <c r="E255" i="8"/>
  <c r="Q21" i="7"/>
  <c r="E373" i="8" s="1"/>
  <c r="E167" i="8"/>
  <c r="P51" i="7"/>
  <c r="D403" i="8" s="1"/>
  <c r="E256" i="8"/>
  <c r="Q22" i="7"/>
  <c r="E374" i="8" s="1"/>
  <c r="E136" i="8"/>
  <c r="P20" i="7"/>
  <c r="D372" i="8" s="1"/>
  <c r="E281" i="8"/>
  <c r="Q47" i="7"/>
  <c r="E399" i="8" s="1"/>
  <c r="E162" i="8"/>
  <c r="P46" i="7"/>
  <c r="D398" i="8" s="1"/>
  <c r="E173" i="8"/>
  <c r="P57" i="7"/>
  <c r="D409" i="8" s="1"/>
  <c r="E150" i="8"/>
  <c r="P34" i="7"/>
  <c r="D386" i="8" s="1"/>
  <c r="E163" i="8"/>
  <c r="P47" i="7"/>
  <c r="E137" i="8"/>
  <c r="P21" i="7"/>
  <c r="E138" i="8"/>
  <c r="P22" i="7"/>
  <c r="D374" i="8" s="1"/>
  <c r="E135" i="8"/>
  <c r="P19" i="7"/>
  <c r="D371" i="8" s="1"/>
  <c r="E28" i="8"/>
  <c r="O30" i="7"/>
  <c r="E253" i="8"/>
  <c r="Q19" i="7"/>
  <c r="E371" i="8" s="1"/>
  <c r="N13" i="7"/>
  <c r="F247" i="8" s="1"/>
  <c r="E36" i="8"/>
  <c r="O38" i="7"/>
  <c r="E265" i="8"/>
  <c r="Q31" i="7"/>
  <c r="E383" i="8" s="1"/>
  <c r="E37" i="8"/>
  <c r="O39" i="7"/>
  <c r="E20" i="8"/>
  <c r="O22" i="7"/>
  <c r="E270" i="8"/>
  <c r="Q36" i="7"/>
  <c r="E388" i="8" s="1"/>
  <c r="E263" i="8"/>
  <c r="Q29" i="7"/>
  <c r="E381" i="8" s="1"/>
  <c r="E38" i="8"/>
  <c r="O40" i="7"/>
  <c r="E278" i="8"/>
  <c r="Q44" i="7"/>
  <c r="E396" i="8" s="1"/>
  <c r="E296" i="8"/>
  <c r="Q62" i="7"/>
  <c r="R62" i="7" s="1"/>
  <c r="O55" i="7"/>
  <c r="R55" i="7" s="1"/>
  <c r="E53" i="8"/>
  <c r="E155" i="8"/>
  <c r="P39" i="7"/>
  <c r="D391" i="8" s="1"/>
  <c r="E132" i="8"/>
  <c r="P16" i="7"/>
  <c r="E141" i="8"/>
  <c r="P25" i="7"/>
  <c r="D377" i="8" s="1"/>
  <c r="E143" i="8"/>
  <c r="P27" i="7"/>
  <c r="D379" i="8" s="1"/>
  <c r="E17" i="8"/>
  <c r="O19" i="7"/>
  <c r="R19" i="7" s="1"/>
  <c r="E254" i="8"/>
  <c r="Q20" i="7"/>
  <c r="E372" i="8" s="1"/>
  <c r="E249" i="8"/>
  <c r="Q15" i="7"/>
  <c r="E367" i="8" s="1"/>
  <c r="E22" i="8"/>
  <c r="O24" i="7"/>
  <c r="E266" i="8"/>
  <c r="Q32" i="7"/>
  <c r="R32" i="7" s="1"/>
  <c r="E142" i="8"/>
  <c r="P26" i="7"/>
  <c r="D378" i="8" s="1"/>
  <c r="E35" i="8"/>
  <c r="O37" i="7"/>
  <c r="E170" i="8"/>
  <c r="P54" i="7"/>
  <c r="R54" i="7" s="1"/>
  <c r="E130" i="8"/>
  <c r="P14" i="7"/>
  <c r="D366" i="8" s="1"/>
  <c r="E277" i="8"/>
  <c r="Q43" i="7"/>
  <c r="E395" i="8" s="1"/>
  <c r="E251" i="8"/>
  <c r="Q17" i="7"/>
  <c r="E369" i="8" s="1"/>
  <c r="E261" i="8"/>
  <c r="Q27" i="7"/>
  <c r="E379" i="8" s="1"/>
  <c r="E262" i="8"/>
  <c r="Q28" i="7"/>
  <c r="R28" i="7" s="1"/>
  <c r="E257" i="8"/>
  <c r="Q23" i="7"/>
  <c r="E375" i="8" s="1"/>
  <c r="E259" i="8"/>
  <c r="Q25" i="7"/>
  <c r="E377" i="8" s="1"/>
  <c r="C63" i="7"/>
  <c r="C11" i="8"/>
  <c r="E18" i="8"/>
  <c r="O20" i="7"/>
  <c r="R20" i="7" s="1"/>
  <c r="E247" i="8"/>
  <c r="M63" i="7"/>
  <c r="Q13" i="7"/>
  <c r="E168" i="8"/>
  <c r="P52" i="7"/>
  <c r="E41" i="8"/>
  <c r="O43" i="7"/>
  <c r="I13" i="7"/>
  <c r="E286" i="8"/>
  <c r="Q52" i="7"/>
  <c r="E404" i="8" s="1"/>
  <c r="E24" i="8"/>
  <c r="O26" i="7"/>
  <c r="E39" i="8"/>
  <c r="O41" i="7"/>
  <c r="E140" i="8"/>
  <c r="P24" i="7"/>
  <c r="D376" i="8" s="1"/>
  <c r="E280" i="8"/>
  <c r="Q46" i="7"/>
  <c r="E398" i="8" s="1"/>
  <c r="E174" i="8"/>
  <c r="P58" i="7"/>
  <c r="D410" i="8" s="1"/>
  <c r="F249" i="8"/>
  <c r="F130" i="8"/>
  <c r="E176" i="8"/>
  <c r="P60" i="7"/>
  <c r="E46" i="8"/>
  <c r="O48" i="7"/>
  <c r="E139" i="8"/>
  <c r="P23" i="7"/>
  <c r="R23" i="7" s="1"/>
  <c r="E153" i="8"/>
  <c r="P37" i="7"/>
  <c r="D389" i="8" s="1"/>
  <c r="E149" i="8"/>
  <c r="P33" i="7"/>
  <c r="D385" i="8" s="1"/>
  <c r="E33" i="8"/>
  <c r="O35" i="7"/>
  <c r="R35" i="7" s="1"/>
  <c r="E272" i="8"/>
  <c r="Q38" i="7"/>
  <c r="E390" i="8" s="1"/>
  <c r="E44" i="8"/>
  <c r="O46" i="7"/>
  <c r="R46" i="7" s="1"/>
  <c r="E156" i="8"/>
  <c r="P40" i="7"/>
  <c r="D392" i="8" s="1"/>
  <c r="E282" i="8"/>
  <c r="Q48" i="7"/>
  <c r="E400" i="8" s="1"/>
  <c r="E166" i="8"/>
  <c r="P50" i="7"/>
  <c r="R50" i="7" s="1"/>
  <c r="E131" i="8"/>
  <c r="P15" i="7"/>
  <c r="E34" i="8"/>
  <c r="O36" i="7"/>
  <c r="R36" i="7" s="1"/>
  <c r="E13" i="7"/>
  <c r="E40" i="8"/>
  <c r="O42" i="7"/>
  <c r="E294" i="8"/>
  <c r="Q60" i="7"/>
  <c r="E412" i="8" s="1"/>
  <c r="E292" i="8"/>
  <c r="Q58" i="7"/>
  <c r="E410" i="8" s="1"/>
  <c r="E146" i="8"/>
  <c r="P30" i="7"/>
  <c r="D382" i="8" s="1"/>
  <c r="E171" i="8"/>
  <c r="P55" i="7"/>
  <c r="D407" i="8" s="1"/>
  <c r="E31" i="8"/>
  <c r="O33" i="7"/>
  <c r="E29" i="8"/>
  <c r="O31" i="7"/>
  <c r="E267" i="8"/>
  <c r="Q33" i="7"/>
  <c r="E385" i="8" s="1"/>
  <c r="E12" i="8"/>
  <c r="O14" i="7"/>
  <c r="E250" i="8"/>
  <c r="Q16" i="7"/>
  <c r="E368" i="8" s="1"/>
  <c r="E25" i="8"/>
  <c r="O27" i="7"/>
  <c r="E42" i="8"/>
  <c r="O44" i="7"/>
  <c r="O59" i="7"/>
  <c r="E57" i="8"/>
  <c r="E27" i="8"/>
  <c r="O29" i="7"/>
  <c r="E16" i="8"/>
  <c r="O18" i="7"/>
  <c r="R18" i="7" s="1"/>
  <c r="E258" i="8"/>
  <c r="Q24" i="7"/>
  <c r="E376" i="8" s="1"/>
  <c r="E32" i="8"/>
  <c r="O34" i="7"/>
  <c r="E248" i="8"/>
  <c r="Q14" i="7"/>
  <c r="E366" i="8" s="1"/>
  <c r="E158" i="8"/>
  <c r="P42" i="7"/>
  <c r="D394" i="8" s="1"/>
  <c r="R52" i="7" l="1"/>
  <c r="R38" i="16"/>
  <c r="R37" i="16"/>
  <c r="R32" i="16"/>
  <c r="R53" i="16"/>
  <c r="R51" i="22"/>
  <c r="R49" i="22"/>
  <c r="R37" i="22"/>
  <c r="R59" i="25"/>
  <c r="R47" i="28"/>
  <c r="R62" i="28"/>
  <c r="R52" i="31"/>
  <c r="R51" i="31"/>
  <c r="R48" i="34"/>
  <c r="R58" i="37"/>
  <c r="R55" i="10"/>
  <c r="R46" i="16"/>
  <c r="R55" i="16"/>
  <c r="R15" i="19"/>
  <c r="R52" i="19"/>
  <c r="R25" i="19"/>
  <c r="R56" i="22"/>
  <c r="R40" i="22"/>
  <c r="R41" i="22"/>
  <c r="R35" i="28"/>
  <c r="R29" i="28"/>
  <c r="R15" i="28"/>
  <c r="R28" i="28"/>
  <c r="R23" i="28"/>
  <c r="R17" i="34"/>
  <c r="R52" i="16"/>
  <c r="R14" i="10"/>
  <c r="R39" i="16"/>
  <c r="R36" i="16"/>
  <c r="R20" i="19"/>
  <c r="R17" i="19"/>
  <c r="R38" i="19"/>
  <c r="R16" i="22"/>
  <c r="R48" i="22"/>
  <c r="R59" i="22"/>
  <c r="R30" i="22"/>
  <c r="R49" i="31"/>
  <c r="R54" i="25"/>
  <c r="R51" i="16"/>
  <c r="R19" i="22"/>
  <c r="R17" i="22"/>
  <c r="R36" i="22"/>
  <c r="R53" i="22"/>
  <c r="R57" i="22"/>
  <c r="R40" i="28"/>
  <c r="R51" i="34"/>
  <c r="R52" i="37"/>
  <c r="R35" i="10"/>
  <c r="R36" i="10"/>
  <c r="R41" i="13"/>
  <c r="R20" i="13"/>
  <c r="R32" i="13"/>
  <c r="R45" i="13"/>
  <c r="E366" i="14"/>
  <c r="R14" i="13"/>
  <c r="R15" i="10"/>
  <c r="R17" i="10"/>
  <c r="R31" i="10"/>
  <c r="R41" i="10"/>
  <c r="R19" i="10"/>
  <c r="R42" i="10"/>
  <c r="R38" i="10"/>
  <c r="R30" i="7"/>
  <c r="R24" i="7"/>
  <c r="R25" i="7"/>
  <c r="R40" i="7"/>
  <c r="R27" i="13"/>
  <c r="R25" i="13"/>
  <c r="S18" i="22"/>
  <c r="C476" i="23"/>
  <c r="C513" i="29"/>
  <c r="S55" i="28"/>
  <c r="S42" i="37"/>
  <c r="G394" i="41" s="1"/>
  <c r="C500" i="38"/>
  <c r="S54" i="25"/>
  <c r="C512" i="26"/>
  <c r="R27" i="7"/>
  <c r="R43" i="7"/>
  <c r="R47" i="7"/>
  <c r="R57" i="10"/>
  <c r="R28" i="10"/>
  <c r="S59" i="10"/>
  <c r="C517" i="11"/>
  <c r="R30" i="13"/>
  <c r="S33" i="19"/>
  <c r="C491" i="20"/>
  <c r="C391" i="20"/>
  <c r="R39" i="19"/>
  <c r="R54" i="19"/>
  <c r="C478" i="20"/>
  <c r="S20" i="19"/>
  <c r="S33" i="22"/>
  <c r="C491" i="23"/>
  <c r="S48" i="22"/>
  <c r="C506" i="23"/>
  <c r="R25" i="22"/>
  <c r="S30" i="22"/>
  <c r="C488" i="23"/>
  <c r="C477" i="26"/>
  <c r="S19" i="25"/>
  <c r="C517" i="26"/>
  <c r="S59" i="25"/>
  <c r="S42" i="28"/>
  <c r="C500" i="29"/>
  <c r="S45" i="31"/>
  <c r="C503" i="32"/>
  <c r="C505" i="32"/>
  <c r="S47" i="31"/>
  <c r="S52" i="31"/>
  <c r="C510" i="32"/>
  <c r="S36" i="31"/>
  <c r="C494" i="32"/>
  <c r="C509" i="32"/>
  <c r="S51" i="31"/>
  <c r="S48" i="34"/>
  <c r="C506" i="35"/>
  <c r="S20" i="34"/>
  <c r="C478" i="35"/>
  <c r="S42" i="34"/>
  <c r="C500" i="35"/>
  <c r="S29" i="37"/>
  <c r="G381" i="41" s="1"/>
  <c r="C487" i="38"/>
  <c r="R47" i="37"/>
  <c r="S58" i="37"/>
  <c r="G410" i="41" s="1"/>
  <c r="C516" i="38"/>
  <c r="S29" i="31"/>
  <c r="C487" i="32"/>
  <c r="S52" i="7"/>
  <c r="C510" i="8"/>
  <c r="S31" i="10"/>
  <c r="C489" i="11"/>
  <c r="C485" i="14"/>
  <c r="S27" i="13"/>
  <c r="S46" i="7"/>
  <c r="C504" i="8"/>
  <c r="S24" i="7"/>
  <c r="C482" i="8"/>
  <c r="R58" i="7"/>
  <c r="S52" i="10"/>
  <c r="C510" i="11"/>
  <c r="S50" i="10"/>
  <c r="C508" i="11"/>
  <c r="S25" i="13"/>
  <c r="C483" i="14"/>
  <c r="S33" i="16"/>
  <c r="C491" i="17"/>
  <c r="C501" i="17"/>
  <c r="S43" i="16"/>
  <c r="R45" i="16"/>
  <c r="R16" i="16"/>
  <c r="C481" i="20"/>
  <c r="S23" i="19"/>
  <c r="S21" i="19"/>
  <c r="C479" i="20"/>
  <c r="S44" i="19"/>
  <c r="C502" i="20"/>
  <c r="S45" i="22"/>
  <c r="C503" i="23"/>
  <c r="S32" i="22"/>
  <c r="C490" i="23"/>
  <c r="R46" i="22"/>
  <c r="C493" i="23"/>
  <c r="S35" i="22"/>
  <c r="R14" i="22"/>
  <c r="S21" i="22"/>
  <c r="C479" i="23"/>
  <c r="R38" i="22"/>
  <c r="S29" i="25"/>
  <c r="C487" i="26"/>
  <c r="S60" i="25"/>
  <c r="C518" i="26"/>
  <c r="S30" i="28"/>
  <c r="C488" i="29"/>
  <c r="R27" i="28"/>
  <c r="R58" i="28"/>
  <c r="S60" i="31"/>
  <c r="C518" i="32"/>
  <c r="S26" i="34"/>
  <c r="C484" i="35"/>
  <c r="R14" i="34"/>
  <c r="R37" i="34"/>
  <c r="R53" i="34"/>
  <c r="S53" i="37"/>
  <c r="G405" i="41" s="1"/>
  <c r="C511" i="38"/>
  <c r="S26" i="10"/>
  <c r="C484" i="11"/>
  <c r="S58" i="31"/>
  <c r="C516" i="32"/>
  <c r="C489" i="38"/>
  <c r="S31" i="37"/>
  <c r="G383" i="41" s="1"/>
  <c r="R38" i="7"/>
  <c r="S53" i="10"/>
  <c r="C511" i="11"/>
  <c r="S19" i="10"/>
  <c r="C477" i="11"/>
  <c r="S28" i="16"/>
  <c r="C486" i="17"/>
  <c r="S46" i="16"/>
  <c r="C504" i="17"/>
  <c r="C513" i="17"/>
  <c r="S55" i="16"/>
  <c r="S34" i="19"/>
  <c r="C492" i="20"/>
  <c r="S52" i="19"/>
  <c r="C510" i="20"/>
  <c r="S25" i="19"/>
  <c r="C483" i="20"/>
  <c r="S29" i="19"/>
  <c r="C487" i="20"/>
  <c r="S56" i="22"/>
  <c r="C514" i="23"/>
  <c r="S40" i="22"/>
  <c r="C498" i="23"/>
  <c r="C481" i="23"/>
  <c r="S23" i="22"/>
  <c r="C501" i="26"/>
  <c r="S43" i="25"/>
  <c r="C473" i="26"/>
  <c r="S15" i="25"/>
  <c r="C501" i="29"/>
  <c r="S43" i="28"/>
  <c r="S61" i="28"/>
  <c r="C519" i="29"/>
  <c r="C497" i="29"/>
  <c r="S39" i="28"/>
  <c r="S40" i="28"/>
  <c r="C498" i="29"/>
  <c r="R21" i="28"/>
  <c r="R24" i="28"/>
  <c r="S28" i="34"/>
  <c r="C486" i="35"/>
  <c r="S51" i="34"/>
  <c r="C509" i="35"/>
  <c r="R59" i="37"/>
  <c r="C396" i="38"/>
  <c r="R44" i="37"/>
  <c r="C513" i="38"/>
  <c r="S55" i="37"/>
  <c r="G407" i="41" s="1"/>
  <c r="S48" i="13"/>
  <c r="C506" i="14"/>
  <c r="R28" i="13"/>
  <c r="S32" i="25"/>
  <c r="C490" i="26"/>
  <c r="S49" i="31"/>
  <c r="C507" i="32"/>
  <c r="S62" i="7"/>
  <c r="C520" i="8"/>
  <c r="S61" i="7"/>
  <c r="C519" i="8"/>
  <c r="S29" i="10"/>
  <c r="C487" i="11"/>
  <c r="S15" i="10"/>
  <c r="C473" i="11"/>
  <c r="R34" i="7"/>
  <c r="R14" i="7"/>
  <c r="R42" i="7"/>
  <c r="R32" i="10"/>
  <c r="S45" i="10"/>
  <c r="C503" i="11"/>
  <c r="S20" i="10"/>
  <c r="C478" i="11"/>
  <c r="R37" i="13"/>
  <c r="R22" i="16"/>
  <c r="C372" i="17"/>
  <c r="R20" i="16"/>
  <c r="S36" i="16"/>
  <c r="C494" i="17"/>
  <c r="S17" i="19"/>
  <c r="C475" i="20"/>
  <c r="R37" i="19"/>
  <c r="S30" i="25"/>
  <c r="C488" i="26"/>
  <c r="C505" i="29"/>
  <c r="S47" i="28"/>
  <c r="C517" i="29"/>
  <c r="S59" i="28"/>
  <c r="R48" i="28"/>
  <c r="C497" i="35"/>
  <c r="S39" i="34"/>
  <c r="R18" i="34"/>
  <c r="R52" i="34"/>
  <c r="R40" i="34"/>
  <c r="C489" i="35"/>
  <c r="S31" i="34"/>
  <c r="R49" i="34"/>
  <c r="D378" i="26"/>
  <c r="R26" i="25"/>
  <c r="S55" i="7"/>
  <c r="C513" i="8"/>
  <c r="S38" i="25"/>
  <c r="C496" i="26"/>
  <c r="S35" i="7"/>
  <c r="C493" i="8"/>
  <c r="S38" i="10"/>
  <c r="C496" i="11"/>
  <c r="S46" i="13"/>
  <c r="C504" i="14"/>
  <c r="S22" i="13"/>
  <c r="C480" i="14"/>
  <c r="C509" i="17"/>
  <c r="S51" i="16"/>
  <c r="S42" i="16"/>
  <c r="C500" i="17"/>
  <c r="R30" i="16"/>
  <c r="C517" i="17"/>
  <c r="S59" i="16"/>
  <c r="S59" i="19"/>
  <c r="C517" i="20"/>
  <c r="C388" i="20"/>
  <c r="R36" i="19"/>
  <c r="S28" i="19"/>
  <c r="C486" i="20"/>
  <c r="S50" i="19"/>
  <c r="C508" i="20"/>
  <c r="C473" i="23"/>
  <c r="S15" i="22"/>
  <c r="C477" i="23"/>
  <c r="S19" i="22"/>
  <c r="S22" i="22"/>
  <c r="C480" i="23"/>
  <c r="S53" i="22"/>
  <c r="C511" i="23"/>
  <c r="S37" i="25"/>
  <c r="C495" i="26"/>
  <c r="C485" i="26"/>
  <c r="S27" i="25"/>
  <c r="S32" i="28"/>
  <c r="C490" i="29"/>
  <c r="C493" i="29"/>
  <c r="S35" i="28"/>
  <c r="S29" i="28"/>
  <c r="C487" i="29"/>
  <c r="C473" i="29"/>
  <c r="S15" i="28"/>
  <c r="R19" i="28"/>
  <c r="S28" i="28"/>
  <c r="C486" i="29"/>
  <c r="C481" i="29"/>
  <c r="S23" i="28"/>
  <c r="R43" i="31"/>
  <c r="S34" i="34"/>
  <c r="C492" i="35"/>
  <c r="S17" i="34"/>
  <c r="C475" i="35"/>
  <c r="R50" i="37"/>
  <c r="R38" i="37"/>
  <c r="R54" i="10"/>
  <c r="S16" i="10"/>
  <c r="C474" i="11"/>
  <c r="S61" i="10"/>
  <c r="C519" i="11"/>
  <c r="S49" i="7"/>
  <c r="C507" i="8"/>
  <c r="S46" i="10"/>
  <c r="C504" i="11"/>
  <c r="R60" i="10"/>
  <c r="R38" i="13"/>
  <c r="R18" i="13"/>
  <c r="S32" i="13"/>
  <c r="C490" i="14"/>
  <c r="S61" i="16"/>
  <c r="C519" i="17"/>
  <c r="S37" i="16"/>
  <c r="C495" i="17"/>
  <c r="R23" i="16"/>
  <c r="R14" i="19"/>
  <c r="R46" i="19"/>
  <c r="R30" i="19"/>
  <c r="R56" i="19"/>
  <c r="R60" i="22"/>
  <c r="R54" i="22"/>
  <c r="S49" i="22"/>
  <c r="C507" i="23"/>
  <c r="S14" i="25"/>
  <c r="C472" i="26"/>
  <c r="C493" i="26"/>
  <c r="S35" i="25"/>
  <c r="S33" i="25"/>
  <c r="C491" i="26"/>
  <c r="R36" i="28"/>
  <c r="R37" i="31"/>
  <c r="S57" i="31"/>
  <c r="C515" i="32"/>
  <c r="S55" i="34"/>
  <c r="C513" i="35"/>
  <c r="R38" i="34"/>
  <c r="R25" i="34"/>
  <c r="R56" i="34"/>
  <c r="E410" i="26"/>
  <c r="R58" i="25"/>
  <c r="R48" i="10"/>
  <c r="S45" i="7"/>
  <c r="C503" i="8"/>
  <c r="S16" i="25"/>
  <c r="C474" i="26"/>
  <c r="S19" i="7"/>
  <c r="C477" i="8"/>
  <c r="S56" i="10"/>
  <c r="C514" i="11"/>
  <c r="R30" i="10"/>
  <c r="S55" i="10"/>
  <c r="C513" i="11"/>
  <c r="S36" i="10"/>
  <c r="C494" i="11"/>
  <c r="R29" i="13"/>
  <c r="S41" i="13"/>
  <c r="C499" i="14"/>
  <c r="S50" i="16"/>
  <c r="C508" i="17"/>
  <c r="R40" i="16"/>
  <c r="S56" i="16"/>
  <c r="C514" i="17"/>
  <c r="S25" i="16"/>
  <c r="C483" i="17"/>
  <c r="S41" i="16"/>
  <c r="C499" i="17"/>
  <c r="S60" i="16"/>
  <c r="C518" i="17"/>
  <c r="R19" i="16"/>
  <c r="R19" i="19"/>
  <c r="C473" i="20"/>
  <c r="S15" i="19"/>
  <c r="R42" i="19"/>
  <c r="S41" i="22"/>
  <c r="C499" i="23"/>
  <c r="S21" i="25"/>
  <c r="C479" i="26"/>
  <c r="S52" i="25"/>
  <c r="C510" i="26"/>
  <c r="S34" i="28"/>
  <c r="C492" i="29"/>
  <c r="S45" i="28"/>
  <c r="C503" i="29"/>
  <c r="R18" i="28"/>
  <c r="R52" i="28"/>
  <c r="S33" i="28"/>
  <c r="C491" i="29"/>
  <c r="R41" i="28"/>
  <c r="R50" i="28"/>
  <c r="S62" i="31"/>
  <c r="C520" i="32"/>
  <c r="R54" i="31"/>
  <c r="R53" i="31"/>
  <c r="R46" i="37"/>
  <c r="S52" i="37"/>
  <c r="G404" i="41" s="1"/>
  <c r="C510" i="38"/>
  <c r="R43" i="37"/>
  <c r="R18" i="25"/>
  <c r="S14" i="13"/>
  <c r="C472" i="14"/>
  <c r="S30" i="7"/>
  <c r="C488" i="8"/>
  <c r="S25" i="10"/>
  <c r="C483" i="11"/>
  <c r="S24" i="10"/>
  <c r="C482" i="11"/>
  <c r="R26" i="13"/>
  <c r="R35" i="16"/>
  <c r="C497" i="17"/>
  <c r="S39" i="16"/>
  <c r="S62" i="16"/>
  <c r="C520" i="17"/>
  <c r="S60" i="19"/>
  <c r="C518" i="20"/>
  <c r="S38" i="19"/>
  <c r="C496" i="20"/>
  <c r="S16" i="22"/>
  <c r="C474" i="23"/>
  <c r="R50" i="22"/>
  <c r="S61" i="22"/>
  <c r="C519" i="23"/>
  <c r="D390" i="26"/>
  <c r="S57" i="25"/>
  <c r="C515" i="26"/>
  <c r="S26" i="28"/>
  <c r="C484" i="29"/>
  <c r="S46" i="31"/>
  <c r="C504" i="32"/>
  <c r="C517" i="32"/>
  <c r="S59" i="31"/>
  <c r="S36" i="34"/>
  <c r="C494" i="35"/>
  <c r="S47" i="34"/>
  <c r="C505" i="35"/>
  <c r="C388" i="38"/>
  <c r="R36" i="37"/>
  <c r="S57" i="37"/>
  <c r="G409" i="41" s="1"/>
  <c r="C515" i="38"/>
  <c r="S62" i="25"/>
  <c r="C520" i="26"/>
  <c r="R20" i="25"/>
  <c r="R41" i="19"/>
  <c r="S25" i="31"/>
  <c r="C483" i="32"/>
  <c r="S38" i="16"/>
  <c r="C496" i="17"/>
  <c r="S41" i="31"/>
  <c r="C499" i="32"/>
  <c r="R34" i="10"/>
  <c r="R37" i="10"/>
  <c r="S42" i="10"/>
  <c r="C500" i="11"/>
  <c r="R31" i="13"/>
  <c r="S20" i="13"/>
  <c r="C478" i="14"/>
  <c r="S45" i="13"/>
  <c r="C503" i="14"/>
  <c r="S49" i="16"/>
  <c r="C507" i="17"/>
  <c r="R15" i="16"/>
  <c r="C505" i="20"/>
  <c r="S47" i="19"/>
  <c r="R35" i="19"/>
  <c r="S43" i="19"/>
  <c r="C501" i="20"/>
  <c r="S28" i="22"/>
  <c r="C486" i="23"/>
  <c r="S52" i="22"/>
  <c r="C510" i="23"/>
  <c r="C485" i="23"/>
  <c r="S27" i="22"/>
  <c r="S17" i="22"/>
  <c r="C475" i="23"/>
  <c r="S36" i="22"/>
  <c r="C494" i="23"/>
  <c r="S57" i="22"/>
  <c r="C515" i="23"/>
  <c r="S44" i="25"/>
  <c r="C502" i="26"/>
  <c r="C481" i="26"/>
  <c r="S23" i="25"/>
  <c r="R17" i="25"/>
  <c r="S34" i="25"/>
  <c r="C492" i="26"/>
  <c r="S53" i="28"/>
  <c r="C511" i="29"/>
  <c r="R22" i="28"/>
  <c r="R37" i="28"/>
  <c r="S48" i="31"/>
  <c r="C506" i="32"/>
  <c r="R56" i="31"/>
  <c r="R35" i="31"/>
  <c r="R39" i="31"/>
  <c r="R57" i="34"/>
  <c r="S41" i="37"/>
  <c r="G393" i="41" s="1"/>
  <c r="C499" i="38"/>
  <c r="R60" i="37"/>
  <c r="R37" i="37"/>
  <c r="C485" i="32"/>
  <c r="S27" i="31"/>
  <c r="R48" i="37"/>
  <c r="S49" i="25"/>
  <c r="C507" i="26"/>
  <c r="S36" i="7"/>
  <c r="C494" i="8"/>
  <c r="S17" i="10"/>
  <c r="C475" i="11"/>
  <c r="S62" i="10"/>
  <c r="C520" i="11"/>
  <c r="R15" i="13"/>
  <c r="R48" i="19"/>
  <c r="S26" i="22"/>
  <c r="C484" i="23"/>
  <c r="S44" i="22"/>
  <c r="C502" i="23"/>
  <c r="R39" i="22"/>
  <c r="S61" i="25"/>
  <c r="C519" i="26"/>
  <c r="S44" i="31"/>
  <c r="C502" i="32"/>
  <c r="S61" i="31"/>
  <c r="C519" i="32"/>
  <c r="S44" i="34"/>
  <c r="C502" i="35"/>
  <c r="R43" i="34"/>
  <c r="S33" i="34"/>
  <c r="C491" i="35"/>
  <c r="R50" i="34"/>
  <c r="R35" i="37"/>
  <c r="R16" i="13"/>
  <c r="C509" i="23"/>
  <c r="S51" i="22"/>
  <c r="S56" i="25"/>
  <c r="C514" i="26"/>
  <c r="S49" i="37"/>
  <c r="G401" i="41" s="1"/>
  <c r="C507" i="38"/>
  <c r="R31" i="7"/>
  <c r="R15" i="7"/>
  <c r="R41" i="7"/>
  <c r="S35" i="10"/>
  <c r="C493" i="11"/>
  <c r="S50" i="7"/>
  <c r="C508" i="8"/>
  <c r="S23" i="7"/>
  <c r="C481" i="8"/>
  <c r="R26" i="7"/>
  <c r="R37" i="7"/>
  <c r="R51" i="7"/>
  <c r="R23" i="10"/>
  <c r="R22" i="10"/>
  <c r="R39" i="10"/>
  <c r="S42" i="13"/>
  <c r="C500" i="14"/>
  <c r="S18" i="16"/>
  <c r="C476" i="17"/>
  <c r="R27" i="16"/>
  <c r="S44" i="16"/>
  <c r="C502" i="17"/>
  <c r="R58" i="16"/>
  <c r="R29" i="16"/>
  <c r="S18" i="19"/>
  <c r="C476" i="20"/>
  <c r="S61" i="19"/>
  <c r="C519" i="20"/>
  <c r="R26" i="19"/>
  <c r="S58" i="19"/>
  <c r="C516" i="20"/>
  <c r="R47" i="22"/>
  <c r="C489" i="23"/>
  <c r="S31" i="22"/>
  <c r="R55" i="22"/>
  <c r="C497" i="26"/>
  <c r="S39" i="25"/>
  <c r="S41" i="25"/>
  <c r="C499" i="26"/>
  <c r="C513" i="26"/>
  <c r="S55" i="25"/>
  <c r="S14" i="28"/>
  <c r="C472" i="29"/>
  <c r="R31" i="28"/>
  <c r="R16" i="28"/>
  <c r="R20" i="28"/>
  <c r="S46" i="28"/>
  <c r="C504" i="29"/>
  <c r="R51" i="28"/>
  <c r="R44" i="28"/>
  <c r="R14" i="31"/>
  <c r="R55" i="31"/>
  <c r="R58" i="34"/>
  <c r="R59" i="34"/>
  <c r="S33" i="37"/>
  <c r="G385" i="41" s="1"/>
  <c r="C491" i="38"/>
  <c r="R34" i="37"/>
  <c r="R45" i="37"/>
  <c r="S14" i="16"/>
  <c r="C472" i="17"/>
  <c r="S37" i="22"/>
  <c r="C495" i="23"/>
  <c r="S40" i="7"/>
  <c r="C498" i="8"/>
  <c r="S18" i="7"/>
  <c r="C476" i="8"/>
  <c r="R33" i="7"/>
  <c r="R56" i="7"/>
  <c r="S14" i="10"/>
  <c r="C472" i="11"/>
  <c r="R17" i="13"/>
  <c r="S47" i="13"/>
  <c r="C505" i="14"/>
  <c r="S34" i="16"/>
  <c r="C492" i="17"/>
  <c r="R53" i="19"/>
  <c r="C517" i="23"/>
  <c r="S59" i="22"/>
  <c r="R62" i="22"/>
  <c r="D406" i="26"/>
  <c r="S50" i="25"/>
  <c r="C508" i="26"/>
  <c r="S53" i="25"/>
  <c r="C511" i="26"/>
  <c r="C505" i="26"/>
  <c r="S47" i="25"/>
  <c r="R49" i="28"/>
  <c r="S62" i="28"/>
  <c r="C520" i="29"/>
  <c r="S56" i="28"/>
  <c r="C514" i="29"/>
  <c r="S16" i="31"/>
  <c r="C474" i="32"/>
  <c r="C367" i="32"/>
  <c r="R15" i="31"/>
  <c r="R38" i="31"/>
  <c r="R42" i="31"/>
  <c r="R46" i="34"/>
  <c r="C479" i="35"/>
  <c r="S21" i="34"/>
  <c r="R41" i="34"/>
  <c r="S40" i="37"/>
  <c r="G392" i="41" s="1"/>
  <c r="C498" i="38"/>
  <c r="S30" i="37"/>
  <c r="G382" i="41" s="1"/>
  <c r="C488" i="38"/>
  <c r="C509" i="38"/>
  <c r="S51" i="37"/>
  <c r="G403" i="41" s="1"/>
  <c r="D377" i="26"/>
  <c r="R25" i="25"/>
  <c r="S29" i="22"/>
  <c r="C487" i="23"/>
  <c r="S41" i="10"/>
  <c r="C499" i="11"/>
  <c r="R29" i="7"/>
  <c r="R59" i="7"/>
  <c r="R48" i="7"/>
  <c r="R16" i="7"/>
  <c r="R22" i="7"/>
  <c r="R44" i="10"/>
  <c r="R33" i="10"/>
  <c r="S21" i="10"/>
  <c r="C479" i="11"/>
  <c r="R34" i="13"/>
  <c r="R33" i="13"/>
  <c r="R19" i="13"/>
  <c r="R54" i="16"/>
  <c r="R31" i="16"/>
  <c r="R45" i="19"/>
  <c r="R31" i="19"/>
  <c r="C407" i="20"/>
  <c r="R55" i="19"/>
  <c r="R49" i="19"/>
  <c r="S27" i="19"/>
  <c r="C485" i="20"/>
  <c r="R58" i="22"/>
  <c r="R42" i="22"/>
  <c r="R20" i="22"/>
  <c r="S45" i="25"/>
  <c r="C503" i="26"/>
  <c r="C489" i="26"/>
  <c r="S31" i="25"/>
  <c r="R48" i="25"/>
  <c r="S42" i="25"/>
  <c r="C500" i="26"/>
  <c r="R60" i="28"/>
  <c r="R17" i="28"/>
  <c r="S62" i="34"/>
  <c r="C520" i="35"/>
  <c r="R32" i="34"/>
  <c r="C474" i="35"/>
  <c r="S16" i="34"/>
  <c r="R39" i="37"/>
  <c r="R56" i="37"/>
  <c r="S25" i="7"/>
  <c r="C483" i="8"/>
  <c r="S52" i="16"/>
  <c r="C510" i="17"/>
  <c r="S20" i="7"/>
  <c r="C478" i="8"/>
  <c r="S54" i="7"/>
  <c r="C512" i="8"/>
  <c r="R53" i="7"/>
  <c r="R44" i="7"/>
  <c r="R21" i="7"/>
  <c r="R17" i="7"/>
  <c r="R18" i="10"/>
  <c r="R35" i="13"/>
  <c r="R21" i="13"/>
  <c r="C501" i="14"/>
  <c r="S43" i="13"/>
  <c r="S40" i="13"/>
  <c r="C498" i="14"/>
  <c r="R44" i="13"/>
  <c r="R24" i="13"/>
  <c r="R48" i="16"/>
  <c r="S32" i="16"/>
  <c r="C490" i="17"/>
  <c r="S53" i="16"/>
  <c r="C511" i="17"/>
  <c r="R57" i="19"/>
  <c r="R24" i="22"/>
  <c r="R51" i="25"/>
  <c r="S36" i="25"/>
  <c r="C494" i="26"/>
  <c r="S50" i="31"/>
  <c r="C508" i="32"/>
  <c r="S34" i="31"/>
  <c r="C492" i="32"/>
  <c r="S40" i="31"/>
  <c r="C498" i="32"/>
  <c r="R29" i="34"/>
  <c r="S30" i="34"/>
  <c r="C488" i="35"/>
  <c r="C482" i="35"/>
  <c r="S24" i="34"/>
  <c r="S60" i="34"/>
  <c r="C518" i="35"/>
  <c r="S54" i="34"/>
  <c r="C512" i="35"/>
  <c r="S61" i="37"/>
  <c r="G413" i="41" s="1"/>
  <c r="C519" i="38"/>
  <c r="D392" i="26"/>
  <c r="R40" i="25"/>
  <c r="S58" i="10"/>
  <c r="C516" i="11"/>
  <c r="R60" i="7"/>
  <c r="S28" i="7"/>
  <c r="C486" i="8"/>
  <c r="S32" i="7"/>
  <c r="C490" i="8"/>
  <c r="R39" i="7"/>
  <c r="R57" i="7"/>
  <c r="R27" i="10"/>
  <c r="R40" i="10"/>
  <c r="S39" i="13"/>
  <c r="C497" i="14"/>
  <c r="R47" i="16"/>
  <c r="R21" i="16"/>
  <c r="S57" i="16"/>
  <c r="C515" i="17"/>
  <c r="S24" i="16"/>
  <c r="C482" i="17"/>
  <c r="R26" i="16"/>
  <c r="R16" i="19"/>
  <c r="R51" i="19"/>
  <c r="R24" i="19"/>
  <c r="R22" i="19"/>
  <c r="R43" i="22"/>
  <c r="R28" i="25"/>
  <c r="R22" i="25"/>
  <c r="S24" i="25"/>
  <c r="C482" i="26"/>
  <c r="S57" i="28"/>
  <c r="C515" i="29"/>
  <c r="S54" i="28"/>
  <c r="C512" i="29"/>
  <c r="R38" i="28"/>
  <c r="R22" i="34"/>
  <c r="C519" i="35"/>
  <c r="S61" i="34"/>
  <c r="R45" i="34"/>
  <c r="R35" i="34"/>
  <c r="S32" i="37"/>
  <c r="G384" i="41" s="1"/>
  <c r="C490" i="38"/>
  <c r="R62" i="37"/>
  <c r="R62" i="19"/>
  <c r="H367" i="35"/>
  <c r="D473" i="35"/>
  <c r="H375" i="14"/>
  <c r="D481" i="14"/>
  <c r="F372" i="26"/>
  <c r="D372" i="26"/>
  <c r="F377" i="26"/>
  <c r="F378" i="26"/>
  <c r="N63" i="7"/>
  <c r="N63" i="10"/>
  <c r="Q13" i="25"/>
  <c r="Q63" i="25" s="1"/>
  <c r="E247" i="26"/>
  <c r="J63" i="10"/>
  <c r="D413" i="38"/>
  <c r="E11" i="38"/>
  <c r="O13" i="37"/>
  <c r="E63" i="37"/>
  <c r="C386" i="38"/>
  <c r="D397" i="38"/>
  <c r="F373" i="38"/>
  <c r="V21" i="37"/>
  <c r="F479" i="38" s="1"/>
  <c r="G479" i="38" s="1"/>
  <c r="T21" i="37"/>
  <c r="G373" i="38"/>
  <c r="D403" i="38"/>
  <c r="C401" i="38"/>
  <c r="C410" i="38"/>
  <c r="F374" i="38"/>
  <c r="G374" i="38"/>
  <c r="T22" i="37"/>
  <c r="V22" i="37"/>
  <c r="F480" i="38" s="1"/>
  <c r="G480" i="38" s="1"/>
  <c r="C381" i="38"/>
  <c r="C399" i="38"/>
  <c r="F13" i="37"/>
  <c r="D388" i="38"/>
  <c r="D402" i="38"/>
  <c r="E247" i="38"/>
  <c r="Q13" i="37"/>
  <c r="M63" i="37"/>
  <c r="C390" i="38"/>
  <c r="C411" i="38"/>
  <c r="J13" i="37"/>
  <c r="C393" i="38"/>
  <c r="N13" i="37"/>
  <c r="C394" i="38"/>
  <c r="C387" i="38"/>
  <c r="C383" i="38"/>
  <c r="C398" i="38"/>
  <c r="C391" i="38"/>
  <c r="E384" i="38"/>
  <c r="C395" i="38"/>
  <c r="C385" i="38"/>
  <c r="C409" i="38"/>
  <c r="D407" i="38"/>
  <c r="D396" i="38"/>
  <c r="D392" i="38"/>
  <c r="E382" i="38"/>
  <c r="C405" i="38"/>
  <c r="D412" i="38"/>
  <c r="C404" i="38"/>
  <c r="C389" i="38"/>
  <c r="D408" i="38"/>
  <c r="E129" i="38"/>
  <c r="P13" i="37"/>
  <c r="I63" i="37"/>
  <c r="C401" i="35"/>
  <c r="C380" i="35"/>
  <c r="C395" i="35"/>
  <c r="C385" i="35"/>
  <c r="C402" i="35"/>
  <c r="E11" i="35"/>
  <c r="O13" i="34"/>
  <c r="E63" i="34"/>
  <c r="C374" i="35"/>
  <c r="D413" i="35"/>
  <c r="C397" i="35"/>
  <c r="C387" i="35"/>
  <c r="D403" i="35"/>
  <c r="D408" i="35"/>
  <c r="D406" i="35"/>
  <c r="D383" i="35"/>
  <c r="C391" i="35"/>
  <c r="C373" i="35"/>
  <c r="C370" i="35"/>
  <c r="D393" i="35"/>
  <c r="C404" i="35"/>
  <c r="C392" i="35"/>
  <c r="F13" i="34"/>
  <c r="C378" i="35"/>
  <c r="C366" i="35"/>
  <c r="C409" i="35"/>
  <c r="C389" i="35"/>
  <c r="C405" i="35"/>
  <c r="D414" i="35"/>
  <c r="D412" i="35"/>
  <c r="C381" i="35"/>
  <c r="C382" i="35"/>
  <c r="C407" i="35"/>
  <c r="C376" i="35"/>
  <c r="C390" i="35"/>
  <c r="C377" i="35"/>
  <c r="C410" i="35"/>
  <c r="C411" i="35"/>
  <c r="E247" i="35"/>
  <c r="M63" i="34"/>
  <c r="Q13" i="34"/>
  <c r="C398" i="35"/>
  <c r="C396" i="35"/>
  <c r="E129" i="35"/>
  <c r="P13" i="34"/>
  <c r="I63" i="34"/>
  <c r="N13" i="34"/>
  <c r="J13" i="34"/>
  <c r="C388" i="35"/>
  <c r="C400" i="35"/>
  <c r="C399" i="35"/>
  <c r="C372" i="35"/>
  <c r="C394" i="35"/>
  <c r="D386" i="35"/>
  <c r="C384" i="35"/>
  <c r="C369" i="35"/>
  <c r="C368" i="35"/>
  <c r="C408" i="32"/>
  <c r="C413" i="32"/>
  <c r="C404" i="32"/>
  <c r="E63" i="31"/>
  <c r="E11" i="32"/>
  <c r="O13" i="31"/>
  <c r="V20" i="31"/>
  <c r="F478" i="32" s="1"/>
  <c r="G478" i="32" s="1"/>
  <c r="F372" i="32"/>
  <c r="T20" i="31"/>
  <c r="G372" i="32"/>
  <c r="E410" i="32"/>
  <c r="C403" i="32"/>
  <c r="C397" i="32"/>
  <c r="F374" i="32"/>
  <c r="V22" i="31"/>
  <c r="F480" i="32" s="1"/>
  <c r="G480" i="32" s="1"/>
  <c r="T22" i="31"/>
  <c r="G374" i="32"/>
  <c r="E412" i="32"/>
  <c r="C387" i="32"/>
  <c r="F383" i="32"/>
  <c r="V31" i="31"/>
  <c r="F489" i="32" s="1"/>
  <c r="G489" i="32" s="1"/>
  <c r="T31" i="31"/>
  <c r="G383" i="32"/>
  <c r="C407" i="32"/>
  <c r="C391" i="32"/>
  <c r="D400" i="32"/>
  <c r="F381" i="32"/>
  <c r="V29" i="31"/>
  <c r="F487" i="32" s="1"/>
  <c r="G487" i="32" s="1"/>
  <c r="T29" i="31"/>
  <c r="G381" i="32"/>
  <c r="C393" i="32"/>
  <c r="F13" i="31"/>
  <c r="E386" i="32"/>
  <c r="C390" i="32"/>
  <c r="C394" i="32"/>
  <c r="C401" i="32"/>
  <c r="F370" i="32"/>
  <c r="V18" i="31"/>
  <c r="F476" i="32" s="1"/>
  <c r="G476" i="32" s="1"/>
  <c r="T18" i="31"/>
  <c r="G370" i="32"/>
  <c r="D398" i="32"/>
  <c r="F369" i="32"/>
  <c r="V17" i="31"/>
  <c r="F475" i="32" s="1"/>
  <c r="G475" i="32" s="1"/>
  <c r="T17" i="31"/>
  <c r="G369" i="32"/>
  <c r="C366" i="32"/>
  <c r="C368" i="32"/>
  <c r="F373" i="32"/>
  <c r="V21" i="31"/>
  <c r="F479" i="32" s="1"/>
  <c r="G479" i="32" s="1"/>
  <c r="T21" i="31"/>
  <c r="G373" i="32"/>
  <c r="D388" i="32"/>
  <c r="C406" i="32"/>
  <c r="E392" i="32"/>
  <c r="C409" i="32"/>
  <c r="F371" i="32"/>
  <c r="T19" i="31"/>
  <c r="G371" i="32"/>
  <c r="V19" i="31"/>
  <c r="F477" i="32" s="1"/>
  <c r="G477" i="32" s="1"/>
  <c r="F375" i="32"/>
  <c r="V23" i="31"/>
  <c r="F481" i="32" s="1"/>
  <c r="G481" i="32" s="1"/>
  <c r="T23" i="31"/>
  <c r="G375" i="32"/>
  <c r="C402" i="32"/>
  <c r="C396" i="32"/>
  <c r="D399" i="32"/>
  <c r="E247" i="32"/>
  <c r="Q13" i="31"/>
  <c r="M63" i="31"/>
  <c r="C395" i="32"/>
  <c r="E129" i="32"/>
  <c r="P13" i="31"/>
  <c r="I63" i="31"/>
  <c r="C389" i="32"/>
  <c r="N13" i="31"/>
  <c r="C411" i="32"/>
  <c r="F379" i="32"/>
  <c r="T27" i="31"/>
  <c r="G379" i="32"/>
  <c r="V27" i="31"/>
  <c r="F485" i="32" s="1"/>
  <c r="G485" i="32" s="1"/>
  <c r="J13" i="31"/>
  <c r="F384" i="32"/>
  <c r="G384" i="32"/>
  <c r="V32" i="31"/>
  <c r="F490" i="32" s="1"/>
  <c r="G490" i="32" s="1"/>
  <c r="T32" i="31"/>
  <c r="D367" i="32"/>
  <c r="F385" i="32"/>
  <c r="V33" i="31"/>
  <c r="F491" i="32" s="1"/>
  <c r="G491" i="32" s="1"/>
  <c r="G385" i="32"/>
  <c r="T33" i="31"/>
  <c r="E414" i="32"/>
  <c r="F377" i="32"/>
  <c r="V25" i="31"/>
  <c r="F483" i="32" s="1"/>
  <c r="G483" i="32" s="1"/>
  <c r="T25" i="31"/>
  <c r="G377" i="32"/>
  <c r="C405" i="32"/>
  <c r="F13" i="28"/>
  <c r="D397" i="29"/>
  <c r="E247" i="29"/>
  <c r="M63" i="28"/>
  <c r="Q13" i="28"/>
  <c r="C411" i="29"/>
  <c r="C414" i="29"/>
  <c r="C389" i="29"/>
  <c r="N13" i="28"/>
  <c r="C412" i="29"/>
  <c r="C367" i="29"/>
  <c r="C400" i="29"/>
  <c r="D384" i="29"/>
  <c r="C401" i="29"/>
  <c r="C399" i="29"/>
  <c r="C382" i="29"/>
  <c r="C405" i="29"/>
  <c r="D388" i="29"/>
  <c r="C373" i="29"/>
  <c r="D403" i="29"/>
  <c r="D376" i="29"/>
  <c r="D396" i="29"/>
  <c r="E409" i="29"/>
  <c r="D370" i="29"/>
  <c r="C404" i="29"/>
  <c r="E406" i="29"/>
  <c r="E129" i="29"/>
  <c r="P13" i="28"/>
  <c r="I63" i="28"/>
  <c r="E408" i="29"/>
  <c r="D366" i="29"/>
  <c r="D395" i="29"/>
  <c r="C383" i="29"/>
  <c r="C413" i="29"/>
  <c r="D391" i="29"/>
  <c r="J13" i="28"/>
  <c r="C371" i="29"/>
  <c r="C369" i="29"/>
  <c r="D380" i="29"/>
  <c r="C375" i="29"/>
  <c r="C386" i="29"/>
  <c r="C374" i="29"/>
  <c r="C379" i="29"/>
  <c r="C410" i="29"/>
  <c r="C378" i="29"/>
  <c r="C394" i="29"/>
  <c r="E11" i="29"/>
  <c r="E63" i="28"/>
  <c r="O13" i="28"/>
  <c r="C387" i="29"/>
  <c r="C381" i="29"/>
  <c r="C407" i="29"/>
  <c r="E385" i="29"/>
  <c r="C393" i="29"/>
  <c r="C390" i="29"/>
  <c r="D402" i="29"/>
  <c r="C368" i="29"/>
  <c r="D392" i="29"/>
  <c r="C372" i="29"/>
  <c r="D398" i="29"/>
  <c r="C399" i="26"/>
  <c r="C397" i="26"/>
  <c r="C393" i="26"/>
  <c r="C371" i="26"/>
  <c r="F390" i="26"/>
  <c r="G390" i="26"/>
  <c r="T38" i="25"/>
  <c r="V38" i="25"/>
  <c r="F496" i="26" s="1"/>
  <c r="G496" i="26" s="1"/>
  <c r="F406" i="26"/>
  <c r="G406" i="26"/>
  <c r="T54" i="25"/>
  <c r="V54" i="25"/>
  <c r="F512" i="26" s="1"/>
  <c r="G512" i="26" s="1"/>
  <c r="V26" i="25"/>
  <c r="F484" i="26" s="1"/>
  <c r="G484" i="26" s="1"/>
  <c r="T26" i="25"/>
  <c r="C388" i="26"/>
  <c r="C379" i="26"/>
  <c r="C385" i="26"/>
  <c r="C405" i="26"/>
  <c r="N13" i="25"/>
  <c r="C394" i="26"/>
  <c r="C380" i="26"/>
  <c r="F370" i="26"/>
  <c r="V18" i="25"/>
  <c r="F476" i="26" s="1"/>
  <c r="G476" i="26" s="1"/>
  <c r="T18" i="25"/>
  <c r="C383" i="26"/>
  <c r="C368" i="26"/>
  <c r="C375" i="26"/>
  <c r="C384" i="26"/>
  <c r="F414" i="26"/>
  <c r="V62" i="25"/>
  <c r="F520" i="26" s="1"/>
  <c r="G520" i="26" s="1"/>
  <c r="G414" i="26"/>
  <c r="T62" i="25"/>
  <c r="C400" i="26"/>
  <c r="C404" i="26"/>
  <c r="C369" i="26"/>
  <c r="C409" i="26"/>
  <c r="C408" i="26"/>
  <c r="C376" i="26"/>
  <c r="C373" i="26"/>
  <c r="E11" i="26"/>
  <c r="O13" i="25"/>
  <c r="R13" i="25" s="1"/>
  <c r="E63" i="25"/>
  <c r="C403" i="26"/>
  <c r="C382" i="26"/>
  <c r="C381" i="26"/>
  <c r="F392" i="26"/>
  <c r="V40" i="25"/>
  <c r="F498" i="26" s="1"/>
  <c r="G498" i="26" s="1"/>
  <c r="T40" i="25"/>
  <c r="C386" i="26"/>
  <c r="C401" i="26"/>
  <c r="F13" i="25"/>
  <c r="C389" i="26"/>
  <c r="C407" i="26"/>
  <c r="C413" i="26"/>
  <c r="P13" i="25"/>
  <c r="I63" i="25"/>
  <c r="C412" i="26"/>
  <c r="C391" i="26"/>
  <c r="C395" i="26"/>
  <c r="C396" i="26"/>
  <c r="C366" i="26"/>
  <c r="C411" i="26"/>
  <c r="C387" i="26"/>
  <c r="C402" i="26"/>
  <c r="C367" i="26"/>
  <c r="F410" i="26"/>
  <c r="T58" i="25"/>
  <c r="V58" i="25"/>
  <c r="F516" i="26" s="1"/>
  <c r="G516" i="26" s="1"/>
  <c r="C374" i="26"/>
  <c r="J13" i="25"/>
  <c r="O13" i="22"/>
  <c r="E63" i="22"/>
  <c r="E11" i="23"/>
  <c r="C380" i="23"/>
  <c r="C395" i="23"/>
  <c r="C376" i="23"/>
  <c r="F13" i="22"/>
  <c r="C399" i="23"/>
  <c r="C392" i="23"/>
  <c r="C396" i="23"/>
  <c r="C403" i="23"/>
  <c r="C391" i="23"/>
  <c r="C400" i="23"/>
  <c r="C402" i="23"/>
  <c r="C377" i="23"/>
  <c r="C413" i="23"/>
  <c r="D385" i="23"/>
  <c r="C401" i="23"/>
  <c r="D384" i="23"/>
  <c r="C404" i="23"/>
  <c r="C398" i="23"/>
  <c r="C379" i="23"/>
  <c r="D387" i="23"/>
  <c r="C369" i="23"/>
  <c r="C366" i="23"/>
  <c r="C388" i="23"/>
  <c r="E373" i="23"/>
  <c r="C382" i="23"/>
  <c r="C410" i="23"/>
  <c r="E367" i="23"/>
  <c r="E129" i="23"/>
  <c r="P13" i="22"/>
  <c r="I63" i="22"/>
  <c r="C381" i="23"/>
  <c r="C390" i="23"/>
  <c r="C409" i="23"/>
  <c r="C378" i="23"/>
  <c r="C394" i="23"/>
  <c r="J13" i="22"/>
  <c r="C383" i="23"/>
  <c r="D375" i="23"/>
  <c r="C407" i="23"/>
  <c r="C370" i="23"/>
  <c r="D389" i="23"/>
  <c r="E247" i="23"/>
  <c r="M63" i="22"/>
  <c r="Q13" i="22"/>
  <c r="C368" i="23"/>
  <c r="C408" i="23"/>
  <c r="D393" i="23"/>
  <c r="C412" i="23"/>
  <c r="C411" i="23"/>
  <c r="N13" i="22"/>
  <c r="C406" i="23"/>
  <c r="C397" i="23"/>
  <c r="D371" i="23"/>
  <c r="C374" i="23"/>
  <c r="C372" i="23"/>
  <c r="C405" i="23"/>
  <c r="G386" i="23"/>
  <c r="F386" i="23"/>
  <c r="T34" i="22"/>
  <c r="V34" i="22"/>
  <c r="F492" i="23" s="1"/>
  <c r="G492" i="23" s="1"/>
  <c r="D414" i="23"/>
  <c r="D370" i="20"/>
  <c r="C396" i="20"/>
  <c r="C385" i="20"/>
  <c r="C369" i="20"/>
  <c r="E129" i="20"/>
  <c r="P13" i="19"/>
  <c r="I63" i="19"/>
  <c r="F13" i="19"/>
  <c r="C399" i="20"/>
  <c r="E412" i="20"/>
  <c r="E388" i="20"/>
  <c r="C397" i="20"/>
  <c r="C380" i="20"/>
  <c r="C383" i="20"/>
  <c r="C378" i="20"/>
  <c r="C381" i="20"/>
  <c r="J13" i="19"/>
  <c r="C379" i="20"/>
  <c r="C405" i="20"/>
  <c r="C406" i="20"/>
  <c r="C366" i="20"/>
  <c r="C398" i="20"/>
  <c r="C382" i="20"/>
  <c r="C408" i="20"/>
  <c r="E11" i="20"/>
  <c r="E63" i="19"/>
  <c r="O13" i="19"/>
  <c r="R13" i="19" s="1"/>
  <c r="C386" i="20"/>
  <c r="D375" i="20"/>
  <c r="C372" i="20"/>
  <c r="C371" i="20"/>
  <c r="C367" i="20"/>
  <c r="D368" i="20"/>
  <c r="C394" i="20"/>
  <c r="F247" i="20"/>
  <c r="N63" i="19"/>
  <c r="C402" i="20"/>
  <c r="D401" i="20"/>
  <c r="F414" i="20"/>
  <c r="T62" i="19"/>
  <c r="V62" i="19"/>
  <c r="F520" i="20" s="1"/>
  <c r="G520" i="20" s="1"/>
  <c r="D374" i="20"/>
  <c r="C404" i="20"/>
  <c r="C413" i="20"/>
  <c r="D377" i="20"/>
  <c r="C373" i="20"/>
  <c r="E410" i="20"/>
  <c r="C411" i="20"/>
  <c r="F392" i="20"/>
  <c r="T40" i="19"/>
  <c r="G392" i="20"/>
  <c r="V40" i="19"/>
  <c r="F498" i="20" s="1"/>
  <c r="G498" i="20" s="1"/>
  <c r="F384" i="20"/>
  <c r="T32" i="19"/>
  <c r="G384" i="20"/>
  <c r="V32" i="19"/>
  <c r="F490" i="20" s="1"/>
  <c r="G490" i="20" s="1"/>
  <c r="D407" i="20"/>
  <c r="D391" i="20"/>
  <c r="C387" i="20"/>
  <c r="D395" i="20"/>
  <c r="C403" i="20"/>
  <c r="Q63" i="19"/>
  <c r="E365" i="20"/>
  <c r="C389" i="20"/>
  <c r="C409" i="20"/>
  <c r="C400" i="20"/>
  <c r="C390" i="20"/>
  <c r="D376" i="20"/>
  <c r="D368" i="17"/>
  <c r="D408" i="17"/>
  <c r="C400" i="17"/>
  <c r="C389" i="17"/>
  <c r="D384" i="17"/>
  <c r="C375" i="17"/>
  <c r="C406" i="17"/>
  <c r="D382" i="17"/>
  <c r="C411" i="17"/>
  <c r="C385" i="17"/>
  <c r="C401" i="17"/>
  <c r="C380" i="17"/>
  <c r="C398" i="17"/>
  <c r="C370" i="17"/>
  <c r="D379" i="17"/>
  <c r="C410" i="17"/>
  <c r="C381" i="17"/>
  <c r="C374" i="17"/>
  <c r="C391" i="17"/>
  <c r="E414" i="17"/>
  <c r="C378" i="17"/>
  <c r="D377" i="17"/>
  <c r="C387" i="17"/>
  <c r="C403" i="17"/>
  <c r="D394" i="17"/>
  <c r="C383" i="17"/>
  <c r="C395" i="17"/>
  <c r="C413" i="17"/>
  <c r="C390" i="17"/>
  <c r="C366" i="17"/>
  <c r="C367" i="17"/>
  <c r="C397" i="17"/>
  <c r="C405" i="17"/>
  <c r="F13" i="16"/>
  <c r="D372" i="17"/>
  <c r="E11" i="17"/>
  <c r="E63" i="16"/>
  <c r="O13" i="16"/>
  <c r="C399" i="17"/>
  <c r="C373" i="17"/>
  <c r="C402" i="17"/>
  <c r="D409" i="17"/>
  <c r="D392" i="17"/>
  <c r="E376" i="17"/>
  <c r="E129" i="17"/>
  <c r="P13" i="16"/>
  <c r="I63" i="16"/>
  <c r="C393" i="17"/>
  <c r="E412" i="17"/>
  <c r="C371" i="17"/>
  <c r="N13" i="16"/>
  <c r="J13" i="16"/>
  <c r="D386" i="17"/>
  <c r="C388" i="17"/>
  <c r="C407" i="17"/>
  <c r="D396" i="17"/>
  <c r="E247" i="17"/>
  <c r="M63" i="16"/>
  <c r="Q13" i="16"/>
  <c r="C371" i="14"/>
  <c r="C383" i="14"/>
  <c r="D392" i="14"/>
  <c r="C398" i="14"/>
  <c r="C369" i="14"/>
  <c r="F388" i="14"/>
  <c r="V36" i="13"/>
  <c r="F494" i="14" s="1"/>
  <c r="G494" i="14" s="1"/>
  <c r="G388" i="14"/>
  <c r="T36" i="13"/>
  <c r="F402" i="14"/>
  <c r="V50" i="13"/>
  <c r="F508" i="14" s="1"/>
  <c r="G508" i="14" s="1"/>
  <c r="T50" i="13"/>
  <c r="G402" i="14"/>
  <c r="C396" i="14"/>
  <c r="F408" i="14"/>
  <c r="T56" i="13"/>
  <c r="G408" i="14"/>
  <c r="V56" i="13"/>
  <c r="F514" i="14" s="1"/>
  <c r="G514" i="14" s="1"/>
  <c r="D394" i="14"/>
  <c r="E129" i="14"/>
  <c r="P13" i="13"/>
  <c r="I63" i="13"/>
  <c r="D381" i="14"/>
  <c r="C387" i="14"/>
  <c r="J13" i="13"/>
  <c r="F400" i="14"/>
  <c r="V48" i="13"/>
  <c r="F506" i="14" s="1"/>
  <c r="G506" i="14" s="1"/>
  <c r="T48" i="13"/>
  <c r="G400" i="14"/>
  <c r="C384" i="14"/>
  <c r="M63" i="13"/>
  <c r="E247" i="14"/>
  <c r="Q13" i="13"/>
  <c r="C378" i="14"/>
  <c r="C377" i="14"/>
  <c r="N13" i="13"/>
  <c r="D399" i="14"/>
  <c r="C389" i="14"/>
  <c r="F366" i="14"/>
  <c r="T14" i="13"/>
  <c r="G366" i="14"/>
  <c r="V14" i="13"/>
  <c r="F472" i="14" s="1"/>
  <c r="G472" i="14" s="1"/>
  <c r="C374" i="14"/>
  <c r="C373" i="14"/>
  <c r="C390" i="14"/>
  <c r="C372" i="14"/>
  <c r="C386" i="14"/>
  <c r="E63" i="13"/>
  <c r="O13" i="13"/>
  <c r="E11" i="14"/>
  <c r="F401" i="14"/>
  <c r="G401" i="14"/>
  <c r="V49" i="13"/>
  <c r="F507" i="14" s="1"/>
  <c r="G507" i="14" s="1"/>
  <c r="T49" i="13"/>
  <c r="D393" i="14"/>
  <c r="D391" i="14"/>
  <c r="C385" i="14"/>
  <c r="C397" i="14"/>
  <c r="C376" i="14"/>
  <c r="C379" i="14"/>
  <c r="F13" i="13"/>
  <c r="C395" i="14"/>
  <c r="C370" i="14"/>
  <c r="C367" i="14"/>
  <c r="C382" i="14"/>
  <c r="D396" i="11"/>
  <c r="E381" i="11"/>
  <c r="D391" i="11"/>
  <c r="C410" i="11"/>
  <c r="F400" i="11"/>
  <c r="V48" i="10"/>
  <c r="F506" i="11" s="1"/>
  <c r="G506" i="11" s="1"/>
  <c r="T48" i="10"/>
  <c r="C387" i="11"/>
  <c r="C377" i="11"/>
  <c r="D398" i="11"/>
  <c r="C390" i="11"/>
  <c r="C385" i="11"/>
  <c r="E368" i="11"/>
  <c r="F395" i="11"/>
  <c r="G395" i="11"/>
  <c r="T43" i="10"/>
  <c r="V43" i="10"/>
  <c r="F501" i="11" s="1"/>
  <c r="G501" i="11" s="1"/>
  <c r="C404" i="11"/>
  <c r="C408" i="11"/>
  <c r="C370" i="11"/>
  <c r="E11" i="11"/>
  <c r="E63" i="10"/>
  <c r="O13" i="10"/>
  <c r="R13" i="10" s="1"/>
  <c r="C369" i="11"/>
  <c r="C412" i="11"/>
  <c r="D365" i="11"/>
  <c r="P63" i="10"/>
  <c r="F399" i="11"/>
  <c r="T47" i="10"/>
  <c r="G399" i="11"/>
  <c r="V47" i="10"/>
  <c r="F505" i="11" s="1"/>
  <c r="G505" i="11" s="1"/>
  <c r="D373" i="11"/>
  <c r="C371" i="11"/>
  <c r="C380" i="11"/>
  <c r="E376" i="11"/>
  <c r="D411" i="11"/>
  <c r="C379" i="11"/>
  <c r="C382" i="11"/>
  <c r="D405" i="11"/>
  <c r="C407" i="11"/>
  <c r="C392" i="11"/>
  <c r="C388" i="11"/>
  <c r="T54" i="10"/>
  <c r="F403" i="11"/>
  <c r="T51" i="10"/>
  <c r="G403" i="11"/>
  <c r="V51" i="10"/>
  <c r="F509" i="11" s="1"/>
  <c r="G509" i="11" s="1"/>
  <c r="C409" i="11"/>
  <c r="C384" i="11"/>
  <c r="C375" i="11"/>
  <c r="C393" i="11"/>
  <c r="F13" i="10"/>
  <c r="E365" i="11"/>
  <c r="Q63" i="10"/>
  <c r="C413" i="11"/>
  <c r="D397" i="11"/>
  <c r="C378" i="11"/>
  <c r="C383" i="11"/>
  <c r="C386" i="11"/>
  <c r="D402" i="11"/>
  <c r="C389" i="11"/>
  <c r="C394" i="11"/>
  <c r="D366" i="11"/>
  <c r="D372" i="11"/>
  <c r="D374" i="11"/>
  <c r="C367" i="11"/>
  <c r="E414" i="11"/>
  <c r="C389" i="8"/>
  <c r="E414" i="8"/>
  <c r="C397" i="8"/>
  <c r="C405" i="8"/>
  <c r="C377" i="8"/>
  <c r="Q63" i="7"/>
  <c r="E365" i="8"/>
  <c r="C413" i="8"/>
  <c r="C403" i="8"/>
  <c r="C386" i="8"/>
  <c r="C366" i="8"/>
  <c r="C394" i="8"/>
  <c r="E129" i="8"/>
  <c r="P13" i="7"/>
  <c r="I63" i="7"/>
  <c r="D368" i="8"/>
  <c r="C374" i="8"/>
  <c r="C408" i="8"/>
  <c r="C381" i="8"/>
  <c r="C388" i="8"/>
  <c r="D412" i="8"/>
  <c r="D367" i="8"/>
  <c r="C398" i="8"/>
  <c r="C411" i="8"/>
  <c r="J13" i="7"/>
  <c r="C396" i="8"/>
  <c r="E63" i="7"/>
  <c r="O13" i="7"/>
  <c r="R13" i="7" s="1"/>
  <c r="E11" i="8"/>
  <c r="D402" i="8"/>
  <c r="D375" i="8"/>
  <c r="C393" i="8"/>
  <c r="C372" i="8"/>
  <c r="E380" i="8"/>
  <c r="E384" i="8"/>
  <c r="C371" i="8"/>
  <c r="C392" i="8"/>
  <c r="C391" i="8"/>
  <c r="D373" i="8"/>
  <c r="C369" i="8"/>
  <c r="C401" i="8"/>
  <c r="C390" i="8"/>
  <c r="F13" i="7"/>
  <c r="C395" i="8"/>
  <c r="C409" i="8"/>
  <c r="C385" i="8"/>
  <c r="C370" i="8"/>
  <c r="C383" i="8"/>
  <c r="C387" i="8"/>
  <c r="C400" i="8"/>
  <c r="C378" i="8"/>
  <c r="D406" i="8"/>
  <c r="C376" i="8"/>
  <c r="C382" i="8"/>
  <c r="D399" i="8"/>
  <c r="C379" i="8"/>
  <c r="D404" i="8"/>
  <c r="C407" i="8"/>
  <c r="C410" i="8"/>
  <c r="R13" i="37" l="1"/>
  <c r="S21" i="16"/>
  <c r="C479" i="17"/>
  <c r="S26" i="7"/>
  <c r="C484" i="8"/>
  <c r="S21" i="28"/>
  <c r="C479" i="29"/>
  <c r="S13" i="7"/>
  <c r="C471" i="8"/>
  <c r="R13" i="13"/>
  <c r="R13" i="22"/>
  <c r="C505" i="17"/>
  <c r="S47" i="16"/>
  <c r="S56" i="37"/>
  <c r="G408" i="41" s="1"/>
  <c r="C514" i="38"/>
  <c r="S20" i="22"/>
  <c r="C478" i="23"/>
  <c r="S34" i="37"/>
  <c r="G386" i="41" s="1"/>
  <c r="C492" i="38"/>
  <c r="C493" i="38"/>
  <c r="S35" i="37"/>
  <c r="G387" i="41" s="1"/>
  <c r="S60" i="37"/>
  <c r="G412" i="41" s="1"/>
  <c r="C518" i="38"/>
  <c r="S34" i="10"/>
  <c r="C492" i="11"/>
  <c r="S52" i="28"/>
  <c r="C510" i="29"/>
  <c r="C477" i="17"/>
  <c r="S19" i="16"/>
  <c r="S25" i="34"/>
  <c r="C483" i="35"/>
  <c r="S54" i="22"/>
  <c r="C512" i="23"/>
  <c r="S16" i="13"/>
  <c r="C474" i="14"/>
  <c r="S13" i="25"/>
  <c r="C471" i="26"/>
  <c r="S13" i="37"/>
  <c r="G365" i="41" s="1"/>
  <c r="C471" i="38"/>
  <c r="S21" i="13"/>
  <c r="C479" i="14"/>
  <c r="C497" i="38"/>
  <c r="S39" i="37"/>
  <c r="G391" i="41" s="1"/>
  <c r="S42" i="22"/>
  <c r="C500" i="23"/>
  <c r="S33" i="10"/>
  <c r="C491" i="11"/>
  <c r="S29" i="16"/>
  <c r="C487" i="17"/>
  <c r="S50" i="34"/>
  <c r="C508" i="35"/>
  <c r="S18" i="28"/>
  <c r="C476" i="29"/>
  <c r="S38" i="34"/>
  <c r="C496" i="35"/>
  <c r="S60" i="22"/>
  <c r="C518" i="23"/>
  <c r="R13" i="31"/>
  <c r="C493" i="14"/>
  <c r="S35" i="13"/>
  <c r="S58" i="22"/>
  <c r="C516" i="23"/>
  <c r="S44" i="10"/>
  <c r="C502" i="11"/>
  <c r="S49" i="28"/>
  <c r="G401" i="29" s="1"/>
  <c r="C507" i="29"/>
  <c r="S17" i="13"/>
  <c r="C475" i="14"/>
  <c r="S58" i="16"/>
  <c r="C516" i="17"/>
  <c r="S48" i="19"/>
  <c r="C506" i="20"/>
  <c r="S35" i="19"/>
  <c r="C493" i="20"/>
  <c r="S56" i="19"/>
  <c r="C514" i="20"/>
  <c r="S32" i="10"/>
  <c r="C490" i="11"/>
  <c r="S28" i="13"/>
  <c r="C486" i="14"/>
  <c r="S46" i="22"/>
  <c r="G398" i="23" s="1"/>
  <c r="C504" i="23"/>
  <c r="S28" i="10"/>
  <c r="C486" i="11"/>
  <c r="S37" i="37"/>
  <c r="G389" i="41" s="1"/>
  <c r="C495" i="38"/>
  <c r="S62" i="19"/>
  <c r="G414" i="20" s="1"/>
  <c r="C520" i="20"/>
  <c r="S22" i="25"/>
  <c r="C480" i="26"/>
  <c r="S40" i="10"/>
  <c r="C498" i="11"/>
  <c r="C509" i="26"/>
  <c r="S51" i="25"/>
  <c r="S18" i="10"/>
  <c r="C476" i="11"/>
  <c r="S22" i="7"/>
  <c r="G374" i="8" s="1"/>
  <c r="C480" i="8"/>
  <c r="S59" i="34"/>
  <c r="C517" i="35"/>
  <c r="S15" i="13"/>
  <c r="C473" i="14"/>
  <c r="S57" i="34"/>
  <c r="C515" i="35"/>
  <c r="S18" i="25"/>
  <c r="G370" i="26" s="1"/>
  <c r="C476" i="26"/>
  <c r="S30" i="10"/>
  <c r="C488" i="11"/>
  <c r="S30" i="19"/>
  <c r="C488" i="20"/>
  <c r="S30" i="16"/>
  <c r="C488" i="17"/>
  <c r="S42" i="7"/>
  <c r="G394" i="8" s="1"/>
  <c r="C500" i="8"/>
  <c r="S25" i="22"/>
  <c r="C483" i="23"/>
  <c r="S57" i="10"/>
  <c r="C515" i="11"/>
  <c r="S17" i="25"/>
  <c r="C475" i="26"/>
  <c r="S19" i="19"/>
  <c r="C477" i="20"/>
  <c r="S56" i="34"/>
  <c r="C514" i="35"/>
  <c r="C501" i="32"/>
  <c r="S43" i="31"/>
  <c r="S62" i="37"/>
  <c r="G414" i="41" s="1"/>
  <c r="C520" i="38"/>
  <c r="S28" i="25"/>
  <c r="G380" i="26" s="1"/>
  <c r="C486" i="26"/>
  <c r="S27" i="10"/>
  <c r="C485" i="11"/>
  <c r="S24" i="22"/>
  <c r="C482" i="23"/>
  <c r="S17" i="7"/>
  <c r="C475" i="8"/>
  <c r="C490" i="35"/>
  <c r="S32" i="34"/>
  <c r="S16" i="7"/>
  <c r="C474" i="8"/>
  <c r="S41" i="34"/>
  <c r="C499" i="35"/>
  <c r="S58" i="34"/>
  <c r="C516" i="35"/>
  <c r="S43" i="34"/>
  <c r="G395" i="35" s="1"/>
  <c r="C501" i="35"/>
  <c r="C497" i="32"/>
  <c r="S39" i="31"/>
  <c r="C501" i="38"/>
  <c r="S43" i="37"/>
  <c r="G395" i="41" s="1"/>
  <c r="S46" i="19"/>
  <c r="C504" i="20"/>
  <c r="C477" i="29"/>
  <c r="S19" i="28"/>
  <c r="S26" i="25"/>
  <c r="G378" i="26" s="1"/>
  <c r="C484" i="26"/>
  <c r="S14" i="7"/>
  <c r="C472" i="8"/>
  <c r="S38" i="7"/>
  <c r="C496" i="8"/>
  <c r="S58" i="28"/>
  <c r="G410" i="29" s="1"/>
  <c r="C516" i="29"/>
  <c r="S47" i="7"/>
  <c r="C505" i="8"/>
  <c r="S45" i="37"/>
  <c r="G397" i="41" s="1"/>
  <c r="C503" i="38"/>
  <c r="C501" i="23"/>
  <c r="S43" i="22"/>
  <c r="S57" i="7"/>
  <c r="C515" i="8"/>
  <c r="S57" i="19"/>
  <c r="C515" i="20"/>
  <c r="S21" i="7"/>
  <c r="C479" i="8"/>
  <c r="S49" i="19"/>
  <c r="C507" i="20"/>
  <c r="S48" i="7"/>
  <c r="G400" i="8" s="1"/>
  <c r="C506" i="8"/>
  <c r="S56" i="7"/>
  <c r="C514" i="8"/>
  <c r="C513" i="32"/>
  <c r="S55" i="31"/>
  <c r="C485" i="17"/>
  <c r="S27" i="16"/>
  <c r="C493" i="32"/>
  <c r="S35" i="31"/>
  <c r="C473" i="17"/>
  <c r="S15" i="16"/>
  <c r="S14" i="19"/>
  <c r="C472" i="20"/>
  <c r="S37" i="19"/>
  <c r="C495" i="20"/>
  <c r="S34" i="7"/>
  <c r="G386" i="8" s="1"/>
  <c r="C492" i="8"/>
  <c r="C485" i="29"/>
  <c r="S27" i="28"/>
  <c r="S43" i="7"/>
  <c r="C501" i="8"/>
  <c r="R13" i="16"/>
  <c r="S13" i="19"/>
  <c r="C471" i="20"/>
  <c r="S22" i="19"/>
  <c r="C480" i="20"/>
  <c r="S39" i="7"/>
  <c r="C497" i="8"/>
  <c r="S44" i="7"/>
  <c r="C502" i="8"/>
  <c r="C513" i="20"/>
  <c r="S55" i="19"/>
  <c r="G407" i="20" s="1"/>
  <c r="S59" i="7"/>
  <c r="C517" i="8"/>
  <c r="S33" i="7"/>
  <c r="C491" i="8"/>
  <c r="S14" i="31"/>
  <c r="C472" i="32"/>
  <c r="C513" i="23"/>
  <c r="S55" i="22"/>
  <c r="S41" i="7"/>
  <c r="C499" i="8"/>
  <c r="S56" i="31"/>
  <c r="C514" i="32"/>
  <c r="S37" i="31"/>
  <c r="C495" i="32"/>
  <c r="C481" i="17"/>
  <c r="S23" i="16"/>
  <c r="G375" i="17" s="1"/>
  <c r="S49" i="34"/>
  <c r="C507" i="35"/>
  <c r="S27" i="7"/>
  <c r="C485" i="8"/>
  <c r="S30" i="13"/>
  <c r="C488" i="14"/>
  <c r="R13" i="28"/>
  <c r="S35" i="34"/>
  <c r="C493" i="35"/>
  <c r="S24" i="19"/>
  <c r="C482" i="20"/>
  <c r="S53" i="7"/>
  <c r="C511" i="8"/>
  <c r="S17" i="28"/>
  <c r="C475" i="29"/>
  <c r="S29" i="7"/>
  <c r="G381" i="8" s="1"/>
  <c r="C487" i="8"/>
  <c r="S46" i="34"/>
  <c r="C504" i="35"/>
  <c r="S44" i="28"/>
  <c r="C502" i="29"/>
  <c r="S15" i="7"/>
  <c r="C473" i="8"/>
  <c r="S41" i="19"/>
  <c r="C499" i="20"/>
  <c r="S46" i="37"/>
  <c r="G398" i="41" s="1"/>
  <c r="C504" i="38"/>
  <c r="S36" i="28"/>
  <c r="G388" i="29" s="1"/>
  <c r="C494" i="29"/>
  <c r="S44" i="37"/>
  <c r="G396" i="41" s="1"/>
  <c r="C502" i="38"/>
  <c r="S13" i="10"/>
  <c r="C471" i="11"/>
  <c r="C503" i="35"/>
  <c r="S45" i="34"/>
  <c r="S51" i="19"/>
  <c r="C509" i="20"/>
  <c r="S60" i="28"/>
  <c r="C518" i="29"/>
  <c r="C489" i="20"/>
  <c r="S31" i="19"/>
  <c r="S42" i="31"/>
  <c r="C500" i="32"/>
  <c r="C509" i="29"/>
  <c r="S51" i="28"/>
  <c r="S31" i="7"/>
  <c r="C489" i="8"/>
  <c r="S20" i="25"/>
  <c r="G372" i="26" s="1"/>
  <c r="C478" i="26"/>
  <c r="S53" i="31"/>
  <c r="C511" i="32"/>
  <c r="S54" i="10"/>
  <c r="G406" i="11" s="1"/>
  <c r="C512" i="11"/>
  <c r="C505" i="38"/>
  <c r="S47" i="37"/>
  <c r="G399" i="41" s="1"/>
  <c r="S16" i="19"/>
  <c r="C474" i="20"/>
  <c r="S45" i="19"/>
  <c r="C503" i="20"/>
  <c r="S38" i="31"/>
  <c r="G390" i="32" s="1"/>
  <c r="C496" i="32"/>
  <c r="C505" i="23"/>
  <c r="S47" i="22"/>
  <c r="S37" i="28"/>
  <c r="C495" i="29"/>
  <c r="C493" i="17"/>
  <c r="S35" i="16"/>
  <c r="S54" i="31"/>
  <c r="C512" i="32"/>
  <c r="S40" i="16"/>
  <c r="C498" i="17"/>
  <c r="S38" i="37"/>
  <c r="G390" i="41" s="1"/>
  <c r="C496" i="38"/>
  <c r="S40" i="34"/>
  <c r="C498" i="35"/>
  <c r="C517" i="38"/>
  <c r="S59" i="37"/>
  <c r="G411" i="41" s="1"/>
  <c r="S58" i="7"/>
  <c r="C516" i="8"/>
  <c r="S14" i="22"/>
  <c r="G366" i="23" s="1"/>
  <c r="C472" i="23"/>
  <c r="R13" i="34"/>
  <c r="F368" i="14"/>
  <c r="S26" i="16"/>
  <c r="C484" i="17"/>
  <c r="C487" i="35"/>
  <c r="S29" i="34"/>
  <c r="S48" i="16"/>
  <c r="C506" i="17"/>
  <c r="C489" i="17"/>
  <c r="S31" i="16"/>
  <c r="C473" i="32"/>
  <c r="S15" i="31"/>
  <c r="S62" i="22"/>
  <c r="C520" i="23"/>
  <c r="S39" i="10"/>
  <c r="G391" i="11" s="1"/>
  <c r="C497" i="11"/>
  <c r="S22" i="28"/>
  <c r="C480" i="29"/>
  <c r="S26" i="13"/>
  <c r="C484" i="14"/>
  <c r="S50" i="37"/>
  <c r="G402" i="41" s="1"/>
  <c r="C508" i="38"/>
  <c r="S52" i="34"/>
  <c r="C510" i="35"/>
  <c r="S20" i="16"/>
  <c r="C478" i="17"/>
  <c r="S54" i="19"/>
  <c r="C512" i="20"/>
  <c r="S14" i="34"/>
  <c r="C472" i="35"/>
  <c r="S22" i="34"/>
  <c r="G374" i="35" s="1"/>
  <c r="C480" i="35"/>
  <c r="S60" i="7"/>
  <c r="C518" i="8"/>
  <c r="S24" i="13"/>
  <c r="C482" i="14"/>
  <c r="S48" i="25"/>
  <c r="C506" i="26"/>
  <c r="S54" i="16"/>
  <c r="C512" i="17"/>
  <c r="S20" i="28"/>
  <c r="C478" i="29"/>
  <c r="S22" i="10"/>
  <c r="C480" i="11"/>
  <c r="S18" i="34"/>
  <c r="C476" i="35"/>
  <c r="C497" i="20"/>
  <c r="S39" i="19"/>
  <c r="S37" i="10"/>
  <c r="C495" i="11"/>
  <c r="S60" i="10"/>
  <c r="C518" i="11"/>
  <c r="S38" i="28"/>
  <c r="C496" i="29"/>
  <c r="S44" i="13"/>
  <c r="C502" i="14"/>
  <c r="C477" i="14"/>
  <c r="S19" i="13"/>
  <c r="S25" i="25"/>
  <c r="G377" i="26" s="1"/>
  <c r="C483" i="26"/>
  <c r="S16" i="28"/>
  <c r="C474" i="29"/>
  <c r="S26" i="19"/>
  <c r="G378" i="20" s="1"/>
  <c r="C484" i="20"/>
  <c r="S23" i="10"/>
  <c r="C481" i="11"/>
  <c r="S48" i="37"/>
  <c r="G400" i="41" s="1"/>
  <c r="C506" i="38"/>
  <c r="S31" i="13"/>
  <c r="C489" i="14"/>
  <c r="S50" i="28"/>
  <c r="C508" i="29"/>
  <c r="S42" i="19"/>
  <c r="C500" i="20"/>
  <c r="S48" i="10"/>
  <c r="G400" i="11" s="1"/>
  <c r="C506" i="11"/>
  <c r="S22" i="16"/>
  <c r="C480" i="17"/>
  <c r="S38" i="22"/>
  <c r="G390" i="23" s="1"/>
  <c r="C496" i="23"/>
  <c r="S33" i="13"/>
  <c r="C491" i="14"/>
  <c r="S53" i="19"/>
  <c r="C511" i="20"/>
  <c r="C489" i="29"/>
  <c r="S31" i="28"/>
  <c r="S51" i="7"/>
  <c r="C509" i="8"/>
  <c r="C497" i="23"/>
  <c r="S39" i="22"/>
  <c r="S36" i="37"/>
  <c r="G388" i="41" s="1"/>
  <c r="C494" i="38"/>
  <c r="S41" i="28"/>
  <c r="C499" i="29"/>
  <c r="S58" i="25"/>
  <c r="G410" i="26" s="1"/>
  <c r="C516" i="26"/>
  <c r="S18" i="13"/>
  <c r="C476" i="14"/>
  <c r="S36" i="19"/>
  <c r="C494" i="20"/>
  <c r="S37" i="13"/>
  <c r="C495" i="14"/>
  <c r="C511" i="35"/>
  <c r="S53" i="34"/>
  <c r="S16" i="16"/>
  <c r="C474" i="17"/>
  <c r="S40" i="25"/>
  <c r="G392" i="26" s="1"/>
  <c r="C498" i="26"/>
  <c r="S34" i="13"/>
  <c r="C492" i="14"/>
  <c r="S37" i="7"/>
  <c r="G389" i="8" s="1"/>
  <c r="C495" i="8"/>
  <c r="S50" i="22"/>
  <c r="C508" i="23"/>
  <c r="S29" i="13"/>
  <c r="C487" i="14"/>
  <c r="S38" i="13"/>
  <c r="C496" i="14"/>
  <c r="S48" i="28"/>
  <c r="C506" i="29"/>
  <c r="S24" i="28"/>
  <c r="C482" i="29"/>
  <c r="C495" i="35"/>
  <c r="S37" i="34"/>
  <c r="S45" i="16"/>
  <c r="C503" i="17"/>
  <c r="H374" i="38"/>
  <c r="H374" i="41"/>
  <c r="D480" i="38"/>
  <c r="H373" i="38"/>
  <c r="H373" i="41"/>
  <c r="D479" i="38"/>
  <c r="H371" i="32"/>
  <c r="D477" i="32"/>
  <c r="H372" i="32"/>
  <c r="D478" i="32"/>
  <c r="H374" i="32"/>
  <c r="D480" i="32"/>
  <c r="H370" i="32"/>
  <c r="D476" i="32"/>
  <c r="H377" i="32"/>
  <c r="D483" i="32"/>
  <c r="H379" i="32"/>
  <c r="D485" i="32"/>
  <c r="H375" i="32"/>
  <c r="D481" i="32"/>
  <c r="H383" i="32"/>
  <c r="D489" i="32"/>
  <c r="H384" i="32"/>
  <c r="D490" i="32"/>
  <c r="H381" i="32"/>
  <c r="D487" i="32"/>
  <c r="H369" i="32"/>
  <c r="D475" i="32"/>
  <c r="H385" i="32"/>
  <c r="D491" i="32"/>
  <c r="H373" i="32"/>
  <c r="D479" i="32"/>
  <c r="H406" i="26"/>
  <c r="D512" i="26"/>
  <c r="H392" i="26"/>
  <c r="D498" i="26"/>
  <c r="H414" i="26"/>
  <c r="D520" i="26"/>
  <c r="H370" i="26"/>
  <c r="D476" i="26"/>
  <c r="H410" i="26"/>
  <c r="D516" i="26"/>
  <c r="H378" i="26"/>
  <c r="D484" i="26"/>
  <c r="H390" i="26"/>
  <c r="D496" i="26"/>
  <c r="H386" i="23"/>
  <c r="D492" i="23"/>
  <c r="H414" i="20"/>
  <c r="D520" i="20"/>
  <c r="H384" i="20"/>
  <c r="D490" i="20"/>
  <c r="H392" i="20"/>
  <c r="D498" i="20"/>
  <c r="H388" i="14"/>
  <c r="D494" i="14"/>
  <c r="H366" i="14"/>
  <c r="D472" i="14"/>
  <c r="H408" i="14"/>
  <c r="D514" i="14"/>
  <c r="H401" i="14"/>
  <c r="D507" i="14"/>
  <c r="H400" i="14"/>
  <c r="D506" i="14"/>
  <c r="H402" i="14"/>
  <c r="D508" i="14"/>
  <c r="H395" i="11"/>
  <c r="D501" i="11"/>
  <c r="H400" i="11"/>
  <c r="D506" i="11"/>
  <c r="H406" i="11"/>
  <c r="D512" i="11"/>
  <c r="H403" i="11"/>
  <c r="D509" i="11"/>
  <c r="H399" i="11"/>
  <c r="D505" i="11"/>
  <c r="T20" i="25"/>
  <c r="V20" i="25"/>
  <c r="F478" i="26" s="1"/>
  <c r="G478" i="26" s="1"/>
  <c r="T25" i="25"/>
  <c r="V25" i="25"/>
  <c r="F483" i="26" s="1"/>
  <c r="G483" i="26" s="1"/>
  <c r="E365" i="26"/>
  <c r="G368" i="14"/>
  <c r="T16" i="13"/>
  <c r="V16" i="13"/>
  <c r="F474" i="14" s="1"/>
  <c r="G474" i="14" s="1"/>
  <c r="F406" i="11"/>
  <c r="V54" i="10"/>
  <c r="F512" i="11" s="1"/>
  <c r="G512" i="11" s="1"/>
  <c r="J63" i="25"/>
  <c r="F129" i="26"/>
  <c r="N63" i="25"/>
  <c r="F247" i="26"/>
  <c r="F408" i="38"/>
  <c r="V56" i="37"/>
  <c r="F514" i="38" s="1"/>
  <c r="G514" i="38" s="1"/>
  <c r="T56" i="37"/>
  <c r="G408" i="38"/>
  <c r="F407" i="38"/>
  <c r="G407" i="38"/>
  <c r="T55" i="37"/>
  <c r="V55" i="37"/>
  <c r="F513" i="38" s="1"/>
  <c r="G513" i="38" s="1"/>
  <c r="D365" i="38"/>
  <c r="P63" i="37"/>
  <c r="F395" i="38"/>
  <c r="G395" i="38"/>
  <c r="T43" i="37"/>
  <c r="V43" i="37"/>
  <c r="F501" i="38" s="1"/>
  <c r="G501" i="38" s="1"/>
  <c r="F390" i="38"/>
  <c r="G390" i="38"/>
  <c r="T38" i="37"/>
  <c r="V38" i="37"/>
  <c r="F496" i="38" s="1"/>
  <c r="G496" i="38" s="1"/>
  <c r="F388" i="38"/>
  <c r="V36" i="37"/>
  <c r="F494" i="38" s="1"/>
  <c r="G494" i="38" s="1"/>
  <c r="T36" i="37"/>
  <c r="G388" i="38"/>
  <c r="F393" i="38"/>
  <c r="G393" i="38"/>
  <c r="V41" i="37"/>
  <c r="F499" i="38" s="1"/>
  <c r="G499" i="38" s="1"/>
  <c r="T41" i="37"/>
  <c r="F412" i="38"/>
  <c r="T60" i="37"/>
  <c r="V60" i="37"/>
  <c r="F518" i="38" s="1"/>
  <c r="G518" i="38" s="1"/>
  <c r="G412" i="38"/>
  <c r="F396" i="38"/>
  <c r="T44" i="37"/>
  <c r="V44" i="37"/>
  <c r="F502" i="38" s="1"/>
  <c r="G502" i="38" s="1"/>
  <c r="G396" i="38"/>
  <c r="F383" i="38"/>
  <c r="V31" i="37"/>
  <c r="F489" i="38" s="1"/>
  <c r="G489" i="38" s="1"/>
  <c r="G383" i="38"/>
  <c r="T31" i="37"/>
  <c r="F414" i="38"/>
  <c r="T62" i="37"/>
  <c r="V62" i="37"/>
  <c r="F520" i="38" s="1"/>
  <c r="G520" i="38" s="1"/>
  <c r="G414" i="38"/>
  <c r="F11" i="38"/>
  <c r="F63" i="37"/>
  <c r="F386" i="38"/>
  <c r="V34" i="37"/>
  <c r="F492" i="38" s="1"/>
  <c r="G492" i="38" s="1"/>
  <c r="G386" i="38"/>
  <c r="T34" i="37"/>
  <c r="F387" i="38"/>
  <c r="T35" i="37"/>
  <c r="V35" i="37"/>
  <c r="F493" i="38" s="1"/>
  <c r="G493" i="38" s="1"/>
  <c r="G387" i="38"/>
  <c r="E365" i="38"/>
  <c r="Q63" i="37"/>
  <c r="F399" i="38"/>
  <c r="V47" i="37"/>
  <c r="F505" i="38" s="1"/>
  <c r="G505" i="38" s="1"/>
  <c r="T47" i="37"/>
  <c r="G399" i="38"/>
  <c r="F410" i="38"/>
  <c r="V58" i="37"/>
  <c r="F516" i="38" s="1"/>
  <c r="G516" i="38" s="1"/>
  <c r="T58" i="37"/>
  <c r="G410" i="38"/>
  <c r="F382" i="38"/>
  <c r="G382" i="38"/>
  <c r="T30" i="37"/>
  <c r="V30" i="37"/>
  <c r="F488" i="38" s="1"/>
  <c r="G488" i="38" s="1"/>
  <c r="F409" i="38"/>
  <c r="T57" i="37"/>
  <c r="G409" i="38"/>
  <c r="V57" i="37"/>
  <c r="F515" i="38" s="1"/>
  <c r="G515" i="38" s="1"/>
  <c r="F400" i="38"/>
  <c r="T48" i="37"/>
  <c r="G400" i="38"/>
  <c r="V48" i="37"/>
  <c r="F506" i="38" s="1"/>
  <c r="G506" i="38" s="1"/>
  <c r="F129" i="38"/>
  <c r="J63" i="37"/>
  <c r="O63" i="37"/>
  <c r="C365" i="38"/>
  <c r="F405" i="38"/>
  <c r="V53" i="37"/>
  <c r="F511" i="38" s="1"/>
  <c r="G511" i="38" s="1"/>
  <c r="T53" i="37"/>
  <c r="G405" i="38"/>
  <c r="F384" i="38"/>
  <c r="G384" i="38"/>
  <c r="V32" i="37"/>
  <c r="F490" i="38" s="1"/>
  <c r="G490" i="38" s="1"/>
  <c r="T32" i="37"/>
  <c r="F389" i="38"/>
  <c r="V37" i="37"/>
  <c r="F495" i="38" s="1"/>
  <c r="G495" i="38" s="1"/>
  <c r="T37" i="37"/>
  <c r="G389" i="38"/>
  <c r="F391" i="38"/>
  <c r="V39" i="37"/>
  <c r="F497" i="38" s="1"/>
  <c r="G497" i="38" s="1"/>
  <c r="T39" i="37"/>
  <c r="G391" i="38"/>
  <c r="F394" i="38"/>
  <c r="V42" i="37"/>
  <c r="F500" i="38" s="1"/>
  <c r="G500" i="38" s="1"/>
  <c r="G394" i="38"/>
  <c r="T42" i="37"/>
  <c r="F402" i="38"/>
  <c r="T50" i="37"/>
  <c r="G402" i="38"/>
  <c r="V50" i="37"/>
  <c r="F508" i="38" s="1"/>
  <c r="G508" i="38" s="1"/>
  <c r="F381" i="38"/>
  <c r="T29" i="37"/>
  <c r="G381" i="38"/>
  <c r="V29" i="37"/>
  <c r="F487" i="38" s="1"/>
  <c r="G487" i="38" s="1"/>
  <c r="F401" i="38"/>
  <c r="V49" i="37"/>
  <c r="F507" i="38" s="1"/>
  <c r="G507" i="38" s="1"/>
  <c r="G401" i="38"/>
  <c r="T49" i="37"/>
  <c r="F392" i="38"/>
  <c r="V40" i="37"/>
  <c r="F498" i="38" s="1"/>
  <c r="G498" i="38" s="1"/>
  <c r="T40" i="37"/>
  <c r="G392" i="38"/>
  <c r="F385" i="38"/>
  <c r="G385" i="38"/>
  <c r="V33" i="37"/>
  <c r="F491" i="38" s="1"/>
  <c r="G491" i="38" s="1"/>
  <c r="T33" i="37"/>
  <c r="F411" i="38"/>
  <c r="T59" i="37"/>
  <c r="G411" i="38"/>
  <c r="V59" i="37"/>
  <c r="F517" i="38" s="1"/>
  <c r="G517" i="38" s="1"/>
  <c r="F413" i="38"/>
  <c r="G413" i="38"/>
  <c r="V61" i="37"/>
  <c r="F519" i="38" s="1"/>
  <c r="G519" i="38" s="1"/>
  <c r="T61" i="37"/>
  <c r="F404" i="38"/>
  <c r="T52" i="37"/>
  <c r="V52" i="37"/>
  <c r="F510" i="38" s="1"/>
  <c r="G510" i="38" s="1"/>
  <c r="G404" i="38"/>
  <c r="F398" i="38"/>
  <c r="G398" i="38"/>
  <c r="T46" i="37"/>
  <c r="V46" i="37"/>
  <c r="F504" i="38" s="1"/>
  <c r="G504" i="38" s="1"/>
  <c r="F247" i="38"/>
  <c r="N63" i="37"/>
  <c r="F403" i="38"/>
  <c r="T51" i="37"/>
  <c r="G403" i="38"/>
  <c r="V51" i="37"/>
  <c r="F509" i="38" s="1"/>
  <c r="G509" i="38" s="1"/>
  <c r="F397" i="38"/>
  <c r="V45" i="37"/>
  <c r="F503" i="38" s="1"/>
  <c r="G503" i="38" s="1"/>
  <c r="G397" i="38"/>
  <c r="T45" i="37"/>
  <c r="F407" i="35"/>
  <c r="V55" i="34"/>
  <c r="F513" i="35" s="1"/>
  <c r="G513" i="35" s="1"/>
  <c r="T55" i="34"/>
  <c r="G407" i="35"/>
  <c r="F399" i="35"/>
  <c r="V47" i="34"/>
  <c r="F505" i="35" s="1"/>
  <c r="G505" i="35" s="1"/>
  <c r="T47" i="34"/>
  <c r="G399" i="35"/>
  <c r="F247" i="35"/>
  <c r="N63" i="34"/>
  <c r="F382" i="35"/>
  <c r="G382" i="35"/>
  <c r="T30" i="34"/>
  <c r="V30" i="34"/>
  <c r="F488" i="35" s="1"/>
  <c r="G488" i="35" s="1"/>
  <c r="F405" i="35"/>
  <c r="V53" i="34"/>
  <c r="F511" i="35" s="1"/>
  <c r="G511" i="35" s="1"/>
  <c r="T53" i="34"/>
  <c r="G405" i="35"/>
  <c r="F378" i="35"/>
  <c r="T26" i="34"/>
  <c r="V26" i="34"/>
  <c r="F484" i="35" s="1"/>
  <c r="G484" i="35" s="1"/>
  <c r="G378" i="35"/>
  <c r="F393" i="35"/>
  <c r="G393" i="35"/>
  <c r="V41" i="34"/>
  <c r="F499" i="35" s="1"/>
  <c r="G499" i="35" s="1"/>
  <c r="T41" i="34"/>
  <c r="F383" i="35"/>
  <c r="G383" i="35"/>
  <c r="V31" i="34"/>
  <c r="F489" i="35" s="1"/>
  <c r="G489" i="35" s="1"/>
  <c r="T31" i="34"/>
  <c r="F403" i="35"/>
  <c r="G403" i="35"/>
  <c r="T51" i="34"/>
  <c r="V51" i="34"/>
  <c r="F509" i="35" s="1"/>
  <c r="G509" i="35" s="1"/>
  <c r="F374" i="35"/>
  <c r="V22" i="34"/>
  <c r="F480" i="35" s="1"/>
  <c r="G480" i="35" s="1"/>
  <c r="T22" i="34"/>
  <c r="F385" i="35"/>
  <c r="V33" i="34"/>
  <c r="F491" i="35" s="1"/>
  <c r="G491" i="35" s="1"/>
  <c r="G385" i="35"/>
  <c r="T33" i="34"/>
  <c r="F391" i="35"/>
  <c r="T39" i="34"/>
  <c r="V39" i="34"/>
  <c r="F497" i="35" s="1"/>
  <c r="G497" i="35" s="1"/>
  <c r="G391" i="35"/>
  <c r="F384" i="35"/>
  <c r="T32" i="34"/>
  <c r="G384" i="35"/>
  <c r="V32" i="34"/>
  <c r="F490" i="35" s="1"/>
  <c r="G490" i="35" s="1"/>
  <c r="E365" i="35"/>
  <c r="Q63" i="34"/>
  <c r="F377" i="35"/>
  <c r="G377" i="35"/>
  <c r="T25" i="34"/>
  <c r="V25" i="34"/>
  <c r="F483" i="35" s="1"/>
  <c r="G483" i="35" s="1"/>
  <c r="F395" i="35"/>
  <c r="V43" i="34"/>
  <c r="F501" i="35" s="1"/>
  <c r="G501" i="35" s="1"/>
  <c r="T43" i="34"/>
  <c r="F386" i="35"/>
  <c r="T34" i="34"/>
  <c r="G386" i="35"/>
  <c r="V34" i="34"/>
  <c r="F492" i="35" s="1"/>
  <c r="G492" i="35" s="1"/>
  <c r="F390" i="35"/>
  <c r="G390" i="35"/>
  <c r="T38" i="34"/>
  <c r="V38" i="34"/>
  <c r="F496" i="35" s="1"/>
  <c r="G496" i="35" s="1"/>
  <c r="F381" i="35"/>
  <c r="T29" i="34"/>
  <c r="G381" i="35"/>
  <c r="V29" i="34"/>
  <c r="F487" i="35" s="1"/>
  <c r="G487" i="35" s="1"/>
  <c r="F11" i="35"/>
  <c r="F63" i="34"/>
  <c r="F370" i="35"/>
  <c r="G370" i="35"/>
  <c r="V18" i="34"/>
  <c r="F476" i="35" s="1"/>
  <c r="G476" i="35" s="1"/>
  <c r="T18" i="34"/>
  <c r="F406" i="35"/>
  <c r="G406" i="35"/>
  <c r="T54" i="34"/>
  <c r="V54" i="34"/>
  <c r="F512" i="35" s="1"/>
  <c r="G512" i="35" s="1"/>
  <c r="F387" i="35"/>
  <c r="T35" i="34"/>
  <c r="G387" i="35"/>
  <c r="V35" i="34"/>
  <c r="F493" i="35" s="1"/>
  <c r="G493" i="35" s="1"/>
  <c r="F400" i="35"/>
  <c r="T48" i="34"/>
  <c r="V48" i="34"/>
  <c r="F506" i="35" s="1"/>
  <c r="G506" i="35" s="1"/>
  <c r="G400" i="35"/>
  <c r="D365" i="35"/>
  <c r="P63" i="34"/>
  <c r="F389" i="35"/>
  <c r="V37" i="34"/>
  <c r="F495" i="35" s="1"/>
  <c r="G495" i="35" s="1"/>
  <c r="T37" i="34"/>
  <c r="G389" i="35"/>
  <c r="C365" i="35"/>
  <c r="O63" i="34"/>
  <c r="F380" i="35"/>
  <c r="G380" i="35"/>
  <c r="V28" i="34"/>
  <c r="F486" i="35" s="1"/>
  <c r="G486" i="35" s="1"/>
  <c r="T28" i="34"/>
  <c r="F369" i="35"/>
  <c r="G369" i="35"/>
  <c r="V17" i="34"/>
  <c r="F475" i="35" s="1"/>
  <c r="G475" i="35" s="1"/>
  <c r="T17" i="34"/>
  <c r="F398" i="35"/>
  <c r="G398" i="35"/>
  <c r="V46" i="34"/>
  <c r="F504" i="35" s="1"/>
  <c r="G504" i="35" s="1"/>
  <c r="T46" i="34"/>
  <c r="F394" i="35"/>
  <c r="V42" i="34"/>
  <c r="F500" i="35" s="1"/>
  <c r="G500" i="35" s="1"/>
  <c r="T42" i="34"/>
  <c r="G394" i="35"/>
  <c r="F388" i="35"/>
  <c r="V36" i="34"/>
  <c r="F494" i="35" s="1"/>
  <c r="G494" i="35" s="1"/>
  <c r="T36" i="34"/>
  <c r="G388" i="35"/>
  <c r="F411" i="35"/>
  <c r="T59" i="34"/>
  <c r="G411" i="35"/>
  <c r="V59" i="34"/>
  <c r="F517" i="35" s="1"/>
  <c r="G517" i="35" s="1"/>
  <c r="F373" i="35"/>
  <c r="V21" i="34"/>
  <c r="F479" i="35" s="1"/>
  <c r="G479" i="35" s="1"/>
  <c r="T21" i="34"/>
  <c r="G373" i="35"/>
  <c r="F408" i="35"/>
  <c r="V56" i="34"/>
  <c r="F514" i="35" s="1"/>
  <c r="G514" i="35" s="1"/>
  <c r="T56" i="34"/>
  <c r="G408" i="35"/>
  <c r="F368" i="35"/>
  <c r="G368" i="35"/>
  <c r="V16" i="34"/>
  <c r="F474" i="35" s="1"/>
  <c r="G474" i="35" s="1"/>
  <c r="T16" i="34"/>
  <c r="F396" i="35"/>
  <c r="V44" i="34"/>
  <c r="F502" i="35" s="1"/>
  <c r="G502" i="35" s="1"/>
  <c r="T44" i="34"/>
  <c r="G396" i="35"/>
  <c r="F376" i="35"/>
  <c r="V24" i="34"/>
  <c r="F482" i="35" s="1"/>
  <c r="G482" i="35" s="1"/>
  <c r="T24" i="34"/>
  <c r="G376" i="35"/>
  <c r="F412" i="35"/>
  <c r="V60" i="34"/>
  <c r="F518" i="35" s="1"/>
  <c r="G518" i="35" s="1"/>
  <c r="G412" i="35"/>
  <c r="T60" i="34"/>
  <c r="F409" i="35"/>
  <c r="T57" i="34"/>
  <c r="G409" i="35"/>
  <c r="V57" i="34"/>
  <c r="F515" i="35" s="1"/>
  <c r="G515" i="35" s="1"/>
  <c r="F392" i="35"/>
  <c r="G392" i="35"/>
  <c r="V40" i="34"/>
  <c r="F498" i="35" s="1"/>
  <c r="G498" i="35" s="1"/>
  <c r="T40" i="34"/>
  <c r="F397" i="35"/>
  <c r="T45" i="34"/>
  <c r="G397" i="35"/>
  <c r="V45" i="34"/>
  <c r="F503" i="35" s="1"/>
  <c r="G503" i="35" s="1"/>
  <c r="F402" i="35"/>
  <c r="T50" i="34"/>
  <c r="G402" i="35"/>
  <c r="V50" i="34"/>
  <c r="F508" i="35" s="1"/>
  <c r="G508" i="35" s="1"/>
  <c r="F372" i="35"/>
  <c r="V20" i="34"/>
  <c r="F478" i="35" s="1"/>
  <c r="G478" i="35" s="1"/>
  <c r="T20" i="34"/>
  <c r="G372" i="35"/>
  <c r="F129" i="35"/>
  <c r="J63" i="34"/>
  <c r="F410" i="35"/>
  <c r="T58" i="34"/>
  <c r="G410" i="35"/>
  <c r="V58" i="34"/>
  <c r="F516" i="35" s="1"/>
  <c r="G516" i="35" s="1"/>
  <c r="F414" i="35"/>
  <c r="G414" i="35"/>
  <c r="T62" i="34"/>
  <c r="V62" i="34"/>
  <c r="F520" i="35" s="1"/>
  <c r="G520" i="35" s="1"/>
  <c r="F366" i="35"/>
  <c r="T14" i="34"/>
  <c r="V14" i="34"/>
  <c r="F472" i="35" s="1"/>
  <c r="G472" i="35" s="1"/>
  <c r="G366" i="35"/>
  <c r="F404" i="35"/>
  <c r="T52" i="34"/>
  <c r="G404" i="35"/>
  <c r="V52" i="34"/>
  <c r="F510" i="35" s="1"/>
  <c r="G510" i="35" s="1"/>
  <c r="F413" i="35"/>
  <c r="T61" i="34"/>
  <c r="G413" i="35"/>
  <c r="V61" i="34"/>
  <c r="F519" i="35" s="1"/>
  <c r="G519" i="35" s="1"/>
  <c r="F401" i="35"/>
  <c r="G401" i="35"/>
  <c r="V49" i="34"/>
  <c r="F507" i="35" s="1"/>
  <c r="G507" i="35" s="1"/>
  <c r="T49" i="34"/>
  <c r="F367" i="32"/>
  <c r="G367" i="32"/>
  <c r="V15" i="31"/>
  <c r="F473" i="32" s="1"/>
  <c r="G473" i="32" s="1"/>
  <c r="T15" i="31"/>
  <c r="F414" i="32"/>
  <c r="G414" i="32"/>
  <c r="V62" i="31"/>
  <c r="F520" i="32" s="1"/>
  <c r="G520" i="32" s="1"/>
  <c r="T62" i="31"/>
  <c r="F392" i="32"/>
  <c r="V40" i="31"/>
  <c r="F498" i="32" s="1"/>
  <c r="G498" i="32" s="1"/>
  <c r="G392" i="32"/>
  <c r="T40" i="31"/>
  <c r="F401" i="32"/>
  <c r="V49" i="31"/>
  <c r="F507" i="32" s="1"/>
  <c r="G507" i="32" s="1"/>
  <c r="G401" i="32"/>
  <c r="T49" i="31"/>
  <c r="F11" i="32"/>
  <c r="F63" i="31"/>
  <c r="F400" i="32"/>
  <c r="T48" i="31"/>
  <c r="G400" i="32"/>
  <c r="V48" i="31"/>
  <c r="F506" i="32" s="1"/>
  <c r="G506" i="32" s="1"/>
  <c r="F410" i="32"/>
  <c r="G410" i="32"/>
  <c r="V58" i="31"/>
  <c r="F516" i="32" s="1"/>
  <c r="G516" i="32" s="1"/>
  <c r="T58" i="31"/>
  <c r="D365" i="32"/>
  <c r="P63" i="31"/>
  <c r="F399" i="32"/>
  <c r="V47" i="31"/>
  <c r="F505" i="32" s="1"/>
  <c r="G505" i="32" s="1"/>
  <c r="T47" i="31"/>
  <c r="G399" i="32"/>
  <c r="V52" i="31"/>
  <c r="F510" i="32" s="1"/>
  <c r="G510" i="32" s="1"/>
  <c r="F404" i="32"/>
  <c r="G404" i="32"/>
  <c r="T52" i="31"/>
  <c r="F411" i="32"/>
  <c r="T59" i="31"/>
  <c r="G411" i="32"/>
  <c r="V59" i="31"/>
  <c r="F517" i="32" s="1"/>
  <c r="G517" i="32" s="1"/>
  <c r="F368" i="32"/>
  <c r="T16" i="31"/>
  <c r="G368" i="32"/>
  <c r="V16" i="31"/>
  <c r="F474" i="32" s="1"/>
  <c r="G474" i="32" s="1"/>
  <c r="F398" i="32"/>
  <c r="G398" i="32"/>
  <c r="T46" i="31"/>
  <c r="V46" i="31"/>
  <c r="F504" i="32" s="1"/>
  <c r="G504" i="32" s="1"/>
  <c r="F393" i="32"/>
  <c r="G393" i="32"/>
  <c r="V41" i="31"/>
  <c r="F499" i="32" s="1"/>
  <c r="G499" i="32" s="1"/>
  <c r="T41" i="31"/>
  <c r="F405" i="32"/>
  <c r="V53" i="31"/>
  <c r="F511" i="32" s="1"/>
  <c r="G511" i="32" s="1"/>
  <c r="T53" i="31"/>
  <c r="G405" i="32"/>
  <c r="V44" i="31"/>
  <c r="F502" i="32" s="1"/>
  <c r="G502" i="32" s="1"/>
  <c r="F396" i="32"/>
  <c r="T44" i="31"/>
  <c r="G396" i="32"/>
  <c r="F406" i="32"/>
  <c r="G406" i="32"/>
  <c r="V54" i="31"/>
  <c r="F512" i="32" s="1"/>
  <c r="G512" i="32" s="1"/>
  <c r="T54" i="31"/>
  <c r="F394" i="32"/>
  <c r="T42" i="31"/>
  <c r="V42" i="31"/>
  <c r="F500" i="32" s="1"/>
  <c r="G500" i="32" s="1"/>
  <c r="G394" i="32"/>
  <c r="F413" i="32"/>
  <c r="G413" i="32"/>
  <c r="V61" i="31"/>
  <c r="F519" i="32" s="1"/>
  <c r="G519" i="32" s="1"/>
  <c r="T61" i="31"/>
  <c r="F129" i="32"/>
  <c r="J63" i="31"/>
  <c r="F247" i="32"/>
  <c r="N63" i="31"/>
  <c r="F395" i="32"/>
  <c r="T43" i="31"/>
  <c r="G395" i="32"/>
  <c r="V43" i="31"/>
  <c r="F501" i="32" s="1"/>
  <c r="G501" i="32" s="1"/>
  <c r="F402" i="32"/>
  <c r="T50" i="31"/>
  <c r="G402" i="32"/>
  <c r="V50" i="31"/>
  <c r="F508" i="32" s="1"/>
  <c r="G508" i="32" s="1"/>
  <c r="V36" i="31"/>
  <c r="F494" i="32" s="1"/>
  <c r="G494" i="32" s="1"/>
  <c r="F388" i="32"/>
  <c r="G388" i="32"/>
  <c r="T36" i="31"/>
  <c r="F366" i="32"/>
  <c r="G366" i="32"/>
  <c r="T14" i="31"/>
  <c r="V14" i="31"/>
  <c r="F472" i="32" s="1"/>
  <c r="G472" i="32" s="1"/>
  <c r="F390" i="32"/>
  <c r="V38" i="31"/>
  <c r="F496" i="32" s="1"/>
  <c r="G496" i="32" s="1"/>
  <c r="T38" i="31"/>
  <c r="F391" i="32"/>
  <c r="V39" i="31"/>
  <c r="F497" i="32" s="1"/>
  <c r="G497" i="32" s="1"/>
  <c r="T39" i="31"/>
  <c r="G391" i="32"/>
  <c r="F387" i="32"/>
  <c r="G387" i="32"/>
  <c r="T35" i="31"/>
  <c r="V35" i="31"/>
  <c r="F493" i="32" s="1"/>
  <c r="G493" i="32" s="1"/>
  <c r="F397" i="32"/>
  <c r="V45" i="31"/>
  <c r="F503" i="32" s="1"/>
  <c r="G503" i="32" s="1"/>
  <c r="T45" i="31"/>
  <c r="G397" i="32"/>
  <c r="F389" i="32"/>
  <c r="V37" i="31"/>
  <c r="F495" i="32" s="1"/>
  <c r="G495" i="32" s="1"/>
  <c r="T37" i="31"/>
  <c r="G389" i="32"/>
  <c r="E365" i="32"/>
  <c r="Q63" i="31"/>
  <c r="F409" i="32"/>
  <c r="T57" i="31"/>
  <c r="G409" i="32"/>
  <c r="V57" i="31"/>
  <c r="F515" i="32" s="1"/>
  <c r="G515" i="32" s="1"/>
  <c r="F386" i="32"/>
  <c r="V34" i="31"/>
  <c r="F492" i="32" s="1"/>
  <c r="G492" i="32" s="1"/>
  <c r="T34" i="31"/>
  <c r="G386" i="32"/>
  <c r="F407" i="32"/>
  <c r="G407" i="32"/>
  <c r="V55" i="31"/>
  <c r="F513" i="32" s="1"/>
  <c r="G513" i="32" s="1"/>
  <c r="T55" i="31"/>
  <c r="F412" i="32"/>
  <c r="V60" i="31"/>
  <c r="F518" i="32" s="1"/>
  <c r="G518" i="32" s="1"/>
  <c r="G412" i="32"/>
  <c r="T60" i="31"/>
  <c r="F403" i="32"/>
  <c r="T51" i="31"/>
  <c r="G403" i="32"/>
  <c r="V51" i="31"/>
  <c r="F509" i="32" s="1"/>
  <c r="G509" i="32" s="1"/>
  <c r="C365" i="32"/>
  <c r="O63" i="31"/>
  <c r="F408" i="32"/>
  <c r="V56" i="31"/>
  <c r="F514" i="32" s="1"/>
  <c r="G514" i="32" s="1"/>
  <c r="T56" i="31"/>
  <c r="G408" i="32"/>
  <c r="G393" i="29"/>
  <c r="F393" i="29"/>
  <c r="T41" i="28"/>
  <c r="V41" i="28"/>
  <c r="F499" i="29" s="1"/>
  <c r="G499" i="29" s="1"/>
  <c r="F380" i="29"/>
  <c r="V28" i="28"/>
  <c r="F486" i="29" s="1"/>
  <c r="G486" i="29" s="1"/>
  <c r="T28" i="28"/>
  <c r="G380" i="29"/>
  <c r="F391" i="29"/>
  <c r="T39" i="28"/>
  <c r="G391" i="29"/>
  <c r="V39" i="28"/>
  <c r="F497" i="29" s="1"/>
  <c r="G497" i="29" s="1"/>
  <c r="F366" i="29"/>
  <c r="V14" i="28"/>
  <c r="F472" i="29" s="1"/>
  <c r="G472" i="29" s="1"/>
  <c r="G366" i="29"/>
  <c r="T14" i="28"/>
  <c r="F372" i="29"/>
  <c r="G372" i="29"/>
  <c r="V20" i="28"/>
  <c r="F478" i="29" s="1"/>
  <c r="G478" i="29" s="1"/>
  <c r="T20" i="28"/>
  <c r="F402" i="29"/>
  <c r="V50" i="28"/>
  <c r="F508" i="29" s="1"/>
  <c r="G508" i="29" s="1"/>
  <c r="T50" i="28"/>
  <c r="G402" i="29"/>
  <c r="F407" i="29"/>
  <c r="V55" i="28"/>
  <c r="F513" i="29" s="1"/>
  <c r="G513" i="29" s="1"/>
  <c r="T55" i="28"/>
  <c r="G407" i="29"/>
  <c r="F379" i="29"/>
  <c r="V27" i="28"/>
  <c r="F485" i="29" s="1"/>
  <c r="G485" i="29" s="1"/>
  <c r="T27" i="28"/>
  <c r="G379" i="29"/>
  <c r="F404" i="29"/>
  <c r="G404" i="29"/>
  <c r="V52" i="28"/>
  <c r="F510" i="29" s="1"/>
  <c r="G510" i="29" s="1"/>
  <c r="T52" i="28"/>
  <c r="V24" i="28"/>
  <c r="F482" i="29" s="1"/>
  <c r="G482" i="29" s="1"/>
  <c r="F376" i="29"/>
  <c r="T24" i="28"/>
  <c r="G376" i="29"/>
  <c r="V53" i="28"/>
  <c r="F511" i="29" s="1"/>
  <c r="G511" i="29" s="1"/>
  <c r="F405" i="29"/>
  <c r="G405" i="29"/>
  <c r="T53" i="28"/>
  <c r="F384" i="29"/>
  <c r="T32" i="28"/>
  <c r="G384" i="29"/>
  <c r="V32" i="28"/>
  <c r="F490" i="29" s="1"/>
  <c r="G490" i="29" s="1"/>
  <c r="F247" i="29"/>
  <c r="N63" i="28"/>
  <c r="E365" i="29"/>
  <c r="Q63" i="28"/>
  <c r="D365" i="29"/>
  <c r="P63" i="28"/>
  <c r="F394" i="29"/>
  <c r="T42" i="28"/>
  <c r="V42" i="28"/>
  <c r="F500" i="29" s="1"/>
  <c r="G500" i="29" s="1"/>
  <c r="G394" i="29"/>
  <c r="F374" i="29"/>
  <c r="V22" i="28"/>
  <c r="F480" i="29" s="1"/>
  <c r="G480" i="29" s="1"/>
  <c r="G374" i="29"/>
  <c r="T22" i="28"/>
  <c r="F369" i="29"/>
  <c r="G369" i="29"/>
  <c r="V17" i="28"/>
  <c r="F475" i="29" s="1"/>
  <c r="G475" i="29" s="1"/>
  <c r="T17" i="28"/>
  <c r="F413" i="29"/>
  <c r="V61" i="28"/>
  <c r="F519" i="29" s="1"/>
  <c r="G519" i="29" s="1"/>
  <c r="T61" i="28"/>
  <c r="G413" i="29"/>
  <c r="T56" i="28"/>
  <c r="F408" i="29"/>
  <c r="V56" i="28"/>
  <c r="F514" i="29" s="1"/>
  <c r="G514" i="29" s="1"/>
  <c r="G408" i="29"/>
  <c r="F392" i="29"/>
  <c r="V40" i="28"/>
  <c r="F498" i="29" s="1"/>
  <c r="G498" i="29" s="1"/>
  <c r="T40" i="28"/>
  <c r="G392" i="29"/>
  <c r="F390" i="29"/>
  <c r="G390" i="29"/>
  <c r="T38" i="28"/>
  <c r="V38" i="28"/>
  <c r="F496" i="29" s="1"/>
  <c r="G496" i="29" s="1"/>
  <c r="F381" i="29"/>
  <c r="T29" i="28"/>
  <c r="V29" i="28"/>
  <c r="F487" i="29" s="1"/>
  <c r="G487" i="29" s="1"/>
  <c r="G381" i="29"/>
  <c r="F370" i="29"/>
  <c r="V18" i="28"/>
  <c r="F476" i="29" s="1"/>
  <c r="G476" i="29" s="1"/>
  <c r="T18" i="28"/>
  <c r="G370" i="29"/>
  <c r="F403" i="29"/>
  <c r="T51" i="28"/>
  <c r="G403" i="29"/>
  <c r="V51" i="28"/>
  <c r="F509" i="29" s="1"/>
  <c r="G509" i="29" s="1"/>
  <c r="F382" i="29"/>
  <c r="G382" i="29"/>
  <c r="T30" i="28"/>
  <c r="V30" i="28"/>
  <c r="F488" i="29" s="1"/>
  <c r="G488" i="29" s="1"/>
  <c r="F400" i="29"/>
  <c r="V48" i="28"/>
  <c r="F506" i="29" s="1"/>
  <c r="G506" i="29" s="1"/>
  <c r="T48" i="28"/>
  <c r="G400" i="29"/>
  <c r="F389" i="29"/>
  <c r="T37" i="28"/>
  <c r="V37" i="28"/>
  <c r="F495" i="29" s="1"/>
  <c r="G495" i="29" s="1"/>
  <c r="G389" i="29"/>
  <c r="F371" i="29"/>
  <c r="G371" i="29"/>
  <c r="T19" i="28"/>
  <c r="V19" i="28"/>
  <c r="F477" i="29" s="1"/>
  <c r="G477" i="29" s="1"/>
  <c r="F378" i="29"/>
  <c r="V26" i="28"/>
  <c r="F484" i="29" s="1"/>
  <c r="G484" i="29" s="1"/>
  <c r="T26" i="28"/>
  <c r="G378" i="29"/>
  <c r="V34" i="28"/>
  <c r="F492" i="29" s="1"/>
  <c r="G492" i="29" s="1"/>
  <c r="F386" i="29"/>
  <c r="T34" i="28"/>
  <c r="G386" i="29"/>
  <c r="F383" i="29"/>
  <c r="G383" i="29"/>
  <c r="T31" i="28"/>
  <c r="V31" i="28"/>
  <c r="F489" i="29" s="1"/>
  <c r="G489" i="29" s="1"/>
  <c r="G397" i="29"/>
  <c r="F397" i="29"/>
  <c r="V45" i="28"/>
  <c r="F503" i="29" s="1"/>
  <c r="G503" i="29" s="1"/>
  <c r="T45" i="28"/>
  <c r="F373" i="29"/>
  <c r="V21" i="28"/>
  <c r="F479" i="29" s="1"/>
  <c r="G479" i="29" s="1"/>
  <c r="T21" i="28"/>
  <c r="G373" i="29"/>
  <c r="F399" i="29"/>
  <c r="G399" i="29"/>
  <c r="V47" i="28"/>
  <c r="F505" i="29" s="1"/>
  <c r="G505" i="29" s="1"/>
  <c r="T47" i="28"/>
  <c r="V15" i="28"/>
  <c r="F473" i="29" s="1"/>
  <c r="G473" i="29" s="1"/>
  <c r="F367" i="29"/>
  <c r="G367" i="29"/>
  <c r="T15" i="28"/>
  <c r="F414" i="29"/>
  <c r="G414" i="29"/>
  <c r="V62" i="28"/>
  <c r="F520" i="29" s="1"/>
  <c r="G520" i="29" s="1"/>
  <c r="T62" i="28"/>
  <c r="F368" i="29"/>
  <c r="G368" i="29"/>
  <c r="V16" i="28"/>
  <c r="F474" i="29" s="1"/>
  <c r="G474" i="29" s="1"/>
  <c r="T16" i="28"/>
  <c r="F409" i="29"/>
  <c r="T57" i="28"/>
  <c r="G409" i="29"/>
  <c r="V57" i="28"/>
  <c r="F515" i="29" s="1"/>
  <c r="G515" i="29" s="1"/>
  <c r="F387" i="29"/>
  <c r="T35" i="28"/>
  <c r="G387" i="29"/>
  <c r="V35" i="28"/>
  <c r="F493" i="29" s="1"/>
  <c r="G493" i="29" s="1"/>
  <c r="F410" i="29"/>
  <c r="V58" i="28"/>
  <c r="F516" i="29" s="1"/>
  <c r="G516" i="29" s="1"/>
  <c r="T58" i="28"/>
  <c r="F375" i="29"/>
  <c r="T23" i="28"/>
  <c r="V23" i="28"/>
  <c r="F481" i="29" s="1"/>
  <c r="G481" i="29" s="1"/>
  <c r="G375" i="29"/>
  <c r="F129" i="29"/>
  <c r="J63" i="28"/>
  <c r="F395" i="29"/>
  <c r="T43" i="28"/>
  <c r="V43" i="28"/>
  <c r="F501" i="29" s="1"/>
  <c r="G501" i="29" s="1"/>
  <c r="G395" i="29"/>
  <c r="F11" i="29"/>
  <c r="F63" i="28"/>
  <c r="F398" i="29"/>
  <c r="G398" i="29"/>
  <c r="T46" i="28"/>
  <c r="V46" i="28"/>
  <c r="F504" i="29" s="1"/>
  <c r="G504" i="29" s="1"/>
  <c r="F385" i="29"/>
  <c r="T33" i="28"/>
  <c r="G385" i="29"/>
  <c r="V33" i="28"/>
  <c r="F491" i="29" s="1"/>
  <c r="G491" i="29" s="1"/>
  <c r="C365" i="29"/>
  <c r="O63" i="28"/>
  <c r="F406" i="29"/>
  <c r="V54" i="28"/>
  <c r="F512" i="29" s="1"/>
  <c r="G512" i="29" s="1"/>
  <c r="T54" i="28"/>
  <c r="G406" i="29"/>
  <c r="F396" i="29"/>
  <c r="G396" i="29"/>
  <c r="V44" i="28"/>
  <c r="F502" i="29" s="1"/>
  <c r="G502" i="29" s="1"/>
  <c r="T44" i="28"/>
  <c r="F388" i="29"/>
  <c r="V36" i="28"/>
  <c r="F494" i="29" s="1"/>
  <c r="G494" i="29" s="1"/>
  <c r="T36" i="28"/>
  <c r="F401" i="29"/>
  <c r="T49" i="28"/>
  <c r="V49" i="28"/>
  <c r="F507" i="29" s="1"/>
  <c r="G507" i="29" s="1"/>
  <c r="V60" i="28"/>
  <c r="F518" i="29" s="1"/>
  <c r="G518" i="29" s="1"/>
  <c r="F412" i="29"/>
  <c r="G412" i="29"/>
  <c r="T60" i="28"/>
  <c r="F411" i="29"/>
  <c r="T59" i="28"/>
  <c r="G411" i="29"/>
  <c r="V59" i="28"/>
  <c r="F517" i="29" s="1"/>
  <c r="G517" i="29" s="1"/>
  <c r="D365" i="26"/>
  <c r="P63" i="25"/>
  <c r="F368" i="26"/>
  <c r="T16" i="25"/>
  <c r="G368" i="26"/>
  <c r="V16" i="25"/>
  <c r="F474" i="26" s="1"/>
  <c r="G474" i="26" s="1"/>
  <c r="F395" i="26"/>
  <c r="T43" i="25"/>
  <c r="G395" i="26"/>
  <c r="V43" i="25"/>
  <c r="F501" i="26" s="1"/>
  <c r="G501" i="26" s="1"/>
  <c r="F401" i="26"/>
  <c r="V49" i="25"/>
  <c r="F507" i="26" s="1"/>
  <c r="G507" i="26" s="1"/>
  <c r="G401" i="26"/>
  <c r="T49" i="25"/>
  <c r="F385" i="26"/>
  <c r="V33" i="25"/>
  <c r="F491" i="26" s="1"/>
  <c r="G491" i="26" s="1"/>
  <c r="G385" i="26"/>
  <c r="T33" i="25"/>
  <c r="F371" i="26"/>
  <c r="G371" i="26"/>
  <c r="V19" i="25"/>
  <c r="F477" i="26" s="1"/>
  <c r="G477" i="26" s="1"/>
  <c r="T19" i="25"/>
  <c r="F413" i="26"/>
  <c r="V61" i="25"/>
  <c r="F519" i="26" s="1"/>
  <c r="G519" i="26" s="1"/>
  <c r="T61" i="25"/>
  <c r="G413" i="26"/>
  <c r="G373" i="26"/>
  <c r="F373" i="26"/>
  <c r="T21" i="25"/>
  <c r="V21" i="25"/>
  <c r="F479" i="26" s="1"/>
  <c r="G479" i="26" s="1"/>
  <c r="F383" i="26"/>
  <c r="V31" i="25"/>
  <c r="F489" i="26" s="1"/>
  <c r="G489" i="26" s="1"/>
  <c r="T31" i="25"/>
  <c r="G383" i="26"/>
  <c r="F394" i="26"/>
  <c r="V42" i="25"/>
  <c r="F500" i="26" s="1"/>
  <c r="G500" i="26" s="1"/>
  <c r="T42" i="25"/>
  <c r="G394" i="26"/>
  <c r="C365" i="26"/>
  <c r="O63" i="25"/>
  <c r="V14" i="25"/>
  <c r="F472" i="26" s="1"/>
  <c r="G472" i="26" s="1"/>
  <c r="F366" i="26"/>
  <c r="T14" i="25"/>
  <c r="G366" i="26"/>
  <c r="F391" i="26"/>
  <c r="G391" i="26"/>
  <c r="V39" i="25"/>
  <c r="F497" i="26" s="1"/>
  <c r="G497" i="26" s="1"/>
  <c r="T39" i="25"/>
  <c r="F407" i="26"/>
  <c r="V55" i="25"/>
  <c r="F513" i="26" s="1"/>
  <c r="G513" i="26" s="1"/>
  <c r="T55" i="25"/>
  <c r="G407" i="26"/>
  <c r="F386" i="26"/>
  <c r="V34" i="25"/>
  <c r="F492" i="26" s="1"/>
  <c r="G492" i="26" s="1"/>
  <c r="T34" i="25"/>
  <c r="G386" i="26"/>
  <c r="F382" i="26"/>
  <c r="G382" i="26"/>
  <c r="T30" i="25"/>
  <c r="V30" i="25"/>
  <c r="F488" i="26" s="1"/>
  <c r="G488" i="26" s="1"/>
  <c r="F369" i="26"/>
  <c r="V17" i="25"/>
  <c r="F475" i="26" s="1"/>
  <c r="G475" i="26" s="1"/>
  <c r="T17" i="25"/>
  <c r="G369" i="26"/>
  <c r="F379" i="26"/>
  <c r="T27" i="25"/>
  <c r="G379" i="26"/>
  <c r="V27" i="25"/>
  <c r="F485" i="26" s="1"/>
  <c r="G485" i="26" s="1"/>
  <c r="F393" i="26"/>
  <c r="G393" i="26"/>
  <c r="T41" i="25"/>
  <c r="V41" i="25"/>
  <c r="F499" i="26" s="1"/>
  <c r="G499" i="26" s="1"/>
  <c r="F374" i="26"/>
  <c r="G374" i="26"/>
  <c r="T22" i="25"/>
  <c r="V22" i="25"/>
  <c r="F480" i="26" s="1"/>
  <c r="G480" i="26" s="1"/>
  <c r="F387" i="26"/>
  <c r="V35" i="25"/>
  <c r="F493" i="26" s="1"/>
  <c r="G493" i="26" s="1"/>
  <c r="G387" i="26"/>
  <c r="T35" i="25"/>
  <c r="F376" i="26"/>
  <c r="V24" i="25"/>
  <c r="F482" i="26" s="1"/>
  <c r="G482" i="26" s="1"/>
  <c r="T24" i="25"/>
  <c r="G376" i="26"/>
  <c r="F404" i="26"/>
  <c r="T52" i="25"/>
  <c r="G404" i="26"/>
  <c r="V52" i="25"/>
  <c r="F510" i="26" s="1"/>
  <c r="G510" i="26" s="1"/>
  <c r="F384" i="26"/>
  <c r="V32" i="25"/>
  <c r="F490" i="26" s="1"/>
  <c r="G490" i="26" s="1"/>
  <c r="T32" i="25"/>
  <c r="G384" i="26"/>
  <c r="F409" i="26"/>
  <c r="V57" i="25"/>
  <c r="F515" i="26" s="1"/>
  <c r="G515" i="26" s="1"/>
  <c r="G409" i="26"/>
  <c r="T57" i="25"/>
  <c r="G402" i="26"/>
  <c r="F402" i="26"/>
  <c r="V50" i="25"/>
  <c r="F508" i="26" s="1"/>
  <c r="G508" i="26" s="1"/>
  <c r="T50" i="25"/>
  <c r="F411" i="26"/>
  <c r="T59" i="25"/>
  <c r="G411" i="26"/>
  <c r="V59" i="25"/>
  <c r="F517" i="26" s="1"/>
  <c r="G517" i="26" s="1"/>
  <c r="V60" i="25"/>
  <c r="F518" i="26" s="1"/>
  <c r="G518" i="26" s="1"/>
  <c r="F412" i="26"/>
  <c r="G412" i="26"/>
  <c r="T60" i="25"/>
  <c r="F389" i="26"/>
  <c r="T37" i="25"/>
  <c r="G389" i="26"/>
  <c r="V37" i="25"/>
  <c r="F495" i="26" s="1"/>
  <c r="G495" i="26" s="1"/>
  <c r="F403" i="26"/>
  <c r="T51" i="25"/>
  <c r="G403" i="26"/>
  <c r="V51" i="25"/>
  <c r="F509" i="26" s="1"/>
  <c r="G509" i="26" s="1"/>
  <c r="F397" i="26"/>
  <c r="V45" i="25"/>
  <c r="F503" i="26" s="1"/>
  <c r="G503" i="26" s="1"/>
  <c r="T45" i="25"/>
  <c r="G397" i="26"/>
  <c r="F380" i="26"/>
  <c r="V28" i="25"/>
  <c r="F486" i="26" s="1"/>
  <c r="G486" i="26" s="1"/>
  <c r="T28" i="25"/>
  <c r="F381" i="26"/>
  <c r="T29" i="25"/>
  <c r="G381" i="26"/>
  <c r="V29" i="25"/>
  <c r="F487" i="26" s="1"/>
  <c r="G487" i="26" s="1"/>
  <c r="F408" i="26"/>
  <c r="G408" i="26"/>
  <c r="T56" i="25"/>
  <c r="V56" i="25"/>
  <c r="F514" i="26" s="1"/>
  <c r="G514" i="26" s="1"/>
  <c r="F400" i="26"/>
  <c r="V48" i="25"/>
  <c r="F506" i="26" s="1"/>
  <c r="G506" i="26" s="1"/>
  <c r="T48" i="25"/>
  <c r="G400" i="26"/>
  <c r="F399" i="26"/>
  <c r="G399" i="26"/>
  <c r="V47" i="25"/>
  <c r="F505" i="26" s="1"/>
  <c r="G505" i="26" s="1"/>
  <c r="T47" i="25"/>
  <c r="F367" i="26"/>
  <c r="V15" i="25"/>
  <c r="F473" i="26" s="1"/>
  <c r="G473" i="26" s="1"/>
  <c r="T15" i="25"/>
  <c r="G367" i="26"/>
  <c r="F396" i="26"/>
  <c r="V44" i="25"/>
  <c r="F502" i="26" s="1"/>
  <c r="G502" i="26" s="1"/>
  <c r="T44" i="25"/>
  <c r="G396" i="26"/>
  <c r="F11" i="26"/>
  <c r="F63" i="25"/>
  <c r="F375" i="26"/>
  <c r="V23" i="25"/>
  <c r="F481" i="26" s="1"/>
  <c r="G481" i="26" s="1"/>
  <c r="T23" i="25"/>
  <c r="G375" i="26"/>
  <c r="F405" i="26"/>
  <c r="V53" i="25"/>
  <c r="F511" i="26" s="1"/>
  <c r="G511" i="26" s="1"/>
  <c r="T53" i="25"/>
  <c r="G405" i="26"/>
  <c r="F388" i="26"/>
  <c r="T36" i="25"/>
  <c r="G388" i="26"/>
  <c r="V36" i="25"/>
  <c r="F494" i="26" s="1"/>
  <c r="G494" i="26" s="1"/>
  <c r="F366" i="23"/>
  <c r="T14" i="22"/>
  <c r="V14" i="22"/>
  <c r="F472" i="23" s="1"/>
  <c r="G472" i="23" s="1"/>
  <c r="F405" i="23"/>
  <c r="T53" i="22"/>
  <c r="G405" i="23"/>
  <c r="V53" i="22"/>
  <c r="F511" i="23" s="1"/>
  <c r="G511" i="23" s="1"/>
  <c r="F397" i="23"/>
  <c r="V45" i="22"/>
  <c r="F503" i="23" s="1"/>
  <c r="G503" i="23" s="1"/>
  <c r="T45" i="22"/>
  <c r="G397" i="23"/>
  <c r="F412" i="23"/>
  <c r="V60" i="22"/>
  <c r="F518" i="23" s="1"/>
  <c r="G518" i="23" s="1"/>
  <c r="T60" i="22"/>
  <c r="G412" i="23"/>
  <c r="Q63" i="22"/>
  <c r="E365" i="23"/>
  <c r="F382" i="23"/>
  <c r="V30" i="22"/>
  <c r="F488" i="23" s="1"/>
  <c r="G488" i="23" s="1"/>
  <c r="T30" i="22"/>
  <c r="G382" i="23"/>
  <c r="F369" i="23"/>
  <c r="T17" i="22"/>
  <c r="V17" i="22"/>
  <c r="F475" i="23" s="1"/>
  <c r="G475" i="23" s="1"/>
  <c r="G369" i="23"/>
  <c r="F404" i="23"/>
  <c r="G404" i="23"/>
  <c r="V52" i="22"/>
  <c r="F510" i="23" s="1"/>
  <c r="G510" i="23" s="1"/>
  <c r="T52" i="22"/>
  <c r="F413" i="23"/>
  <c r="G413" i="23"/>
  <c r="V61" i="22"/>
  <c r="F519" i="23" s="1"/>
  <c r="G519" i="23" s="1"/>
  <c r="T61" i="22"/>
  <c r="F391" i="23"/>
  <c r="V39" i="22"/>
  <c r="F497" i="23" s="1"/>
  <c r="G497" i="23" s="1"/>
  <c r="T39" i="22"/>
  <c r="G391" i="23"/>
  <c r="F399" i="23"/>
  <c r="G399" i="23"/>
  <c r="V47" i="22"/>
  <c r="F505" i="23" s="1"/>
  <c r="G505" i="23" s="1"/>
  <c r="T47" i="22"/>
  <c r="F394" i="23"/>
  <c r="V42" i="22"/>
  <c r="F500" i="23" s="1"/>
  <c r="G500" i="23" s="1"/>
  <c r="T42" i="22"/>
  <c r="G394" i="23"/>
  <c r="F375" i="23"/>
  <c r="G375" i="23"/>
  <c r="V23" i="22"/>
  <c r="F481" i="23" s="1"/>
  <c r="G481" i="23" s="1"/>
  <c r="T23" i="22"/>
  <c r="F378" i="23"/>
  <c r="G378" i="23"/>
  <c r="V26" i="22"/>
  <c r="F484" i="23" s="1"/>
  <c r="G484" i="23" s="1"/>
  <c r="T26" i="22"/>
  <c r="F368" i="23"/>
  <c r="V16" i="22"/>
  <c r="F474" i="23" s="1"/>
  <c r="G474" i="23" s="1"/>
  <c r="T16" i="22"/>
  <c r="G368" i="23"/>
  <c r="F400" i="23"/>
  <c r="T48" i="22"/>
  <c r="G400" i="23"/>
  <c r="V48" i="22"/>
  <c r="F506" i="23" s="1"/>
  <c r="G506" i="23" s="1"/>
  <c r="F414" i="23"/>
  <c r="G414" i="23"/>
  <c r="T62" i="22"/>
  <c r="V62" i="22"/>
  <c r="F520" i="23" s="1"/>
  <c r="G520" i="23" s="1"/>
  <c r="F372" i="23"/>
  <c r="T20" i="22"/>
  <c r="G372" i="23"/>
  <c r="V20" i="22"/>
  <c r="F478" i="23" s="1"/>
  <c r="G478" i="23" s="1"/>
  <c r="F393" i="23"/>
  <c r="V41" i="22"/>
  <c r="F499" i="23" s="1"/>
  <c r="G499" i="23" s="1"/>
  <c r="G393" i="23"/>
  <c r="T41" i="22"/>
  <c r="D365" i="23"/>
  <c r="P63" i="22"/>
  <c r="F373" i="23"/>
  <c r="V21" i="22"/>
  <c r="F479" i="23" s="1"/>
  <c r="G479" i="23" s="1"/>
  <c r="T21" i="22"/>
  <c r="G373" i="23"/>
  <c r="F387" i="23"/>
  <c r="T35" i="22"/>
  <c r="G387" i="23"/>
  <c r="V35" i="22"/>
  <c r="F493" i="23" s="1"/>
  <c r="G493" i="23" s="1"/>
  <c r="F384" i="23"/>
  <c r="V32" i="22"/>
  <c r="F490" i="23" s="1"/>
  <c r="G490" i="23" s="1"/>
  <c r="T32" i="22"/>
  <c r="G384" i="23"/>
  <c r="F377" i="23"/>
  <c r="V25" i="22"/>
  <c r="F483" i="23" s="1"/>
  <c r="G483" i="23" s="1"/>
  <c r="T25" i="22"/>
  <c r="G377" i="23"/>
  <c r="F403" i="23"/>
  <c r="G403" i="23"/>
  <c r="T51" i="22"/>
  <c r="V51" i="22"/>
  <c r="F509" i="23" s="1"/>
  <c r="G509" i="23" s="1"/>
  <c r="F63" i="22"/>
  <c r="F11" i="23"/>
  <c r="V28" i="22"/>
  <c r="F486" i="23" s="1"/>
  <c r="G486" i="23" s="1"/>
  <c r="F380" i="23"/>
  <c r="G380" i="23"/>
  <c r="T28" i="22"/>
  <c r="F381" i="23"/>
  <c r="V29" i="22"/>
  <c r="F487" i="23" s="1"/>
  <c r="G487" i="23" s="1"/>
  <c r="T29" i="22"/>
  <c r="G381" i="23"/>
  <c r="F406" i="23"/>
  <c r="G406" i="23"/>
  <c r="T54" i="22"/>
  <c r="V54" i="22"/>
  <c r="F512" i="23" s="1"/>
  <c r="G512" i="23" s="1"/>
  <c r="F389" i="23"/>
  <c r="V37" i="22"/>
  <c r="F495" i="23" s="1"/>
  <c r="G495" i="23" s="1"/>
  <c r="T37" i="22"/>
  <c r="G389" i="23"/>
  <c r="F383" i="23"/>
  <c r="V31" i="22"/>
  <c r="F489" i="23" s="1"/>
  <c r="G489" i="23" s="1"/>
  <c r="T31" i="22"/>
  <c r="G383" i="23"/>
  <c r="F409" i="23"/>
  <c r="G409" i="23"/>
  <c r="V57" i="22"/>
  <c r="F515" i="23" s="1"/>
  <c r="G515" i="23" s="1"/>
  <c r="T57" i="22"/>
  <c r="F407" i="23"/>
  <c r="V55" i="22"/>
  <c r="F513" i="23" s="1"/>
  <c r="G513" i="23" s="1"/>
  <c r="T55" i="22"/>
  <c r="G407" i="23"/>
  <c r="F247" i="23"/>
  <c r="N63" i="22"/>
  <c r="F367" i="23"/>
  <c r="V15" i="22"/>
  <c r="F473" i="23" s="1"/>
  <c r="G473" i="23" s="1"/>
  <c r="T15" i="22"/>
  <c r="G367" i="23"/>
  <c r="F388" i="23"/>
  <c r="G388" i="23"/>
  <c r="V36" i="22"/>
  <c r="F494" i="23" s="1"/>
  <c r="G494" i="23" s="1"/>
  <c r="T36" i="22"/>
  <c r="F379" i="23"/>
  <c r="G379" i="23"/>
  <c r="V27" i="22"/>
  <c r="F485" i="23" s="1"/>
  <c r="G485" i="23" s="1"/>
  <c r="T27" i="22"/>
  <c r="F401" i="23"/>
  <c r="T49" i="22"/>
  <c r="G401" i="23"/>
  <c r="V49" i="22"/>
  <c r="F507" i="23" s="1"/>
  <c r="G507" i="23" s="1"/>
  <c r="F402" i="23"/>
  <c r="G402" i="23"/>
  <c r="T50" i="22"/>
  <c r="V50" i="22"/>
  <c r="F508" i="23" s="1"/>
  <c r="G508" i="23" s="1"/>
  <c r="F396" i="23"/>
  <c r="T44" i="22"/>
  <c r="G396" i="23"/>
  <c r="V44" i="22"/>
  <c r="F502" i="23" s="1"/>
  <c r="G502" i="23" s="1"/>
  <c r="F398" i="23"/>
  <c r="T46" i="22"/>
  <c r="V46" i="22"/>
  <c r="F504" i="23" s="1"/>
  <c r="G504" i="23" s="1"/>
  <c r="F374" i="23"/>
  <c r="T22" i="22"/>
  <c r="G374" i="23"/>
  <c r="V22" i="22"/>
  <c r="F480" i="23" s="1"/>
  <c r="G480" i="23" s="1"/>
  <c r="F408" i="23"/>
  <c r="G408" i="23"/>
  <c r="V56" i="22"/>
  <c r="F514" i="23" s="1"/>
  <c r="G514" i="23" s="1"/>
  <c r="T56" i="22"/>
  <c r="F370" i="23"/>
  <c r="V18" i="22"/>
  <c r="F476" i="23" s="1"/>
  <c r="G476" i="23" s="1"/>
  <c r="T18" i="22"/>
  <c r="G370" i="23"/>
  <c r="F129" i="23"/>
  <c r="J63" i="22"/>
  <c r="F376" i="23"/>
  <c r="G376" i="23"/>
  <c r="V24" i="22"/>
  <c r="F482" i="23" s="1"/>
  <c r="G482" i="23" s="1"/>
  <c r="T24" i="22"/>
  <c r="F392" i="23"/>
  <c r="V40" i="22"/>
  <c r="F498" i="23" s="1"/>
  <c r="G498" i="23" s="1"/>
  <c r="T40" i="22"/>
  <c r="G392" i="23"/>
  <c r="F371" i="23"/>
  <c r="G371" i="23"/>
  <c r="V19" i="22"/>
  <c r="F477" i="23" s="1"/>
  <c r="G477" i="23" s="1"/>
  <c r="T19" i="22"/>
  <c r="F411" i="23"/>
  <c r="G411" i="23"/>
  <c r="V59" i="22"/>
  <c r="F517" i="23" s="1"/>
  <c r="G517" i="23" s="1"/>
  <c r="T59" i="22"/>
  <c r="F390" i="23"/>
  <c r="T38" i="22"/>
  <c r="V38" i="22"/>
  <c r="F496" i="23" s="1"/>
  <c r="G496" i="23" s="1"/>
  <c r="F410" i="23"/>
  <c r="V58" i="22"/>
  <c r="F516" i="23" s="1"/>
  <c r="G516" i="23" s="1"/>
  <c r="T58" i="22"/>
  <c r="G410" i="23"/>
  <c r="F385" i="23"/>
  <c r="G385" i="23"/>
  <c r="V33" i="22"/>
  <c r="F491" i="23" s="1"/>
  <c r="G491" i="23" s="1"/>
  <c r="T33" i="22"/>
  <c r="F395" i="23"/>
  <c r="T43" i="22"/>
  <c r="G395" i="23"/>
  <c r="V43" i="22"/>
  <c r="F501" i="23" s="1"/>
  <c r="G501" i="23" s="1"/>
  <c r="C365" i="23"/>
  <c r="O63" i="22"/>
  <c r="F394" i="20"/>
  <c r="G394" i="20"/>
  <c r="V42" i="19"/>
  <c r="F500" i="20" s="1"/>
  <c r="G500" i="20" s="1"/>
  <c r="T42" i="19"/>
  <c r="F376" i="20"/>
  <c r="V24" i="19"/>
  <c r="F482" i="20" s="1"/>
  <c r="G482" i="20" s="1"/>
  <c r="T24" i="19"/>
  <c r="G376" i="20"/>
  <c r="G389" i="20"/>
  <c r="F389" i="20"/>
  <c r="T37" i="19"/>
  <c r="V37" i="19"/>
  <c r="F495" i="20" s="1"/>
  <c r="G495" i="20" s="1"/>
  <c r="F387" i="20"/>
  <c r="T35" i="19"/>
  <c r="G387" i="20"/>
  <c r="V35" i="19"/>
  <c r="F493" i="20" s="1"/>
  <c r="G493" i="20" s="1"/>
  <c r="F410" i="20"/>
  <c r="T58" i="19"/>
  <c r="G410" i="20"/>
  <c r="V58" i="19"/>
  <c r="F516" i="20" s="1"/>
  <c r="G516" i="20" s="1"/>
  <c r="F404" i="20"/>
  <c r="G404" i="20"/>
  <c r="V52" i="19"/>
  <c r="F510" i="20" s="1"/>
  <c r="G510" i="20" s="1"/>
  <c r="T52" i="19"/>
  <c r="F401" i="20"/>
  <c r="T49" i="19"/>
  <c r="G401" i="20"/>
  <c r="V49" i="19"/>
  <c r="F507" i="20" s="1"/>
  <c r="G507" i="20" s="1"/>
  <c r="F368" i="20"/>
  <c r="V16" i="19"/>
  <c r="F474" i="20" s="1"/>
  <c r="G474" i="20" s="1"/>
  <c r="T16" i="19"/>
  <c r="G368" i="20"/>
  <c r="F375" i="20"/>
  <c r="V23" i="19"/>
  <c r="F481" i="20" s="1"/>
  <c r="G481" i="20" s="1"/>
  <c r="G375" i="20"/>
  <c r="T23" i="19"/>
  <c r="F406" i="20"/>
  <c r="T54" i="19"/>
  <c r="V54" i="19"/>
  <c r="F512" i="20" s="1"/>
  <c r="G512" i="20" s="1"/>
  <c r="G406" i="20"/>
  <c r="F380" i="20"/>
  <c r="V28" i="19"/>
  <c r="F486" i="20" s="1"/>
  <c r="G486" i="20" s="1"/>
  <c r="G380" i="20"/>
  <c r="T28" i="19"/>
  <c r="F382" i="20"/>
  <c r="G382" i="20"/>
  <c r="T30" i="19"/>
  <c r="V30" i="19"/>
  <c r="F488" i="20" s="1"/>
  <c r="G488" i="20" s="1"/>
  <c r="F405" i="20"/>
  <c r="V53" i="19"/>
  <c r="F511" i="20" s="1"/>
  <c r="G511" i="20" s="1"/>
  <c r="T53" i="19"/>
  <c r="G405" i="20"/>
  <c r="F381" i="20"/>
  <c r="G381" i="20"/>
  <c r="V29" i="19"/>
  <c r="F487" i="20" s="1"/>
  <c r="G487" i="20" s="1"/>
  <c r="T29" i="19"/>
  <c r="F397" i="20"/>
  <c r="V45" i="19"/>
  <c r="F503" i="20" s="1"/>
  <c r="G503" i="20" s="1"/>
  <c r="T45" i="19"/>
  <c r="G397" i="20"/>
  <c r="F11" i="20"/>
  <c r="F63" i="19"/>
  <c r="F385" i="20"/>
  <c r="G385" i="20"/>
  <c r="V33" i="19"/>
  <c r="F491" i="20" s="1"/>
  <c r="G491" i="20" s="1"/>
  <c r="T33" i="19"/>
  <c r="F399" i="20"/>
  <c r="G399" i="20"/>
  <c r="V47" i="19"/>
  <c r="F505" i="20" s="1"/>
  <c r="G505" i="20" s="1"/>
  <c r="T47" i="19"/>
  <c r="F373" i="20"/>
  <c r="V21" i="19"/>
  <c r="F479" i="20" s="1"/>
  <c r="G479" i="20" s="1"/>
  <c r="T21" i="19"/>
  <c r="G373" i="20"/>
  <c r="F374" i="20"/>
  <c r="T22" i="19"/>
  <c r="V22" i="19"/>
  <c r="F480" i="20" s="1"/>
  <c r="G480" i="20" s="1"/>
  <c r="G374" i="20"/>
  <c r="F367" i="20"/>
  <c r="T15" i="19"/>
  <c r="G367" i="20"/>
  <c r="V15" i="19"/>
  <c r="F473" i="20" s="1"/>
  <c r="G473" i="20" s="1"/>
  <c r="G396" i="20"/>
  <c r="F396" i="20"/>
  <c r="T44" i="19"/>
  <c r="V44" i="19"/>
  <c r="F502" i="20" s="1"/>
  <c r="G502" i="20" s="1"/>
  <c r="F408" i="20"/>
  <c r="V56" i="19"/>
  <c r="F514" i="20" s="1"/>
  <c r="G514" i="20" s="1"/>
  <c r="G408" i="20"/>
  <c r="T56" i="19"/>
  <c r="F390" i="20"/>
  <c r="G390" i="20"/>
  <c r="T38" i="19"/>
  <c r="V38" i="19"/>
  <c r="F496" i="20" s="1"/>
  <c r="G496" i="20" s="1"/>
  <c r="F391" i="20"/>
  <c r="V39" i="19"/>
  <c r="F497" i="20" s="1"/>
  <c r="G497" i="20" s="1"/>
  <c r="T39" i="19"/>
  <c r="G391" i="20"/>
  <c r="F402" i="20"/>
  <c r="G402" i="20"/>
  <c r="V50" i="19"/>
  <c r="F508" i="20" s="1"/>
  <c r="G508" i="20" s="1"/>
  <c r="T50" i="19"/>
  <c r="F386" i="20"/>
  <c r="T34" i="19"/>
  <c r="V34" i="19"/>
  <c r="F492" i="20" s="1"/>
  <c r="G492" i="20" s="1"/>
  <c r="G386" i="20"/>
  <c r="F398" i="20"/>
  <c r="G398" i="20"/>
  <c r="T46" i="19"/>
  <c r="V46" i="19"/>
  <c r="F504" i="20" s="1"/>
  <c r="G504" i="20" s="1"/>
  <c r="F379" i="20"/>
  <c r="T27" i="19"/>
  <c r="G379" i="20"/>
  <c r="V27" i="19"/>
  <c r="F485" i="20" s="1"/>
  <c r="G485" i="20" s="1"/>
  <c r="F369" i="20"/>
  <c r="V17" i="19"/>
  <c r="F475" i="20" s="1"/>
  <c r="G475" i="20" s="1"/>
  <c r="T17" i="19"/>
  <c r="G369" i="20"/>
  <c r="F377" i="20"/>
  <c r="G377" i="20"/>
  <c r="V25" i="19"/>
  <c r="F483" i="20" s="1"/>
  <c r="G483" i="20" s="1"/>
  <c r="T25" i="19"/>
  <c r="T19" i="19"/>
  <c r="F371" i="20"/>
  <c r="V19" i="19"/>
  <c r="F477" i="20" s="1"/>
  <c r="G477" i="20" s="1"/>
  <c r="G371" i="20"/>
  <c r="C365" i="20"/>
  <c r="O63" i="19"/>
  <c r="F378" i="20"/>
  <c r="T26" i="19"/>
  <c r="V26" i="19"/>
  <c r="F484" i="20" s="1"/>
  <c r="G484" i="20" s="1"/>
  <c r="V36" i="19"/>
  <c r="F494" i="20" s="1"/>
  <c r="G494" i="20" s="1"/>
  <c r="F388" i="20"/>
  <c r="G388" i="20"/>
  <c r="T36" i="19"/>
  <c r="D365" i="20"/>
  <c r="P63" i="19"/>
  <c r="F370" i="20"/>
  <c r="V18" i="19"/>
  <c r="F476" i="20" s="1"/>
  <c r="G476" i="20" s="1"/>
  <c r="G370" i="20"/>
  <c r="T18" i="19"/>
  <c r="F411" i="20"/>
  <c r="T59" i="19"/>
  <c r="G411" i="20"/>
  <c r="V59" i="19"/>
  <c r="F517" i="20" s="1"/>
  <c r="G517" i="20" s="1"/>
  <c r="F129" i="20"/>
  <c r="J63" i="19"/>
  <c r="F400" i="20"/>
  <c r="G400" i="20"/>
  <c r="V48" i="19"/>
  <c r="F506" i="20" s="1"/>
  <c r="G506" i="20" s="1"/>
  <c r="T48" i="19"/>
  <c r="F403" i="20"/>
  <c r="V51" i="19"/>
  <c r="F509" i="20" s="1"/>
  <c r="G509" i="20" s="1"/>
  <c r="T51" i="19"/>
  <c r="G403" i="20"/>
  <c r="F407" i="20"/>
  <c r="V55" i="19"/>
  <c r="F513" i="20" s="1"/>
  <c r="G513" i="20" s="1"/>
  <c r="T55" i="19"/>
  <c r="F383" i="20"/>
  <c r="V31" i="19"/>
  <c r="F489" i="20" s="1"/>
  <c r="G489" i="20" s="1"/>
  <c r="G383" i="20"/>
  <c r="T31" i="19"/>
  <c r="F412" i="20"/>
  <c r="V60" i="19"/>
  <c r="F518" i="20" s="1"/>
  <c r="G518" i="20" s="1"/>
  <c r="T60" i="19"/>
  <c r="G412" i="20"/>
  <c r="F409" i="20"/>
  <c r="G409" i="20"/>
  <c r="V57" i="19"/>
  <c r="F515" i="20" s="1"/>
  <c r="G515" i="20" s="1"/>
  <c r="T57" i="19"/>
  <c r="F395" i="20"/>
  <c r="G395" i="20"/>
  <c r="T43" i="19"/>
  <c r="V43" i="19"/>
  <c r="F501" i="20" s="1"/>
  <c r="G501" i="20" s="1"/>
  <c r="F413" i="20"/>
  <c r="V61" i="19"/>
  <c r="F519" i="20" s="1"/>
  <c r="G519" i="20" s="1"/>
  <c r="T61" i="19"/>
  <c r="G413" i="20"/>
  <c r="F372" i="20"/>
  <c r="G372" i="20"/>
  <c r="V20" i="19"/>
  <c r="F478" i="20" s="1"/>
  <c r="G478" i="20" s="1"/>
  <c r="T20" i="19"/>
  <c r="F366" i="20"/>
  <c r="T14" i="19"/>
  <c r="G366" i="20"/>
  <c r="V14" i="19"/>
  <c r="F472" i="20" s="1"/>
  <c r="G472" i="20" s="1"/>
  <c r="F393" i="20"/>
  <c r="V41" i="19"/>
  <c r="F499" i="20" s="1"/>
  <c r="G499" i="20" s="1"/>
  <c r="G393" i="20"/>
  <c r="T41" i="19"/>
  <c r="Q63" i="16"/>
  <c r="E365" i="17"/>
  <c r="F413" i="17"/>
  <c r="G413" i="17"/>
  <c r="T61" i="16"/>
  <c r="V61" i="16"/>
  <c r="F519" i="17" s="1"/>
  <c r="G519" i="17" s="1"/>
  <c r="T58" i="16"/>
  <c r="F410" i="17"/>
  <c r="V58" i="16"/>
  <c r="F516" i="17" s="1"/>
  <c r="G516" i="17" s="1"/>
  <c r="G410" i="17"/>
  <c r="F389" i="17"/>
  <c r="V37" i="16"/>
  <c r="F495" i="17" s="1"/>
  <c r="G495" i="17" s="1"/>
  <c r="T37" i="16"/>
  <c r="G389" i="17"/>
  <c r="F386" i="17"/>
  <c r="V34" i="16"/>
  <c r="F492" i="17" s="1"/>
  <c r="G492" i="17" s="1"/>
  <c r="T34" i="16"/>
  <c r="G386" i="17"/>
  <c r="F371" i="17"/>
  <c r="T19" i="16"/>
  <c r="G371" i="17"/>
  <c r="V19" i="16"/>
  <c r="F477" i="17" s="1"/>
  <c r="G477" i="17" s="1"/>
  <c r="D365" i="17"/>
  <c r="P63" i="16"/>
  <c r="F402" i="17"/>
  <c r="V50" i="16"/>
  <c r="F508" i="17" s="1"/>
  <c r="G508" i="17" s="1"/>
  <c r="T50" i="16"/>
  <c r="G402" i="17"/>
  <c r="F380" i="17"/>
  <c r="T28" i="16"/>
  <c r="V28" i="16"/>
  <c r="F486" i="17" s="1"/>
  <c r="G486" i="17" s="1"/>
  <c r="G380" i="17"/>
  <c r="F403" i="17"/>
  <c r="T51" i="16"/>
  <c r="G403" i="17"/>
  <c r="V51" i="16"/>
  <c r="F509" i="17" s="1"/>
  <c r="G509" i="17" s="1"/>
  <c r="F367" i="17"/>
  <c r="G367" i="17"/>
  <c r="V15" i="16"/>
  <c r="F473" i="17" s="1"/>
  <c r="G473" i="17" s="1"/>
  <c r="T15" i="16"/>
  <c r="F395" i="17"/>
  <c r="T43" i="16"/>
  <c r="G395" i="17"/>
  <c r="V43" i="16"/>
  <c r="F501" i="17" s="1"/>
  <c r="G501" i="17" s="1"/>
  <c r="F387" i="17"/>
  <c r="T35" i="16"/>
  <c r="G387" i="17"/>
  <c r="V35" i="16"/>
  <c r="F493" i="17" s="1"/>
  <c r="G493" i="17" s="1"/>
  <c r="F391" i="17"/>
  <c r="V39" i="16"/>
  <c r="F497" i="17" s="1"/>
  <c r="G497" i="17" s="1"/>
  <c r="T39" i="16"/>
  <c r="G391" i="17"/>
  <c r="F379" i="17"/>
  <c r="G379" i="17"/>
  <c r="V27" i="16"/>
  <c r="F485" i="17" s="1"/>
  <c r="G485" i="17" s="1"/>
  <c r="T27" i="16"/>
  <c r="F401" i="17"/>
  <c r="G401" i="17"/>
  <c r="V49" i="16"/>
  <c r="F507" i="17" s="1"/>
  <c r="G507" i="17" s="1"/>
  <c r="T49" i="16"/>
  <c r="F406" i="17"/>
  <c r="G406" i="17"/>
  <c r="V54" i="16"/>
  <c r="F512" i="17" s="1"/>
  <c r="G512" i="17" s="1"/>
  <c r="T54" i="16"/>
  <c r="F382" i="17"/>
  <c r="G382" i="17"/>
  <c r="T30" i="16"/>
  <c r="V30" i="16"/>
  <c r="F488" i="17" s="1"/>
  <c r="G488" i="17" s="1"/>
  <c r="F396" i="17"/>
  <c r="G396" i="17"/>
  <c r="V44" i="16"/>
  <c r="F502" i="17" s="1"/>
  <c r="G502" i="17" s="1"/>
  <c r="T44" i="16"/>
  <c r="F129" i="17"/>
  <c r="J63" i="16"/>
  <c r="F412" i="17"/>
  <c r="V60" i="16"/>
  <c r="F518" i="17" s="1"/>
  <c r="G518" i="17" s="1"/>
  <c r="T60" i="16"/>
  <c r="G412" i="17"/>
  <c r="F376" i="17"/>
  <c r="T24" i="16"/>
  <c r="V24" i="16"/>
  <c r="F482" i="17" s="1"/>
  <c r="G482" i="17" s="1"/>
  <c r="G376" i="17"/>
  <c r="F373" i="17"/>
  <c r="V21" i="16"/>
  <c r="F479" i="17" s="1"/>
  <c r="G479" i="17" s="1"/>
  <c r="T21" i="16"/>
  <c r="G373" i="17"/>
  <c r="F372" i="17"/>
  <c r="G372" i="17"/>
  <c r="V20" i="16"/>
  <c r="F478" i="17" s="1"/>
  <c r="G478" i="17" s="1"/>
  <c r="T20" i="16"/>
  <c r="F400" i="17"/>
  <c r="G400" i="17"/>
  <c r="V48" i="16"/>
  <c r="F506" i="17" s="1"/>
  <c r="G506" i="17" s="1"/>
  <c r="T48" i="16"/>
  <c r="F11" i="17"/>
  <c r="F63" i="16"/>
  <c r="F366" i="17"/>
  <c r="G366" i="17"/>
  <c r="T14" i="16"/>
  <c r="V14" i="16"/>
  <c r="F472" i="17" s="1"/>
  <c r="G472" i="17" s="1"/>
  <c r="F383" i="17"/>
  <c r="G383" i="17"/>
  <c r="V31" i="16"/>
  <c r="F489" i="17" s="1"/>
  <c r="G489" i="17" s="1"/>
  <c r="T31" i="16"/>
  <c r="F377" i="17"/>
  <c r="G377" i="17"/>
  <c r="V25" i="16"/>
  <c r="F483" i="17" s="1"/>
  <c r="G483" i="17" s="1"/>
  <c r="T25" i="16"/>
  <c r="F374" i="17"/>
  <c r="G374" i="17"/>
  <c r="T22" i="16"/>
  <c r="V22" i="16"/>
  <c r="F480" i="17" s="1"/>
  <c r="G480" i="17" s="1"/>
  <c r="F385" i="17"/>
  <c r="G385" i="17"/>
  <c r="V33" i="16"/>
  <c r="F491" i="17" s="1"/>
  <c r="G491" i="17" s="1"/>
  <c r="T33" i="16"/>
  <c r="F375" i="17"/>
  <c r="V23" i="16"/>
  <c r="F481" i="17" s="1"/>
  <c r="G481" i="17" s="1"/>
  <c r="T23" i="16"/>
  <c r="F408" i="17"/>
  <c r="V56" i="16"/>
  <c r="F514" i="17" s="1"/>
  <c r="G514" i="17" s="1"/>
  <c r="T56" i="16"/>
  <c r="G408" i="17"/>
  <c r="F388" i="17"/>
  <c r="V36" i="16"/>
  <c r="F494" i="17" s="1"/>
  <c r="G494" i="17" s="1"/>
  <c r="T36" i="16"/>
  <c r="G388" i="17"/>
  <c r="F397" i="17"/>
  <c r="G397" i="17"/>
  <c r="V45" i="16"/>
  <c r="F503" i="17" s="1"/>
  <c r="G503" i="17" s="1"/>
  <c r="T45" i="16"/>
  <c r="F407" i="17"/>
  <c r="T55" i="16"/>
  <c r="G407" i="17"/>
  <c r="V55" i="16"/>
  <c r="F513" i="17" s="1"/>
  <c r="G513" i="17" s="1"/>
  <c r="F393" i="17"/>
  <c r="G393" i="17"/>
  <c r="T41" i="16"/>
  <c r="V41" i="16"/>
  <c r="F499" i="17" s="1"/>
  <c r="G499" i="17" s="1"/>
  <c r="F392" i="17"/>
  <c r="G392" i="17"/>
  <c r="T40" i="16"/>
  <c r="V40" i="16"/>
  <c r="F498" i="17" s="1"/>
  <c r="G498" i="17" s="1"/>
  <c r="F399" i="17"/>
  <c r="V47" i="16"/>
  <c r="F505" i="17" s="1"/>
  <c r="G505" i="17" s="1"/>
  <c r="T47" i="16"/>
  <c r="G399" i="17"/>
  <c r="F370" i="17"/>
  <c r="G370" i="17"/>
  <c r="V18" i="16"/>
  <c r="F476" i="17" s="1"/>
  <c r="G476" i="17" s="1"/>
  <c r="T18" i="16"/>
  <c r="F414" i="17"/>
  <c r="T62" i="16"/>
  <c r="V62" i="16"/>
  <c r="F520" i="17" s="1"/>
  <c r="G520" i="17" s="1"/>
  <c r="G414" i="17"/>
  <c r="F405" i="17"/>
  <c r="V53" i="16"/>
  <c r="F511" i="17" s="1"/>
  <c r="G511" i="17" s="1"/>
  <c r="T53" i="16"/>
  <c r="G405" i="17"/>
  <c r="G390" i="17"/>
  <c r="F390" i="17"/>
  <c r="V38" i="16"/>
  <c r="F496" i="17" s="1"/>
  <c r="G496" i="17" s="1"/>
  <c r="T38" i="16"/>
  <c r="F394" i="17"/>
  <c r="V42" i="16"/>
  <c r="F500" i="17" s="1"/>
  <c r="G500" i="17" s="1"/>
  <c r="T42" i="16"/>
  <c r="G394" i="17"/>
  <c r="F381" i="17"/>
  <c r="G381" i="17"/>
  <c r="T29" i="16"/>
  <c r="V29" i="16"/>
  <c r="F487" i="17" s="1"/>
  <c r="G487" i="17" s="1"/>
  <c r="F398" i="17"/>
  <c r="T46" i="16"/>
  <c r="V46" i="16"/>
  <c r="F504" i="17" s="1"/>
  <c r="G504" i="17" s="1"/>
  <c r="G398" i="17"/>
  <c r="F411" i="17"/>
  <c r="T59" i="16"/>
  <c r="G411" i="17"/>
  <c r="V59" i="16"/>
  <c r="F517" i="17" s="1"/>
  <c r="G517" i="17" s="1"/>
  <c r="F384" i="17"/>
  <c r="T32" i="16"/>
  <c r="V32" i="16"/>
  <c r="F490" i="17" s="1"/>
  <c r="G490" i="17" s="1"/>
  <c r="G384" i="17"/>
  <c r="F368" i="17"/>
  <c r="V16" i="16"/>
  <c r="F474" i="17" s="1"/>
  <c r="G474" i="17" s="1"/>
  <c r="T16" i="16"/>
  <c r="G368" i="17"/>
  <c r="F247" i="17"/>
  <c r="N63" i="16"/>
  <c r="F404" i="17"/>
  <c r="T52" i="16"/>
  <c r="G404" i="17"/>
  <c r="V52" i="16"/>
  <c r="F510" i="17" s="1"/>
  <c r="G510" i="17" s="1"/>
  <c r="F409" i="17"/>
  <c r="G409" i="17"/>
  <c r="V57" i="16"/>
  <c r="F515" i="17" s="1"/>
  <c r="G515" i="17" s="1"/>
  <c r="T57" i="16"/>
  <c r="C365" i="17"/>
  <c r="O63" i="16"/>
  <c r="F378" i="17"/>
  <c r="V26" i="16"/>
  <c r="F484" i="17" s="1"/>
  <c r="G484" i="17" s="1"/>
  <c r="T26" i="16"/>
  <c r="G378" i="17"/>
  <c r="F11" i="14"/>
  <c r="F63" i="13"/>
  <c r="F386" i="14"/>
  <c r="G386" i="14"/>
  <c r="T34" i="13"/>
  <c r="V34" i="13"/>
  <c r="F492" i="14" s="1"/>
  <c r="G492" i="14" s="1"/>
  <c r="F389" i="14"/>
  <c r="V37" i="13"/>
  <c r="F495" i="14" s="1"/>
  <c r="G495" i="14" s="1"/>
  <c r="T37" i="13"/>
  <c r="G389" i="14"/>
  <c r="F391" i="14"/>
  <c r="V39" i="13"/>
  <c r="F497" i="14" s="1"/>
  <c r="G497" i="14" s="1"/>
  <c r="T39" i="13"/>
  <c r="G391" i="14"/>
  <c r="G374" i="14"/>
  <c r="T22" i="13"/>
  <c r="V22" i="13"/>
  <c r="F480" i="14" s="1"/>
  <c r="G480" i="14" s="1"/>
  <c r="F374" i="14"/>
  <c r="F399" i="14"/>
  <c r="V47" i="13"/>
  <c r="F505" i="14" s="1"/>
  <c r="G505" i="14" s="1"/>
  <c r="T47" i="13"/>
  <c r="G399" i="14"/>
  <c r="Q63" i="13"/>
  <c r="E365" i="14"/>
  <c r="D365" i="14"/>
  <c r="P63" i="13"/>
  <c r="F396" i="14"/>
  <c r="V44" i="13"/>
  <c r="F502" i="14" s="1"/>
  <c r="G502" i="14" s="1"/>
  <c r="T44" i="13"/>
  <c r="G396" i="14"/>
  <c r="F392" i="14"/>
  <c r="V40" i="13"/>
  <c r="F498" i="14" s="1"/>
  <c r="G498" i="14" s="1"/>
  <c r="T40" i="13"/>
  <c r="G392" i="14"/>
  <c r="F379" i="14"/>
  <c r="V27" i="13"/>
  <c r="F485" i="14" s="1"/>
  <c r="G485" i="14" s="1"/>
  <c r="T27" i="13"/>
  <c r="G379" i="14"/>
  <c r="F367" i="14"/>
  <c r="V15" i="13"/>
  <c r="F473" i="14" s="1"/>
  <c r="G473" i="14" s="1"/>
  <c r="T15" i="13"/>
  <c r="G367" i="14"/>
  <c r="V20" i="13"/>
  <c r="F478" i="14" s="1"/>
  <c r="G478" i="14" s="1"/>
  <c r="G372" i="14"/>
  <c r="F372" i="14"/>
  <c r="T20" i="13"/>
  <c r="F129" i="14"/>
  <c r="J63" i="13"/>
  <c r="F383" i="14"/>
  <c r="T31" i="13"/>
  <c r="V31" i="13"/>
  <c r="F489" i="14" s="1"/>
  <c r="G489" i="14" s="1"/>
  <c r="G383" i="14"/>
  <c r="F382" i="14"/>
  <c r="V30" i="13"/>
  <c r="F488" i="14" s="1"/>
  <c r="G488" i="14" s="1"/>
  <c r="G382" i="14"/>
  <c r="T30" i="13"/>
  <c r="F373" i="14"/>
  <c r="V21" i="13"/>
  <c r="F479" i="14" s="1"/>
  <c r="G479" i="14" s="1"/>
  <c r="T21" i="13"/>
  <c r="G373" i="14"/>
  <c r="F370" i="14"/>
  <c r="G370" i="14"/>
  <c r="T18" i="13"/>
  <c r="V18" i="13"/>
  <c r="F476" i="14" s="1"/>
  <c r="G476" i="14" s="1"/>
  <c r="F393" i="14"/>
  <c r="T41" i="13"/>
  <c r="G393" i="14"/>
  <c r="V41" i="13"/>
  <c r="F499" i="14" s="1"/>
  <c r="G499" i="14" s="1"/>
  <c r="F247" i="14"/>
  <c r="N63" i="13"/>
  <c r="F394" i="14"/>
  <c r="V42" i="13"/>
  <c r="F500" i="14" s="1"/>
  <c r="G500" i="14" s="1"/>
  <c r="T42" i="13"/>
  <c r="G394" i="14"/>
  <c r="F369" i="14"/>
  <c r="G369" i="14"/>
  <c r="V17" i="13"/>
  <c r="F475" i="14" s="1"/>
  <c r="G475" i="14" s="1"/>
  <c r="T17" i="13"/>
  <c r="F378" i="14"/>
  <c r="G378" i="14"/>
  <c r="V26" i="13"/>
  <c r="F484" i="14" s="1"/>
  <c r="G484" i="14" s="1"/>
  <c r="T26" i="13"/>
  <c r="F380" i="14"/>
  <c r="G380" i="14"/>
  <c r="V28" i="13"/>
  <c r="F486" i="14" s="1"/>
  <c r="G486" i="14" s="1"/>
  <c r="T28" i="13"/>
  <c r="F384" i="14"/>
  <c r="T32" i="13"/>
  <c r="G384" i="14"/>
  <c r="V32" i="13"/>
  <c r="F490" i="14" s="1"/>
  <c r="G490" i="14" s="1"/>
  <c r="F387" i="14"/>
  <c r="G387" i="14"/>
  <c r="V35" i="13"/>
  <c r="F493" i="14" s="1"/>
  <c r="G493" i="14" s="1"/>
  <c r="T35" i="13"/>
  <c r="F385" i="14"/>
  <c r="V33" i="13"/>
  <c r="F491" i="14" s="1"/>
  <c r="G491" i="14" s="1"/>
  <c r="G385" i="14"/>
  <c r="T33" i="13"/>
  <c r="F395" i="14"/>
  <c r="G395" i="14"/>
  <c r="V43" i="13"/>
  <c r="F501" i="14" s="1"/>
  <c r="G501" i="14" s="1"/>
  <c r="T43" i="13"/>
  <c r="F390" i="14"/>
  <c r="G390" i="14"/>
  <c r="V38" i="13"/>
  <c r="F496" i="14" s="1"/>
  <c r="G496" i="14" s="1"/>
  <c r="T38" i="13"/>
  <c r="F377" i="14"/>
  <c r="V25" i="13"/>
  <c r="F483" i="14" s="1"/>
  <c r="G483" i="14" s="1"/>
  <c r="T25" i="13"/>
  <c r="G377" i="14"/>
  <c r="F398" i="14"/>
  <c r="G398" i="14"/>
  <c r="T46" i="13"/>
  <c r="V46" i="13"/>
  <c r="F504" i="14" s="1"/>
  <c r="G504" i="14" s="1"/>
  <c r="F371" i="14"/>
  <c r="T19" i="13"/>
  <c r="G371" i="14"/>
  <c r="V19" i="13"/>
  <c r="F477" i="14" s="1"/>
  <c r="G477" i="14" s="1"/>
  <c r="F376" i="14"/>
  <c r="G376" i="14"/>
  <c r="V24" i="13"/>
  <c r="F482" i="14" s="1"/>
  <c r="G482" i="14" s="1"/>
  <c r="T24" i="13"/>
  <c r="F397" i="14"/>
  <c r="T45" i="13"/>
  <c r="G397" i="14"/>
  <c r="V45" i="13"/>
  <c r="F503" i="14" s="1"/>
  <c r="G503" i="14" s="1"/>
  <c r="C365" i="14"/>
  <c r="O63" i="13"/>
  <c r="F381" i="14"/>
  <c r="V29" i="13"/>
  <c r="F487" i="14" s="1"/>
  <c r="G487" i="14" s="1"/>
  <c r="T29" i="13"/>
  <c r="G381" i="14"/>
  <c r="F369" i="11"/>
  <c r="V17" i="10"/>
  <c r="F475" i="11" s="1"/>
  <c r="G475" i="11" s="1"/>
  <c r="T17" i="10"/>
  <c r="G369" i="11"/>
  <c r="F389" i="11"/>
  <c r="T37" i="10"/>
  <c r="G389" i="11"/>
  <c r="V37" i="10"/>
  <c r="F495" i="11" s="1"/>
  <c r="G495" i="11" s="1"/>
  <c r="F408" i="11"/>
  <c r="V56" i="10"/>
  <c r="F514" i="11" s="1"/>
  <c r="G514" i="11" s="1"/>
  <c r="G408" i="11"/>
  <c r="T56" i="10"/>
  <c r="F368" i="11"/>
  <c r="V16" i="10"/>
  <c r="F474" i="11" s="1"/>
  <c r="G474" i="11" s="1"/>
  <c r="T16" i="10"/>
  <c r="G368" i="11"/>
  <c r="F410" i="11"/>
  <c r="V58" i="10"/>
  <c r="F516" i="11" s="1"/>
  <c r="G516" i="11" s="1"/>
  <c r="T58" i="10"/>
  <c r="G410" i="11"/>
  <c r="F372" i="11"/>
  <c r="V20" i="10"/>
  <c r="F478" i="11" s="1"/>
  <c r="G478" i="11" s="1"/>
  <c r="G372" i="11"/>
  <c r="T20" i="10"/>
  <c r="F402" i="11"/>
  <c r="V50" i="10"/>
  <c r="F508" i="11" s="1"/>
  <c r="G508" i="11" s="1"/>
  <c r="T50" i="10"/>
  <c r="G402" i="11"/>
  <c r="F397" i="11"/>
  <c r="V45" i="10"/>
  <c r="F503" i="11" s="1"/>
  <c r="G503" i="11" s="1"/>
  <c r="T45" i="10"/>
  <c r="G397" i="11"/>
  <c r="F393" i="11"/>
  <c r="V41" i="10"/>
  <c r="F499" i="11" s="1"/>
  <c r="G499" i="11" s="1"/>
  <c r="T41" i="10"/>
  <c r="G393" i="11"/>
  <c r="F388" i="11"/>
  <c r="V36" i="10"/>
  <c r="F494" i="11" s="1"/>
  <c r="G494" i="11" s="1"/>
  <c r="T36" i="10"/>
  <c r="G388" i="11"/>
  <c r="F382" i="11"/>
  <c r="G382" i="11"/>
  <c r="V30" i="10"/>
  <c r="F488" i="11" s="1"/>
  <c r="G488" i="11" s="1"/>
  <c r="T30" i="10"/>
  <c r="V28" i="10"/>
  <c r="F486" i="11" s="1"/>
  <c r="G486" i="11" s="1"/>
  <c r="F380" i="11"/>
  <c r="G380" i="11"/>
  <c r="T28" i="10"/>
  <c r="F377" i="11"/>
  <c r="V25" i="10"/>
  <c r="F483" i="11" s="1"/>
  <c r="G483" i="11" s="1"/>
  <c r="T25" i="10"/>
  <c r="G377" i="11"/>
  <c r="F385" i="11"/>
  <c r="G385" i="11"/>
  <c r="T33" i="10"/>
  <c r="V33" i="10"/>
  <c r="F491" i="11" s="1"/>
  <c r="G491" i="11" s="1"/>
  <c r="F366" i="11"/>
  <c r="G366" i="11"/>
  <c r="V14" i="10"/>
  <c r="F472" i="11" s="1"/>
  <c r="G472" i="11" s="1"/>
  <c r="T14" i="10"/>
  <c r="F386" i="11"/>
  <c r="T34" i="10"/>
  <c r="V34" i="10"/>
  <c r="F492" i="11" s="1"/>
  <c r="G492" i="11" s="1"/>
  <c r="G386" i="11"/>
  <c r="F413" i="11"/>
  <c r="G413" i="11"/>
  <c r="V61" i="10"/>
  <c r="F519" i="11" s="1"/>
  <c r="G519" i="11" s="1"/>
  <c r="T61" i="10"/>
  <c r="F375" i="11"/>
  <c r="V23" i="10"/>
  <c r="F481" i="11" s="1"/>
  <c r="G481" i="11" s="1"/>
  <c r="T23" i="10"/>
  <c r="G375" i="11"/>
  <c r="F379" i="11"/>
  <c r="V27" i="10"/>
  <c r="F485" i="11" s="1"/>
  <c r="G485" i="11" s="1"/>
  <c r="T27" i="10"/>
  <c r="G379" i="11"/>
  <c r="F371" i="11"/>
  <c r="T19" i="10"/>
  <c r="G371" i="11"/>
  <c r="V19" i="10"/>
  <c r="F477" i="11" s="1"/>
  <c r="G477" i="11" s="1"/>
  <c r="C365" i="11"/>
  <c r="O63" i="10"/>
  <c r="F414" i="11"/>
  <c r="G414" i="11"/>
  <c r="V62" i="10"/>
  <c r="F520" i="11" s="1"/>
  <c r="G520" i="11" s="1"/>
  <c r="T62" i="10"/>
  <c r="F392" i="11"/>
  <c r="V40" i="10"/>
  <c r="F498" i="11" s="1"/>
  <c r="G498" i="11" s="1"/>
  <c r="T40" i="10"/>
  <c r="G392" i="11"/>
  <c r="F390" i="11"/>
  <c r="G390" i="11"/>
  <c r="T38" i="10"/>
  <c r="V38" i="10"/>
  <c r="F496" i="11" s="1"/>
  <c r="G496" i="11" s="1"/>
  <c r="F381" i="11"/>
  <c r="T29" i="10"/>
  <c r="G381" i="11"/>
  <c r="V29" i="10"/>
  <c r="F487" i="11" s="1"/>
  <c r="G487" i="11" s="1"/>
  <c r="F404" i="11"/>
  <c r="V52" i="10"/>
  <c r="F510" i="11" s="1"/>
  <c r="G510" i="11" s="1"/>
  <c r="T52" i="10"/>
  <c r="G404" i="11"/>
  <c r="F367" i="11"/>
  <c r="G367" i="11"/>
  <c r="T15" i="10"/>
  <c r="V15" i="10"/>
  <c r="F473" i="11" s="1"/>
  <c r="G473" i="11" s="1"/>
  <c r="F407" i="11"/>
  <c r="G407" i="11"/>
  <c r="V55" i="10"/>
  <c r="F513" i="11" s="1"/>
  <c r="G513" i="11" s="1"/>
  <c r="T55" i="10"/>
  <c r="F411" i="11"/>
  <c r="V59" i="10"/>
  <c r="F517" i="11" s="1"/>
  <c r="G517" i="11" s="1"/>
  <c r="T59" i="10"/>
  <c r="G411" i="11"/>
  <c r="F387" i="11"/>
  <c r="T35" i="10"/>
  <c r="V35" i="10"/>
  <c r="F493" i="11" s="1"/>
  <c r="G493" i="11" s="1"/>
  <c r="G387" i="11"/>
  <c r="F383" i="11"/>
  <c r="G383" i="11"/>
  <c r="V31" i="10"/>
  <c r="F489" i="11" s="1"/>
  <c r="G489" i="11" s="1"/>
  <c r="T31" i="10"/>
  <c r="F384" i="11"/>
  <c r="G384" i="11"/>
  <c r="V32" i="10"/>
  <c r="F490" i="11" s="1"/>
  <c r="G490" i="11" s="1"/>
  <c r="T32" i="10"/>
  <c r="F370" i="11"/>
  <c r="G370" i="11"/>
  <c r="V18" i="10"/>
  <c r="F476" i="11" s="1"/>
  <c r="G476" i="11" s="1"/>
  <c r="T18" i="10"/>
  <c r="F398" i="11"/>
  <c r="V46" i="10"/>
  <c r="F504" i="11" s="1"/>
  <c r="G504" i="11" s="1"/>
  <c r="T46" i="10"/>
  <c r="G398" i="11"/>
  <c r="F396" i="11"/>
  <c r="G396" i="11"/>
  <c r="V44" i="10"/>
  <c r="F502" i="11" s="1"/>
  <c r="G502" i="11" s="1"/>
  <c r="T44" i="10"/>
  <c r="F391" i="11"/>
  <c r="V39" i="10"/>
  <c r="F497" i="11" s="1"/>
  <c r="G497" i="11" s="1"/>
  <c r="T39" i="10"/>
  <c r="F394" i="11"/>
  <c r="T42" i="10"/>
  <c r="V42" i="10"/>
  <c r="F500" i="11" s="1"/>
  <c r="G500" i="11" s="1"/>
  <c r="G394" i="11"/>
  <c r="T22" i="10"/>
  <c r="F374" i="11"/>
  <c r="G374" i="11"/>
  <c r="V22" i="10"/>
  <c r="F480" i="11" s="1"/>
  <c r="G480" i="11" s="1"/>
  <c r="F378" i="11"/>
  <c r="T26" i="10"/>
  <c r="V26" i="10"/>
  <c r="F484" i="11" s="1"/>
  <c r="G484" i="11" s="1"/>
  <c r="G378" i="11"/>
  <c r="F11" i="11"/>
  <c r="F63" i="10"/>
  <c r="V57" i="10"/>
  <c r="F515" i="11" s="1"/>
  <c r="G515" i="11" s="1"/>
  <c r="F409" i="11"/>
  <c r="T57" i="10"/>
  <c r="G409" i="11"/>
  <c r="F405" i="11"/>
  <c r="V53" i="10"/>
  <c r="F511" i="11" s="1"/>
  <c r="G511" i="11" s="1"/>
  <c r="T53" i="10"/>
  <c r="G405" i="11"/>
  <c r="F376" i="11"/>
  <c r="T24" i="10"/>
  <c r="V24" i="10"/>
  <c r="F482" i="11" s="1"/>
  <c r="G482" i="11" s="1"/>
  <c r="G376" i="11"/>
  <c r="F373" i="11"/>
  <c r="V21" i="10"/>
  <c r="F479" i="11" s="1"/>
  <c r="G479" i="11" s="1"/>
  <c r="T21" i="10"/>
  <c r="G373" i="11"/>
  <c r="F412" i="11"/>
  <c r="V60" i="10"/>
  <c r="F518" i="11" s="1"/>
  <c r="G518" i="11" s="1"/>
  <c r="T60" i="10"/>
  <c r="G412" i="11"/>
  <c r="F383" i="8"/>
  <c r="V31" i="7"/>
  <c r="F489" i="8" s="1"/>
  <c r="G489" i="8" s="1"/>
  <c r="T31" i="7"/>
  <c r="G383" i="8"/>
  <c r="F398" i="8"/>
  <c r="V46" i="7"/>
  <c r="F504" i="8" s="1"/>
  <c r="G504" i="8" s="1"/>
  <c r="G398" i="8"/>
  <c r="T46" i="7"/>
  <c r="F405" i="8"/>
  <c r="G405" i="8"/>
  <c r="T53" i="7"/>
  <c r="V53" i="7"/>
  <c r="F511" i="8" s="1"/>
  <c r="G511" i="8" s="1"/>
  <c r="F395" i="8"/>
  <c r="T43" i="7"/>
  <c r="G395" i="8"/>
  <c r="V43" i="7"/>
  <c r="F501" i="8" s="1"/>
  <c r="G501" i="8" s="1"/>
  <c r="F371" i="8"/>
  <c r="G371" i="8"/>
  <c r="V19" i="7"/>
  <c r="F477" i="8" s="1"/>
  <c r="G477" i="8" s="1"/>
  <c r="T19" i="7"/>
  <c r="F396" i="8"/>
  <c r="G396" i="8"/>
  <c r="T44" i="7"/>
  <c r="V44" i="7"/>
  <c r="F502" i="8" s="1"/>
  <c r="G502" i="8" s="1"/>
  <c r="V56" i="7"/>
  <c r="F514" i="8" s="1"/>
  <c r="G514" i="8" s="1"/>
  <c r="F408" i="8"/>
  <c r="G408" i="8"/>
  <c r="T56" i="7"/>
  <c r="F403" i="8"/>
  <c r="T51" i="7"/>
  <c r="V51" i="7"/>
  <c r="F509" i="8" s="1"/>
  <c r="G509" i="8" s="1"/>
  <c r="G403" i="8"/>
  <c r="F410" i="8"/>
  <c r="G410" i="8"/>
  <c r="V58" i="7"/>
  <c r="F516" i="8" s="1"/>
  <c r="G516" i="8" s="1"/>
  <c r="T58" i="7"/>
  <c r="F382" i="8"/>
  <c r="G382" i="8"/>
  <c r="T30" i="7"/>
  <c r="V30" i="7"/>
  <c r="F488" i="8" s="1"/>
  <c r="G488" i="8" s="1"/>
  <c r="F400" i="8"/>
  <c r="V48" i="7"/>
  <c r="F506" i="8" s="1"/>
  <c r="G506" i="8" s="1"/>
  <c r="T48" i="7"/>
  <c r="F63" i="7"/>
  <c r="F11" i="8"/>
  <c r="F373" i="8"/>
  <c r="G373" i="8"/>
  <c r="T21" i="7"/>
  <c r="V21" i="7"/>
  <c r="F479" i="8" s="1"/>
  <c r="G479" i="8" s="1"/>
  <c r="V32" i="7"/>
  <c r="F490" i="8" s="1"/>
  <c r="G490" i="8" s="1"/>
  <c r="F384" i="8"/>
  <c r="T32" i="7"/>
  <c r="G384" i="8"/>
  <c r="F367" i="8"/>
  <c r="G367" i="8"/>
  <c r="V15" i="7"/>
  <c r="F473" i="8" s="1"/>
  <c r="G473" i="8" s="1"/>
  <c r="T15" i="7"/>
  <c r="F394" i="8"/>
  <c r="V42" i="7"/>
  <c r="F500" i="8" s="1"/>
  <c r="G500" i="8" s="1"/>
  <c r="T42" i="7"/>
  <c r="F413" i="8"/>
  <c r="V61" i="7"/>
  <c r="F519" i="8" s="1"/>
  <c r="G519" i="8" s="1"/>
  <c r="T61" i="7"/>
  <c r="G413" i="8"/>
  <c r="F397" i="8"/>
  <c r="V45" i="7"/>
  <c r="F503" i="8" s="1"/>
  <c r="G503" i="8" s="1"/>
  <c r="T45" i="7"/>
  <c r="G397" i="8"/>
  <c r="F393" i="8"/>
  <c r="V41" i="7"/>
  <c r="F499" i="8" s="1"/>
  <c r="G499" i="8" s="1"/>
  <c r="T41" i="7"/>
  <c r="G393" i="8"/>
  <c r="F370" i="8"/>
  <c r="T18" i="7"/>
  <c r="G370" i="8"/>
  <c r="V18" i="7"/>
  <c r="F476" i="8" s="1"/>
  <c r="G476" i="8" s="1"/>
  <c r="F375" i="8"/>
  <c r="V23" i="7"/>
  <c r="F481" i="8" s="1"/>
  <c r="G481" i="8" s="1"/>
  <c r="T23" i="7"/>
  <c r="G375" i="8"/>
  <c r="F129" i="8"/>
  <c r="J63" i="7"/>
  <c r="F412" i="8"/>
  <c r="V60" i="7"/>
  <c r="F518" i="8" s="1"/>
  <c r="G518" i="8" s="1"/>
  <c r="G412" i="8"/>
  <c r="T60" i="7"/>
  <c r="F374" i="8"/>
  <c r="T22" i="7"/>
  <c r="V22" i="7"/>
  <c r="F480" i="8" s="1"/>
  <c r="G480" i="8" s="1"/>
  <c r="F378" i="8"/>
  <c r="V26" i="7"/>
  <c r="F484" i="8" s="1"/>
  <c r="G484" i="8" s="1"/>
  <c r="T26" i="7"/>
  <c r="G378" i="8"/>
  <c r="V52" i="7"/>
  <c r="F510" i="8" s="1"/>
  <c r="G510" i="8" s="1"/>
  <c r="F404" i="8"/>
  <c r="T52" i="7"/>
  <c r="G404" i="8"/>
  <c r="F387" i="8"/>
  <c r="T35" i="7"/>
  <c r="G387" i="8"/>
  <c r="V35" i="7"/>
  <c r="F493" i="8" s="1"/>
  <c r="G493" i="8" s="1"/>
  <c r="F385" i="8"/>
  <c r="G385" i="8"/>
  <c r="V33" i="7"/>
  <c r="F491" i="8" s="1"/>
  <c r="G491" i="8" s="1"/>
  <c r="T33" i="7"/>
  <c r="F390" i="8"/>
  <c r="G390" i="8"/>
  <c r="T38" i="7"/>
  <c r="V38" i="7"/>
  <c r="F496" i="8" s="1"/>
  <c r="G496" i="8" s="1"/>
  <c r="F380" i="8"/>
  <c r="T28" i="7"/>
  <c r="G380" i="8"/>
  <c r="V28" i="7"/>
  <c r="F486" i="8" s="1"/>
  <c r="G486" i="8" s="1"/>
  <c r="F402" i="8"/>
  <c r="V50" i="7"/>
  <c r="F508" i="8" s="1"/>
  <c r="G508" i="8" s="1"/>
  <c r="T50" i="7"/>
  <c r="G402" i="8"/>
  <c r="F366" i="8"/>
  <c r="T14" i="7"/>
  <c r="V14" i="7"/>
  <c r="F472" i="8" s="1"/>
  <c r="G472" i="8" s="1"/>
  <c r="G366" i="8"/>
  <c r="F414" i="8"/>
  <c r="G414" i="8"/>
  <c r="V62" i="7"/>
  <c r="F520" i="8" s="1"/>
  <c r="G520" i="8" s="1"/>
  <c r="T62" i="7"/>
  <c r="F369" i="8"/>
  <c r="V17" i="7"/>
  <c r="F475" i="8" s="1"/>
  <c r="G475" i="8" s="1"/>
  <c r="G369" i="8"/>
  <c r="T17" i="7"/>
  <c r="F407" i="8"/>
  <c r="V55" i="7"/>
  <c r="F513" i="8" s="1"/>
  <c r="G513" i="8" s="1"/>
  <c r="T55" i="7"/>
  <c r="G407" i="8"/>
  <c r="F391" i="8"/>
  <c r="V39" i="7"/>
  <c r="F497" i="8" s="1"/>
  <c r="G497" i="8" s="1"/>
  <c r="T39" i="7"/>
  <c r="G391" i="8"/>
  <c r="F411" i="8"/>
  <c r="T59" i="7"/>
  <c r="G411" i="8"/>
  <c r="V59" i="7"/>
  <c r="F517" i="8" s="1"/>
  <c r="G517" i="8" s="1"/>
  <c r="F388" i="8"/>
  <c r="V36" i="7"/>
  <c r="F494" i="8" s="1"/>
  <c r="G494" i="8" s="1"/>
  <c r="T36" i="7"/>
  <c r="G388" i="8"/>
  <c r="F368" i="8"/>
  <c r="T16" i="7"/>
  <c r="V16" i="7"/>
  <c r="F474" i="8" s="1"/>
  <c r="G474" i="8" s="1"/>
  <c r="G368" i="8"/>
  <c r="F399" i="8"/>
  <c r="V47" i="7"/>
  <c r="F505" i="8" s="1"/>
  <c r="G505" i="8" s="1"/>
  <c r="T47" i="7"/>
  <c r="G399" i="8"/>
  <c r="F376" i="8"/>
  <c r="G376" i="8"/>
  <c r="V24" i="7"/>
  <c r="F482" i="8" s="1"/>
  <c r="G482" i="8" s="1"/>
  <c r="T24" i="7"/>
  <c r="F406" i="8"/>
  <c r="G406" i="8"/>
  <c r="T54" i="7"/>
  <c r="V54" i="7"/>
  <c r="F512" i="8" s="1"/>
  <c r="G512" i="8" s="1"/>
  <c r="F409" i="8"/>
  <c r="G409" i="8"/>
  <c r="V57" i="7"/>
  <c r="F515" i="8" s="1"/>
  <c r="G515" i="8" s="1"/>
  <c r="T57" i="7"/>
  <c r="F401" i="8"/>
  <c r="V49" i="7"/>
  <c r="F507" i="8" s="1"/>
  <c r="G507" i="8" s="1"/>
  <c r="T49" i="7"/>
  <c r="G401" i="8"/>
  <c r="F392" i="8"/>
  <c r="V40" i="7"/>
  <c r="F498" i="8" s="1"/>
  <c r="G498" i="8" s="1"/>
  <c r="G392" i="8"/>
  <c r="T40" i="7"/>
  <c r="F372" i="8"/>
  <c r="V20" i="7"/>
  <c r="F478" i="8" s="1"/>
  <c r="G478" i="8" s="1"/>
  <c r="T20" i="7"/>
  <c r="G372" i="8"/>
  <c r="F386" i="8"/>
  <c r="T34" i="7"/>
  <c r="V34" i="7"/>
  <c r="F492" i="8" s="1"/>
  <c r="G492" i="8" s="1"/>
  <c r="F377" i="8"/>
  <c r="G377" i="8"/>
  <c r="V25" i="7"/>
  <c r="F483" i="8" s="1"/>
  <c r="G483" i="8" s="1"/>
  <c r="T25" i="7"/>
  <c r="D365" i="8"/>
  <c r="P63" i="7"/>
  <c r="F379" i="8"/>
  <c r="T27" i="7"/>
  <c r="G379" i="8"/>
  <c r="V27" i="7"/>
  <c r="F485" i="8" s="1"/>
  <c r="G485" i="8" s="1"/>
  <c r="C365" i="8"/>
  <c r="O63" i="7"/>
  <c r="F381" i="8"/>
  <c r="V29" i="7"/>
  <c r="F487" i="8" s="1"/>
  <c r="G487" i="8" s="1"/>
  <c r="T29" i="7"/>
  <c r="F389" i="8"/>
  <c r="V37" i="7"/>
  <c r="F495" i="8" s="1"/>
  <c r="G495" i="8" s="1"/>
  <c r="T37" i="7"/>
  <c r="D63" i="3"/>
  <c r="BB63" i="3"/>
  <c r="BC63" i="3"/>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H62" i="4"/>
  <c r="H61" i="4"/>
  <c r="H60" i="4"/>
  <c r="H59" i="4"/>
  <c r="H58" i="4"/>
  <c r="H57" i="4"/>
  <c r="H56" i="4"/>
  <c r="H55" i="4"/>
  <c r="H54" i="4"/>
  <c r="H53" i="4"/>
  <c r="H52" i="4"/>
  <c r="H51" i="4"/>
  <c r="H50" i="4"/>
  <c r="H49" i="4"/>
  <c r="H48" i="4"/>
  <c r="H47" i="4"/>
  <c r="H46" i="4"/>
  <c r="H45" i="4"/>
  <c r="H44" i="4"/>
  <c r="H43" i="4"/>
  <c r="H42" i="4"/>
  <c r="H41" i="4"/>
  <c r="H40" i="4"/>
  <c r="H39" i="4"/>
  <c r="H38" i="4"/>
  <c r="H37" i="4"/>
  <c r="H36" i="4"/>
  <c r="H35" i="4"/>
  <c r="H34" i="4"/>
  <c r="H33" i="4"/>
  <c r="H32" i="4"/>
  <c r="H31" i="4"/>
  <c r="H30" i="4"/>
  <c r="H29" i="4"/>
  <c r="H28" i="4"/>
  <c r="H27" i="4"/>
  <c r="H26" i="4"/>
  <c r="H25" i="4"/>
  <c r="H24" i="4"/>
  <c r="H23" i="4"/>
  <c r="H22" i="4"/>
  <c r="H21" i="4"/>
  <c r="H20" i="4"/>
  <c r="H19" i="4"/>
  <c r="H18" i="4"/>
  <c r="H17" i="4"/>
  <c r="H16" i="4"/>
  <c r="H15" i="4"/>
  <c r="H14" i="4"/>
  <c r="D13" i="4"/>
  <c r="D63" i="4" s="1"/>
  <c r="S13" i="22" l="1"/>
  <c r="C471" i="23"/>
  <c r="S13" i="31"/>
  <c r="C471" i="32"/>
  <c r="S13" i="13"/>
  <c r="C471" i="14"/>
  <c r="S13" i="28"/>
  <c r="C471" i="29"/>
  <c r="S13" i="16"/>
  <c r="C471" i="17"/>
  <c r="C424" i="41"/>
  <c r="F424" i="41" s="1"/>
  <c r="C428" i="41"/>
  <c r="F428" i="41" s="1"/>
  <c r="C422" i="41"/>
  <c r="F422" i="41" s="1"/>
  <c r="C425" i="41"/>
  <c r="F425" i="41" s="1"/>
  <c r="C419" i="41"/>
  <c r="C421" i="41"/>
  <c r="F421" i="41" s="1"/>
  <c r="C427" i="41"/>
  <c r="F427" i="41" s="1"/>
  <c r="C426" i="41"/>
  <c r="F426" i="41" s="1"/>
  <c r="C420" i="41"/>
  <c r="F420" i="41" s="1"/>
  <c r="C423" i="41"/>
  <c r="F423" i="41" s="1"/>
  <c r="S13" i="34"/>
  <c r="C471" i="35"/>
  <c r="H398" i="38"/>
  <c r="H398" i="41"/>
  <c r="D504" i="38"/>
  <c r="H391" i="38"/>
  <c r="H391" i="41"/>
  <c r="D497" i="38"/>
  <c r="H410" i="38"/>
  <c r="D516" i="38"/>
  <c r="H410" i="41"/>
  <c r="H388" i="38"/>
  <c r="D494" i="38"/>
  <c r="H388" i="41"/>
  <c r="H395" i="38"/>
  <c r="D501" i="38"/>
  <c r="H395" i="41"/>
  <c r="H402" i="38"/>
  <c r="D508" i="38"/>
  <c r="H402" i="41"/>
  <c r="H409" i="38"/>
  <c r="D515" i="38"/>
  <c r="H409" i="41"/>
  <c r="H412" i="38"/>
  <c r="H412" i="41"/>
  <c r="D518" i="38"/>
  <c r="H403" i="38"/>
  <c r="H403" i="41"/>
  <c r="D509" i="38"/>
  <c r="H394" i="38"/>
  <c r="D500" i="38"/>
  <c r="H394" i="41"/>
  <c r="H387" i="38"/>
  <c r="H387" i="41"/>
  <c r="D493" i="38"/>
  <c r="H393" i="38"/>
  <c r="H393" i="41"/>
  <c r="D499" i="38"/>
  <c r="H392" i="38"/>
  <c r="H392" i="41"/>
  <c r="D498" i="38"/>
  <c r="H389" i="38"/>
  <c r="H389" i="41"/>
  <c r="D495" i="38"/>
  <c r="H405" i="38"/>
  <c r="H405" i="41"/>
  <c r="D511" i="38"/>
  <c r="H382" i="38"/>
  <c r="H382" i="41"/>
  <c r="D488" i="38"/>
  <c r="H399" i="38"/>
  <c r="D505" i="38"/>
  <c r="H399" i="41"/>
  <c r="H390" i="38"/>
  <c r="H390" i="41"/>
  <c r="D496" i="38"/>
  <c r="H397" i="38"/>
  <c r="H397" i="41"/>
  <c r="D503" i="38"/>
  <c r="H404" i="38"/>
  <c r="D510" i="38"/>
  <c r="H404" i="41"/>
  <c r="H411" i="38"/>
  <c r="H411" i="41"/>
  <c r="D517" i="38"/>
  <c r="H381" i="38"/>
  <c r="H381" i="41"/>
  <c r="D487" i="38"/>
  <c r="H400" i="38"/>
  <c r="H400" i="41"/>
  <c r="D506" i="38"/>
  <c r="H386" i="38"/>
  <c r="D492" i="38"/>
  <c r="H386" i="41"/>
  <c r="H414" i="38"/>
  <c r="D520" i="38"/>
  <c r="H414" i="41"/>
  <c r="H396" i="38"/>
  <c r="H396" i="41"/>
  <c r="D502" i="38"/>
  <c r="H408" i="38"/>
  <c r="H408" i="41"/>
  <c r="D514" i="38"/>
  <c r="H407" i="38"/>
  <c r="H407" i="41"/>
  <c r="D513" i="38"/>
  <c r="H413" i="38"/>
  <c r="H413" i="41"/>
  <c r="D519" i="38"/>
  <c r="H385" i="38"/>
  <c r="H385" i="41"/>
  <c r="D491" i="38"/>
  <c r="H401" i="38"/>
  <c r="H401" i="41"/>
  <c r="D507" i="38"/>
  <c r="H384" i="38"/>
  <c r="H384" i="41"/>
  <c r="D490" i="38"/>
  <c r="H383" i="38"/>
  <c r="D489" i="38"/>
  <c r="H383" i="41"/>
  <c r="H369" i="35"/>
  <c r="D475" i="35"/>
  <c r="H393" i="35"/>
  <c r="D499" i="35"/>
  <c r="H396" i="35"/>
  <c r="D502" i="35"/>
  <c r="H408" i="35"/>
  <c r="D514" i="35"/>
  <c r="H394" i="35"/>
  <c r="D500" i="35"/>
  <c r="H406" i="35"/>
  <c r="D512" i="35"/>
  <c r="H403" i="35"/>
  <c r="D509" i="35"/>
  <c r="H405" i="35"/>
  <c r="D511" i="35"/>
  <c r="H392" i="35"/>
  <c r="D498" i="35"/>
  <c r="H411" i="35"/>
  <c r="D517" i="35"/>
  <c r="H384" i="35"/>
  <c r="D490" i="35"/>
  <c r="H414" i="35"/>
  <c r="D520" i="35"/>
  <c r="H389" i="35"/>
  <c r="D495" i="35"/>
  <c r="H377" i="35"/>
  <c r="D483" i="35"/>
  <c r="H399" i="35"/>
  <c r="D505" i="35"/>
  <c r="H404" i="35"/>
  <c r="D510" i="35"/>
  <c r="H368" i="35"/>
  <c r="D474" i="35"/>
  <c r="H398" i="35"/>
  <c r="D504" i="35"/>
  <c r="H380" i="35"/>
  <c r="D486" i="35"/>
  <c r="H370" i="35"/>
  <c r="D476" i="35"/>
  <c r="H381" i="35"/>
  <c r="D487" i="35"/>
  <c r="H386" i="35"/>
  <c r="D492" i="35"/>
  <c r="H374" i="35"/>
  <c r="D480" i="35"/>
  <c r="H383" i="35"/>
  <c r="D489" i="35"/>
  <c r="H413" i="35"/>
  <c r="D519" i="35"/>
  <c r="H366" i="35"/>
  <c r="D472" i="35"/>
  <c r="H412" i="35"/>
  <c r="D518" i="35"/>
  <c r="H385" i="35"/>
  <c r="D491" i="35"/>
  <c r="H402" i="35"/>
  <c r="D508" i="35"/>
  <c r="H400" i="35"/>
  <c r="D506" i="35"/>
  <c r="H372" i="35"/>
  <c r="D478" i="35"/>
  <c r="H376" i="35"/>
  <c r="D482" i="35"/>
  <c r="H373" i="35"/>
  <c r="D479" i="35"/>
  <c r="H388" i="35"/>
  <c r="D494" i="35"/>
  <c r="H382" i="35"/>
  <c r="D488" i="35"/>
  <c r="H401" i="35"/>
  <c r="D507" i="35"/>
  <c r="H397" i="35"/>
  <c r="D503" i="35"/>
  <c r="H409" i="35"/>
  <c r="D515" i="35"/>
  <c r="H387" i="35"/>
  <c r="D493" i="35"/>
  <c r="H395" i="35"/>
  <c r="D501" i="35"/>
  <c r="H391" i="35"/>
  <c r="D497" i="35"/>
  <c r="H378" i="35"/>
  <c r="D484" i="35"/>
  <c r="H410" i="35"/>
  <c r="D516" i="35"/>
  <c r="H390" i="35"/>
  <c r="D496" i="35"/>
  <c r="H407" i="35"/>
  <c r="D513" i="35"/>
  <c r="H386" i="32"/>
  <c r="D492" i="32"/>
  <c r="H390" i="32"/>
  <c r="D496" i="32"/>
  <c r="H388" i="32"/>
  <c r="D494" i="32"/>
  <c r="H413" i="32"/>
  <c r="D519" i="32"/>
  <c r="H406" i="32"/>
  <c r="D512" i="32"/>
  <c r="H401" i="32"/>
  <c r="D507" i="32"/>
  <c r="H414" i="32"/>
  <c r="D520" i="32"/>
  <c r="H389" i="32"/>
  <c r="D495" i="32"/>
  <c r="H387" i="32"/>
  <c r="D493" i="32"/>
  <c r="H405" i="32"/>
  <c r="D511" i="32"/>
  <c r="H398" i="32"/>
  <c r="D504" i="32"/>
  <c r="H399" i="32"/>
  <c r="D505" i="32"/>
  <c r="H407" i="32"/>
  <c r="D513" i="32"/>
  <c r="H395" i="32"/>
  <c r="D501" i="32"/>
  <c r="H411" i="32"/>
  <c r="D517" i="32"/>
  <c r="H403" i="32"/>
  <c r="D509" i="32"/>
  <c r="H409" i="32"/>
  <c r="D515" i="32"/>
  <c r="H393" i="32"/>
  <c r="D499" i="32"/>
  <c r="H404" i="32"/>
  <c r="D510" i="32"/>
  <c r="H400" i="32"/>
  <c r="D506" i="32"/>
  <c r="H392" i="32"/>
  <c r="D498" i="32"/>
  <c r="H367" i="32"/>
  <c r="D473" i="32"/>
  <c r="H408" i="32"/>
  <c r="D514" i="32"/>
  <c r="H397" i="32"/>
  <c r="D503" i="32"/>
  <c r="H391" i="32"/>
  <c r="D497" i="32"/>
  <c r="H366" i="32"/>
  <c r="D472" i="32"/>
  <c r="H396" i="32"/>
  <c r="D502" i="32"/>
  <c r="H412" i="32"/>
  <c r="D518" i="32"/>
  <c r="H402" i="32"/>
  <c r="D508" i="32"/>
  <c r="H394" i="32"/>
  <c r="D500" i="32"/>
  <c r="H368" i="32"/>
  <c r="D474" i="32"/>
  <c r="H410" i="32"/>
  <c r="D516" i="32"/>
  <c r="H397" i="29"/>
  <c r="D503" i="29"/>
  <c r="H398" i="29"/>
  <c r="D504" i="29"/>
  <c r="H410" i="29"/>
  <c r="D516" i="29"/>
  <c r="H386" i="29"/>
  <c r="D492" i="29"/>
  <c r="H371" i="29"/>
  <c r="D477" i="29"/>
  <c r="H400" i="29"/>
  <c r="D506" i="29"/>
  <c r="H392" i="29"/>
  <c r="D498" i="29"/>
  <c r="H413" i="29"/>
  <c r="D519" i="29"/>
  <c r="H374" i="29"/>
  <c r="D480" i="29"/>
  <c r="H396" i="29"/>
  <c r="D502" i="29"/>
  <c r="H409" i="29"/>
  <c r="D515" i="29"/>
  <c r="H403" i="29"/>
  <c r="D509" i="29"/>
  <c r="H381" i="29"/>
  <c r="D487" i="29"/>
  <c r="H405" i="29"/>
  <c r="D511" i="29"/>
  <c r="H404" i="29"/>
  <c r="D510" i="29"/>
  <c r="H372" i="29"/>
  <c r="D478" i="29"/>
  <c r="H414" i="29"/>
  <c r="D520" i="29"/>
  <c r="H407" i="29"/>
  <c r="D513" i="29"/>
  <c r="H393" i="29"/>
  <c r="D499" i="29"/>
  <c r="H411" i="29"/>
  <c r="D517" i="29"/>
  <c r="H401" i="29"/>
  <c r="D507" i="29"/>
  <c r="H368" i="29"/>
  <c r="D474" i="29"/>
  <c r="H367" i="29"/>
  <c r="D473" i="29"/>
  <c r="H369" i="29"/>
  <c r="D475" i="29"/>
  <c r="H391" i="29"/>
  <c r="D497" i="29"/>
  <c r="H373" i="29"/>
  <c r="D479" i="29"/>
  <c r="H383" i="29"/>
  <c r="D489" i="29"/>
  <c r="H378" i="29"/>
  <c r="D484" i="29"/>
  <c r="H382" i="29"/>
  <c r="D488" i="29"/>
  <c r="H370" i="29"/>
  <c r="D476" i="29"/>
  <c r="H390" i="29"/>
  <c r="D496" i="29"/>
  <c r="H399" i="29"/>
  <c r="D505" i="29"/>
  <c r="H384" i="29"/>
  <c r="D490" i="29"/>
  <c r="H412" i="29"/>
  <c r="D518" i="29"/>
  <c r="H385" i="29"/>
  <c r="D491" i="29"/>
  <c r="H375" i="29"/>
  <c r="D481" i="29"/>
  <c r="H387" i="29"/>
  <c r="D493" i="29"/>
  <c r="H389" i="29"/>
  <c r="D495" i="29"/>
  <c r="H394" i="29"/>
  <c r="D500" i="29"/>
  <c r="H366" i="29"/>
  <c r="D472" i="29"/>
  <c r="H395" i="29"/>
  <c r="D501" i="29"/>
  <c r="H388" i="29"/>
  <c r="D494" i="29"/>
  <c r="H406" i="29"/>
  <c r="D512" i="29"/>
  <c r="H408" i="29"/>
  <c r="D514" i="29"/>
  <c r="H376" i="29"/>
  <c r="D482" i="29"/>
  <c r="H379" i="29"/>
  <c r="D485" i="29"/>
  <c r="H402" i="29"/>
  <c r="D508" i="29"/>
  <c r="H380" i="29"/>
  <c r="D486" i="29"/>
  <c r="H375" i="26"/>
  <c r="D481" i="26"/>
  <c r="H413" i="26"/>
  <c r="D519" i="26"/>
  <c r="H388" i="26"/>
  <c r="D494" i="26"/>
  <c r="H409" i="26"/>
  <c r="D515" i="26"/>
  <c r="H387" i="26"/>
  <c r="D493" i="26"/>
  <c r="H391" i="26"/>
  <c r="D497" i="26"/>
  <c r="H395" i="26"/>
  <c r="D501" i="26"/>
  <c r="H367" i="26"/>
  <c r="D473" i="26"/>
  <c r="H400" i="26"/>
  <c r="D506" i="26"/>
  <c r="H397" i="26"/>
  <c r="D503" i="26"/>
  <c r="H393" i="26"/>
  <c r="D499" i="26"/>
  <c r="H369" i="26"/>
  <c r="D475" i="26"/>
  <c r="H386" i="26"/>
  <c r="D492" i="26"/>
  <c r="H372" i="26"/>
  <c r="D478" i="26"/>
  <c r="H381" i="26"/>
  <c r="D487" i="26"/>
  <c r="H389" i="26"/>
  <c r="D495" i="26"/>
  <c r="H411" i="26"/>
  <c r="D517" i="26"/>
  <c r="H404" i="26"/>
  <c r="D510" i="26"/>
  <c r="H371" i="26"/>
  <c r="D477" i="26"/>
  <c r="H401" i="26"/>
  <c r="D507" i="26"/>
  <c r="H405" i="26"/>
  <c r="D511" i="26"/>
  <c r="H394" i="26"/>
  <c r="D500" i="26"/>
  <c r="H373" i="26"/>
  <c r="D479" i="26"/>
  <c r="H383" i="26"/>
  <c r="D489" i="26"/>
  <c r="H399" i="26"/>
  <c r="D505" i="26"/>
  <c r="H380" i="26"/>
  <c r="D486" i="26"/>
  <c r="H412" i="26"/>
  <c r="D518" i="26"/>
  <c r="H402" i="26"/>
  <c r="D508" i="26"/>
  <c r="H368" i="26"/>
  <c r="D474" i="26"/>
  <c r="H396" i="26"/>
  <c r="D502" i="26"/>
  <c r="H408" i="26"/>
  <c r="D514" i="26"/>
  <c r="H384" i="26"/>
  <c r="D490" i="26"/>
  <c r="H376" i="26"/>
  <c r="D482" i="26"/>
  <c r="H374" i="26"/>
  <c r="D480" i="26"/>
  <c r="H382" i="26"/>
  <c r="D488" i="26"/>
  <c r="H407" i="26"/>
  <c r="D513" i="26"/>
  <c r="H366" i="26"/>
  <c r="D472" i="26"/>
  <c r="H377" i="26"/>
  <c r="D483" i="26"/>
  <c r="H403" i="26"/>
  <c r="D509" i="26"/>
  <c r="H379" i="26"/>
  <c r="D485" i="26"/>
  <c r="H385" i="26"/>
  <c r="D491" i="26"/>
  <c r="H390" i="23"/>
  <c r="D496" i="23"/>
  <c r="H400" i="23"/>
  <c r="D506" i="23"/>
  <c r="H398" i="23"/>
  <c r="D504" i="23"/>
  <c r="H402" i="23"/>
  <c r="D508" i="23"/>
  <c r="H367" i="23"/>
  <c r="D473" i="23"/>
  <c r="H377" i="23"/>
  <c r="D483" i="23"/>
  <c r="H397" i="23"/>
  <c r="D503" i="23"/>
  <c r="H366" i="23"/>
  <c r="D472" i="23"/>
  <c r="H411" i="23"/>
  <c r="D517" i="23"/>
  <c r="H409" i="23"/>
  <c r="D515" i="23"/>
  <c r="H387" i="23"/>
  <c r="D493" i="23"/>
  <c r="H393" i="23"/>
  <c r="D499" i="23"/>
  <c r="H375" i="23"/>
  <c r="D481" i="23"/>
  <c r="H399" i="23"/>
  <c r="D505" i="23"/>
  <c r="H413" i="23"/>
  <c r="D519" i="23"/>
  <c r="H410" i="23"/>
  <c r="D516" i="23"/>
  <c r="H392" i="23"/>
  <c r="D498" i="23"/>
  <c r="H389" i="23"/>
  <c r="D495" i="23"/>
  <c r="H381" i="23"/>
  <c r="D487" i="23"/>
  <c r="H414" i="23"/>
  <c r="D520" i="23"/>
  <c r="H368" i="23"/>
  <c r="D474" i="23"/>
  <c r="H388" i="23"/>
  <c r="D494" i="23"/>
  <c r="H369" i="23"/>
  <c r="D475" i="23"/>
  <c r="H408" i="23"/>
  <c r="D514" i="23"/>
  <c r="H379" i="23"/>
  <c r="D485" i="23"/>
  <c r="H395" i="23"/>
  <c r="D501" i="23"/>
  <c r="H370" i="23"/>
  <c r="D476" i="23"/>
  <c r="H403" i="23"/>
  <c r="D509" i="23"/>
  <c r="H384" i="23"/>
  <c r="D490" i="23"/>
  <c r="H373" i="23"/>
  <c r="D479" i="23"/>
  <c r="H412" i="23"/>
  <c r="D518" i="23"/>
  <c r="H372" i="23"/>
  <c r="D478" i="23"/>
  <c r="H385" i="23"/>
  <c r="D491" i="23"/>
  <c r="H371" i="23"/>
  <c r="D477" i="23"/>
  <c r="H376" i="23"/>
  <c r="D482" i="23"/>
  <c r="H374" i="23"/>
  <c r="D480" i="23"/>
  <c r="H396" i="23"/>
  <c r="D502" i="23"/>
  <c r="H401" i="23"/>
  <c r="D507" i="23"/>
  <c r="H380" i="23"/>
  <c r="D486" i="23"/>
  <c r="H378" i="23"/>
  <c r="D484" i="23"/>
  <c r="H404" i="23"/>
  <c r="D510" i="23"/>
  <c r="H405" i="23"/>
  <c r="D511" i="23"/>
  <c r="H407" i="23"/>
  <c r="D513" i="23"/>
  <c r="H383" i="23"/>
  <c r="D489" i="23"/>
  <c r="H406" i="23"/>
  <c r="D512" i="23"/>
  <c r="H394" i="23"/>
  <c r="D500" i="23"/>
  <c r="H391" i="23"/>
  <c r="D497" i="23"/>
  <c r="H382" i="23"/>
  <c r="D488" i="23"/>
  <c r="H391" i="20"/>
  <c r="D497" i="20"/>
  <c r="H373" i="20"/>
  <c r="D479" i="20"/>
  <c r="H393" i="20"/>
  <c r="D499" i="20"/>
  <c r="H372" i="20"/>
  <c r="D478" i="20"/>
  <c r="H407" i="20"/>
  <c r="D513" i="20"/>
  <c r="H400" i="20"/>
  <c r="D506" i="20"/>
  <c r="H411" i="20"/>
  <c r="D517" i="20"/>
  <c r="H388" i="20"/>
  <c r="D494" i="20"/>
  <c r="H379" i="20"/>
  <c r="D485" i="20"/>
  <c r="H386" i="20"/>
  <c r="D492" i="20"/>
  <c r="H367" i="20"/>
  <c r="D473" i="20"/>
  <c r="H381" i="20"/>
  <c r="D487" i="20"/>
  <c r="H404" i="20"/>
  <c r="D510" i="20"/>
  <c r="H395" i="20"/>
  <c r="D501" i="20"/>
  <c r="H412" i="20"/>
  <c r="D518" i="20"/>
  <c r="H382" i="20"/>
  <c r="D488" i="20"/>
  <c r="H368" i="20"/>
  <c r="D474" i="20"/>
  <c r="H376" i="20"/>
  <c r="D482" i="20"/>
  <c r="H370" i="20"/>
  <c r="D476" i="20"/>
  <c r="H402" i="20"/>
  <c r="D508" i="20"/>
  <c r="H399" i="20"/>
  <c r="D505" i="20"/>
  <c r="H406" i="20"/>
  <c r="D512" i="20"/>
  <c r="H387" i="20"/>
  <c r="D493" i="20"/>
  <c r="H369" i="20"/>
  <c r="D475" i="20"/>
  <c r="H398" i="20"/>
  <c r="D504" i="20"/>
  <c r="H390" i="20"/>
  <c r="D496" i="20"/>
  <c r="H396" i="20"/>
  <c r="D502" i="20"/>
  <c r="H409" i="20"/>
  <c r="D515" i="20"/>
  <c r="H383" i="20"/>
  <c r="D489" i="20"/>
  <c r="H374" i="20"/>
  <c r="D480" i="20"/>
  <c r="H380" i="20"/>
  <c r="D486" i="20"/>
  <c r="H375" i="20"/>
  <c r="D481" i="20"/>
  <c r="H394" i="20"/>
  <c r="D500" i="20"/>
  <c r="H413" i="20"/>
  <c r="D519" i="20"/>
  <c r="H403" i="20"/>
  <c r="D509" i="20"/>
  <c r="H378" i="20"/>
  <c r="D484" i="20"/>
  <c r="H371" i="20"/>
  <c r="D477" i="20"/>
  <c r="H397" i="20"/>
  <c r="D503" i="20"/>
  <c r="H405" i="20"/>
  <c r="D511" i="20"/>
  <c r="H389" i="20"/>
  <c r="D495" i="20"/>
  <c r="H366" i="20"/>
  <c r="D472" i="20"/>
  <c r="H377" i="20"/>
  <c r="D483" i="20"/>
  <c r="H408" i="20"/>
  <c r="D514" i="20"/>
  <c r="H385" i="20"/>
  <c r="D491" i="20"/>
  <c r="H401" i="20"/>
  <c r="D507" i="20"/>
  <c r="H410" i="20"/>
  <c r="D516" i="20"/>
  <c r="H398" i="17"/>
  <c r="D504" i="17"/>
  <c r="H407" i="17"/>
  <c r="D513" i="17"/>
  <c r="H400" i="17"/>
  <c r="D506" i="17"/>
  <c r="H387" i="17"/>
  <c r="D493" i="17"/>
  <c r="H373" i="17"/>
  <c r="D479" i="17"/>
  <c r="H412" i="17"/>
  <c r="D518" i="17"/>
  <c r="H389" i="17"/>
  <c r="D495" i="17"/>
  <c r="H413" i="17"/>
  <c r="D519" i="17"/>
  <c r="H390" i="17"/>
  <c r="D496" i="17"/>
  <c r="H397" i="17"/>
  <c r="D503" i="17"/>
  <c r="H385" i="17"/>
  <c r="D491" i="17"/>
  <c r="H377" i="17"/>
  <c r="D483" i="17"/>
  <c r="H401" i="17"/>
  <c r="D507" i="17"/>
  <c r="H371" i="17"/>
  <c r="D477" i="17"/>
  <c r="H399" i="17"/>
  <c r="D505" i="17"/>
  <c r="H393" i="17"/>
  <c r="D499" i="17"/>
  <c r="H408" i="17"/>
  <c r="D514" i="17"/>
  <c r="H366" i="17"/>
  <c r="D472" i="17"/>
  <c r="H382" i="17"/>
  <c r="D488" i="17"/>
  <c r="H391" i="17"/>
  <c r="D497" i="17"/>
  <c r="H402" i="17"/>
  <c r="D508" i="17"/>
  <c r="H380" i="17"/>
  <c r="D486" i="17"/>
  <c r="H368" i="17"/>
  <c r="D474" i="17"/>
  <c r="H411" i="17"/>
  <c r="D517" i="17"/>
  <c r="H414" i="17"/>
  <c r="D520" i="17"/>
  <c r="H372" i="17"/>
  <c r="D478" i="17"/>
  <c r="H395" i="17"/>
  <c r="D501" i="17"/>
  <c r="H403" i="17"/>
  <c r="D509" i="17"/>
  <c r="H409" i="17"/>
  <c r="D515" i="17"/>
  <c r="H386" i="17"/>
  <c r="D492" i="17"/>
  <c r="H404" i="17"/>
  <c r="D510" i="17"/>
  <c r="H370" i="17"/>
  <c r="D476" i="17"/>
  <c r="H383" i="17"/>
  <c r="D489" i="17"/>
  <c r="H376" i="17"/>
  <c r="D482" i="17"/>
  <c r="H396" i="17"/>
  <c r="D502" i="17"/>
  <c r="H406" i="17"/>
  <c r="D512" i="17"/>
  <c r="H379" i="17"/>
  <c r="D485" i="17"/>
  <c r="H367" i="17"/>
  <c r="D473" i="17"/>
  <c r="H384" i="17"/>
  <c r="D490" i="17"/>
  <c r="H378" i="17"/>
  <c r="D484" i="17"/>
  <c r="H381" i="17"/>
  <c r="D487" i="17"/>
  <c r="H394" i="17"/>
  <c r="D500" i="17"/>
  <c r="H405" i="17"/>
  <c r="D511" i="17"/>
  <c r="H392" i="17"/>
  <c r="D498" i="17"/>
  <c r="H388" i="17"/>
  <c r="D494" i="17"/>
  <c r="H375" i="17"/>
  <c r="D481" i="17"/>
  <c r="H374" i="17"/>
  <c r="D480" i="17"/>
  <c r="H410" i="17"/>
  <c r="D516" i="17"/>
  <c r="H368" i="14"/>
  <c r="D474" i="14"/>
  <c r="H398" i="14"/>
  <c r="D504" i="14"/>
  <c r="H394" i="14"/>
  <c r="D500" i="14"/>
  <c r="H367" i="14"/>
  <c r="D473" i="14"/>
  <c r="H392" i="14"/>
  <c r="D498" i="14"/>
  <c r="H389" i="14"/>
  <c r="D495" i="14"/>
  <c r="H384" i="14"/>
  <c r="D490" i="14"/>
  <c r="H382" i="14"/>
  <c r="D488" i="14"/>
  <c r="H374" i="14"/>
  <c r="D480" i="14"/>
  <c r="H395" i="14"/>
  <c r="D501" i="14"/>
  <c r="H387" i="14"/>
  <c r="D493" i="14"/>
  <c r="H380" i="14"/>
  <c r="D486" i="14"/>
  <c r="H369" i="14"/>
  <c r="D475" i="14"/>
  <c r="H372" i="14"/>
  <c r="D478" i="14"/>
  <c r="H377" i="14"/>
  <c r="D483" i="14"/>
  <c r="H379" i="14"/>
  <c r="D485" i="14"/>
  <c r="H396" i="14"/>
  <c r="D502" i="14"/>
  <c r="H399" i="14"/>
  <c r="D505" i="14"/>
  <c r="H391" i="14"/>
  <c r="D497" i="14"/>
  <c r="H386" i="14"/>
  <c r="D492" i="14"/>
  <c r="H370" i="14"/>
  <c r="D476" i="14"/>
  <c r="H397" i="14"/>
  <c r="D503" i="14"/>
  <c r="H371" i="14"/>
  <c r="D477" i="14"/>
  <c r="H381" i="14"/>
  <c r="D487" i="14"/>
  <c r="H373" i="14"/>
  <c r="D479" i="14"/>
  <c r="H376" i="14"/>
  <c r="D482" i="14"/>
  <c r="H390" i="14"/>
  <c r="D496" i="14"/>
  <c r="H385" i="14"/>
  <c r="D491" i="14"/>
  <c r="H378" i="14"/>
  <c r="D484" i="14"/>
  <c r="H393" i="14"/>
  <c r="D499" i="14"/>
  <c r="H383" i="14"/>
  <c r="D489" i="14"/>
  <c r="H378" i="11"/>
  <c r="D484" i="11"/>
  <c r="H372" i="11"/>
  <c r="D478" i="11"/>
  <c r="H376" i="11"/>
  <c r="D482" i="11"/>
  <c r="H371" i="11"/>
  <c r="D477" i="11"/>
  <c r="H389" i="11"/>
  <c r="D495" i="11"/>
  <c r="H375" i="11"/>
  <c r="D481" i="11"/>
  <c r="H407" i="11"/>
  <c r="D513" i="11"/>
  <c r="H391" i="11"/>
  <c r="D497" i="11"/>
  <c r="H398" i="11"/>
  <c r="D504" i="11"/>
  <c r="H404" i="11"/>
  <c r="D510" i="11"/>
  <c r="H390" i="11"/>
  <c r="D496" i="11"/>
  <c r="H385" i="11"/>
  <c r="D491" i="11"/>
  <c r="H386" i="11"/>
  <c r="D492" i="11"/>
  <c r="H387" i="11"/>
  <c r="D493" i="11"/>
  <c r="H413" i="11"/>
  <c r="D519" i="11"/>
  <c r="H366" i="11"/>
  <c r="D472" i="11"/>
  <c r="H382" i="11"/>
  <c r="D488" i="11"/>
  <c r="H408" i="11"/>
  <c r="D514" i="11"/>
  <c r="H381" i="11"/>
  <c r="D487" i="11"/>
  <c r="H388" i="11"/>
  <c r="D494" i="11"/>
  <c r="H373" i="11"/>
  <c r="D479" i="11"/>
  <c r="H405" i="11"/>
  <c r="D511" i="11"/>
  <c r="H374" i="11"/>
  <c r="D480" i="11"/>
  <c r="H379" i="11"/>
  <c r="D485" i="11"/>
  <c r="H377" i="11"/>
  <c r="D483" i="11"/>
  <c r="H393" i="11"/>
  <c r="D499" i="11"/>
  <c r="H402" i="11"/>
  <c r="D508" i="11"/>
  <c r="H410" i="11"/>
  <c r="D516" i="11"/>
  <c r="H369" i="11"/>
  <c r="D475" i="11"/>
  <c r="H380" i="11"/>
  <c r="D486" i="11"/>
  <c r="H412" i="11"/>
  <c r="D518" i="11"/>
  <c r="H368" i="11"/>
  <c r="D474" i="11"/>
  <c r="H414" i="11"/>
  <c r="D520" i="11"/>
  <c r="H396" i="11"/>
  <c r="D502" i="11"/>
  <c r="H370" i="11"/>
  <c r="D476" i="11"/>
  <c r="H383" i="11"/>
  <c r="D489" i="11"/>
  <c r="H394" i="11"/>
  <c r="D500" i="11"/>
  <c r="H409" i="11"/>
  <c r="D515" i="11"/>
  <c r="H397" i="11"/>
  <c r="D503" i="11"/>
  <c r="H384" i="11"/>
  <c r="D490" i="11"/>
  <c r="H411" i="11"/>
  <c r="D517" i="11"/>
  <c r="H367" i="11"/>
  <c r="D473" i="11"/>
  <c r="H392" i="11"/>
  <c r="D498" i="11"/>
  <c r="H375" i="8"/>
  <c r="D481" i="8"/>
  <c r="H373" i="8"/>
  <c r="D479" i="8"/>
  <c r="H379" i="8"/>
  <c r="D485" i="8"/>
  <c r="H392" i="8"/>
  <c r="D498" i="8"/>
  <c r="H409" i="8"/>
  <c r="D515" i="8"/>
  <c r="H376" i="8"/>
  <c r="D482" i="8"/>
  <c r="H414" i="8"/>
  <c r="D520" i="8"/>
  <c r="H412" i="8"/>
  <c r="D518" i="8"/>
  <c r="H398" i="8"/>
  <c r="D504" i="8"/>
  <c r="H393" i="8"/>
  <c r="D499" i="8"/>
  <c r="H381" i="8"/>
  <c r="D487" i="8"/>
  <c r="H407" i="8"/>
  <c r="D513" i="8"/>
  <c r="H402" i="8"/>
  <c r="D508" i="8"/>
  <c r="H390" i="8"/>
  <c r="D496" i="8"/>
  <c r="H378" i="8"/>
  <c r="D484" i="8"/>
  <c r="H382" i="8"/>
  <c r="D488" i="8"/>
  <c r="H396" i="8"/>
  <c r="D502" i="8"/>
  <c r="H387" i="8"/>
  <c r="D493" i="8"/>
  <c r="H403" i="8"/>
  <c r="D509" i="8"/>
  <c r="H395" i="8"/>
  <c r="D501" i="8"/>
  <c r="H386" i="8"/>
  <c r="D492" i="8"/>
  <c r="H411" i="8"/>
  <c r="D517" i="8"/>
  <c r="H397" i="8"/>
  <c r="D503" i="8"/>
  <c r="H394" i="8"/>
  <c r="D500" i="8"/>
  <c r="H384" i="8"/>
  <c r="D490" i="8"/>
  <c r="H368" i="8"/>
  <c r="D474" i="8"/>
  <c r="H377" i="8"/>
  <c r="D483" i="8"/>
  <c r="H369" i="8"/>
  <c r="D475" i="8"/>
  <c r="H385" i="8"/>
  <c r="D491" i="8"/>
  <c r="H370" i="8"/>
  <c r="D476" i="8"/>
  <c r="H410" i="8"/>
  <c r="D516" i="8"/>
  <c r="H408" i="8"/>
  <c r="D514" i="8"/>
  <c r="H371" i="8"/>
  <c r="D477" i="8"/>
  <c r="H413" i="8"/>
  <c r="D519" i="8"/>
  <c r="H389" i="8"/>
  <c r="D495" i="8"/>
  <c r="H372" i="8"/>
  <c r="D478" i="8"/>
  <c r="H401" i="8"/>
  <c r="D507" i="8"/>
  <c r="H406" i="8"/>
  <c r="D512" i="8"/>
  <c r="H399" i="8"/>
  <c r="D505" i="8"/>
  <c r="H388" i="8"/>
  <c r="D494" i="8"/>
  <c r="H391" i="8"/>
  <c r="D497" i="8"/>
  <c r="H404" i="8"/>
  <c r="D510" i="8"/>
  <c r="H374" i="8"/>
  <c r="D480" i="8"/>
  <c r="H400" i="8"/>
  <c r="D506" i="8"/>
  <c r="H405" i="8"/>
  <c r="D511" i="8"/>
  <c r="H383" i="8"/>
  <c r="D489" i="8"/>
  <c r="H366" i="8"/>
  <c r="D472" i="8"/>
  <c r="H380" i="8"/>
  <c r="D486" i="8"/>
  <c r="H367" i="8"/>
  <c r="D473" i="8"/>
  <c r="G55" i="4"/>
  <c r="K31" i="4"/>
  <c r="G25" i="4"/>
  <c r="G32" i="4"/>
  <c r="G37" i="4"/>
  <c r="G38" i="4"/>
  <c r="K22" i="4"/>
  <c r="K29" i="4"/>
  <c r="G29" i="4"/>
  <c r="K20" i="4"/>
  <c r="G47" i="4"/>
  <c r="F365" i="38"/>
  <c r="C418" i="38" s="1"/>
  <c r="R63" i="37"/>
  <c r="V13" i="37"/>
  <c r="T13" i="37"/>
  <c r="F365" i="35"/>
  <c r="C418" i="35" s="1"/>
  <c r="V13" i="34"/>
  <c r="T13" i="34"/>
  <c r="D471" i="35" s="1"/>
  <c r="R63" i="34"/>
  <c r="F365" i="32"/>
  <c r="C418" i="32" s="1"/>
  <c r="R63" i="31"/>
  <c r="V13" i="31"/>
  <c r="T13" i="31"/>
  <c r="D471" i="32" s="1"/>
  <c r="F365" i="29"/>
  <c r="C418" i="29" s="1"/>
  <c r="R63" i="28"/>
  <c r="V13" i="28"/>
  <c r="T13" i="28"/>
  <c r="D471" i="29" s="1"/>
  <c r="F365" i="26"/>
  <c r="C418" i="26" s="1"/>
  <c r="R63" i="25"/>
  <c r="V13" i="25"/>
  <c r="T13" i="25"/>
  <c r="D471" i="26" s="1"/>
  <c r="F365" i="23"/>
  <c r="C418" i="23" s="1"/>
  <c r="V13" i="22"/>
  <c r="T13" i="22"/>
  <c r="D471" i="23" s="1"/>
  <c r="R63" i="22"/>
  <c r="F365" i="20"/>
  <c r="C418" i="20" s="1"/>
  <c r="R63" i="19"/>
  <c r="V13" i="19"/>
  <c r="T13" i="19"/>
  <c r="D471" i="20" s="1"/>
  <c r="F365" i="17"/>
  <c r="C418" i="17" s="1"/>
  <c r="V13" i="16"/>
  <c r="T13" i="16"/>
  <c r="D471" i="17" s="1"/>
  <c r="R63" i="16"/>
  <c r="F365" i="14"/>
  <c r="C418" i="14" s="1"/>
  <c r="V13" i="13"/>
  <c r="T13" i="13"/>
  <c r="D471" i="14" s="1"/>
  <c r="R63" i="13"/>
  <c r="F365" i="11"/>
  <c r="C418" i="11" s="1"/>
  <c r="V13" i="10"/>
  <c r="T13" i="10"/>
  <c r="D471" i="11" s="1"/>
  <c r="R63" i="10"/>
  <c r="F365" i="8"/>
  <c r="C418" i="8" s="1"/>
  <c r="R63" i="7"/>
  <c r="V13" i="7"/>
  <c r="T13" i="7"/>
  <c r="D471" i="8" s="1"/>
  <c r="BJ63" i="3"/>
  <c r="BH63" i="3"/>
  <c r="C429" i="41" l="1"/>
  <c r="F419" i="41"/>
  <c r="F429" i="41" s="1"/>
  <c r="D471" i="38"/>
  <c r="H365" i="41"/>
  <c r="V63" i="37"/>
  <c r="F471" i="38"/>
  <c r="G471" i="38" s="1"/>
  <c r="V63" i="34"/>
  <c r="F471" i="35"/>
  <c r="G471" i="35" s="1"/>
  <c r="V63" i="31"/>
  <c r="F471" i="32"/>
  <c r="G471" i="32" s="1"/>
  <c r="V63" i="28"/>
  <c r="F471" i="29"/>
  <c r="G471" i="29" s="1"/>
  <c r="V63" i="25"/>
  <c r="F471" i="26"/>
  <c r="G471" i="26" s="1"/>
  <c r="V63" i="22"/>
  <c r="F471" i="23"/>
  <c r="G471" i="23" s="1"/>
  <c r="V63" i="19"/>
  <c r="F471" i="20"/>
  <c r="G471" i="20" s="1"/>
  <c r="V63" i="16"/>
  <c r="F471" i="17"/>
  <c r="G471" i="17" s="1"/>
  <c r="V63" i="13"/>
  <c r="F471" i="14"/>
  <c r="G471" i="14" s="1"/>
  <c r="V63" i="10"/>
  <c r="F471" i="11"/>
  <c r="G471" i="11" s="1"/>
  <c r="V63" i="7"/>
  <c r="F471" i="8"/>
  <c r="G471" i="8" s="1"/>
  <c r="J38" i="4"/>
  <c r="K60" i="4"/>
  <c r="G44" i="4"/>
  <c r="J30" i="4"/>
  <c r="G30" i="4"/>
  <c r="N30" i="4"/>
  <c r="K30" i="4"/>
  <c r="G40" i="4"/>
  <c r="G59" i="4"/>
  <c r="J57" i="4"/>
  <c r="G57" i="4"/>
  <c r="J27" i="4"/>
  <c r="G27" i="4"/>
  <c r="G20" i="4"/>
  <c r="J31" i="4"/>
  <c r="G31" i="4"/>
  <c r="N56" i="4"/>
  <c r="K56" i="4"/>
  <c r="N39" i="4"/>
  <c r="K39" i="4"/>
  <c r="K14" i="4"/>
  <c r="N19" i="4"/>
  <c r="K19" i="4"/>
  <c r="N37" i="4"/>
  <c r="K37" i="4"/>
  <c r="K55" i="4"/>
  <c r="G35" i="4"/>
  <c r="K59" i="4"/>
  <c r="J16" i="4"/>
  <c r="G16" i="4"/>
  <c r="N34" i="4"/>
  <c r="K34" i="4"/>
  <c r="K54" i="4"/>
  <c r="N15" i="4"/>
  <c r="K15" i="4"/>
  <c r="N38" i="4"/>
  <c r="K38" i="4"/>
  <c r="K24" i="4"/>
  <c r="G34" i="4"/>
  <c r="G58" i="4"/>
  <c r="K43" i="4"/>
  <c r="K45" i="4"/>
  <c r="G61" i="4"/>
  <c r="N44" i="4"/>
  <c r="K44" i="4"/>
  <c r="J53" i="4"/>
  <c r="G53" i="4"/>
  <c r="J23" i="4"/>
  <c r="G23" i="4"/>
  <c r="K52" i="4"/>
  <c r="J48" i="4"/>
  <c r="G48" i="4"/>
  <c r="J39" i="4"/>
  <c r="G39" i="4"/>
  <c r="J49" i="4"/>
  <c r="G49" i="4"/>
  <c r="G33" i="4"/>
  <c r="N48" i="4"/>
  <c r="K48" i="4"/>
  <c r="N49" i="4"/>
  <c r="K49" i="4"/>
  <c r="K50" i="4"/>
  <c r="N16" i="4"/>
  <c r="K16" i="4"/>
  <c r="K21" i="4"/>
  <c r="N23" i="4"/>
  <c r="K23" i="4"/>
  <c r="G41" i="4"/>
  <c r="J21" i="4"/>
  <c r="G21" i="4"/>
  <c r="N61" i="4"/>
  <c r="K61" i="4"/>
  <c r="N58" i="4"/>
  <c r="K58" i="4"/>
  <c r="K40" i="4"/>
  <c r="N42" i="4"/>
  <c r="K42" i="4"/>
  <c r="K28" i="4"/>
  <c r="J50" i="4"/>
  <c r="G50" i="4"/>
  <c r="G22" i="4"/>
  <c r="N36" i="4"/>
  <c r="K36" i="4"/>
  <c r="G54" i="4"/>
  <c r="K17" i="4"/>
  <c r="K47" i="4"/>
  <c r="G17" i="4"/>
  <c r="G28" i="4"/>
  <c r="J24" i="4"/>
  <c r="G24" i="4"/>
  <c r="G46" i="4"/>
  <c r="N51" i="4"/>
  <c r="K51" i="4"/>
  <c r="J56" i="4"/>
  <c r="G56" i="4"/>
  <c r="J26" i="4"/>
  <c r="G26" i="4"/>
  <c r="J43" i="4"/>
  <c r="G43" i="4"/>
  <c r="J18" i="4"/>
  <c r="G18" i="4"/>
  <c r="J15" i="4"/>
  <c r="G15" i="4"/>
  <c r="N53" i="4"/>
  <c r="K53" i="4"/>
  <c r="N33" i="4"/>
  <c r="K33" i="4"/>
  <c r="N46" i="4"/>
  <c r="K46" i="4"/>
  <c r="N32" i="4"/>
  <c r="K32" i="4"/>
  <c r="K25" i="4"/>
  <c r="G51" i="4"/>
  <c r="N18" i="4"/>
  <c r="K18" i="4"/>
  <c r="J60" i="4"/>
  <c r="G60" i="4"/>
  <c r="J36" i="4"/>
  <c r="G36" i="4"/>
  <c r="N57" i="4"/>
  <c r="K57" i="4"/>
  <c r="N26" i="4"/>
  <c r="K26" i="4"/>
  <c r="J52" i="4"/>
  <c r="G52" i="4"/>
  <c r="J45" i="4"/>
  <c r="G45" i="4"/>
  <c r="J42" i="4"/>
  <c r="G42" i="4"/>
  <c r="J14" i="4"/>
  <c r="G14" i="4"/>
  <c r="J19" i="4"/>
  <c r="G19" i="4"/>
  <c r="N62" i="4"/>
  <c r="K62" i="4"/>
  <c r="N35" i="4"/>
  <c r="K35" i="4"/>
  <c r="N41" i="4"/>
  <c r="K41" i="4"/>
  <c r="N27" i="4"/>
  <c r="K27" i="4"/>
  <c r="G62" i="4"/>
  <c r="H365" i="38"/>
  <c r="T63" i="37"/>
  <c r="G365" i="38"/>
  <c r="S63" i="37"/>
  <c r="G365" i="35"/>
  <c r="S63" i="34"/>
  <c r="H365" i="35"/>
  <c r="T63" i="34"/>
  <c r="G365" i="32"/>
  <c r="S63" i="31"/>
  <c r="H365" i="32"/>
  <c r="T63" i="31"/>
  <c r="G365" i="29"/>
  <c r="S63" i="28"/>
  <c r="H365" i="29"/>
  <c r="T63" i="28"/>
  <c r="H365" i="26"/>
  <c r="T63" i="25"/>
  <c r="G365" i="26"/>
  <c r="S63" i="25"/>
  <c r="S63" i="22"/>
  <c r="G365" i="23"/>
  <c r="T63" i="22"/>
  <c r="H365" i="23"/>
  <c r="S63" i="19"/>
  <c r="G365" i="20"/>
  <c r="T63" i="19"/>
  <c r="H365" i="20"/>
  <c r="G365" i="17"/>
  <c r="S63" i="16"/>
  <c r="H365" i="17"/>
  <c r="T63" i="16"/>
  <c r="H365" i="14"/>
  <c r="T63" i="13"/>
  <c r="G365" i="14"/>
  <c r="S63" i="13"/>
  <c r="G365" i="11"/>
  <c r="S63" i="10"/>
  <c r="H365" i="11"/>
  <c r="T63" i="10"/>
  <c r="T63" i="7"/>
  <c r="H365" i="8"/>
  <c r="S63" i="7"/>
  <c r="G365" i="8"/>
  <c r="M52" i="4"/>
  <c r="Q52" i="4" s="1"/>
  <c r="E404" i="5" s="1"/>
  <c r="N52" i="4"/>
  <c r="M60" i="4"/>
  <c r="Q60" i="4" s="1"/>
  <c r="E412" i="5" s="1"/>
  <c r="N60" i="4"/>
  <c r="M19" i="4"/>
  <c r="Q19" i="4" s="1"/>
  <c r="E371" i="5" s="1"/>
  <c r="M54" i="4"/>
  <c r="Q54" i="4" s="1"/>
  <c r="E406" i="5" s="1"/>
  <c r="N54" i="4"/>
  <c r="N40" i="4"/>
  <c r="M40" i="4"/>
  <c r="Q40" i="4" s="1"/>
  <c r="E392" i="5" s="1"/>
  <c r="N50" i="4"/>
  <c r="M50" i="4"/>
  <c r="Q50" i="4" s="1"/>
  <c r="E402" i="5" s="1"/>
  <c r="N29" i="4"/>
  <c r="M29" i="4"/>
  <c r="Q29" i="4" s="1"/>
  <c r="E381" i="5" s="1"/>
  <c r="M20" i="4"/>
  <c r="Q20" i="4" s="1"/>
  <c r="E372" i="5" s="1"/>
  <c r="N20" i="4"/>
  <c r="M31" i="4"/>
  <c r="Q31" i="4" s="1"/>
  <c r="E383" i="5" s="1"/>
  <c r="N31" i="4"/>
  <c r="N22" i="4"/>
  <c r="M22" i="4"/>
  <c r="Q22" i="4" s="1"/>
  <c r="E374" i="5" s="1"/>
  <c r="M14" i="4"/>
  <c r="Q14" i="4" s="1"/>
  <c r="E366" i="5" s="1"/>
  <c r="N14" i="4"/>
  <c r="J32" i="4"/>
  <c r="I32" i="4"/>
  <c r="P32" i="4" s="1"/>
  <c r="D384" i="5" s="1"/>
  <c r="J41" i="4"/>
  <c r="I41" i="4"/>
  <c r="P41" i="4" s="1"/>
  <c r="D393" i="5" s="1"/>
  <c r="I38" i="4"/>
  <c r="P38" i="4" s="1"/>
  <c r="D390" i="5" s="1"/>
  <c r="I43" i="4"/>
  <c r="P43" i="4" s="1"/>
  <c r="D395" i="5" s="1"/>
  <c r="I15" i="4"/>
  <c r="P15" i="4" s="1"/>
  <c r="D367" i="5" s="1"/>
  <c r="J55" i="4"/>
  <c r="I55" i="4"/>
  <c r="P55" i="4" s="1"/>
  <c r="D407" i="5" s="1"/>
  <c r="J35" i="4"/>
  <c r="I35" i="4"/>
  <c r="P35" i="4" s="1"/>
  <c r="D387" i="5" s="1"/>
  <c r="I37" i="4"/>
  <c r="P37" i="4" s="1"/>
  <c r="D389" i="5" s="1"/>
  <c r="J37" i="4"/>
  <c r="J61" i="4"/>
  <c r="I61" i="4"/>
  <c r="P61" i="4" s="1"/>
  <c r="D413" i="5" s="1"/>
  <c r="I28" i="4"/>
  <c r="P28" i="4" s="1"/>
  <c r="D380" i="5" s="1"/>
  <c r="J28" i="4"/>
  <c r="I20" i="4"/>
  <c r="P20" i="4" s="1"/>
  <c r="D372" i="5" s="1"/>
  <c r="J20" i="4"/>
  <c r="J29" i="4"/>
  <c r="I29" i="4"/>
  <c r="P29" i="4" s="1"/>
  <c r="D381" i="5" s="1"/>
  <c r="I33" i="4"/>
  <c r="P33" i="4" s="1"/>
  <c r="D385" i="5" s="1"/>
  <c r="J33" i="4"/>
  <c r="J47" i="4"/>
  <c r="I47" i="4"/>
  <c r="P47" i="4" s="1"/>
  <c r="D399" i="5" s="1"/>
  <c r="J46" i="4"/>
  <c r="I46" i="4"/>
  <c r="P46" i="4" s="1"/>
  <c r="D398" i="5" s="1"/>
  <c r="J25" i="4"/>
  <c r="I25" i="4"/>
  <c r="P25" i="4" s="1"/>
  <c r="D377" i="5" s="1"/>
  <c r="J22" i="4"/>
  <c r="I22" i="4"/>
  <c r="P22" i="4" s="1"/>
  <c r="D374" i="5" s="1"/>
  <c r="H13" i="4"/>
  <c r="H63" i="4" s="1"/>
  <c r="L13" i="4"/>
  <c r="L63" i="4" s="1"/>
  <c r="C543" i="38" l="1"/>
  <c r="C544" i="38"/>
  <c r="I422" i="41"/>
  <c r="I423" i="41"/>
  <c r="I424" i="41"/>
  <c r="C543" i="35"/>
  <c r="C544" i="35"/>
  <c r="C544" i="32"/>
  <c r="C543" i="32"/>
  <c r="C544" i="29"/>
  <c r="C543" i="29"/>
  <c r="C543" i="26"/>
  <c r="C544" i="26"/>
  <c r="C544" i="23"/>
  <c r="C543" i="23"/>
  <c r="C543" i="20"/>
  <c r="C544" i="20"/>
  <c r="C543" i="17"/>
  <c r="C544" i="17"/>
  <c r="C543" i="14"/>
  <c r="C544" i="14"/>
  <c r="C544" i="11"/>
  <c r="C543" i="11"/>
  <c r="C545" i="11" s="1"/>
  <c r="F543" i="11" s="1"/>
  <c r="C543" i="8"/>
  <c r="C544" i="8"/>
  <c r="M33" i="4"/>
  <c r="Q33" i="4" s="1"/>
  <c r="E385" i="5" s="1"/>
  <c r="I49" i="4"/>
  <c r="P49" i="4" s="1"/>
  <c r="D401" i="5" s="1"/>
  <c r="M30" i="4"/>
  <c r="Q30" i="4" s="1"/>
  <c r="E382" i="5" s="1"/>
  <c r="I23" i="4"/>
  <c r="P23" i="4" s="1"/>
  <c r="D375" i="5" s="1"/>
  <c r="M34" i="4"/>
  <c r="Q34" i="4" s="1"/>
  <c r="E386" i="5" s="1"/>
  <c r="I27" i="4"/>
  <c r="P27" i="4" s="1"/>
  <c r="D379" i="5" s="1"/>
  <c r="M39" i="4"/>
  <c r="Q39" i="4" s="1"/>
  <c r="E391" i="5" s="1"/>
  <c r="M37" i="4"/>
  <c r="Q37" i="4" s="1"/>
  <c r="E389" i="5" s="1"/>
  <c r="I26" i="4"/>
  <c r="P26" i="4" s="1"/>
  <c r="D378" i="5" s="1"/>
  <c r="I18" i="4"/>
  <c r="P18" i="4" s="1"/>
  <c r="D370" i="5" s="1"/>
  <c r="M16" i="4"/>
  <c r="Q16" i="4" s="1"/>
  <c r="E368" i="5" s="1"/>
  <c r="M57" i="4"/>
  <c r="Q57" i="4" s="1"/>
  <c r="E409" i="5" s="1"/>
  <c r="I42" i="4"/>
  <c r="P42" i="4" s="1"/>
  <c r="D394" i="5" s="1"/>
  <c r="M27" i="4"/>
  <c r="Q27" i="4" s="1"/>
  <c r="E379" i="5" s="1"/>
  <c r="I56" i="4"/>
  <c r="P56" i="4" s="1"/>
  <c r="D408" i="5" s="1"/>
  <c r="M61" i="4"/>
  <c r="Q61" i="4" s="1"/>
  <c r="E413" i="5" s="1"/>
  <c r="I60" i="4"/>
  <c r="P60" i="4" s="1"/>
  <c r="D412" i="5" s="1"/>
  <c r="I19" i="4"/>
  <c r="P19" i="4" s="1"/>
  <c r="D371" i="5" s="1"/>
  <c r="I52" i="4"/>
  <c r="P52" i="4" s="1"/>
  <c r="D404" i="5" s="1"/>
  <c r="M32" i="4"/>
  <c r="Q32" i="4" s="1"/>
  <c r="E384" i="5" s="1"/>
  <c r="I14" i="4"/>
  <c r="P14" i="4" s="1"/>
  <c r="D366" i="5" s="1"/>
  <c r="M18" i="4"/>
  <c r="Q18" i="4" s="1"/>
  <c r="E370" i="5" s="1"/>
  <c r="M46" i="4"/>
  <c r="Q46" i="4" s="1"/>
  <c r="E398" i="5" s="1"/>
  <c r="M42" i="4"/>
  <c r="Q42" i="4" s="1"/>
  <c r="E394" i="5" s="1"/>
  <c r="M48" i="4"/>
  <c r="Q48" i="4" s="1"/>
  <c r="E400" i="5" s="1"/>
  <c r="I21" i="4"/>
  <c r="P21" i="4" s="1"/>
  <c r="D373" i="5" s="1"/>
  <c r="I48" i="4"/>
  <c r="P48" i="4" s="1"/>
  <c r="D400" i="5" s="1"/>
  <c r="I31" i="4"/>
  <c r="P31" i="4" s="1"/>
  <c r="D383" i="5" s="1"/>
  <c r="M44" i="4"/>
  <c r="Q44" i="4" s="1"/>
  <c r="E396" i="5" s="1"/>
  <c r="M41" i="4"/>
  <c r="Q41" i="4" s="1"/>
  <c r="E393" i="5" s="1"/>
  <c r="M36" i="4"/>
  <c r="Q36" i="4" s="1"/>
  <c r="E388" i="5" s="1"/>
  <c r="M15" i="4"/>
  <c r="Q15" i="4" s="1"/>
  <c r="E367" i="5" s="1"/>
  <c r="M26" i="4"/>
  <c r="Q26" i="4" s="1"/>
  <c r="E378" i="5" s="1"/>
  <c r="I57" i="4"/>
  <c r="P57" i="4" s="1"/>
  <c r="D409" i="5" s="1"/>
  <c r="M35" i="4"/>
  <c r="Q35" i="4" s="1"/>
  <c r="E387" i="5" s="1"/>
  <c r="M51" i="4"/>
  <c r="Q51" i="4" s="1"/>
  <c r="E403" i="5" s="1"/>
  <c r="J62" i="4"/>
  <c r="I62" i="4"/>
  <c r="P62" i="4" s="1"/>
  <c r="D414" i="5" s="1"/>
  <c r="I50" i="4"/>
  <c r="P50" i="4" s="1"/>
  <c r="D402" i="5" s="1"/>
  <c r="J51" i="4"/>
  <c r="I51" i="4"/>
  <c r="P51" i="4" s="1"/>
  <c r="D403" i="5" s="1"/>
  <c r="N47" i="4"/>
  <c r="M47" i="4"/>
  <c r="Q47" i="4" s="1"/>
  <c r="E399" i="5" s="1"/>
  <c r="N43" i="4"/>
  <c r="M43" i="4"/>
  <c r="Q43" i="4" s="1"/>
  <c r="E395" i="5" s="1"/>
  <c r="I36" i="4"/>
  <c r="P36" i="4" s="1"/>
  <c r="D388" i="5" s="1"/>
  <c r="I39" i="4"/>
  <c r="P39" i="4" s="1"/>
  <c r="D391" i="5" s="1"/>
  <c r="I53" i="4"/>
  <c r="P53" i="4" s="1"/>
  <c r="D405" i="5" s="1"/>
  <c r="N45" i="4"/>
  <c r="M45" i="4"/>
  <c r="Q45" i="4" s="1"/>
  <c r="E397" i="5" s="1"/>
  <c r="N24" i="4"/>
  <c r="M24" i="4"/>
  <c r="Q24" i="4" s="1"/>
  <c r="E376" i="5" s="1"/>
  <c r="N55" i="4"/>
  <c r="M55" i="4"/>
  <c r="Q55" i="4" s="1"/>
  <c r="E407" i="5" s="1"/>
  <c r="N25" i="4"/>
  <c r="M25" i="4"/>
  <c r="Q25" i="4" s="1"/>
  <c r="E377" i="5" s="1"/>
  <c r="I45" i="4"/>
  <c r="P45" i="4" s="1"/>
  <c r="D397" i="5" s="1"/>
  <c r="J54" i="4"/>
  <c r="I54" i="4"/>
  <c r="P54" i="4" s="1"/>
  <c r="D406" i="5" s="1"/>
  <c r="N28" i="4"/>
  <c r="M28" i="4"/>
  <c r="Q28" i="4" s="1"/>
  <c r="E380" i="5" s="1"/>
  <c r="N21" i="4"/>
  <c r="M21" i="4"/>
  <c r="Q21" i="4" s="1"/>
  <c r="E373" i="5" s="1"/>
  <c r="N17" i="4"/>
  <c r="M17" i="4"/>
  <c r="Q17" i="4" s="1"/>
  <c r="E369" i="5" s="1"/>
  <c r="I30" i="4"/>
  <c r="P30" i="4" s="1"/>
  <c r="D382" i="5" s="1"/>
  <c r="I24" i="4"/>
  <c r="P24" i="4" s="1"/>
  <c r="D376" i="5" s="1"/>
  <c r="M56" i="4"/>
  <c r="Q56" i="4" s="1"/>
  <c r="E408" i="5" s="1"/>
  <c r="J58" i="4"/>
  <c r="I58" i="4"/>
  <c r="P58" i="4" s="1"/>
  <c r="D410" i="5" s="1"/>
  <c r="N59" i="4"/>
  <c r="M59" i="4"/>
  <c r="Q59" i="4" s="1"/>
  <c r="E411" i="5" s="1"/>
  <c r="J59" i="4"/>
  <c r="I59" i="4"/>
  <c r="P59" i="4" s="1"/>
  <c r="D411" i="5" s="1"/>
  <c r="J44" i="4"/>
  <c r="I44" i="4"/>
  <c r="P44" i="4" s="1"/>
  <c r="D396" i="5" s="1"/>
  <c r="M58" i="4"/>
  <c r="Q58" i="4" s="1"/>
  <c r="E410" i="5" s="1"/>
  <c r="M62" i="4"/>
  <c r="Q62" i="4" s="1"/>
  <c r="E414" i="5" s="1"/>
  <c r="M53" i="4"/>
  <c r="Q53" i="4" s="1"/>
  <c r="E405" i="5" s="1"/>
  <c r="M38" i="4"/>
  <c r="Q38" i="4" s="1"/>
  <c r="E390" i="5" s="1"/>
  <c r="J17" i="4"/>
  <c r="I17" i="4"/>
  <c r="P17" i="4" s="1"/>
  <c r="D369" i="5" s="1"/>
  <c r="I16" i="4"/>
  <c r="P16" i="4" s="1"/>
  <c r="D368" i="5" s="1"/>
  <c r="M23" i="4"/>
  <c r="Q23" i="4" s="1"/>
  <c r="E375" i="5" s="1"/>
  <c r="M49" i="4"/>
  <c r="Q49" i="4" s="1"/>
  <c r="E401" i="5" s="1"/>
  <c r="J34" i="4"/>
  <c r="I34" i="4"/>
  <c r="P34" i="4" s="1"/>
  <c r="D386" i="5" s="1"/>
  <c r="J40" i="4"/>
  <c r="I40" i="4"/>
  <c r="P40" i="4" s="1"/>
  <c r="D392" i="5" s="1"/>
  <c r="I13" i="4"/>
  <c r="G13" i="4"/>
  <c r="G63" i="4" s="1"/>
  <c r="K13" i="4"/>
  <c r="K63" i="4" s="1"/>
  <c r="I425" i="41" l="1"/>
  <c r="I426" i="41" s="1"/>
  <c r="C545" i="38"/>
  <c r="F544" i="38" s="1"/>
  <c r="C545" i="35"/>
  <c r="F544" i="35" s="1"/>
  <c r="C545" i="32"/>
  <c r="F544" i="32" s="1"/>
  <c r="C545" i="29"/>
  <c r="F544" i="29" s="1"/>
  <c r="F543" i="29"/>
  <c r="F545" i="29" s="1"/>
  <c r="C545" i="26"/>
  <c r="F544" i="26" s="1"/>
  <c r="C545" i="23"/>
  <c r="F544" i="23" s="1"/>
  <c r="C545" i="20"/>
  <c r="F544" i="20" s="1"/>
  <c r="C545" i="17"/>
  <c r="F544" i="17" s="1"/>
  <c r="C545" i="14"/>
  <c r="F544" i="14" s="1"/>
  <c r="F544" i="11"/>
  <c r="F545" i="11" s="1"/>
  <c r="C545" i="8"/>
  <c r="F544" i="8" s="1"/>
  <c r="P13" i="4"/>
  <c r="I63" i="4"/>
  <c r="J13" i="4"/>
  <c r="J63" i="4" s="1"/>
  <c r="M13" i="4"/>
  <c r="F543" i="38" l="1"/>
  <c r="F545" i="38" s="1"/>
  <c r="I427" i="41"/>
  <c r="I428" i="41"/>
  <c r="F543" i="35"/>
  <c r="F545" i="35" s="1"/>
  <c r="F543" i="32"/>
  <c r="F545" i="32" s="1"/>
  <c r="F543" i="26"/>
  <c r="F545" i="26" s="1"/>
  <c r="F543" i="23"/>
  <c r="F545" i="23" s="1"/>
  <c r="F543" i="20"/>
  <c r="F545" i="20" s="1"/>
  <c r="F543" i="17"/>
  <c r="F545" i="17" s="1"/>
  <c r="F543" i="14"/>
  <c r="F545" i="14" s="1"/>
  <c r="F543" i="8"/>
  <c r="F545" i="8" s="1"/>
  <c r="P63" i="4"/>
  <c r="D365" i="5"/>
  <c r="Q13" i="4"/>
  <c r="M63" i="4"/>
  <c r="N13" i="4"/>
  <c r="N63" i="4" s="1"/>
  <c r="I429" i="41" l="1"/>
  <c r="Q63" i="4"/>
  <c r="E365" i="5"/>
  <c r="B366" i="23"/>
  <c r="B367" i="23"/>
  <c r="B368" i="23"/>
  <c r="B369" i="23"/>
  <c r="B370" i="23"/>
  <c r="B371" i="23"/>
  <c r="B372" i="23"/>
  <c r="B373" i="23"/>
  <c r="B374" i="23"/>
  <c r="B375" i="23"/>
  <c r="B376" i="23"/>
  <c r="B377" i="23"/>
  <c r="B378" i="23"/>
  <c r="B379" i="23"/>
  <c r="B380" i="23"/>
  <c r="B381" i="23"/>
  <c r="B382" i="23"/>
  <c r="B383" i="23"/>
  <c r="B384" i="23"/>
  <c r="B385" i="23"/>
  <c r="B386" i="23"/>
  <c r="B387" i="23"/>
  <c r="B388" i="23"/>
  <c r="B389" i="23"/>
  <c r="B390" i="23"/>
  <c r="B391" i="23"/>
  <c r="B392" i="23"/>
  <c r="B393" i="23"/>
  <c r="B394" i="23"/>
  <c r="B395" i="23"/>
  <c r="B396" i="23"/>
  <c r="B397" i="23"/>
  <c r="B398" i="23"/>
  <c r="B399" i="23"/>
  <c r="B400" i="23"/>
  <c r="B401" i="23"/>
  <c r="B402" i="23"/>
  <c r="B403" i="23"/>
  <c r="B404" i="23"/>
  <c r="B405" i="23"/>
  <c r="B406" i="23"/>
  <c r="B407" i="23"/>
  <c r="B408" i="23"/>
  <c r="B409" i="23"/>
  <c r="B410" i="23"/>
  <c r="B411" i="23"/>
  <c r="B412" i="23"/>
  <c r="B413" i="23"/>
  <c r="B414" i="23"/>
  <c r="B365" i="23"/>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14" i="5"/>
  <c r="BI58" i="3" l="1"/>
  <c r="BI50" i="3"/>
  <c r="BI43" i="3"/>
  <c r="BI35" i="3"/>
  <c r="BI27" i="3"/>
  <c r="BI18" i="3"/>
  <c r="BI57" i="3"/>
  <c r="BI49" i="3"/>
  <c r="BI42" i="3"/>
  <c r="BI34" i="3"/>
  <c r="BI26" i="3"/>
  <c r="BI17" i="3"/>
  <c r="BI56" i="3"/>
  <c r="BI48" i="3"/>
  <c r="BI41" i="3"/>
  <c r="BI33" i="3"/>
  <c r="BI25" i="3"/>
  <c r="BI16" i="3"/>
  <c r="BI55" i="3"/>
  <c r="BI47" i="3"/>
  <c r="BI40" i="3"/>
  <c r="BI32" i="3"/>
  <c r="BI24" i="3"/>
  <c r="BI62" i="3"/>
  <c r="BI54" i="3"/>
  <c r="BI22" i="3"/>
  <c r="BI39" i="3"/>
  <c r="BI31" i="3"/>
  <c r="BI23" i="3"/>
  <c r="BI15" i="3"/>
  <c r="BI61" i="3"/>
  <c r="BI53" i="3"/>
  <c r="BI46" i="3"/>
  <c r="BI38" i="3"/>
  <c r="BI30" i="3"/>
  <c r="BI21" i="3"/>
  <c r="BI60" i="3"/>
  <c r="BI52" i="3"/>
  <c r="BI45" i="3"/>
  <c r="BI37" i="3"/>
  <c r="BI29" i="3"/>
  <c r="BI20" i="3"/>
  <c r="BI59" i="3"/>
  <c r="BI51" i="3"/>
  <c r="BI44" i="3"/>
  <c r="BI36" i="3"/>
  <c r="BI28" i="3"/>
  <c r="BI19" i="3"/>
  <c r="BI13" i="3"/>
  <c r="BK25" i="3" l="1"/>
  <c r="C24" i="4"/>
  <c r="BK42" i="3"/>
  <c r="C41" i="4"/>
  <c r="BK58" i="3"/>
  <c r="C58" i="4"/>
  <c r="BK28" i="3"/>
  <c r="C27" i="4"/>
  <c r="BK45" i="3"/>
  <c r="C44" i="4"/>
  <c r="BK61" i="3"/>
  <c r="C61" i="4"/>
  <c r="BK14" i="3"/>
  <c r="C14" i="4"/>
  <c r="BK33" i="3"/>
  <c r="C32" i="4"/>
  <c r="BK49" i="3"/>
  <c r="C49" i="4"/>
  <c r="BK36" i="3"/>
  <c r="C35" i="4"/>
  <c r="BK52" i="3"/>
  <c r="C52" i="4"/>
  <c r="BK24" i="3"/>
  <c r="C23" i="4"/>
  <c r="BK41" i="3"/>
  <c r="C40" i="4"/>
  <c r="BK57" i="3"/>
  <c r="C57" i="4"/>
  <c r="BK53" i="3"/>
  <c r="C53" i="4"/>
  <c r="BK32" i="3"/>
  <c r="C31" i="4"/>
  <c r="BK48" i="3"/>
  <c r="C48" i="4"/>
  <c r="BK18" i="3"/>
  <c r="C18" i="4"/>
  <c r="BK37" i="3"/>
  <c r="C36" i="4"/>
  <c r="BK44" i="3"/>
  <c r="C43" i="4"/>
  <c r="BK23" i="3"/>
  <c r="C22" i="4"/>
  <c r="BK21" i="3"/>
  <c r="C21" i="4"/>
  <c r="BK31" i="3"/>
  <c r="C30" i="4"/>
  <c r="BK40" i="3"/>
  <c r="C39" i="4"/>
  <c r="BK56" i="3"/>
  <c r="C56" i="4"/>
  <c r="BK27" i="3"/>
  <c r="C26" i="4"/>
  <c r="BK62" i="3"/>
  <c r="C62" i="4"/>
  <c r="BK60" i="3"/>
  <c r="C60" i="4"/>
  <c r="BK51" i="3"/>
  <c r="C51" i="4"/>
  <c r="BK59" i="3"/>
  <c r="C59" i="4"/>
  <c r="BK30" i="3"/>
  <c r="C29" i="4"/>
  <c r="BK39" i="3"/>
  <c r="C38" i="4"/>
  <c r="BK47" i="3"/>
  <c r="C47" i="4"/>
  <c r="BK17" i="3"/>
  <c r="C17" i="4"/>
  <c r="BK35" i="3"/>
  <c r="C34" i="4"/>
  <c r="BK20" i="3"/>
  <c r="C20" i="4"/>
  <c r="BK38" i="3"/>
  <c r="C37" i="4"/>
  <c r="BK22" i="3"/>
  <c r="C46" i="4"/>
  <c r="BK55" i="3"/>
  <c r="C55" i="4"/>
  <c r="BK26" i="3"/>
  <c r="C25" i="4"/>
  <c r="BK43" i="3"/>
  <c r="C42" i="4"/>
  <c r="BK19" i="3"/>
  <c r="C19" i="4"/>
  <c r="BK29" i="3"/>
  <c r="C28" i="4"/>
  <c r="BK46" i="3"/>
  <c r="C45" i="4"/>
  <c r="BK54" i="3"/>
  <c r="C54" i="4"/>
  <c r="BK16" i="3"/>
  <c r="C16" i="4"/>
  <c r="BK34" i="3"/>
  <c r="C33" i="4"/>
  <c r="BK50" i="3"/>
  <c r="C50" i="4"/>
  <c r="E24" i="4"/>
  <c r="O24" i="4" s="1"/>
  <c r="R24" i="4" s="1"/>
  <c r="S24" i="4" s="1"/>
  <c r="BK15" i="3"/>
  <c r="C15" i="4"/>
  <c r="BG63" i="3"/>
  <c r="B366" i="38"/>
  <c r="B367" i="38"/>
  <c r="B368" i="38"/>
  <c r="B369" i="38"/>
  <c r="B370" i="38"/>
  <c r="B371" i="38"/>
  <c r="B372" i="38"/>
  <c r="B373" i="38"/>
  <c r="B374" i="38"/>
  <c r="B375" i="38"/>
  <c r="B376" i="38"/>
  <c r="B377" i="38"/>
  <c r="B378" i="38"/>
  <c r="B379" i="38"/>
  <c r="B380" i="38"/>
  <c r="B381" i="38"/>
  <c r="B382" i="38"/>
  <c r="B383" i="38"/>
  <c r="B384" i="38"/>
  <c r="B385" i="38"/>
  <c r="B386" i="38"/>
  <c r="B387" i="38"/>
  <c r="B388" i="38"/>
  <c r="B389" i="38"/>
  <c r="B390" i="38"/>
  <c r="B391" i="38"/>
  <c r="B392" i="38"/>
  <c r="B393" i="38"/>
  <c r="B394" i="38"/>
  <c r="B395" i="38"/>
  <c r="B396" i="38"/>
  <c r="B397" i="38"/>
  <c r="B398" i="38"/>
  <c r="B399" i="38"/>
  <c r="B400" i="38"/>
  <c r="B401" i="38"/>
  <c r="B402" i="38"/>
  <c r="B403" i="38"/>
  <c r="B404" i="38"/>
  <c r="B405" i="38"/>
  <c r="B406" i="38"/>
  <c r="B407" i="38"/>
  <c r="B408" i="38"/>
  <c r="B409" i="38"/>
  <c r="B410" i="38"/>
  <c r="B411" i="38"/>
  <c r="B412" i="38"/>
  <c r="B413" i="38"/>
  <c r="B414" i="38"/>
  <c r="B365" i="38"/>
  <c r="B248" i="38"/>
  <c r="B249" i="38"/>
  <c r="B250" i="38"/>
  <c r="B251" i="38"/>
  <c r="B252" i="38"/>
  <c r="B253" i="38"/>
  <c r="B254" i="38"/>
  <c r="B255" i="38"/>
  <c r="B256" i="38"/>
  <c r="B257" i="38"/>
  <c r="B258" i="38"/>
  <c r="B259" i="38"/>
  <c r="B260" i="38"/>
  <c r="B261" i="38"/>
  <c r="B262" i="38"/>
  <c r="B263" i="38"/>
  <c r="B264" i="38"/>
  <c r="B265" i="38"/>
  <c r="B266" i="38"/>
  <c r="B267" i="38"/>
  <c r="B268" i="38"/>
  <c r="B269" i="38"/>
  <c r="B270" i="38"/>
  <c r="B271" i="38"/>
  <c r="B272" i="38"/>
  <c r="B273" i="38"/>
  <c r="B274" i="38"/>
  <c r="B275" i="38"/>
  <c r="B276" i="38"/>
  <c r="B277" i="38"/>
  <c r="B278" i="38"/>
  <c r="B279" i="38"/>
  <c r="B280" i="38"/>
  <c r="B281" i="38"/>
  <c r="B282" i="38"/>
  <c r="B283" i="38"/>
  <c r="B284" i="38"/>
  <c r="B285" i="38"/>
  <c r="B286" i="38"/>
  <c r="B287" i="38"/>
  <c r="B288" i="38"/>
  <c r="B289" i="38"/>
  <c r="B290" i="38"/>
  <c r="B291" i="38"/>
  <c r="B292" i="38"/>
  <c r="B293" i="38"/>
  <c r="B294" i="38"/>
  <c r="B295" i="38"/>
  <c r="B296" i="38"/>
  <c r="B247"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29"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11" i="38"/>
  <c r="H8" i="38"/>
  <c r="G8" i="38"/>
  <c r="G244" i="38" s="1"/>
  <c r="C8" i="38"/>
  <c r="A8" i="38"/>
  <c r="C6" i="38"/>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B62" i="37"/>
  <c r="B13" i="37"/>
  <c r="B10" i="37"/>
  <c r="B9" i="37"/>
  <c r="B8" i="37"/>
  <c r="B7" i="37"/>
  <c r="B6" i="37"/>
  <c r="B5" i="37"/>
  <c r="B10" i="36"/>
  <c r="B9" i="36"/>
  <c r="B8" i="36"/>
  <c r="B7" i="36"/>
  <c r="B6" i="36"/>
  <c r="A460" i="38"/>
  <c r="A459" i="38"/>
  <c r="J414" i="38"/>
  <c r="I414" i="38"/>
  <c r="J413" i="38"/>
  <c r="I413" i="38"/>
  <c r="J412" i="38"/>
  <c r="I412" i="38"/>
  <c r="J411" i="38"/>
  <c r="I411" i="38"/>
  <c r="J410" i="38"/>
  <c r="I410" i="38"/>
  <c r="J409" i="38"/>
  <c r="I409" i="38"/>
  <c r="J408" i="38"/>
  <c r="I408" i="38"/>
  <c r="K408" i="38" s="1"/>
  <c r="J407" i="38"/>
  <c r="I407" i="38"/>
  <c r="K407" i="38" s="1"/>
  <c r="J406" i="38"/>
  <c r="I406" i="38"/>
  <c r="J405" i="38"/>
  <c r="I405" i="38"/>
  <c r="J404" i="38"/>
  <c r="I404" i="38"/>
  <c r="J403" i="38"/>
  <c r="I403" i="38"/>
  <c r="J402" i="38"/>
  <c r="I402" i="38"/>
  <c r="J401" i="38"/>
  <c r="I401" i="38"/>
  <c r="J400" i="38"/>
  <c r="I400" i="38"/>
  <c r="K400" i="38" s="1"/>
  <c r="J399" i="38"/>
  <c r="I399" i="38"/>
  <c r="K399" i="38" s="1"/>
  <c r="J398" i="38"/>
  <c r="I398" i="38"/>
  <c r="K398" i="38" s="1"/>
  <c r="J397" i="38"/>
  <c r="I397" i="38"/>
  <c r="J396" i="38"/>
  <c r="I396" i="38"/>
  <c r="J395" i="38"/>
  <c r="I395" i="38"/>
  <c r="J394" i="38"/>
  <c r="I394" i="38"/>
  <c r="J393" i="38"/>
  <c r="I393" i="38"/>
  <c r="J392" i="38"/>
  <c r="I392" i="38"/>
  <c r="K392" i="38" s="1"/>
  <c r="J391" i="38"/>
  <c r="I391" i="38"/>
  <c r="J390" i="38"/>
  <c r="I390" i="38"/>
  <c r="K390" i="38" s="1"/>
  <c r="J389" i="38"/>
  <c r="I389" i="38"/>
  <c r="J388" i="38"/>
  <c r="I388" i="38"/>
  <c r="K388" i="38" s="1"/>
  <c r="J387" i="38"/>
  <c r="I387" i="38"/>
  <c r="J386" i="38"/>
  <c r="I386" i="38"/>
  <c r="J385" i="38"/>
  <c r="I385" i="38"/>
  <c r="J384" i="38"/>
  <c r="I384" i="38"/>
  <c r="J383" i="38"/>
  <c r="I383" i="38"/>
  <c r="K383" i="38" s="1"/>
  <c r="J382" i="38"/>
  <c r="I382" i="38"/>
  <c r="K382" i="38" s="1"/>
  <c r="J381" i="38"/>
  <c r="I381" i="38"/>
  <c r="J380" i="38"/>
  <c r="I380" i="38"/>
  <c r="K380" i="38" s="1"/>
  <c r="J379" i="38"/>
  <c r="I379" i="38"/>
  <c r="J378" i="38"/>
  <c r="I378" i="38"/>
  <c r="J377" i="38"/>
  <c r="I377" i="38"/>
  <c r="J376" i="38"/>
  <c r="I376" i="38"/>
  <c r="K376" i="38" s="1"/>
  <c r="J375" i="38"/>
  <c r="I375" i="38"/>
  <c r="K375" i="38" s="1"/>
  <c r="J374" i="38"/>
  <c r="I374" i="38"/>
  <c r="K374" i="38" s="1"/>
  <c r="J373" i="38"/>
  <c r="I373" i="38"/>
  <c r="K373" i="38" s="1"/>
  <c r="J372" i="38"/>
  <c r="I372" i="38"/>
  <c r="J371" i="38"/>
  <c r="I371" i="38"/>
  <c r="J370" i="38"/>
  <c r="I370" i="38"/>
  <c r="J369" i="38"/>
  <c r="I369" i="38"/>
  <c r="J368" i="38"/>
  <c r="I368" i="38"/>
  <c r="J367" i="38"/>
  <c r="I367" i="38"/>
  <c r="J366" i="38"/>
  <c r="I366" i="38"/>
  <c r="J365" i="38"/>
  <c r="I365" i="38"/>
  <c r="L363" i="38"/>
  <c r="A357" i="38"/>
  <c r="A355" i="38"/>
  <c r="A354" i="38"/>
  <c r="A353" i="38"/>
  <c r="A303" i="38"/>
  <c r="A301" i="38"/>
  <c r="A300" i="38"/>
  <c r="A299" i="38"/>
  <c r="K296" i="38"/>
  <c r="L296" i="38" s="1"/>
  <c r="K295" i="38"/>
  <c r="L295" i="38" s="1"/>
  <c r="K294" i="38"/>
  <c r="L294" i="38" s="1"/>
  <c r="K293" i="38"/>
  <c r="L293" i="38" s="1"/>
  <c r="K292" i="38"/>
  <c r="L292" i="38" s="1"/>
  <c r="K291" i="38"/>
  <c r="L291" i="38" s="1"/>
  <c r="K290" i="38"/>
  <c r="L290" i="38" s="1"/>
  <c r="K289" i="38"/>
  <c r="L289" i="38" s="1"/>
  <c r="K288" i="38"/>
  <c r="L288" i="38" s="1"/>
  <c r="K287" i="38"/>
  <c r="L287" i="38" s="1"/>
  <c r="K286" i="38"/>
  <c r="L286" i="38" s="1"/>
  <c r="K285" i="38"/>
  <c r="L285" i="38" s="1"/>
  <c r="K284" i="38"/>
  <c r="L284" i="38" s="1"/>
  <c r="K283" i="38"/>
  <c r="L283" i="38" s="1"/>
  <c r="K282" i="38"/>
  <c r="L282" i="38" s="1"/>
  <c r="K281" i="38"/>
  <c r="L281" i="38" s="1"/>
  <c r="K280" i="38"/>
  <c r="L280" i="38" s="1"/>
  <c r="K279" i="38"/>
  <c r="L279" i="38" s="1"/>
  <c r="K278" i="38"/>
  <c r="L278" i="38" s="1"/>
  <c r="K277" i="38"/>
  <c r="L277" i="38" s="1"/>
  <c r="K276" i="38"/>
  <c r="L276" i="38" s="1"/>
  <c r="K275" i="38"/>
  <c r="L275" i="38" s="1"/>
  <c r="K274" i="38"/>
  <c r="L274" i="38" s="1"/>
  <c r="K273" i="38"/>
  <c r="L273" i="38" s="1"/>
  <c r="K272" i="38"/>
  <c r="L272" i="38" s="1"/>
  <c r="K271" i="38"/>
  <c r="L271" i="38" s="1"/>
  <c r="K270" i="38"/>
  <c r="L270" i="38" s="1"/>
  <c r="K269" i="38"/>
  <c r="L269" i="38" s="1"/>
  <c r="K268" i="38"/>
  <c r="L268" i="38" s="1"/>
  <c r="K267" i="38"/>
  <c r="L267" i="38" s="1"/>
  <c r="K266" i="38"/>
  <c r="L266" i="38" s="1"/>
  <c r="K265" i="38"/>
  <c r="L265" i="38" s="1"/>
  <c r="K264" i="38"/>
  <c r="L264" i="38" s="1"/>
  <c r="K263" i="38"/>
  <c r="L263" i="38" s="1"/>
  <c r="K262" i="38"/>
  <c r="L262" i="38" s="1"/>
  <c r="K261" i="38"/>
  <c r="L261" i="38" s="1"/>
  <c r="K260" i="38"/>
  <c r="L260" i="38" s="1"/>
  <c r="K259" i="38"/>
  <c r="L259" i="38" s="1"/>
  <c r="K258" i="38"/>
  <c r="L258" i="38" s="1"/>
  <c r="K257" i="38"/>
  <c r="L257" i="38" s="1"/>
  <c r="K256" i="38"/>
  <c r="L256" i="38" s="1"/>
  <c r="K255" i="38"/>
  <c r="L255" i="38" s="1"/>
  <c r="K254" i="38"/>
  <c r="L254" i="38" s="1"/>
  <c r="K253" i="38"/>
  <c r="L253" i="38" s="1"/>
  <c r="K252" i="38"/>
  <c r="L252" i="38" s="1"/>
  <c r="K251" i="38"/>
  <c r="L251" i="38" s="1"/>
  <c r="K250" i="38"/>
  <c r="L250" i="38" s="1"/>
  <c r="K249" i="38"/>
  <c r="L249" i="38" s="1"/>
  <c r="K248" i="38"/>
  <c r="L248" i="38" s="1"/>
  <c r="K247" i="38"/>
  <c r="L247" i="38" s="1"/>
  <c r="A239" i="38"/>
  <c r="A237" i="38"/>
  <c r="A236" i="38"/>
  <c r="A235" i="38"/>
  <c r="A185" i="38"/>
  <c r="A183" i="38"/>
  <c r="A182" i="38"/>
  <c r="A181" i="38"/>
  <c r="K178" i="38"/>
  <c r="L178" i="38" s="1"/>
  <c r="K177" i="38"/>
  <c r="L177" i="38" s="1"/>
  <c r="K176" i="38"/>
  <c r="L176" i="38" s="1"/>
  <c r="K175" i="38"/>
  <c r="L175" i="38" s="1"/>
  <c r="K174" i="38"/>
  <c r="L174" i="38" s="1"/>
  <c r="K173" i="38"/>
  <c r="L173" i="38" s="1"/>
  <c r="K172" i="38"/>
  <c r="L172" i="38" s="1"/>
  <c r="K171" i="38"/>
  <c r="L171" i="38" s="1"/>
  <c r="K170" i="38"/>
  <c r="L170" i="38" s="1"/>
  <c r="K169" i="38"/>
  <c r="L169" i="38" s="1"/>
  <c r="K168" i="38"/>
  <c r="L168" i="38" s="1"/>
  <c r="K167" i="38"/>
  <c r="L167" i="38" s="1"/>
  <c r="K166" i="38"/>
  <c r="L166" i="38" s="1"/>
  <c r="K165" i="38"/>
  <c r="L165" i="38" s="1"/>
  <c r="K164" i="38"/>
  <c r="L164" i="38" s="1"/>
  <c r="K163" i="38"/>
  <c r="L163" i="38" s="1"/>
  <c r="K162" i="38"/>
  <c r="L162" i="38" s="1"/>
  <c r="K161" i="38"/>
  <c r="L161" i="38" s="1"/>
  <c r="K160" i="38"/>
  <c r="L160" i="38" s="1"/>
  <c r="K159" i="38"/>
  <c r="L159" i="38" s="1"/>
  <c r="K158" i="38"/>
  <c r="L158" i="38" s="1"/>
  <c r="K157" i="38"/>
  <c r="L157" i="38" s="1"/>
  <c r="K156" i="38"/>
  <c r="L156" i="38" s="1"/>
  <c r="K155" i="38"/>
  <c r="L155" i="38" s="1"/>
  <c r="K154" i="38"/>
  <c r="L154" i="38" s="1"/>
  <c r="K153" i="38"/>
  <c r="L153" i="38" s="1"/>
  <c r="K152" i="38"/>
  <c r="L152" i="38" s="1"/>
  <c r="K151" i="38"/>
  <c r="L151" i="38" s="1"/>
  <c r="K150" i="38"/>
  <c r="L150" i="38" s="1"/>
  <c r="K149" i="38"/>
  <c r="L149" i="38" s="1"/>
  <c r="K148" i="38"/>
  <c r="L148" i="38" s="1"/>
  <c r="K147" i="38"/>
  <c r="L147" i="38" s="1"/>
  <c r="K146" i="38"/>
  <c r="L146" i="38" s="1"/>
  <c r="K145" i="38"/>
  <c r="L145" i="38" s="1"/>
  <c r="K144" i="38"/>
  <c r="L144" i="38" s="1"/>
  <c r="K143" i="38"/>
  <c r="L143" i="38" s="1"/>
  <c r="K142" i="38"/>
  <c r="L142" i="38" s="1"/>
  <c r="K141" i="38"/>
  <c r="L141" i="38" s="1"/>
  <c r="K140" i="38"/>
  <c r="L140" i="38" s="1"/>
  <c r="K139" i="38"/>
  <c r="L139" i="38" s="1"/>
  <c r="K138" i="38"/>
  <c r="L138" i="38" s="1"/>
  <c r="K137" i="38"/>
  <c r="L137" i="38" s="1"/>
  <c r="K136" i="38"/>
  <c r="L136" i="38" s="1"/>
  <c r="K135" i="38"/>
  <c r="L135" i="38" s="1"/>
  <c r="K134" i="38"/>
  <c r="L134" i="38" s="1"/>
  <c r="K133" i="38"/>
  <c r="L133" i="38" s="1"/>
  <c r="K132" i="38"/>
  <c r="L132" i="38" s="1"/>
  <c r="K131" i="38"/>
  <c r="L131" i="38" s="1"/>
  <c r="K130" i="38"/>
  <c r="L130" i="38" s="1"/>
  <c r="K129" i="38"/>
  <c r="L129" i="38" s="1"/>
  <c r="A121" i="38"/>
  <c r="A119" i="38"/>
  <c r="A118" i="38"/>
  <c r="A117" i="38"/>
  <c r="A67" i="38"/>
  <c r="A65" i="38"/>
  <c r="A64" i="38"/>
  <c r="A63" i="38"/>
  <c r="K60" i="38"/>
  <c r="L60" i="38" s="1"/>
  <c r="K59" i="38"/>
  <c r="L59" i="38" s="1"/>
  <c r="K58" i="38"/>
  <c r="L58" i="38" s="1"/>
  <c r="K57" i="38"/>
  <c r="L57" i="38" s="1"/>
  <c r="K56" i="38"/>
  <c r="L56" i="38" s="1"/>
  <c r="K55" i="38"/>
  <c r="L55" i="38" s="1"/>
  <c r="K54" i="38"/>
  <c r="L54" i="38" s="1"/>
  <c r="K53" i="38"/>
  <c r="L53" i="38" s="1"/>
  <c r="K52" i="38"/>
  <c r="L52" i="38" s="1"/>
  <c r="K51" i="38"/>
  <c r="L51" i="38" s="1"/>
  <c r="K50" i="38"/>
  <c r="L50" i="38" s="1"/>
  <c r="K49" i="38"/>
  <c r="L49" i="38" s="1"/>
  <c r="K48" i="38"/>
  <c r="L48" i="38" s="1"/>
  <c r="K47" i="38"/>
  <c r="L47" i="38" s="1"/>
  <c r="K46" i="38"/>
  <c r="L46" i="38" s="1"/>
  <c r="K45" i="38"/>
  <c r="L45" i="38" s="1"/>
  <c r="K44" i="38"/>
  <c r="L44" i="38" s="1"/>
  <c r="K43" i="38"/>
  <c r="L43" i="38" s="1"/>
  <c r="K42" i="38"/>
  <c r="L42" i="38" s="1"/>
  <c r="K41" i="38"/>
  <c r="L41" i="38" s="1"/>
  <c r="K40" i="38"/>
  <c r="L40" i="38" s="1"/>
  <c r="K39" i="38"/>
  <c r="L39" i="38" s="1"/>
  <c r="K38" i="38"/>
  <c r="L38" i="38" s="1"/>
  <c r="K37" i="38"/>
  <c r="L37" i="38" s="1"/>
  <c r="K36" i="38"/>
  <c r="L36" i="38" s="1"/>
  <c r="K35" i="38"/>
  <c r="L35" i="38" s="1"/>
  <c r="K34" i="38"/>
  <c r="L34" i="38" s="1"/>
  <c r="K33" i="38"/>
  <c r="L33" i="38" s="1"/>
  <c r="K32" i="38"/>
  <c r="L32" i="38" s="1"/>
  <c r="K31" i="38"/>
  <c r="L31" i="38" s="1"/>
  <c r="K30" i="38"/>
  <c r="L30" i="38" s="1"/>
  <c r="K29" i="38"/>
  <c r="L29" i="38" s="1"/>
  <c r="K28" i="38"/>
  <c r="L28" i="38" s="1"/>
  <c r="K27" i="38"/>
  <c r="L27" i="38" s="1"/>
  <c r="K26" i="38"/>
  <c r="L26" i="38" s="1"/>
  <c r="K25" i="38"/>
  <c r="L25" i="38" s="1"/>
  <c r="K24" i="38"/>
  <c r="L24" i="38" s="1"/>
  <c r="K23" i="38"/>
  <c r="L23" i="38" s="1"/>
  <c r="K22" i="38"/>
  <c r="L22" i="38" s="1"/>
  <c r="K21" i="38"/>
  <c r="L21" i="38" s="1"/>
  <c r="K20" i="38"/>
  <c r="L20" i="38" s="1"/>
  <c r="K19" i="38"/>
  <c r="L19" i="38" s="1"/>
  <c r="K18" i="38"/>
  <c r="L18" i="38" s="1"/>
  <c r="K17" i="38"/>
  <c r="L17" i="38" s="1"/>
  <c r="K16" i="38"/>
  <c r="L16" i="38" s="1"/>
  <c r="K15" i="38"/>
  <c r="L15" i="38" s="1"/>
  <c r="K14" i="38"/>
  <c r="L14" i="38" s="1"/>
  <c r="K13" i="38"/>
  <c r="L13" i="38" s="1"/>
  <c r="K12" i="38"/>
  <c r="L12" i="38" s="1"/>
  <c r="K11" i="38"/>
  <c r="L11" i="38" s="1"/>
  <c r="F9" i="38"/>
  <c r="F245" i="38" s="1"/>
  <c r="E9" i="38"/>
  <c r="E245" i="38" s="1"/>
  <c r="D9" i="38"/>
  <c r="D245" i="38" s="1"/>
  <c r="C9" i="38"/>
  <c r="C127" i="38" s="1"/>
  <c r="C317" i="38"/>
  <c r="A6" i="38"/>
  <c r="A3" i="38"/>
  <c r="A1" i="38"/>
  <c r="A66" i="37"/>
  <c r="A65" i="37"/>
  <c r="B5" i="36"/>
  <c r="B366" i="35"/>
  <c r="B367" i="35"/>
  <c r="B368" i="35"/>
  <c r="B369" i="35"/>
  <c r="B370" i="35"/>
  <c r="B371" i="35"/>
  <c r="B372" i="35"/>
  <c r="B373" i="35"/>
  <c r="B374" i="35"/>
  <c r="B375" i="35"/>
  <c r="B376" i="35"/>
  <c r="B377" i="35"/>
  <c r="B378" i="35"/>
  <c r="B379" i="35"/>
  <c r="B380" i="35"/>
  <c r="B381" i="35"/>
  <c r="B382" i="35"/>
  <c r="B383" i="35"/>
  <c r="B384" i="35"/>
  <c r="B385" i="35"/>
  <c r="B386" i="35"/>
  <c r="B387" i="35"/>
  <c r="B388" i="35"/>
  <c r="B389" i="35"/>
  <c r="B390" i="35"/>
  <c r="B391" i="35"/>
  <c r="B392" i="35"/>
  <c r="B393" i="35"/>
  <c r="B394" i="35"/>
  <c r="B395" i="35"/>
  <c r="B396" i="35"/>
  <c r="B397" i="35"/>
  <c r="B398" i="35"/>
  <c r="B399" i="35"/>
  <c r="B400" i="35"/>
  <c r="B401" i="35"/>
  <c r="B402" i="35"/>
  <c r="B403" i="35"/>
  <c r="B404" i="35"/>
  <c r="B405" i="35"/>
  <c r="B406" i="35"/>
  <c r="B407" i="35"/>
  <c r="B408" i="35"/>
  <c r="B409" i="35"/>
  <c r="B410" i="35"/>
  <c r="B411" i="35"/>
  <c r="B412" i="35"/>
  <c r="B413" i="35"/>
  <c r="B414" i="35"/>
  <c r="B365" i="35"/>
  <c r="B248" i="35"/>
  <c r="B249" i="35"/>
  <c r="B250" i="35"/>
  <c r="B251" i="35"/>
  <c r="B252" i="35"/>
  <c r="B253" i="35"/>
  <c r="B254" i="35"/>
  <c r="B255" i="35"/>
  <c r="B256" i="35"/>
  <c r="B257" i="35"/>
  <c r="B258" i="35"/>
  <c r="B259" i="35"/>
  <c r="B260" i="35"/>
  <c r="B261" i="35"/>
  <c r="B262" i="35"/>
  <c r="B263" i="35"/>
  <c r="B264" i="35"/>
  <c r="B265" i="35"/>
  <c r="B266" i="35"/>
  <c r="B267" i="35"/>
  <c r="B268" i="35"/>
  <c r="B269" i="35"/>
  <c r="B270" i="35"/>
  <c r="B271" i="35"/>
  <c r="B272" i="35"/>
  <c r="B273" i="35"/>
  <c r="B274" i="35"/>
  <c r="B275" i="35"/>
  <c r="B276" i="35"/>
  <c r="B277" i="35"/>
  <c r="B278" i="35"/>
  <c r="B279" i="35"/>
  <c r="B280" i="35"/>
  <c r="B281" i="35"/>
  <c r="B282" i="35"/>
  <c r="B283" i="35"/>
  <c r="B284" i="35"/>
  <c r="B285" i="35"/>
  <c r="B286" i="35"/>
  <c r="B287" i="35"/>
  <c r="B288" i="35"/>
  <c r="B289" i="35"/>
  <c r="B290" i="35"/>
  <c r="B291" i="35"/>
  <c r="B292" i="35"/>
  <c r="B293" i="35"/>
  <c r="B294" i="35"/>
  <c r="B295" i="35"/>
  <c r="B296" i="35"/>
  <c r="B247"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29"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11" i="35"/>
  <c r="H8" i="35"/>
  <c r="H244" i="35" s="1"/>
  <c r="G8" i="35"/>
  <c r="G126" i="35" s="1"/>
  <c r="C8" i="35"/>
  <c r="A8" i="35"/>
  <c r="C6" i="35"/>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13" i="34"/>
  <c r="B10" i="34"/>
  <c r="B9" i="34"/>
  <c r="B8" i="34"/>
  <c r="B7" i="34"/>
  <c r="B6" i="34"/>
  <c r="B5" i="34"/>
  <c r="B10" i="33"/>
  <c r="B9" i="33"/>
  <c r="B8" i="33"/>
  <c r="B7" i="33"/>
  <c r="B6" i="33"/>
  <c r="A460" i="35"/>
  <c r="A459" i="35"/>
  <c r="J414" i="35"/>
  <c r="I414" i="35"/>
  <c r="K414" i="35" s="1"/>
  <c r="J413" i="35"/>
  <c r="I413" i="35"/>
  <c r="J412" i="35"/>
  <c r="I412" i="35"/>
  <c r="K412" i="35" s="1"/>
  <c r="J411" i="35"/>
  <c r="I411" i="35"/>
  <c r="J410" i="35"/>
  <c r="I410" i="35"/>
  <c r="J409" i="35"/>
  <c r="I409" i="35"/>
  <c r="J408" i="35"/>
  <c r="I408" i="35"/>
  <c r="K408" i="35" s="1"/>
  <c r="J407" i="35"/>
  <c r="I407" i="35"/>
  <c r="J406" i="35"/>
  <c r="I406" i="35"/>
  <c r="K406" i="35" s="1"/>
  <c r="J405" i="35"/>
  <c r="I405" i="35"/>
  <c r="J404" i="35"/>
  <c r="I404" i="35"/>
  <c r="K404" i="35" s="1"/>
  <c r="J403" i="35"/>
  <c r="I403" i="35"/>
  <c r="J402" i="35"/>
  <c r="I402" i="35"/>
  <c r="J401" i="35"/>
  <c r="K401" i="35" s="1"/>
  <c r="I401" i="35"/>
  <c r="J400" i="35"/>
  <c r="I400" i="35"/>
  <c r="K400" i="35" s="1"/>
  <c r="J399" i="35"/>
  <c r="I399" i="35"/>
  <c r="J398" i="35"/>
  <c r="I398" i="35"/>
  <c r="K398" i="35" s="1"/>
  <c r="J397" i="35"/>
  <c r="I397" i="35"/>
  <c r="J396" i="35"/>
  <c r="I396" i="35"/>
  <c r="K396" i="35" s="1"/>
  <c r="J395" i="35"/>
  <c r="I395" i="35"/>
  <c r="J394" i="35"/>
  <c r="I394" i="35"/>
  <c r="J393" i="35"/>
  <c r="K393" i="35" s="1"/>
  <c r="I393" i="35"/>
  <c r="J392" i="35"/>
  <c r="I392" i="35"/>
  <c r="J391" i="35"/>
  <c r="I391" i="35"/>
  <c r="J390" i="35"/>
  <c r="I390" i="35"/>
  <c r="K390" i="35" s="1"/>
  <c r="J389" i="35"/>
  <c r="I389" i="35"/>
  <c r="J388" i="35"/>
  <c r="I388" i="35"/>
  <c r="J387" i="35"/>
  <c r="I387" i="35"/>
  <c r="J386" i="35"/>
  <c r="I386" i="35"/>
  <c r="J385" i="35"/>
  <c r="I385" i="35"/>
  <c r="J384" i="35"/>
  <c r="I384" i="35"/>
  <c r="K384" i="35" s="1"/>
  <c r="J383" i="35"/>
  <c r="I383" i="35"/>
  <c r="J382" i="35"/>
  <c r="I382" i="35"/>
  <c r="K382" i="35" s="1"/>
  <c r="J381" i="35"/>
  <c r="I381" i="35"/>
  <c r="J380" i="35"/>
  <c r="I380" i="35"/>
  <c r="K380" i="35" s="1"/>
  <c r="J379" i="35"/>
  <c r="I379" i="35"/>
  <c r="J378" i="35"/>
  <c r="I378" i="35"/>
  <c r="J377" i="35"/>
  <c r="I377" i="35"/>
  <c r="J376" i="35"/>
  <c r="I376" i="35"/>
  <c r="K376" i="35" s="1"/>
  <c r="J375" i="35"/>
  <c r="I375" i="35"/>
  <c r="J374" i="35"/>
  <c r="I374" i="35"/>
  <c r="K374" i="35" s="1"/>
  <c r="J373" i="35"/>
  <c r="I373" i="35"/>
  <c r="J372" i="35"/>
  <c r="I372" i="35"/>
  <c r="K372" i="35" s="1"/>
  <c r="J371" i="35"/>
  <c r="I371" i="35"/>
  <c r="K371" i="35" s="1"/>
  <c r="J370" i="35"/>
  <c r="I370" i="35"/>
  <c r="K370" i="35" s="1"/>
  <c r="J369" i="35"/>
  <c r="I369" i="35"/>
  <c r="K369" i="35" s="1"/>
  <c r="J368" i="35"/>
  <c r="I368" i="35"/>
  <c r="J367" i="35"/>
  <c r="I367" i="35"/>
  <c r="K367" i="35" s="1"/>
  <c r="J366" i="35"/>
  <c r="I366" i="35"/>
  <c r="J365" i="35"/>
  <c r="I365" i="35"/>
  <c r="L363" i="35"/>
  <c r="A357" i="35"/>
  <c r="A355" i="35"/>
  <c r="A354" i="35"/>
  <c r="A353" i="35"/>
  <c r="A303" i="35"/>
  <c r="A301" i="35"/>
  <c r="A300" i="35"/>
  <c r="A299" i="35"/>
  <c r="K296" i="35"/>
  <c r="L296" i="35" s="1"/>
  <c r="K295" i="35"/>
  <c r="L295" i="35" s="1"/>
  <c r="K294" i="35"/>
  <c r="L294" i="35" s="1"/>
  <c r="K293" i="35"/>
  <c r="L293" i="35" s="1"/>
  <c r="K292" i="35"/>
  <c r="L292" i="35" s="1"/>
  <c r="K291" i="35"/>
  <c r="L291" i="35" s="1"/>
  <c r="K290" i="35"/>
  <c r="L290" i="35" s="1"/>
  <c r="K289" i="35"/>
  <c r="L289" i="35" s="1"/>
  <c r="K288" i="35"/>
  <c r="L288" i="35" s="1"/>
  <c r="K287" i="35"/>
  <c r="L287" i="35" s="1"/>
  <c r="K286" i="35"/>
  <c r="L286" i="35" s="1"/>
  <c r="K285" i="35"/>
  <c r="L285" i="35" s="1"/>
  <c r="K284" i="35"/>
  <c r="L284" i="35" s="1"/>
  <c r="K283" i="35"/>
  <c r="L283" i="35" s="1"/>
  <c r="K282" i="35"/>
  <c r="L282" i="35" s="1"/>
  <c r="K281" i="35"/>
  <c r="L281" i="35" s="1"/>
  <c r="K280" i="35"/>
  <c r="L280" i="35" s="1"/>
  <c r="K279" i="35"/>
  <c r="L279" i="35" s="1"/>
  <c r="K278" i="35"/>
  <c r="L278" i="35" s="1"/>
  <c r="K277" i="35"/>
  <c r="L277" i="35" s="1"/>
  <c r="K276" i="35"/>
  <c r="L276" i="35" s="1"/>
  <c r="K275" i="35"/>
  <c r="L275" i="35" s="1"/>
  <c r="K274" i="35"/>
  <c r="L274" i="35" s="1"/>
  <c r="K273" i="35"/>
  <c r="L273" i="35" s="1"/>
  <c r="K272" i="35"/>
  <c r="L272" i="35" s="1"/>
  <c r="K271" i="35"/>
  <c r="L271" i="35" s="1"/>
  <c r="K270" i="35"/>
  <c r="L270" i="35" s="1"/>
  <c r="K269" i="35"/>
  <c r="L269" i="35" s="1"/>
  <c r="K268" i="35"/>
  <c r="L268" i="35" s="1"/>
  <c r="K267" i="35"/>
  <c r="L267" i="35" s="1"/>
  <c r="K266" i="35"/>
  <c r="L266" i="35" s="1"/>
  <c r="K265" i="35"/>
  <c r="L265" i="35" s="1"/>
  <c r="K264" i="35"/>
  <c r="L264" i="35" s="1"/>
  <c r="K263" i="35"/>
  <c r="L263" i="35" s="1"/>
  <c r="K262" i="35"/>
  <c r="L262" i="35" s="1"/>
  <c r="K261" i="35"/>
  <c r="L261" i="35" s="1"/>
  <c r="K260" i="35"/>
  <c r="L260" i="35" s="1"/>
  <c r="K259" i="35"/>
  <c r="L259" i="35" s="1"/>
  <c r="K258" i="35"/>
  <c r="L258" i="35" s="1"/>
  <c r="K257" i="35"/>
  <c r="L257" i="35" s="1"/>
  <c r="K256" i="35"/>
  <c r="L256" i="35" s="1"/>
  <c r="K255" i="35"/>
  <c r="L255" i="35" s="1"/>
  <c r="K254" i="35"/>
  <c r="L254" i="35" s="1"/>
  <c r="K253" i="35"/>
  <c r="L253" i="35" s="1"/>
  <c r="K252" i="35"/>
  <c r="L252" i="35" s="1"/>
  <c r="K251" i="35"/>
  <c r="L251" i="35" s="1"/>
  <c r="K250" i="35"/>
  <c r="L250" i="35" s="1"/>
  <c r="K249" i="35"/>
  <c r="L249" i="35" s="1"/>
  <c r="K248" i="35"/>
  <c r="L248" i="35" s="1"/>
  <c r="K247" i="35"/>
  <c r="L247" i="35" s="1"/>
  <c r="A239" i="35"/>
  <c r="A237" i="35"/>
  <c r="A236" i="35"/>
  <c r="A235" i="35"/>
  <c r="A185" i="35"/>
  <c r="A183" i="35"/>
  <c r="A182" i="35"/>
  <c r="A181" i="35"/>
  <c r="K178" i="35"/>
  <c r="L178" i="35" s="1"/>
  <c r="K177" i="35"/>
  <c r="L177" i="35" s="1"/>
  <c r="K176" i="35"/>
  <c r="L176" i="35" s="1"/>
  <c r="K175" i="35"/>
  <c r="L175" i="35" s="1"/>
  <c r="K174" i="35"/>
  <c r="L174" i="35" s="1"/>
  <c r="K173" i="35"/>
  <c r="L173" i="35" s="1"/>
  <c r="K172" i="35"/>
  <c r="L172" i="35" s="1"/>
  <c r="K171" i="35"/>
  <c r="L171" i="35" s="1"/>
  <c r="K170" i="35"/>
  <c r="L170" i="35" s="1"/>
  <c r="K169" i="35"/>
  <c r="L169" i="35" s="1"/>
  <c r="K168" i="35"/>
  <c r="L168" i="35" s="1"/>
  <c r="K167" i="35"/>
  <c r="L167" i="35" s="1"/>
  <c r="K166" i="35"/>
  <c r="L166" i="35" s="1"/>
  <c r="K165" i="35"/>
  <c r="L165" i="35" s="1"/>
  <c r="K164" i="35"/>
  <c r="L164" i="35" s="1"/>
  <c r="K163" i="35"/>
  <c r="L163" i="35" s="1"/>
  <c r="K162" i="35"/>
  <c r="L162" i="35" s="1"/>
  <c r="K161" i="35"/>
  <c r="L161" i="35" s="1"/>
  <c r="K160" i="35"/>
  <c r="L160" i="35" s="1"/>
  <c r="K159" i="35"/>
  <c r="L159" i="35" s="1"/>
  <c r="K158" i="35"/>
  <c r="L158" i="35" s="1"/>
  <c r="K157" i="35"/>
  <c r="L157" i="35" s="1"/>
  <c r="K156" i="35"/>
  <c r="L156" i="35" s="1"/>
  <c r="K155" i="35"/>
  <c r="L155" i="35" s="1"/>
  <c r="K154" i="35"/>
  <c r="L154" i="35" s="1"/>
  <c r="K153" i="35"/>
  <c r="L153" i="35" s="1"/>
  <c r="K152" i="35"/>
  <c r="L152" i="35" s="1"/>
  <c r="K151" i="35"/>
  <c r="L151" i="35" s="1"/>
  <c r="K150" i="35"/>
  <c r="L150" i="35" s="1"/>
  <c r="K149" i="35"/>
  <c r="L149" i="35" s="1"/>
  <c r="K148" i="35"/>
  <c r="L148" i="35" s="1"/>
  <c r="K147" i="35"/>
  <c r="L147" i="35" s="1"/>
  <c r="K146" i="35"/>
  <c r="L146" i="35" s="1"/>
  <c r="K145" i="35"/>
  <c r="L145" i="35" s="1"/>
  <c r="K144" i="35"/>
  <c r="L144" i="35" s="1"/>
  <c r="K143" i="35"/>
  <c r="L143" i="35" s="1"/>
  <c r="K142" i="35"/>
  <c r="L142" i="35" s="1"/>
  <c r="K141" i="35"/>
  <c r="L141" i="35" s="1"/>
  <c r="K140" i="35"/>
  <c r="L140" i="35" s="1"/>
  <c r="K139" i="35"/>
  <c r="L139" i="35" s="1"/>
  <c r="K138" i="35"/>
  <c r="L138" i="35" s="1"/>
  <c r="K137" i="35"/>
  <c r="L137" i="35" s="1"/>
  <c r="K136" i="35"/>
  <c r="L136" i="35" s="1"/>
  <c r="K135" i="35"/>
  <c r="L135" i="35" s="1"/>
  <c r="K134" i="35"/>
  <c r="L134" i="35" s="1"/>
  <c r="K133" i="35"/>
  <c r="L133" i="35" s="1"/>
  <c r="K132" i="35"/>
  <c r="L132" i="35" s="1"/>
  <c r="K131" i="35"/>
  <c r="L131" i="35" s="1"/>
  <c r="K130" i="35"/>
  <c r="L130" i="35" s="1"/>
  <c r="K129" i="35"/>
  <c r="L129" i="35" s="1"/>
  <c r="A121" i="35"/>
  <c r="A119" i="35"/>
  <c r="A118" i="35"/>
  <c r="A117" i="35"/>
  <c r="A67" i="35"/>
  <c r="A65" i="35"/>
  <c r="A64" i="35"/>
  <c r="A63" i="35"/>
  <c r="K60" i="35"/>
  <c r="L60" i="35" s="1"/>
  <c r="K59" i="35"/>
  <c r="L59" i="35" s="1"/>
  <c r="K58" i="35"/>
  <c r="L58" i="35" s="1"/>
  <c r="K57" i="35"/>
  <c r="L57" i="35" s="1"/>
  <c r="K56" i="35"/>
  <c r="L56" i="35" s="1"/>
  <c r="K55" i="35"/>
  <c r="L55" i="35" s="1"/>
  <c r="K54" i="35"/>
  <c r="L54" i="35" s="1"/>
  <c r="K53" i="35"/>
  <c r="L53" i="35" s="1"/>
  <c r="K52" i="35"/>
  <c r="L52" i="35" s="1"/>
  <c r="K51" i="35"/>
  <c r="L51" i="35" s="1"/>
  <c r="K50" i="35"/>
  <c r="L50" i="35" s="1"/>
  <c r="K49" i="35"/>
  <c r="L49" i="35" s="1"/>
  <c r="K48" i="35"/>
  <c r="L48" i="35" s="1"/>
  <c r="K47" i="35"/>
  <c r="L47" i="35" s="1"/>
  <c r="K46" i="35"/>
  <c r="L46" i="35" s="1"/>
  <c r="K45" i="35"/>
  <c r="L45" i="35" s="1"/>
  <c r="K44" i="35"/>
  <c r="L44" i="35" s="1"/>
  <c r="K43" i="35"/>
  <c r="L43" i="35" s="1"/>
  <c r="K42" i="35"/>
  <c r="L42" i="35" s="1"/>
  <c r="K41" i="35"/>
  <c r="L41" i="35" s="1"/>
  <c r="K40" i="35"/>
  <c r="L40" i="35" s="1"/>
  <c r="K39" i="35"/>
  <c r="L39" i="35" s="1"/>
  <c r="K38" i="35"/>
  <c r="L38" i="35" s="1"/>
  <c r="K37" i="35"/>
  <c r="L37" i="35" s="1"/>
  <c r="K36" i="35"/>
  <c r="L36" i="35" s="1"/>
  <c r="K35" i="35"/>
  <c r="L35" i="35" s="1"/>
  <c r="K34" i="35"/>
  <c r="L34" i="35" s="1"/>
  <c r="K33" i="35"/>
  <c r="L33" i="35" s="1"/>
  <c r="K32" i="35"/>
  <c r="L32" i="35" s="1"/>
  <c r="K31" i="35"/>
  <c r="L31" i="35" s="1"/>
  <c r="K30" i="35"/>
  <c r="L30" i="35" s="1"/>
  <c r="K29" i="35"/>
  <c r="L29" i="35" s="1"/>
  <c r="K28" i="35"/>
  <c r="L28" i="35" s="1"/>
  <c r="K27" i="35"/>
  <c r="L27" i="35" s="1"/>
  <c r="K26" i="35"/>
  <c r="L26" i="35" s="1"/>
  <c r="K25" i="35"/>
  <c r="L25" i="35" s="1"/>
  <c r="K24" i="35"/>
  <c r="L24" i="35" s="1"/>
  <c r="K23" i="35"/>
  <c r="L23" i="35" s="1"/>
  <c r="K22" i="35"/>
  <c r="L22" i="35" s="1"/>
  <c r="K21" i="35"/>
  <c r="L21" i="35" s="1"/>
  <c r="K20" i="35"/>
  <c r="L20" i="35" s="1"/>
  <c r="K19" i="35"/>
  <c r="L19" i="35" s="1"/>
  <c r="K18" i="35"/>
  <c r="L18" i="35" s="1"/>
  <c r="K17" i="35"/>
  <c r="L17" i="35" s="1"/>
  <c r="K16" i="35"/>
  <c r="L16" i="35" s="1"/>
  <c r="K15" i="35"/>
  <c r="L15" i="35" s="1"/>
  <c r="K14" i="35"/>
  <c r="L14" i="35" s="1"/>
  <c r="K13" i="35"/>
  <c r="L13" i="35" s="1"/>
  <c r="K12" i="35"/>
  <c r="L12" i="35" s="1"/>
  <c r="K11" i="35"/>
  <c r="L11" i="35" s="1"/>
  <c r="F9" i="35"/>
  <c r="F245" i="35" s="1"/>
  <c r="E9" i="35"/>
  <c r="E245" i="35" s="1"/>
  <c r="D9" i="35"/>
  <c r="D245" i="35" s="1"/>
  <c r="C9" i="35"/>
  <c r="C127" i="35" s="1"/>
  <c r="C317" i="35"/>
  <c r="A6" i="35"/>
  <c r="A3" i="35"/>
  <c r="A1" i="35"/>
  <c r="A66" i="34"/>
  <c r="A65" i="34"/>
  <c r="B5" i="33"/>
  <c r="B366" i="32"/>
  <c r="B367" i="32"/>
  <c r="B368" i="32"/>
  <c r="B369" i="32"/>
  <c r="B370" i="32"/>
  <c r="B371" i="32"/>
  <c r="B372" i="32"/>
  <c r="B373" i="32"/>
  <c r="B374" i="32"/>
  <c r="B375" i="32"/>
  <c r="B376" i="32"/>
  <c r="B377" i="32"/>
  <c r="B378" i="32"/>
  <c r="B379" i="32"/>
  <c r="B380" i="32"/>
  <c r="B381" i="32"/>
  <c r="B382" i="32"/>
  <c r="B383" i="32"/>
  <c r="B384" i="32"/>
  <c r="B385" i="32"/>
  <c r="B386" i="32"/>
  <c r="B387" i="32"/>
  <c r="B388" i="32"/>
  <c r="B389" i="32"/>
  <c r="B390" i="32"/>
  <c r="B391" i="32"/>
  <c r="B392" i="32"/>
  <c r="B393" i="32"/>
  <c r="B394" i="32"/>
  <c r="B395" i="32"/>
  <c r="B396" i="32"/>
  <c r="B397" i="32"/>
  <c r="B398" i="32"/>
  <c r="B399" i="32"/>
  <c r="B400" i="32"/>
  <c r="B401" i="32"/>
  <c r="B402" i="32"/>
  <c r="B403" i="32"/>
  <c r="B404" i="32"/>
  <c r="B405" i="32"/>
  <c r="B406" i="32"/>
  <c r="B407" i="32"/>
  <c r="B408" i="32"/>
  <c r="B409" i="32"/>
  <c r="B410" i="32"/>
  <c r="B411" i="32"/>
  <c r="B412" i="32"/>
  <c r="B413" i="32"/>
  <c r="B414" i="32"/>
  <c r="B365" i="32"/>
  <c r="B248" i="32"/>
  <c r="B249" i="32"/>
  <c r="B250" i="32"/>
  <c r="B251" i="32"/>
  <c r="B252" i="32"/>
  <c r="B253" i="32"/>
  <c r="B254" i="32"/>
  <c r="B255" i="32"/>
  <c r="B256" i="32"/>
  <c r="B257" i="32"/>
  <c r="B258" i="32"/>
  <c r="B259" i="32"/>
  <c r="B260" i="32"/>
  <c r="B261" i="32"/>
  <c r="B262" i="32"/>
  <c r="B263" i="32"/>
  <c r="B264" i="32"/>
  <c r="B265" i="32"/>
  <c r="B266" i="32"/>
  <c r="B267" i="32"/>
  <c r="B268" i="32"/>
  <c r="B269" i="32"/>
  <c r="B270" i="32"/>
  <c r="B271" i="32"/>
  <c r="B272" i="32"/>
  <c r="B273" i="32"/>
  <c r="B274" i="32"/>
  <c r="B275" i="32"/>
  <c r="B276" i="32"/>
  <c r="B277" i="32"/>
  <c r="B278" i="32"/>
  <c r="B279" i="32"/>
  <c r="B280" i="32"/>
  <c r="B281" i="32"/>
  <c r="B282" i="32"/>
  <c r="B283" i="32"/>
  <c r="B284" i="32"/>
  <c r="B285" i="32"/>
  <c r="B286" i="32"/>
  <c r="B287" i="32"/>
  <c r="B288" i="32"/>
  <c r="B289" i="32"/>
  <c r="B290" i="32"/>
  <c r="B291" i="32"/>
  <c r="B292" i="32"/>
  <c r="B293" i="32"/>
  <c r="B294" i="32"/>
  <c r="B295" i="32"/>
  <c r="B296" i="32"/>
  <c r="B247"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29"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11" i="32"/>
  <c r="H8" i="32"/>
  <c r="G8" i="32"/>
  <c r="C8" i="32"/>
  <c r="A8" i="32"/>
  <c r="C6" i="32"/>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13" i="31"/>
  <c r="B10" i="31"/>
  <c r="B9" i="31"/>
  <c r="B8" i="31"/>
  <c r="B7" i="31"/>
  <c r="B6" i="31"/>
  <c r="B5" i="31"/>
  <c r="B10" i="30"/>
  <c r="B9" i="30"/>
  <c r="B8" i="30"/>
  <c r="B7" i="30"/>
  <c r="B6" i="30"/>
  <c r="A460" i="32"/>
  <c r="A459" i="32"/>
  <c r="J414" i="32"/>
  <c r="I414" i="32"/>
  <c r="J413" i="32"/>
  <c r="I413" i="32"/>
  <c r="J412" i="32"/>
  <c r="I412" i="32"/>
  <c r="J411" i="32"/>
  <c r="I411" i="32"/>
  <c r="J410" i="32"/>
  <c r="I410" i="32"/>
  <c r="K410" i="32" s="1"/>
  <c r="J409" i="32"/>
  <c r="I409" i="32"/>
  <c r="J408" i="32"/>
  <c r="I408" i="32"/>
  <c r="J407" i="32"/>
  <c r="I407" i="32"/>
  <c r="J406" i="32"/>
  <c r="I406" i="32"/>
  <c r="K406" i="32" s="1"/>
  <c r="J405" i="32"/>
  <c r="I405" i="32"/>
  <c r="J404" i="32"/>
  <c r="I404" i="32"/>
  <c r="J403" i="32"/>
  <c r="I403" i="32"/>
  <c r="J402" i="32"/>
  <c r="I402" i="32"/>
  <c r="K402" i="32" s="1"/>
  <c r="J401" i="32"/>
  <c r="K401" i="32" s="1"/>
  <c r="I401" i="32"/>
  <c r="J400" i="32"/>
  <c r="I400" i="32"/>
  <c r="J399" i="32"/>
  <c r="I399" i="32"/>
  <c r="K399" i="32" s="1"/>
  <c r="J398" i="32"/>
  <c r="I398" i="32"/>
  <c r="K398" i="32" s="1"/>
  <c r="J397" i="32"/>
  <c r="I397" i="32"/>
  <c r="J396" i="32"/>
  <c r="I396" i="32"/>
  <c r="J395" i="32"/>
  <c r="I395" i="32"/>
  <c r="K395" i="32" s="1"/>
  <c r="J394" i="32"/>
  <c r="I394" i="32"/>
  <c r="K394" i="32" s="1"/>
  <c r="J393" i="32"/>
  <c r="K393" i="32" s="1"/>
  <c r="I393" i="32"/>
  <c r="J392" i="32"/>
  <c r="I392" i="32"/>
  <c r="J391" i="32"/>
  <c r="I391" i="32"/>
  <c r="J390" i="32"/>
  <c r="I390" i="32"/>
  <c r="K390" i="32" s="1"/>
  <c r="J389" i="32"/>
  <c r="I389" i="32"/>
  <c r="J388" i="32"/>
  <c r="I388" i="32"/>
  <c r="J387" i="32"/>
  <c r="I387" i="32"/>
  <c r="J386" i="32"/>
  <c r="I386" i="32"/>
  <c r="K386" i="32" s="1"/>
  <c r="J385" i="32"/>
  <c r="K385" i="32" s="1"/>
  <c r="I385" i="32"/>
  <c r="J384" i="32"/>
  <c r="I384" i="32"/>
  <c r="K384" i="32" s="1"/>
  <c r="J383" i="32"/>
  <c r="I383" i="32"/>
  <c r="K383" i="32" s="1"/>
  <c r="J382" i="32"/>
  <c r="I382" i="32"/>
  <c r="K382" i="32" s="1"/>
  <c r="J381" i="32"/>
  <c r="I381" i="32"/>
  <c r="J380" i="32"/>
  <c r="I380" i="32"/>
  <c r="J379" i="32"/>
  <c r="I379" i="32"/>
  <c r="K379" i="32" s="1"/>
  <c r="J378" i="32"/>
  <c r="I378" i="32"/>
  <c r="K378" i="32" s="1"/>
  <c r="J377" i="32"/>
  <c r="K377" i="32" s="1"/>
  <c r="I377" i="32"/>
  <c r="J376" i="32"/>
  <c r="I376" i="32"/>
  <c r="K376" i="32" s="1"/>
  <c r="J375" i="32"/>
  <c r="I375" i="32"/>
  <c r="K375" i="32" s="1"/>
  <c r="J374" i="32"/>
  <c r="I374" i="32"/>
  <c r="K374" i="32" s="1"/>
  <c r="J373" i="32"/>
  <c r="I373" i="32"/>
  <c r="J372" i="32"/>
  <c r="I372" i="32"/>
  <c r="J371" i="32"/>
  <c r="I371" i="32"/>
  <c r="K371" i="32" s="1"/>
  <c r="J370" i="32"/>
  <c r="I370" i="32"/>
  <c r="K370" i="32" s="1"/>
  <c r="J369" i="32"/>
  <c r="K369" i="32" s="1"/>
  <c r="I369" i="32"/>
  <c r="J368" i="32"/>
  <c r="I368" i="32"/>
  <c r="K368" i="32" s="1"/>
  <c r="J367" i="32"/>
  <c r="I367" i="32"/>
  <c r="K367" i="32" s="1"/>
  <c r="J366" i="32"/>
  <c r="I366" i="32"/>
  <c r="J365" i="32"/>
  <c r="I365" i="32"/>
  <c r="L363" i="32"/>
  <c r="A357" i="32"/>
  <c r="A355" i="32"/>
  <c r="A354" i="32"/>
  <c r="A353" i="32"/>
  <c r="A303" i="32"/>
  <c r="A301" i="32"/>
  <c r="A300" i="32"/>
  <c r="A299" i="32"/>
  <c r="K296" i="32"/>
  <c r="L296" i="32" s="1"/>
  <c r="K295" i="32"/>
  <c r="L295" i="32" s="1"/>
  <c r="K294" i="32"/>
  <c r="L294" i="32" s="1"/>
  <c r="K293" i="32"/>
  <c r="L293" i="32" s="1"/>
  <c r="K292" i="32"/>
  <c r="L292" i="32" s="1"/>
  <c r="K291" i="32"/>
  <c r="L291" i="32" s="1"/>
  <c r="K290" i="32"/>
  <c r="L290" i="32" s="1"/>
  <c r="K289" i="32"/>
  <c r="L289" i="32" s="1"/>
  <c r="K288" i="32"/>
  <c r="L288" i="32" s="1"/>
  <c r="K287" i="32"/>
  <c r="L287" i="32" s="1"/>
  <c r="K286" i="32"/>
  <c r="L286" i="32" s="1"/>
  <c r="K285" i="32"/>
  <c r="L285" i="32" s="1"/>
  <c r="K284" i="32"/>
  <c r="L284" i="32" s="1"/>
  <c r="K283" i="32"/>
  <c r="L283" i="32" s="1"/>
  <c r="K282" i="32"/>
  <c r="L282" i="32" s="1"/>
  <c r="K281" i="32"/>
  <c r="L281" i="32" s="1"/>
  <c r="K280" i="32"/>
  <c r="L280" i="32" s="1"/>
  <c r="K279" i="32"/>
  <c r="L279" i="32" s="1"/>
  <c r="K278" i="32"/>
  <c r="L278" i="32" s="1"/>
  <c r="K277" i="32"/>
  <c r="L277" i="32" s="1"/>
  <c r="K276" i="32"/>
  <c r="L276" i="32" s="1"/>
  <c r="K275" i="32"/>
  <c r="L275" i="32" s="1"/>
  <c r="K274" i="32"/>
  <c r="L274" i="32" s="1"/>
  <c r="K273" i="32"/>
  <c r="L273" i="32" s="1"/>
  <c r="K272" i="32"/>
  <c r="L272" i="32" s="1"/>
  <c r="K271" i="32"/>
  <c r="L271" i="32" s="1"/>
  <c r="K270" i="32"/>
  <c r="L270" i="32" s="1"/>
  <c r="K269" i="32"/>
  <c r="L269" i="32" s="1"/>
  <c r="K268" i="32"/>
  <c r="L268" i="32" s="1"/>
  <c r="K267" i="32"/>
  <c r="L267" i="32" s="1"/>
  <c r="K266" i="32"/>
  <c r="L266" i="32" s="1"/>
  <c r="K265" i="32"/>
  <c r="L265" i="32" s="1"/>
  <c r="K264" i="32"/>
  <c r="L264" i="32" s="1"/>
  <c r="K263" i="32"/>
  <c r="L263" i="32" s="1"/>
  <c r="K262" i="32"/>
  <c r="L262" i="32" s="1"/>
  <c r="K261" i="32"/>
  <c r="L261" i="32" s="1"/>
  <c r="K260" i="32"/>
  <c r="L260" i="32" s="1"/>
  <c r="K259" i="32"/>
  <c r="L259" i="32" s="1"/>
  <c r="K258" i="32"/>
  <c r="L258" i="32" s="1"/>
  <c r="K257" i="32"/>
  <c r="L257" i="32" s="1"/>
  <c r="K256" i="32"/>
  <c r="L256" i="32" s="1"/>
  <c r="L255" i="32"/>
  <c r="K255" i="32"/>
  <c r="K254" i="32"/>
  <c r="L254" i="32" s="1"/>
  <c r="K253" i="32"/>
  <c r="L253" i="32" s="1"/>
  <c r="K252" i="32"/>
  <c r="L252" i="32" s="1"/>
  <c r="K251" i="32"/>
  <c r="L251" i="32" s="1"/>
  <c r="K250" i="32"/>
  <c r="L250" i="32" s="1"/>
  <c r="K249" i="32"/>
  <c r="L249" i="32" s="1"/>
  <c r="K248" i="32"/>
  <c r="L248" i="32" s="1"/>
  <c r="K247" i="32"/>
  <c r="L247" i="32" s="1"/>
  <c r="H244" i="32"/>
  <c r="C244" i="32"/>
  <c r="A239" i="32"/>
  <c r="A237" i="32"/>
  <c r="A236" i="32"/>
  <c r="A235" i="32"/>
  <c r="H189" i="32"/>
  <c r="A185" i="32"/>
  <c r="A183" i="32"/>
  <c r="A182" i="32"/>
  <c r="A181" i="32"/>
  <c r="K178" i="32"/>
  <c r="L178" i="32" s="1"/>
  <c r="K177" i="32"/>
  <c r="L177" i="32" s="1"/>
  <c r="K176" i="32"/>
  <c r="L176" i="32" s="1"/>
  <c r="K175" i="32"/>
  <c r="L175" i="32" s="1"/>
  <c r="K174" i="32"/>
  <c r="L174" i="32" s="1"/>
  <c r="K173" i="32"/>
  <c r="L173" i="32" s="1"/>
  <c r="K172" i="32"/>
  <c r="L172" i="32" s="1"/>
  <c r="K171" i="32"/>
  <c r="L171" i="32" s="1"/>
  <c r="K170" i="32"/>
  <c r="L170" i="32" s="1"/>
  <c r="K169" i="32"/>
  <c r="L169" i="32" s="1"/>
  <c r="K168" i="32"/>
  <c r="L168" i="32" s="1"/>
  <c r="K167" i="32"/>
  <c r="L167" i="32" s="1"/>
  <c r="K166" i="32"/>
  <c r="L166" i="32" s="1"/>
  <c r="K165" i="32"/>
  <c r="L165" i="32" s="1"/>
  <c r="K164" i="32"/>
  <c r="L164" i="32" s="1"/>
  <c r="K163" i="32"/>
  <c r="L163" i="32" s="1"/>
  <c r="K162" i="32"/>
  <c r="L162" i="32" s="1"/>
  <c r="K161" i="32"/>
  <c r="L161" i="32" s="1"/>
  <c r="K160" i="32"/>
  <c r="L160" i="32" s="1"/>
  <c r="K159" i="32"/>
  <c r="L159" i="32" s="1"/>
  <c r="K158" i="32"/>
  <c r="L158" i="32" s="1"/>
  <c r="K157" i="32"/>
  <c r="L157" i="32" s="1"/>
  <c r="K156" i="32"/>
  <c r="L156" i="32" s="1"/>
  <c r="K155" i="32"/>
  <c r="L155" i="32" s="1"/>
  <c r="K154" i="32"/>
  <c r="L154" i="32" s="1"/>
  <c r="K153" i="32"/>
  <c r="L153" i="32" s="1"/>
  <c r="K152" i="32"/>
  <c r="L152" i="32" s="1"/>
  <c r="K151" i="32"/>
  <c r="L151" i="32" s="1"/>
  <c r="K150" i="32"/>
  <c r="L150" i="32" s="1"/>
  <c r="K149" i="32"/>
  <c r="L149" i="32" s="1"/>
  <c r="K148" i="32"/>
  <c r="L148" i="32" s="1"/>
  <c r="K147" i="32"/>
  <c r="L147" i="32" s="1"/>
  <c r="K146" i="32"/>
  <c r="L146" i="32" s="1"/>
  <c r="K145" i="32"/>
  <c r="L145" i="32" s="1"/>
  <c r="K144" i="32"/>
  <c r="L144" i="32" s="1"/>
  <c r="K143" i="32"/>
  <c r="L143" i="32" s="1"/>
  <c r="K142" i="32"/>
  <c r="L142" i="32" s="1"/>
  <c r="K141" i="32"/>
  <c r="L141" i="32" s="1"/>
  <c r="K140" i="32"/>
  <c r="L140" i="32" s="1"/>
  <c r="K139" i="32"/>
  <c r="L139" i="32" s="1"/>
  <c r="K138" i="32"/>
  <c r="L138" i="32" s="1"/>
  <c r="K137" i="32"/>
  <c r="L137" i="32" s="1"/>
  <c r="K136" i="32"/>
  <c r="L136" i="32" s="1"/>
  <c r="K135" i="32"/>
  <c r="L135" i="32" s="1"/>
  <c r="K134" i="32"/>
  <c r="L134" i="32" s="1"/>
  <c r="K133" i="32"/>
  <c r="L133" i="32" s="1"/>
  <c r="K132" i="32"/>
  <c r="L132" i="32" s="1"/>
  <c r="K131" i="32"/>
  <c r="L131" i="32" s="1"/>
  <c r="K130" i="32"/>
  <c r="L130" i="32" s="1"/>
  <c r="K129" i="32"/>
  <c r="L129" i="32" s="1"/>
  <c r="H126" i="32"/>
  <c r="A121" i="32"/>
  <c r="A119" i="32"/>
  <c r="A118" i="32"/>
  <c r="A117" i="32"/>
  <c r="H71" i="32"/>
  <c r="A67" i="32"/>
  <c r="A65" i="32"/>
  <c r="A64" i="32"/>
  <c r="A63" i="32"/>
  <c r="K60" i="32"/>
  <c r="L60" i="32" s="1"/>
  <c r="K59" i="32"/>
  <c r="L59" i="32" s="1"/>
  <c r="K58" i="32"/>
  <c r="L58" i="32" s="1"/>
  <c r="K57" i="32"/>
  <c r="L57" i="32" s="1"/>
  <c r="K56" i="32"/>
  <c r="L56" i="32" s="1"/>
  <c r="K55" i="32"/>
  <c r="L55" i="32" s="1"/>
  <c r="K54" i="32"/>
  <c r="L54" i="32" s="1"/>
  <c r="K53" i="32"/>
  <c r="L53" i="32" s="1"/>
  <c r="K52" i="32"/>
  <c r="L52" i="32" s="1"/>
  <c r="K51" i="32"/>
  <c r="L51" i="32" s="1"/>
  <c r="K50" i="32"/>
  <c r="L50" i="32" s="1"/>
  <c r="K49" i="32"/>
  <c r="L49" i="32" s="1"/>
  <c r="K48" i="32"/>
  <c r="L48" i="32" s="1"/>
  <c r="K47" i="32"/>
  <c r="L47" i="32" s="1"/>
  <c r="K46" i="32"/>
  <c r="L46" i="32" s="1"/>
  <c r="K45" i="32"/>
  <c r="L45" i="32" s="1"/>
  <c r="K44" i="32"/>
  <c r="L44" i="32" s="1"/>
  <c r="K43" i="32"/>
  <c r="L43" i="32" s="1"/>
  <c r="K42" i="32"/>
  <c r="L42" i="32" s="1"/>
  <c r="K41" i="32"/>
  <c r="L41" i="32" s="1"/>
  <c r="K40" i="32"/>
  <c r="L40" i="32" s="1"/>
  <c r="K39" i="32"/>
  <c r="L39" i="32" s="1"/>
  <c r="K38" i="32"/>
  <c r="L38" i="32" s="1"/>
  <c r="K37" i="32"/>
  <c r="L37" i="32" s="1"/>
  <c r="K36" i="32"/>
  <c r="L36" i="32" s="1"/>
  <c r="K35" i="32"/>
  <c r="L35" i="32" s="1"/>
  <c r="K34" i="32"/>
  <c r="L34" i="32" s="1"/>
  <c r="K33" i="32"/>
  <c r="L33" i="32" s="1"/>
  <c r="K32" i="32"/>
  <c r="L32" i="32" s="1"/>
  <c r="K31" i="32"/>
  <c r="L31" i="32" s="1"/>
  <c r="K30" i="32"/>
  <c r="L30" i="32" s="1"/>
  <c r="K29" i="32"/>
  <c r="L29" i="32" s="1"/>
  <c r="K28" i="32"/>
  <c r="L28" i="32" s="1"/>
  <c r="K27" i="32"/>
  <c r="L27" i="32" s="1"/>
  <c r="K26" i="32"/>
  <c r="L26" i="32" s="1"/>
  <c r="K25" i="32"/>
  <c r="L25" i="32" s="1"/>
  <c r="K24" i="32"/>
  <c r="L24" i="32" s="1"/>
  <c r="K23" i="32"/>
  <c r="L23" i="32" s="1"/>
  <c r="K22" i="32"/>
  <c r="L22" i="32" s="1"/>
  <c r="K21" i="32"/>
  <c r="L21" i="32" s="1"/>
  <c r="K20" i="32"/>
  <c r="L20" i="32" s="1"/>
  <c r="K19" i="32"/>
  <c r="L19" i="32" s="1"/>
  <c r="K18" i="32"/>
  <c r="L18" i="32" s="1"/>
  <c r="K17" i="32"/>
  <c r="L17" i="32" s="1"/>
  <c r="K16" i="32"/>
  <c r="L16" i="32" s="1"/>
  <c r="K15" i="32"/>
  <c r="L15" i="32" s="1"/>
  <c r="K14" i="32"/>
  <c r="L14" i="32" s="1"/>
  <c r="K13" i="32"/>
  <c r="L13" i="32" s="1"/>
  <c r="K12" i="32"/>
  <c r="L12" i="32" s="1"/>
  <c r="K11" i="32"/>
  <c r="L11" i="32" s="1"/>
  <c r="F9" i="32"/>
  <c r="F245" i="32" s="1"/>
  <c r="E9" i="32"/>
  <c r="E245" i="32" s="1"/>
  <c r="D9" i="32"/>
  <c r="D245" i="32" s="1"/>
  <c r="C9" i="32"/>
  <c r="C127" i="32" s="1"/>
  <c r="H191" i="32"/>
  <c r="C126" i="32"/>
  <c r="A362" i="32"/>
  <c r="A6" i="32"/>
  <c r="A3" i="32"/>
  <c r="A1" i="32"/>
  <c r="A66" i="31"/>
  <c r="A65" i="31"/>
  <c r="B5" i="30"/>
  <c r="B366" i="29"/>
  <c r="B367" i="29"/>
  <c r="B368" i="29"/>
  <c r="B369" i="29"/>
  <c r="B370" i="29"/>
  <c r="B371" i="29"/>
  <c r="B372" i="29"/>
  <c r="B373" i="29"/>
  <c r="B374" i="29"/>
  <c r="B375" i="29"/>
  <c r="B376" i="29"/>
  <c r="B377" i="29"/>
  <c r="B378" i="29"/>
  <c r="B379" i="29"/>
  <c r="B380" i="29"/>
  <c r="B381" i="29"/>
  <c r="B382" i="29"/>
  <c r="B383" i="29"/>
  <c r="B384" i="29"/>
  <c r="B385" i="29"/>
  <c r="B386" i="29"/>
  <c r="B387" i="29"/>
  <c r="B388" i="29"/>
  <c r="B389" i="29"/>
  <c r="B390" i="29"/>
  <c r="B391" i="29"/>
  <c r="B392" i="29"/>
  <c r="B393" i="29"/>
  <c r="B394" i="29"/>
  <c r="B395" i="29"/>
  <c r="B396" i="29"/>
  <c r="B397" i="29"/>
  <c r="B398" i="29"/>
  <c r="B399" i="29"/>
  <c r="B400" i="29"/>
  <c r="B401" i="29"/>
  <c r="B402" i="29"/>
  <c r="B403" i="29"/>
  <c r="B404" i="29"/>
  <c r="B405" i="29"/>
  <c r="B406" i="29"/>
  <c r="B407" i="29"/>
  <c r="B408" i="29"/>
  <c r="B409" i="29"/>
  <c r="B410" i="29"/>
  <c r="B411" i="29"/>
  <c r="B412" i="29"/>
  <c r="B413" i="29"/>
  <c r="B414" i="29"/>
  <c r="B365" i="29"/>
  <c r="B248" i="29"/>
  <c r="B249" i="29"/>
  <c r="B250" i="29"/>
  <c r="B251" i="29"/>
  <c r="B252" i="29"/>
  <c r="B253" i="29"/>
  <c r="B254" i="29"/>
  <c r="B255" i="29"/>
  <c r="B256" i="29"/>
  <c r="B257" i="29"/>
  <c r="B258" i="29"/>
  <c r="B259" i="29"/>
  <c r="B260" i="29"/>
  <c r="B261" i="29"/>
  <c r="B262" i="29"/>
  <c r="B263" i="29"/>
  <c r="B264" i="29"/>
  <c r="B265" i="29"/>
  <c r="B266" i="29"/>
  <c r="B267" i="29"/>
  <c r="B268" i="29"/>
  <c r="B269" i="29"/>
  <c r="B270" i="29"/>
  <c r="B271" i="29"/>
  <c r="B272" i="29"/>
  <c r="B273" i="29"/>
  <c r="B274" i="29"/>
  <c r="B275" i="29"/>
  <c r="B276" i="29"/>
  <c r="B277" i="29"/>
  <c r="B278" i="29"/>
  <c r="B279" i="29"/>
  <c r="B280" i="29"/>
  <c r="B281" i="29"/>
  <c r="B282" i="29"/>
  <c r="B283" i="29"/>
  <c r="B284" i="29"/>
  <c r="B285" i="29"/>
  <c r="B286" i="29"/>
  <c r="B287" i="29"/>
  <c r="B288" i="29"/>
  <c r="B289" i="29"/>
  <c r="B290" i="29"/>
  <c r="B291" i="29"/>
  <c r="B292" i="29"/>
  <c r="B293" i="29"/>
  <c r="B294" i="29"/>
  <c r="B295" i="29"/>
  <c r="B296" i="29"/>
  <c r="B247"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5" i="29"/>
  <c r="B156" i="29"/>
  <c r="B157" i="29"/>
  <c r="B158" i="29"/>
  <c r="B159" i="29"/>
  <c r="B160" i="29"/>
  <c r="B161" i="29"/>
  <c r="B162" i="29"/>
  <c r="B163" i="29"/>
  <c r="B164" i="29"/>
  <c r="B165" i="29"/>
  <c r="B166" i="29"/>
  <c r="B167" i="29"/>
  <c r="B168" i="29"/>
  <c r="B169" i="29"/>
  <c r="B170" i="29"/>
  <c r="B171" i="29"/>
  <c r="B172" i="29"/>
  <c r="B173" i="29"/>
  <c r="B174" i="29"/>
  <c r="B175" i="29"/>
  <c r="B176" i="29"/>
  <c r="B177" i="29"/>
  <c r="B178" i="29"/>
  <c r="B129" i="29"/>
  <c r="B12"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11" i="29"/>
  <c r="H8" i="29"/>
  <c r="G8" i="29"/>
  <c r="C8" i="29"/>
  <c r="A8" i="29"/>
  <c r="C6" i="29"/>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13" i="28"/>
  <c r="B10" i="28"/>
  <c r="B9" i="28"/>
  <c r="B8" i="28"/>
  <c r="B7" i="28"/>
  <c r="B6" i="28"/>
  <c r="B5" i="28"/>
  <c r="B10" i="27"/>
  <c r="B9" i="27"/>
  <c r="B8" i="27"/>
  <c r="B7" i="27"/>
  <c r="B6" i="27"/>
  <c r="A460" i="29"/>
  <c r="A459" i="29"/>
  <c r="J414" i="29"/>
  <c r="I414" i="29"/>
  <c r="J413" i="29"/>
  <c r="I413" i="29"/>
  <c r="J412" i="29"/>
  <c r="I412" i="29"/>
  <c r="J411" i="29"/>
  <c r="I411" i="29"/>
  <c r="K411" i="29" s="1"/>
  <c r="J410" i="29"/>
  <c r="I410" i="29"/>
  <c r="J409" i="29"/>
  <c r="I409" i="29"/>
  <c r="J408" i="29"/>
  <c r="I408" i="29"/>
  <c r="J407" i="29"/>
  <c r="I407" i="29"/>
  <c r="K407" i="29" s="1"/>
  <c r="J406" i="29"/>
  <c r="I406" i="29"/>
  <c r="K406" i="29" s="1"/>
  <c r="J405" i="29"/>
  <c r="I405" i="29"/>
  <c r="J404" i="29"/>
  <c r="I404" i="29"/>
  <c r="J403" i="29"/>
  <c r="I403" i="29"/>
  <c r="K403" i="29" s="1"/>
  <c r="J402" i="29"/>
  <c r="I402" i="29"/>
  <c r="J401" i="29"/>
  <c r="I401" i="29"/>
  <c r="J400" i="29"/>
  <c r="I400" i="29"/>
  <c r="K400" i="29" s="1"/>
  <c r="J399" i="29"/>
  <c r="I399" i="29"/>
  <c r="J398" i="29"/>
  <c r="I398" i="29"/>
  <c r="K398" i="29" s="1"/>
  <c r="J397" i="29"/>
  <c r="I397" i="29"/>
  <c r="K397" i="29" s="1"/>
  <c r="J396" i="29"/>
  <c r="K396" i="29" s="1"/>
  <c r="I396" i="29"/>
  <c r="J395" i="29"/>
  <c r="I395" i="29"/>
  <c r="K395" i="29" s="1"/>
  <c r="J394" i="29"/>
  <c r="I394" i="29"/>
  <c r="J393" i="29"/>
  <c r="I393" i="29"/>
  <c r="J392" i="29"/>
  <c r="I392" i="29"/>
  <c r="J391" i="29"/>
  <c r="K391" i="29" s="1"/>
  <c r="I391" i="29"/>
  <c r="J390" i="29"/>
  <c r="I390" i="29"/>
  <c r="J389" i="29"/>
  <c r="I389" i="29"/>
  <c r="J388" i="29"/>
  <c r="I388" i="29"/>
  <c r="K388" i="29" s="1"/>
  <c r="J387" i="29"/>
  <c r="I387" i="29"/>
  <c r="K387" i="29" s="1"/>
  <c r="J386" i="29"/>
  <c r="I386" i="29"/>
  <c r="J385" i="29"/>
  <c r="K385" i="29" s="1"/>
  <c r="I385" i="29"/>
  <c r="J384" i="29"/>
  <c r="I384" i="29"/>
  <c r="K384" i="29" s="1"/>
  <c r="J383" i="29"/>
  <c r="I383" i="29"/>
  <c r="K383" i="29" s="1"/>
  <c r="J382" i="29"/>
  <c r="I382" i="29"/>
  <c r="K382" i="29" s="1"/>
  <c r="J381" i="29"/>
  <c r="I381" i="29"/>
  <c r="K381" i="29" s="1"/>
  <c r="J380" i="29"/>
  <c r="I380" i="29"/>
  <c r="K380" i="29" s="1"/>
  <c r="J379" i="29"/>
  <c r="I379" i="29"/>
  <c r="J378" i="29"/>
  <c r="I378" i="29"/>
  <c r="J377" i="29"/>
  <c r="I377" i="29"/>
  <c r="J376" i="29"/>
  <c r="I376" i="29"/>
  <c r="K376" i="29" s="1"/>
  <c r="J375" i="29"/>
  <c r="I375" i="29"/>
  <c r="J374" i="29"/>
  <c r="I374" i="29"/>
  <c r="K374" i="29" s="1"/>
  <c r="J373" i="29"/>
  <c r="I373" i="29"/>
  <c r="J372" i="29"/>
  <c r="I372" i="29"/>
  <c r="K372" i="29" s="1"/>
  <c r="J371" i="29"/>
  <c r="I371" i="29"/>
  <c r="J370" i="29"/>
  <c r="I370" i="29"/>
  <c r="J369" i="29"/>
  <c r="K369" i="29" s="1"/>
  <c r="I369" i="29"/>
  <c r="J368" i="29"/>
  <c r="I368" i="29"/>
  <c r="J367" i="29"/>
  <c r="K367" i="29" s="1"/>
  <c r="I367" i="29"/>
  <c r="J366" i="29"/>
  <c r="I366" i="29"/>
  <c r="J365" i="29"/>
  <c r="I365" i="29"/>
  <c r="L363" i="29"/>
  <c r="A357" i="29"/>
  <c r="A355" i="29"/>
  <c r="A354" i="29"/>
  <c r="A353" i="29"/>
  <c r="A303" i="29"/>
  <c r="A301" i="29"/>
  <c r="A300" i="29"/>
  <c r="A299" i="29"/>
  <c r="K296" i="29"/>
  <c r="L296" i="29" s="1"/>
  <c r="K295" i="29"/>
  <c r="L295" i="29" s="1"/>
  <c r="K294" i="29"/>
  <c r="L294" i="29" s="1"/>
  <c r="K293" i="29"/>
  <c r="L293" i="29" s="1"/>
  <c r="K292" i="29"/>
  <c r="L292" i="29" s="1"/>
  <c r="K291" i="29"/>
  <c r="L291" i="29" s="1"/>
  <c r="K290" i="29"/>
  <c r="L290" i="29" s="1"/>
  <c r="K289" i="29"/>
  <c r="L289" i="29" s="1"/>
  <c r="K288" i="29"/>
  <c r="L288" i="29" s="1"/>
  <c r="L287" i="29"/>
  <c r="K287" i="29"/>
  <c r="K286" i="29"/>
  <c r="L286" i="29" s="1"/>
  <c r="K285" i="29"/>
  <c r="L285" i="29" s="1"/>
  <c r="K284" i="29"/>
  <c r="L284" i="29" s="1"/>
  <c r="K283" i="29"/>
  <c r="L283" i="29" s="1"/>
  <c r="K282" i="29"/>
  <c r="L282" i="29" s="1"/>
  <c r="K281" i="29"/>
  <c r="L281" i="29" s="1"/>
  <c r="K280" i="29"/>
  <c r="L280" i="29" s="1"/>
  <c r="K279" i="29"/>
  <c r="L279" i="29" s="1"/>
  <c r="K278" i="29"/>
  <c r="L278" i="29" s="1"/>
  <c r="K277" i="29"/>
  <c r="L277" i="29" s="1"/>
  <c r="K276" i="29"/>
  <c r="L276" i="29" s="1"/>
  <c r="K275" i="29"/>
  <c r="L275" i="29" s="1"/>
  <c r="K274" i="29"/>
  <c r="L274" i="29" s="1"/>
  <c r="K273" i="29"/>
  <c r="L273" i="29" s="1"/>
  <c r="K272" i="29"/>
  <c r="L272" i="29" s="1"/>
  <c r="K271" i="29"/>
  <c r="L271" i="29" s="1"/>
  <c r="K270" i="29"/>
  <c r="L270" i="29" s="1"/>
  <c r="K269" i="29"/>
  <c r="L269" i="29" s="1"/>
  <c r="K268" i="29"/>
  <c r="L268" i="29" s="1"/>
  <c r="K267" i="29"/>
  <c r="L267" i="29" s="1"/>
  <c r="K266" i="29"/>
  <c r="L266" i="29" s="1"/>
  <c r="K265" i="29"/>
  <c r="L265" i="29" s="1"/>
  <c r="K264" i="29"/>
  <c r="L264" i="29" s="1"/>
  <c r="K263" i="29"/>
  <c r="L263" i="29" s="1"/>
  <c r="K262" i="29"/>
  <c r="L262" i="29" s="1"/>
  <c r="K261" i="29"/>
  <c r="L261" i="29" s="1"/>
  <c r="K260" i="29"/>
  <c r="L260" i="29" s="1"/>
  <c r="K259" i="29"/>
  <c r="L259" i="29" s="1"/>
  <c r="K258" i="29"/>
  <c r="L258" i="29" s="1"/>
  <c r="K257" i="29"/>
  <c r="L257" i="29" s="1"/>
  <c r="K256" i="29"/>
  <c r="L256" i="29" s="1"/>
  <c r="K255" i="29"/>
  <c r="L255" i="29" s="1"/>
  <c r="K254" i="29"/>
  <c r="L254" i="29" s="1"/>
  <c r="K253" i="29"/>
  <c r="L253" i="29" s="1"/>
  <c r="K252" i="29"/>
  <c r="L252" i="29" s="1"/>
  <c r="K251" i="29"/>
  <c r="L251" i="29" s="1"/>
  <c r="K250" i="29"/>
  <c r="L250" i="29" s="1"/>
  <c r="K249" i="29"/>
  <c r="L249" i="29" s="1"/>
  <c r="K248" i="29"/>
  <c r="L248" i="29" s="1"/>
  <c r="K247" i="29"/>
  <c r="L247" i="29" s="1"/>
  <c r="A239" i="29"/>
  <c r="A237" i="29"/>
  <c r="A236" i="29"/>
  <c r="A235" i="29"/>
  <c r="C191" i="29"/>
  <c r="A185" i="29"/>
  <c r="A183" i="29"/>
  <c r="A182" i="29"/>
  <c r="A181" i="29"/>
  <c r="L178" i="29"/>
  <c r="K178" i="29"/>
  <c r="K177" i="29"/>
  <c r="L177" i="29" s="1"/>
  <c r="K176" i="29"/>
  <c r="L176" i="29" s="1"/>
  <c r="K175" i="29"/>
  <c r="L175" i="29" s="1"/>
  <c r="K174" i="29"/>
  <c r="L174" i="29" s="1"/>
  <c r="K173" i="29"/>
  <c r="L173" i="29" s="1"/>
  <c r="K172" i="29"/>
  <c r="L172" i="29" s="1"/>
  <c r="K171" i="29"/>
  <c r="L171" i="29" s="1"/>
  <c r="K170" i="29"/>
  <c r="L170" i="29" s="1"/>
  <c r="K169" i="29"/>
  <c r="L169" i="29" s="1"/>
  <c r="K168" i="29"/>
  <c r="L168" i="29" s="1"/>
  <c r="K167" i="29"/>
  <c r="L167" i="29" s="1"/>
  <c r="K166" i="29"/>
  <c r="L166" i="29" s="1"/>
  <c r="K165" i="29"/>
  <c r="L165" i="29" s="1"/>
  <c r="K164" i="29"/>
  <c r="L164" i="29" s="1"/>
  <c r="K163" i="29"/>
  <c r="L163" i="29" s="1"/>
  <c r="K162" i="29"/>
  <c r="L162" i="29" s="1"/>
  <c r="K161" i="29"/>
  <c r="L161" i="29" s="1"/>
  <c r="K160" i="29"/>
  <c r="L160" i="29" s="1"/>
  <c r="K159" i="29"/>
  <c r="L159" i="29" s="1"/>
  <c r="K158" i="29"/>
  <c r="L158" i="29" s="1"/>
  <c r="K157" i="29"/>
  <c r="L157" i="29" s="1"/>
  <c r="K156" i="29"/>
  <c r="L156" i="29" s="1"/>
  <c r="K155" i="29"/>
  <c r="L155" i="29" s="1"/>
  <c r="K154" i="29"/>
  <c r="L154" i="29" s="1"/>
  <c r="K153" i="29"/>
  <c r="L153" i="29" s="1"/>
  <c r="K152" i="29"/>
  <c r="L152" i="29" s="1"/>
  <c r="K151" i="29"/>
  <c r="L151" i="29" s="1"/>
  <c r="K150" i="29"/>
  <c r="L150" i="29" s="1"/>
  <c r="K149" i="29"/>
  <c r="L149" i="29" s="1"/>
  <c r="K148" i="29"/>
  <c r="L148" i="29" s="1"/>
  <c r="K147" i="29"/>
  <c r="L147" i="29" s="1"/>
  <c r="K146" i="29"/>
  <c r="L146" i="29" s="1"/>
  <c r="K145" i="29"/>
  <c r="L145" i="29" s="1"/>
  <c r="K144" i="29"/>
  <c r="L144" i="29" s="1"/>
  <c r="K143" i="29"/>
  <c r="L143" i="29" s="1"/>
  <c r="K142" i="29"/>
  <c r="L142" i="29" s="1"/>
  <c r="K141" i="29"/>
  <c r="L141" i="29" s="1"/>
  <c r="K140" i="29"/>
  <c r="L140" i="29" s="1"/>
  <c r="K139" i="29"/>
  <c r="L139" i="29" s="1"/>
  <c r="K138" i="29"/>
  <c r="L138" i="29" s="1"/>
  <c r="K137" i="29"/>
  <c r="L137" i="29" s="1"/>
  <c r="K136" i="29"/>
  <c r="L136" i="29" s="1"/>
  <c r="K135" i="29"/>
  <c r="L135" i="29" s="1"/>
  <c r="K134" i="29"/>
  <c r="L134" i="29" s="1"/>
  <c r="K133" i="29"/>
  <c r="L133" i="29" s="1"/>
  <c r="K132" i="29"/>
  <c r="L132" i="29" s="1"/>
  <c r="K131" i="29"/>
  <c r="L131" i="29" s="1"/>
  <c r="K130" i="29"/>
  <c r="L130" i="29" s="1"/>
  <c r="K129" i="29"/>
  <c r="L129" i="29" s="1"/>
  <c r="A126" i="29"/>
  <c r="A121" i="29"/>
  <c r="A119" i="29"/>
  <c r="A118" i="29"/>
  <c r="A117" i="29"/>
  <c r="C73" i="29"/>
  <c r="A67" i="29"/>
  <c r="A65" i="29"/>
  <c r="A64" i="29"/>
  <c r="A63" i="29"/>
  <c r="K60" i="29"/>
  <c r="L60" i="29" s="1"/>
  <c r="K59" i="29"/>
  <c r="L59" i="29" s="1"/>
  <c r="K58" i="29"/>
  <c r="L58" i="29" s="1"/>
  <c r="K57" i="29"/>
  <c r="L57" i="29" s="1"/>
  <c r="K56" i="29"/>
  <c r="L56" i="29" s="1"/>
  <c r="K55" i="29"/>
  <c r="L55" i="29" s="1"/>
  <c r="K54" i="29"/>
  <c r="L54" i="29" s="1"/>
  <c r="K53" i="29"/>
  <c r="L53" i="29" s="1"/>
  <c r="K52" i="29"/>
  <c r="L52" i="29" s="1"/>
  <c r="L51" i="29"/>
  <c r="K51" i="29"/>
  <c r="K50" i="29"/>
  <c r="L50" i="29" s="1"/>
  <c r="K49" i="29"/>
  <c r="L49" i="29" s="1"/>
  <c r="K48" i="29"/>
  <c r="L48" i="29" s="1"/>
  <c r="K47" i="29"/>
  <c r="L47" i="29" s="1"/>
  <c r="K46" i="29"/>
  <c r="L46" i="29" s="1"/>
  <c r="K45" i="29"/>
  <c r="L45" i="29" s="1"/>
  <c r="K44" i="29"/>
  <c r="L44" i="29" s="1"/>
  <c r="K43" i="29"/>
  <c r="L43" i="29" s="1"/>
  <c r="L42" i="29"/>
  <c r="K42" i="29"/>
  <c r="K41" i="29"/>
  <c r="L41" i="29" s="1"/>
  <c r="K40" i="29"/>
  <c r="L40" i="29" s="1"/>
  <c r="K39" i="29"/>
  <c r="L39" i="29" s="1"/>
  <c r="K38" i="29"/>
  <c r="L38" i="29" s="1"/>
  <c r="K37" i="29"/>
  <c r="L37" i="29" s="1"/>
  <c r="K36" i="29"/>
  <c r="L36" i="29" s="1"/>
  <c r="L35" i="29"/>
  <c r="K35" i="29"/>
  <c r="K34" i="29"/>
  <c r="L34" i="29" s="1"/>
  <c r="K33" i="29"/>
  <c r="L33" i="29" s="1"/>
  <c r="K32" i="29"/>
  <c r="L32" i="29" s="1"/>
  <c r="K31" i="29"/>
  <c r="L31" i="29" s="1"/>
  <c r="K30" i="29"/>
  <c r="L30" i="29" s="1"/>
  <c r="K29" i="29"/>
  <c r="L29" i="29" s="1"/>
  <c r="K28" i="29"/>
  <c r="L28" i="29" s="1"/>
  <c r="K27" i="29"/>
  <c r="L27" i="29" s="1"/>
  <c r="K26" i="29"/>
  <c r="L26" i="29" s="1"/>
  <c r="K25" i="29"/>
  <c r="L25" i="29" s="1"/>
  <c r="K24" i="29"/>
  <c r="L24" i="29" s="1"/>
  <c r="K23" i="29"/>
  <c r="L23" i="29" s="1"/>
  <c r="K22" i="29"/>
  <c r="L22" i="29" s="1"/>
  <c r="K21" i="29"/>
  <c r="L21" i="29" s="1"/>
  <c r="K20" i="29"/>
  <c r="L20" i="29" s="1"/>
  <c r="K19" i="29"/>
  <c r="L19" i="29" s="1"/>
  <c r="K18" i="29"/>
  <c r="L18" i="29" s="1"/>
  <c r="K17" i="29"/>
  <c r="L17" i="29" s="1"/>
  <c r="K16" i="29"/>
  <c r="L16" i="29" s="1"/>
  <c r="K15" i="29"/>
  <c r="L15" i="29" s="1"/>
  <c r="K14" i="29"/>
  <c r="L14" i="29" s="1"/>
  <c r="K13" i="29"/>
  <c r="L13" i="29" s="1"/>
  <c r="K12" i="29"/>
  <c r="L12" i="29" s="1"/>
  <c r="K11" i="29"/>
  <c r="L11" i="29" s="1"/>
  <c r="F9" i="29"/>
  <c r="F245" i="29" s="1"/>
  <c r="E9" i="29"/>
  <c r="E245" i="29" s="1"/>
  <c r="D9" i="29"/>
  <c r="D245" i="29" s="1"/>
  <c r="C9" i="29"/>
  <c r="C127" i="29" s="1"/>
  <c r="A6" i="29"/>
  <c r="A3" i="29"/>
  <c r="A1" i="29"/>
  <c r="A66" i="28"/>
  <c r="A65" i="28"/>
  <c r="B5" i="27"/>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408" i="26"/>
  <c r="B409" i="26"/>
  <c r="B410" i="26"/>
  <c r="B411" i="26"/>
  <c r="B412" i="26"/>
  <c r="B413" i="26"/>
  <c r="B414" i="26"/>
  <c r="B365"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6" i="26"/>
  <c r="B247" i="26"/>
  <c r="B130" i="26"/>
  <c r="B131" i="26"/>
  <c r="B132" i="26"/>
  <c r="B133" i="26"/>
  <c r="B134" i="26"/>
  <c r="B135" i="26"/>
  <c r="B136" i="26"/>
  <c r="B137" i="26"/>
  <c r="B138" i="26"/>
  <c r="B139" i="26"/>
  <c r="B140" i="26"/>
  <c r="B141" i="26"/>
  <c r="B142" i="26"/>
  <c r="B143" i="26"/>
  <c r="B144" i="26"/>
  <c r="B145" i="26"/>
  <c r="B146" i="26"/>
  <c r="B147" i="26"/>
  <c r="B148" i="26"/>
  <c r="B149" i="26"/>
  <c r="B150" i="26"/>
  <c r="B151" i="26"/>
  <c r="B152" i="26"/>
  <c r="B153" i="26"/>
  <c r="B154" i="26"/>
  <c r="B155" i="26"/>
  <c r="B156" i="26"/>
  <c r="B157" i="26"/>
  <c r="B158" i="26"/>
  <c r="B159" i="26"/>
  <c r="B160" i="26"/>
  <c r="B161" i="26"/>
  <c r="B162" i="26"/>
  <c r="B163" i="26"/>
  <c r="B164" i="26"/>
  <c r="B165" i="26"/>
  <c r="B166" i="26"/>
  <c r="B167" i="26"/>
  <c r="B168" i="26"/>
  <c r="B169" i="26"/>
  <c r="B170" i="26"/>
  <c r="B171" i="26"/>
  <c r="B172" i="26"/>
  <c r="B173" i="26"/>
  <c r="B174" i="26"/>
  <c r="B175" i="26"/>
  <c r="B176" i="26"/>
  <c r="B177" i="26"/>
  <c r="B178" i="26"/>
  <c r="B129"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11" i="26"/>
  <c r="H8" i="26"/>
  <c r="G8" i="26"/>
  <c r="C8" i="26"/>
  <c r="A8" i="26"/>
  <c r="C6" i="26"/>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56" i="25"/>
  <c r="B57" i="25"/>
  <c r="B58" i="25"/>
  <c r="B59" i="25"/>
  <c r="B60" i="25"/>
  <c r="B61" i="25"/>
  <c r="B62" i="25"/>
  <c r="B13" i="25"/>
  <c r="B10" i="25"/>
  <c r="B9" i="25"/>
  <c r="B8" i="25"/>
  <c r="B7" i="25"/>
  <c r="B6" i="25"/>
  <c r="B5" i="25"/>
  <c r="B10" i="24"/>
  <c r="B9" i="24"/>
  <c r="B8" i="24"/>
  <c r="B7" i="24"/>
  <c r="B6" i="24"/>
  <c r="A460" i="26"/>
  <c r="A459" i="26"/>
  <c r="J414" i="26"/>
  <c r="I414" i="26"/>
  <c r="J413" i="26"/>
  <c r="I413" i="26"/>
  <c r="J412" i="26"/>
  <c r="I412" i="26"/>
  <c r="J411" i="26"/>
  <c r="K411" i="26" s="1"/>
  <c r="I411" i="26"/>
  <c r="J410" i="26"/>
  <c r="I410" i="26"/>
  <c r="K410" i="26" s="1"/>
  <c r="J409" i="26"/>
  <c r="I409" i="26"/>
  <c r="J408" i="26"/>
  <c r="I408" i="26"/>
  <c r="K408" i="26" s="1"/>
  <c r="J407" i="26"/>
  <c r="I407" i="26"/>
  <c r="J406" i="26"/>
  <c r="I406" i="26"/>
  <c r="J405" i="26"/>
  <c r="I405" i="26"/>
  <c r="J404" i="26"/>
  <c r="I404" i="26"/>
  <c r="K404" i="26" s="1"/>
  <c r="J403" i="26"/>
  <c r="K403" i="26" s="1"/>
  <c r="I403" i="26"/>
  <c r="J402" i="26"/>
  <c r="I402" i="26"/>
  <c r="K402" i="26" s="1"/>
  <c r="J401" i="26"/>
  <c r="I401" i="26"/>
  <c r="J400" i="26"/>
  <c r="I400" i="26"/>
  <c r="J399" i="26"/>
  <c r="I399" i="26"/>
  <c r="K399" i="26" s="1"/>
  <c r="J398" i="26"/>
  <c r="I398" i="26"/>
  <c r="J397" i="26"/>
  <c r="I397" i="26"/>
  <c r="J396" i="26"/>
  <c r="I396" i="26"/>
  <c r="J395" i="26"/>
  <c r="I395" i="26"/>
  <c r="J394" i="26"/>
  <c r="I394" i="26"/>
  <c r="K394" i="26" s="1"/>
  <c r="J393" i="26"/>
  <c r="I393" i="26"/>
  <c r="J392" i="26"/>
  <c r="K392" i="26" s="1"/>
  <c r="I392" i="26"/>
  <c r="J391" i="26"/>
  <c r="I391" i="26"/>
  <c r="K391" i="26" s="1"/>
  <c r="J390" i="26"/>
  <c r="I390" i="26"/>
  <c r="K390" i="26" s="1"/>
  <c r="J389" i="26"/>
  <c r="I389" i="26"/>
  <c r="J388" i="26"/>
  <c r="I388" i="26"/>
  <c r="J387" i="26"/>
  <c r="I387" i="26"/>
  <c r="J386" i="26"/>
  <c r="I386" i="26"/>
  <c r="K386" i="26" s="1"/>
  <c r="J385" i="26"/>
  <c r="I385" i="26"/>
  <c r="J384" i="26"/>
  <c r="I384" i="26"/>
  <c r="J383" i="26"/>
  <c r="I383" i="26"/>
  <c r="K383" i="26" s="1"/>
  <c r="J382" i="26"/>
  <c r="I382" i="26"/>
  <c r="K382" i="26" s="1"/>
  <c r="J381" i="26"/>
  <c r="K381" i="26" s="1"/>
  <c r="I381" i="26"/>
  <c r="J380" i="26"/>
  <c r="I380" i="26"/>
  <c r="J379" i="26"/>
  <c r="K379" i="26" s="1"/>
  <c r="I379" i="26"/>
  <c r="J378" i="26"/>
  <c r="I378" i="26"/>
  <c r="K378" i="26" s="1"/>
  <c r="J377" i="26"/>
  <c r="I377" i="26"/>
  <c r="J376" i="26"/>
  <c r="I376" i="26"/>
  <c r="J375" i="26"/>
  <c r="I375" i="26"/>
  <c r="K375" i="26" s="1"/>
  <c r="J374" i="26"/>
  <c r="I374" i="26"/>
  <c r="K374" i="26" s="1"/>
  <c r="J373" i="26"/>
  <c r="I373" i="26"/>
  <c r="J372" i="26"/>
  <c r="I372" i="26"/>
  <c r="K372" i="26" s="1"/>
  <c r="J371" i="26"/>
  <c r="K371" i="26" s="1"/>
  <c r="I371" i="26"/>
  <c r="J370" i="26"/>
  <c r="I370" i="26"/>
  <c r="K370" i="26" s="1"/>
  <c r="J369" i="26"/>
  <c r="I369" i="26"/>
  <c r="J368" i="26"/>
  <c r="I368" i="26"/>
  <c r="J367" i="26"/>
  <c r="I367" i="26"/>
  <c r="K367" i="26" s="1"/>
  <c r="J366" i="26"/>
  <c r="I366" i="26"/>
  <c r="J365" i="26"/>
  <c r="K365" i="26" s="1"/>
  <c r="I365" i="26"/>
  <c r="L363" i="26"/>
  <c r="L375" i="26" s="1"/>
  <c r="A357" i="26"/>
  <c r="A355" i="26"/>
  <c r="A354" i="26"/>
  <c r="A353" i="26"/>
  <c r="H308" i="26"/>
  <c r="A303" i="26"/>
  <c r="A301" i="26"/>
  <c r="A300" i="26"/>
  <c r="A299" i="26"/>
  <c r="K296" i="26"/>
  <c r="L296" i="26" s="1"/>
  <c r="K295" i="26"/>
  <c r="L295" i="26" s="1"/>
  <c r="K294" i="26"/>
  <c r="L294" i="26" s="1"/>
  <c r="K293" i="26"/>
  <c r="L293" i="26" s="1"/>
  <c r="K292" i="26"/>
  <c r="L292" i="26" s="1"/>
  <c r="K291" i="26"/>
  <c r="L291" i="26" s="1"/>
  <c r="K290" i="26"/>
  <c r="L290" i="26" s="1"/>
  <c r="K289" i="26"/>
  <c r="L289" i="26" s="1"/>
  <c r="K288" i="26"/>
  <c r="L288" i="26" s="1"/>
  <c r="K287" i="26"/>
  <c r="L287" i="26" s="1"/>
  <c r="K286" i="26"/>
  <c r="L286" i="26" s="1"/>
  <c r="K285" i="26"/>
  <c r="L285" i="26" s="1"/>
  <c r="K284" i="26"/>
  <c r="L284" i="26" s="1"/>
  <c r="K283" i="26"/>
  <c r="L283" i="26" s="1"/>
  <c r="K282" i="26"/>
  <c r="L282" i="26" s="1"/>
  <c r="K281" i="26"/>
  <c r="L281" i="26" s="1"/>
  <c r="K280" i="26"/>
  <c r="L280" i="26" s="1"/>
  <c r="K279" i="26"/>
  <c r="L279" i="26" s="1"/>
  <c r="K278" i="26"/>
  <c r="L278" i="26" s="1"/>
  <c r="K277" i="26"/>
  <c r="L277" i="26" s="1"/>
  <c r="K276" i="26"/>
  <c r="L276" i="26" s="1"/>
  <c r="K275" i="26"/>
  <c r="L275" i="26" s="1"/>
  <c r="K274" i="26"/>
  <c r="L274" i="26" s="1"/>
  <c r="K273" i="26"/>
  <c r="L273" i="26" s="1"/>
  <c r="K272" i="26"/>
  <c r="L272" i="26" s="1"/>
  <c r="K271" i="26"/>
  <c r="L271" i="26" s="1"/>
  <c r="K270" i="26"/>
  <c r="L270" i="26" s="1"/>
  <c r="K269" i="26"/>
  <c r="L269" i="26" s="1"/>
  <c r="K268" i="26"/>
  <c r="L268" i="26" s="1"/>
  <c r="K267" i="26"/>
  <c r="L267" i="26" s="1"/>
  <c r="K266" i="26"/>
  <c r="L266" i="26" s="1"/>
  <c r="K265" i="26"/>
  <c r="L265" i="26" s="1"/>
  <c r="K264" i="26"/>
  <c r="L264" i="26" s="1"/>
  <c r="K263" i="26"/>
  <c r="L263" i="26" s="1"/>
  <c r="K262" i="26"/>
  <c r="L262" i="26" s="1"/>
  <c r="K261" i="26"/>
  <c r="L261" i="26" s="1"/>
  <c r="K260" i="26"/>
  <c r="L260" i="26" s="1"/>
  <c r="K259" i="26"/>
  <c r="L259" i="26" s="1"/>
  <c r="K258" i="26"/>
  <c r="L258" i="26" s="1"/>
  <c r="K257" i="26"/>
  <c r="L257" i="26" s="1"/>
  <c r="K256" i="26"/>
  <c r="L256" i="26" s="1"/>
  <c r="K255" i="26"/>
  <c r="L255" i="26" s="1"/>
  <c r="K254" i="26"/>
  <c r="L254" i="26" s="1"/>
  <c r="K253" i="26"/>
  <c r="L253" i="26" s="1"/>
  <c r="K252" i="26"/>
  <c r="L252" i="26" s="1"/>
  <c r="K251" i="26"/>
  <c r="L251" i="26" s="1"/>
  <c r="K250" i="26"/>
  <c r="L250" i="26" s="1"/>
  <c r="K249" i="26"/>
  <c r="L249" i="26" s="1"/>
  <c r="K248" i="26"/>
  <c r="L248" i="26" s="1"/>
  <c r="K247" i="26"/>
  <c r="L247" i="26" s="1"/>
  <c r="G244" i="26"/>
  <c r="A239" i="26"/>
  <c r="A237" i="26"/>
  <c r="A236" i="26"/>
  <c r="A235" i="26"/>
  <c r="H190" i="26"/>
  <c r="A185" i="26"/>
  <c r="A183" i="26"/>
  <c r="A182" i="26"/>
  <c r="A181" i="26"/>
  <c r="K178" i="26"/>
  <c r="L178" i="26" s="1"/>
  <c r="K177" i="26"/>
  <c r="L177" i="26" s="1"/>
  <c r="K176" i="26"/>
  <c r="L176" i="26" s="1"/>
  <c r="K175" i="26"/>
  <c r="L175" i="26" s="1"/>
  <c r="L174" i="26"/>
  <c r="K174" i="26"/>
  <c r="K173" i="26"/>
  <c r="L173" i="26" s="1"/>
  <c r="K172" i="26"/>
  <c r="L172" i="26" s="1"/>
  <c r="L171" i="26"/>
  <c r="K171" i="26"/>
  <c r="K170" i="26"/>
  <c r="L170" i="26" s="1"/>
  <c r="K169" i="26"/>
  <c r="L169" i="26" s="1"/>
  <c r="K168" i="26"/>
  <c r="L168" i="26" s="1"/>
  <c r="K167" i="26"/>
  <c r="L167" i="26" s="1"/>
  <c r="K166" i="26"/>
  <c r="L166" i="26" s="1"/>
  <c r="K165" i="26"/>
  <c r="L165" i="26" s="1"/>
  <c r="K164" i="26"/>
  <c r="L164" i="26" s="1"/>
  <c r="K163" i="26"/>
  <c r="L163" i="26" s="1"/>
  <c r="K162" i="26"/>
  <c r="L162" i="26" s="1"/>
  <c r="K161" i="26"/>
  <c r="L161" i="26" s="1"/>
  <c r="L160" i="26"/>
  <c r="K160" i="26"/>
  <c r="K159" i="26"/>
  <c r="L159" i="26" s="1"/>
  <c r="K158" i="26"/>
  <c r="L158" i="26" s="1"/>
  <c r="K157" i="26"/>
  <c r="L157" i="26" s="1"/>
  <c r="K156" i="26"/>
  <c r="L156" i="26" s="1"/>
  <c r="K155" i="26"/>
  <c r="L155" i="26" s="1"/>
  <c r="K154" i="26"/>
  <c r="L154" i="26" s="1"/>
  <c r="K153" i="26"/>
  <c r="L153" i="26" s="1"/>
  <c r="K152" i="26"/>
  <c r="L152" i="26" s="1"/>
  <c r="K151" i="26"/>
  <c r="L151" i="26" s="1"/>
  <c r="K150" i="26"/>
  <c r="L150" i="26" s="1"/>
  <c r="K149" i="26"/>
  <c r="L149" i="26" s="1"/>
  <c r="K148" i="26"/>
  <c r="L148" i="26" s="1"/>
  <c r="K147" i="26"/>
  <c r="L147" i="26" s="1"/>
  <c r="K146" i="26"/>
  <c r="L146" i="26" s="1"/>
  <c r="K145" i="26"/>
  <c r="L145" i="26" s="1"/>
  <c r="K144" i="26"/>
  <c r="L144" i="26" s="1"/>
  <c r="K143" i="26"/>
  <c r="L143" i="26" s="1"/>
  <c r="K142" i="26"/>
  <c r="L142" i="26" s="1"/>
  <c r="K141" i="26"/>
  <c r="L141" i="26" s="1"/>
  <c r="K140" i="26"/>
  <c r="L140" i="26" s="1"/>
  <c r="K139" i="26"/>
  <c r="L139" i="26" s="1"/>
  <c r="K138" i="26"/>
  <c r="L138" i="26" s="1"/>
  <c r="K137" i="26"/>
  <c r="L137" i="26" s="1"/>
  <c r="K136" i="26"/>
  <c r="L136" i="26" s="1"/>
  <c r="K135" i="26"/>
  <c r="L135" i="26" s="1"/>
  <c r="K134" i="26"/>
  <c r="L134" i="26" s="1"/>
  <c r="K133" i="26"/>
  <c r="L133" i="26" s="1"/>
  <c r="K132" i="26"/>
  <c r="L132" i="26" s="1"/>
  <c r="K131" i="26"/>
  <c r="L131" i="26" s="1"/>
  <c r="K130" i="26"/>
  <c r="L130" i="26" s="1"/>
  <c r="K129" i="26"/>
  <c r="L129" i="26" s="1"/>
  <c r="G126" i="26"/>
  <c r="A121" i="26"/>
  <c r="A119" i="26"/>
  <c r="A118" i="26"/>
  <c r="A117" i="26"/>
  <c r="H72" i="26"/>
  <c r="A67" i="26"/>
  <c r="A65" i="26"/>
  <c r="A64" i="26"/>
  <c r="A63" i="26"/>
  <c r="K60" i="26"/>
  <c r="L60" i="26" s="1"/>
  <c r="K59" i="26"/>
  <c r="L59" i="26" s="1"/>
  <c r="K58" i="26"/>
  <c r="L58" i="26" s="1"/>
  <c r="K57" i="26"/>
  <c r="L57" i="26" s="1"/>
  <c r="K56" i="26"/>
  <c r="L56" i="26" s="1"/>
  <c r="K55" i="26"/>
  <c r="L55" i="26" s="1"/>
  <c r="K54" i="26"/>
  <c r="L54" i="26" s="1"/>
  <c r="K53" i="26"/>
  <c r="L53" i="26" s="1"/>
  <c r="K52" i="26"/>
  <c r="L52" i="26" s="1"/>
  <c r="K51" i="26"/>
  <c r="L51" i="26" s="1"/>
  <c r="K50" i="26"/>
  <c r="L50" i="26" s="1"/>
  <c r="K49" i="26"/>
  <c r="L49" i="26" s="1"/>
  <c r="K48" i="26"/>
  <c r="L48" i="26" s="1"/>
  <c r="K47" i="26"/>
  <c r="L47" i="26" s="1"/>
  <c r="K46" i="26"/>
  <c r="L46" i="26" s="1"/>
  <c r="K45" i="26"/>
  <c r="L45" i="26" s="1"/>
  <c r="K44" i="26"/>
  <c r="L44" i="26" s="1"/>
  <c r="K43" i="26"/>
  <c r="L43" i="26" s="1"/>
  <c r="K42" i="26"/>
  <c r="L42" i="26" s="1"/>
  <c r="K41" i="26"/>
  <c r="L41" i="26" s="1"/>
  <c r="K40" i="26"/>
  <c r="L40" i="26" s="1"/>
  <c r="K39" i="26"/>
  <c r="L39" i="26" s="1"/>
  <c r="K38" i="26"/>
  <c r="L38" i="26" s="1"/>
  <c r="K37" i="26"/>
  <c r="L37" i="26" s="1"/>
  <c r="K36" i="26"/>
  <c r="L36" i="26" s="1"/>
  <c r="K35" i="26"/>
  <c r="L35" i="26" s="1"/>
  <c r="K34" i="26"/>
  <c r="L34" i="26" s="1"/>
  <c r="K33" i="26"/>
  <c r="L33" i="26" s="1"/>
  <c r="K32" i="26"/>
  <c r="L32" i="26" s="1"/>
  <c r="K31" i="26"/>
  <c r="L31" i="26" s="1"/>
  <c r="K30" i="26"/>
  <c r="L30" i="26" s="1"/>
  <c r="K29" i="26"/>
  <c r="L29" i="26" s="1"/>
  <c r="K28" i="26"/>
  <c r="L28" i="26" s="1"/>
  <c r="K27" i="26"/>
  <c r="L27" i="26" s="1"/>
  <c r="K26" i="26"/>
  <c r="L26" i="26" s="1"/>
  <c r="K25" i="26"/>
  <c r="L25" i="26" s="1"/>
  <c r="K24" i="26"/>
  <c r="L24" i="26" s="1"/>
  <c r="K23" i="26"/>
  <c r="L23" i="26" s="1"/>
  <c r="K22" i="26"/>
  <c r="L22" i="26" s="1"/>
  <c r="K21" i="26"/>
  <c r="L21" i="26" s="1"/>
  <c r="K20" i="26"/>
  <c r="L20" i="26" s="1"/>
  <c r="K19" i="26"/>
  <c r="L19" i="26" s="1"/>
  <c r="K18" i="26"/>
  <c r="L18" i="26" s="1"/>
  <c r="K17" i="26"/>
  <c r="L17" i="26" s="1"/>
  <c r="K16" i="26"/>
  <c r="L16" i="26" s="1"/>
  <c r="K15" i="26"/>
  <c r="L15" i="26" s="1"/>
  <c r="K14" i="26"/>
  <c r="L14" i="26" s="1"/>
  <c r="K13" i="26"/>
  <c r="L13" i="26" s="1"/>
  <c r="K12" i="26"/>
  <c r="L12" i="26" s="1"/>
  <c r="K11" i="26"/>
  <c r="L11" i="26" s="1"/>
  <c r="F9" i="26"/>
  <c r="E9" i="26"/>
  <c r="E127" i="26" s="1"/>
  <c r="D9" i="26"/>
  <c r="D127" i="26" s="1"/>
  <c r="C9" i="26"/>
  <c r="C245" i="26" s="1"/>
  <c r="G362" i="26"/>
  <c r="H189" i="26"/>
  <c r="C191" i="26"/>
  <c r="A6" i="26"/>
  <c r="A3" i="26"/>
  <c r="A1" i="26"/>
  <c r="A66" i="25"/>
  <c r="A65" i="25"/>
  <c r="B5" i="24"/>
  <c r="B248" i="23"/>
  <c r="B249" i="23"/>
  <c r="B250" i="23"/>
  <c r="B251" i="23"/>
  <c r="B252" i="23"/>
  <c r="B253" i="23"/>
  <c r="B254" i="23"/>
  <c r="B255" i="23"/>
  <c r="B256" i="23"/>
  <c r="B257" i="23"/>
  <c r="B258" i="23"/>
  <c r="B259" i="23"/>
  <c r="B260" i="23"/>
  <c r="B261" i="23"/>
  <c r="B262" i="23"/>
  <c r="B263" i="23"/>
  <c r="B264" i="23"/>
  <c r="B265" i="23"/>
  <c r="B266" i="23"/>
  <c r="B267" i="23"/>
  <c r="B268" i="23"/>
  <c r="B269" i="23"/>
  <c r="B270" i="23"/>
  <c r="B271" i="23"/>
  <c r="B272" i="23"/>
  <c r="B273" i="23"/>
  <c r="B274" i="23"/>
  <c r="B275" i="23"/>
  <c r="B276" i="23"/>
  <c r="B277" i="23"/>
  <c r="B278" i="23"/>
  <c r="B279" i="23"/>
  <c r="B280" i="23"/>
  <c r="B281" i="23"/>
  <c r="B282" i="23"/>
  <c r="B283" i="23"/>
  <c r="B284" i="23"/>
  <c r="B285" i="23"/>
  <c r="B286" i="23"/>
  <c r="B287" i="23"/>
  <c r="B288" i="23"/>
  <c r="B289" i="23"/>
  <c r="B290" i="23"/>
  <c r="B291" i="23"/>
  <c r="B292" i="23"/>
  <c r="B293" i="23"/>
  <c r="B294" i="23"/>
  <c r="B295" i="23"/>
  <c r="B296" i="23"/>
  <c r="B247" i="23"/>
  <c r="B130" i="23"/>
  <c r="B131" i="23"/>
  <c r="B132" i="23"/>
  <c r="B133" i="23"/>
  <c r="B134" i="23"/>
  <c r="B135" i="23"/>
  <c r="B136" i="23"/>
  <c r="B137" i="23"/>
  <c r="B138" i="23"/>
  <c r="B139" i="23"/>
  <c r="B140" i="23"/>
  <c r="B141" i="23"/>
  <c r="B142" i="23"/>
  <c r="B143" i="23"/>
  <c r="B144" i="23"/>
  <c r="B145" i="23"/>
  <c r="B146" i="23"/>
  <c r="B147" i="23"/>
  <c r="B148" i="23"/>
  <c r="B149" i="23"/>
  <c r="B150" i="23"/>
  <c r="B151" i="23"/>
  <c r="B152" i="23"/>
  <c r="B153" i="23"/>
  <c r="B154" i="23"/>
  <c r="B155" i="23"/>
  <c r="B156" i="23"/>
  <c r="B157" i="23"/>
  <c r="B158" i="23"/>
  <c r="B159" i="23"/>
  <c r="B160" i="23"/>
  <c r="B161" i="23"/>
  <c r="B162" i="23"/>
  <c r="B163" i="23"/>
  <c r="B164" i="23"/>
  <c r="B165" i="23"/>
  <c r="B166" i="23"/>
  <c r="B167" i="23"/>
  <c r="B168" i="23"/>
  <c r="B169" i="23"/>
  <c r="B170" i="23"/>
  <c r="B171" i="23"/>
  <c r="B172" i="23"/>
  <c r="B173" i="23"/>
  <c r="B174" i="23"/>
  <c r="B175" i="23"/>
  <c r="B176" i="23"/>
  <c r="B177" i="23"/>
  <c r="B178" i="23"/>
  <c r="B129" i="23"/>
  <c r="B12" i="23"/>
  <c r="B13" i="23"/>
  <c r="B14" i="23"/>
  <c r="B15" i="23"/>
  <c r="B16" i="23"/>
  <c r="B17" i="23"/>
  <c r="B18" i="23"/>
  <c r="B19" i="23"/>
  <c r="B20" i="23"/>
  <c r="B21" i="23"/>
  <c r="B22" i="23"/>
  <c r="B23" i="23"/>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11" i="23"/>
  <c r="K389" i="26" l="1"/>
  <c r="K365" i="29"/>
  <c r="K389" i="29"/>
  <c r="L369" i="35"/>
  <c r="K377" i="29"/>
  <c r="K393" i="29"/>
  <c r="K409" i="29"/>
  <c r="K366" i="35"/>
  <c r="K368" i="26"/>
  <c r="C533" i="35"/>
  <c r="A468" i="35"/>
  <c r="H72" i="38"/>
  <c r="A468" i="38"/>
  <c r="C533" i="38"/>
  <c r="K396" i="26"/>
  <c r="K412" i="26"/>
  <c r="K386" i="29"/>
  <c r="K402" i="29"/>
  <c r="K410" i="29"/>
  <c r="K413" i="32"/>
  <c r="K383" i="35"/>
  <c r="K399" i="35"/>
  <c r="C189" i="38"/>
  <c r="A466" i="38"/>
  <c r="C531" i="38"/>
  <c r="K368" i="38"/>
  <c r="BL50" i="3"/>
  <c r="F50" i="4" s="1"/>
  <c r="GG50" i="3"/>
  <c r="BL26" i="3"/>
  <c r="GG25" i="3"/>
  <c r="BL39" i="3"/>
  <c r="GG38" i="3"/>
  <c r="BL40" i="3"/>
  <c r="GG39" i="3"/>
  <c r="BL32" i="3"/>
  <c r="GG31" i="3"/>
  <c r="BL33" i="3"/>
  <c r="GG32" i="3"/>
  <c r="A362" i="38"/>
  <c r="BL34" i="3"/>
  <c r="F33" i="4" s="1"/>
  <c r="GG33" i="3"/>
  <c r="GH33" i="3" s="1"/>
  <c r="BL55" i="3"/>
  <c r="F55" i="4" s="1"/>
  <c r="GG55" i="3"/>
  <c r="BL30" i="3"/>
  <c r="GG29" i="3"/>
  <c r="BL31" i="3"/>
  <c r="GG30" i="3"/>
  <c r="BL53" i="3"/>
  <c r="F53" i="4" s="1"/>
  <c r="GG53" i="3"/>
  <c r="BL14" i="3"/>
  <c r="F14" i="4" s="1"/>
  <c r="GG14" i="3"/>
  <c r="K413" i="26"/>
  <c r="K398" i="26"/>
  <c r="K406" i="26"/>
  <c r="K414" i="26"/>
  <c r="C317" i="32"/>
  <c r="C466" i="32"/>
  <c r="C541" i="32"/>
  <c r="C532" i="32"/>
  <c r="L367" i="26"/>
  <c r="L383" i="26"/>
  <c r="L391" i="26"/>
  <c r="C199" i="26"/>
  <c r="C466" i="26"/>
  <c r="C541" i="26"/>
  <c r="C532" i="26"/>
  <c r="K404" i="29"/>
  <c r="L404" i="29" s="1"/>
  <c r="K412" i="29"/>
  <c r="A468" i="32"/>
  <c r="C533" i="32"/>
  <c r="BL16" i="3"/>
  <c r="F16" i="4" s="1"/>
  <c r="GG16" i="3"/>
  <c r="GH16" i="3" s="1"/>
  <c r="BL22" i="3"/>
  <c r="GG46" i="3"/>
  <c r="BL59" i="3"/>
  <c r="F59" i="4" s="1"/>
  <c r="GG59" i="3"/>
  <c r="BL21" i="3"/>
  <c r="F21" i="4" s="1"/>
  <c r="GG21" i="3"/>
  <c r="BL57" i="3"/>
  <c r="F57" i="4" s="1"/>
  <c r="GG57" i="3"/>
  <c r="BL61" i="3"/>
  <c r="F61" i="4" s="1"/>
  <c r="GG61" i="3"/>
  <c r="L399" i="26"/>
  <c r="K407" i="26"/>
  <c r="A244" i="26"/>
  <c r="A468" i="26"/>
  <c r="C533" i="26"/>
  <c r="K392" i="32"/>
  <c r="L392" i="32" s="1"/>
  <c r="C189" i="35"/>
  <c r="A466" i="35"/>
  <c r="C531" i="35"/>
  <c r="H72" i="35"/>
  <c r="K386" i="35"/>
  <c r="K394" i="35"/>
  <c r="K410" i="35"/>
  <c r="K378" i="38"/>
  <c r="K386" i="38"/>
  <c r="K394" i="38"/>
  <c r="K410" i="38"/>
  <c r="K376" i="26"/>
  <c r="L376" i="26" s="1"/>
  <c r="K384" i="26"/>
  <c r="L384" i="26" s="1"/>
  <c r="C189" i="29"/>
  <c r="C531" i="29"/>
  <c r="A466" i="29"/>
  <c r="K413" i="29"/>
  <c r="G244" i="32"/>
  <c r="G468" i="32"/>
  <c r="H532" i="32"/>
  <c r="H73" i="35"/>
  <c r="BL54" i="3"/>
  <c r="F54" i="4" s="1"/>
  <c r="GG54" i="3"/>
  <c r="BL38" i="3"/>
  <c r="GG37" i="3"/>
  <c r="BL51" i="3"/>
  <c r="F51" i="4" s="1"/>
  <c r="GG51" i="3"/>
  <c r="BL23" i="3"/>
  <c r="F22" i="4" s="1"/>
  <c r="GG22" i="3"/>
  <c r="BL41" i="3"/>
  <c r="F40" i="4" s="1"/>
  <c r="GG40" i="3"/>
  <c r="GH40" i="3" s="1"/>
  <c r="BL45" i="3"/>
  <c r="GG44" i="3"/>
  <c r="K380" i="26"/>
  <c r="G468" i="38"/>
  <c r="H532" i="38"/>
  <c r="K397" i="26"/>
  <c r="L368" i="26"/>
  <c r="L408" i="26"/>
  <c r="G468" i="26"/>
  <c r="H532" i="26"/>
  <c r="H309" i="32"/>
  <c r="H468" i="32"/>
  <c r="H533" i="32"/>
  <c r="A362" i="35"/>
  <c r="K379" i="38"/>
  <c r="K387" i="38"/>
  <c r="K403" i="38"/>
  <c r="L403" i="38" s="1"/>
  <c r="K411" i="38"/>
  <c r="K400" i="26"/>
  <c r="L400" i="26" s="1"/>
  <c r="H468" i="26"/>
  <c r="H533" i="26"/>
  <c r="K414" i="29"/>
  <c r="K409" i="32"/>
  <c r="G244" i="35"/>
  <c r="L367" i="35"/>
  <c r="BL46" i="3"/>
  <c r="F45" i="4" s="1"/>
  <c r="GG45" i="3"/>
  <c r="BL20" i="3"/>
  <c r="F20" i="4" s="1"/>
  <c r="GG20" i="3"/>
  <c r="BL60" i="3"/>
  <c r="F60" i="4" s="1"/>
  <c r="GG60" i="3"/>
  <c r="GH60" i="3" s="1"/>
  <c r="BL44" i="3"/>
  <c r="GG43" i="3"/>
  <c r="GH43" i="3" s="1"/>
  <c r="BL24" i="3"/>
  <c r="F23" i="4" s="1"/>
  <c r="GG23" i="3"/>
  <c r="BL28" i="3"/>
  <c r="GG27" i="3"/>
  <c r="H244" i="38"/>
  <c r="H468" i="38"/>
  <c r="H533" i="38"/>
  <c r="A466" i="26"/>
  <c r="C531" i="26"/>
  <c r="K401" i="26"/>
  <c r="K375" i="29"/>
  <c r="C81" i="29"/>
  <c r="C466" i="29"/>
  <c r="C541" i="29"/>
  <c r="C532" i="29"/>
  <c r="H309" i="35"/>
  <c r="A244" i="35"/>
  <c r="K396" i="38"/>
  <c r="K404" i="38"/>
  <c r="K412" i="38"/>
  <c r="A468" i="29"/>
  <c r="C533" i="29"/>
  <c r="BL29" i="3"/>
  <c r="F28" i="4" s="1"/>
  <c r="GG28" i="3"/>
  <c r="BL35" i="3"/>
  <c r="F34" i="4" s="1"/>
  <c r="GG34" i="3"/>
  <c r="BL62" i="3"/>
  <c r="F62" i="4" s="1"/>
  <c r="GG62" i="3"/>
  <c r="BL37" i="3"/>
  <c r="GG36" i="3"/>
  <c r="BL52" i="3"/>
  <c r="F52" i="4" s="1"/>
  <c r="GG52" i="3"/>
  <c r="GH52" i="3" s="1"/>
  <c r="BL58" i="3"/>
  <c r="F58" i="4" s="1"/>
  <c r="GG58" i="3"/>
  <c r="K399" i="29"/>
  <c r="C189" i="32"/>
  <c r="C531" i="32"/>
  <c r="A466" i="32"/>
  <c r="K365" i="38"/>
  <c r="H532" i="35"/>
  <c r="G468" i="35"/>
  <c r="H533" i="35"/>
  <c r="H468" i="35"/>
  <c r="G468" i="29"/>
  <c r="H532" i="29"/>
  <c r="K411" i="32"/>
  <c r="H126" i="35"/>
  <c r="BL19" i="3"/>
  <c r="F19" i="4" s="1"/>
  <c r="GG19" i="3"/>
  <c r="BL17" i="3"/>
  <c r="F17" i="4" s="1"/>
  <c r="GG17" i="3"/>
  <c r="BL27" i="3"/>
  <c r="F26" i="4" s="1"/>
  <c r="GG26" i="3"/>
  <c r="BL18" i="3"/>
  <c r="F18" i="4" s="1"/>
  <c r="GG18" i="3"/>
  <c r="BL36" i="3"/>
  <c r="F35" i="4" s="1"/>
  <c r="GG35" i="3"/>
  <c r="BL42" i="3"/>
  <c r="F41" i="4" s="1"/>
  <c r="GG41" i="3"/>
  <c r="H73" i="29"/>
  <c r="H468" i="29"/>
  <c r="H533" i="29"/>
  <c r="K372" i="32"/>
  <c r="K380" i="32"/>
  <c r="L380" i="32" s="1"/>
  <c r="K388" i="32"/>
  <c r="K396" i="32"/>
  <c r="K404" i="32"/>
  <c r="K406" i="38"/>
  <c r="K414" i="38"/>
  <c r="BL15" i="3"/>
  <c r="GG15" i="3"/>
  <c r="K412" i="32"/>
  <c r="C541" i="35"/>
  <c r="C532" i="35"/>
  <c r="C466" i="35"/>
  <c r="C466" i="38"/>
  <c r="C541" i="38"/>
  <c r="C532" i="38"/>
  <c r="BL43" i="3"/>
  <c r="F42" i="4" s="1"/>
  <c r="GG42" i="3"/>
  <c r="GH42" i="3" s="1"/>
  <c r="BL47" i="3"/>
  <c r="F47" i="4" s="1"/>
  <c r="GG47" i="3"/>
  <c r="BL56" i="3"/>
  <c r="F56" i="4" s="1"/>
  <c r="GG56" i="3"/>
  <c r="BL48" i="3"/>
  <c r="F48" i="4" s="1"/>
  <c r="GG48" i="3"/>
  <c r="BL49" i="3"/>
  <c r="F49" i="4" s="1"/>
  <c r="GG49" i="3"/>
  <c r="GH49" i="3" s="1"/>
  <c r="BL25" i="3"/>
  <c r="F24" i="4" s="1"/>
  <c r="GG24" i="3"/>
  <c r="GH24" i="3" s="1"/>
  <c r="C362" i="35"/>
  <c r="C468" i="35"/>
  <c r="H531" i="35"/>
  <c r="C362" i="38"/>
  <c r="H531" i="38"/>
  <c r="C468" i="38"/>
  <c r="H189" i="29"/>
  <c r="H531" i="29"/>
  <c r="C468" i="29"/>
  <c r="H531" i="32"/>
  <c r="C468" i="32"/>
  <c r="C126" i="26"/>
  <c r="C468" i="26"/>
  <c r="H531" i="26"/>
  <c r="E52" i="4"/>
  <c r="O52" i="4" s="1"/>
  <c r="R52" i="4" s="1"/>
  <c r="S52" i="4" s="1"/>
  <c r="GH48" i="3"/>
  <c r="GH44" i="3"/>
  <c r="E58" i="4"/>
  <c r="O58" i="4" s="1"/>
  <c r="E40" i="4"/>
  <c r="O40" i="4" s="1"/>
  <c r="E44" i="4"/>
  <c r="O44" i="4" s="1"/>
  <c r="E22" i="4"/>
  <c r="O22" i="4" s="1"/>
  <c r="C374" i="5" s="1"/>
  <c r="E48" i="4"/>
  <c r="O48" i="4" s="1"/>
  <c r="E49" i="4"/>
  <c r="O49" i="4" s="1"/>
  <c r="GH58" i="3"/>
  <c r="E30" i="4"/>
  <c r="O30" i="4" s="1"/>
  <c r="GH14" i="3"/>
  <c r="E14" i="4"/>
  <c r="O14" i="4" s="1"/>
  <c r="GH56" i="3"/>
  <c r="E36" i="4"/>
  <c r="O36" i="4" s="1"/>
  <c r="E56" i="4"/>
  <c r="O56" i="4" s="1"/>
  <c r="R56" i="4" s="1"/>
  <c r="S56" i="4" s="1"/>
  <c r="E18" i="4"/>
  <c r="O18" i="4" s="1"/>
  <c r="GH22" i="3"/>
  <c r="E23" i="4"/>
  <c r="O23" i="4" s="1"/>
  <c r="E60" i="4"/>
  <c r="O60" i="4" s="1"/>
  <c r="GH53" i="3"/>
  <c r="GH39" i="3"/>
  <c r="GH31" i="3"/>
  <c r="E43" i="4"/>
  <c r="O43" i="4" s="1"/>
  <c r="E31" i="4"/>
  <c r="O31" i="4" s="1"/>
  <c r="GH32" i="3"/>
  <c r="GH27" i="3"/>
  <c r="E27" i="4"/>
  <c r="O27" i="4" s="1"/>
  <c r="GH36" i="3"/>
  <c r="E32" i="4"/>
  <c r="O32" i="4" s="1"/>
  <c r="GH23" i="3"/>
  <c r="E55" i="4"/>
  <c r="O55" i="4" s="1"/>
  <c r="E53" i="4"/>
  <c r="O53" i="4" s="1"/>
  <c r="GH30" i="3"/>
  <c r="GH54" i="3"/>
  <c r="E39" i="4"/>
  <c r="O39" i="4" s="1"/>
  <c r="E62" i="4"/>
  <c r="O62" i="4" s="1"/>
  <c r="E20" i="4"/>
  <c r="O20" i="4" s="1"/>
  <c r="R20" i="4" s="1"/>
  <c r="S20" i="4" s="1"/>
  <c r="GH59" i="3"/>
  <c r="E37" i="4"/>
  <c r="O37" i="4" s="1"/>
  <c r="GH26" i="3"/>
  <c r="GH41" i="3"/>
  <c r="GH17" i="3"/>
  <c r="E26" i="4"/>
  <c r="O26" i="4" s="1"/>
  <c r="R26" i="4" s="1"/>
  <c r="S26" i="4" s="1"/>
  <c r="E57" i="4"/>
  <c r="O57" i="4" s="1"/>
  <c r="GH61" i="3"/>
  <c r="E41" i="4"/>
  <c r="O41" i="4" s="1"/>
  <c r="E17" i="4"/>
  <c r="O17" i="4" s="1"/>
  <c r="E47" i="4"/>
  <c r="O47" i="4" s="1"/>
  <c r="GH35" i="3"/>
  <c r="E61" i="4"/>
  <c r="O61" i="4" s="1"/>
  <c r="R61" i="4" s="1"/>
  <c r="S61" i="4" s="1"/>
  <c r="GH18" i="3"/>
  <c r="E35" i="4"/>
  <c r="O35" i="4" s="1"/>
  <c r="E54" i="4"/>
  <c r="O54" i="4" s="1"/>
  <c r="GH29" i="3"/>
  <c r="E19" i="4"/>
  <c r="O19" i="4" s="1"/>
  <c r="GH28" i="3"/>
  <c r="GH51" i="3"/>
  <c r="GH21" i="3"/>
  <c r="GH57" i="3"/>
  <c r="E21" i="4"/>
  <c r="O21" i="4" s="1"/>
  <c r="GH46" i="3"/>
  <c r="GH34" i="3"/>
  <c r="E38" i="4"/>
  <c r="O38" i="4" s="1"/>
  <c r="E50" i="4"/>
  <c r="O50" i="4" s="1"/>
  <c r="GH45" i="3"/>
  <c r="E42" i="4"/>
  <c r="O42" i="4" s="1"/>
  <c r="GH37" i="3"/>
  <c r="E29" i="4"/>
  <c r="O29" i="4" s="1"/>
  <c r="GH19" i="3"/>
  <c r="E45" i="4"/>
  <c r="O45" i="4" s="1"/>
  <c r="E25" i="4"/>
  <c r="O25" i="4" s="1"/>
  <c r="GH47" i="3"/>
  <c r="E59" i="4"/>
  <c r="O59" i="4" s="1"/>
  <c r="GH62" i="3"/>
  <c r="GH20" i="3"/>
  <c r="GH55" i="3"/>
  <c r="E51" i="4"/>
  <c r="O51" i="4" s="1"/>
  <c r="E33" i="4"/>
  <c r="O33" i="4" s="1"/>
  <c r="GH50" i="3"/>
  <c r="E16" i="4"/>
  <c r="O16" i="4" s="1"/>
  <c r="E28" i="4"/>
  <c r="O28" i="4" s="1"/>
  <c r="GH25" i="3"/>
  <c r="E46" i="4"/>
  <c r="O46" i="4" s="1"/>
  <c r="E34" i="4"/>
  <c r="O34" i="4" s="1"/>
  <c r="GH38" i="3"/>
  <c r="C376" i="5"/>
  <c r="C482" i="5"/>
  <c r="C384" i="5"/>
  <c r="C378" i="5"/>
  <c r="C484" i="5"/>
  <c r="C388" i="5"/>
  <c r="C510" i="5"/>
  <c r="C404" i="5"/>
  <c r="C514" i="5"/>
  <c r="C413" i="5"/>
  <c r="C519" i="5"/>
  <c r="C372" i="5"/>
  <c r="C478" i="5"/>
  <c r="C190" i="29"/>
  <c r="C242" i="26"/>
  <c r="C124" i="26"/>
  <c r="C308" i="29"/>
  <c r="C72" i="26"/>
  <c r="C244" i="35"/>
  <c r="H244" i="29"/>
  <c r="C360" i="32"/>
  <c r="H309" i="38"/>
  <c r="A362" i="26"/>
  <c r="C309" i="26"/>
  <c r="H73" i="38"/>
  <c r="K367" i="38"/>
  <c r="K371" i="38"/>
  <c r="L371" i="38" s="1"/>
  <c r="K372" i="38"/>
  <c r="K366" i="38"/>
  <c r="K370" i="38"/>
  <c r="L367" i="38"/>
  <c r="L375" i="38"/>
  <c r="L383" i="38"/>
  <c r="L399" i="38"/>
  <c r="L407" i="38"/>
  <c r="K369" i="38"/>
  <c r="L369" i="38" s="1"/>
  <c r="K365" i="35"/>
  <c r="K368" i="35"/>
  <c r="K375" i="35"/>
  <c r="L375" i="35" s="1"/>
  <c r="K379" i="35"/>
  <c r="K395" i="35"/>
  <c r="K403" i="35"/>
  <c r="K407" i="35"/>
  <c r="L407" i="35" s="1"/>
  <c r="K411" i="35"/>
  <c r="L383" i="35"/>
  <c r="L399" i="35"/>
  <c r="K373" i="35"/>
  <c r="K365" i="32"/>
  <c r="L365" i="32" s="1"/>
  <c r="K408" i="32"/>
  <c r="L408" i="32" s="1"/>
  <c r="K366" i="32"/>
  <c r="K373" i="32"/>
  <c r="L373" i="32" s="1"/>
  <c r="K381" i="32"/>
  <c r="L381" i="32" s="1"/>
  <c r="K389" i="32"/>
  <c r="L389" i="32" s="1"/>
  <c r="K397" i="32"/>
  <c r="L397" i="32" s="1"/>
  <c r="K405" i="32"/>
  <c r="L405" i="32" s="1"/>
  <c r="L413" i="32"/>
  <c r="L367" i="32"/>
  <c r="L375" i="32"/>
  <c r="L383" i="32"/>
  <c r="L399" i="32"/>
  <c r="K390" i="29"/>
  <c r="K394" i="29"/>
  <c r="K366" i="29"/>
  <c r="L366" i="29" s="1"/>
  <c r="K373" i="29"/>
  <c r="K370" i="29"/>
  <c r="L370" i="29" s="1"/>
  <c r="K401" i="29"/>
  <c r="K405" i="29"/>
  <c r="K371" i="29"/>
  <c r="K378" i="29"/>
  <c r="K392" i="29"/>
  <c r="L385" i="29"/>
  <c r="L406" i="29"/>
  <c r="L388" i="29"/>
  <c r="K379" i="29"/>
  <c r="L370" i="26"/>
  <c r="L374" i="26"/>
  <c r="K387" i="26"/>
  <c r="L394" i="26"/>
  <c r="L401" i="26"/>
  <c r="K377" i="26"/>
  <c r="L377" i="26" s="1"/>
  <c r="L387" i="26"/>
  <c r="L407" i="26"/>
  <c r="L371" i="26"/>
  <c r="L411" i="26"/>
  <c r="L378" i="26"/>
  <c r="L382" i="26"/>
  <c r="K388" i="26"/>
  <c r="L388" i="26" s="1"/>
  <c r="K395" i="26"/>
  <c r="L395" i="26" s="1"/>
  <c r="K405" i="26"/>
  <c r="K366" i="26"/>
  <c r="L366" i="26" s="1"/>
  <c r="K369" i="26"/>
  <c r="L369" i="26" s="1"/>
  <c r="L402" i="26"/>
  <c r="L386" i="26"/>
  <c r="L392" i="26"/>
  <c r="K409" i="26"/>
  <c r="L409" i="26" s="1"/>
  <c r="L379" i="26"/>
  <c r="K393" i="26"/>
  <c r="L393" i="26" s="1"/>
  <c r="L403" i="26"/>
  <c r="K373" i="26"/>
  <c r="L410" i="26"/>
  <c r="C244" i="38"/>
  <c r="H189" i="38"/>
  <c r="F15" i="4"/>
  <c r="E15" i="4"/>
  <c r="O15" i="4" s="1"/>
  <c r="R15" i="4" s="1"/>
  <c r="S15" i="4" s="1"/>
  <c r="GH15" i="3"/>
  <c r="A124" i="38"/>
  <c r="BK13" i="3"/>
  <c r="C13" i="4"/>
  <c r="C11" i="5" s="1"/>
  <c r="BI63" i="3"/>
  <c r="E127" i="38"/>
  <c r="E127" i="29"/>
  <c r="A242" i="29"/>
  <c r="C307" i="29"/>
  <c r="C71" i="35"/>
  <c r="A124" i="29"/>
  <c r="H72" i="32"/>
  <c r="H189" i="35"/>
  <c r="F127" i="29"/>
  <c r="E127" i="35"/>
  <c r="F127" i="38"/>
  <c r="C245" i="29"/>
  <c r="D127" i="29"/>
  <c r="D127" i="35"/>
  <c r="D127" i="38"/>
  <c r="K405" i="38"/>
  <c r="L405" i="38" s="1"/>
  <c r="K413" i="38"/>
  <c r="L413" i="38" s="1"/>
  <c r="L410" i="38"/>
  <c r="K401" i="38"/>
  <c r="L401" i="38" s="1"/>
  <c r="K393" i="38"/>
  <c r="L393" i="38" s="1"/>
  <c r="K385" i="38"/>
  <c r="L385" i="38" s="1"/>
  <c r="K377" i="38"/>
  <c r="L377" i="38" s="1"/>
  <c r="K409" i="38"/>
  <c r="L409" i="38" s="1"/>
  <c r="K397" i="38"/>
  <c r="L397" i="38" s="1"/>
  <c r="K389" i="38"/>
  <c r="L389" i="38" s="1"/>
  <c r="K381" i="38"/>
  <c r="L381" i="38" s="1"/>
  <c r="K402" i="38"/>
  <c r="L402" i="38" s="1"/>
  <c r="K395" i="38"/>
  <c r="L395" i="38" s="1"/>
  <c r="K391" i="38"/>
  <c r="L391" i="38" s="1"/>
  <c r="K384" i="38"/>
  <c r="L384" i="38" s="1"/>
  <c r="C73" i="38"/>
  <c r="C190" i="38"/>
  <c r="C245" i="38"/>
  <c r="C307" i="38"/>
  <c r="G362" i="38"/>
  <c r="L372" i="38"/>
  <c r="L380" i="38"/>
  <c r="L388" i="38"/>
  <c r="L396" i="38"/>
  <c r="L404" i="38"/>
  <c r="L412" i="38"/>
  <c r="C124" i="38"/>
  <c r="H190" i="38"/>
  <c r="H307" i="38"/>
  <c r="H362" i="38"/>
  <c r="C81" i="38"/>
  <c r="A126" i="38"/>
  <c r="C191" i="38"/>
  <c r="A242" i="38"/>
  <c r="C308" i="38"/>
  <c r="L366" i="38"/>
  <c r="L374" i="38"/>
  <c r="L382" i="38"/>
  <c r="L390" i="38"/>
  <c r="L398" i="38"/>
  <c r="L406" i="38"/>
  <c r="L414" i="38"/>
  <c r="C126" i="38"/>
  <c r="H191" i="38"/>
  <c r="C242" i="38"/>
  <c r="H308" i="38"/>
  <c r="L379" i="38"/>
  <c r="L387" i="38"/>
  <c r="L411" i="38"/>
  <c r="C416" i="38"/>
  <c r="C71" i="38"/>
  <c r="G126" i="38"/>
  <c r="C199" i="38"/>
  <c r="A244" i="38"/>
  <c r="C309" i="38"/>
  <c r="A360" i="38"/>
  <c r="L368" i="38"/>
  <c r="L376" i="38"/>
  <c r="L392" i="38"/>
  <c r="L400" i="38"/>
  <c r="L408" i="38"/>
  <c r="H71" i="38"/>
  <c r="H126" i="38"/>
  <c r="C360" i="38"/>
  <c r="L365" i="38"/>
  <c r="L373" i="38"/>
  <c r="C72" i="38"/>
  <c r="L370" i="38"/>
  <c r="L378" i="38"/>
  <c r="L386" i="38"/>
  <c r="L394" i="38"/>
  <c r="K402" i="35"/>
  <c r="L402" i="35" s="1"/>
  <c r="K378" i="35"/>
  <c r="K413" i="35"/>
  <c r="L413" i="35" s="1"/>
  <c r="K405" i="35"/>
  <c r="L405" i="35" s="1"/>
  <c r="K397" i="35"/>
  <c r="L397" i="35" s="1"/>
  <c r="K389" i="35"/>
  <c r="L389" i="35" s="1"/>
  <c r="K381" i="35"/>
  <c r="L381" i="35" s="1"/>
  <c r="K392" i="35"/>
  <c r="L392" i="35" s="1"/>
  <c r="K388" i="35"/>
  <c r="L388" i="35" s="1"/>
  <c r="K385" i="35"/>
  <c r="L385" i="35" s="1"/>
  <c r="L410" i="35"/>
  <c r="K409" i="35"/>
  <c r="L409" i="35" s="1"/>
  <c r="K391" i="35"/>
  <c r="L391" i="35" s="1"/>
  <c r="K387" i="35"/>
  <c r="L387" i="35" s="1"/>
  <c r="K377" i="35"/>
  <c r="L377" i="35" s="1"/>
  <c r="C73" i="35"/>
  <c r="A124" i="35"/>
  <c r="F127" i="35"/>
  <c r="C190" i="35"/>
  <c r="C245" i="35"/>
  <c r="C307" i="35"/>
  <c r="G362" i="35"/>
  <c r="L372" i="35"/>
  <c r="L380" i="35"/>
  <c r="L396" i="35"/>
  <c r="L404" i="35"/>
  <c r="L412" i="35"/>
  <c r="C124" i="35"/>
  <c r="H190" i="35"/>
  <c r="H307" i="35"/>
  <c r="H362" i="35"/>
  <c r="L393" i="35"/>
  <c r="L401" i="35"/>
  <c r="C81" i="35"/>
  <c r="A126" i="35"/>
  <c r="C191" i="35"/>
  <c r="A242" i="35"/>
  <c r="C308" i="35"/>
  <c r="L366" i="35"/>
  <c r="L374" i="35"/>
  <c r="L382" i="35"/>
  <c r="L390" i="35"/>
  <c r="L398" i="35"/>
  <c r="L406" i="35"/>
  <c r="L414" i="35"/>
  <c r="C126" i="35"/>
  <c r="H191" i="35"/>
  <c r="C242" i="35"/>
  <c r="H308" i="35"/>
  <c r="L371" i="35"/>
  <c r="L379" i="35"/>
  <c r="L395" i="35"/>
  <c r="L403" i="35"/>
  <c r="L411" i="35"/>
  <c r="C416" i="35"/>
  <c r="C199" i="35"/>
  <c r="C309" i="35"/>
  <c r="A360" i="35"/>
  <c r="L368" i="35"/>
  <c r="L376" i="35"/>
  <c r="L384" i="35"/>
  <c r="L400" i="35"/>
  <c r="L408" i="35"/>
  <c r="H71" i="35"/>
  <c r="C360" i="35"/>
  <c r="L365" i="35"/>
  <c r="L373" i="35"/>
  <c r="C72" i="35"/>
  <c r="L370" i="35"/>
  <c r="L378" i="35"/>
  <c r="L386" i="35"/>
  <c r="L394" i="35"/>
  <c r="K391" i="32"/>
  <c r="L391" i="32" s="1"/>
  <c r="K387" i="32"/>
  <c r="K414" i="32"/>
  <c r="L414" i="32" s="1"/>
  <c r="L410" i="32"/>
  <c r="K407" i="32"/>
  <c r="L407" i="32" s="1"/>
  <c r="K403" i="32"/>
  <c r="L403" i="32" s="1"/>
  <c r="K400" i="32"/>
  <c r="L400" i="32" s="1"/>
  <c r="D127" i="32"/>
  <c r="E127" i="32"/>
  <c r="C362" i="32"/>
  <c r="C73" i="32"/>
  <c r="A124" i="32"/>
  <c r="F127" i="32"/>
  <c r="C190" i="32"/>
  <c r="C245" i="32"/>
  <c r="C307" i="32"/>
  <c r="G362" i="32"/>
  <c r="L372" i="32"/>
  <c r="L388" i="32"/>
  <c r="L396" i="32"/>
  <c r="L404" i="32"/>
  <c r="L412" i="32"/>
  <c r="H73" i="32"/>
  <c r="C124" i="32"/>
  <c r="H190" i="32"/>
  <c r="H307" i="32"/>
  <c r="H362" i="32"/>
  <c r="L369" i="32"/>
  <c r="L377" i="32"/>
  <c r="L385" i="32"/>
  <c r="L393" i="32"/>
  <c r="L401" i="32"/>
  <c r="L409" i="32"/>
  <c r="C81" i="32"/>
  <c r="A126" i="32"/>
  <c r="C191" i="32"/>
  <c r="A242" i="32"/>
  <c r="C308" i="32"/>
  <c r="L366" i="32"/>
  <c r="L374" i="32"/>
  <c r="L382" i="32"/>
  <c r="L390" i="32"/>
  <c r="L398" i="32"/>
  <c r="L406" i="32"/>
  <c r="C242" i="32"/>
  <c r="H308" i="32"/>
  <c r="L371" i="32"/>
  <c r="L379" i="32"/>
  <c r="L387" i="32"/>
  <c r="L395" i="32"/>
  <c r="L411" i="32"/>
  <c r="C416" i="32"/>
  <c r="C71" i="32"/>
  <c r="G126" i="32"/>
  <c r="C199" i="32"/>
  <c r="A244" i="32"/>
  <c r="C309" i="32"/>
  <c r="A360" i="32"/>
  <c r="L368" i="32"/>
  <c r="L376" i="32"/>
  <c r="L384" i="32"/>
  <c r="C72" i="32"/>
  <c r="L370" i="32"/>
  <c r="L378" i="32"/>
  <c r="L386" i="32"/>
  <c r="L394" i="32"/>
  <c r="L402" i="32"/>
  <c r="C362" i="29"/>
  <c r="G244" i="29"/>
  <c r="H308" i="29"/>
  <c r="G126" i="29"/>
  <c r="H72" i="29"/>
  <c r="G362" i="29"/>
  <c r="L398" i="29"/>
  <c r="C244" i="29"/>
  <c r="H71" i="29"/>
  <c r="C126" i="29"/>
  <c r="L410" i="29"/>
  <c r="L402" i="29"/>
  <c r="L394" i="29"/>
  <c r="L386" i="29"/>
  <c r="L378" i="29"/>
  <c r="L413" i="29"/>
  <c r="L405" i="29"/>
  <c r="L397" i="29"/>
  <c r="L389" i="29"/>
  <c r="L381" i="29"/>
  <c r="L373" i="29"/>
  <c r="L365" i="29"/>
  <c r="L411" i="29"/>
  <c r="L403" i="29"/>
  <c r="L395" i="29"/>
  <c r="L387" i="29"/>
  <c r="L379" i="29"/>
  <c r="L400" i="29"/>
  <c r="L392" i="29"/>
  <c r="L384" i="29"/>
  <c r="L376" i="29"/>
  <c r="L371" i="29"/>
  <c r="L396" i="29"/>
  <c r="H362" i="29"/>
  <c r="L377" i="29"/>
  <c r="L390" i="29"/>
  <c r="L407" i="29"/>
  <c r="C317" i="29"/>
  <c r="C72" i="29"/>
  <c r="C360" i="29"/>
  <c r="C416" i="29"/>
  <c r="C199" i="29"/>
  <c r="C242" i="29"/>
  <c r="L374" i="29"/>
  <c r="L393" i="29"/>
  <c r="L399" i="29"/>
  <c r="L412" i="29"/>
  <c r="L383" i="29"/>
  <c r="H309" i="29"/>
  <c r="H126" i="29"/>
  <c r="H191" i="29"/>
  <c r="L375" i="29"/>
  <c r="H190" i="29"/>
  <c r="H307" i="29"/>
  <c r="L369" i="29"/>
  <c r="L382" i="29"/>
  <c r="L409" i="29"/>
  <c r="L367" i="29"/>
  <c r="L380" i="29"/>
  <c r="L401" i="29"/>
  <c r="L414" i="29"/>
  <c r="A362" i="29"/>
  <c r="C309" i="29"/>
  <c r="A244" i="29"/>
  <c r="C124" i="29"/>
  <c r="K368" i="29"/>
  <c r="L368" i="29" s="1"/>
  <c r="L372" i="29"/>
  <c r="L391" i="29"/>
  <c r="K408" i="29"/>
  <c r="L408" i="29" s="1"/>
  <c r="C71" i="29"/>
  <c r="A360" i="29"/>
  <c r="D245" i="26"/>
  <c r="E245" i="26"/>
  <c r="A360" i="26"/>
  <c r="A242" i="26"/>
  <c r="C307" i="26"/>
  <c r="A124" i="26"/>
  <c r="F245" i="26"/>
  <c r="F127" i="26"/>
  <c r="C189" i="26"/>
  <c r="H309" i="26"/>
  <c r="H126" i="26"/>
  <c r="H362" i="26"/>
  <c r="C127" i="26"/>
  <c r="C360" i="26"/>
  <c r="C308" i="26"/>
  <c r="C81" i="26"/>
  <c r="C190" i="26"/>
  <c r="H244" i="26"/>
  <c r="L413" i="26"/>
  <c r="H73" i="26"/>
  <c r="C244" i="26"/>
  <c r="H71" i="26"/>
  <c r="H307" i="26"/>
  <c r="C71" i="26"/>
  <c r="H191" i="26"/>
  <c r="C317" i="26"/>
  <c r="C362" i="26"/>
  <c r="K385" i="26"/>
  <c r="L385" i="26" s="1"/>
  <c r="C416" i="26"/>
  <c r="C73" i="26"/>
  <c r="L372" i="26"/>
  <c r="L380" i="26"/>
  <c r="L396" i="26"/>
  <c r="L404" i="26"/>
  <c r="L412" i="26"/>
  <c r="A126" i="26"/>
  <c r="L390" i="26"/>
  <c r="L398" i="26"/>
  <c r="L406" i="26"/>
  <c r="L414" i="26"/>
  <c r="L365" i="26"/>
  <c r="L373" i="26"/>
  <c r="L381" i="26"/>
  <c r="L389" i="26"/>
  <c r="L397" i="26"/>
  <c r="L405" i="26"/>
  <c r="H8" i="23"/>
  <c r="G8" i="23"/>
  <c r="C8" i="23"/>
  <c r="C6" i="23"/>
  <c r="A8" i="23"/>
  <c r="B13" i="22"/>
  <c r="B10" i="22"/>
  <c r="B9" i="22"/>
  <c r="B8" i="22"/>
  <c r="B7" i="22"/>
  <c r="B6" i="22"/>
  <c r="B5" i="22"/>
  <c r="B10" i="21"/>
  <c r="B9" i="21"/>
  <c r="B8" i="21"/>
  <c r="B7" i="21"/>
  <c r="B6" i="21"/>
  <c r="A460" i="23"/>
  <c r="A459" i="23"/>
  <c r="J414" i="23"/>
  <c r="I414" i="23"/>
  <c r="J413" i="23"/>
  <c r="I413" i="23"/>
  <c r="K413" i="23" s="1"/>
  <c r="J412" i="23"/>
  <c r="I412" i="23"/>
  <c r="J411" i="23"/>
  <c r="I411" i="23"/>
  <c r="J410" i="23"/>
  <c r="I410" i="23"/>
  <c r="J409" i="23"/>
  <c r="I409" i="23"/>
  <c r="J408" i="23"/>
  <c r="I408" i="23"/>
  <c r="J407" i="23"/>
  <c r="I407" i="23"/>
  <c r="J406" i="23"/>
  <c r="I406" i="23"/>
  <c r="J405" i="23"/>
  <c r="I405" i="23"/>
  <c r="J404" i="23"/>
  <c r="I404" i="23"/>
  <c r="J403" i="23"/>
  <c r="I403" i="23"/>
  <c r="J402" i="23"/>
  <c r="I402" i="23"/>
  <c r="J401" i="23"/>
  <c r="I401" i="23"/>
  <c r="J400" i="23"/>
  <c r="I400" i="23"/>
  <c r="J399" i="23"/>
  <c r="I399" i="23"/>
  <c r="J398" i="23"/>
  <c r="I398" i="23"/>
  <c r="J397" i="23"/>
  <c r="I397" i="23"/>
  <c r="J396" i="23"/>
  <c r="K396" i="23" s="1"/>
  <c r="I396" i="23"/>
  <c r="J395" i="23"/>
  <c r="I395" i="23"/>
  <c r="J394" i="23"/>
  <c r="I394" i="23"/>
  <c r="J393" i="23"/>
  <c r="I393" i="23"/>
  <c r="J392" i="23"/>
  <c r="I392" i="23"/>
  <c r="J391" i="23"/>
  <c r="I391" i="23"/>
  <c r="J390" i="23"/>
  <c r="I390" i="23"/>
  <c r="J389" i="23"/>
  <c r="I389" i="23"/>
  <c r="J388" i="23"/>
  <c r="I388" i="23"/>
  <c r="J387" i="23"/>
  <c r="I387" i="23"/>
  <c r="J386" i="23"/>
  <c r="I386" i="23"/>
  <c r="J385" i="23"/>
  <c r="I385" i="23"/>
  <c r="K385" i="23" s="1"/>
  <c r="J384" i="23"/>
  <c r="I384" i="23"/>
  <c r="J383" i="23"/>
  <c r="I383" i="23"/>
  <c r="J382" i="23"/>
  <c r="I382" i="23"/>
  <c r="J381" i="23"/>
  <c r="I381" i="23"/>
  <c r="J380" i="23"/>
  <c r="I380" i="23"/>
  <c r="J379" i="23"/>
  <c r="I379" i="23"/>
  <c r="J378" i="23"/>
  <c r="K378" i="23" s="1"/>
  <c r="I378" i="23"/>
  <c r="J377" i="23"/>
  <c r="I377" i="23"/>
  <c r="K377" i="23" s="1"/>
  <c r="J376" i="23"/>
  <c r="I376" i="23"/>
  <c r="J375" i="23"/>
  <c r="I375" i="23"/>
  <c r="J374" i="23"/>
  <c r="I374" i="23"/>
  <c r="J373" i="23"/>
  <c r="I373" i="23"/>
  <c r="K373" i="23" s="1"/>
  <c r="J372" i="23"/>
  <c r="I372" i="23"/>
  <c r="J371" i="23"/>
  <c r="I371" i="23"/>
  <c r="J370" i="23"/>
  <c r="I370" i="23"/>
  <c r="J369" i="23"/>
  <c r="I369" i="23"/>
  <c r="K369" i="23" s="1"/>
  <c r="J368" i="23"/>
  <c r="I368" i="23"/>
  <c r="J367" i="23"/>
  <c r="I367" i="23"/>
  <c r="J366" i="23"/>
  <c r="I366" i="23"/>
  <c r="J365" i="23"/>
  <c r="I365" i="23"/>
  <c r="K365" i="23" s="1"/>
  <c r="L363" i="23"/>
  <c r="A357" i="23"/>
  <c r="A355" i="23"/>
  <c r="A354" i="23"/>
  <c r="A353" i="23"/>
  <c r="A303" i="23"/>
  <c r="A301" i="23"/>
  <c r="A300" i="23"/>
  <c r="A299" i="23"/>
  <c r="K296" i="23"/>
  <c r="L296" i="23" s="1"/>
  <c r="K295" i="23"/>
  <c r="L295" i="23" s="1"/>
  <c r="K294" i="23"/>
  <c r="L294" i="23" s="1"/>
  <c r="K293" i="23"/>
  <c r="L293" i="23" s="1"/>
  <c r="K292" i="23"/>
  <c r="L292" i="23" s="1"/>
  <c r="K291" i="23"/>
  <c r="L291" i="23" s="1"/>
  <c r="K290" i="23"/>
  <c r="L290" i="23" s="1"/>
  <c r="K289" i="23"/>
  <c r="L289" i="23" s="1"/>
  <c r="K288" i="23"/>
  <c r="L288" i="23" s="1"/>
  <c r="K287" i="23"/>
  <c r="L287" i="23" s="1"/>
  <c r="K286" i="23"/>
  <c r="L286" i="23" s="1"/>
  <c r="K285" i="23"/>
  <c r="L285" i="23" s="1"/>
  <c r="K284" i="23"/>
  <c r="L284" i="23" s="1"/>
  <c r="K283" i="23"/>
  <c r="L283" i="23" s="1"/>
  <c r="K282" i="23"/>
  <c r="L282" i="23" s="1"/>
  <c r="K281" i="23"/>
  <c r="L281" i="23" s="1"/>
  <c r="K280" i="23"/>
  <c r="L280" i="23" s="1"/>
  <c r="K279" i="23"/>
  <c r="L279" i="23" s="1"/>
  <c r="K278" i="23"/>
  <c r="L278" i="23" s="1"/>
  <c r="K277" i="23"/>
  <c r="L277" i="23" s="1"/>
  <c r="K276" i="23"/>
  <c r="L276" i="23" s="1"/>
  <c r="K275" i="23"/>
  <c r="L275" i="23" s="1"/>
  <c r="K274" i="23"/>
  <c r="L274" i="23" s="1"/>
  <c r="K273" i="23"/>
  <c r="L273" i="23" s="1"/>
  <c r="K272" i="23"/>
  <c r="L272" i="23" s="1"/>
  <c r="K271" i="23"/>
  <c r="L271" i="23" s="1"/>
  <c r="K270" i="23"/>
  <c r="L270" i="23" s="1"/>
  <c r="K269" i="23"/>
  <c r="L269" i="23" s="1"/>
  <c r="K268" i="23"/>
  <c r="L268" i="23" s="1"/>
  <c r="K267" i="23"/>
  <c r="L267" i="23" s="1"/>
  <c r="K266" i="23"/>
  <c r="L266" i="23" s="1"/>
  <c r="K265" i="23"/>
  <c r="L265" i="23" s="1"/>
  <c r="K264" i="23"/>
  <c r="L264" i="23" s="1"/>
  <c r="K263" i="23"/>
  <c r="L263" i="23" s="1"/>
  <c r="K262" i="23"/>
  <c r="L262" i="23" s="1"/>
  <c r="K261" i="23"/>
  <c r="L261" i="23" s="1"/>
  <c r="K260" i="23"/>
  <c r="L260" i="23" s="1"/>
  <c r="K259" i="23"/>
  <c r="L259" i="23" s="1"/>
  <c r="K258" i="23"/>
  <c r="L258" i="23" s="1"/>
  <c r="K257" i="23"/>
  <c r="L257" i="23" s="1"/>
  <c r="K256" i="23"/>
  <c r="L256" i="23" s="1"/>
  <c r="K255" i="23"/>
  <c r="L255" i="23" s="1"/>
  <c r="K254" i="23"/>
  <c r="L254" i="23" s="1"/>
  <c r="K253" i="23"/>
  <c r="L253" i="23" s="1"/>
  <c r="K252" i="23"/>
  <c r="L252" i="23" s="1"/>
  <c r="K251" i="23"/>
  <c r="L251" i="23" s="1"/>
  <c r="K250" i="23"/>
  <c r="L250" i="23" s="1"/>
  <c r="K249" i="23"/>
  <c r="L249" i="23" s="1"/>
  <c r="K248" i="23"/>
  <c r="L248" i="23" s="1"/>
  <c r="K247" i="23"/>
  <c r="L247" i="23" s="1"/>
  <c r="H244" i="23"/>
  <c r="A239" i="23"/>
  <c r="A237" i="23"/>
  <c r="A236" i="23"/>
  <c r="A235" i="23"/>
  <c r="A185" i="23"/>
  <c r="A183" i="23"/>
  <c r="A182" i="23"/>
  <c r="A181" i="23"/>
  <c r="K178" i="23"/>
  <c r="L178" i="23" s="1"/>
  <c r="K177" i="23"/>
  <c r="L177" i="23" s="1"/>
  <c r="K176" i="23"/>
  <c r="L176" i="23" s="1"/>
  <c r="K175" i="23"/>
  <c r="L175" i="23" s="1"/>
  <c r="K174" i="23"/>
  <c r="L174" i="23" s="1"/>
  <c r="K173" i="23"/>
  <c r="L173" i="23" s="1"/>
  <c r="K172" i="23"/>
  <c r="L172" i="23" s="1"/>
  <c r="K171" i="23"/>
  <c r="L171" i="23" s="1"/>
  <c r="K170" i="23"/>
  <c r="L170" i="23" s="1"/>
  <c r="K169" i="23"/>
  <c r="L169" i="23" s="1"/>
  <c r="K168" i="23"/>
  <c r="L168" i="23" s="1"/>
  <c r="K167" i="23"/>
  <c r="L167" i="23" s="1"/>
  <c r="K166" i="23"/>
  <c r="L166" i="23" s="1"/>
  <c r="K165" i="23"/>
  <c r="L165" i="23" s="1"/>
  <c r="K164" i="23"/>
  <c r="L164" i="23" s="1"/>
  <c r="K163" i="23"/>
  <c r="L163" i="23" s="1"/>
  <c r="K162" i="23"/>
  <c r="L162" i="23" s="1"/>
  <c r="K161" i="23"/>
  <c r="L161" i="23" s="1"/>
  <c r="K160" i="23"/>
  <c r="L160" i="23" s="1"/>
  <c r="K159" i="23"/>
  <c r="L159" i="23" s="1"/>
  <c r="K158" i="23"/>
  <c r="L158" i="23" s="1"/>
  <c r="K157" i="23"/>
  <c r="L157" i="23" s="1"/>
  <c r="K156" i="23"/>
  <c r="L156" i="23" s="1"/>
  <c r="K155" i="23"/>
  <c r="L155" i="23" s="1"/>
  <c r="K154" i="23"/>
  <c r="L154" i="23" s="1"/>
  <c r="K153" i="23"/>
  <c r="L153" i="23" s="1"/>
  <c r="K152" i="23"/>
  <c r="L152" i="23" s="1"/>
  <c r="K151" i="23"/>
  <c r="L151" i="23" s="1"/>
  <c r="K150" i="23"/>
  <c r="L150" i="23" s="1"/>
  <c r="K149" i="23"/>
  <c r="L149" i="23" s="1"/>
  <c r="K148" i="23"/>
  <c r="L148" i="23" s="1"/>
  <c r="K147" i="23"/>
  <c r="L147" i="23" s="1"/>
  <c r="K146" i="23"/>
  <c r="L146" i="23" s="1"/>
  <c r="K145" i="23"/>
  <c r="L145" i="23" s="1"/>
  <c r="K144" i="23"/>
  <c r="L144" i="23" s="1"/>
  <c r="K143" i="23"/>
  <c r="L143" i="23" s="1"/>
  <c r="K142" i="23"/>
  <c r="L142" i="23" s="1"/>
  <c r="K141" i="23"/>
  <c r="L141" i="23" s="1"/>
  <c r="K140" i="23"/>
  <c r="L140" i="23" s="1"/>
  <c r="K139" i="23"/>
  <c r="L139" i="23" s="1"/>
  <c r="K138" i="23"/>
  <c r="L138" i="23" s="1"/>
  <c r="K137" i="23"/>
  <c r="L137" i="23" s="1"/>
  <c r="K136" i="23"/>
  <c r="L136" i="23" s="1"/>
  <c r="K135" i="23"/>
  <c r="L135" i="23" s="1"/>
  <c r="K134" i="23"/>
  <c r="L134" i="23" s="1"/>
  <c r="K133" i="23"/>
  <c r="L133" i="23" s="1"/>
  <c r="K132" i="23"/>
  <c r="L132" i="23" s="1"/>
  <c r="K131" i="23"/>
  <c r="L131" i="23" s="1"/>
  <c r="K130" i="23"/>
  <c r="L130" i="23" s="1"/>
  <c r="K129" i="23"/>
  <c r="L129" i="23" s="1"/>
  <c r="H126" i="23"/>
  <c r="A121" i="23"/>
  <c r="A119" i="23"/>
  <c r="A118" i="23"/>
  <c r="A117" i="23"/>
  <c r="H73" i="23"/>
  <c r="A67" i="23"/>
  <c r="A65" i="23"/>
  <c r="A64" i="23"/>
  <c r="A63" i="23"/>
  <c r="K60" i="23"/>
  <c r="L60" i="23" s="1"/>
  <c r="K59" i="23"/>
  <c r="L59" i="23" s="1"/>
  <c r="K58" i="23"/>
  <c r="L58" i="23" s="1"/>
  <c r="K57" i="23"/>
  <c r="L57" i="23" s="1"/>
  <c r="K56" i="23"/>
  <c r="L56" i="23" s="1"/>
  <c r="K55" i="23"/>
  <c r="L55" i="23" s="1"/>
  <c r="K54" i="23"/>
  <c r="L54" i="23" s="1"/>
  <c r="K53" i="23"/>
  <c r="L53" i="23" s="1"/>
  <c r="K52" i="23"/>
  <c r="L52" i="23" s="1"/>
  <c r="K51" i="23"/>
  <c r="L51" i="23" s="1"/>
  <c r="K50" i="23"/>
  <c r="L50" i="23" s="1"/>
  <c r="K49" i="23"/>
  <c r="L49" i="23" s="1"/>
  <c r="K48" i="23"/>
  <c r="L48" i="23" s="1"/>
  <c r="K47" i="23"/>
  <c r="L47" i="23" s="1"/>
  <c r="K46" i="23"/>
  <c r="L46" i="23" s="1"/>
  <c r="K45" i="23"/>
  <c r="L45" i="23" s="1"/>
  <c r="K44" i="23"/>
  <c r="L44" i="23" s="1"/>
  <c r="K43" i="23"/>
  <c r="L43" i="23" s="1"/>
  <c r="K42" i="23"/>
  <c r="L42" i="23" s="1"/>
  <c r="K41" i="23"/>
  <c r="L41" i="23" s="1"/>
  <c r="K40" i="23"/>
  <c r="L40" i="23" s="1"/>
  <c r="K39" i="23"/>
  <c r="L39" i="23" s="1"/>
  <c r="K38" i="23"/>
  <c r="L38" i="23" s="1"/>
  <c r="K37" i="23"/>
  <c r="L37" i="23" s="1"/>
  <c r="K36" i="23"/>
  <c r="L36" i="23" s="1"/>
  <c r="K35" i="23"/>
  <c r="L35" i="23" s="1"/>
  <c r="K34" i="23"/>
  <c r="L34" i="23" s="1"/>
  <c r="K33" i="23"/>
  <c r="L33" i="23" s="1"/>
  <c r="K32" i="23"/>
  <c r="L32" i="23" s="1"/>
  <c r="K31" i="23"/>
  <c r="L31" i="23" s="1"/>
  <c r="K30" i="23"/>
  <c r="L30" i="23" s="1"/>
  <c r="K29" i="23"/>
  <c r="L29" i="23" s="1"/>
  <c r="K28" i="23"/>
  <c r="L28" i="23" s="1"/>
  <c r="K27" i="23"/>
  <c r="L27" i="23" s="1"/>
  <c r="K26" i="23"/>
  <c r="L26" i="23" s="1"/>
  <c r="K25" i="23"/>
  <c r="L25" i="23" s="1"/>
  <c r="K24" i="23"/>
  <c r="L24" i="23" s="1"/>
  <c r="K23" i="23"/>
  <c r="L23" i="23" s="1"/>
  <c r="K22" i="23"/>
  <c r="L22" i="23" s="1"/>
  <c r="K21" i="23"/>
  <c r="L21" i="23" s="1"/>
  <c r="K20" i="23"/>
  <c r="L20" i="23" s="1"/>
  <c r="K19" i="23"/>
  <c r="L19" i="23" s="1"/>
  <c r="K18" i="23"/>
  <c r="L18" i="23" s="1"/>
  <c r="K17" i="23"/>
  <c r="L17" i="23" s="1"/>
  <c r="K16" i="23"/>
  <c r="L16" i="23" s="1"/>
  <c r="K15" i="23"/>
  <c r="L15" i="23" s="1"/>
  <c r="K14" i="23"/>
  <c r="L14" i="23" s="1"/>
  <c r="K13" i="23"/>
  <c r="L13" i="23" s="1"/>
  <c r="K12" i="23"/>
  <c r="L12" i="23" s="1"/>
  <c r="K11" i="23"/>
  <c r="L11" i="23" s="1"/>
  <c r="D9" i="23"/>
  <c r="D127" i="23" s="1"/>
  <c r="C9" i="23"/>
  <c r="C127" i="23" s="1"/>
  <c r="H191" i="23"/>
  <c r="A6" i="23"/>
  <c r="A3" i="23"/>
  <c r="A1" i="23"/>
  <c r="A66" i="22"/>
  <c r="A65" i="22"/>
  <c r="B5" i="21"/>
  <c r="K379" i="23" l="1"/>
  <c r="F30" i="4"/>
  <c r="K368" i="23"/>
  <c r="K376" i="23"/>
  <c r="K382" i="23"/>
  <c r="K390" i="23"/>
  <c r="K414" i="23"/>
  <c r="F32" i="4"/>
  <c r="F39" i="4"/>
  <c r="F36" i="4"/>
  <c r="F27" i="4"/>
  <c r="F43" i="4"/>
  <c r="F44" i="4"/>
  <c r="F37" i="4"/>
  <c r="F46" i="4"/>
  <c r="F29" i="4"/>
  <c r="F31" i="4"/>
  <c r="F38" i="4"/>
  <c r="F25" i="4"/>
  <c r="C403" i="5"/>
  <c r="R51" i="4"/>
  <c r="S51" i="4" s="1"/>
  <c r="C393" i="5"/>
  <c r="R41" i="4"/>
  <c r="S41" i="4" s="1"/>
  <c r="R23" i="4"/>
  <c r="S23" i="4" s="1"/>
  <c r="C396" i="5"/>
  <c r="R44" i="4"/>
  <c r="S44" i="4" s="1"/>
  <c r="K381" i="23"/>
  <c r="R21" i="4"/>
  <c r="S21" i="4" s="1"/>
  <c r="C405" i="5"/>
  <c r="R53" i="4"/>
  <c r="S53" i="4" s="1"/>
  <c r="C392" i="5"/>
  <c r="R40" i="4"/>
  <c r="S40" i="4" s="1"/>
  <c r="R60" i="4"/>
  <c r="A362" i="23"/>
  <c r="A468" i="23"/>
  <c r="C533" i="23"/>
  <c r="C409" i="5"/>
  <c r="R57" i="4"/>
  <c r="S57" i="4" s="1"/>
  <c r="C407" i="5"/>
  <c r="R55" i="4"/>
  <c r="S55" i="4" s="1"/>
  <c r="R18" i="4"/>
  <c r="S18" i="4" s="1"/>
  <c r="C410" i="5"/>
  <c r="R58" i="4"/>
  <c r="S58" i="4" s="1"/>
  <c r="C317" i="23"/>
  <c r="C541" i="23"/>
  <c r="C466" i="23"/>
  <c r="C532" i="23"/>
  <c r="K367" i="23"/>
  <c r="K383" i="23"/>
  <c r="K391" i="23"/>
  <c r="C126" i="23"/>
  <c r="H531" i="23"/>
  <c r="C468" i="23"/>
  <c r="R59" i="4"/>
  <c r="S59" i="4" s="1"/>
  <c r="R32" i="4"/>
  <c r="S32" i="4" s="1"/>
  <c r="G384" i="5" s="1"/>
  <c r="R36" i="4"/>
  <c r="S36" i="4" s="1"/>
  <c r="C369" i="5"/>
  <c r="R17" i="4"/>
  <c r="S17" i="4" s="1"/>
  <c r="H468" i="23"/>
  <c r="H533" i="23"/>
  <c r="R25" i="4"/>
  <c r="S25" i="4" s="1"/>
  <c r="C371" i="5"/>
  <c r="R19" i="4"/>
  <c r="S19" i="4" s="1"/>
  <c r="C379" i="5"/>
  <c r="R27" i="4"/>
  <c r="S27" i="4" s="1"/>
  <c r="R14" i="4"/>
  <c r="S14" i="4" s="1"/>
  <c r="R45" i="4"/>
  <c r="S45" i="4" s="1"/>
  <c r="C189" i="23"/>
  <c r="C531" i="23"/>
  <c r="A466" i="23"/>
  <c r="G244" i="23"/>
  <c r="G468" i="23"/>
  <c r="H532" i="23"/>
  <c r="C406" i="5"/>
  <c r="R54" i="4"/>
  <c r="S54" i="4" s="1"/>
  <c r="R30" i="4"/>
  <c r="S30" i="4" s="1"/>
  <c r="C386" i="5"/>
  <c r="R34" i="4"/>
  <c r="S34" i="4" s="1"/>
  <c r="C381" i="5"/>
  <c r="R29" i="4"/>
  <c r="S29" i="4" s="1"/>
  <c r="C387" i="5"/>
  <c r="R35" i="4"/>
  <c r="S35" i="4" s="1"/>
  <c r="C389" i="5"/>
  <c r="R37" i="4"/>
  <c r="S37" i="4" s="1"/>
  <c r="C383" i="5"/>
  <c r="R31" i="4"/>
  <c r="S31" i="4" s="1"/>
  <c r="H309" i="23"/>
  <c r="K386" i="23"/>
  <c r="L386" i="23" s="1"/>
  <c r="K394" i="23"/>
  <c r="C398" i="5"/>
  <c r="R46" i="4"/>
  <c r="S46" i="4" s="1"/>
  <c r="C395" i="5"/>
  <c r="R43" i="4"/>
  <c r="S43" i="4" s="1"/>
  <c r="GG13" i="3"/>
  <c r="GH13" i="3" s="1"/>
  <c r="C394" i="5"/>
  <c r="R42" i="4"/>
  <c r="S42" i="4" s="1"/>
  <c r="R22" i="4"/>
  <c r="C380" i="5"/>
  <c r="R28" i="4"/>
  <c r="S28" i="4" s="1"/>
  <c r="R62" i="4"/>
  <c r="C385" i="5"/>
  <c r="R33" i="4"/>
  <c r="S33" i="4" s="1"/>
  <c r="R16" i="4"/>
  <c r="C402" i="5"/>
  <c r="R50" i="4"/>
  <c r="S50" i="4" s="1"/>
  <c r="R47" i="4"/>
  <c r="F399" i="5" s="1"/>
  <c r="C391" i="5"/>
  <c r="R39" i="4"/>
  <c r="S39" i="4" s="1"/>
  <c r="C401" i="5"/>
  <c r="R49" i="4"/>
  <c r="S49" i="4" s="1"/>
  <c r="K372" i="23"/>
  <c r="C408" i="5"/>
  <c r="C390" i="5"/>
  <c r="R38" i="4"/>
  <c r="S38" i="4" s="1"/>
  <c r="C400" i="5"/>
  <c r="R48" i="4"/>
  <c r="S48" i="4" s="1"/>
  <c r="C414" i="5"/>
  <c r="C370" i="5"/>
  <c r="BL13" i="3"/>
  <c r="BL63" i="3" s="1"/>
  <c r="GH63" i="3"/>
  <c r="C498" i="5"/>
  <c r="C382" i="5"/>
  <c r="C375" i="5"/>
  <c r="C502" i="5"/>
  <c r="C412" i="5"/>
  <c r="C366" i="5"/>
  <c r="C485" i="5"/>
  <c r="C368" i="5"/>
  <c r="C411" i="5"/>
  <c r="C373" i="5"/>
  <c r="C399" i="5"/>
  <c r="C397" i="5"/>
  <c r="C377" i="5"/>
  <c r="V24" i="4"/>
  <c r="F482" i="5" s="1"/>
  <c r="G482" i="5" s="1"/>
  <c r="T24" i="4"/>
  <c r="G376" i="5"/>
  <c r="F376" i="5"/>
  <c r="F373" i="5"/>
  <c r="G373" i="5"/>
  <c r="V21" i="4"/>
  <c r="F479" i="5" s="1"/>
  <c r="G479" i="5" s="1"/>
  <c r="T21" i="4"/>
  <c r="T47" i="4"/>
  <c r="V47" i="4"/>
  <c r="F505" i="5" s="1"/>
  <c r="V60" i="4"/>
  <c r="F518" i="5" s="1"/>
  <c r="T60" i="4"/>
  <c r="F412" i="5"/>
  <c r="T59" i="4"/>
  <c r="V59" i="4"/>
  <c r="F517" i="5" s="1"/>
  <c r="G411" i="5"/>
  <c r="F411" i="5"/>
  <c r="V20" i="4"/>
  <c r="F478" i="5" s="1"/>
  <c r="G478" i="5" s="1"/>
  <c r="T20" i="4"/>
  <c r="F372" i="5"/>
  <c r="G372" i="5"/>
  <c r="T62" i="4"/>
  <c r="V62" i="4"/>
  <c r="F520" i="5" s="1"/>
  <c r="F414" i="5"/>
  <c r="T42" i="4"/>
  <c r="T52" i="4"/>
  <c r="V52" i="4"/>
  <c r="F510" i="5" s="1"/>
  <c r="G404" i="5"/>
  <c r="F404" i="5"/>
  <c r="V40" i="4"/>
  <c r="F498" i="5" s="1"/>
  <c r="V45" i="4"/>
  <c r="F503" i="5" s="1"/>
  <c r="G397" i="5"/>
  <c r="T45" i="4"/>
  <c r="F397" i="5"/>
  <c r="G378" i="5"/>
  <c r="F378" i="5"/>
  <c r="T26" i="4"/>
  <c r="V26" i="4"/>
  <c r="F484" i="5" s="1"/>
  <c r="G484" i="5" s="1"/>
  <c r="V32" i="4"/>
  <c r="F490" i="5" s="1"/>
  <c r="F413" i="5"/>
  <c r="G413" i="5"/>
  <c r="V61" i="4"/>
  <c r="F519" i="5" s="1"/>
  <c r="T61" i="4"/>
  <c r="T18" i="4"/>
  <c r="V18" i="4"/>
  <c r="F476" i="5" s="1"/>
  <c r="G476" i="5" s="1"/>
  <c r="G370" i="5"/>
  <c r="F370" i="5"/>
  <c r="T56" i="4"/>
  <c r="V56" i="4"/>
  <c r="F514" i="5" s="1"/>
  <c r="G408" i="5"/>
  <c r="F408" i="5"/>
  <c r="V16" i="4"/>
  <c r="F474" i="5" s="1"/>
  <c r="G474" i="5" s="1"/>
  <c r="T16" i="4"/>
  <c r="F368" i="5"/>
  <c r="V30" i="4"/>
  <c r="F488" i="5" s="1"/>
  <c r="T30" i="4"/>
  <c r="F382" i="5"/>
  <c r="G382" i="5"/>
  <c r="T36" i="4"/>
  <c r="F388" i="5"/>
  <c r="G388" i="5"/>
  <c r="V36" i="4"/>
  <c r="F494" i="5" s="1"/>
  <c r="F375" i="5"/>
  <c r="G375" i="5"/>
  <c r="T23" i="4"/>
  <c r="V23" i="4"/>
  <c r="F481" i="5" s="1"/>
  <c r="G481" i="5" s="1"/>
  <c r="V25" i="4"/>
  <c r="F483" i="5" s="1"/>
  <c r="G483" i="5" s="1"/>
  <c r="T25" i="4"/>
  <c r="G377" i="5"/>
  <c r="F377" i="5"/>
  <c r="V14" i="4"/>
  <c r="F472" i="5" s="1"/>
  <c r="G472" i="5" s="1"/>
  <c r="T14" i="4"/>
  <c r="F366" i="5"/>
  <c r="G366" i="5"/>
  <c r="H71" i="23"/>
  <c r="H189" i="23"/>
  <c r="C362" i="23"/>
  <c r="C244" i="23"/>
  <c r="K375" i="23"/>
  <c r="K410" i="23"/>
  <c r="K407" i="23"/>
  <c r="K380" i="23"/>
  <c r="L380" i="23" s="1"/>
  <c r="K384" i="23"/>
  <c r="L384" i="23" s="1"/>
  <c r="K404" i="23"/>
  <c r="K408" i="23"/>
  <c r="K412" i="23"/>
  <c r="L412" i="23" s="1"/>
  <c r="K370" i="23"/>
  <c r="L370" i="23" s="1"/>
  <c r="K374" i="23"/>
  <c r="L374" i="23" s="1"/>
  <c r="K387" i="23"/>
  <c r="L387" i="23" s="1"/>
  <c r="K395" i="23"/>
  <c r="L395" i="23" s="1"/>
  <c r="L410" i="23"/>
  <c r="L369" i="23"/>
  <c r="K388" i="23"/>
  <c r="L388" i="23" s="1"/>
  <c r="K392" i="23"/>
  <c r="L392" i="23" s="1"/>
  <c r="L368" i="23"/>
  <c r="K366" i="23"/>
  <c r="L366" i="23" s="1"/>
  <c r="K389" i="23"/>
  <c r="L389" i="23" s="1"/>
  <c r="K393" i="23"/>
  <c r="K397" i="23"/>
  <c r="L397" i="23" s="1"/>
  <c r="K405" i="23"/>
  <c r="K409" i="23"/>
  <c r="L409" i="23" s="1"/>
  <c r="L367" i="23"/>
  <c r="K371" i="23"/>
  <c r="L371" i="23" s="1"/>
  <c r="K402" i="23"/>
  <c r="L402" i="23" s="1"/>
  <c r="K406" i="23"/>
  <c r="L406" i="23" s="1"/>
  <c r="K401" i="23"/>
  <c r="L401" i="23" s="1"/>
  <c r="L375" i="23"/>
  <c r="L391" i="23"/>
  <c r="K411" i="23"/>
  <c r="L411" i="23" s="1"/>
  <c r="L365" i="23"/>
  <c r="L381" i="23"/>
  <c r="K398" i="23"/>
  <c r="K399" i="23"/>
  <c r="L399" i="23" s="1"/>
  <c r="L383" i="23"/>
  <c r="L373" i="23"/>
  <c r="K400" i="23"/>
  <c r="L400" i="23" s="1"/>
  <c r="K403" i="23"/>
  <c r="L403" i="23" s="1"/>
  <c r="L407" i="23"/>
  <c r="C367" i="5"/>
  <c r="C473" i="5"/>
  <c r="E13" i="4"/>
  <c r="BK63" i="3"/>
  <c r="H72" i="23"/>
  <c r="C73" i="23"/>
  <c r="A124" i="23"/>
  <c r="C190" i="23"/>
  <c r="C245" i="23"/>
  <c r="C307" i="23"/>
  <c r="G362" i="23"/>
  <c r="L372" i="23"/>
  <c r="L396" i="23"/>
  <c r="L404" i="23"/>
  <c r="C124" i="23"/>
  <c r="H190" i="23"/>
  <c r="D245" i="23"/>
  <c r="H307" i="23"/>
  <c r="H362" i="23"/>
  <c r="L377" i="23"/>
  <c r="L385" i="23"/>
  <c r="L393" i="23"/>
  <c r="C81" i="23"/>
  <c r="A126" i="23"/>
  <c r="C191" i="23"/>
  <c r="A242" i="23"/>
  <c r="C308" i="23"/>
  <c r="L382" i="23"/>
  <c r="L390" i="23"/>
  <c r="L398" i="23"/>
  <c r="L414" i="23"/>
  <c r="C242" i="23"/>
  <c r="H308" i="23"/>
  <c r="L379" i="23"/>
  <c r="C416" i="23"/>
  <c r="C71" i="23"/>
  <c r="G126" i="23"/>
  <c r="C199" i="23"/>
  <c r="A244" i="23"/>
  <c r="C309" i="23"/>
  <c r="A360" i="23"/>
  <c r="L376" i="23"/>
  <c r="L408" i="23"/>
  <c r="C360" i="23"/>
  <c r="L405" i="23"/>
  <c r="L413" i="23"/>
  <c r="C72" i="23"/>
  <c r="L378" i="23"/>
  <c r="L394" i="23"/>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B395" i="20"/>
  <c r="B396" i="20"/>
  <c r="B397" i="20"/>
  <c r="B398" i="20"/>
  <c r="B399" i="20"/>
  <c r="B400" i="20"/>
  <c r="B401" i="20"/>
  <c r="B402" i="20"/>
  <c r="B403" i="20"/>
  <c r="B404" i="20"/>
  <c r="B405" i="20"/>
  <c r="B406" i="20"/>
  <c r="B407" i="20"/>
  <c r="B408" i="20"/>
  <c r="B409" i="20"/>
  <c r="B410" i="20"/>
  <c r="B411" i="20"/>
  <c r="B412" i="20"/>
  <c r="B413" i="20"/>
  <c r="B414" i="20"/>
  <c r="B365" i="20"/>
  <c r="B248" i="20"/>
  <c r="B249" i="20"/>
  <c r="B250" i="20"/>
  <c r="B251" i="20"/>
  <c r="B252" i="20"/>
  <c r="B253" i="20"/>
  <c r="B254" i="20"/>
  <c r="B255" i="20"/>
  <c r="B256" i="20"/>
  <c r="B257" i="20"/>
  <c r="B258" i="20"/>
  <c r="B259" i="20"/>
  <c r="B260" i="20"/>
  <c r="B261" i="20"/>
  <c r="B262" i="20"/>
  <c r="B263" i="20"/>
  <c r="B264" i="20"/>
  <c r="B265" i="20"/>
  <c r="B266"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47"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29"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11" i="20"/>
  <c r="H8" i="20"/>
  <c r="G8" i="20"/>
  <c r="C8" i="20"/>
  <c r="C6" i="20"/>
  <c r="A8" i="20"/>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13" i="19"/>
  <c r="B10" i="19"/>
  <c r="B9" i="19"/>
  <c r="B8" i="19"/>
  <c r="B7" i="19"/>
  <c r="B6" i="19"/>
  <c r="B5" i="19"/>
  <c r="B10" i="18"/>
  <c r="B9" i="18"/>
  <c r="B8" i="18"/>
  <c r="B7" i="18"/>
  <c r="B6" i="18"/>
  <c r="A460" i="20"/>
  <c r="A459" i="20"/>
  <c r="J414" i="20"/>
  <c r="I414" i="20"/>
  <c r="J413" i="20"/>
  <c r="I413" i="20"/>
  <c r="J412" i="20"/>
  <c r="I412" i="20"/>
  <c r="J411" i="20"/>
  <c r="I411" i="20"/>
  <c r="J410" i="20"/>
  <c r="K410" i="20" s="1"/>
  <c r="I410" i="20"/>
  <c r="J409" i="20"/>
  <c r="I409" i="20"/>
  <c r="J408" i="20"/>
  <c r="I408" i="20"/>
  <c r="J407" i="20"/>
  <c r="I407" i="20"/>
  <c r="J406" i="20"/>
  <c r="I406" i="20"/>
  <c r="J405" i="20"/>
  <c r="I405" i="20"/>
  <c r="K404" i="20"/>
  <c r="J404" i="20"/>
  <c r="I404" i="20"/>
  <c r="J403" i="20"/>
  <c r="I403" i="20"/>
  <c r="K403" i="20" s="1"/>
  <c r="J402" i="20"/>
  <c r="I402" i="20"/>
  <c r="J401" i="20"/>
  <c r="I401" i="20"/>
  <c r="J400" i="20"/>
  <c r="I400" i="20"/>
  <c r="K400" i="20" s="1"/>
  <c r="J399" i="20"/>
  <c r="I399" i="20"/>
  <c r="K399" i="20" s="1"/>
  <c r="J398" i="20"/>
  <c r="I398" i="20"/>
  <c r="K398" i="20" s="1"/>
  <c r="J397" i="20"/>
  <c r="I397" i="20"/>
  <c r="J396" i="20"/>
  <c r="I396" i="20"/>
  <c r="J395" i="20"/>
  <c r="I395" i="20"/>
  <c r="K395" i="20" s="1"/>
  <c r="J394" i="20"/>
  <c r="I394" i="20"/>
  <c r="J393" i="20"/>
  <c r="I393" i="20"/>
  <c r="J392" i="20"/>
  <c r="I392" i="20"/>
  <c r="K392" i="20" s="1"/>
  <c r="J391" i="20"/>
  <c r="I391" i="20"/>
  <c r="K391" i="20" s="1"/>
  <c r="J390" i="20"/>
  <c r="I390" i="20"/>
  <c r="K390" i="20" s="1"/>
  <c r="J389" i="20"/>
  <c r="I389" i="20"/>
  <c r="K389" i="20" s="1"/>
  <c r="J388" i="20"/>
  <c r="I388" i="20"/>
  <c r="K388" i="20" s="1"/>
  <c r="J387" i="20"/>
  <c r="I387" i="20"/>
  <c r="J386" i="20"/>
  <c r="I386" i="20"/>
  <c r="J385" i="20"/>
  <c r="I385" i="20"/>
  <c r="J384" i="20"/>
  <c r="I384" i="20"/>
  <c r="K384" i="20" s="1"/>
  <c r="J383" i="20"/>
  <c r="I383" i="20"/>
  <c r="J382" i="20"/>
  <c r="I382" i="20"/>
  <c r="J381" i="20"/>
  <c r="I381" i="20"/>
  <c r="J380" i="20"/>
  <c r="I380" i="20"/>
  <c r="K380" i="20" s="1"/>
  <c r="J379" i="20"/>
  <c r="I379" i="20"/>
  <c r="J378" i="20"/>
  <c r="I378" i="20"/>
  <c r="J377" i="20"/>
  <c r="I377" i="20"/>
  <c r="J376" i="20"/>
  <c r="I376" i="20"/>
  <c r="K376" i="20" s="1"/>
  <c r="J375" i="20"/>
  <c r="I375" i="20"/>
  <c r="J374" i="20"/>
  <c r="I374" i="20"/>
  <c r="K374" i="20" s="1"/>
  <c r="J373" i="20"/>
  <c r="I373" i="20"/>
  <c r="J372" i="20"/>
  <c r="I372" i="20"/>
  <c r="K372" i="20" s="1"/>
  <c r="J371" i="20"/>
  <c r="I371" i="20"/>
  <c r="J370" i="20"/>
  <c r="I370" i="20"/>
  <c r="J369" i="20"/>
  <c r="I369" i="20"/>
  <c r="J368" i="20"/>
  <c r="I368" i="20"/>
  <c r="K368" i="20" s="1"/>
  <c r="J367" i="20"/>
  <c r="I367" i="20"/>
  <c r="J366" i="20"/>
  <c r="I366" i="20"/>
  <c r="K366" i="20" s="1"/>
  <c r="J365" i="20"/>
  <c r="K365" i="20" s="1"/>
  <c r="L365" i="20" s="1"/>
  <c r="I365" i="20"/>
  <c r="L363" i="20"/>
  <c r="A357" i="20"/>
  <c r="A355" i="20"/>
  <c r="A354" i="20"/>
  <c r="A353" i="20"/>
  <c r="A303" i="20"/>
  <c r="A301" i="20"/>
  <c r="A300" i="20"/>
  <c r="A299" i="20"/>
  <c r="K296" i="20"/>
  <c r="L296" i="20" s="1"/>
  <c r="K295" i="20"/>
  <c r="L295" i="20" s="1"/>
  <c r="K294" i="20"/>
  <c r="L294" i="20" s="1"/>
  <c r="K293" i="20"/>
  <c r="L293" i="20" s="1"/>
  <c r="K292" i="20"/>
  <c r="L292" i="20" s="1"/>
  <c r="K291" i="20"/>
  <c r="L291" i="20" s="1"/>
  <c r="K290" i="20"/>
  <c r="L290" i="20" s="1"/>
  <c r="K289" i="20"/>
  <c r="L289" i="20" s="1"/>
  <c r="K288" i="20"/>
  <c r="L288" i="20" s="1"/>
  <c r="K287" i="20"/>
  <c r="L287" i="20" s="1"/>
  <c r="K286" i="20"/>
  <c r="L286" i="20" s="1"/>
  <c r="K285" i="20"/>
  <c r="L285" i="20" s="1"/>
  <c r="K284" i="20"/>
  <c r="L284" i="20" s="1"/>
  <c r="K283" i="20"/>
  <c r="L283" i="20" s="1"/>
  <c r="L282" i="20"/>
  <c r="K282" i="20"/>
  <c r="K281" i="20"/>
  <c r="L281" i="20" s="1"/>
  <c r="K280" i="20"/>
  <c r="L280" i="20" s="1"/>
  <c r="K279" i="20"/>
  <c r="L279" i="20" s="1"/>
  <c r="K278" i="20"/>
  <c r="L278" i="20" s="1"/>
  <c r="K277" i="20"/>
  <c r="L277" i="20" s="1"/>
  <c r="K276" i="20"/>
  <c r="L276" i="20" s="1"/>
  <c r="K275" i="20"/>
  <c r="L275" i="20" s="1"/>
  <c r="K274" i="20"/>
  <c r="L274" i="20" s="1"/>
  <c r="K273" i="20"/>
  <c r="L273" i="20" s="1"/>
  <c r="K272" i="20"/>
  <c r="L272" i="20" s="1"/>
  <c r="K271" i="20"/>
  <c r="L271" i="20" s="1"/>
  <c r="K270" i="20"/>
  <c r="L270" i="20" s="1"/>
  <c r="K269" i="20"/>
  <c r="L269" i="20" s="1"/>
  <c r="K268" i="20"/>
  <c r="L268" i="20" s="1"/>
  <c r="K267" i="20"/>
  <c r="L267" i="20" s="1"/>
  <c r="K266" i="20"/>
  <c r="L266" i="20" s="1"/>
  <c r="K265" i="20"/>
  <c r="L265" i="20" s="1"/>
  <c r="K264" i="20"/>
  <c r="L264" i="20" s="1"/>
  <c r="K263" i="20"/>
  <c r="L263" i="20" s="1"/>
  <c r="K262" i="20"/>
  <c r="L262" i="20" s="1"/>
  <c r="K261" i="20"/>
  <c r="L261" i="20" s="1"/>
  <c r="K260" i="20"/>
  <c r="L260" i="20" s="1"/>
  <c r="K259" i="20"/>
  <c r="L259" i="20" s="1"/>
  <c r="K258" i="20"/>
  <c r="L258" i="20" s="1"/>
  <c r="K257" i="20"/>
  <c r="L257" i="20" s="1"/>
  <c r="K256" i="20"/>
  <c r="L256" i="20" s="1"/>
  <c r="K255" i="20"/>
  <c r="L255" i="20" s="1"/>
  <c r="K254" i="20"/>
  <c r="L254" i="20" s="1"/>
  <c r="K253" i="20"/>
  <c r="L253" i="20" s="1"/>
  <c r="K252" i="20"/>
  <c r="L252" i="20" s="1"/>
  <c r="K251" i="20"/>
  <c r="L251" i="20" s="1"/>
  <c r="K250" i="20"/>
  <c r="L250" i="20" s="1"/>
  <c r="K249" i="20"/>
  <c r="L249" i="20" s="1"/>
  <c r="K248" i="20"/>
  <c r="L248" i="20" s="1"/>
  <c r="K247" i="20"/>
  <c r="L247" i="20" s="1"/>
  <c r="A239" i="20"/>
  <c r="A237" i="20"/>
  <c r="A236" i="20"/>
  <c r="A235" i="20"/>
  <c r="A185" i="20"/>
  <c r="A183" i="20"/>
  <c r="A182" i="20"/>
  <c r="A181" i="20"/>
  <c r="K178" i="20"/>
  <c r="L178" i="20" s="1"/>
  <c r="K177" i="20"/>
  <c r="L177" i="20" s="1"/>
  <c r="K176" i="20"/>
  <c r="L176" i="20" s="1"/>
  <c r="K175" i="20"/>
  <c r="L175" i="20" s="1"/>
  <c r="K174" i="20"/>
  <c r="L174" i="20" s="1"/>
  <c r="K173" i="20"/>
  <c r="L173" i="20" s="1"/>
  <c r="K172" i="20"/>
  <c r="L172" i="20" s="1"/>
  <c r="K171" i="20"/>
  <c r="L171" i="20" s="1"/>
  <c r="K170" i="20"/>
  <c r="L170" i="20" s="1"/>
  <c r="K169" i="20"/>
  <c r="L169" i="20" s="1"/>
  <c r="K168" i="20"/>
  <c r="L168" i="20" s="1"/>
  <c r="K167" i="20"/>
  <c r="L167" i="20" s="1"/>
  <c r="K166" i="20"/>
  <c r="L166" i="20" s="1"/>
  <c r="K165" i="20"/>
  <c r="L165" i="20" s="1"/>
  <c r="K164" i="20"/>
  <c r="L164" i="20" s="1"/>
  <c r="K163" i="20"/>
  <c r="L163" i="20" s="1"/>
  <c r="K162" i="20"/>
  <c r="L162" i="20" s="1"/>
  <c r="K161" i="20"/>
  <c r="L161" i="20" s="1"/>
  <c r="K160" i="20"/>
  <c r="L160" i="20" s="1"/>
  <c r="K159" i="20"/>
  <c r="L159" i="20" s="1"/>
  <c r="K158" i="20"/>
  <c r="L158" i="20" s="1"/>
  <c r="K157" i="20"/>
  <c r="L157" i="20" s="1"/>
  <c r="K156" i="20"/>
  <c r="L156" i="20" s="1"/>
  <c r="K155" i="20"/>
  <c r="L155" i="20" s="1"/>
  <c r="K154" i="20"/>
  <c r="L154" i="20" s="1"/>
  <c r="K153" i="20"/>
  <c r="L153" i="20" s="1"/>
  <c r="K152" i="20"/>
  <c r="L152" i="20" s="1"/>
  <c r="K151" i="20"/>
  <c r="L151" i="20" s="1"/>
  <c r="L150" i="20"/>
  <c r="K150" i="20"/>
  <c r="K149" i="20"/>
  <c r="L149" i="20" s="1"/>
  <c r="K148" i="20"/>
  <c r="L148" i="20" s="1"/>
  <c r="K147" i="20"/>
  <c r="L147" i="20" s="1"/>
  <c r="K146" i="20"/>
  <c r="L146" i="20" s="1"/>
  <c r="K145" i="20"/>
  <c r="L145" i="20" s="1"/>
  <c r="K144" i="20"/>
  <c r="L144" i="20" s="1"/>
  <c r="K143" i="20"/>
  <c r="L143" i="20" s="1"/>
  <c r="K142" i="20"/>
  <c r="L142" i="20" s="1"/>
  <c r="K141" i="20"/>
  <c r="L141" i="20" s="1"/>
  <c r="K140" i="20"/>
  <c r="L140" i="20" s="1"/>
  <c r="K139" i="20"/>
  <c r="L139" i="20" s="1"/>
  <c r="K138" i="20"/>
  <c r="L138" i="20" s="1"/>
  <c r="K137" i="20"/>
  <c r="L137" i="20" s="1"/>
  <c r="K136" i="20"/>
  <c r="L136" i="20" s="1"/>
  <c r="K135" i="20"/>
  <c r="L135" i="20" s="1"/>
  <c r="K134" i="20"/>
  <c r="L134" i="20" s="1"/>
  <c r="K133" i="20"/>
  <c r="L133" i="20" s="1"/>
  <c r="K132" i="20"/>
  <c r="L132" i="20" s="1"/>
  <c r="K131" i="20"/>
  <c r="L131" i="20" s="1"/>
  <c r="K130" i="20"/>
  <c r="L130" i="20" s="1"/>
  <c r="K129" i="20"/>
  <c r="L129" i="20" s="1"/>
  <c r="G126" i="20"/>
  <c r="A121" i="20"/>
  <c r="A119" i="20"/>
  <c r="A118" i="20"/>
  <c r="A117" i="20"/>
  <c r="H72" i="20"/>
  <c r="A67" i="20"/>
  <c r="A65" i="20"/>
  <c r="A64" i="20"/>
  <c r="A63" i="20"/>
  <c r="K60" i="20"/>
  <c r="L60" i="20" s="1"/>
  <c r="K59" i="20"/>
  <c r="L59" i="20" s="1"/>
  <c r="K58" i="20"/>
  <c r="L58" i="20" s="1"/>
  <c r="K57" i="20"/>
  <c r="L57" i="20" s="1"/>
  <c r="K56" i="20"/>
  <c r="L56" i="20" s="1"/>
  <c r="K55" i="20"/>
  <c r="L55" i="20" s="1"/>
  <c r="K54" i="20"/>
  <c r="L54" i="20" s="1"/>
  <c r="K53" i="20"/>
  <c r="L53" i="20" s="1"/>
  <c r="K52" i="20"/>
  <c r="L52" i="20" s="1"/>
  <c r="K51" i="20"/>
  <c r="L51" i="20" s="1"/>
  <c r="K50" i="20"/>
  <c r="L50" i="20" s="1"/>
  <c r="K49" i="20"/>
  <c r="L49" i="20" s="1"/>
  <c r="K48" i="20"/>
  <c r="L48" i="20" s="1"/>
  <c r="K47" i="20"/>
  <c r="L47" i="20" s="1"/>
  <c r="K46" i="20"/>
  <c r="L46" i="20" s="1"/>
  <c r="K45" i="20"/>
  <c r="L45" i="20" s="1"/>
  <c r="K44" i="20"/>
  <c r="L44" i="20" s="1"/>
  <c r="K43" i="20"/>
  <c r="L43" i="20" s="1"/>
  <c r="K42" i="20"/>
  <c r="L42" i="20" s="1"/>
  <c r="K41" i="20"/>
  <c r="L41" i="20" s="1"/>
  <c r="K40" i="20"/>
  <c r="L40" i="20" s="1"/>
  <c r="K39" i="20"/>
  <c r="L39" i="20" s="1"/>
  <c r="K38" i="20"/>
  <c r="L38" i="20" s="1"/>
  <c r="K37" i="20"/>
  <c r="L37" i="20" s="1"/>
  <c r="K36" i="20"/>
  <c r="L36" i="20" s="1"/>
  <c r="K35" i="20"/>
  <c r="L35" i="20" s="1"/>
  <c r="K34" i="20"/>
  <c r="L34" i="20" s="1"/>
  <c r="K33" i="20"/>
  <c r="L33" i="20" s="1"/>
  <c r="K32" i="20"/>
  <c r="L32" i="20" s="1"/>
  <c r="K31" i="20"/>
  <c r="L31" i="20" s="1"/>
  <c r="K30" i="20"/>
  <c r="L30" i="20" s="1"/>
  <c r="K29" i="20"/>
  <c r="L29" i="20" s="1"/>
  <c r="K28" i="20"/>
  <c r="L28" i="20" s="1"/>
  <c r="K27" i="20"/>
  <c r="L27" i="20" s="1"/>
  <c r="K26" i="20"/>
  <c r="L26" i="20" s="1"/>
  <c r="K25" i="20"/>
  <c r="L25" i="20" s="1"/>
  <c r="K24" i="20"/>
  <c r="L24" i="20" s="1"/>
  <c r="K23" i="20"/>
  <c r="L23" i="20" s="1"/>
  <c r="K22" i="20"/>
  <c r="L22" i="20" s="1"/>
  <c r="K21" i="20"/>
  <c r="L21" i="20" s="1"/>
  <c r="K20" i="20"/>
  <c r="L20" i="20" s="1"/>
  <c r="K19" i="20"/>
  <c r="L19" i="20" s="1"/>
  <c r="K18" i="20"/>
  <c r="L18" i="20" s="1"/>
  <c r="K17" i="20"/>
  <c r="L17" i="20" s="1"/>
  <c r="K16" i="20"/>
  <c r="L16" i="20" s="1"/>
  <c r="K15" i="20"/>
  <c r="L15" i="20" s="1"/>
  <c r="K14" i="20"/>
  <c r="L14" i="20" s="1"/>
  <c r="K13" i="20"/>
  <c r="L13" i="20" s="1"/>
  <c r="K12" i="20"/>
  <c r="L12" i="20" s="1"/>
  <c r="K11" i="20"/>
  <c r="L11" i="20" s="1"/>
  <c r="F9" i="20"/>
  <c r="F245" i="20" s="1"/>
  <c r="E9" i="20"/>
  <c r="E245" i="20" s="1"/>
  <c r="D9" i="20"/>
  <c r="D245" i="20" s="1"/>
  <c r="C9" i="20"/>
  <c r="C127" i="20" s="1"/>
  <c r="A6" i="20"/>
  <c r="A3" i="20"/>
  <c r="A1" i="20"/>
  <c r="A66" i="19"/>
  <c r="A65" i="19"/>
  <c r="B5" i="18"/>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365"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47"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29"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11" i="17"/>
  <c r="H8" i="17"/>
  <c r="G8" i="17"/>
  <c r="C8" i="17"/>
  <c r="C6" i="17"/>
  <c r="A8" i="17"/>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13" i="16"/>
  <c r="B10" i="16"/>
  <c r="B9" i="16"/>
  <c r="B8" i="16"/>
  <c r="B7" i="16"/>
  <c r="B6" i="16"/>
  <c r="B5" i="16"/>
  <c r="B10" i="15"/>
  <c r="B9" i="15"/>
  <c r="B8" i="15"/>
  <c r="B7" i="15"/>
  <c r="B6" i="15"/>
  <c r="A460" i="17"/>
  <c r="A459" i="17"/>
  <c r="J414" i="17"/>
  <c r="I414" i="17"/>
  <c r="K414" i="17" s="1"/>
  <c r="J413" i="17"/>
  <c r="I413" i="17"/>
  <c r="J412" i="17"/>
  <c r="I412" i="17"/>
  <c r="J411" i="17"/>
  <c r="I411" i="17"/>
  <c r="J410" i="17"/>
  <c r="I410" i="17"/>
  <c r="J409" i="17"/>
  <c r="I409" i="17"/>
  <c r="J408" i="17"/>
  <c r="I408" i="17"/>
  <c r="K408" i="17" s="1"/>
  <c r="J407" i="17"/>
  <c r="I407" i="17"/>
  <c r="J406" i="17"/>
  <c r="I406" i="17"/>
  <c r="J405" i="17"/>
  <c r="I405" i="17"/>
  <c r="K405" i="17" s="1"/>
  <c r="J404" i="17"/>
  <c r="I404" i="17"/>
  <c r="J403" i="17"/>
  <c r="K403" i="17" s="1"/>
  <c r="I403" i="17"/>
  <c r="J402" i="17"/>
  <c r="I402" i="17"/>
  <c r="K402" i="17" s="1"/>
  <c r="J401" i="17"/>
  <c r="I401" i="17"/>
  <c r="J400" i="17"/>
  <c r="I400" i="17"/>
  <c r="K400" i="17" s="1"/>
  <c r="J399" i="17"/>
  <c r="I399" i="17"/>
  <c r="K399" i="17" s="1"/>
  <c r="J398" i="17"/>
  <c r="I398" i="17"/>
  <c r="J397" i="17"/>
  <c r="I397" i="17"/>
  <c r="J396" i="17"/>
  <c r="I396" i="17"/>
  <c r="K396" i="17" s="1"/>
  <c r="J395" i="17"/>
  <c r="I395" i="17"/>
  <c r="J394" i="17"/>
  <c r="I394" i="17"/>
  <c r="J393" i="17"/>
  <c r="I393" i="17"/>
  <c r="J392" i="17"/>
  <c r="I392" i="17"/>
  <c r="J391" i="17"/>
  <c r="I391" i="17"/>
  <c r="K391" i="17" s="1"/>
  <c r="J390" i="17"/>
  <c r="I390" i="17"/>
  <c r="J389" i="17"/>
  <c r="I389" i="17"/>
  <c r="J388" i="17"/>
  <c r="K388" i="17" s="1"/>
  <c r="I388" i="17"/>
  <c r="J387" i="17"/>
  <c r="K387" i="17" s="1"/>
  <c r="I387" i="17"/>
  <c r="J386" i="17"/>
  <c r="I386" i="17"/>
  <c r="J385" i="17"/>
  <c r="I385" i="17"/>
  <c r="J384" i="17"/>
  <c r="I384" i="17"/>
  <c r="J383" i="17"/>
  <c r="I383" i="17"/>
  <c r="J382" i="17"/>
  <c r="I382" i="17"/>
  <c r="K382" i="17" s="1"/>
  <c r="J381" i="17"/>
  <c r="I381" i="17"/>
  <c r="K381" i="17" s="1"/>
  <c r="J380" i="17"/>
  <c r="I380" i="17"/>
  <c r="K380" i="17" s="1"/>
  <c r="J379" i="17"/>
  <c r="I379" i="17"/>
  <c r="J378" i="17"/>
  <c r="I378" i="17"/>
  <c r="K378" i="17" s="1"/>
  <c r="J377" i="17"/>
  <c r="I377" i="17"/>
  <c r="J376" i="17"/>
  <c r="I376" i="17"/>
  <c r="J375" i="17"/>
  <c r="I375" i="17"/>
  <c r="K375" i="17" s="1"/>
  <c r="J374" i="17"/>
  <c r="I374" i="17"/>
  <c r="K374" i="17" s="1"/>
  <c r="J373" i="17"/>
  <c r="I373" i="17"/>
  <c r="K373" i="17" s="1"/>
  <c r="J372" i="17"/>
  <c r="I372" i="17"/>
  <c r="K372" i="17" s="1"/>
  <c r="J371" i="17"/>
  <c r="I371" i="17"/>
  <c r="J370" i="17"/>
  <c r="I370" i="17"/>
  <c r="K370" i="17" s="1"/>
  <c r="J369" i="17"/>
  <c r="I369" i="17"/>
  <c r="J368" i="17"/>
  <c r="I368" i="17"/>
  <c r="J367" i="17"/>
  <c r="I367" i="17"/>
  <c r="K367" i="17" s="1"/>
  <c r="J366" i="17"/>
  <c r="I366" i="17"/>
  <c r="J365" i="17"/>
  <c r="I365" i="17"/>
  <c r="K365" i="17" s="1"/>
  <c r="L363" i="17"/>
  <c r="A357" i="17"/>
  <c r="A355" i="17"/>
  <c r="A354" i="17"/>
  <c r="A353" i="17"/>
  <c r="A303" i="17"/>
  <c r="A301" i="17"/>
  <c r="A300" i="17"/>
  <c r="A299" i="17"/>
  <c r="K296" i="17"/>
  <c r="L296" i="17" s="1"/>
  <c r="K295" i="17"/>
  <c r="L295" i="17" s="1"/>
  <c r="K294" i="17"/>
  <c r="L294" i="17" s="1"/>
  <c r="K293" i="17"/>
  <c r="L293" i="17" s="1"/>
  <c r="K292" i="17"/>
  <c r="L292" i="17" s="1"/>
  <c r="K291" i="17"/>
  <c r="L291" i="17" s="1"/>
  <c r="K290" i="17"/>
  <c r="L290" i="17" s="1"/>
  <c r="K289" i="17"/>
  <c r="L289" i="17" s="1"/>
  <c r="K288" i="17"/>
  <c r="L288" i="17" s="1"/>
  <c r="K287" i="17"/>
  <c r="L287" i="17" s="1"/>
  <c r="K286" i="17"/>
  <c r="L286" i="17" s="1"/>
  <c r="K285" i="17"/>
  <c r="L285" i="17" s="1"/>
  <c r="K284" i="17"/>
  <c r="L284" i="17" s="1"/>
  <c r="K283" i="17"/>
  <c r="L283" i="17" s="1"/>
  <c r="K282" i="17"/>
  <c r="L282" i="17" s="1"/>
  <c r="K281" i="17"/>
  <c r="L281" i="17" s="1"/>
  <c r="K280" i="17"/>
  <c r="L280" i="17" s="1"/>
  <c r="K279" i="17"/>
  <c r="L279" i="17" s="1"/>
  <c r="K278" i="17"/>
  <c r="L278" i="17" s="1"/>
  <c r="K277" i="17"/>
  <c r="L277" i="17" s="1"/>
  <c r="K276" i="17"/>
  <c r="L276" i="17" s="1"/>
  <c r="K275" i="17"/>
  <c r="L275" i="17" s="1"/>
  <c r="K274" i="17"/>
  <c r="L274" i="17" s="1"/>
  <c r="K273" i="17"/>
  <c r="L273" i="17" s="1"/>
  <c r="L272" i="17"/>
  <c r="K272" i="17"/>
  <c r="K271" i="17"/>
  <c r="L271" i="17" s="1"/>
  <c r="K270" i="17"/>
  <c r="L270" i="17" s="1"/>
  <c r="K269" i="17"/>
  <c r="L269" i="17" s="1"/>
  <c r="K268" i="17"/>
  <c r="L268" i="17" s="1"/>
  <c r="K267" i="17"/>
  <c r="L267" i="17" s="1"/>
  <c r="K266" i="17"/>
  <c r="L266" i="17" s="1"/>
  <c r="K265" i="17"/>
  <c r="L265" i="17" s="1"/>
  <c r="K264" i="17"/>
  <c r="L264" i="17" s="1"/>
  <c r="K263" i="17"/>
  <c r="L263" i="17" s="1"/>
  <c r="K262" i="17"/>
  <c r="L262" i="17" s="1"/>
  <c r="L261" i="17"/>
  <c r="K261" i="17"/>
  <c r="K260" i="17"/>
  <c r="L260" i="17" s="1"/>
  <c r="K259" i="17"/>
  <c r="L259" i="17" s="1"/>
  <c r="K258" i="17"/>
  <c r="L258" i="17" s="1"/>
  <c r="K257" i="17"/>
  <c r="L257" i="17" s="1"/>
  <c r="K256" i="17"/>
  <c r="L256" i="17" s="1"/>
  <c r="K255" i="17"/>
  <c r="L255" i="17" s="1"/>
  <c r="K254" i="17"/>
  <c r="L254" i="17" s="1"/>
  <c r="K253" i="17"/>
  <c r="L253" i="17" s="1"/>
  <c r="K252" i="17"/>
  <c r="L252" i="17" s="1"/>
  <c r="K251" i="17"/>
  <c r="L251" i="17" s="1"/>
  <c r="K250" i="17"/>
  <c r="L250" i="17" s="1"/>
  <c r="K249" i="17"/>
  <c r="L249" i="17" s="1"/>
  <c r="K248" i="17"/>
  <c r="L248" i="17" s="1"/>
  <c r="K247" i="17"/>
  <c r="L247" i="17" s="1"/>
  <c r="A239" i="17"/>
  <c r="A237" i="17"/>
  <c r="A236" i="17"/>
  <c r="A235" i="17"/>
  <c r="A185" i="17"/>
  <c r="A183" i="17"/>
  <c r="A182" i="17"/>
  <c r="A181" i="17"/>
  <c r="L178" i="17"/>
  <c r="K178" i="17"/>
  <c r="K177" i="17"/>
  <c r="L177" i="17" s="1"/>
  <c r="K176" i="17"/>
  <c r="L176" i="17" s="1"/>
  <c r="K175" i="17"/>
  <c r="L175" i="17" s="1"/>
  <c r="K174" i="17"/>
  <c r="L174" i="17" s="1"/>
  <c r="K173" i="17"/>
  <c r="L173" i="17" s="1"/>
  <c r="K172" i="17"/>
  <c r="L172" i="17" s="1"/>
  <c r="K171" i="17"/>
  <c r="L171" i="17" s="1"/>
  <c r="K170" i="17"/>
  <c r="L170" i="17" s="1"/>
  <c r="K169" i="17"/>
  <c r="L169" i="17" s="1"/>
  <c r="K168" i="17"/>
  <c r="L168" i="17" s="1"/>
  <c r="K167" i="17"/>
  <c r="L167" i="17" s="1"/>
  <c r="K166" i="17"/>
  <c r="L166" i="17" s="1"/>
  <c r="K165" i="17"/>
  <c r="L165" i="17" s="1"/>
  <c r="K164" i="17"/>
  <c r="L164" i="17" s="1"/>
  <c r="K163" i="17"/>
  <c r="L163" i="17" s="1"/>
  <c r="K162" i="17"/>
  <c r="L162" i="17" s="1"/>
  <c r="K161" i="17"/>
  <c r="L161" i="17" s="1"/>
  <c r="K160" i="17"/>
  <c r="L160" i="17" s="1"/>
  <c r="K159" i="17"/>
  <c r="L159" i="17" s="1"/>
  <c r="K158" i="17"/>
  <c r="L158" i="17" s="1"/>
  <c r="K157" i="17"/>
  <c r="L157" i="17" s="1"/>
  <c r="K156" i="17"/>
  <c r="L156" i="17" s="1"/>
  <c r="K155" i="17"/>
  <c r="L155" i="17" s="1"/>
  <c r="K154" i="17"/>
  <c r="L154" i="17" s="1"/>
  <c r="K153" i="17"/>
  <c r="L153" i="17" s="1"/>
  <c r="K152" i="17"/>
  <c r="L152" i="17" s="1"/>
  <c r="K151" i="17"/>
  <c r="L151" i="17" s="1"/>
  <c r="K150" i="17"/>
  <c r="L150" i="17" s="1"/>
  <c r="K149" i="17"/>
  <c r="L149" i="17" s="1"/>
  <c r="K148" i="17"/>
  <c r="L148" i="17" s="1"/>
  <c r="K147" i="17"/>
  <c r="L147" i="17" s="1"/>
  <c r="K146" i="17"/>
  <c r="L146" i="17" s="1"/>
  <c r="K145" i="17"/>
  <c r="L145" i="17" s="1"/>
  <c r="K144" i="17"/>
  <c r="L144" i="17" s="1"/>
  <c r="K143" i="17"/>
  <c r="L143" i="17" s="1"/>
  <c r="K142" i="17"/>
  <c r="L142" i="17" s="1"/>
  <c r="K141" i="17"/>
  <c r="L141" i="17" s="1"/>
  <c r="K140" i="17"/>
  <c r="L140" i="17" s="1"/>
  <c r="K139" i="17"/>
  <c r="L139" i="17" s="1"/>
  <c r="K138" i="17"/>
  <c r="L138" i="17" s="1"/>
  <c r="K137" i="17"/>
  <c r="L137" i="17" s="1"/>
  <c r="K136" i="17"/>
  <c r="L136" i="17" s="1"/>
  <c r="K135" i="17"/>
  <c r="L135" i="17" s="1"/>
  <c r="K134" i="17"/>
  <c r="L134" i="17" s="1"/>
  <c r="K133" i="17"/>
  <c r="L133" i="17" s="1"/>
  <c r="K132" i="17"/>
  <c r="L132" i="17" s="1"/>
  <c r="K131" i="17"/>
  <c r="L131" i="17" s="1"/>
  <c r="K130" i="17"/>
  <c r="L130" i="17" s="1"/>
  <c r="K129" i="17"/>
  <c r="L129" i="17" s="1"/>
  <c r="A121" i="17"/>
  <c r="A119" i="17"/>
  <c r="A118" i="17"/>
  <c r="A117" i="17"/>
  <c r="A67" i="17"/>
  <c r="A65" i="17"/>
  <c r="A64" i="17"/>
  <c r="A63" i="17"/>
  <c r="K60" i="17"/>
  <c r="L60" i="17" s="1"/>
  <c r="K59" i="17"/>
  <c r="L59" i="17" s="1"/>
  <c r="K58" i="17"/>
  <c r="L58" i="17" s="1"/>
  <c r="K57" i="17"/>
  <c r="L57" i="17" s="1"/>
  <c r="K56" i="17"/>
  <c r="L56" i="17" s="1"/>
  <c r="K55" i="17"/>
  <c r="L55" i="17" s="1"/>
  <c r="K54" i="17"/>
  <c r="L54" i="17" s="1"/>
  <c r="K53" i="17"/>
  <c r="L53" i="17" s="1"/>
  <c r="K52" i="17"/>
  <c r="L52" i="17" s="1"/>
  <c r="K51" i="17"/>
  <c r="L51" i="17" s="1"/>
  <c r="K50" i="17"/>
  <c r="L50" i="17" s="1"/>
  <c r="K49" i="17"/>
  <c r="L49" i="17" s="1"/>
  <c r="K48" i="17"/>
  <c r="L48" i="17" s="1"/>
  <c r="K47" i="17"/>
  <c r="L47" i="17" s="1"/>
  <c r="K46" i="17"/>
  <c r="L46" i="17" s="1"/>
  <c r="K45" i="17"/>
  <c r="L45" i="17" s="1"/>
  <c r="K44" i="17"/>
  <c r="L44" i="17" s="1"/>
  <c r="K43" i="17"/>
  <c r="L43" i="17" s="1"/>
  <c r="K42" i="17"/>
  <c r="L42" i="17" s="1"/>
  <c r="K41" i="17"/>
  <c r="L41" i="17" s="1"/>
  <c r="K40" i="17"/>
  <c r="L40" i="17" s="1"/>
  <c r="K39" i="17"/>
  <c r="L39" i="17" s="1"/>
  <c r="K38" i="17"/>
  <c r="L38" i="17" s="1"/>
  <c r="K37" i="17"/>
  <c r="L37" i="17" s="1"/>
  <c r="K36" i="17"/>
  <c r="L36" i="17" s="1"/>
  <c r="K35" i="17"/>
  <c r="L35" i="17" s="1"/>
  <c r="K34" i="17"/>
  <c r="L34" i="17" s="1"/>
  <c r="K33" i="17"/>
  <c r="L33" i="17" s="1"/>
  <c r="K32" i="17"/>
  <c r="L32" i="17" s="1"/>
  <c r="K31" i="17"/>
  <c r="L31" i="17" s="1"/>
  <c r="K30" i="17"/>
  <c r="L30" i="17" s="1"/>
  <c r="K29" i="17"/>
  <c r="L29" i="17" s="1"/>
  <c r="K28" i="17"/>
  <c r="L28" i="17" s="1"/>
  <c r="K27" i="17"/>
  <c r="L27" i="17" s="1"/>
  <c r="K26" i="17"/>
  <c r="L26" i="17" s="1"/>
  <c r="K25" i="17"/>
  <c r="L25" i="17" s="1"/>
  <c r="L24" i="17"/>
  <c r="K24" i="17"/>
  <c r="K23" i="17"/>
  <c r="L23" i="17" s="1"/>
  <c r="K22" i="17"/>
  <c r="L22" i="17" s="1"/>
  <c r="K21" i="17"/>
  <c r="L21" i="17" s="1"/>
  <c r="K20" i="17"/>
  <c r="L20" i="17" s="1"/>
  <c r="K19" i="17"/>
  <c r="L19" i="17" s="1"/>
  <c r="K18" i="17"/>
  <c r="L18" i="17" s="1"/>
  <c r="K17" i="17"/>
  <c r="L17" i="17" s="1"/>
  <c r="K16" i="17"/>
  <c r="L16" i="17" s="1"/>
  <c r="K15" i="17"/>
  <c r="L15" i="17" s="1"/>
  <c r="K14" i="17"/>
  <c r="L14" i="17" s="1"/>
  <c r="K13" i="17"/>
  <c r="L13" i="17" s="1"/>
  <c r="K12" i="17"/>
  <c r="L12" i="17" s="1"/>
  <c r="L11" i="17"/>
  <c r="K11" i="17"/>
  <c r="F9" i="17"/>
  <c r="F245" i="17" s="1"/>
  <c r="E9" i="17"/>
  <c r="E245" i="17" s="1"/>
  <c r="D9" i="17"/>
  <c r="D245" i="17" s="1"/>
  <c r="C9" i="17"/>
  <c r="C127" i="17" s="1"/>
  <c r="A6" i="17"/>
  <c r="A3" i="17"/>
  <c r="A1" i="17"/>
  <c r="A66" i="16"/>
  <c r="A65" i="16"/>
  <c r="B5" i="15"/>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365"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47"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29"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11" i="14"/>
  <c r="H8" i="14"/>
  <c r="G8" i="14"/>
  <c r="C8" i="14"/>
  <c r="C6" i="14"/>
  <c r="A8" i="14"/>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13" i="13"/>
  <c r="B10" i="13"/>
  <c r="B9" i="13"/>
  <c r="B8" i="13"/>
  <c r="B7" i="13"/>
  <c r="B6" i="13"/>
  <c r="B5" i="13"/>
  <c r="B10" i="12"/>
  <c r="B9" i="12"/>
  <c r="B8" i="12"/>
  <c r="B7" i="12"/>
  <c r="B6" i="12"/>
  <c r="A460" i="14"/>
  <c r="A459" i="14"/>
  <c r="J414" i="14"/>
  <c r="I414" i="14"/>
  <c r="K414" i="14" s="1"/>
  <c r="J413" i="14"/>
  <c r="I413" i="14"/>
  <c r="J412" i="14"/>
  <c r="I412" i="14"/>
  <c r="J411" i="14"/>
  <c r="I411" i="14"/>
  <c r="K411" i="14" s="1"/>
  <c r="J410" i="14"/>
  <c r="K410" i="14" s="1"/>
  <c r="I410" i="14"/>
  <c r="J409" i="14"/>
  <c r="I409" i="14"/>
  <c r="J408" i="14"/>
  <c r="I408" i="14"/>
  <c r="J407" i="14"/>
  <c r="I407" i="14"/>
  <c r="K407" i="14" s="1"/>
  <c r="J406" i="14"/>
  <c r="I406" i="14"/>
  <c r="J405" i="14"/>
  <c r="I405" i="14"/>
  <c r="J404" i="14"/>
  <c r="I404" i="14"/>
  <c r="J403" i="14"/>
  <c r="I403" i="14"/>
  <c r="K403" i="14" s="1"/>
  <c r="J402" i="14"/>
  <c r="I402" i="14"/>
  <c r="J401" i="14"/>
  <c r="K401" i="14" s="1"/>
  <c r="I401" i="14"/>
  <c r="J400" i="14"/>
  <c r="I400" i="14"/>
  <c r="K400" i="14" s="1"/>
  <c r="J399" i="14"/>
  <c r="I399" i="14"/>
  <c r="J398" i="14"/>
  <c r="I398" i="14"/>
  <c r="K398" i="14" s="1"/>
  <c r="J397" i="14"/>
  <c r="I397" i="14"/>
  <c r="J396" i="14"/>
  <c r="I396" i="14"/>
  <c r="J395" i="14"/>
  <c r="I395" i="14"/>
  <c r="J394" i="14"/>
  <c r="I394" i="14"/>
  <c r="J393" i="14"/>
  <c r="K393" i="14" s="1"/>
  <c r="I393" i="14"/>
  <c r="J392" i="14"/>
  <c r="I392" i="14"/>
  <c r="K392" i="14" s="1"/>
  <c r="J391" i="14"/>
  <c r="I391" i="14"/>
  <c r="J390" i="14"/>
  <c r="I390" i="14"/>
  <c r="K390" i="14" s="1"/>
  <c r="J389" i="14"/>
  <c r="I389" i="14"/>
  <c r="J388" i="14"/>
  <c r="I388" i="14"/>
  <c r="K388" i="14" s="1"/>
  <c r="J387" i="14"/>
  <c r="I387" i="14"/>
  <c r="K387" i="14" s="1"/>
  <c r="J386" i="14"/>
  <c r="I386" i="14"/>
  <c r="J385" i="14"/>
  <c r="K385" i="14" s="1"/>
  <c r="I385" i="14"/>
  <c r="J384" i="14"/>
  <c r="I384" i="14"/>
  <c r="K384" i="14" s="1"/>
  <c r="J383" i="14"/>
  <c r="I383" i="14"/>
  <c r="K383" i="14" s="1"/>
  <c r="J382" i="14"/>
  <c r="I382" i="14"/>
  <c r="K382" i="14" s="1"/>
  <c r="J381" i="14"/>
  <c r="I381" i="14"/>
  <c r="K381" i="14" s="1"/>
  <c r="J380" i="14"/>
  <c r="I380" i="14"/>
  <c r="K380" i="14" s="1"/>
  <c r="J379" i="14"/>
  <c r="I379" i="14"/>
  <c r="J378" i="14"/>
  <c r="I378" i="14"/>
  <c r="K378" i="14" s="1"/>
  <c r="J377" i="14"/>
  <c r="K377" i="14" s="1"/>
  <c r="I377" i="14"/>
  <c r="J376" i="14"/>
  <c r="I376" i="14"/>
  <c r="J375" i="14"/>
  <c r="I375" i="14"/>
  <c r="J374" i="14"/>
  <c r="I374" i="14"/>
  <c r="J373" i="14"/>
  <c r="I373" i="14"/>
  <c r="J372" i="14"/>
  <c r="I372" i="14"/>
  <c r="J371" i="14"/>
  <c r="I371" i="14"/>
  <c r="K371" i="14" s="1"/>
  <c r="J370" i="14"/>
  <c r="I370" i="14"/>
  <c r="K370" i="14" s="1"/>
  <c r="J369" i="14"/>
  <c r="I369" i="14"/>
  <c r="J368" i="14"/>
  <c r="I368" i="14"/>
  <c r="J367" i="14"/>
  <c r="I367" i="14"/>
  <c r="K367" i="14" s="1"/>
  <c r="J366" i="14"/>
  <c r="I366" i="14"/>
  <c r="J365" i="14"/>
  <c r="I365" i="14"/>
  <c r="L363" i="14"/>
  <c r="A357" i="14"/>
  <c r="A355" i="14"/>
  <c r="A354" i="14"/>
  <c r="A353" i="14"/>
  <c r="A303" i="14"/>
  <c r="A301" i="14"/>
  <c r="A300" i="14"/>
  <c r="A299" i="14"/>
  <c r="K296" i="14"/>
  <c r="L296" i="14" s="1"/>
  <c r="K295" i="14"/>
  <c r="L295" i="14" s="1"/>
  <c r="K294" i="14"/>
  <c r="L294" i="14" s="1"/>
  <c r="K293" i="14"/>
  <c r="L293" i="14" s="1"/>
  <c r="K292" i="14"/>
  <c r="L292" i="14" s="1"/>
  <c r="K291" i="14"/>
  <c r="L291" i="14" s="1"/>
  <c r="K290" i="14"/>
  <c r="L290" i="14" s="1"/>
  <c r="K289" i="14"/>
  <c r="L289" i="14" s="1"/>
  <c r="K288" i="14"/>
  <c r="L288" i="14" s="1"/>
  <c r="K287" i="14"/>
  <c r="L287" i="14" s="1"/>
  <c r="K286" i="14"/>
  <c r="L286" i="14" s="1"/>
  <c r="K285" i="14"/>
  <c r="L285" i="14" s="1"/>
  <c r="K284" i="14"/>
  <c r="L284" i="14" s="1"/>
  <c r="K283" i="14"/>
  <c r="L283" i="14" s="1"/>
  <c r="K282" i="14"/>
  <c r="L282" i="14" s="1"/>
  <c r="K281" i="14"/>
  <c r="L281" i="14" s="1"/>
  <c r="K280" i="14"/>
  <c r="L280" i="14" s="1"/>
  <c r="K279" i="14"/>
  <c r="L279" i="14" s="1"/>
  <c r="K278" i="14"/>
  <c r="L278" i="14" s="1"/>
  <c r="K277" i="14"/>
  <c r="L277" i="14" s="1"/>
  <c r="K276" i="14"/>
  <c r="L276" i="14" s="1"/>
  <c r="K275" i="14"/>
  <c r="L275" i="14" s="1"/>
  <c r="K274" i="14"/>
  <c r="L274" i="14" s="1"/>
  <c r="K273" i="14"/>
  <c r="L273" i="14" s="1"/>
  <c r="K272" i="14"/>
  <c r="L272" i="14" s="1"/>
  <c r="K271" i="14"/>
  <c r="L271" i="14" s="1"/>
  <c r="K270" i="14"/>
  <c r="L270" i="14" s="1"/>
  <c r="K269" i="14"/>
  <c r="L269" i="14" s="1"/>
  <c r="K268" i="14"/>
  <c r="L268" i="14" s="1"/>
  <c r="K267" i="14"/>
  <c r="L267" i="14" s="1"/>
  <c r="K266" i="14"/>
  <c r="L266" i="14" s="1"/>
  <c r="K265" i="14"/>
  <c r="L265" i="14" s="1"/>
  <c r="K264" i="14"/>
  <c r="L264" i="14" s="1"/>
  <c r="K263" i="14"/>
  <c r="L263" i="14" s="1"/>
  <c r="K262" i="14"/>
  <c r="L262" i="14" s="1"/>
  <c r="K261" i="14"/>
  <c r="L261" i="14" s="1"/>
  <c r="K260" i="14"/>
  <c r="L260" i="14" s="1"/>
  <c r="K259" i="14"/>
  <c r="L259" i="14" s="1"/>
  <c r="K258" i="14"/>
  <c r="L258" i="14" s="1"/>
  <c r="K257" i="14"/>
  <c r="L257" i="14" s="1"/>
  <c r="K256" i="14"/>
  <c r="L256" i="14" s="1"/>
  <c r="K255" i="14"/>
  <c r="L255" i="14" s="1"/>
  <c r="K254" i="14"/>
  <c r="L254" i="14" s="1"/>
  <c r="K253" i="14"/>
  <c r="L253" i="14" s="1"/>
  <c r="K252" i="14"/>
  <c r="L252" i="14" s="1"/>
  <c r="K251" i="14"/>
  <c r="L251" i="14" s="1"/>
  <c r="K250" i="14"/>
  <c r="L250" i="14" s="1"/>
  <c r="K249" i="14"/>
  <c r="L249" i="14" s="1"/>
  <c r="K248" i="14"/>
  <c r="L248" i="14" s="1"/>
  <c r="K247" i="14"/>
  <c r="L247" i="14" s="1"/>
  <c r="H244" i="14"/>
  <c r="A239" i="14"/>
  <c r="A237" i="14"/>
  <c r="A236" i="14"/>
  <c r="A235" i="14"/>
  <c r="A185" i="14"/>
  <c r="A183" i="14"/>
  <c r="A182" i="14"/>
  <c r="A181" i="14"/>
  <c r="K178" i="14"/>
  <c r="L178" i="14" s="1"/>
  <c r="K177" i="14"/>
  <c r="L177" i="14" s="1"/>
  <c r="K176" i="14"/>
  <c r="L176" i="14" s="1"/>
  <c r="K175" i="14"/>
  <c r="L175" i="14" s="1"/>
  <c r="K174" i="14"/>
  <c r="L174" i="14" s="1"/>
  <c r="K173" i="14"/>
  <c r="L173" i="14" s="1"/>
  <c r="K172" i="14"/>
  <c r="L172" i="14" s="1"/>
  <c r="K171" i="14"/>
  <c r="L171" i="14" s="1"/>
  <c r="K170" i="14"/>
  <c r="L170" i="14" s="1"/>
  <c r="K169" i="14"/>
  <c r="L169" i="14" s="1"/>
  <c r="K168" i="14"/>
  <c r="L168" i="14" s="1"/>
  <c r="K167" i="14"/>
  <c r="L167" i="14" s="1"/>
  <c r="K166" i="14"/>
  <c r="L166" i="14" s="1"/>
  <c r="K165" i="14"/>
  <c r="L165" i="14" s="1"/>
  <c r="K164" i="14"/>
  <c r="L164" i="14" s="1"/>
  <c r="K163" i="14"/>
  <c r="L163" i="14" s="1"/>
  <c r="K162" i="14"/>
  <c r="L162" i="14" s="1"/>
  <c r="K161" i="14"/>
  <c r="L161" i="14" s="1"/>
  <c r="K160" i="14"/>
  <c r="L160" i="14" s="1"/>
  <c r="K159" i="14"/>
  <c r="L159" i="14" s="1"/>
  <c r="K158" i="14"/>
  <c r="L158" i="14" s="1"/>
  <c r="K157" i="14"/>
  <c r="L157" i="14" s="1"/>
  <c r="K156" i="14"/>
  <c r="L156" i="14" s="1"/>
  <c r="K155" i="14"/>
  <c r="L155" i="14" s="1"/>
  <c r="K154" i="14"/>
  <c r="L154" i="14" s="1"/>
  <c r="K153" i="14"/>
  <c r="L153" i="14" s="1"/>
  <c r="K152" i="14"/>
  <c r="L152" i="14" s="1"/>
  <c r="K151" i="14"/>
  <c r="L151" i="14" s="1"/>
  <c r="K150" i="14"/>
  <c r="L150" i="14" s="1"/>
  <c r="K149" i="14"/>
  <c r="L149" i="14" s="1"/>
  <c r="K148" i="14"/>
  <c r="L148" i="14" s="1"/>
  <c r="K147" i="14"/>
  <c r="L147" i="14" s="1"/>
  <c r="K146" i="14"/>
  <c r="L146" i="14" s="1"/>
  <c r="K145" i="14"/>
  <c r="L145" i="14" s="1"/>
  <c r="K144" i="14"/>
  <c r="L144" i="14" s="1"/>
  <c r="K143" i="14"/>
  <c r="L143" i="14" s="1"/>
  <c r="K142" i="14"/>
  <c r="L142" i="14" s="1"/>
  <c r="K141" i="14"/>
  <c r="L141" i="14" s="1"/>
  <c r="K140" i="14"/>
  <c r="L140" i="14" s="1"/>
  <c r="K139" i="14"/>
  <c r="L139" i="14" s="1"/>
  <c r="K138" i="14"/>
  <c r="L138" i="14" s="1"/>
  <c r="K137" i="14"/>
  <c r="L137" i="14" s="1"/>
  <c r="K136" i="14"/>
  <c r="L136" i="14" s="1"/>
  <c r="K135" i="14"/>
  <c r="L135" i="14" s="1"/>
  <c r="K134" i="14"/>
  <c r="L134" i="14" s="1"/>
  <c r="K133" i="14"/>
  <c r="L133" i="14" s="1"/>
  <c r="K132" i="14"/>
  <c r="L132" i="14" s="1"/>
  <c r="K131" i="14"/>
  <c r="L131" i="14" s="1"/>
  <c r="K130" i="14"/>
  <c r="L130" i="14" s="1"/>
  <c r="K129" i="14"/>
  <c r="L129" i="14" s="1"/>
  <c r="G126" i="14"/>
  <c r="A121" i="14"/>
  <c r="A119" i="14"/>
  <c r="A118" i="14"/>
  <c r="A117" i="14"/>
  <c r="H72" i="14"/>
  <c r="A67" i="14"/>
  <c r="A65" i="14"/>
  <c r="A64" i="14"/>
  <c r="A63" i="14"/>
  <c r="K60" i="14"/>
  <c r="L60" i="14" s="1"/>
  <c r="K59" i="14"/>
  <c r="L59" i="14" s="1"/>
  <c r="K58" i="14"/>
  <c r="L58" i="14" s="1"/>
  <c r="K57" i="14"/>
  <c r="L57" i="14" s="1"/>
  <c r="K56" i="14"/>
  <c r="L56" i="14" s="1"/>
  <c r="K55" i="14"/>
  <c r="L55" i="14" s="1"/>
  <c r="K54" i="14"/>
  <c r="L54" i="14" s="1"/>
  <c r="K53" i="14"/>
  <c r="L53" i="14" s="1"/>
  <c r="K52" i="14"/>
  <c r="L52" i="14" s="1"/>
  <c r="K51" i="14"/>
  <c r="L51" i="14" s="1"/>
  <c r="K50" i="14"/>
  <c r="L50" i="14" s="1"/>
  <c r="K49" i="14"/>
  <c r="L49" i="14" s="1"/>
  <c r="K48" i="14"/>
  <c r="L48" i="14" s="1"/>
  <c r="K47" i="14"/>
  <c r="L47" i="14" s="1"/>
  <c r="K46" i="14"/>
  <c r="L46" i="14" s="1"/>
  <c r="K45" i="14"/>
  <c r="L45" i="14" s="1"/>
  <c r="K44" i="14"/>
  <c r="L44" i="14" s="1"/>
  <c r="K43" i="14"/>
  <c r="L43" i="14" s="1"/>
  <c r="K42" i="14"/>
  <c r="L42" i="14" s="1"/>
  <c r="K41" i="14"/>
  <c r="L41" i="14" s="1"/>
  <c r="K40" i="14"/>
  <c r="L40" i="14" s="1"/>
  <c r="K39" i="14"/>
  <c r="L39" i="14" s="1"/>
  <c r="K38" i="14"/>
  <c r="L38" i="14" s="1"/>
  <c r="K37" i="14"/>
  <c r="L37" i="14" s="1"/>
  <c r="K36" i="14"/>
  <c r="L36" i="14" s="1"/>
  <c r="K35" i="14"/>
  <c r="L35" i="14" s="1"/>
  <c r="K34" i="14"/>
  <c r="L34" i="14" s="1"/>
  <c r="K33" i="14"/>
  <c r="L33" i="14" s="1"/>
  <c r="K32" i="14"/>
  <c r="L32" i="14" s="1"/>
  <c r="K31" i="14"/>
  <c r="L31" i="14" s="1"/>
  <c r="K30" i="14"/>
  <c r="L30" i="14" s="1"/>
  <c r="L29" i="14"/>
  <c r="K29" i="14"/>
  <c r="K28" i="14"/>
  <c r="L28" i="14" s="1"/>
  <c r="K27" i="14"/>
  <c r="L27" i="14" s="1"/>
  <c r="K26" i="14"/>
  <c r="L26" i="14" s="1"/>
  <c r="K25" i="14"/>
  <c r="L25" i="14" s="1"/>
  <c r="K24" i="14"/>
  <c r="L24" i="14" s="1"/>
  <c r="K23" i="14"/>
  <c r="L23" i="14" s="1"/>
  <c r="K22" i="14"/>
  <c r="L22" i="14" s="1"/>
  <c r="K21" i="14"/>
  <c r="L21" i="14" s="1"/>
  <c r="K20" i="14"/>
  <c r="L20" i="14" s="1"/>
  <c r="K19" i="14"/>
  <c r="L19" i="14" s="1"/>
  <c r="K18" i="14"/>
  <c r="L18" i="14" s="1"/>
  <c r="K17" i="14"/>
  <c r="L17" i="14" s="1"/>
  <c r="K16" i="14"/>
  <c r="L16" i="14" s="1"/>
  <c r="K15" i="14"/>
  <c r="L15" i="14" s="1"/>
  <c r="K14" i="14"/>
  <c r="L14" i="14" s="1"/>
  <c r="K13" i="14"/>
  <c r="L13" i="14" s="1"/>
  <c r="K12" i="14"/>
  <c r="L12" i="14" s="1"/>
  <c r="K11" i="14"/>
  <c r="L11" i="14" s="1"/>
  <c r="F9" i="14"/>
  <c r="F245" i="14" s="1"/>
  <c r="E9" i="14"/>
  <c r="E245" i="14" s="1"/>
  <c r="D9" i="14"/>
  <c r="D245" i="14" s="1"/>
  <c r="C9" i="14"/>
  <c r="C127" i="14" s="1"/>
  <c r="A6" i="14"/>
  <c r="A3" i="14"/>
  <c r="A1" i="14"/>
  <c r="A66" i="13"/>
  <c r="A65" i="13"/>
  <c r="B5" i="12"/>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365"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47"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29"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11" i="11"/>
  <c r="H8" i="11"/>
  <c r="G8" i="11"/>
  <c r="C8" i="11"/>
  <c r="C6" i="11"/>
  <c r="A8" i="11"/>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13" i="10"/>
  <c r="B10" i="10"/>
  <c r="B9" i="10"/>
  <c r="B8" i="10"/>
  <c r="B7" i="10"/>
  <c r="B6" i="10"/>
  <c r="B5" i="10"/>
  <c r="A460" i="11"/>
  <c r="A459" i="11"/>
  <c r="J414" i="11"/>
  <c r="I414" i="11"/>
  <c r="J413" i="11"/>
  <c r="I413" i="11"/>
  <c r="K413" i="11" s="1"/>
  <c r="J412" i="11"/>
  <c r="I412" i="11"/>
  <c r="J411" i="11"/>
  <c r="I411" i="11"/>
  <c r="J410" i="11"/>
  <c r="I410" i="11"/>
  <c r="J409" i="11"/>
  <c r="I409" i="11"/>
  <c r="J408" i="11"/>
  <c r="I408" i="11"/>
  <c r="K408" i="11" s="1"/>
  <c r="J407" i="11"/>
  <c r="I407" i="11"/>
  <c r="J406" i="11"/>
  <c r="I406" i="11"/>
  <c r="K406" i="11" s="1"/>
  <c r="J405" i="11"/>
  <c r="I405" i="11"/>
  <c r="J404" i="11"/>
  <c r="I404" i="11"/>
  <c r="J403" i="11"/>
  <c r="I403" i="11"/>
  <c r="J402" i="11"/>
  <c r="I402" i="11"/>
  <c r="J401" i="11"/>
  <c r="I401" i="11"/>
  <c r="J400" i="11"/>
  <c r="I400" i="11"/>
  <c r="J399" i="11"/>
  <c r="I399" i="11"/>
  <c r="J398" i="11"/>
  <c r="I398" i="11"/>
  <c r="J397" i="11"/>
  <c r="I397" i="11"/>
  <c r="K397" i="11" s="1"/>
  <c r="J396" i="11"/>
  <c r="I396" i="11"/>
  <c r="K396" i="11" s="1"/>
  <c r="J395" i="11"/>
  <c r="I395" i="11"/>
  <c r="J394" i="11"/>
  <c r="I394" i="11"/>
  <c r="J393" i="11"/>
  <c r="I393" i="11"/>
  <c r="J392" i="11"/>
  <c r="I392" i="11"/>
  <c r="J391" i="11"/>
  <c r="I391" i="11"/>
  <c r="K391" i="11" s="1"/>
  <c r="J390" i="11"/>
  <c r="I390" i="11"/>
  <c r="K390" i="11" s="1"/>
  <c r="J389" i="11"/>
  <c r="I389" i="11"/>
  <c r="J388" i="11"/>
  <c r="I388" i="11"/>
  <c r="K388" i="11" s="1"/>
  <c r="J387" i="11"/>
  <c r="I387" i="11"/>
  <c r="J386" i="11"/>
  <c r="I386" i="11"/>
  <c r="J385" i="11"/>
  <c r="I385" i="11"/>
  <c r="J384" i="11"/>
  <c r="I384" i="11"/>
  <c r="K384" i="11" s="1"/>
  <c r="J383" i="11"/>
  <c r="I383" i="11"/>
  <c r="K383" i="11" s="1"/>
  <c r="J382" i="11"/>
  <c r="I382" i="11"/>
  <c r="K382" i="11" s="1"/>
  <c r="J381" i="11"/>
  <c r="I381" i="11"/>
  <c r="J380" i="11"/>
  <c r="I380" i="11"/>
  <c r="K380" i="11" s="1"/>
  <c r="J379" i="11"/>
  <c r="I379" i="11"/>
  <c r="J378" i="11"/>
  <c r="I378" i="11"/>
  <c r="J377" i="11"/>
  <c r="I377" i="11"/>
  <c r="J376" i="11"/>
  <c r="I376" i="11"/>
  <c r="J375" i="11"/>
  <c r="I375" i="11"/>
  <c r="K375" i="11" s="1"/>
  <c r="J374" i="11"/>
  <c r="I374" i="11"/>
  <c r="K374" i="11" s="1"/>
  <c r="J373" i="11"/>
  <c r="I373" i="11"/>
  <c r="J372" i="11"/>
  <c r="I372" i="11"/>
  <c r="K372" i="11" s="1"/>
  <c r="J371" i="11"/>
  <c r="I371" i="11"/>
  <c r="J370" i="11"/>
  <c r="K370" i="11" s="1"/>
  <c r="I370" i="11"/>
  <c r="J369" i="11"/>
  <c r="I369" i="11"/>
  <c r="K369" i="11" s="1"/>
  <c r="J368" i="11"/>
  <c r="I368" i="11"/>
  <c r="K368" i="11" s="1"/>
  <c r="J367" i="11"/>
  <c r="I367" i="11"/>
  <c r="K367" i="11" s="1"/>
  <c r="J366" i="11"/>
  <c r="I366" i="11"/>
  <c r="K366" i="11" s="1"/>
  <c r="J365" i="11"/>
  <c r="I365" i="11"/>
  <c r="L363" i="11"/>
  <c r="A357" i="11"/>
  <c r="A355" i="11"/>
  <c r="A354" i="11"/>
  <c r="A353" i="11"/>
  <c r="A303" i="11"/>
  <c r="A301" i="11"/>
  <c r="A300" i="11"/>
  <c r="A299" i="11"/>
  <c r="K296" i="11"/>
  <c r="L296" i="11" s="1"/>
  <c r="K295" i="11"/>
  <c r="L295" i="11" s="1"/>
  <c r="K294" i="11"/>
  <c r="L294" i="11" s="1"/>
  <c r="K293" i="11"/>
  <c r="L293" i="11" s="1"/>
  <c r="K292" i="11"/>
  <c r="L292" i="11" s="1"/>
  <c r="K291" i="11"/>
  <c r="L291" i="11" s="1"/>
  <c r="K290" i="11"/>
  <c r="L290" i="11" s="1"/>
  <c r="K289" i="11"/>
  <c r="L289" i="11" s="1"/>
  <c r="K288" i="11"/>
  <c r="L288" i="11" s="1"/>
  <c r="K287" i="11"/>
  <c r="L287" i="11" s="1"/>
  <c r="K286" i="11"/>
  <c r="L286" i="11" s="1"/>
  <c r="K285" i="11"/>
  <c r="L285" i="11" s="1"/>
  <c r="K284" i="11"/>
  <c r="L284" i="11" s="1"/>
  <c r="K283" i="11"/>
  <c r="L283" i="11" s="1"/>
  <c r="K282" i="11"/>
  <c r="L282" i="11" s="1"/>
  <c r="K281" i="11"/>
  <c r="L281" i="11" s="1"/>
  <c r="K280" i="11"/>
  <c r="L280" i="11" s="1"/>
  <c r="K279" i="11"/>
  <c r="L279" i="11" s="1"/>
  <c r="K278" i="11"/>
  <c r="L278" i="11" s="1"/>
  <c r="K277" i="11"/>
  <c r="L277" i="11" s="1"/>
  <c r="K276" i="11"/>
  <c r="L276" i="11" s="1"/>
  <c r="K275" i="11"/>
  <c r="L275" i="11" s="1"/>
  <c r="K274" i="11"/>
  <c r="L274" i="11" s="1"/>
  <c r="K273" i="11"/>
  <c r="L273" i="11" s="1"/>
  <c r="K272" i="11"/>
  <c r="L272" i="11" s="1"/>
  <c r="K271" i="11"/>
  <c r="L271" i="11" s="1"/>
  <c r="K270" i="11"/>
  <c r="L270" i="11" s="1"/>
  <c r="K269" i="11"/>
  <c r="L269" i="11" s="1"/>
  <c r="K268" i="11"/>
  <c r="L268" i="11" s="1"/>
  <c r="K267" i="11"/>
  <c r="L267" i="11" s="1"/>
  <c r="K266" i="11"/>
  <c r="L266" i="11" s="1"/>
  <c r="K265" i="11"/>
  <c r="L265" i="11" s="1"/>
  <c r="K264" i="11"/>
  <c r="L264" i="11" s="1"/>
  <c r="K263" i="11"/>
  <c r="L263" i="11" s="1"/>
  <c r="K262" i="11"/>
  <c r="L262" i="11" s="1"/>
  <c r="K261" i="11"/>
  <c r="L261" i="11" s="1"/>
  <c r="K260" i="11"/>
  <c r="L260" i="11" s="1"/>
  <c r="K259" i="11"/>
  <c r="L259" i="11" s="1"/>
  <c r="K258" i="11"/>
  <c r="L258" i="11" s="1"/>
  <c r="K257" i="11"/>
  <c r="L257" i="11" s="1"/>
  <c r="K256" i="11"/>
  <c r="L256" i="11" s="1"/>
  <c r="K255" i="11"/>
  <c r="L255" i="11" s="1"/>
  <c r="K254" i="11"/>
  <c r="L254" i="11" s="1"/>
  <c r="K253" i="11"/>
  <c r="L253" i="11" s="1"/>
  <c r="K252" i="11"/>
  <c r="L252" i="11" s="1"/>
  <c r="K251" i="11"/>
  <c r="L251" i="11" s="1"/>
  <c r="K250" i="11"/>
  <c r="L250" i="11" s="1"/>
  <c r="K249" i="11"/>
  <c r="L249" i="11" s="1"/>
  <c r="K248" i="11"/>
  <c r="L248" i="11" s="1"/>
  <c r="K247" i="11"/>
  <c r="L247" i="11" s="1"/>
  <c r="H244" i="11"/>
  <c r="A239" i="11"/>
  <c r="A237" i="11"/>
  <c r="A236" i="11"/>
  <c r="A235" i="11"/>
  <c r="A185" i="11"/>
  <c r="A183" i="11"/>
  <c r="A182" i="11"/>
  <c r="A181" i="11"/>
  <c r="K178" i="11"/>
  <c r="L178" i="11" s="1"/>
  <c r="K177" i="11"/>
  <c r="L177" i="11" s="1"/>
  <c r="K176" i="11"/>
  <c r="L176" i="11" s="1"/>
  <c r="K175" i="11"/>
  <c r="L175" i="11" s="1"/>
  <c r="K174" i="11"/>
  <c r="L174" i="11" s="1"/>
  <c r="K173" i="11"/>
  <c r="L173" i="11" s="1"/>
  <c r="K172" i="11"/>
  <c r="L172" i="11" s="1"/>
  <c r="K171" i="11"/>
  <c r="L171" i="11" s="1"/>
  <c r="K170" i="11"/>
  <c r="L170" i="11" s="1"/>
  <c r="K169" i="11"/>
  <c r="L169" i="11" s="1"/>
  <c r="K168" i="11"/>
  <c r="L168" i="11" s="1"/>
  <c r="K167" i="11"/>
  <c r="L167" i="11" s="1"/>
  <c r="K166" i="11"/>
  <c r="L166" i="11" s="1"/>
  <c r="K165" i="11"/>
  <c r="L165" i="11" s="1"/>
  <c r="K164" i="11"/>
  <c r="L164" i="11" s="1"/>
  <c r="K163" i="11"/>
  <c r="L163" i="11" s="1"/>
  <c r="K162" i="11"/>
  <c r="L162" i="11" s="1"/>
  <c r="K161" i="11"/>
  <c r="L161" i="11" s="1"/>
  <c r="K160" i="11"/>
  <c r="L160" i="11" s="1"/>
  <c r="K159" i="11"/>
  <c r="L159" i="11" s="1"/>
  <c r="K158" i="11"/>
  <c r="L158" i="11" s="1"/>
  <c r="K157" i="11"/>
  <c r="L157" i="11" s="1"/>
  <c r="K156" i="11"/>
  <c r="L156" i="11" s="1"/>
  <c r="K155" i="11"/>
  <c r="L155" i="11" s="1"/>
  <c r="K154" i="11"/>
  <c r="L154" i="11" s="1"/>
  <c r="K153" i="11"/>
  <c r="L153" i="11" s="1"/>
  <c r="K152" i="11"/>
  <c r="L152" i="11" s="1"/>
  <c r="K151" i="11"/>
  <c r="L151" i="11" s="1"/>
  <c r="K150" i="11"/>
  <c r="L150" i="11" s="1"/>
  <c r="K149" i="11"/>
  <c r="L149" i="11" s="1"/>
  <c r="K148" i="11"/>
  <c r="L148" i="11" s="1"/>
  <c r="K147" i="11"/>
  <c r="L147" i="11" s="1"/>
  <c r="K146" i="11"/>
  <c r="L146" i="11" s="1"/>
  <c r="K145" i="11"/>
  <c r="L145" i="11" s="1"/>
  <c r="K144" i="11"/>
  <c r="L144" i="11" s="1"/>
  <c r="K143" i="11"/>
  <c r="L143" i="11" s="1"/>
  <c r="K142" i="11"/>
  <c r="L142" i="11" s="1"/>
  <c r="K141" i="11"/>
  <c r="L141" i="11" s="1"/>
  <c r="K140" i="11"/>
  <c r="L140" i="11" s="1"/>
  <c r="K139" i="11"/>
  <c r="L139" i="11" s="1"/>
  <c r="K138" i="11"/>
  <c r="L138" i="11" s="1"/>
  <c r="K137" i="11"/>
  <c r="L137" i="11" s="1"/>
  <c r="K136" i="11"/>
  <c r="L136" i="11" s="1"/>
  <c r="K135" i="11"/>
  <c r="L135" i="11" s="1"/>
  <c r="K134" i="11"/>
  <c r="L134" i="11" s="1"/>
  <c r="K133" i="11"/>
  <c r="L133" i="11" s="1"/>
  <c r="K132" i="11"/>
  <c r="L132" i="11" s="1"/>
  <c r="K131" i="11"/>
  <c r="L131" i="11" s="1"/>
  <c r="K130" i="11"/>
  <c r="L130" i="11" s="1"/>
  <c r="K129" i="11"/>
  <c r="L129" i="11" s="1"/>
  <c r="A121" i="11"/>
  <c r="A119" i="11"/>
  <c r="A118" i="11"/>
  <c r="A117" i="11"/>
  <c r="A67" i="11"/>
  <c r="A65" i="11"/>
  <c r="A64" i="11"/>
  <c r="A63" i="11"/>
  <c r="K60" i="11"/>
  <c r="L60" i="11" s="1"/>
  <c r="K59" i="11"/>
  <c r="L59" i="11" s="1"/>
  <c r="K58" i="11"/>
  <c r="L58" i="11" s="1"/>
  <c r="K57" i="11"/>
  <c r="L57" i="11" s="1"/>
  <c r="K56" i="11"/>
  <c r="L56" i="11" s="1"/>
  <c r="K55" i="11"/>
  <c r="L55" i="11" s="1"/>
  <c r="K54" i="11"/>
  <c r="L54" i="11" s="1"/>
  <c r="K53" i="11"/>
  <c r="L53" i="11" s="1"/>
  <c r="K52" i="11"/>
  <c r="L52" i="11" s="1"/>
  <c r="K51" i="11"/>
  <c r="L51" i="11" s="1"/>
  <c r="K50" i="11"/>
  <c r="L50" i="11" s="1"/>
  <c r="K49" i="11"/>
  <c r="L49" i="11" s="1"/>
  <c r="K48" i="11"/>
  <c r="L48" i="11" s="1"/>
  <c r="K47" i="11"/>
  <c r="L47" i="11" s="1"/>
  <c r="K46" i="11"/>
  <c r="L46" i="11" s="1"/>
  <c r="K45" i="11"/>
  <c r="L45" i="11" s="1"/>
  <c r="K44" i="11"/>
  <c r="L44" i="11" s="1"/>
  <c r="K43" i="11"/>
  <c r="L43" i="11" s="1"/>
  <c r="K42" i="11"/>
  <c r="L42" i="11" s="1"/>
  <c r="K41" i="11"/>
  <c r="L41" i="11" s="1"/>
  <c r="K40" i="11"/>
  <c r="L40" i="11" s="1"/>
  <c r="K39" i="11"/>
  <c r="L39" i="11" s="1"/>
  <c r="K38" i="11"/>
  <c r="L38" i="11" s="1"/>
  <c r="K37" i="11"/>
  <c r="L37" i="11" s="1"/>
  <c r="K36" i="11"/>
  <c r="L36" i="11" s="1"/>
  <c r="K35" i="11"/>
  <c r="L35" i="11" s="1"/>
  <c r="K34" i="11"/>
  <c r="L34" i="11" s="1"/>
  <c r="K33" i="11"/>
  <c r="L33" i="11" s="1"/>
  <c r="K32" i="11"/>
  <c r="L32" i="11" s="1"/>
  <c r="K31" i="11"/>
  <c r="L31" i="11" s="1"/>
  <c r="K30" i="11"/>
  <c r="L30" i="11" s="1"/>
  <c r="K29" i="11"/>
  <c r="L29" i="11" s="1"/>
  <c r="K28" i="11"/>
  <c r="L28" i="11" s="1"/>
  <c r="K27" i="11"/>
  <c r="L27" i="11" s="1"/>
  <c r="K26" i="11"/>
  <c r="L26" i="11" s="1"/>
  <c r="K25" i="11"/>
  <c r="L25" i="11" s="1"/>
  <c r="K24" i="11"/>
  <c r="L24" i="11" s="1"/>
  <c r="K23" i="11"/>
  <c r="L23" i="11" s="1"/>
  <c r="K22" i="11"/>
  <c r="L22" i="11" s="1"/>
  <c r="K21" i="11"/>
  <c r="L21" i="11" s="1"/>
  <c r="K20" i="11"/>
  <c r="L20" i="11" s="1"/>
  <c r="K19" i="11"/>
  <c r="L19" i="11" s="1"/>
  <c r="K18" i="11"/>
  <c r="L18" i="11" s="1"/>
  <c r="K17" i="11"/>
  <c r="L17" i="11" s="1"/>
  <c r="K16" i="11"/>
  <c r="L16" i="11" s="1"/>
  <c r="K15" i="11"/>
  <c r="L15" i="11" s="1"/>
  <c r="K14" i="11"/>
  <c r="L14" i="11" s="1"/>
  <c r="K13" i="11"/>
  <c r="L13" i="11" s="1"/>
  <c r="K12" i="11"/>
  <c r="L12" i="11" s="1"/>
  <c r="K11" i="11"/>
  <c r="L11" i="11" s="1"/>
  <c r="F9" i="11"/>
  <c r="F245" i="11" s="1"/>
  <c r="E9" i="11"/>
  <c r="E245" i="11" s="1"/>
  <c r="D9" i="11"/>
  <c r="D245" i="11" s="1"/>
  <c r="C9" i="11"/>
  <c r="C127" i="11" s="1"/>
  <c r="A6" i="11"/>
  <c r="A3" i="11"/>
  <c r="A1" i="11"/>
  <c r="A66" i="10"/>
  <c r="A65" i="10"/>
  <c r="B10" i="9"/>
  <c r="B9" i="9"/>
  <c r="B8" i="9"/>
  <c r="B7" i="9"/>
  <c r="B6" i="9"/>
  <c r="B5" i="9"/>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365"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47"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29"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11" i="8"/>
  <c r="H8" i="8"/>
  <c r="G8" i="8"/>
  <c r="C8" i="8"/>
  <c r="C6" i="8"/>
  <c r="A8" i="8"/>
  <c r="A460" i="8"/>
  <c r="A459" i="8"/>
  <c r="J414" i="8"/>
  <c r="I414" i="8"/>
  <c r="J413" i="8"/>
  <c r="I413" i="8"/>
  <c r="J412" i="8"/>
  <c r="I412" i="8"/>
  <c r="J411" i="8"/>
  <c r="I411" i="8"/>
  <c r="J410" i="8"/>
  <c r="I410" i="8"/>
  <c r="J409" i="8"/>
  <c r="I409" i="8"/>
  <c r="J408" i="8"/>
  <c r="I408" i="8"/>
  <c r="J407" i="8"/>
  <c r="I407" i="8"/>
  <c r="J406" i="8"/>
  <c r="I406" i="8"/>
  <c r="K406" i="8" s="1"/>
  <c r="J405" i="8"/>
  <c r="I405" i="8"/>
  <c r="J404" i="8"/>
  <c r="I404" i="8"/>
  <c r="J403" i="8"/>
  <c r="I403" i="8"/>
  <c r="J402" i="8"/>
  <c r="I402" i="8"/>
  <c r="K402" i="8" s="1"/>
  <c r="J401" i="8"/>
  <c r="I401" i="8"/>
  <c r="J400" i="8"/>
  <c r="I400" i="8"/>
  <c r="J399" i="8"/>
  <c r="I399" i="8"/>
  <c r="J398" i="8"/>
  <c r="I398" i="8"/>
  <c r="K398" i="8" s="1"/>
  <c r="J397" i="8"/>
  <c r="I397" i="8"/>
  <c r="K397" i="8" s="1"/>
  <c r="J396" i="8"/>
  <c r="I396" i="8"/>
  <c r="K396" i="8" s="1"/>
  <c r="J395" i="8"/>
  <c r="I395" i="8"/>
  <c r="J394" i="8"/>
  <c r="I394" i="8"/>
  <c r="K394" i="8" s="1"/>
  <c r="J393" i="8"/>
  <c r="I393" i="8"/>
  <c r="J392" i="8"/>
  <c r="I392" i="8"/>
  <c r="J391" i="8"/>
  <c r="I391" i="8"/>
  <c r="J390" i="8"/>
  <c r="I390" i="8"/>
  <c r="J389" i="8"/>
  <c r="I389" i="8"/>
  <c r="J388" i="8"/>
  <c r="I388" i="8"/>
  <c r="J387" i="8"/>
  <c r="I387" i="8"/>
  <c r="J386" i="8"/>
  <c r="I386" i="8"/>
  <c r="J385" i="8"/>
  <c r="I385" i="8"/>
  <c r="J384" i="8"/>
  <c r="I384" i="8"/>
  <c r="J383" i="8"/>
  <c r="I383" i="8"/>
  <c r="J382" i="8"/>
  <c r="I382" i="8"/>
  <c r="J381" i="8"/>
  <c r="I381" i="8"/>
  <c r="K381" i="8" s="1"/>
  <c r="J380" i="8"/>
  <c r="I380" i="8"/>
  <c r="K380" i="8" s="1"/>
  <c r="J379" i="8"/>
  <c r="I379" i="8"/>
  <c r="J378" i="8"/>
  <c r="I378" i="8"/>
  <c r="K378" i="8" s="1"/>
  <c r="J377" i="8"/>
  <c r="I377" i="8"/>
  <c r="J376" i="8"/>
  <c r="I376" i="8"/>
  <c r="J375" i="8"/>
  <c r="K375" i="8" s="1"/>
  <c r="I375" i="8"/>
  <c r="J374" i="8"/>
  <c r="I374" i="8"/>
  <c r="K374" i="8" s="1"/>
  <c r="J373" i="8"/>
  <c r="I373" i="8"/>
  <c r="J372" i="8"/>
  <c r="I372" i="8"/>
  <c r="J371" i="8"/>
  <c r="I371" i="8"/>
  <c r="J370" i="8"/>
  <c r="I370" i="8"/>
  <c r="K370" i="8" s="1"/>
  <c r="J369" i="8"/>
  <c r="I369" i="8"/>
  <c r="J368" i="8"/>
  <c r="I368" i="8"/>
  <c r="J367" i="8"/>
  <c r="I367" i="8"/>
  <c r="J366" i="8"/>
  <c r="I366" i="8"/>
  <c r="J365" i="8"/>
  <c r="I365" i="8"/>
  <c r="L363" i="8"/>
  <c r="C362" i="8"/>
  <c r="A357" i="8"/>
  <c r="A355" i="8"/>
  <c r="A354" i="8"/>
  <c r="A353" i="8"/>
  <c r="A303" i="8"/>
  <c r="A301" i="8"/>
  <c r="A300" i="8"/>
  <c r="A299" i="8"/>
  <c r="K296" i="8"/>
  <c r="L296" i="8" s="1"/>
  <c r="K295" i="8"/>
  <c r="L295" i="8" s="1"/>
  <c r="K294" i="8"/>
  <c r="L294" i="8" s="1"/>
  <c r="K293" i="8"/>
  <c r="L293" i="8" s="1"/>
  <c r="K292" i="8"/>
  <c r="L292" i="8" s="1"/>
  <c r="K291" i="8"/>
  <c r="L291" i="8" s="1"/>
  <c r="K290" i="8"/>
  <c r="L290" i="8" s="1"/>
  <c r="K289" i="8"/>
  <c r="L289" i="8" s="1"/>
  <c r="K288" i="8"/>
  <c r="L288" i="8" s="1"/>
  <c r="K287" i="8"/>
  <c r="L287" i="8" s="1"/>
  <c r="K286" i="8"/>
  <c r="L286" i="8" s="1"/>
  <c r="K285" i="8"/>
  <c r="L285" i="8" s="1"/>
  <c r="K284" i="8"/>
  <c r="L284" i="8" s="1"/>
  <c r="K283" i="8"/>
  <c r="L283" i="8" s="1"/>
  <c r="K282" i="8"/>
  <c r="L282" i="8" s="1"/>
  <c r="K281" i="8"/>
  <c r="L281" i="8" s="1"/>
  <c r="K280" i="8"/>
  <c r="L280" i="8" s="1"/>
  <c r="K279" i="8"/>
  <c r="L279" i="8" s="1"/>
  <c r="K278" i="8"/>
  <c r="L278" i="8" s="1"/>
  <c r="K277" i="8"/>
  <c r="L277" i="8" s="1"/>
  <c r="K276" i="8"/>
  <c r="L276" i="8" s="1"/>
  <c r="K275" i="8"/>
  <c r="L275" i="8" s="1"/>
  <c r="K274" i="8"/>
  <c r="L274" i="8" s="1"/>
  <c r="K273" i="8"/>
  <c r="L273" i="8" s="1"/>
  <c r="K272" i="8"/>
  <c r="L272" i="8" s="1"/>
  <c r="K271" i="8"/>
  <c r="L271" i="8" s="1"/>
  <c r="K270" i="8"/>
  <c r="L270" i="8" s="1"/>
  <c r="K269" i="8"/>
  <c r="L269" i="8" s="1"/>
  <c r="K268" i="8"/>
  <c r="L268" i="8" s="1"/>
  <c r="K267" i="8"/>
  <c r="L267" i="8" s="1"/>
  <c r="K266" i="8"/>
  <c r="L266" i="8" s="1"/>
  <c r="K265" i="8"/>
  <c r="L265" i="8" s="1"/>
  <c r="K264" i="8"/>
  <c r="L264" i="8" s="1"/>
  <c r="K263" i="8"/>
  <c r="L263" i="8" s="1"/>
  <c r="K262" i="8"/>
  <c r="L262" i="8" s="1"/>
  <c r="K261" i="8"/>
  <c r="L261" i="8" s="1"/>
  <c r="K260" i="8"/>
  <c r="L260" i="8" s="1"/>
  <c r="K259" i="8"/>
  <c r="L259" i="8" s="1"/>
  <c r="K258" i="8"/>
  <c r="L258" i="8" s="1"/>
  <c r="K257" i="8"/>
  <c r="L257" i="8" s="1"/>
  <c r="K256" i="8"/>
  <c r="L256" i="8" s="1"/>
  <c r="K255" i="8"/>
  <c r="L255" i="8" s="1"/>
  <c r="K254" i="8"/>
  <c r="L254" i="8" s="1"/>
  <c r="K253" i="8"/>
  <c r="L253" i="8" s="1"/>
  <c r="K252" i="8"/>
  <c r="L252" i="8" s="1"/>
  <c r="K251" i="8"/>
  <c r="L251" i="8" s="1"/>
  <c r="K250" i="8"/>
  <c r="L250" i="8" s="1"/>
  <c r="K249" i="8"/>
  <c r="L249" i="8" s="1"/>
  <c r="K248" i="8"/>
  <c r="L248" i="8" s="1"/>
  <c r="K247" i="8"/>
  <c r="L247" i="8" s="1"/>
  <c r="A239" i="8"/>
  <c r="A237" i="8"/>
  <c r="A236" i="8"/>
  <c r="A235" i="8"/>
  <c r="C190" i="8"/>
  <c r="A185" i="8"/>
  <c r="A183" i="8"/>
  <c r="A182" i="8"/>
  <c r="A181" i="8"/>
  <c r="K178" i="8"/>
  <c r="L178" i="8" s="1"/>
  <c r="K177" i="8"/>
  <c r="L177" i="8" s="1"/>
  <c r="K176" i="8"/>
  <c r="L176" i="8" s="1"/>
  <c r="K175" i="8"/>
  <c r="L175" i="8" s="1"/>
  <c r="K174" i="8"/>
  <c r="L174" i="8" s="1"/>
  <c r="K173" i="8"/>
  <c r="L173" i="8" s="1"/>
  <c r="K172" i="8"/>
  <c r="L172" i="8" s="1"/>
  <c r="K171" i="8"/>
  <c r="L171" i="8" s="1"/>
  <c r="K170" i="8"/>
  <c r="L170" i="8" s="1"/>
  <c r="K169" i="8"/>
  <c r="L169" i="8" s="1"/>
  <c r="K168" i="8"/>
  <c r="L168" i="8" s="1"/>
  <c r="K167" i="8"/>
  <c r="L167" i="8" s="1"/>
  <c r="K166" i="8"/>
  <c r="L166" i="8" s="1"/>
  <c r="K165" i="8"/>
  <c r="L165" i="8" s="1"/>
  <c r="K164" i="8"/>
  <c r="L164" i="8" s="1"/>
  <c r="K163" i="8"/>
  <c r="L163" i="8" s="1"/>
  <c r="K162" i="8"/>
  <c r="L162" i="8" s="1"/>
  <c r="K161" i="8"/>
  <c r="L161" i="8" s="1"/>
  <c r="K160" i="8"/>
  <c r="L160" i="8" s="1"/>
  <c r="K159" i="8"/>
  <c r="L159" i="8" s="1"/>
  <c r="K158" i="8"/>
  <c r="L158" i="8" s="1"/>
  <c r="K157" i="8"/>
  <c r="L157" i="8" s="1"/>
  <c r="K156" i="8"/>
  <c r="L156" i="8" s="1"/>
  <c r="K155" i="8"/>
  <c r="L155" i="8" s="1"/>
  <c r="K154" i="8"/>
  <c r="L154" i="8" s="1"/>
  <c r="K153" i="8"/>
  <c r="L153" i="8" s="1"/>
  <c r="K152" i="8"/>
  <c r="L152" i="8" s="1"/>
  <c r="K151" i="8"/>
  <c r="L151" i="8" s="1"/>
  <c r="K150" i="8"/>
  <c r="L150" i="8" s="1"/>
  <c r="K149" i="8"/>
  <c r="L149" i="8" s="1"/>
  <c r="K148" i="8"/>
  <c r="L148" i="8" s="1"/>
  <c r="K147" i="8"/>
  <c r="L147" i="8" s="1"/>
  <c r="K146" i="8"/>
  <c r="L146" i="8" s="1"/>
  <c r="K145" i="8"/>
  <c r="L145" i="8" s="1"/>
  <c r="K144" i="8"/>
  <c r="L144" i="8" s="1"/>
  <c r="K143" i="8"/>
  <c r="L143" i="8" s="1"/>
  <c r="K142" i="8"/>
  <c r="L142" i="8" s="1"/>
  <c r="K141" i="8"/>
  <c r="L141" i="8" s="1"/>
  <c r="K140" i="8"/>
  <c r="L140" i="8" s="1"/>
  <c r="K139" i="8"/>
  <c r="L139" i="8" s="1"/>
  <c r="K138" i="8"/>
  <c r="L138" i="8" s="1"/>
  <c r="K137" i="8"/>
  <c r="L137" i="8" s="1"/>
  <c r="K136" i="8"/>
  <c r="L136" i="8" s="1"/>
  <c r="K135" i="8"/>
  <c r="L135" i="8" s="1"/>
  <c r="K134" i="8"/>
  <c r="L134" i="8" s="1"/>
  <c r="K133" i="8"/>
  <c r="L133" i="8" s="1"/>
  <c r="K132" i="8"/>
  <c r="L132" i="8" s="1"/>
  <c r="K131" i="8"/>
  <c r="L131" i="8" s="1"/>
  <c r="K130" i="8"/>
  <c r="L130" i="8" s="1"/>
  <c r="K129" i="8"/>
  <c r="L129" i="8" s="1"/>
  <c r="A121" i="8"/>
  <c r="A119" i="8"/>
  <c r="A118" i="8"/>
  <c r="A117" i="8"/>
  <c r="A67" i="8"/>
  <c r="A65" i="8"/>
  <c r="A64" i="8"/>
  <c r="A63" i="8"/>
  <c r="K60" i="8"/>
  <c r="L60" i="8" s="1"/>
  <c r="K59" i="8"/>
  <c r="L59" i="8" s="1"/>
  <c r="K58" i="8"/>
  <c r="L58" i="8" s="1"/>
  <c r="K57" i="8"/>
  <c r="L57" i="8" s="1"/>
  <c r="K56" i="8"/>
  <c r="L56" i="8" s="1"/>
  <c r="K55" i="8"/>
  <c r="L55" i="8" s="1"/>
  <c r="K54" i="8"/>
  <c r="L54" i="8" s="1"/>
  <c r="K53" i="8"/>
  <c r="L53" i="8" s="1"/>
  <c r="K52" i="8"/>
  <c r="L52" i="8" s="1"/>
  <c r="K51" i="8"/>
  <c r="L51" i="8" s="1"/>
  <c r="K50" i="8"/>
  <c r="L50" i="8" s="1"/>
  <c r="K49" i="8"/>
  <c r="L49" i="8" s="1"/>
  <c r="K48" i="8"/>
  <c r="L48" i="8" s="1"/>
  <c r="K47" i="8"/>
  <c r="L47" i="8" s="1"/>
  <c r="K46" i="8"/>
  <c r="L46" i="8" s="1"/>
  <c r="K45" i="8"/>
  <c r="L45" i="8" s="1"/>
  <c r="K44" i="8"/>
  <c r="L44" i="8" s="1"/>
  <c r="K43" i="8"/>
  <c r="L43" i="8" s="1"/>
  <c r="K42" i="8"/>
  <c r="L42" i="8" s="1"/>
  <c r="K41" i="8"/>
  <c r="L41" i="8" s="1"/>
  <c r="K40" i="8"/>
  <c r="L40" i="8" s="1"/>
  <c r="K39" i="8"/>
  <c r="L39" i="8" s="1"/>
  <c r="K38" i="8"/>
  <c r="L38" i="8" s="1"/>
  <c r="K37" i="8"/>
  <c r="L37" i="8" s="1"/>
  <c r="K36" i="8"/>
  <c r="L36" i="8" s="1"/>
  <c r="K35" i="8"/>
  <c r="L35" i="8" s="1"/>
  <c r="K34" i="8"/>
  <c r="L34" i="8" s="1"/>
  <c r="K33" i="8"/>
  <c r="L33" i="8" s="1"/>
  <c r="K32" i="8"/>
  <c r="L32" i="8" s="1"/>
  <c r="K31" i="8"/>
  <c r="L31" i="8" s="1"/>
  <c r="K30" i="8"/>
  <c r="L30" i="8" s="1"/>
  <c r="K29" i="8"/>
  <c r="L29" i="8" s="1"/>
  <c r="K28" i="8"/>
  <c r="L28" i="8" s="1"/>
  <c r="K27" i="8"/>
  <c r="L27" i="8" s="1"/>
  <c r="K26" i="8"/>
  <c r="L26" i="8" s="1"/>
  <c r="K25" i="8"/>
  <c r="L25" i="8" s="1"/>
  <c r="K24" i="8"/>
  <c r="L24" i="8" s="1"/>
  <c r="K23" i="8"/>
  <c r="L23" i="8" s="1"/>
  <c r="K22" i="8"/>
  <c r="L22" i="8" s="1"/>
  <c r="K21" i="8"/>
  <c r="L21" i="8" s="1"/>
  <c r="K20" i="8"/>
  <c r="L20" i="8" s="1"/>
  <c r="K19" i="8"/>
  <c r="L19" i="8" s="1"/>
  <c r="K18" i="8"/>
  <c r="L18" i="8" s="1"/>
  <c r="K17" i="8"/>
  <c r="L17" i="8" s="1"/>
  <c r="K16" i="8"/>
  <c r="L16" i="8" s="1"/>
  <c r="K15" i="8"/>
  <c r="L15" i="8" s="1"/>
  <c r="K14" i="8"/>
  <c r="L14" i="8" s="1"/>
  <c r="K13" i="8"/>
  <c r="L13" i="8" s="1"/>
  <c r="K12" i="8"/>
  <c r="L12" i="8" s="1"/>
  <c r="K11" i="8"/>
  <c r="L11" i="8" s="1"/>
  <c r="F9" i="8"/>
  <c r="F127" i="8" s="1"/>
  <c r="E9" i="8"/>
  <c r="E245" i="8" s="1"/>
  <c r="D9" i="8"/>
  <c r="D245" i="8" s="1"/>
  <c r="C9" i="8"/>
  <c r="C127" i="8" s="1"/>
  <c r="A6" i="8"/>
  <c r="A3" i="8"/>
  <c r="A1" i="8"/>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13" i="7"/>
  <c r="B10" i="7"/>
  <c r="B9" i="7"/>
  <c r="B8" i="7"/>
  <c r="B7" i="7"/>
  <c r="B6" i="7"/>
  <c r="B5" i="7"/>
  <c r="A66" i="7"/>
  <c r="A65" i="7"/>
  <c r="B10" i="6"/>
  <c r="B9" i="6"/>
  <c r="B8" i="6"/>
  <c r="B7" i="6"/>
  <c r="B6" i="6"/>
  <c r="B5" i="6"/>
  <c r="N66" i="4"/>
  <c r="N65" i="4"/>
  <c r="A460" i="5"/>
  <c r="A459" i="5"/>
  <c r="I366" i="5"/>
  <c r="J366" i="5"/>
  <c r="I367" i="5"/>
  <c r="J367" i="5"/>
  <c r="I368" i="5"/>
  <c r="J368" i="5"/>
  <c r="I369" i="5"/>
  <c r="J369" i="5"/>
  <c r="I370" i="5"/>
  <c r="J370" i="5"/>
  <c r="I371" i="5"/>
  <c r="J371" i="5"/>
  <c r="I372" i="5"/>
  <c r="J372" i="5"/>
  <c r="I373" i="5"/>
  <c r="J373" i="5"/>
  <c r="I374" i="5"/>
  <c r="J374" i="5"/>
  <c r="I375" i="5"/>
  <c r="J375" i="5"/>
  <c r="I376" i="5"/>
  <c r="J376" i="5"/>
  <c r="I377" i="5"/>
  <c r="J377" i="5"/>
  <c r="I378" i="5"/>
  <c r="J378" i="5"/>
  <c r="I379" i="5"/>
  <c r="J379" i="5"/>
  <c r="I380" i="5"/>
  <c r="J380" i="5"/>
  <c r="I381" i="5"/>
  <c r="J381" i="5"/>
  <c r="I382" i="5"/>
  <c r="J382" i="5"/>
  <c r="I383" i="5"/>
  <c r="J383" i="5"/>
  <c r="I384" i="5"/>
  <c r="J384" i="5"/>
  <c r="I385" i="5"/>
  <c r="J385" i="5"/>
  <c r="I386" i="5"/>
  <c r="J386" i="5"/>
  <c r="I387" i="5"/>
  <c r="J387" i="5"/>
  <c r="I388" i="5"/>
  <c r="J388" i="5"/>
  <c r="I389" i="5"/>
  <c r="J389" i="5"/>
  <c r="I390" i="5"/>
  <c r="J390" i="5"/>
  <c r="I391" i="5"/>
  <c r="J391" i="5"/>
  <c r="I392" i="5"/>
  <c r="J392" i="5"/>
  <c r="I393" i="5"/>
  <c r="J393" i="5"/>
  <c r="I394" i="5"/>
  <c r="J394" i="5"/>
  <c r="I395" i="5"/>
  <c r="J395" i="5"/>
  <c r="I396" i="5"/>
  <c r="J396" i="5"/>
  <c r="I397" i="5"/>
  <c r="J397" i="5"/>
  <c r="I398" i="5"/>
  <c r="J398" i="5"/>
  <c r="I399" i="5"/>
  <c r="J399" i="5"/>
  <c r="I400" i="5"/>
  <c r="J400" i="5"/>
  <c r="I401" i="5"/>
  <c r="J401" i="5"/>
  <c r="I402" i="5"/>
  <c r="J402" i="5"/>
  <c r="I403" i="5"/>
  <c r="J403" i="5"/>
  <c r="I404" i="5"/>
  <c r="J404" i="5"/>
  <c r="I405" i="5"/>
  <c r="J405" i="5"/>
  <c r="I406" i="5"/>
  <c r="J406" i="5"/>
  <c r="I407" i="5"/>
  <c r="J407" i="5"/>
  <c r="I408" i="5"/>
  <c r="J408" i="5"/>
  <c r="I409" i="5"/>
  <c r="J409" i="5"/>
  <c r="I410" i="5"/>
  <c r="J410" i="5"/>
  <c r="I411" i="5"/>
  <c r="J411" i="5"/>
  <c r="I412" i="5"/>
  <c r="J412" i="5"/>
  <c r="I413" i="5"/>
  <c r="J413" i="5"/>
  <c r="I414" i="5"/>
  <c r="J414" i="5"/>
  <c r="J365" i="5"/>
  <c r="I365" i="5"/>
  <c r="L363" i="5"/>
  <c r="K369" i="14" l="1"/>
  <c r="K378" i="11"/>
  <c r="K386" i="11"/>
  <c r="K409" i="14"/>
  <c r="K367" i="20"/>
  <c r="K369" i="20"/>
  <c r="K371" i="20"/>
  <c r="K377" i="20"/>
  <c r="K385" i="20"/>
  <c r="K408" i="20"/>
  <c r="K414" i="20"/>
  <c r="K371" i="17"/>
  <c r="K410" i="17"/>
  <c r="K414" i="8"/>
  <c r="K379" i="14"/>
  <c r="K407" i="20"/>
  <c r="K411" i="20"/>
  <c r="K413" i="20"/>
  <c r="C500" i="5"/>
  <c r="S62" i="4"/>
  <c r="G414" i="5" s="1"/>
  <c r="C520" i="5"/>
  <c r="S60" i="4"/>
  <c r="G412" i="5" s="1"/>
  <c r="C518" i="5"/>
  <c r="S47" i="4"/>
  <c r="G399" i="5" s="1"/>
  <c r="C505" i="5"/>
  <c r="S22" i="4"/>
  <c r="G374" i="5" s="1"/>
  <c r="C480" i="5"/>
  <c r="S16" i="4"/>
  <c r="G368" i="5" s="1"/>
  <c r="C474" i="5"/>
  <c r="K404" i="11"/>
  <c r="K412" i="11"/>
  <c r="A362" i="11"/>
  <c r="A468" i="11"/>
  <c r="C533" i="11"/>
  <c r="K394" i="14"/>
  <c r="K402" i="14"/>
  <c r="K377" i="17"/>
  <c r="K384" i="17"/>
  <c r="K407" i="17"/>
  <c r="L407" i="17" s="1"/>
  <c r="A362" i="17"/>
  <c r="A468" i="17"/>
  <c r="C533" i="17"/>
  <c r="K379" i="20"/>
  <c r="K387" i="20"/>
  <c r="K405" i="8"/>
  <c r="L405" i="8" s="1"/>
  <c r="K413" i="8"/>
  <c r="C317" i="11"/>
  <c r="C541" i="11"/>
  <c r="C466" i="11"/>
  <c r="C532" i="11"/>
  <c r="C317" i="17"/>
  <c r="C541" i="17"/>
  <c r="C466" i="17"/>
  <c r="C532" i="17"/>
  <c r="C244" i="11"/>
  <c r="H531" i="11"/>
  <c r="C468" i="11"/>
  <c r="C189" i="14"/>
  <c r="A466" i="14"/>
  <c r="C531" i="14"/>
  <c r="K385" i="17"/>
  <c r="L385" i="17" s="1"/>
  <c r="C362" i="17"/>
  <c r="H531" i="17"/>
  <c r="C468" i="17"/>
  <c r="C189" i="20"/>
  <c r="C531" i="20"/>
  <c r="A466" i="20"/>
  <c r="H72" i="11"/>
  <c r="G468" i="11"/>
  <c r="H532" i="11"/>
  <c r="K372" i="14"/>
  <c r="K401" i="17"/>
  <c r="H72" i="17"/>
  <c r="H532" i="17"/>
  <c r="G468" i="17"/>
  <c r="K396" i="20"/>
  <c r="K414" i="11"/>
  <c r="L414" i="11" s="1"/>
  <c r="H73" i="11"/>
  <c r="H468" i="11"/>
  <c r="H533" i="11"/>
  <c r="K396" i="14"/>
  <c r="K404" i="14"/>
  <c r="K412" i="14"/>
  <c r="H244" i="17"/>
  <c r="H533" i="17"/>
  <c r="H468" i="17"/>
  <c r="K373" i="20"/>
  <c r="L373" i="20" s="1"/>
  <c r="K381" i="20"/>
  <c r="K412" i="20"/>
  <c r="C494" i="5"/>
  <c r="C479" i="5"/>
  <c r="K399" i="11"/>
  <c r="K397" i="14"/>
  <c r="L397" i="14" s="1"/>
  <c r="K413" i="14"/>
  <c r="K379" i="17"/>
  <c r="K394" i="17"/>
  <c r="K382" i="20"/>
  <c r="K397" i="20"/>
  <c r="K405" i="20"/>
  <c r="C503" i="5"/>
  <c r="C490" i="5"/>
  <c r="C476" i="5"/>
  <c r="C73" i="8"/>
  <c r="C533" i="8"/>
  <c r="A468" i="8"/>
  <c r="K366" i="14"/>
  <c r="K374" i="14"/>
  <c r="L367" i="20"/>
  <c r="C466" i="8"/>
  <c r="C532" i="8"/>
  <c r="C541" i="8"/>
  <c r="K395" i="17"/>
  <c r="K375" i="20"/>
  <c r="K383" i="20"/>
  <c r="L383" i="20" s="1"/>
  <c r="K406" i="20"/>
  <c r="C472" i="5"/>
  <c r="C517" i="5"/>
  <c r="H189" i="8"/>
  <c r="C468" i="8"/>
  <c r="H531" i="8"/>
  <c r="A362" i="14"/>
  <c r="A468" i="14"/>
  <c r="C533" i="14"/>
  <c r="G468" i="8"/>
  <c r="H532" i="8"/>
  <c r="C317" i="14"/>
  <c r="C541" i="14"/>
  <c r="C466" i="14"/>
  <c r="C532" i="14"/>
  <c r="K411" i="17"/>
  <c r="L376" i="20"/>
  <c r="A362" i="20"/>
  <c r="A468" i="20"/>
  <c r="C533" i="20"/>
  <c r="C481" i="5"/>
  <c r="C189" i="8"/>
  <c r="A466" i="8"/>
  <c r="C531" i="8"/>
  <c r="H309" i="8"/>
  <c r="H468" i="8"/>
  <c r="H533" i="8"/>
  <c r="K368" i="14"/>
  <c r="K376" i="14"/>
  <c r="K391" i="14"/>
  <c r="H71" i="14"/>
  <c r="C468" i="14"/>
  <c r="H531" i="14"/>
  <c r="C189" i="17"/>
  <c r="A466" i="17"/>
  <c r="C531" i="17"/>
  <c r="K397" i="17"/>
  <c r="K404" i="17"/>
  <c r="K412" i="17"/>
  <c r="L369" i="20"/>
  <c r="C317" i="20"/>
  <c r="C532" i="20"/>
  <c r="C466" i="20"/>
  <c r="C541" i="20"/>
  <c r="F374" i="5"/>
  <c r="T32" i="4"/>
  <c r="F410" i="5"/>
  <c r="K408" i="14"/>
  <c r="G244" i="14"/>
  <c r="G468" i="14"/>
  <c r="H532" i="14"/>
  <c r="L408" i="20"/>
  <c r="H189" i="20"/>
  <c r="H531" i="20"/>
  <c r="C468" i="20"/>
  <c r="T22" i="4"/>
  <c r="F384" i="5"/>
  <c r="T58" i="4"/>
  <c r="H410" i="5" s="1"/>
  <c r="C488" i="5"/>
  <c r="H309" i="14"/>
  <c r="H468" i="14"/>
  <c r="H533" i="14"/>
  <c r="K368" i="17"/>
  <c r="K398" i="17"/>
  <c r="K413" i="17"/>
  <c r="K393" i="20"/>
  <c r="G244" i="20"/>
  <c r="H532" i="20"/>
  <c r="G468" i="20"/>
  <c r="V22" i="4"/>
  <c r="F480" i="5" s="1"/>
  <c r="G480" i="5" s="1"/>
  <c r="V58" i="4"/>
  <c r="F516" i="5" s="1"/>
  <c r="C516" i="5"/>
  <c r="C189" i="11"/>
  <c r="A466" i="11"/>
  <c r="C531" i="11"/>
  <c r="K371" i="11"/>
  <c r="K379" i="11"/>
  <c r="K387" i="11"/>
  <c r="K395" i="11"/>
  <c r="K403" i="11"/>
  <c r="K411" i="11"/>
  <c r="K376" i="17"/>
  <c r="K383" i="17"/>
  <c r="K406" i="17"/>
  <c r="K409" i="20"/>
  <c r="H244" i="20"/>
  <c r="H468" i="20"/>
  <c r="H533" i="20"/>
  <c r="C483" i="5"/>
  <c r="G410" i="5"/>
  <c r="H366" i="5"/>
  <c r="D472" i="5"/>
  <c r="G396" i="5"/>
  <c r="F394" i="5"/>
  <c r="H414" i="5"/>
  <c r="D520" i="5"/>
  <c r="H413" i="5"/>
  <c r="D519" i="5"/>
  <c r="H412" i="5"/>
  <c r="D518" i="5"/>
  <c r="H411" i="5"/>
  <c r="D517" i="5"/>
  <c r="T57" i="4"/>
  <c r="C515" i="5"/>
  <c r="H408" i="5"/>
  <c r="D514" i="5"/>
  <c r="G407" i="5"/>
  <c r="C513" i="5"/>
  <c r="T54" i="4"/>
  <c r="C512" i="5"/>
  <c r="G405" i="5"/>
  <c r="C511" i="5"/>
  <c r="H404" i="5"/>
  <c r="D510" i="5"/>
  <c r="V51" i="4"/>
  <c r="F509" i="5" s="1"/>
  <c r="C509" i="5"/>
  <c r="F402" i="5"/>
  <c r="C508" i="5"/>
  <c r="G401" i="5"/>
  <c r="C507" i="5"/>
  <c r="F400" i="5"/>
  <c r="C506" i="5"/>
  <c r="H399" i="5"/>
  <c r="D505" i="5"/>
  <c r="T46" i="4"/>
  <c r="C504" i="5"/>
  <c r="H397" i="5"/>
  <c r="D503" i="5"/>
  <c r="T44" i="4"/>
  <c r="F396" i="5"/>
  <c r="V44" i="4"/>
  <c r="F502" i="5" s="1"/>
  <c r="F395" i="5"/>
  <c r="C501" i="5"/>
  <c r="G394" i="5"/>
  <c r="V42" i="4"/>
  <c r="F500" i="5" s="1"/>
  <c r="H394" i="5"/>
  <c r="D500" i="5"/>
  <c r="G393" i="5"/>
  <c r="C499" i="5"/>
  <c r="F392" i="5"/>
  <c r="G392" i="5"/>
  <c r="T40" i="4"/>
  <c r="F391" i="5"/>
  <c r="C497" i="5"/>
  <c r="T38" i="4"/>
  <c r="C496" i="5"/>
  <c r="T37" i="4"/>
  <c r="C495" i="5"/>
  <c r="V37" i="4"/>
  <c r="F495" i="5" s="1"/>
  <c r="H388" i="5"/>
  <c r="D494" i="5"/>
  <c r="F387" i="5"/>
  <c r="C493" i="5"/>
  <c r="T34" i="4"/>
  <c r="C492" i="5"/>
  <c r="G385" i="5"/>
  <c r="C491" i="5"/>
  <c r="H384" i="5"/>
  <c r="D490" i="5"/>
  <c r="T31" i="4"/>
  <c r="C489" i="5"/>
  <c r="H382" i="5"/>
  <c r="D488" i="5"/>
  <c r="G381" i="5"/>
  <c r="C487" i="5"/>
  <c r="F380" i="5"/>
  <c r="C486" i="5"/>
  <c r="F379" i="5"/>
  <c r="G379" i="5"/>
  <c r="V27" i="4"/>
  <c r="F485" i="5" s="1"/>
  <c r="G485" i="5" s="1"/>
  <c r="T27" i="4"/>
  <c r="H378" i="5"/>
  <c r="D484" i="5"/>
  <c r="H377" i="5"/>
  <c r="D483" i="5"/>
  <c r="H376" i="5"/>
  <c r="D482" i="5"/>
  <c r="H375" i="5"/>
  <c r="D481" i="5"/>
  <c r="H374" i="5"/>
  <c r="D480" i="5"/>
  <c r="H373" i="5"/>
  <c r="D479" i="5"/>
  <c r="H372" i="5"/>
  <c r="D478" i="5"/>
  <c r="G371" i="5"/>
  <c r="C477" i="5"/>
  <c r="H370" i="5"/>
  <c r="D476" i="5"/>
  <c r="G369" i="5"/>
  <c r="C475" i="5"/>
  <c r="H368" i="5"/>
  <c r="D474" i="5"/>
  <c r="V50" i="4"/>
  <c r="F508" i="5" s="1"/>
  <c r="T50" i="4"/>
  <c r="T48" i="4"/>
  <c r="G402" i="5"/>
  <c r="G400" i="5"/>
  <c r="V48" i="4"/>
  <c r="F506" i="5" s="1"/>
  <c r="V49" i="4"/>
  <c r="F507" i="5" s="1"/>
  <c r="T49" i="4"/>
  <c r="F386" i="5"/>
  <c r="F401" i="5"/>
  <c r="V39" i="4"/>
  <c r="F497" i="5" s="1"/>
  <c r="T39" i="4"/>
  <c r="G391" i="5"/>
  <c r="V55" i="4"/>
  <c r="F513" i="5" s="1"/>
  <c r="V43" i="4"/>
  <c r="F501" i="5" s="1"/>
  <c r="T35" i="4"/>
  <c r="T43" i="4"/>
  <c r="V35" i="4"/>
  <c r="F493" i="5" s="1"/>
  <c r="G387" i="5"/>
  <c r="G395" i="5"/>
  <c r="T19" i="4"/>
  <c r="V19" i="4"/>
  <c r="F477" i="5" s="1"/>
  <c r="G477" i="5" s="1"/>
  <c r="F371" i="5"/>
  <c r="T55" i="4"/>
  <c r="F407" i="5"/>
  <c r="F369" i="5"/>
  <c r="G386" i="5"/>
  <c r="V33" i="4"/>
  <c r="F491" i="5" s="1"/>
  <c r="V34" i="4"/>
  <c r="F492" i="5" s="1"/>
  <c r="F406" i="5"/>
  <c r="G403" i="5"/>
  <c r="G383" i="5"/>
  <c r="F403" i="5"/>
  <c r="V31" i="4"/>
  <c r="F489" i="5" s="1"/>
  <c r="T51" i="4"/>
  <c r="F383" i="5"/>
  <c r="G406" i="5"/>
  <c r="V54" i="4"/>
  <c r="F512" i="5" s="1"/>
  <c r="F389" i="5"/>
  <c r="G389" i="5"/>
  <c r="V57" i="4"/>
  <c r="F515" i="5" s="1"/>
  <c r="F409" i="5"/>
  <c r="G409" i="5"/>
  <c r="T53" i="4"/>
  <c r="V53" i="4"/>
  <c r="F511" i="5" s="1"/>
  <c r="G390" i="5"/>
  <c r="T33" i="4"/>
  <c r="F405" i="5"/>
  <c r="T28" i="4"/>
  <c r="G398" i="5"/>
  <c r="V28" i="4"/>
  <c r="F486" i="5" s="1"/>
  <c r="G486" i="5" s="1"/>
  <c r="F398" i="5"/>
  <c r="G380" i="5"/>
  <c r="V46" i="4"/>
  <c r="F504" i="5" s="1"/>
  <c r="F385" i="5"/>
  <c r="V41" i="4"/>
  <c r="F499" i="5" s="1"/>
  <c r="T41" i="4"/>
  <c r="T17" i="4"/>
  <c r="V17" i="4"/>
  <c r="F475" i="5" s="1"/>
  <c r="G475" i="5" s="1"/>
  <c r="T29" i="4"/>
  <c r="V29" i="4"/>
  <c r="F487" i="5" s="1"/>
  <c r="V38" i="4"/>
  <c r="F496" i="5" s="1"/>
  <c r="F381" i="5"/>
  <c r="F393" i="5"/>
  <c r="F390" i="5"/>
  <c r="C362" i="20"/>
  <c r="K370" i="20"/>
  <c r="K402" i="20"/>
  <c r="L385" i="20"/>
  <c r="L392" i="20"/>
  <c r="L399" i="20"/>
  <c r="K378" i="20"/>
  <c r="L368" i="20"/>
  <c r="L375" i="20"/>
  <c r="L400" i="20"/>
  <c r="L407" i="20"/>
  <c r="K386" i="20"/>
  <c r="K394" i="20"/>
  <c r="K401" i="20"/>
  <c r="L377" i="20"/>
  <c r="L384" i="20"/>
  <c r="L391" i="20"/>
  <c r="K386" i="17"/>
  <c r="K390" i="17"/>
  <c r="K393" i="17"/>
  <c r="L410" i="17"/>
  <c r="L367" i="17"/>
  <c r="L370" i="17"/>
  <c r="L383" i="17"/>
  <c r="K409" i="17"/>
  <c r="L409" i="17" s="1"/>
  <c r="K366" i="17"/>
  <c r="K369" i="17"/>
  <c r="L369" i="17" s="1"/>
  <c r="L391" i="17"/>
  <c r="L399" i="17"/>
  <c r="L375" i="17"/>
  <c r="K389" i="17"/>
  <c r="K392" i="17"/>
  <c r="K375" i="14"/>
  <c r="L375" i="14" s="1"/>
  <c r="K389" i="14"/>
  <c r="K386" i="14"/>
  <c r="K405" i="14"/>
  <c r="L410" i="14"/>
  <c r="K365" i="14"/>
  <c r="L365" i="14" s="1"/>
  <c r="K406" i="14"/>
  <c r="L406" i="14" s="1"/>
  <c r="K373" i="14"/>
  <c r="K395" i="14"/>
  <c r="K399" i="14"/>
  <c r="L407" i="14"/>
  <c r="L367" i="14"/>
  <c r="L383" i="14"/>
  <c r="L399" i="14"/>
  <c r="L391" i="14"/>
  <c r="K365" i="11"/>
  <c r="K373" i="11"/>
  <c r="K377" i="11"/>
  <c r="K381" i="11"/>
  <c r="K385" i="11"/>
  <c r="L385" i="11" s="1"/>
  <c r="K389" i="11"/>
  <c r="K401" i="11"/>
  <c r="L401" i="11" s="1"/>
  <c r="K405" i="11"/>
  <c r="K402" i="11"/>
  <c r="K410" i="11"/>
  <c r="K407" i="11"/>
  <c r="L407" i="11" s="1"/>
  <c r="L367" i="11"/>
  <c r="L383" i="11"/>
  <c r="K393" i="11"/>
  <c r="L399" i="11"/>
  <c r="K409" i="11"/>
  <c r="K400" i="11"/>
  <c r="K394" i="11"/>
  <c r="K398" i="11"/>
  <c r="L375" i="11"/>
  <c r="L391" i="11"/>
  <c r="K376" i="11"/>
  <c r="K392" i="11"/>
  <c r="L392" i="11" s="1"/>
  <c r="L375" i="8"/>
  <c r="K404" i="8"/>
  <c r="K384" i="8"/>
  <c r="K377" i="8"/>
  <c r="K379" i="8"/>
  <c r="K395" i="8"/>
  <c r="K399" i="8"/>
  <c r="L399" i="8" s="1"/>
  <c r="K407" i="8"/>
  <c r="L407" i="8" s="1"/>
  <c r="K411" i="8"/>
  <c r="K373" i="8"/>
  <c r="K388" i="8"/>
  <c r="K366" i="8"/>
  <c r="K412" i="8"/>
  <c r="K367" i="8"/>
  <c r="L367" i="8" s="1"/>
  <c r="K371" i="8"/>
  <c r="K386" i="8"/>
  <c r="L386" i="8" s="1"/>
  <c r="K390" i="8"/>
  <c r="K401" i="8"/>
  <c r="K372" i="8"/>
  <c r="K387" i="8"/>
  <c r="K391" i="8"/>
  <c r="L391" i="8" s="1"/>
  <c r="K408" i="8"/>
  <c r="K368" i="8"/>
  <c r="L368" i="8" s="1"/>
  <c r="K385" i="8"/>
  <c r="K409" i="8"/>
  <c r="K365" i="8"/>
  <c r="K382" i="8"/>
  <c r="K389" i="8"/>
  <c r="K392" i="8"/>
  <c r="K403" i="8"/>
  <c r="K410" i="8"/>
  <c r="L410" i="8" s="1"/>
  <c r="K369" i="8"/>
  <c r="K393" i="8"/>
  <c r="K400" i="8"/>
  <c r="K376" i="8"/>
  <c r="K383" i="8"/>
  <c r="L383" i="8" s="1"/>
  <c r="G367" i="5"/>
  <c r="F367" i="5"/>
  <c r="T15" i="4"/>
  <c r="V15" i="4"/>
  <c r="F473" i="5" s="1"/>
  <c r="O13" i="4"/>
  <c r="E63" i="4"/>
  <c r="F13" i="4"/>
  <c r="F63" i="4" s="1"/>
  <c r="GG63" i="3"/>
  <c r="G244" i="11"/>
  <c r="C244" i="20"/>
  <c r="D127" i="20"/>
  <c r="D127" i="17"/>
  <c r="C92" i="20"/>
  <c r="C319" i="11"/>
  <c r="E127" i="20"/>
  <c r="D127" i="14"/>
  <c r="C245" i="8"/>
  <c r="E127" i="11"/>
  <c r="D127" i="8"/>
  <c r="F245" i="8"/>
  <c r="E127" i="14"/>
  <c r="E127" i="8"/>
  <c r="D127" i="11"/>
  <c r="F127" i="14"/>
  <c r="E127" i="17"/>
  <c r="H189" i="11"/>
  <c r="H189" i="17"/>
  <c r="C244" i="8"/>
  <c r="H189" i="14"/>
  <c r="C71" i="20"/>
  <c r="G244" i="17"/>
  <c r="H309" i="17"/>
  <c r="H244" i="8"/>
  <c r="C362" i="14"/>
  <c r="A124" i="8"/>
  <c r="H73" i="17"/>
  <c r="H309" i="20"/>
  <c r="H126" i="11"/>
  <c r="A242" i="8"/>
  <c r="H309" i="11"/>
  <c r="H126" i="17"/>
  <c r="C307" i="8"/>
  <c r="C244" i="14"/>
  <c r="A124" i="14"/>
  <c r="C244" i="17"/>
  <c r="L410" i="20"/>
  <c r="C73" i="20"/>
  <c r="A124" i="20"/>
  <c r="F127" i="20"/>
  <c r="C190" i="20"/>
  <c r="C245" i="20"/>
  <c r="C307" i="20"/>
  <c r="G362" i="20"/>
  <c r="L372" i="20"/>
  <c r="L380" i="20"/>
  <c r="L388" i="20"/>
  <c r="L396" i="20"/>
  <c r="L404" i="20"/>
  <c r="L412" i="20"/>
  <c r="H73" i="20"/>
  <c r="C124" i="20"/>
  <c r="H190" i="20"/>
  <c r="H307" i="20"/>
  <c r="H362" i="20"/>
  <c r="L393" i="20"/>
  <c r="L401" i="20"/>
  <c r="L409" i="20"/>
  <c r="C81" i="20"/>
  <c r="C91" i="20"/>
  <c r="A126" i="20"/>
  <c r="C191" i="20"/>
  <c r="A242" i="20"/>
  <c r="C308" i="20"/>
  <c r="L366" i="20"/>
  <c r="L374" i="20"/>
  <c r="L382" i="20"/>
  <c r="L390" i="20"/>
  <c r="L398" i="20"/>
  <c r="L406" i="20"/>
  <c r="L414" i="20"/>
  <c r="C126" i="20"/>
  <c r="H191" i="20"/>
  <c r="C242" i="20"/>
  <c r="H308" i="20"/>
  <c r="L371" i="20"/>
  <c r="L379" i="20"/>
  <c r="L387" i="20"/>
  <c r="L395" i="20"/>
  <c r="L403" i="20"/>
  <c r="L411" i="20"/>
  <c r="C416" i="20"/>
  <c r="C88" i="20"/>
  <c r="C199" i="20"/>
  <c r="A244" i="20"/>
  <c r="C309" i="20"/>
  <c r="A360" i="20"/>
  <c r="H71" i="20"/>
  <c r="H126" i="20"/>
  <c r="C360" i="20"/>
  <c r="L381" i="20"/>
  <c r="L389" i="20"/>
  <c r="L397" i="20"/>
  <c r="L405" i="20"/>
  <c r="L413" i="20"/>
  <c r="C72" i="20"/>
  <c r="L370" i="20"/>
  <c r="L378" i="20"/>
  <c r="L386" i="20"/>
  <c r="L394" i="20"/>
  <c r="L402" i="20"/>
  <c r="C73" i="17"/>
  <c r="A124" i="17"/>
  <c r="F127" i="17"/>
  <c r="C190" i="17"/>
  <c r="C245" i="17"/>
  <c r="C307" i="17"/>
  <c r="G362" i="17"/>
  <c r="L372" i="17"/>
  <c r="L380" i="17"/>
  <c r="L388" i="17"/>
  <c r="L396" i="17"/>
  <c r="L404" i="17"/>
  <c r="L412" i="17"/>
  <c r="C124" i="17"/>
  <c r="H190" i="17"/>
  <c r="H307" i="17"/>
  <c r="H362" i="17"/>
  <c r="L377" i="17"/>
  <c r="L393" i="17"/>
  <c r="L401" i="17"/>
  <c r="C81" i="17"/>
  <c r="A126" i="17"/>
  <c r="C191" i="17"/>
  <c r="A242" i="17"/>
  <c r="C308" i="17"/>
  <c r="L366" i="17"/>
  <c r="L374" i="17"/>
  <c r="L382" i="17"/>
  <c r="L390" i="17"/>
  <c r="L398" i="17"/>
  <c r="L406" i="17"/>
  <c r="L414" i="17"/>
  <c r="C126" i="17"/>
  <c r="H191" i="17"/>
  <c r="C242" i="17"/>
  <c r="H308" i="17"/>
  <c r="L371" i="17"/>
  <c r="L379" i="17"/>
  <c r="L387" i="17"/>
  <c r="L395" i="17"/>
  <c r="L403" i="17"/>
  <c r="L411" i="17"/>
  <c r="C416" i="17"/>
  <c r="C71" i="17"/>
  <c r="G126" i="17"/>
  <c r="C199" i="17"/>
  <c r="A244" i="17"/>
  <c r="C309" i="17"/>
  <c r="A360" i="17"/>
  <c r="L368" i="17"/>
  <c r="L376" i="17"/>
  <c r="L384" i="17"/>
  <c r="L392" i="17"/>
  <c r="L400" i="17"/>
  <c r="L408" i="17"/>
  <c r="H71" i="17"/>
  <c r="C360" i="17"/>
  <c r="L365" i="17"/>
  <c r="L373" i="17"/>
  <c r="L381" i="17"/>
  <c r="L389" i="17"/>
  <c r="L397" i="17"/>
  <c r="L405" i="17"/>
  <c r="L413" i="17"/>
  <c r="C72" i="17"/>
  <c r="L378" i="17"/>
  <c r="L386" i="17"/>
  <c r="L394" i="17"/>
  <c r="L402" i="17"/>
  <c r="C73" i="14"/>
  <c r="C190" i="14"/>
  <c r="C245" i="14"/>
  <c r="C307" i="14"/>
  <c r="G362" i="14"/>
  <c r="L372" i="14"/>
  <c r="L380" i="14"/>
  <c r="L388" i="14"/>
  <c r="L396" i="14"/>
  <c r="L404" i="14"/>
  <c r="L412" i="14"/>
  <c r="H73" i="14"/>
  <c r="C124" i="14"/>
  <c r="H190" i="14"/>
  <c r="H307" i="14"/>
  <c r="H362" i="14"/>
  <c r="L369" i="14"/>
  <c r="L377" i="14"/>
  <c r="L385" i="14"/>
  <c r="L393" i="14"/>
  <c r="L401" i="14"/>
  <c r="L409" i="14"/>
  <c r="C81" i="14"/>
  <c r="A126" i="14"/>
  <c r="C191" i="14"/>
  <c r="A242" i="14"/>
  <c r="C308" i="14"/>
  <c r="L366" i="14"/>
  <c r="L374" i="14"/>
  <c r="L382" i="14"/>
  <c r="L390" i="14"/>
  <c r="L398" i="14"/>
  <c r="L414" i="14"/>
  <c r="C126" i="14"/>
  <c r="H191" i="14"/>
  <c r="C242" i="14"/>
  <c r="H308" i="14"/>
  <c r="L371" i="14"/>
  <c r="L379" i="14"/>
  <c r="L387" i="14"/>
  <c r="L395" i="14"/>
  <c r="L403" i="14"/>
  <c r="L411" i="14"/>
  <c r="C416" i="14"/>
  <c r="C71" i="14"/>
  <c r="C199" i="14"/>
  <c r="A244" i="14"/>
  <c r="C309" i="14"/>
  <c r="A360" i="14"/>
  <c r="L368" i="14"/>
  <c r="L376" i="14"/>
  <c r="L384" i="14"/>
  <c r="L392" i="14"/>
  <c r="L400" i="14"/>
  <c r="L408" i="14"/>
  <c r="H126" i="14"/>
  <c r="C360" i="14"/>
  <c r="L373" i="14"/>
  <c r="L381" i="14"/>
  <c r="L389" i="14"/>
  <c r="L405" i="14"/>
  <c r="L413" i="14"/>
  <c r="C72" i="14"/>
  <c r="L370" i="14"/>
  <c r="L378" i="14"/>
  <c r="L386" i="14"/>
  <c r="L394" i="14"/>
  <c r="L402" i="14"/>
  <c r="C362" i="11"/>
  <c r="L410" i="11"/>
  <c r="C73" i="11"/>
  <c r="A124" i="11"/>
  <c r="F127" i="11"/>
  <c r="C190" i="11"/>
  <c r="C245" i="11"/>
  <c r="C307" i="11"/>
  <c r="G362" i="11"/>
  <c r="L372" i="11"/>
  <c r="L380" i="11"/>
  <c r="L388" i="11"/>
  <c r="L396" i="11"/>
  <c r="L404" i="11"/>
  <c r="L412" i="11"/>
  <c r="C124" i="11"/>
  <c r="H190" i="11"/>
  <c r="H307" i="11"/>
  <c r="H362" i="11"/>
  <c r="L369" i="11"/>
  <c r="L377" i="11"/>
  <c r="L393" i="11"/>
  <c r="L409" i="11"/>
  <c r="C81" i="11"/>
  <c r="A126" i="11"/>
  <c r="C191" i="11"/>
  <c r="A242" i="11"/>
  <c r="C308" i="11"/>
  <c r="L366" i="11"/>
  <c r="L374" i="11"/>
  <c r="L382" i="11"/>
  <c r="L390" i="11"/>
  <c r="L398" i="11"/>
  <c r="L406" i="11"/>
  <c r="C126" i="11"/>
  <c r="H191" i="11"/>
  <c r="C242" i="11"/>
  <c r="H308" i="11"/>
  <c r="L371" i="11"/>
  <c r="L379" i="11"/>
  <c r="L387" i="11"/>
  <c r="L395" i="11"/>
  <c r="L403" i="11"/>
  <c r="L411" i="11"/>
  <c r="C416" i="11"/>
  <c r="C71" i="11"/>
  <c r="G126" i="11"/>
  <c r="C199" i="11"/>
  <c r="A244" i="11"/>
  <c r="C309" i="11"/>
  <c r="A360" i="11"/>
  <c r="L368" i="11"/>
  <c r="L376" i="11"/>
  <c r="L384" i="11"/>
  <c r="L400" i="11"/>
  <c r="L408" i="11"/>
  <c r="H71" i="11"/>
  <c r="C360" i="11"/>
  <c r="L365" i="11"/>
  <c r="L373" i="11"/>
  <c r="L381" i="11"/>
  <c r="L389" i="11"/>
  <c r="L397" i="11"/>
  <c r="L405" i="11"/>
  <c r="L413" i="11"/>
  <c r="C72" i="11"/>
  <c r="L370" i="11"/>
  <c r="L378" i="11"/>
  <c r="L386" i="11"/>
  <c r="L394" i="11"/>
  <c r="L402" i="11"/>
  <c r="G244" i="8"/>
  <c r="G126" i="8"/>
  <c r="H308" i="8"/>
  <c r="H190" i="8"/>
  <c r="G362" i="8"/>
  <c r="C317" i="8"/>
  <c r="C72" i="8"/>
  <c r="C360" i="8"/>
  <c r="C308" i="8"/>
  <c r="C199" i="8"/>
  <c r="C81" i="8"/>
  <c r="C416" i="8"/>
  <c r="C242" i="8"/>
  <c r="C124" i="8"/>
  <c r="A362" i="8"/>
  <c r="A126" i="8"/>
  <c r="C309" i="8"/>
  <c r="A244" i="8"/>
  <c r="C191" i="8"/>
  <c r="H72" i="8"/>
  <c r="L372" i="8"/>
  <c r="L380" i="8"/>
  <c r="L388" i="8"/>
  <c r="L396" i="8"/>
  <c r="L404" i="8"/>
  <c r="L412" i="8"/>
  <c r="H73" i="8"/>
  <c r="H307" i="8"/>
  <c r="H362" i="8"/>
  <c r="L369" i="8"/>
  <c r="L377" i="8"/>
  <c r="L385" i="8"/>
  <c r="L393" i="8"/>
  <c r="L401" i="8"/>
  <c r="L409" i="8"/>
  <c r="L382" i="8"/>
  <c r="L414" i="8"/>
  <c r="C126" i="8"/>
  <c r="H191" i="8"/>
  <c r="L371" i="8"/>
  <c r="L379" i="8"/>
  <c r="L387" i="8"/>
  <c r="L395" i="8"/>
  <c r="L403" i="8"/>
  <c r="L411" i="8"/>
  <c r="L406" i="8"/>
  <c r="C71" i="8"/>
  <c r="A360" i="8"/>
  <c r="L376" i="8"/>
  <c r="L384" i="8"/>
  <c r="L392" i="8"/>
  <c r="L400" i="8"/>
  <c r="L408" i="8"/>
  <c r="L398" i="8"/>
  <c r="H71" i="8"/>
  <c r="H126" i="8"/>
  <c r="L365" i="8"/>
  <c r="L373" i="8"/>
  <c r="L381" i="8"/>
  <c r="L389" i="8"/>
  <c r="L397" i="8"/>
  <c r="L413" i="8"/>
  <c r="L366" i="8"/>
  <c r="L374" i="8"/>
  <c r="L390" i="8"/>
  <c r="L370" i="8"/>
  <c r="L378" i="8"/>
  <c r="L394" i="8"/>
  <c r="L402" i="8"/>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365" i="5"/>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A357" i="5"/>
  <c r="A355" i="5"/>
  <c r="D516" i="5" l="1"/>
  <c r="C365" i="5"/>
  <c r="R13" i="4"/>
  <c r="S13" i="4" s="1"/>
  <c r="H409" i="5"/>
  <c r="D515" i="5"/>
  <c r="H407" i="5"/>
  <c r="D513" i="5"/>
  <c r="H406" i="5"/>
  <c r="D512" i="5"/>
  <c r="H405" i="5"/>
  <c r="D511" i="5"/>
  <c r="H403" i="5"/>
  <c r="D509" i="5"/>
  <c r="H402" i="5"/>
  <c r="D508" i="5"/>
  <c r="H401" i="5"/>
  <c r="D507" i="5"/>
  <c r="H400" i="5"/>
  <c r="D506" i="5"/>
  <c r="H398" i="5"/>
  <c r="D504" i="5"/>
  <c r="H396" i="5"/>
  <c r="D502" i="5"/>
  <c r="H395" i="5"/>
  <c r="D501" i="5"/>
  <c r="H393" i="5"/>
  <c r="D499" i="5"/>
  <c r="H392" i="5"/>
  <c r="D498" i="5"/>
  <c r="H391" i="5"/>
  <c r="D497" i="5"/>
  <c r="H390" i="5"/>
  <c r="D496" i="5"/>
  <c r="H389" i="5"/>
  <c r="D495" i="5"/>
  <c r="H387" i="5"/>
  <c r="D493" i="5"/>
  <c r="H386" i="5"/>
  <c r="D492" i="5"/>
  <c r="H385" i="5"/>
  <c r="D491" i="5"/>
  <c r="H383" i="5"/>
  <c r="D489" i="5"/>
  <c r="H381" i="5"/>
  <c r="D487" i="5"/>
  <c r="H380" i="5"/>
  <c r="D486" i="5"/>
  <c r="H379" i="5"/>
  <c r="D485" i="5"/>
  <c r="H371" i="5"/>
  <c r="D477" i="5"/>
  <c r="H369" i="5"/>
  <c r="D475" i="5"/>
  <c r="H367" i="5"/>
  <c r="D473" i="5"/>
  <c r="G473" i="5"/>
  <c r="O63" i="4"/>
  <c r="C319" i="20"/>
  <c r="C83" i="20"/>
  <c r="C201" i="17"/>
  <c r="C83" i="14"/>
  <c r="C83" i="11"/>
  <c r="C319" i="8"/>
  <c r="C201" i="8"/>
  <c r="C201" i="26"/>
  <c r="C83" i="23"/>
  <c r="C201" i="23"/>
  <c r="C319" i="23"/>
  <c r="C84" i="20"/>
  <c r="C87" i="20"/>
  <c r="C90" i="20"/>
  <c r="C86" i="20"/>
  <c r="C93" i="20"/>
  <c r="C89" i="20"/>
  <c r="C85" i="20"/>
  <c r="C201" i="20"/>
  <c r="C83" i="17"/>
  <c r="C319" i="17"/>
  <c r="C201" i="14"/>
  <c r="C319" i="14"/>
  <c r="C201" i="11"/>
  <c r="C83" i="8"/>
  <c r="C471" i="5" l="1"/>
  <c r="G365" i="5"/>
  <c r="F365" i="5"/>
  <c r="C418" i="5" s="1"/>
  <c r="V13" i="4"/>
  <c r="R63" i="4"/>
  <c r="C83" i="29"/>
  <c r="C83" i="38"/>
  <c r="C319" i="29"/>
  <c r="C201" i="29"/>
  <c r="C90" i="29"/>
  <c r="C84" i="29"/>
  <c r="C92" i="29"/>
  <c r="C87" i="29"/>
  <c r="C91" i="29"/>
  <c r="C93" i="29"/>
  <c r="C86" i="29"/>
  <c r="C89" i="29"/>
  <c r="C85" i="29"/>
  <c r="C88" i="29"/>
  <c r="C94" i="20"/>
  <c r="F91" i="20" s="1"/>
  <c r="C319" i="26"/>
  <c r="C83" i="26"/>
  <c r="C321" i="38"/>
  <c r="C320" i="38"/>
  <c r="C325" i="38"/>
  <c r="C324" i="38"/>
  <c r="C329" i="38"/>
  <c r="C322" i="38"/>
  <c r="C323" i="38"/>
  <c r="C328" i="38"/>
  <c r="C326" i="38"/>
  <c r="C327" i="38"/>
  <c r="C93" i="38"/>
  <c r="C91" i="38"/>
  <c r="C85" i="38"/>
  <c r="C89" i="38"/>
  <c r="C84" i="38"/>
  <c r="C87" i="38"/>
  <c r="C88" i="38"/>
  <c r="C86" i="38"/>
  <c r="C92" i="38"/>
  <c r="C90" i="38"/>
  <c r="C83" i="35"/>
  <c r="C90" i="35"/>
  <c r="C93" i="35"/>
  <c r="C84" i="35"/>
  <c r="C85" i="35"/>
  <c r="C87" i="35"/>
  <c r="C88" i="35"/>
  <c r="C89" i="35"/>
  <c r="C92" i="35"/>
  <c r="C91" i="35"/>
  <c r="C86" i="35"/>
  <c r="C83" i="32"/>
  <c r="C88" i="32"/>
  <c r="C92" i="32"/>
  <c r="C87" i="32"/>
  <c r="C91" i="32"/>
  <c r="C85" i="32"/>
  <c r="C93" i="32"/>
  <c r="C86" i="32"/>
  <c r="C89" i="32"/>
  <c r="C90" i="32"/>
  <c r="C84" i="32"/>
  <c r="F90" i="20"/>
  <c r="D1" i="4"/>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47" i="5"/>
  <c r="A354" i="5"/>
  <c r="A353" i="5"/>
  <c r="A303" i="5"/>
  <c r="A301" i="5"/>
  <c r="A300" i="5"/>
  <c r="A299" i="5"/>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A239" i="5"/>
  <c r="A237"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29" i="5"/>
  <c r="A236" i="5"/>
  <c r="A235" i="5"/>
  <c r="A185" i="5"/>
  <c r="A183" i="5"/>
  <c r="A182" i="5"/>
  <c r="A181" i="5"/>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A121" i="5"/>
  <c r="A119" i="5"/>
  <c r="A118" i="5"/>
  <c r="A117" i="5"/>
  <c r="D9" i="5"/>
  <c r="D245" i="5" s="1"/>
  <c r="E9" i="5"/>
  <c r="F9" i="5"/>
  <c r="C9" i="5"/>
  <c r="C245" i="5" s="1"/>
  <c r="A67" i="5"/>
  <c r="A65" i="5"/>
  <c r="V63" i="4" l="1"/>
  <c r="F471" i="5"/>
  <c r="G471" i="5" s="1"/>
  <c r="F89" i="20"/>
  <c r="F84" i="20"/>
  <c r="F92" i="20"/>
  <c r="F88" i="20"/>
  <c r="F93" i="20"/>
  <c r="F87" i="20"/>
  <c r="F86" i="20"/>
  <c r="F85" i="20"/>
  <c r="S63" i="4"/>
  <c r="C201" i="35"/>
  <c r="C319" i="35"/>
  <c r="C319" i="32"/>
  <c r="C94" i="29"/>
  <c r="F84" i="29" s="1"/>
  <c r="C207" i="29"/>
  <c r="F207" i="29" s="1"/>
  <c r="C202" i="29"/>
  <c r="C206" i="29"/>
  <c r="C203" i="29"/>
  <c r="C208" i="29"/>
  <c r="C211" i="29"/>
  <c r="C204" i="29"/>
  <c r="C205" i="29"/>
  <c r="C210" i="29"/>
  <c r="F210" i="29" s="1"/>
  <c r="C209" i="29"/>
  <c r="C327" i="29"/>
  <c r="F327" i="29" s="1"/>
  <c r="C323" i="29"/>
  <c r="F323" i="29" s="1"/>
  <c r="C325" i="29"/>
  <c r="F325" i="29" s="1"/>
  <c r="C322" i="29"/>
  <c r="F322" i="29" s="1"/>
  <c r="C328" i="29"/>
  <c r="F328" i="29" s="1"/>
  <c r="C320" i="29"/>
  <c r="C329" i="29"/>
  <c r="F329" i="29" s="1"/>
  <c r="C324" i="29"/>
  <c r="F324" i="29" s="1"/>
  <c r="C321" i="29"/>
  <c r="F321" i="29" s="1"/>
  <c r="C326" i="29"/>
  <c r="F326" i="29" s="1"/>
  <c r="C202" i="26"/>
  <c r="C207" i="26"/>
  <c r="C211" i="26"/>
  <c r="C204" i="26"/>
  <c r="C208" i="26"/>
  <c r="C210" i="26"/>
  <c r="C206" i="26"/>
  <c r="C205" i="26"/>
  <c r="C209" i="26"/>
  <c r="C203" i="26"/>
  <c r="C327" i="26"/>
  <c r="C322" i="26"/>
  <c r="C325" i="26"/>
  <c r="C323" i="26"/>
  <c r="C329" i="26"/>
  <c r="C321" i="26"/>
  <c r="C324" i="26"/>
  <c r="C328" i="26"/>
  <c r="C320" i="26"/>
  <c r="C326" i="26"/>
  <c r="C85" i="26"/>
  <c r="C87" i="26"/>
  <c r="C93" i="26"/>
  <c r="C86" i="26"/>
  <c r="C88" i="26"/>
  <c r="C90" i="26"/>
  <c r="C89" i="26"/>
  <c r="C84" i="26"/>
  <c r="C92" i="26"/>
  <c r="C91" i="26"/>
  <c r="C93" i="23"/>
  <c r="C86" i="23"/>
  <c r="C89" i="23"/>
  <c r="C90" i="23"/>
  <c r="C85" i="23"/>
  <c r="C84" i="23"/>
  <c r="C88" i="23"/>
  <c r="C91" i="23"/>
  <c r="C87" i="23"/>
  <c r="C92" i="23"/>
  <c r="C210" i="23"/>
  <c r="C211" i="23"/>
  <c r="C208" i="23"/>
  <c r="C205" i="23"/>
  <c r="C204" i="23"/>
  <c r="C209" i="23"/>
  <c r="C202" i="23"/>
  <c r="C207" i="23"/>
  <c r="C203" i="23"/>
  <c r="C206" i="23"/>
  <c r="C327" i="23"/>
  <c r="C325" i="23"/>
  <c r="C329" i="23"/>
  <c r="C320" i="23"/>
  <c r="C324" i="23"/>
  <c r="C323" i="23"/>
  <c r="C328" i="23"/>
  <c r="C322" i="23"/>
  <c r="C321" i="23"/>
  <c r="C326" i="23"/>
  <c r="C328" i="20"/>
  <c r="F328" i="20" s="1"/>
  <c r="C329" i="20"/>
  <c r="F329" i="20" s="1"/>
  <c r="C322" i="20"/>
  <c r="F322" i="20" s="1"/>
  <c r="C323" i="20"/>
  <c r="F323" i="20" s="1"/>
  <c r="C326" i="20"/>
  <c r="F326" i="20" s="1"/>
  <c r="C320" i="20"/>
  <c r="C321" i="20"/>
  <c r="F321" i="20" s="1"/>
  <c r="C324" i="20"/>
  <c r="F324" i="20" s="1"/>
  <c r="C325" i="20"/>
  <c r="F325" i="20" s="1"/>
  <c r="C327" i="20"/>
  <c r="F327" i="20" s="1"/>
  <c r="C203" i="20"/>
  <c r="F203" i="20" s="1"/>
  <c r="C205" i="20"/>
  <c r="F205" i="20" s="1"/>
  <c r="C207" i="20"/>
  <c r="F207" i="20" s="1"/>
  <c r="C209" i="20"/>
  <c r="F209" i="20" s="1"/>
  <c r="C211" i="20"/>
  <c r="F211" i="20" s="1"/>
  <c r="C204" i="20"/>
  <c r="F204" i="20" s="1"/>
  <c r="C202" i="20"/>
  <c r="C208" i="20"/>
  <c r="F208" i="20" s="1"/>
  <c r="C206" i="20"/>
  <c r="F206" i="20" s="1"/>
  <c r="C210" i="20"/>
  <c r="F210" i="20" s="1"/>
  <c r="C328" i="17"/>
  <c r="C325" i="17"/>
  <c r="C323" i="17"/>
  <c r="C327" i="17"/>
  <c r="C329" i="17"/>
  <c r="C322" i="17"/>
  <c r="C326" i="17"/>
  <c r="C324" i="17"/>
  <c r="C320" i="17"/>
  <c r="C321" i="17"/>
  <c r="C203" i="17"/>
  <c r="C207" i="17"/>
  <c r="C211" i="17"/>
  <c r="C204" i="17"/>
  <c r="C208" i="17"/>
  <c r="C205" i="17"/>
  <c r="C206" i="17"/>
  <c r="C210" i="17"/>
  <c r="C209" i="17"/>
  <c r="C202" i="17"/>
  <c r="C88" i="17"/>
  <c r="C92" i="17"/>
  <c r="C93" i="17"/>
  <c r="C86" i="17"/>
  <c r="C90" i="17"/>
  <c r="C85" i="17"/>
  <c r="C89" i="17"/>
  <c r="C87" i="17"/>
  <c r="C91" i="17"/>
  <c r="C84" i="17"/>
  <c r="C323" i="14"/>
  <c r="C320" i="14"/>
  <c r="C322" i="14"/>
  <c r="C324" i="14"/>
  <c r="C326" i="14"/>
  <c r="C328" i="14"/>
  <c r="C321" i="14"/>
  <c r="C325" i="14"/>
  <c r="C329" i="14"/>
  <c r="C327" i="14"/>
  <c r="C208" i="14"/>
  <c r="C209" i="14"/>
  <c r="C210" i="14"/>
  <c r="C206" i="14"/>
  <c r="C203" i="14"/>
  <c r="C202" i="14"/>
  <c r="C207" i="14"/>
  <c r="C205" i="14"/>
  <c r="C211" i="14"/>
  <c r="C204" i="14"/>
  <c r="C86" i="14"/>
  <c r="C85" i="14"/>
  <c r="C90" i="14"/>
  <c r="C87" i="14"/>
  <c r="C84" i="14"/>
  <c r="C91" i="14"/>
  <c r="C88" i="14"/>
  <c r="C93" i="14"/>
  <c r="C89" i="14"/>
  <c r="C92" i="14"/>
  <c r="C93" i="11"/>
  <c r="C85" i="11"/>
  <c r="C89" i="11"/>
  <c r="C87" i="11"/>
  <c r="C91" i="11"/>
  <c r="C84" i="11"/>
  <c r="C88" i="11"/>
  <c r="C90" i="11"/>
  <c r="C86" i="11"/>
  <c r="C92" i="11"/>
  <c r="C208" i="11"/>
  <c r="C205" i="11"/>
  <c r="C207" i="11"/>
  <c r="C204" i="11"/>
  <c r="C209" i="11"/>
  <c r="C202" i="11"/>
  <c r="C210" i="11"/>
  <c r="C203" i="11"/>
  <c r="C206" i="11"/>
  <c r="C211" i="11"/>
  <c r="C320" i="11"/>
  <c r="C325" i="11"/>
  <c r="C323" i="11"/>
  <c r="C324" i="11"/>
  <c r="C326" i="11"/>
  <c r="C327" i="11"/>
  <c r="C328" i="11"/>
  <c r="C321" i="11"/>
  <c r="C329" i="11"/>
  <c r="C322" i="11"/>
  <c r="C327" i="8"/>
  <c r="C324" i="8"/>
  <c r="C323" i="8"/>
  <c r="C320" i="8"/>
  <c r="C326" i="8"/>
  <c r="C322" i="8"/>
  <c r="C325" i="8"/>
  <c r="C321" i="8"/>
  <c r="C329" i="8"/>
  <c r="C328" i="8"/>
  <c r="C90" i="8"/>
  <c r="C88" i="8"/>
  <c r="C85" i="8"/>
  <c r="C92" i="8"/>
  <c r="C91" i="8"/>
  <c r="C89" i="8"/>
  <c r="C93" i="8"/>
  <c r="C84" i="8"/>
  <c r="C86" i="8"/>
  <c r="C87" i="8"/>
  <c r="C211" i="8"/>
  <c r="C208" i="8"/>
  <c r="C204" i="8"/>
  <c r="C205" i="8"/>
  <c r="C202" i="8"/>
  <c r="C207" i="8"/>
  <c r="C209" i="8"/>
  <c r="C206" i="8"/>
  <c r="C210" i="8"/>
  <c r="C203" i="8"/>
  <c r="C201" i="38"/>
  <c r="C319" i="38"/>
  <c r="C94" i="38"/>
  <c r="C330" i="38"/>
  <c r="C94" i="35"/>
  <c r="F90" i="35" s="1"/>
  <c r="C201" i="32"/>
  <c r="C94" i="32"/>
  <c r="F84" i="32" s="1"/>
  <c r="C320" i="32"/>
  <c r="C324" i="32"/>
  <c r="C322" i="32"/>
  <c r="C328" i="32"/>
  <c r="C326" i="32"/>
  <c r="C321" i="32"/>
  <c r="C325" i="32"/>
  <c r="C329" i="32"/>
  <c r="C327" i="32"/>
  <c r="C323" i="32"/>
  <c r="E127" i="5"/>
  <c r="D127" i="5"/>
  <c r="C127" i="5"/>
  <c r="F127" i="5"/>
  <c r="E245" i="5"/>
  <c r="F245" i="5"/>
  <c r="A64" i="5"/>
  <c r="A63" i="5"/>
  <c r="B14" i="4"/>
  <c r="B15" i="4"/>
  <c r="B16" i="4"/>
  <c r="B17" i="4"/>
  <c r="B18" i="4"/>
  <c r="B20" i="4"/>
  <c r="B21" i="4"/>
  <c r="B22" i="4"/>
  <c r="B23" i="4"/>
  <c r="B24"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F205" i="29" l="1"/>
  <c r="F204" i="29"/>
  <c r="F211" i="29"/>
  <c r="F91" i="29"/>
  <c r="C544" i="5"/>
  <c r="C543" i="5"/>
  <c r="F94" i="20"/>
  <c r="F203" i="29"/>
  <c r="F208" i="29"/>
  <c r="F209" i="29"/>
  <c r="F86" i="29"/>
  <c r="F93" i="29"/>
  <c r="F89" i="29"/>
  <c r="F90" i="29"/>
  <c r="F87" i="29"/>
  <c r="F206" i="29"/>
  <c r="F88" i="29"/>
  <c r="C212" i="29"/>
  <c r="F202" i="29"/>
  <c r="F85" i="29"/>
  <c r="C330" i="29"/>
  <c r="F320" i="29"/>
  <c r="F330" i="29" s="1"/>
  <c r="F92" i="29"/>
  <c r="C330" i="26"/>
  <c r="C94" i="26"/>
  <c r="F328" i="26" s="1"/>
  <c r="C212" i="26"/>
  <c r="C94" i="23"/>
  <c r="F326" i="23" s="1"/>
  <c r="C330" i="23"/>
  <c r="C212" i="23"/>
  <c r="C212" i="20"/>
  <c r="F202" i="20"/>
  <c r="F212" i="20" s="1"/>
  <c r="I422" i="20"/>
  <c r="I423" i="20"/>
  <c r="I424" i="20"/>
  <c r="C330" i="20"/>
  <c r="F320" i="20"/>
  <c r="F330" i="20" s="1"/>
  <c r="C212" i="17"/>
  <c r="I422" i="17"/>
  <c r="C94" i="17"/>
  <c r="F211" i="17" s="1"/>
  <c r="C330" i="17"/>
  <c r="I423" i="17"/>
  <c r="I424" i="17"/>
  <c r="I423" i="14"/>
  <c r="C94" i="14"/>
  <c r="F205" i="14" s="1"/>
  <c r="I422" i="14"/>
  <c r="I424" i="14"/>
  <c r="C212" i="14"/>
  <c r="C330" i="14"/>
  <c r="C419" i="11"/>
  <c r="C425" i="11"/>
  <c r="C421" i="11"/>
  <c r="C422" i="11"/>
  <c r="C427" i="11"/>
  <c r="C420" i="11"/>
  <c r="C426" i="11"/>
  <c r="C424" i="11"/>
  <c r="C423" i="11"/>
  <c r="C428" i="11"/>
  <c r="I422" i="11"/>
  <c r="C330" i="11"/>
  <c r="C212" i="11"/>
  <c r="C94" i="11"/>
  <c r="F91" i="11" s="1"/>
  <c r="C330" i="8"/>
  <c r="C94" i="8"/>
  <c r="F92" i="8" s="1"/>
  <c r="C212" i="8"/>
  <c r="C208" i="38"/>
  <c r="F208" i="38" s="1"/>
  <c r="C206" i="38"/>
  <c r="F206" i="38" s="1"/>
  <c r="C207" i="38"/>
  <c r="F207" i="38" s="1"/>
  <c r="C210" i="38"/>
  <c r="F210" i="38" s="1"/>
  <c r="C205" i="38"/>
  <c r="F205" i="38" s="1"/>
  <c r="C211" i="38"/>
  <c r="F211" i="38" s="1"/>
  <c r="C209" i="38"/>
  <c r="F209" i="38" s="1"/>
  <c r="C203" i="38"/>
  <c r="F203" i="38" s="1"/>
  <c r="C204" i="38"/>
  <c r="F204" i="38" s="1"/>
  <c r="C202" i="38"/>
  <c r="F320" i="38"/>
  <c r="F88" i="38"/>
  <c r="F85" i="38"/>
  <c r="F321" i="38"/>
  <c r="F326" i="38"/>
  <c r="F327" i="38"/>
  <c r="F84" i="38"/>
  <c r="F329" i="38"/>
  <c r="F323" i="38"/>
  <c r="F87" i="38"/>
  <c r="F325" i="38"/>
  <c r="F91" i="38"/>
  <c r="F89" i="38"/>
  <c r="F324" i="38"/>
  <c r="F90" i="38"/>
  <c r="F93" i="38"/>
  <c r="F86" i="38"/>
  <c r="F92" i="38"/>
  <c r="F322" i="38"/>
  <c r="F328" i="38"/>
  <c r="C206" i="35"/>
  <c r="F206" i="35" s="1"/>
  <c r="C210" i="35"/>
  <c r="F210" i="35" s="1"/>
  <c r="C207" i="35"/>
  <c r="F207" i="35" s="1"/>
  <c r="C209" i="35"/>
  <c r="F209" i="35" s="1"/>
  <c r="C211" i="35"/>
  <c r="F211" i="35" s="1"/>
  <c r="C208" i="35"/>
  <c r="F208" i="35" s="1"/>
  <c r="C204" i="35"/>
  <c r="F204" i="35" s="1"/>
  <c r="C202" i="35"/>
  <c r="F202" i="35" s="1"/>
  <c r="C203" i="35"/>
  <c r="F203" i="35" s="1"/>
  <c r="C205" i="35"/>
  <c r="F205" i="35" s="1"/>
  <c r="C324" i="35"/>
  <c r="F324" i="35" s="1"/>
  <c r="C325" i="35"/>
  <c r="F325" i="35" s="1"/>
  <c r="C328" i="35"/>
  <c r="F328" i="35" s="1"/>
  <c r="C329" i="35"/>
  <c r="F329" i="35" s="1"/>
  <c r="C327" i="35"/>
  <c r="F327" i="35" s="1"/>
  <c r="C323" i="35"/>
  <c r="F323" i="35" s="1"/>
  <c r="C326" i="35"/>
  <c r="F326" i="35" s="1"/>
  <c r="C322" i="35"/>
  <c r="F322" i="35" s="1"/>
  <c r="C320" i="35"/>
  <c r="F320" i="35" s="1"/>
  <c r="C321" i="35"/>
  <c r="F321" i="35" s="1"/>
  <c r="F85" i="35"/>
  <c r="F89" i="35"/>
  <c r="F87" i="35"/>
  <c r="F91" i="35"/>
  <c r="F84" i="35"/>
  <c r="F88" i="35"/>
  <c r="F92" i="35"/>
  <c r="F93" i="35"/>
  <c r="F86" i="35"/>
  <c r="F326" i="32"/>
  <c r="C208" i="32"/>
  <c r="F208" i="32" s="1"/>
  <c r="C206" i="32"/>
  <c r="F206" i="32" s="1"/>
  <c r="C203" i="32"/>
  <c r="F203" i="32" s="1"/>
  <c r="C204" i="32"/>
  <c r="F204" i="32" s="1"/>
  <c r="C210" i="32"/>
  <c r="F210" i="32" s="1"/>
  <c r="C207" i="32"/>
  <c r="F207" i="32" s="1"/>
  <c r="C211" i="32"/>
  <c r="F211" i="32" s="1"/>
  <c r="C205" i="32"/>
  <c r="F205" i="32" s="1"/>
  <c r="C202" i="32"/>
  <c r="F202" i="32" s="1"/>
  <c r="C209" i="32"/>
  <c r="F209" i="32" s="1"/>
  <c r="F93" i="32"/>
  <c r="F321" i="32"/>
  <c r="F328" i="32"/>
  <c r="F323" i="32"/>
  <c r="F324" i="32"/>
  <c r="F85" i="32"/>
  <c r="F327" i="32"/>
  <c r="F329" i="32"/>
  <c r="F325" i="32"/>
  <c r="F88" i="32"/>
  <c r="F322" i="32"/>
  <c r="F90" i="32"/>
  <c r="C330" i="32"/>
  <c r="F320" i="32"/>
  <c r="F87" i="32"/>
  <c r="F86" i="32"/>
  <c r="F91" i="32"/>
  <c r="F89" i="32"/>
  <c r="F92" i="32"/>
  <c r="D2" i="4"/>
  <c r="C63" i="3"/>
  <c r="C545" i="5" l="1"/>
  <c r="F543" i="5" s="1"/>
  <c r="F93" i="23"/>
  <c r="F89" i="23"/>
  <c r="F85" i="23"/>
  <c r="F87" i="23"/>
  <c r="F210" i="23"/>
  <c r="F208" i="23"/>
  <c r="F88" i="23"/>
  <c r="F202" i="23"/>
  <c r="F203" i="23"/>
  <c r="F327" i="23"/>
  <c r="F204" i="23"/>
  <c r="F324" i="23"/>
  <c r="F328" i="23"/>
  <c r="F321" i="23"/>
  <c r="F329" i="23"/>
  <c r="F86" i="23"/>
  <c r="F90" i="23"/>
  <c r="F84" i="23"/>
  <c r="F91" i="23"/>
  <c r="F92" i="23"/>
  <c r="F211" i="23"/>
  <c r="F205" i="23"/>
  <c r="F209" i="23"/>
  <c r="F207" i="23"/>
  <c r="F206" i="23"/>
  <c r="F325" i="23"/>
  <c r="F320" i="23"/>
  <c r="F323" i="23"/>
  <c r="F322" i="23"/>
  <c r="F86" i="14"/>
  <c r="F89" i="14"/>
  <c r="F320" i="14"/>
  <c r="F211" i="14"/>
  <c r="F85" i="14"/>
  <c r="F324" i="14"/>
  <c r="F90" i="14"/>
  <c r="F322" i="14"/>
  <c r="F326" i="14"/>
  <c r="F87" i="14"/>
  <c r="F209" i="14"/>
  <c r="F202" i="14"/>
  <c r="F325" i="8"/>
  <c r="F94" i="29"/>
  <c r="F212" i="29"/>
  <c r="I422" i="29"/>
  <c r="I424" i="29"/>
  <c r="I423" i="29"/>
  <c r="C428" i="29"/>
  <c r="F428" i="29" s="1"/>
  <c r="C421" i="29"/>
  <c r="F421" i="29" s="1"/>
  <c r="C419" i="29"/>
  <c r="C425" i="29"/>
  <c r="F425" i="29" s="1"/>
  <c r="C422" i="29"/>
  <c r="F422" i="29" s="1"/>
  <c r="C427" i="29"/>
  <c r="F427" i="29" s="1"/>
  <c r="C426" i="29"/>
  <c r="F426" i="29" s="1"/>
  <c r="C423" i="29"/>
  <c r="F423" i="29" s="1"/>
  <c r="C420" i="29"/>
  <c r="F420" i="29" s="1"/>
  <c r="C424" i="29"/>
  <c r="F424" i="29" s="1"/>
  <c r="F209" i="26"/>
  <c r="F84" i="26"/>
  <c r="F208" i="26"/>
  <c r="F325" i="26"/>
  <c r="F323" i="26"/>
  <c r="F211" i="26"/>
  <c r="F88" i="26"/>
  <c r="F321" i="26"/>
  <c r="F89" i="26"/>
  <c r="F202" i="26"/>
  <c r="F207" i="26"/>
  <c r="F204" i="26"/>
  <c r="F203" i="26"/>
  <c r="F90" i="26"/>
  <c r="F323" i="17"/>
  <c r="F327" i="17"/>
  <c r="F91" i="17"/>
  <c r="F209" i="17"/>
  <c r="F92" i="14"/>
  <c r="F327" i="14"/>
  <c r="F208" i="14"/>
  <c r="F204" i="14"/>
  <c r="F210" i="14"/>
  <c r="F325" i="14"/>
  <c r="F93" i="14"/>
  <c r="F321" i="14"/>
  <c r="F203" i="14"/>
  <c r="F328" i="14"/>
  <c r="F206" i="14"/>
  <c r="F84" i="14"/>
  <c r="F321" i="11"/>
  <c r="F423" i="11"/>
  <c r="F88" i="11"/>
  <c r="F209" i="11"/>
  <c r="F210" i="11"/>
  <c r="F208" i="11"/>
  <c r="F426" i="11"/>
  <c r="F84" i="11"/>
  <c r="F206" i="11"/>
  <c r="F204" i="11"/>
  <c r="F202" i="11"/>
  <c r="F325" i="11"/>
  <c r="F92" i="11"/>
  <c r="F422" i="11"/>
  <c r="F322" i="11"/>
  <c r="F324" i="11"/>
  <c r="F421" i="11"/>
  <c r="F84" i="8"/>
  <c r="F86" i="8"/>
  <c r="F202" i="8"/>
  <c r="F329" i="8"/>
  <c r="F208" i="8"/>
  <c r="F206" i="8"/>
  <c r="F323" i="8"/>
  <c r="F89" i="8"/>
  <c r="F86" i="26"/>
  <c r="F87" i="26"/>
  <c r="F91" i="26"/>
  <c r="F206" i="26"/>
  <c r="F205" i="26"/>
  <c r="F327" i="26"/>
  <c r="F322" i="26"/>
  <c r="F324" i="26"/>
  <c r="F320" i="26"/>
  <c r="F326" i="26"/>
  <c r="F85" i="26"/>
  <c r="F210" i="26"/>
  <c r="F329" i="26"/>
  <c r="F92" i="26"/>
  <c r="F93" i="26"/>
  <c r="C427" i="20"/>
  <c r="F427" i="20" s="1"/>
  <c r="C428" i="20"/>
  <c r="F428" i="20" s="1"/>
  <c r="C420" i="20"/>
  <c r="F420" i="20" s="1"/>
  <c r="C423" i="20"/>
  <c r="F423" i="20" s="1"/>
  <c r="C424" i="20"/>
  <c r="F424" i="20" s="1"/>
  <c r="C419" i="20"/>
  <c r="C426" i="20"/>
  <c r="F426" i="20" s="1"/>
  <c r="C422" i="20"/>
  <c r="F422" i="20" s="1"/>
  <c r="C425" i="20"/>
  <c r="F425" i="20" s="1"/>
  <c r="C421" i="20"/>
  <c r="F421" i="20" s="1"/>
  <c r="I425" i="20"/>
  <c r="I426" i="20" s="1"/>
  <c r="C428" i="17"/>
  <c r="F428" i="17" s="1"/>
  <c r="C427" i="17"/>
  <c r="F427" i="17" s="1"/>
  <c r="C425" i="17"/>
  <c r="F425" i="17" s="1"/>
  <c r="C419" i="17"/>
  <c r="C424" i="17"/>
  <c r="F424" i="17" s="1"/>
  <c r="C420" i="17"/>
  <c r="F420" i="17" s="1"/>
  <c r="C422" i="17"/>
  <c r="F422" i="17" s="1"/>
  <c r="C421" i="17"/>
  <c r="F421" i="17" s="1"/>
  <c r="C426" i="17"/>
  <c r="F426" i="17" s="1"/>
  <c r="C423" i="17"/>
  <c r="F423" i="17" s="1"/>
  <c r="F324" i="17"/>
  <c r="F208" i="17"/>
  <c r="F206" i="17"/>
  <c r="F92" i="17"/>
  <c r="I425" i="17"/>
  <c r="I426" i="17" s="1"/>
  <c r="F85" i="17"/>
  <c r="F87" i="17"/>
  <c r="F84" i="17"/>
  <c r="F207" i="17"/>
  <c r="F202" i="17"/>
  <c r="F204" i="17"/>
  <c r="F325" i="17"/>
  <c r="F210" i="17"/>
  <c r="F326" i="17"/>
  <c r="F90" i="17"/>
  <c r="F321" i="17"/>
  <c r="F88" i="17"/>
  <c r="F86" i="17"/>
  <c r="F93" i="17"/>
  <c r="F328" i="17"/>
  <c r="F205" i="17"/>
  <c r="F329" i="17"/>
  <c r="F322" i="17"/>
  <c r="F320" i="17"/>
  <c r="F89" i="17"/>
  <c r="F203" i="17"/>
  <c r="C426" i="14"/>
  <c r="F426" i="14" s="1"/>
  <c r="C423" i="14"/>
  <c r="F423" i="14" s="1"/>
  <c r="C428" i="14"/>
  <c r="F428" i="14" s="1"/>
  <c r="C425" i="14"/>
  <c r="F425" i="14" s="1"/>
  <c r="C420" i="14"/>
  <c r="F420" i="14" s="1"/>
  <c r="C427" i="14"/>
  <c r="F427" i="14" s="1"/>
  <c r="C419" i="14"/>
  <c r="C421" i="14"/>
  <c r="F421" i="14" s="1"/>
  <c r="C424" i="14"/>
  <c r="F424" i="14" s="1"/>
  <c r="C422" i="14"/>
  <c r="F422" i="14" s="1"/>
  <c r="I425" i="14"/>
  <c r="I428" i="14" s="1"/>
  <c r="F323" i="14"/>
  <c r="F329" i="14"/>
  <c r="F91" i="14"/>
  <c r="F207" i="14"/>
  <c r="F88" i="14"/>
  <c r="F320" i="11"/>
  <c r="I424" i="11"/>
  <c r="I423" i="11"/>
  <c r="F323" i="11"/>
  <c r="F428" i="11"/>
  <c r="F425" i="11"/>
  <c r="F419" i="11"/>
  <c r="C429" i="11"/>
  <c r="F329" i="11"/>
  <c r="F327" i="11"/>
  <c r="F85" i="11"/>
  <c r="F424" i="11"/>
  <c r="F89" i="11"/>
  <c r="F207" i="11"/>
  <c r="F90" i="11"/>
  <c r="F93" i="11"/>
  <c r="F205" i="11"/>
  <c r="F420" i="11"/>
  <c r="F326" i="11"/>
  <c r="F328" i="11"/>
  <c r="F203" i="11"/>
  <c r="F86" i="11"/>
  <c r="F211" i="11"/>
  <c r="F427" i="11"/>
  <c r="F87" i="11"/>
  <c r="I424" i="8"/>
  <c r="I422" i="8"/>
  <c r="I423" i="8"/>
  <c r="F90" i="8"/>
  <c r="F322" i="8"/>
  <c r="F203" i="8"/>
  <c r="F209" i="8"/>
  <c r="F85" i="8"/>
  <c r="F326" i="8"/>
  <c r="F93" i="8"/>
  <c r="F207" i="8"/>
  <c r="F324" i="8"/>
  <c r="F211" i="8"/>
  <c r="C422" i="8"/>
  <c r="F422" i="8" s="1"/>
  <c r="C424" i="8"/>
  <c r="F424" i="8" s="1"/>
  <c r="C421" i="8"/>
  <c r="F421" i="8" s="1"/>
  <c r="C423" i="8"/>
  <c r="F423" i="8" s="1"/>
  <c r="C426" i="8"/>
  <c r="F426" i="8" s="1"/>
  <c r="C428" i="8"/>
  <c r="F428" i="8" s="1"/>
  <c r="C420" i="8"/>
  <c r="F420" i="8" s="1"/>
  <c r="C419" i="8"/>
  <c r="C427" i="8"/>
  <c r="F427" i="8" s="1"/>
  <c r="C425" i="8"/>
  <c r="F425" i="8" s="1"/>
  <c r="F328" i="8"/>
  <c r="F210" i="8"/>
  <c r="F205" i="8"/>
  <c r="F88" i="8"/>
  <c r="F320" i="8"/>
  <c r="F91" i="8"/>
  <c r="F321" i="8"/>
  <c r="F327" i="8"/>
  <c r="F87" i="8"/>
  <c r="F204" i="8"/>
  <c r="C212" i="38"/>
  <c r="F202" i="38"/>
  <c r="F212" i="38" s="1"/>
  <c r="F94" i="38"/>
  <c r="F330" i="38"/>
  <c r="C330" i="35"/>
  <c r="C212" i="35"/>
  <c r="F330" i="35"/>
  <c r="F212" i="35"/>
  <c r="F94" i="35"/>
  <c r="C212" i="32"/>
  <c r="F330" i="32"/>
  <c r="F94" i="32"/>
  <c r="F212" i="32"/>
  <c r="F544" i="5" l="1"/>
  <c r="F545" i="5" s="1"/>
  <c r="F94" i="23"/>
  <c r="F212" i="23"/>
  <c r="F330" i="23"/>
  <c r="F94" i="14"/>
  <c r="F94" i="11"/>
  <c r="C420" i="38"/>
  <c r="F420" i="38" s="1"/>
  <c r="C424" i="38"/>
  <c r="F424" i="38" s="1"/>
  <c r="C421" i="38"/>
  <c r="F421" i="38" s="1"/>
  <c r="I424" i="38"/>
  <c r="C427" i="38"/>
  <c r="F427" i="38" s="1"/>
  <c r="C422" i="38"/>
  <c r="F422" i="38" s="1"/>
  <c r="F419" i="29"/>
  <c r="F429" i="29" s="1"/>
  <c r="C429" i="29"/>
  <c r="I425" i="29"/>
  <c r="I426" i="29" s="1"/>
  <c r="F212" i="26"/>
  <c r="F330" i="26"/>
  <c r="F94" i="26"/>
  <c r="F212" i="14"/>
  <c r="F330" i="14"/>
  <c r="F212" i="11"/>
  <c r="F94" i="8"/>
  <c r="F212" i="8"/>
  <c r="I422" i="26"/>
  <c r="I423" i="26"/>
  <c r="I424" i="26"/>
  <c r="C424" i="26"/>
  <c r="F424" i="26" s="1"/>
  <c r="C426" i="26"/>
  <c r="F426" i="26" s="1"/>
  <c r="C419" i="26"/>
  <c r="C423" i="26"/>
  <c r="F423" i="26" s="1"/>
  <c r="C420" i="26"/>
  <c r="F420" i="26" s="1"/>
  <c r="C425" i="26"/>
  <c r="F425" i="26" s="1"/>
  <c r="C427" i="26"/>
  <c r="F427" i="26" s="1"/>
  <c r="C428" i="26"/>
  <c r="F428" i="26" s="1"/>
  <c r="C421" i="26"/>
  <c r="F421" i="26" s="1"/>
  <c r="C422" i="26"/>
  <c r="F422" i="26" s="1"/>
  <c r="I428" i="17"/>
  <c r="I426" i="14"/>
  <c r="I425" i="11"/>
  <c r="I426" i="11" s="1"/>
  <c r="C422" i="23"/>
  <c r="F422" i="23" s="1"/>
  <c r="C427" i="23"/>
  <c r="F427" i="23" s="1"/>
  <c r="C425" i="23"/>
  <c r="F425" i="23" s="1"/>
  <c r="C424" i="23"/>
  <c r="F424" i="23" s="1"/>
  <c r="C421" i="23"/>
  <c r="F421" i="23" s="1"/>
  <c r="C423" i="23"/>
  <c r="F423" i="23" s="1"/>
  <c r="C420" i="23"/>
  <c r="F420" i="23" s="1"/>
  <c r="C428" i="23"/>
  <c r="F428" i="23" s="1"/>
  <c r="C426" i="23"/>
  <c r="F426" i="23" s="1"/>
  <c r="C419" i="23"/>
  <c r="F419" i="23" s="1"/>
  <c r="I422" i="23"/>
  <c r="I424" i="23"/>
  <c r="I423" i="23"/>
  <c r="I427" i="20"/>
  <c r="F419" i="20"/>
  <c r="F429" i="20" s="1"/>
  <c r="C429" i="20"/>
  <c r="I428" i="20"/>
  <c r="F212" i="17"/>
  <c r="F330" i="17"/>
  <c r="F419" i="17"/>
  <c r="F429" i="17" s="1"/>
  <c r="C429" i="17"/>
  <c r="F94" i="17"/>
  <c r="I427" i="17"/>
  <c r="I427" i="14"/>
  <c r="C429" i="14"/>
  <c r="F419" i="14"/>
  <c r="F429" i="14" s="1"/>
  <c r="F330" i="11"/>
  <c r="F429" i="11"/>
  <c r="F419" i="8"/>
  <c r="F429" i="8" s="1"/>
  <c r="C429" i="8"/>
  <c r="F330" i="8"/>
  <c r="I425" i="8"/>
  <c r="I427" i="8" s="1"/>
  <c r="C287" i="5"/>
  <c r="C260" i="5"/>
  <c r="C274" i="5"/>
  <c r="C288" i="5"/>
  <c r="C296" i="5"/>
  <c r="C281" i="5"/>
  <c r="D263" i="5"/>
  <c r="C263" i="5"/>
  <c r="C258" i="5"/>
  <c r="C279" i="5"/>
  <c r="C291" i="5"/>
  <c r="C271" i="5"/>
  <c r="C262" i="5"/>
  <c r="D261" i="5"/>
  <c r="C282" i="5"/>
  <c r="C293" i="5"/>
  <c r="C285" i="5"/>
  <c r="C259" i="5"/>
  <c r="C264" i="5"/>
  <c r="C295" i="5"/>
  <c r="C286" i="5"/>
  <c r="C275" i="5"/>
  <c r="D177" i="5"/>
  <c r="C141" i="5"/>
  <c r="C168" i="5"/>
  <c r="C147" i="5"/>
  <c r="C156" i="5"/>
  <c r="D157" i="5"/>
  <c r="C157" i="5"/>
  <c r="C178" i="5"/>
  <c r="C165" i="5"/>
  <c r="C155" i="5"/>
  <c r="C160" i="5"/>
  <c r="C170" i="5"/>
  <c r="C176" i="5"/>
  <c r="C146" i="5"/>
  <c r="C149" i="5"/>
  <c r="C140" i="5"/>
  <c r="C161" i="5"/>
  <c r="C150" i="5"/>
  <c r="C144" i="5"/>
  <c r="C148" i="5"/>
  <c r="C169" i="5"/>
  <c r="C167" i="5"/>
  <c r="C425" i="38"/>
  <c r="F425" i="38" s="1"/>
  <c r="C419" i="38"/>
  <c r="F419" i="38" s="1"/>
  <c r="I422" i="38"/>
  <c r="C423" i="38"/>
  <c r="F423" i="38" s="1"/>
  <c r="C426" i="38"/>
  <c r="F426" i="38" s="1"/>
  <c r="C428" i="38"/>
  <c r="F428" i="38" s="1"/>
  <c r="I423" i="38"/>
  <c r="C254" i="5"/>
  <c r="C252" i="5"/>
  <c r="C130" i="5"/>
  <c r="D270" i="5"/>
  <c r="D252" i="5"/>
  <c r="D283" i="5"/>
  <c r="D131" i="5"/>
  <c r="D153" i="5"/>
  <c r="D281" i="5"/>
  <c r="D288" i="5"/>
  <c r="D264" i="5"/>
  <c r="D296" i="5"/>
  <c r="D282" i="5"/>
  <c r="D260" i="5"/>
  <c r="D286" i="5"/>
  <c r="D274" i="5"/>
  <c r="D275" i="5"/>
  <c r="D259" i="5"/>
  <c r="D295" i="5"/>
  <c r="D258" i="5"/>
  <c r="D279" i="5"/>
  <c r="D293" i="5"/>
  <c r="D291" i="5"/>
  <c r="D271" i="5"/>
  <c r="D262" i="5"/>
  <c r="D285" i="5"/>
  <c r="D254" i="5"/>
  <c r="D155" i="5"/>
  <c r="D170" i="5"/>
  <c r="D147" i="5"/>
  <c r="D146" i="5"/>
  <c r="D160" i="5"/>
  <c r="D176" i="5"/>
  <c r="D150" i="5"/>
  <c r="D144" i="5"/>
  <c r="D135" i="5"/>
  <c r="D178" i="5"/>
  <c r="D156" i="5"/>
  <c r="D148" i="5"/>
  <c r="D161" i="5"/>
  <c r="D140" i="5"/>
  <c r="D167" i="5"/>
  <c r="D169" i="5"/>
  <c r="D165" i="5"/>
  <c r="D149" i="5"/>
  <c r="F429" i="23" l="1"/>
  <c r="I428" i="11"/>
  <c r="I428" i="29"/>
  <c r="I427" i="29"/>
  <c r="I429" i="17"/>
  <c r="I429" i="14"/>
  <c r="I427" i="11"/>
  <c r="I429" i="11" s="1"/>
  <c r="C429" i="26"/>
  <c r="F419" i="26"/>
  <c r="F429" i="26" s="1"/>
  <c r="I425" i="26"/>
  <c r="I428" i="26" s="1"/>
  <c r="I429" i="20"/>
  <c r="I428" i="8"/>
  <c r="I425" i="23"/>
  <c r="I426" i="23" s="1"/>
  <c r="C429" i="23"/>
  <c r="I426" i="8"/>
  <c r="D141" i="5"/>
  <c r="D294" i="5"/>
  <c r="D257" i="5"/>
  <c r="D287" i="5"/>
  <c r="D272" i="5"/>
  <c r="D280" i="5"/>
  <c r="C255" i="5"/>
  <c r="D250" i="5"/>
  <c r="D255" i="5"/>
  <c r="D253" i="5"/>
  <c r="C253" i="5"/>
  <c r="E282" i="5"/>
  <c r="D278" i="5"/>
  <c r="C290" i="5"/>
  <c r="D276" i="5"/>
  <c r="C257" i="5"/>
  <c r="E271" i="5"/>
  <c r="C289" i="5"/>
  <c r="C294" i="5"/>
  <c r="C265" i="5"/>
  <c r="E275" i="5"/>
  <c r="C268" i="5"/>
  <c r="E285" i="5"/>
  <c r="C261" i="5"/>
  <c r="C280" i="5"/>
  <c r="C276" i="5"/>
  <c r="E264" i="5"/>
  <c r="C278" i="5"/>
  <c r="E258" i="5"/>
  <c r="C277" i="5"/>
  <c r="E259" i="5"/>
  <c r="E288" i="5"/>
  <c r="C266" i="5"/>
  <c r="E263" i="5"/>
  <c r="C273" i="5"/>
  <c r="E286" i="5"/>
  <c r="D277" i="5"/>
  <c r="D273" i="5"/>
  <c r="C284" i="5"/>
  <c r="D290" i="5"/>
  <c r="C269" i="5"/>
  <c r="C250" i="5"/>
  <c r="E295" i="5"/>
  <c r="E293" i="5"/>
  <c r="E262" i="5"/>
  <c r="E279" i="5"/>
  <c r="E274" i="5"/>
  <c r="E296" i="5"/>
  <c r="C292" i="5"/>
  <c r="C267" i="5"/>
  <c r="E291" i="5"/>
  <c r="C272" i="5"/>
  <c r="C283" i="5"/>
  <c r="C270" i="5"/>
  <c r="E281" i="5"/>
  <c r="C152" i="5"/>
  <c r="D152" i="5"/>
  <c r="D133" i="5"/>
  <c r="D162" i="5"/>
  <c r="C177" i="5"/>
  <c r="D164" i="5"/>
  <c r="C133" i="5"/>
  <c r="C162" i="5"/>
  <c r="D159" i="5"/>
  <c r="E172" i="5"/>
  <c r="D172" i="5"/>
  <c r="C172" i="5"/>
  <c r="D168" i="5"/>
  <c r="F157" i="5"/>
  <c r="D154" i="5"/>
  <c r="C139" i="5"/>
  <c r="E178" i="5"/>
  <c r="D139" i="5"/>
  <c r="D175" i="5"/>
  <c r="C153" i="5"/>
  <c r="E140" i="5"/>
  <c r="C142" i="5"/>
  <c r="E170" i="5"/>
  <c r="C143" i="5"/>
  <c r="C173" i="5"/>
  <c r="C164" i="5"/>
  <c r="C135" i="5"/>
  <c r="E169" i="5"/>
  <c r="E149" i="5"/>
  <c r="E160" i="5"/>
  <c r="E157" i="5"/>
  <c r="C174" i="5"/>
  <c r="C175" i="5"/>
  <c r="E144" i="5"/>
  <c r="E147" i="5"/>
  <c r="D142" i="5"/>
  <c r="E150" i="5"/>
  <c r="E152" i="5"/>
  <c r="C163" i="5"/>
  <c r="C151" i="5"/>
  <c r="E146" i="5"/>
  <c r="E148" i="5"/>
  <c r="D132" i="5"/>
  <c r="C159" i="5"/>
  <c r="C166" i="5"/>
  <c r="C171" i="5"/>
  <c r="C158" i="5"/>
  <c r="E161" i="5"/>
  <c r="E155" i="5"/>
  <c r="E162" i="5"/>
  <c r="C154" i="5"/>
  <c r="C145" i="5"/>
  <c r="E167" i="5"/>
  <c r="E141" i="5"/>
  <c r="E176" i="5"/>
  <c r="E165" i="5"/>
  <c r="E156" i="5"/>
  <c r="I425" i="38"/>
  <c r="I428" i="38" s="1"/>
  <c r="F429" i="38"/>
  <c r="C429" i="38"/>
  <c r="C425" i="35"/>
  <c r="F425" i="35" s="1"/>
  <c r="C420" i="35"/>
  <c r="F420" i="35" s="1"/>
  <c r="C422" i="35"/>
  <c r="F422" i="35" s="1"/>
  <c r="C419" i="35"/>
  <c r="C427" i="35"/>
  <c r="F427" i="35" s="1"/>
  <c r="C424" i="35"/>
  <c r="F424" i="35" s="1"/>
  <c r="C421" i="35"/>
  <c r="F421" i="35" s="1"/>
  <c r="C423" i="35"/>
  <c r="F423" i="35" s="1"/>
  <c r="C426" i="35"/>
  <c r="F426" i="35" s="1"/>
  <c r="C428" i="35"/>
  <c r="F428" i="35" s="1"/>
  <c r="I424" i="35"/>
  <c r="I423" i="35"/>
  <c r="I422" i="35"/>
  <c r="C421" i="32"/>
  <c r="F421" i="32" s="1"/>
  <c r="C423" i="32"/>
  <c r="F423" i="32" s="1"/>
  <c r="C426" i="32"/>
  <c r="F426" i="32" s="1"/>
  <c r="C419" i="32"/>
  <c r="C420" i="32"/>
  <c r="F420" i="32" s="1"/>
  <c r="C428" i="32"/>
  <c r="F428" i="32" s="1"/>
  <c r="C425" i="32"/>
  <c r="F425" i="32" s="1"/>
  <c r="C422" i="32"/>
  <c r="F422" i="32" s="1"/>
  <c r="C427" i="32"/>
  <c r="F427" i="32" s="1"/>
  <c r="C424" i="32"/>
  <c r="F424" i="32" s="1"/>
  <c r="I424" i="32"/>
  <c r="I422" i="32"/>
  <c r="I423" i="32"/>
  <c r="E255" i="5"/>
  <c r="E135" i="5"/>
  <c r="E252" i="5"/>
  <c r="E133" i="5"/>
  <c r="E253" i="5"/>
  <c r="E250" i="5"/>
  <c r="E254" i="5"/>
  <c r="D130" i="5"/>
  <c r="F252" i="5"/>
  <c r="F253" i="5"/>
  <c r="C256" i="5"/>
  <c r="D256" i="5"/>
  <c r="C251" i="5"/>
  <c r="D249" i="5"/>
  <c r="C249" i="5"/>
  <c r="C138" i="5"/>
  <c r="C137" i="5"/>
  <c r="D137" i="5"/>
  <c r="C136" i="5"/>
  <c r="D136" i="5"/>
  <c r="C134" i="5"/>
  <c r="C132" i="5"/>
  <c r="C131" i="5"/>
  <c r="C248" i="5"/>
  <c r="D248" i="5"/>
  <c r="E247" i="5"/>
  <c r="C247" i="5"/>
  <c r="C129" i="5"/>
  <c r="E129" i="5"/>
  <c r="F148" i="5"/>
  <c r="F178" i="5"/>
  <c r="F152" i="5"/>
  <c r="F295" i="5"/>
  <c r="F282" i="5"/>
  <c r="F146" i="5"/>
  <c r="F285" i="5"/>
  <c r="F255" i="5"/>
  <c r="F259" i="5"/>
  <c r="F254" i="5"/>
  <c r="F250" i="5"/>
  <c r="F274" i="5"/>
  <c r="F140" i="5"/>
  <c r="F141" i="5"/>
  <c r="D269" i="5"/>
  <c r="F296" i="5"/>
  <c r="F281" i="5"/>
  <c r="F262" i="5"/>
  <c r="F176" i="5"/>
  <c r="F286" i="5"/>
  <c r="F165" i="5"/>
  <c r="F293" i="5"/>
  <c r="F271" i="5"/>
  <c r="F291" i="5"/>
  <c r="F258" i="5"/>
  <c r="F264" i="5"/>
  <c r="F261" i="5"/>
  <c r="F133" i="5"/>
  <c r="F170" i="5"/>
  <c r="F149" i="5"/>
  <c r="F156" i="5"/>
  <c r="F161" i="5"/>
  <c r="F162" i="5"/>
  <c r="F160" i="5"/>
  <c r="D292" i="5"/>
  <c r="F169" i="5"/>
  <c r="F167" i="5"/>
  <c r="F135" i="5"/>
  <c r="F144" i="5"/>
  <c r="F150" i="5"/>
  <c r="F147" i="5"/>
  <c r="F155" i="5"/>
  <c r="F279" i="5"/>
  <c r="F275" i="5"/>
  <c r="F288" i="5"/>
  <c r="F263" i="5"/>
  <c r="D173" i="5"/>
  <c r="D138" i="5"/>
  <c r="D151" i="5"/>
  <c r="D265" i="5"/>
  <c r="D289" i="5"/>
  <c r="D251" i="5"/>
  <c r="D268" i="5"/>
  <c r="D267" i="5"/>
  <c r="D284" i="5"/>
  <c r="D247" i="5"/>
  <c r="D266" i="5"/>
  <c r="D174" i="5"/>
  <c r="D143" i="5"/>
  <c r="D134" i="5"/>
  <c r="D163" i="5"/>
  <c r="D129" i="5"/>
  <c r="D145" i="5"/>
  <c r="D158" i="5"/>
  <c r="D171" i="5"/>
  <c r="D166" i="5"/>
  <c r="I429" i="29" l="1"/>
  <c r="I426" i="38"/>
  <c r="I426" i="26"/>
  <c r="I429" i="8"/>
  <c r="I427" i="26"/>
  <c r="I428" i="23"/>
  <c r="I427" i="23"/>
  <c r="F278" i="5"/>
  <c r="F287" i="5"/>
  <c r="F256" i="5"/>
  <c r="E287" i="5"/>
  <c r="E260" i="5"/>
  <c r="F272" i="5"/>
  <c r="F260" i="5"/>
  <c r="F249" i="5"/>
  <c r="F269" i="5"/>
  <c r="F292" i="5"/>
  <c r="F276" i="5"/>
  <c r="F280" i="5"/>
  <c r="F290" i="5"/>
  <c r="F257" i="5"/>
  <c r="E284" i="5"/>
  <c r="E267" i="5"/>
  <c r="E276" i="5"/>
  <c r="E280" i="5"/>
  <c r="E272" i="5"/>
  <c r="E294" i="5"/>
  <c r="E268" i="5"/>
  <c r="E266" i="5"/>
  <c r="E290" i="5"/>
  <c r="F283" i="5"/>
  <c r="F273" i="5"/>
  <c r="F294" i="5"/>
  <c r="F277" i="5"/>
  <c r="E278" i="5"/>
  <c r="E261" i="5"/>
  <c r="E270" i="5"/>
  <c r="E273" i="5"/>
  <c r="E257" i="5"/>
  <c r="F270" i="5"/>
  <c r="E283" i="5"/>
  <c r="E277" i="5"/>
  <c r="E289" i="5"/>
  <c r="E292" i="5"/>
  <c r="E269" i="5"/>
  <c r="E265" i="5"/>
  <c r="F139" i="5"/>
  <c r="F159" i="5"/>
  <c r="F172" i="5"/>
  <c r="E168" i="5"/>
  <c r="F168" i="5"/>
  <c r="F177" i="5"/>
  <c r="E177" i="5"/>
  <c r="F137" i="5"/>
  <c r="F154" i="5"/>
  <c r="F175" i="5"/>
  <c r="F164" i="5"/>
  <c r="F142" i="5"/>
  <c r="E166" i="5"/>
  <c r="E175" i="5"/>
  <c r="E164" i="5"/>
  <c r="E142" i="5"/>
  <c r="E171" i="5"/>
  <c r="E163" i="5"/>
  <c r="E145" i="5"/>
  <c r="E151" i="5"/>
  <c r="E173" i="5"/>
  <c r="E154" i="5"/>
  <c r="E159" i="5"/>
  <c r="E174" i="5"/>
  <c r="E143" i="5"/>
  <c r="F153" i="5"/>
  <c r="E158" i="5"/>
  <c r="E153" i="5"/>
  <c r="E139" i="5"/>
  <c r="I427" i="38"/>
  <c r="I425" i="35"/>
  <c r="I426" i="35" s="1"/>
  <c r="C429" i="35"/>
  <c r="F419" i="35"/>
  <c r="F429" i="35" s="1"/>
  <c r="I425" i="32"/>
  <c r="I427" i="32" s="1"/>
  <c r="F419" i="32"/>
  <c r="F429" i="32" s="1"/>
  <c r="C429" i="32"/>
  <c r="E132" i="5"/>
  <c r="E251" i="5"/>
  <c r="E138" i="5"/>
  <c r="E136" i="5"/>
  <c r="E249" i="5"/>
  <c r="E134" i="5"/>
  <c r="E256" i="5"/>
  <c r="E131" i="5"/>
  <c r="E248" i="5"/>
  <c r="E137" i="5"/>
  <c r="E130" i="5"/>
  <c r="F130" i="5"/>
  <c r="F132" i="5"/>
  <c r="F131" i="5"/>
  <c r="F136" i="5"/>
  <c r="F248" i="5"/>
  <c r="F163" i="5"/>
  <c r="F166" i="5"/>
  <c r="F268" i="5"/>
  <c r="F265" i="5"/>
  <c r="F174" i="5"/>
  <c r="F171" i="5"/>
  <c r="F134" i="5"/>
  <c r="F266" i="5"/>
  <c r="F284" i="5"/>
  <c r="F143" i="5"/>
  <c r="F251" i="5"/>
  <c r="F151" i="5"/>
  <c r="F267" i="5"/>
  <c r="F145" i="5"/>
  <c r="F173" i="5"/>
  <c r="F158" i="5"/>
  <c r="F289" i="5"/>
  <c r="F138" i="5"/>
  <c r="F247" i="5"/>
  <c r="F129" i="5"/>
  <c r="I429" i="38" l="1"/>
  <c r="I429" i="26"/>
  <c r="I429" i="23"/>
  <c r="C319" i="5"/>
  <c r="I428" i="35"/>
  <c r="I427" i="35"/>
  <c r="I428" i="32"/>
  <c r="I426" i="32"/>
  <c r="C201" i="5"/>
  <c r="C326" i="5"/>
  <c r="C328" i="5"/>
  <c r="C323" i="5"/>
  <c r="C324" i="5"/>
  <c r="C321" i="5"/>
  <c r="C327" i="5"/>
  <c r="C320" i="5"/>
  <c r="C325" i="5"/>
  <c r="C329" i="5"/>
  <c r="C322" i="5"/>
  <c r="C208" i="5"/>
  <c r="C211" i="5"/>
  <c r="C202" i="5"/>
  <c r="C207" i="5"/>
  <c r="C206" i="5"/>
  <c r="C210" i="5"/>
  <c r="C203" i="5"/>
  <c r="C205" i="5"/>
  <c r="C209" i="5"/>
  <c r="C204" i="5"/>
  <c r="I429" i="35" l="1"/>
  <c r="I429" i="32"/>
  <c r="C330" i="5"/>
  <c r="C212" i="5"/>
  <c r="B12" i="5" l="1"/>
  <c r="B13"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K11" i="5"/>
  <c r="B11" i="5" l="1"/>
  <c r="H8" i="5"/>
  <c r="G8" i="5"/>
  <c r="C8" i="5"/>
  <c r="A8" i="5"/>
  <c r="C6" i="5"/>
  <c r="C541" i="5" s="1"/>
  <c r="A6" i="5"/>
  <c r="A3" i="5"/>
  <c r="A1" i="5"/>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L11" i="5"/>
  <c r="H73" i="5"/>
  <c r="A66" i="4"/>
  <c r="A65" i="4"/>
  <c r="B13" i="4"/>
  <c r="B10" i="4"/>
  <c r="B9" i="4"/>
  <c r="B8" i="4"/>
  <c r="B7" i="4"/>
  <c r="B6" i="4"/>
  <c r="B5" i="4"/>
  <c r="B10" i="3"/>
  <c r="B9" i="3"/>
  <c r="B8" i="3"/>
  <c r="B7" i="3"/>
  <c r="B6" i="3"/>
  <c r="B5" i="3"/>
  <c r="A3" i="3"/>
  <c r="A1" i="3"/>
  <c r="A466" i="5" l="1"/>
  <c r="C531" i="5"/>
  <c r="C416" i="5"/>
  <c r="C466" i="5"/>
  <c r="C532" i="5"/>
  <c r="C533" i="5"/>
  <c r="A468" i="5"/>
  <c r="C468" i="5"/>
  <c r="H531" i="5"/>
  <c r="H532" i="5"/>
  <c r="G468" i="5"/>
  <c r="H468" i="5"/>
  <c r="H533" i="5"/>
  <c r="C362" i="5"/>
  <c r="H307" i="5"/>
  <c r="C244" i="5"/>
  <c r="H189" i="5"/>
  <c r="C126" i="5"/>
  <c r="C360" i="5"/>
  <c r="C242" i="5"/>
  <c r="C124" i="5"/>
  <c r="C190" i="5"/>
  <c r="C317" i="5"/>
  <c r="C199" i="5"/>
  <c r="C308" i="5"/>
  <c r="G362" i="5"/>
  <c r="H190" i="5"/>
  <c r="G126" i="5"/>
  <c r="H308" i="5"/>
  <c r="G244" i="5"/>
  <c r="H362" i="5"/>
  <c r="H126" i="5"/>
  <c r="H191" i="5"/>
  <c r="H244" i="5"/>
  <c r="H309" i="5"/>
  <c r="A360" i="5"/>
  <c r="C189" i="5"/>
  <c r="A242" i="5"/>
  <c r="A124" i="5"/>
  <c r="C307" i="5"/>
  <c r="A362" i="5"/>
  <c r="C191" i="5"/>
  <c r="C309" i="5"/>
  <c r="A126" i="5"/>
  <c r="A244" i="5"/>
  <c r="C81" i="5"/>
  <c r="C14" i="5"/>
  <c r="C73" i="5"/>
  <c r="D31" i="5"/>
  <c r="D29" i="5"/>
  <c r="D39" i="5"/>
  <c r="D54" i="5"/>
  <c r="D34" i="5"/>
  <c r="D22" i="5"/>
  <c r="D38" i="5"/>
  <c r="D40" i="5"/>
  <c r="D51" i="5"/>
  <c r="D26" i="5"/>
  <c r="D23" i="5"/>
  <c r="D46" i="5"/>
  <c r="D24" i="5"/>
  <c r="C71" i="5"/>
  <c r="C72" i="5"/>
  <c r="H71" i="5"/>
  <c r="H72" i="5"/>
  <c r="D14" i="5"/>
  <c r="D44" i="5"/>
  <c r="D48" i="5"/>
  <c r="F14" i="5" l="1"/>
  <c r="D53" i="5"/>
  <c r="D27" i="5"/>
  <c r="D32" i="5"/>
  <c r="D50" i="5"/>
  <c r="D60" i="5"/>
  <c r="C60" i="5"/>
  <c r="C30" i="5"/>
  <c r="C46" i="5"/>
  <c r="D49" i="5"/>
  <c r="C49" i="5"/>
  <c r="C51" i="5"/>
  <c r="C22" i="5"/>
  <c r="C54" i="5"/>
  <c r="C39" i="5"/>
  <c r="C23" i="5"/>
  <c r="D56" i="5"/>
  <c r="C56" i="5"/>
  <c r="D59" i="5"/>
  <c r="C59" i="5"/>
  <c r="D25" i="5"/>
  <c r="C25" i="5"/>
  <c r="C48" i="5"/>
  <c r="C44" i="5"/>
  <c r="C29" i="5"/>
  <c r="D57" i="5"/>
  <c r="C57" i="5"/>
  <c r="C31" i="5"/>
  <c r="C24" i="5"/>
  <c r="C38" i="5"/>
  <c r="D47" i="5"/>
  <c r="C47" i="5"/>
  <c r="D42" i="5"/>
  <c r="C42" i="5"/>
  <c r="C34" i="5"/>
  <c r="D30" i="5"/>
  <c r="D58" i="5"/>
  <c r="C58" i="5"/>
  <c r="C26" i="5"/>
  <c r="C33" i="5"/>
  <c r="C45" i="5"/>
  <c r="D45" i="5"/>
  <c r="D55" i="5"/>
  <c r="C55" i="5"/>
  <c r="C40" i="5"/>
  <c r="C19" i="5"/>
  <c r="D19" i="5"/>
  <c r="C18" i="5"/>
  <c r="D17" i="5"/>
  <c r="C17" i="5"/>
  <c r="D16" i="5"/>
  <c r="C16" i="5"/>
  <c r="C15" i="5"/>
  <c r="C13" i="5"/>
  <c r="D15" i="5"/>
  <c r="D33" i="5"/>
  <c r="D13" i="5"/>
  <c r="D18" i="5"/>
  <c r="F60" i="5" l="1"/>
  <c r="F39" i="5"/>
  <c r="F48" i="5"/>
  <c r="F49" i="5"/>
  <c r="F23" i="5"/>
  <c r="F59" i="5"/>
  <c r="F51" i="5"/>
  <c r="F35" i="5"/>
  <c r="F31" i="5"/>
  <c r="F22" i="5"/>
  <c r="F29" i="5"/>
  <c r="F26" i="5"/>
  <c r="F34" i="5"/>
  <c r="F16" i="5"/>
  <c r="F19" i="5"/>
  <c r="F15" i="5"/>
  <c r="F17" i="5"/>
  <c r="F13" i="5"/>
  <c r="C50" i="5"/>
  <c r="C53" i="5"/>
  <c r="C27" i="5"/>
  <c r="C32" i="5"/>
  <c r="D28" i="5"/>
  <c r="C28" i="5"/>
  <c r="C36" i="5"/>
  <c r="C52" i="5"/>
  <c r="C41" i="5"/>
  <c r="D36" i="5"/>
  <c r="D21" i="5"/>
  <c r="C21" i="5"/>
  <c r="C43" i="5"/>
  <c r="C37" i="5"/>
  <c r="D35" i="5"/>
  <c r="C35" i="5"/>
  <c r="D20" i="5"/>
  <c r="C20" i="5"/>
  <c r="C12" i="5"/>
  <c r="F30" i="5"/>
  <c r="F55" i="5"/>
  <c r="F24" i="5"/>
  <c r="F25" i="5"/>
  <c r="F54" i="5"/>
  <c r="F40" i="5"/>
  <c r="F33" i="5"/>
  <c r="F44" i="5"/>
  <c r="F47" i="5"/>
  <c r="F18" i="5"/>
  <c r="F46" i="5"/>
  <c r="F58" i="5"/>
  <c r="F38" i="5"/>
  <c r="F42" i="5"/>
  <c r="F56" i="5"/>
  <c r="F45" i="5"/>
  <c r="F57" i="5"/>
  <c r="D52" i="5"/>
  <c r="D37" i="5"/>
  <c r="D43" i="5"/>
  <c r="D41" i="5"/>
  <c r="D12" i="5"/>
  <c r="D11" i="5"/>
  <c r="E14" i="5" l="1"/>
  <c r="E59" i="5"/>
  <c r="E34" i="5"/>
  <c r="E39" i="5"/>
  <c r="E49" i="5"/>
  <c r="F37" i="5"/>
  <c r="F36" i="5"/>
  <c r="E17" i="5"/>
  <c r="F20" i="5"/>
  <c r="F12" i="5"/>
  <c r="E50" i="5"/>
  <c r="E48" i="5"/>
  <c r="E42" i="5"/>
  <c r="E54" i="5"/>
  <c r="E40" i="5"/>
  <c r="E45" i="5"/>
  <c r="E47" i="5"/>
  <c r="E24" i="5"/>
  <c r="E25" i="5"/>
  <c r="E31" i="5"/>
  <c r="E38" i="5"/>
  <c r="E58" i="5"/>
  <c r="F21" i="5"/>
  <c r="E60" i="5"/>
  <c r="E57" i="5"/>
  <c r="E23" i="5"/>
  <c r="E46" i="5"/>
  <c r="E51" i="5"/>
  <c r="E55" i="5"/>
  <c r="E22" i="5"/>
  <c r="E56" i="5"/>
  <c r="E29" i="5"/>
  <c r="E33" i="5"/>
  <c r="E44" i="5"/>
  <c r="E30" i="5"/>
  <c r="E26" i="5"/>
  <c r="E18" i="5"/>
  <c r="E16" i="5"/>
  <c r="E15" i="5"/>
  <c r="C63" i="4"/>
  <c r="F52" i="5"/>
  <c r="F41" i="5"/>
  <c r="F43" i="5"/>
  <c r="E19" i="5" l="1"/>
  <c r="F27" i="5"/>
  <c r="F28" i="5"/>
  <c r="F50" i="5"/>
  <c r="F53" i="5"/>
  <c r="F32" i="5"/>
  <c r="E13" i="5"/>
  <c r="E21" i="5"/>
  <c r="E52" i="5"/>
  <c r="E43" i="5"/>
  <c r="E35" i="5"/>
  <c r="E41" i="5"/>
  <c r="E37" i="5"/>
  <c r="E36" i="5"/>
  <c r="E20" i="5"/>
  <c r="E12" i="5"/>
  <c r="E32" i="5" l="1"/>
  <c r="E28" i="5"/>
  <c r="E53" i="5"/>
  <c r="E27" i="5"/>
  <c r="E11" i="5" l="1"/>
  <c r="C83" i="5" s="1"/>
  <c r="F11" i="5" l="1"/>
  <c r="C87" i="5" s="1"/>
  <c r="T13" i="4" l="1"/>
  <c r="D471" i="5" s="1"/>
  <c r="C88" i="5"/>
  <c r="C89" i="5"/>
  <c r="C91" i="5"/>
  <c r="C86" i="5"/>
  <c r="C93" i="5"/>
  <c r="C84" i="5"/>
  <c r="C85" i="5"/>
  <c r="C90" i="5"/>
  <c r="C92" i="5"/>
  <c r="T63" i="4" l="1"/>
  <c r="H365" i="5"/>
  <c r="C94" i="5"/>
  <c r="F320" i="5" l="1"/>
  <c r="F203" i="5"/>
  <c r="F322" i="5"/>
  <c r="F325" i="5"/>
  <c r="F328" i="5"/>
  <c r="F327" i="5"/>
  <c r="F329" i="5"/>
  <c r="F204" i="5"/>
  <c r="F209" i="5"/>
  <c r="F208" i="5"/>
  <c r="F323" i="5"/>
  <c r="F324" i="5"/>
  <c r="F202" i="5"/>
  <c r="F210" i="5"/>
  <c r="F206" i="5"/>
  <c r="F205" i="5"/>
  <c r="F326" i="5"/>
  <c r="F207" i="5"/>
  <c r="F321" i="5"/>
  <c r="F211" i="5"/>
  <c r="C425" i="5"/>
  <c r="F425" i="5" s="1"/>
  <c r="C422" i="5"/>
  <c r="F422" i="5" s="1"/>
  <c r="C419" i="5"/>
  <c r="C428" i="5"/>
  <c r="F428" i="5" s="1"/>
  <c r="C420" i="5"/>
  <c r="F420" i="5" s="1"/>
  <c r="C427" i="5"/>
  <c r="F427" i="5" s="1"/>
  <c r="C426" i="5"/>
  <c r="F426" i="5" s="1"/>
  <c r="C424" i="5"/>
  <c r="F424" i="5" s="1"/>
  <c r="C421" i="5"/>
  <c r="F421" i="5" s="1"/>
  <c r="C423" i="5"/>
  <c r="F423" i="5" s="1"/>
  <c r="F88" i="5"/>
  <c r="F93" i="5"/>
  <c r="F90" i="5"/>
  <c r="F85" i="5"/>
  <c r="F92" i="5"/>
  <c r="I423" i="5"/>
  <c r="I422" i="5"/>
  <c r="I424" i="5"/>
  <c r="F89" i="5"/>
  <c r="F87" i="5"/>
  <c r="F91" i="5"/>
  <c r="F84" i="5"/>
  <c r="F86" i="5"/>
  <c r="F419" i="5" l="1"/>
  <c r="F429" i="5" s="1"/>
  <c r="C429" i="5"/>
  <c r="F212" i="5"/>
  <c r="I425" i="5"/>
  <c r="I426" i="5" s="1"/>
  <c r="F94" i="5"/>
  <c r="F330" i="5"/>
  <c r="I428" i="5" l="1"/>
  <c r="I427" i="5"/>
  <c r="I429" i="5" l="1"/>
</calcChain>
</file>

<file path=xl/sharedStrings.xml><?xml version="1.0" encoding="utf-8"?>
<sst xmlns="http://schemas.openxmlformats.org/spreadsheetml/2006/main" count="8131" uniqueCount="426">
  <si>
    <t>DATOS INFORMATIVOS:</t>
  </si>
  <si>
    <t>SISTEMA DE RESPALDO DE ASIGNATURAS</t>
  </si>
  <si>
    <t>Nº</t>
  </si>
  <si>
    <t>Nivel</t>
  </si>
  <si>
    <t>Sub-Nivel</t>
  </si>
  <si>
    <t>G/C</t>
  </si>
  <si>
    <t>PARALELO</t>
  </si>
  <si>
    <t>Institución:</t>
  </si>
  <si>
    <t>Educación General Básica</t>
  </si>
  <si>
    <t>Elemental</t>
  </si>
  <si>
    <t>Segundo Año</t>
  </si>
  <si>
    <t>"A"</t>
  </si>
  <si>
    <t>Cuarto Año</t>
  </si>
  <si>
    <t>Jornada:</t>
  </si>
  <si>
    <t xml:space="preserve">Matutina </t>
  </si>
  <si>
    <t>"B"</t>
  </si>
  <si>
    <t>Año Lectivo:</t>
  </si>
  <si>
    <t>"C"</t>
  </si>
  <si>
    <t>"D"</t>
  </si>
  <si>
    <t>"E"</t>
  </si>
  <si>
    <t>Dece:</t>
  </si>
  <si>
    <t>"F"</t>
  </si>
  <si>
    <t>Docente:</t>
  </si>
  <si>
    <t>Tercero Año</t>
  </si>
  <si>
    <t>"G"</t>
  </si>
  <si>
    <t>"H"</t>
  </si>
  <si>
    <t>"I"</t>
  </si>
  <si>
    <t>"J"</t>
  </si>
  <si>
    <t>"K"</t>
  </si>
  <si>
    <t>Jornadas</t>
  </si>
  <si>
    <t>Año_Lectivo</t>
  </si>
  <si>
    <t>Sub_nivel</t>
  </si>
  <si>
    <t>Grado</t>
  </si>
  <si>
    <t>Paralelo</t>
  </si>
  <si>
    <t>Educación Inicial</t>
  </si>
  <si>
    <t>Inicial 1</t>
  </si>
  <si>
    <t>Único</t>
  </si>
  <si>
    <t>Vespertina</t>
  </si>
  <si>
    <t>Inicial 2</t>
  </si>
  <si>
    <t>Nocturna</t>
  </si>
  <si>
    <t>2025 - 2026</t>
  </si>
  <si>
    <t>Bachillerato General Unificado</t>
  </si>
  <si>
    <t>Preparatoria</t>
  </si>
  <si>
    <t>Primer Año</t>
  </si>
  <si>
    <t>Única</t>
  </si>
  <si>
    <t>Bachillerato en Ciencias</t>
  </si>
  <si>
    <t>Bachillerato Técnico</t>
  </si>
  <si>
    <t xml:space="preserve">Media </t>
  </si>
  <si>
    <t>Bachillerato Técnico Productivo</t>
  </si>
  <si>
    <t>Superior</t>
  </si>
  <si>
    <t>Bachillerato Internacional</t>
  </si>
  <si>
    <t>Quinto Año</t>
  </si>
  <si>
    <t>Bachillerato en Artes</t>
  </si>
  <si>
    <t>Sexto Año</t>
  </si>
  <si>
    <t>Séptimo Año</t>
  </si>
  <si>
    <t xml:space="preserve">Octavo Año </t>
  </si>
  <si>
    <t>Noveno Año</t>
  </si>
  <si>
    <t>Décimo Año</t>
  </si>
  <si>
    <t>"L"</t>
  </si>
  <si>
    <t>"M"</t>
  </si>
  <si>
    <t>D:</t>
  </si>
  <si>
    <t>1° TRIMESTRE</t>
  </si>
  <si>
    <t>2° TRIMESTRE</t>
  </si>
  <si>
    <t>3° TRIMESTRE</t>
  </si>
  <si>
    <t>A:</t>
  </si>
  <si>
    <t>N:</t>
  </si>
  <si>
    <t>CUALITATIVO</t>
  </si>
  <si>
    <t>S:</t>
  </si>
  <si>
    <t>G/C:</t>
  </si>
  <si>
    <t>P:</t>
  </si>
  <si>
    <t>N°</t>
  </si>
  <si>
    <t>NÓMINA</t>
  </si>
  <si>
    <t>P</t>
  </si>
  <si>
    <t>0/10</t>
  </si>
  <si>
    <t>INFORME TRIMESTRAL DE ASIGNATURA</t>
  </si>
  <si>
    <t>DOCENTE</t>
  </si>
  <si>
    <t>ASIGNATURA</t>
  </si>
  <si>
    <t>PERÍODO ACADÉMICO</t>
  </si>
  <si>
    <t>NIVEL</t>
  </si>
  <si>
    <t>SUB-NIVEL</t>
  </si>
  <si>
    <t>ASISTENCIA</t>
  </si>
  <si>
    <t xml:space="preserve">CAUSAS </t>
  </si>
  <si>
    <t>MEDIDAS ADOPTADAS</t>
  </si>
  <si>
    <t>DÍAS LABORADOS</t>
  </si>
  <si>
    <t>FJ</t>
  </si>
  <si>
    <t>FI</t>
  </si>
  <si>
    <t>T</t>
  </si>
  <si>
    <t>TDL</t>
  </si>
  <si>
    <t xml:space="preserve">OBSERVACIONES:  </t>
  </si>
  <si>
    <t>INFORME DE ASIGNATURA 1° TRIMESTRE</t>
  </si>
  <si>
    <t>1. DATOS INFORMATIVOS.</t>
  </si>
  <si>
    <t xml:space="preserve">1.1 </t>
  </si>
  <si>
    <t xml:space="preserve">DOCENTE: </t>
  </si>
  <si>
    <t>SUB-NIVEL:</t>
  </si>
  <si>
    <t xml:space="preserve">1.2 </t>
  </si>
  <si>
    <t>ASIGNATURA:</t>
  </si>
  <si>
    <t>GRADO:</t>
  </si>
  <si>
    <t xml:space="preserve">1.3 </t>
  </si>
  <si>
    <t>NIVEL:</t>
  </si>
  <si>
    <t>PARALELO:</t>
  </si>
  <si>
    <t>2. ANTECEDENTES - DESCRIPCIÓN DEL TRABAJO:</t>
  </si>
  <si>
    <t xml:space="preserve">Por medio de este informe pongo en conocimiento las actividades realizadas durante el 1° QUIMESTRE del presente año lectivo. 
• Desde un principio se realizo una planificación de actividades de acuerdo a los contenidos del currículo priorizado para la emergencia.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ámbito N° 1 hasta el 3 del currículo priorizado para la emergencia. 
• Se realizó actividades para 9 destrezas desarrolladas a lo largo del primer quimestre.
• Se realizaron encuentros virtuales en un 100% según los horarios establecidos, por la Institución Educativa.
• Se trabajo con fichas de actividades, así como también con el texto entregado por le MINEDUC.
</t>
  </si>
  <si>
    <t>3. ASISTENCIA Y COMPORTAMIENTO:</t>
  </si>
  <si>
    <t>La asistencia a los encuentros virtuales fue en un 80%, es decir de los 16 estudiantes generalmente se conectaban 11. El comportamiento de los chicos fue aceptable, ya que no existía interrupciones y se respetaban las reglan impuestas desde el inicio. Además se contacto con algunos estudiantes que no tenían conectividad, para entregar fichas físicas y poder guiar en las mismas.</t>
  </si>
  <si>
    <t>4. ANÁLISIS COLECTIVO DEL RENDIMIENTO ACADÉMICO:</t>
  </si>
  <si>
    <t>TOTAL ESTUDIANTES</t>
  </si>
  <si>
    <t>5. REPRESENTACIÓN GRÁFICA:</t>
  </si>
  <si>
    <t>6.CONCLUSIONES Y RECOMENDACIONES GENERALES:</t>
  </si>
  <si>
    <t>Podemos decir que este curso, tiene una dificultad, no participan de forma activa en los encuentros virtuales, se debería hacer una reunión por parte del tutor, para conversar acerca de este tema en dónde incluya a todos los docentes que impartes asignaturas en el mismo, para solucionar este inconveniente. Finalmente, queda de respaldo del trabajo, el portfolio estudiantil y todas las actividades elaboradas, en beneficio del aprendizaje de la asignatura en este nivel.</t>
  </si>
  <si>
    <t>INFORME DE ASIGNATURA 2° TRIMESTRE</t>
  </si>
  <si>
    <t>INFORME DE ASIGNATURA 3° TRIMESTRE</t>
  </si>
  <si>
    <t>PROMEDIO GENERAL:</t>
  </si>
  <si>
    <t>PROMEDIO TRIMESTRAL</t>
  </si>
  <si>
    <t>PROMEDIO FINAL</t>
  </si>
  <si>
    <t>CUADROS TRIMESTRALES Y FINALES</t>
  </si>
  <si>
    <t>NOTA FINAL (100%)</t>
  </si>
  <si>
    <t>OBSERVACIÓN</t>
  </si>
  <si>
    <t>SUPLETORIO</t>
  </si>
  <si>
    <t>PROMEDIO GENERAL</t>
  </si>
  <si>
    <t>CUALITATIVO TRIMESTRAL</t>
  </si>
  <si>
    <t>A+ [10]</t>
  </si>
  <si>
    <t>A- [9]</t>
  </si>
  <si>
    <t>B+ [8]</t>
  </si>
  <si>
    <t>B- [7]</t>
  </si>
  <si>
    <t>C+ [6]</t>
  </si>
  <si>
    <t>C- [5]</t>
  </si>
  <si>
    <t>D+ [4]</t>
  </si>
  <si>
    <t>D- [3]</t>
  </si>
  <si>
    <t>E+ [2]</t>
  </si>
  <si>
    <t>E- [1]</t>
  </si>
  <si>
    <t>PORCENTAJES %</t>
  </si>
  <si>
    <t>INFORME ANUAL DE ASIGNATURA</t>
  </si>
  <si>
    <t>ESTADO</t>
  </si>
  <si>
    <t>ANUAL</t>
  </si>
  <si>
    <t>APB [7-10]</t>
  </si>
  <si>
    <t>SPL [4,01-6.99]</t>
  </si>
  <si>
    <t>REP [1-4]</t>
  </si>
  <si>
    <t>APROBADO</t>
  </si>
  <si>
    <t>REPROBADO</t>
  </si>
  <si>
    <t>TOTAL PORCENTAJE</t>
  </si>
  <si>
    <t>EVALUACIÓN DE APRENDIZAJES DE LOS PERÍODOS ACAMÉMICOS</t>
  </si>
  <si>
    <t>EVALUACIONES FORMATIVAS 70%</t>
  </si>
  <si>
    <t>EVALUACIÓN SUMATIVA 30%</t>
  </si>
  <si>
    <t>7 PUNTOS</t>
  </si>
  <si>
    <t>PROYECTO INTERDISCIPLINAR</t>
  </si>
  <si>
    <t>EVALUACIÓN TRIMESTRAL</t>
  </si>
  <si>
    <t>PROMEDIO EVALUACIÓN FORMATIVA</t>
  </si>
  <si>
    <t>PROMEDIO EVALUACIÓN SUMATIVA</t>
  </si>
  <si>
    <t>3 PUNTOS</t>
  </si>
  <si>
    <t>PROMEDIO EVALUACIÓN FORMATIVA 70%</t>
  </si>
  <si>
    <t>PROMEDIO EVALUACIÓN SUMATIVA 30%</t>
  </si>
  <si>
    <t>NOTA 1T: 10 PUNTOS</t>
  </si>
  <si>
    <t>NOTA 2T: 10 PUNTOS</t>
  </si>
  <si>
    <t>NOTA 3T: 10 PUNTOS</t>
  </si>
  <si>
    <t>CUALITATIVO FINAL</t>
  </si>
  <si>
    <t>PROMEDIO ANUAL</t>
  </si>
  <si>
    <t>LENGUA Y LITERATURA</t>
  </si>
  <si>
    <t>ECA</t>
  </si>
  <si>
    <t>Ingrese asignaturas de 5° EGB hasta 3ro BACHILLERATO</t>
  </si>
  <si>
    <t xml:space="preserve">Por medio de este informe pongo en conocimiento las actividades realizadas durante el 2° TRIMESTRE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ámbito N° 1 hasta el 3 del currículo priorizado para la emergencia. 
• Se realizó actividades para 9 destrezas desarrolladas a lo largo del primer quimestre.
• Se realizaron encuentros virtuales en un 100% según los horarios establecidos, por la Institución Educativa.
• Se trabajo con fichas de actividades, así como también con el texto entregado por le MINEDUC.
</t>
  </si>
  <si>
    <t xml:space="preserve">Por medio de este informe pongo en conocimiento las actividades realizadas durante el 3° TRIMESTRE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ámbito N° 1 hasta el 3 del currículo priorizado para la emergencia. 
• Se realizó actividades para 9 destrezas desarrolladas a lo largo del primer quimestre.
• Se realizaron encuentros virtuales en un 100% según los horarios establecidos, por la Institución Educativa.
• Se trabajo con fichas de actividades, así como también con el texto entregado por le MINEDUC.
</t>
  </si>
  <si>
    <t>EL PROFE DE LAS TIC
WSP: 0981267573</t>
  </si>
  <si>
    <t>APORTES INVIDUALES Y/O GRUPALES</t>
  </si>
  <si>
    <t>R</t>
  </si>
  <si>
    <t>CALIFICACIÓN DEL REFUERZO PEDAGÓGICO</t>
  </si>
  <si>
    <t>EVALUACIÓN DE MEJORA</t>
  </si>
  <si>
    <t>PROMEDIO CON MEJORA DE EVALUACIÓN SUMATIVA</t>
  </si>
  <si>
    <t>APORTES/EVALUACIONES FORMATIVAS 70%</t>
  </si>
  <si>
    <t>APORTES/EVALUACIONES SUMATIVAS 30%</t>
  </si>
  <si>
    <t>INFORME DE EVALUACIÓN SUPLETORIA</t>
  </si>
  <si>
    <t>2026 - 2027</t>
  </si>
  <si>
    <t>NOTA FINAL</t>
  </si>
  <si>
    <t>NOTA SUPLETORIO</t>
  </si>
  <si>
    <t>INFORME DE ASIGNATURA DE SUPLETORIOS</t>
  </si>
  <si>
    <t>APROBADO [7-10]</t>
  </si>
  <si>
    <t>REPROBADO [1-6,99]</t>
  </si>
  <si>
    <t xml:space="preserve">Por medio de este informe pongo en conocimiento las actividades realizadas durante la semana de refuerzo académico para la Evaluación Supletoria.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ámbito N° 1 hasta el 3 del currículo priorizado para la emergencia. 
• Se realizó actividades para 9 destrezas desarrolladas a lo largo del primer quimestre.
• Se realizaron encuentros virtuales en un 100% según los horarios establecidos, por la Institución Educativa.
• Se trabajo con fichas de actividades, así como también con el texto entregado por le MINEDUC.
</t>
  </si>
  <si>
    <t xml:space="preserve">Unidad Educativa Víctor Manuel Albornoz </t>
  </si>
  <si>
    <t>Mgs. Dora Gutierrez</t>
  </si>
  <si>
    <t>Lcda. Maritza Ferán</t>
  </si>
  <si>
    <t>Mgs. Pablo Sacoto</t>
  </si>
  <si>
    <t>Lic. Franco Avilés Narváez</t>
  </si>
  <si>
    <t>ALVARADO CALLE JHOSTIN JESUS</t>
  </si>
  <si>
    <t>AMBULUDI NAMCELA DAYELI LIZBETH</t>
  </si>
  <si>
    <t>AREVALO SALTO JOHAO FRANCISCO</t>
  </si>
  <si>
    <t>COLLAGUAZO ARMIJOS LENY PATRICIO</t>
  </si>
  <si>
    <t>CONDOLO GUALAN MARTHA LILIANA</t>
  </si>
  <si>
    <t>CRUZ DUCHITANGA MARIA DEL CARMEN</t>
  </si>
  <si>
    <t xml:space="preserve">DAQUILEMA PALTAN MARCO ELIAS                      </t>
  </si>
  <si>
    <t>DURAN CARMONA JUAN MANUEL</t>
  </si>
  <si>
    <t>DUTA GUNCAY ROSA CAROLINA</t>
  </si>
  <si>
    <t>GUAMAN MEDINA JHONNY MICHAEL</t>
  </si>
  <si>
    <t>GUTAMA CHILLOGALLI MICAELA ABIGAIL</t>
  </si>
  <si>
    <t>LEMA TADAY JASMIN DAYANA</t>
  </si>
  <si>
    <t>LIMA VINTIMILLA ADRIANNA MICHELLE</t>
  </si>
  <si>
    <t>MALDONADO CANTOS GEORGE ELIJAH</t>
  </si>
  <si>
    <t>MALDONADO CANTOS JOSEPH LOUIS</t>
  </si>
  <si>
    <t>MENDEZ CORTEZ TARJA DAMARY</t>
  </si>
  <si>
    <t>MONTENEGRO SALDAÑA DYLAN ALEXIS</t>
  </si>
  <si>
    <t>MORA BERMEO ELVIS RONALDO</t>
  </si>
  <si>
    <t>MOROCHO ENRIQUEZ BRITANY NAYELY</t>
  </si>
  <si>
    <t>MOROCHO ZARUMA DAVID SANTIAGO</t>
  </si>
  <si>
    <t>OCHOA CHUVA KATHERIN DANIELA</t>
  </si>
  <si>
    <t>PALACIO CAMPOVERDE VALERIA KASSANDRA</t>
  </si>
  <si>
    <t>PAUTA GALARZA EMILY NICOLE</t>
  </si>
  <si>
    <t>RAMON REYES SAMANTHA NAYELI</t>
  </si>
  <si>
    <t>SERRANO SAAVEDRA DANIELA CAROLINA</t>
  </si>
  <si>
    <t xml:space="preserve">TAMAMI RAMON CRISTIAN ISMAEL                      </t>
  </si>
  <si>
    <t>TSAMARAINT PINDO DEEIBY ALEJANDRO</t>
  </si>
  <si>
    <t>VEGA PINTADO CARLOS JOEL</t>
  </si>
  <si>
    <t>VEINTIMILLA NAULA JHON JEFERSON</t>
  </si>
  <si>
    <t xml:space="preserve">VILLACIS MOROCHO EMILIA SARAHI                    </t>
  </si>
  <si>
    <t>ZARATE PERALTA MATIUS RAFAEL</t>
  </si>
  <si>
    <t>ZUÑIGA CARRION JENNIFER DAYMARA</t>
  </si>
  <si>
    <t>ANDRADE VERA EVELYN DAYANA</t>
  </si>
  <si>
    <t>BARRENO PINO ROXANA ABIGAIL</t>
  </si>
  <si>
    <t>CARCHIPULLA SANGURIMA KARINA BELEN</t>
  </si>
  <si>
    <t>COLLAGUAZO ARMIJOS NATALY RAFAELA</t>
  </si>
  <si>
    <t>CRIOLLO MALLA BRIYITT ARACELY</t>
  </si>
  <si>
    <t>CHUQUIMARCA PARRA DOMENICA DANIELA</t>
  </si>
  <si>
    <t>DELGADO LEMA JEIMY MARISOL</t>
  </si>
  <si>
    <t>GALARZA CORNEJO ALEX ISRAEL</t>
  </si>
  <si>
    <t>GUARTAN JIMENEZ JOSE ABEL</t>
  </si>
  <si>
    <t>GUILCAPI CARCHIPULLA JOSTIN SEBASTIAN</t>
  </si>
  <si>
    <t>LAPO SIMBAÑA VERONICA ESTEFANIA</t>
  </si>
  <si>
    <t>MINCHALA ROCHE VANESSA ELIZABETH</t>
  </si>
  <si>
    <t>MONTIEL ALBORNOZ ROBERTO ALEJANDRO</t>
  </si>
  <si>
    <t>NAMCELA NAMICELA LUIS FERNANDO</t>
  </si>
  <si>
    <t>NARVAEZ VALENCIA JESSICA TATIANA</t>
  </si>
  <si>
    <t>NIETO GARCIA LUCIANA</t>
  </si>
  <si>
    <t>PACHO BACULIMA MIGUEL ANGEL</t>
  </si>
  <si>
    <t>PEÑALOZA AUCAPIÑA MELANY ZARAHI</t>
  </si>
  <si>
    <t>PILAMUNGA PUCULPALA RUTH ABIGAIL</t>
  </si>
  <si>
    <t>PILLCO SOLANO MANUEL SEBASTIAN</t>
  </si>
  <si>
    <t>PINOS JARA ANTHONY JOAQUIN</t>
  </si>
  <si>
    <t>QUISHPILEMA GUAMAN JHONN SEBASTIAN</t>
  </si>
  <si>
    <t>RAGA SUAREZ NICOLE VALENTINA</t>
  </si>
  <si>
    <t>RAMON SUQUILANDA EVER FABRICIO</t>
  </si>
  <si>
    <t>SALTO JUCA BRAULIO JANCOVIC</t>
  </si>
  <si>
    <t xml:space="preserve"> SANCHEZ JAPA BYRON RENE</t>
  </si>
  <si>
    <t>SANCHEZ LOPEZ EMILY CAMILA</t>
  </si>
  <si>
    <t>SUAREZ CASTRO JOAN MATEO</t>
  </si>
  <si>
    <t>TENE LOOR ESTEBAN SEBASTIAN</t>
  </si>
  <si>
    <t>YANTALEMA TADAY MELANIE ANAHI</t>
  </si>
  <si>
    <t>YANZA UYAGUARI MATEO CRISTOBAL</t>
  </si>
  <si>
    <t>YAUTIBUG PUMA BRYAN THIAGO</t>
  </si>
  <si>
    <t>YUQUILEMA BALLA DAYSI ARACELI</t>
  </si>
  <si>
    <t>AMBULUDI NAMCELA IRENE ERIKA</t>
  </si>
  <si>
    <t>ATUPAÑA OTAVALO MELANIE YUDITH</t>
  </si>
  <si>
    <t>BERMEO GUANOQUIZA EVELYN JANETH</t>
  </si>
  <si>
    <t>CARCHIPULLA SANGURIMA MIRIAN PAULINA</t>
  </si>
  <si>
    <t>CEDEÑO QUEZADA ALEJANDRO PATRICIO</t>
  </si>
  <si>
    <t>CEPEDA GUAMAN LIONEL ALEJANDRO</t>
  </si>
  <si>
    <t>CHACHO NAULA JUAN ANDRES</t>
  </si>
  <si>
    <t>CONGACHA QUISHPE MELANY AYLIS</t>
  </si>
  <si>
    <t xml:space="preserve">DUMAGUALA BRITO JOSELINE ESTEFANIA                </t>
  </si>
  <si>
    <t>GALARZA CORNEJO ALEXANDER RODRIGO</t>
  </si>
  <si>
    <t>GOMEZ ZUMBA JEREMY GABRIEL</t>
  </si>
  <si>
    <t>GUAMAN MEDINA MARIA FERNANDA</t>
  </si>
  <si>
    <t>GUAMAN TIPAN MAYRA ALEXANDRA</t>
  </si>
  <si>
    <t>LASSO CAIZA RUTH ABIGAIL</t>
  </si>
  <si>
    <t xml:space="preserve">LAVANDA CAJAMARCA JOSE MIGUEL                     </t>
  </si>
  <si>
    <t xml:space="preserve">MAYANCELA TENESACA NATALI ARACELY                 </t>
  </si>
  <si>
    <t xml:space="preserve">MENDEZ CORTEZ DANIEL ALEJANDRO                    </t>
  </si>
  <si>
    <t xml:space="preserve">MINCHALA OTAVALO SOFIA VALENTINA                  </t>
  </si>
  <si>
    <t>MORA BERMEO NIXON ROMEO</t>
  </si>
  <si>
    <t>MOROCHO ASTUDILLO CRISTOPHER ANDRES</t>
  </si>
  <si>
    <t xml:space="preserve">MOSQUERA VERGARA KATHERIN NAYELI                  </t>
  </si>
  <si>
    <t>NARVAEZ VALENCIA RONAL JHUNIOR</t>
  </si>
  <si>
    <t>NIEVES AUCAY MATIAS JOSE</t>
  </si>
  <si>
    <t>NUNINGA VILLA JOSE DAVID</t>
  </si>
  <si>
    <t xml:space="preserve">PEREZ URREA SAMARA MIKAELA                        </t>
  </si>
  <si>
    <t xml:space="preserve">PILCO CHIMBOLEMA JHOSUE ALEXANDER                 </t>
  </si>
  <si>
    <t>RIVADENEIRA VELA JOEL EDUARDO</t>
  </si>
  <si>
    <t>RODRIGUEZ ALVARADO ANGIE KATHERINE</t>
  </si>
  <si>
    <t>SANCHEZ JAPA ISMAEL ALEXANDER</t>
  </si>
  <si>
    <t xml:space="preserve">TADAY CHOTO ALEX ANDERSSON                        </t>
  </si>
  <si>
    <t>VERA BUSTAMANTE VALENTINA GISLAYNE</t>
  </si>
  <si>
    <t>YUNGA FAJARDO PRISCILA ELIZABETH</t>
  </si>
  <si>
    <t>PERGAMINO BIOGRAFIA</t>
  </si>
  <si>
    <t>RETAHILA LA BODA DEL TIO PERICO</t>
  </si>
  <si>
    <t>QUIPUS Y QUILCA</t>
  </si>
  <si>
    <t>PERGAMINO</t>
  </si>
  <si>
    <t>TAREA NRO 1 ESCRITURA CUNEIFORME</t>
  </si>
  <si>
    <t>DEBER INVEST, EVOLUCION DEL ALFABETO</t>
  </si>
  <si>
    <t>DEBER  MITO NORDICO</t>
  </si>
  <si>
    <t>TAREA EN CLASE ELAB. CARTELES</t>
  </si>
  <si>
    <t>PROMETEO ENCADENADO INVESTIGACION</t>
  </si>
  <si>
    <t>TAREA UNA IMAGEN VALE MAS QUE MIL PALABRAS</t>
  </si>
  <si>
    <t>INVESTIGACION PERIODO PALEOLITICO' NEOLITICO</t>
  </si>
  <si>
    <t>RESUMEN DE NOMADAS A SEDENTARIOS</t>
  </si>
  <si>
    <t>PICTOGRAMAS</t>
  </si>
  <si>
    <t>NOVELA DE AVENTURAS CLAN DEL OSO CAVERNARIO</t>
  </si>
  <si>
    <t>BORRADOR NOVELA DE AVENTURAS</t>
  </si>
  <si>
    <t>NOVELA DE AVENTURAS COMPLETA</t>
  </si>
  <si>
    <t>TAREATEXTO PAGINA 32</t>
  </si>
  <si>
    <t>TAREA TEXTO PAGINA 18</t>
  </si>
  <si>
    <t>DEBER PAGINA 23 TEXTO</t>
  </si>
  <si>
    <t>TEXTO DEL MITO</t>
  </si>
  <si>
    <t>INVESTIGACION DE 3 CANCIONES</t>
  </si>
  <si>
    <t>TAREA TEMA LA ORALIDAD</t>
  </si>
  <si>
    <t>ACTIVIDADES TEXTO PAG 20</t>
  </si>
  <si>
    <t>INVESTIGACION ORIGEN DEL TEATRO</t>
  </si>
  <si>
    <t>TAREA PROMETEO ENCADENADO</t>
  </si>
  <si>
    <t>PRESENTACION OBRA DE TEATRO</t>
  </si>
  <si>
    <t>TEXTO PAGINA 13</t>
  </si>
  <si>
    <t>TEXTO PAGINA 15</t>
  </si>
  <si>
    <t>TEXTO PAGINA 18</t>
  </si>
  <si>
    <t>ENTREVISTA A FAMILIARES</t>
  </si>
  <si>
    <t xml:space="preserve">MINCHALA OTAVALO ADRIAN </t>
  </si>
  <si>
    <t>FICHA CONSULTA POPULAR</t>
  </si>
  <si>
    <t>TEXTO CREACION DE ESCENA</t>
  </si>
  <si>
    <t>FICHA NRO 2</t>
  </si>
  <si>
    <t>OBRA DE TEATRO</t>
  </si>
  <si>
    <t>FICHA DE TRABAJO</t>
  </si>
  <si>
    <t>INFORME INDIVIDUAL SOBRE EL EXPERIMENTO</t>
  </si>
  <si>
    <t>ENTREVISTA AL REPRESENTANTE</t>
  </si>
  <si>
    <t>ENTREVISTA EN PARES</t>
  </si>
  <si>
    <t>CARTA DELLECTOR</t>
  </si>
  <si>
    <t>TRABAJO DEL TEXTO PELICULA</t>
  </si>
  <si>
    <t>INFORME DE COMPORTAMIENTO</t>
  </si>
  <si>
    <t>GUALAN GUALAN JHONY ALEXANDER</t>
  </si>
  <si>
    <t>POPOL VUH</t>
  </si>
  <si>
    <t>LAVANDA GUALAN EDDINSON ADRIAN</t>
  </si>
  <si>
    <t>CHOEZ CAJAMARCA ELIDA JOHANNA</t>
  </si>
  <si>
    <t>El estudiante no tiene buenos hábitos de estudio</t>
  </si>
  <si>
    <t>El estudiante no tiene hábitos de estudio y presenta faltas injustificadas</t>
  </si>
  <si>
    <t>La estudiante no tiene hábitos de estudio</t>
  </si>
  <si>
    <t>El estudiante no tiene hábitos de estudio y no trae el material para trabajar</t>
  </si>
  <si>
    <t>Clases de refuerzo pedagógico</t>
  </si>
  <si>
    <t>Por medio de este informe pongo en conocimiento las actividades realizadas durante el 1° QUIMESTRE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del primer trimestre.
• Se trabajo con fichas de actividades, así como también con el texto entregado por le MINEDUC.</t>
  </si>
  <si>
    <t>En cuanto a la asistencia ha sido regular de la mayoría de estudiantes a excepción de 3 que no presentan justificación alguna. Respecto al Comportamiento ha sido aceptable de la mayoría de estudiantes.</t>
  </si>
  <si>
    <t xml:space="preserve">Por medio de este informe pongo en conocimiento las actividades realizadas durante el 1° TRIMESTRE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planteadas para el primer trimestre. 
• Se realizó actividades para 9 destrezas desarrolladas a lo largo del primer quimestre.
• Se trabajo con fichas de actividades, así como también con el texto entregado por le MINEDUC.
</t>
  </si>
  <si>
    <t>El estudiante no tiene hábitos de estudio</t>
  </si>
  <si>
    <t>El estudiante no tiene hábitos de estudio y no trae los materiales para trabajar en clase</t>
  </si>
  <si>
    <t>Se trabajó con fichas de actividades y refuerzo pedagógico</t>
  </si>
  <si>
    <t>La asistencia y  el comportamiento de los chicos fue aceptable, ya que no existía interrupciones y se respetaban las reglas  desde el inicio del año. Cabe destacar que de algunos estudiantes son los atrasos a las primeras horas de clases.</t>
  </si>
  <si>
    <t>El estudiante no tiene buenos hábitos de estudio y registra faltas injustificadas.</t>
  </si>
  <si>
    <t>La estudiante no tiene buenos hábitos de estudio</t>
  </si>
  <si>
    <t>El estudiante no tiene buenos hábitos de estudio y se distrae con facilidad</t>
  </si>
  <si>
    <t>La estudiante no tiene buenos hábitos de estudio y presenta faltas que no han sido justificadas</t>
  </si>
  <si>
    <t>El estudiante no tiene buenos hábitos de estudio y presenta faltas injustificadas</t>
  </si>
  <si>
    <t>Refuerzo pedagógico, informes al DECE e Inspección.</t>
  </si>
  <si>
    <t>Refuerzo pedagógico, informes al DECE e Inspección. Firmas de actas de compromiso, estudiante y representante.</t>
  </si>
  <si>
    <t>Refuerzo pedagógico, se trabajó con fichas de actividades.</t>
  </si>
  <si>
    <t>OBSERVACIONES:  Mantener reuniones periódicas con los representantes de los estudiantes que presentan un bajo rendimiento académico.</t>
  </si>
  <si>
    <t xml:space="preserve">Por medio de este informe pongo en conocimiento las actividades realizadas durante el 1° QUIMESTRE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inicio del 1er trimestre 
• Se realizó actividades para las  destrezas desarrolladas a lo largo del primer quimestre.
• Se trabajo con fichas de actividades, así como también con el texto entregado por le MINEDUC.
</t>
  </si>
  <si>
    <t>La asistencia y  el comportamiento de los chicos fue aceptable, ya que no existía interrupciones y se respetaban las reglas  desde el inicio. Además se remitieron los casos de estudiantes puntuales al DECE y a Inspección General., mediante los informes respectivos.</t>
  </si>
  <si>
    <t>OBSERVACIONES:  Mantener reuniones con los representantes de los estudiantes de bajo rendimiento académico para superar estas notas inferiores a 7.</t>
  </si>
  <si>
    <t>La estusiante no tiene el material para trabajar y presenta faltas injustificadas</t>
  </si>
  <si>
    <t>OBSERVACIONES:  Solicitar al profesional del DECE que brinde talleres sobre los buenos hábitos de estudio, con el objetivo que los estudiantes valoren el estudio.</t>
  </si>
  <si>
    <t xml:space="preserve">Por medio de este informe pongo en conocimiento las actividades realizadas durante el 1° QUIMESTRE del presente año lectivo. 
• Desde un principio se realizo una planificación de actividades de acuerdo a los contenidos del currículo 
• Se realizo material de apoyo, para poder reforzar los temas: mensajes, videos explicativos y también documentos que refuerzan los contenidos.
• Se realizó en cada Proyecto 1 una actividad adicional para reforzar conocimientos.
• Se creo actividades para todas las destrezas desde el inicio del 1er trimestre. 
• Se realizó actividades para las  destrezas desarrolladas a lo largo del primer quimestre.
• Se trabajo con fichas de actividades, así como también con el texto entregado por le MINEDUC.
</t>
  </si>
  <si>
    <t>La asistencia  y  Ee comportamiento de los estudiantes  fue aceptable, ya que no existía interrupciones y se respetaban las reglan desde el inicio. Sin em,bargo hay estudiantes que no asisten con los materiales necesarios para clases y hace que se les llame la atención respectiva por incumplimiento.</t>
  </si>
  <si>
    <t>INSTALACIONES ARTISTICAS PAG. 34</t>
  </si>
  <si>
    <t>INSTALACIONES ARTISTICAS GRUPAL</t>
  </si>
  <si>
    <t>LAND ART INDIVIDUAL</t>
  </si>
  <si>
    <t>OBRA ANDY GOLDWORTHY</t>
  </si>
  <si>
    <t>INSTALACIONES ARTISTICAS PAG. 38</t>
  </si>
  <si>
    <t>CARTA DEL LECTOR DIGITAL</t>
  </si>
  <si>
    <t>Directora:</t>
  </si>
  <si>
    <t>Subdirectora:</t>
  </si>
  <si>
    <t>LECCION ESCRITA 16/ENE/2026</t>
  </si>
  <si>
    <t>REPORTAJE LOS DELFINES</t>
  </si>
  <si>
    <t>EL ULTIMO HIELERO DEL CHIMBORAZO</t>
  </si>
  <si>
    <t>EL REPORTAJE</t>
  </si>
  <si>
    <t>BORRADOR DEL REPORTAJE</t>
  </si>
  <si>
    <t>ORACIONES COORDINADAS</t>
  </si>
  <si>
    <t>TIEMPOS VERBALES</t>
  </si>
  <si>
    <t>PARRAFO INTRODUCTORIO</t>
  </si>
  <si>
    <t>INFORME</t>
  </si>
  <si>
    <t>INSTALACIONES SONORAS</t>
  </si>
  <si>
    <t>LECCION ESCRITA 16/ENE/026</t>
  </si>
  <si>
    <t>ACTIVIDAD PAG 42</t>
  </si>
  <si>
    <t>ACTIVIDAD PAG.43</t>
  </si>
  <si>
    <t>ACTIVIDAD PAG. 45.</t>
  </si>
  <si>
    <t>ACTIVIDAD PAGS 48-49</t>
  </si>
  <si>
    <t>ACTIVIDADES PAG. 50-51</t>
  </si>
  <si>
    <t>ACTIVIDADES. PAG. 60-61</t>
  </si>
  <si>
    <t>ACTIVIDAD. PAG 67</t>
  </si>
  <si>
    <t>ACTIVIDAD PG 68-69</t>
  </si>
  <si>
    <t>TORRES HIDALGO YANAHARA ALEXANDRA</t>
  </si>
  <si>
    <t>ACTIVIDAD PAG. 35</t>
  </si>
  <si>
    <t>LECCION ESCRITA 6/FEB/026</t>
  </si>
  <si>
    <t>JIMENEZ JIMENEZ NAYELI ALEXANDRA</t>
  </si>
  <si>
    <t>LECCION 06/FEB/026</t>
  </si>
  <si>
    <t>LECCION ESCRITA 05/FEB/026</t>
  </si>
  <si>
    <t>INSTALACIONES GRUPALES</t>
  </si>
  <si>
    <t>TAREA COLLAGE</t>
  </si>
  <si>
    <t>TAREA FOTOMONTAJE</t>
  </si>
  <si>
    <t>TRABAJO LA ENCUESTA/grupal</t>
  </si>
  <si>
    <t>ACTIVIDADES PAG 40</t>
  </si>
  <si>
    <t>PAG 44</t>
  </si>
  <si>
    <t>PAG 46</t>
  </si>
  <si>
    <t>ACTIVIDAD CONECTORES 10</t>
  </si>
  <si>
    <t>ACTIVIDAD PAG 49 50</t>
  </si>
  <si>
    <t>PAG 50</t>
  </si>
  <si>
    <t>CANCION DE CLADA GENERO</t>
  </si>
  <si>
    <t>ACT PAG 61-62</t>
  </si>
  <si>
    <t>ACT 65-66</t>
  </si>
  <si>
    <t>ACTIV 74-79</t>
  </si>
  <si>
    <t>PAG-81</t>
  </si>
  <si>
    <t>FICHA OTRO IDIOMA LATIN</t>
  </si>
  <si>
    <t>LECCION 19 DE FEBRERO</t>
  </si>
  <si>
    <t>TAREA LAMINA DE DIBUJO STREET ART</t>
  </si>
  <si>
    <t>TAREA POP ART</t>
  </si>
  <si>
    <t>LECCION ESCRITA 23 FEB 026</t>
  </si>
  <si>
    <t>LECCION ESCRITA 20 DE FEBRERO 026</t>
  </si>
  <si>
    <t>INVESTIGACION EN INTERNET INDIVIDUAL</t>
  </si>
  <si>
    <t>ENTREVISTAS</t>
  </si>
  <si>
    <t>ACTIVIDADES PAG. 62</t>
  </si>
  <si>
    <t>ACTIVIDADES PAG. 64</t>
  </si>
  <si>
    <t>TRABAJO GRUPAL/LA DISCUSION</t>
  </si>
  <si>
    <t>TAREA PAGINA 85</t>
  </si>
  <si>
    <t>DEBER PAG 94-95</t>
  </si>
  <si>
    <t>LECCION GRAMATICA</t>
  </si>
  <si>
    <t>BORRADORDEL REPORTAJE</t>
  </si>
  <si>
    <t>6 AMORFINOS</t>
  </si>
  <si>
    <t>ACT. 57-58-61-62</t>
  </si>
  <si>
    <t>ACT.65-66-67</t>
  </si>
  <si>
    <t>ACT.70-71</t>
  </si>
  <si>
    <t>REFUERZO PEDAGOGICO</t>
  </si>
  <si>
    <t>REFUERZO</t>
  </si>
  <si>
    <t>AP+BS47+BM8:DK12</t>
  </si>
  <si>
    <t>AUTOEVALUACION</t>
  </si>
  <si>
    <t>ACT. PAG 67 TIRA COMICA</t>
  </si>
  <si>
    <t>REFUERZO PED 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</si>
</sst>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Calibri"/>
      <family val="2"/>
      <scheme val="minor"/>
    </font>
    <font>
      <b/>
      <sz val="11"/>
      <color theme="0"/>
      <name val="Calibri"/>
      <family val="2"/>
      <scheme val="minor"/>
    </font>
    <font>
      <b/>
      <sz val="11"/>
      <color theme="1"/>
      <name val="Calibri"/>
      <family val="2"/>
      <scheme val="minor"/>
    </font>
    <font>
      <b/>
      <sz val="10"/>
      <name val="Times New Roman"/>
      <family val="1"/>
    </font>
    <font>
      <b/>
      <sz val="16"/>
      <name val="Times New Roman"/>
      <family val="1"/>
    </font>
    <font>
      <sz val="11"/>
      <name val="Times New Roman"/>
      <family val="1"/>
    </font>
    <font>
      <b/>
      <sz val="10"/>
      <color theme="1"/>
      <name val="Times New Roman"/>
      <family val="1"/>
    </font>
    <font>
      <b/>
      <sz val="10"/>
      <color theme="0"/>
      <name val="Times New Roman"/>
      <family val="1"/>
    </font>
    <font>
      <b/>
      <sz val="8"/>
      <color theme="1"/>
      <name val="Times New Roman"/>
      <family val="1"/>
    </font>
    <font>
      <sz val="10"/>
      <name val="Times New Roman"/>
      <family val="1"/>
    </font>
    <font>
      <b/>
      <sz val="9"/>
      <name val="Times New Roman"/>
      <family val="1"/>
    </font>
    <font>
      <sz val="9"/>
      <name val="Times New Roman"/>
      <family val="1"/>
    </font>
    <font>
      <sz val="10"/>
      <color theme="1"/>
      <name val="Times New Roman"/>
      <family val="1"/>
    </font>
    <font>
      <b/>
      <sz val="12"/>
      <color theme="1"/>
      <name val="Times New Roman"/>
      <family val="1"/>
    </font>
    <font>
      <sz val="11"/>
      <name val="Calibri"/>
      <family val="2"/>
      <scheme val="minor"/>
    </font>
    <font>
      <b/>
      <sz val="11"/>
      <color rgb="FFFF0000"/>
      <name val="Verdana"/>
      <family val="2"/>
    </font>
    <font>
      <b/>
      <sz val="11"/>
      <color rgb="FF003366"/>
      <name val="Verdana"/>
      <family val="2"/>
    </font>
    <font>
      <b/>
      <sz val="14"/>
      <color theme="1"/>
      <name val="Times New Roman"/>
      <family val="1"/>
    </font>
    <font>
      <sz val="11"/>
      <color theme="1"/>
      <name val="Times New Roman"/>
      <family val="1"/>
    </font>
    <font>
      <sz val="14"/>
      <color theme="1"/>
      <name val="Times New Roman"/>
      <family val="1"/>
    </font>
    <font>
      <sz val="9"/>
      <color theme="1"/>
      <name val="Times New Roman"/>
      <family val="1"/>
    </font>
    <font>
      <b/>
      <sz val="9"/>
      <color theme="1"/>
      <name val="Times New Roman"/>
      <family val="1"/>
    </font>
    <font>
      <b/>
      <sz val="10"/>
      <color rgb="FFFF0000"/>
      <name val="Times New Roman"/>
      <family val="1"/>
    </font>
    <font>
      <b/>
      <sz val="20"/>
      <color theme="0"/>
      <name val="Times New Roman"/>
      <family val="1"/>
    </font>
    <font>
      <b/>
      <sz val="12"/>
      <name val="Times New Roman"/>
      <family val="1"/>
    </font>
    <font>
      <b/>
      <sz val="10"/>
      <color indexed="10"/>
      <name val="Times New Roman"/>
      <family val="1"/>
    </font>
    <font>
      <b/>
      <sz val="14"/>
      <color indexed="10"/>
      <name val="Times New Roman"/>
      <family val="1"/>
    </font>
    <font>
      <b/>
      <sz val="14"/>
      <color theme="4"/>
      <name val="Times New Roman"/>
      <family val="1"/>
    </font>
    <font>
      <sz val="7"/>
      <color theme="1"/>
      <name val="Times New Roman"/>
      <family val="1"/>
    </font>
    <font>
      <sz val="8"/>
      <color theme="1"/>
      <name val="Times New Roman"/>
      <family val="1"/>
    </font>
    <font>
      <b/>
      <sz val="11"/>
      <color theme="1"/>
      <name val="Times New Roman"/>
      <family val="1"/>
    </font>
    <font>
      <sz val="10"/>
      <color rgb="FFC00000"/>
      <name val="Times New Roman"/>
      <family val="1"/>
    </font>
    <font>
      <b/>
      <sz val="16"/>
      <color theme="1"/>
      <name val="Times New Roman"/>
      <family val="1"/>
    </font>
    <font>
      <sz val="12"/>
      <color theme="1"/>
      <name val="Times New Roman"/>
      <family val="1"/>
    </font>
    <font>
      <b/>
      <sz val="11"/>
      <color indexed="10"/>
      <name val="Times New Roman"/>
      <family val="1"/>
    </font>
    <font>
      <sz val="12"/>
      <name val="Times New Roman"/>
      <family val="1"/>
    </font>
    <font>
      <sz val="10"/>
      <color rgb="FFFF0000"/>
      <name val="Times New Roman"/>
      <family val="1"/>
    </font>
    <font>
      <b/>
      <sz val="10"/>
      <color theme="1"/>
      <name val="Calibri"/>
      <family val="2"/>
      <scheme val="minor"/>
    </font>
    <font>
      <b/>
      <sz val="14"/>
      <color rgb="FFFF0000"/>
      <name val="Times New Roman"/>
      <family val="1"/>
    </font>
    <font>
      <b/>
      <sz val="15"/>
      <name val="Times New Roman"/>
      <family val="1"/>
    </font>
    <font>
      <b/>
      <sz val="16"/>
      <color rgb="FFC00000"/>
      <name val="Times New Roman"/>
      <family val="1"/>
    </font>
    <font>
      <sz val="8"/>
      <name val="Calibri"/>
      <family val="2"/>
      <scheme val="minor"/>
    </font>
    <font>
      <b/>
      <sz val="15"/>
      <color rgb="FFC00000"/>
      <name val="Times New Roman"/>
      <family val="1"/>
    </font>
    <font>
      <b/>
      <sz val="20"/>
      <color rgb="FFC00000"/>
      <name val="Times New Roman"/>
      <family val="1"/>
    </font>
    <font>
      <b/>
      <sz val="12"/>
      <color theme="1"/>
      <name val="Calibri"/>
      <family val="2"/>
      <scheme val="minor"/>
    </font>
    <font>
      <b/>
      <sz val="10"/>
      <color rgb="FFFF0000"/>
      <name val="Calibri"/>
      <family val="2"/>
    </font>
    <font>
      <sz val="11"/>
      <color rgb="FF000000"/>
      <name val="Century Gothic"/>
      <family val="2"/>
    </font>
    <font>
      <sz val="10"/>
      <color theme="1"/>
      <name val="Century Gothic"/>
      <family val="2"/>
    </font>
    <font>
      <sz val="11"/>
      <color rgb="FF000000"/>
      <name val="Calibri"/>
      <family val="2"/>
      <scheme val="minor"/>
    </font>
  </fonts>
  <fills count="25">
    <fill>
      <patternFill patternType="none"/>
    </fill>
    <fill>
      <patternFill patternType="gray125"/>
    </fill>
    <fill>
      <patternFill patternType="solid">
        <fgColor rgb="FFFFCC0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3"/>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theme="4" tint="0.79998168889431442"/>
        <bgColor indexed="64"/>
      </patternFill>
    </fill>
    <fill>
      <patternFill patternType="solid">
        <fgColor rgb="FFFFFF9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99FF99"/>
        <bgColor indexed="64"/>
      </patternFill>
    </fill>
    <fill>
      <patternFill patternType="solid">
        <fgColor rgb="FFC0000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8"/>
        <bgColor indexed="64"/>
      </patternFill>
    </fill>
    <fill>
      <patternFill patternType="solid">
        <fgColor rgb="FFFFC000"/>
        <bgColor indexed="64"/>
      </patternFill>
    </fill>
    <fill>
      <patternFill patternType="solid">
        <fgColor rgb="FFFF9933"/>
        <bgColor indexed="64"/>
      </patternFill>
    </fill>
    <fill>
      <patternFill patternType="solid">
        <fgColor rgb="FFFFFFFF"/>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auto="1"/>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255">
    <xf numFmtId="0" fontId="0" fillId="0" borderId="0" xfId="0"/>
    <xf numFmtId="0" fontId="9" fillId="4" borderId="3" xfId="0" applyFont="1" applyFill="1" applyBorder="1" applyAlignment="1" applyProtection="1">
      <alignment horizontal="left" vertical="center" shrinkToFit="1"/>
      <protection hidden="1"/>
    </xf>
    <xf numFmtId="0" fontId="1" fillId="5" borderId="0" xfId="0" applyFont="1" applyFill="1"/>
    <xf numFmtId="0" fontId="0" fillId="6" borderId="7" xfId="0" applyFill="1" applyBorder="1"/>
    <xf numFmtId="0" fontId="0" fillId="0" borderId="7" xfId="0" applyBorder="1"/>
    <xf numFmtId="0" fontId="17" fillId="0" borderId="0" xfId="0" applyFont="1" applyAlignment="1" applyProtection="1">
      <alignment horizontal="center" vertical="center"/>
      <protection hidden="1"/>
    </xf>
    <xf numFmtId="0" fontId="17" fillId="0" borderId="0" xfId="0" applyFont="1" applyAlignment="1" applyProtection="1">
      <alignment vertical="center"/>
      <protection hidden="1"/>
    </xf>
    <xf numFmtId="0" fontId="18" fillId="0" borderId="0" xfId="0" applyFont="1" applyProtection="1">
      <protection hidden="1"/>
    </xf>
    <xf numFmtId="0" fontId="19" fillId="0" borderId="0" xfId="0" applyFont="1" applyAlignment="1" applyProtection="1">
      <alignment horizontal="center" vertical="center"/>
      <protection hidden="1"/>
    </xf>
    <xf numFmtId="0" fontId="19" fillId="0" borderId="0" xfId="0" applyFont="1" applyAlignment="1" applyProtection="1">
      <alignment vertical="center"/>
      <protection hidden="1"/>
    </xf>
    <xf numFmtId="0" fontId="20" fillId="0" borderId="0" xfId="0" applyFont="1" applyProtection="1">
      <protection hidden="1"/>
    </xf>
    <xf numFmtId="0" fontId="21" fillId="0" borderId="0" xfId="0" applyFont="1" applyProtection="1">
      <protection hidden="1"/>
    </xf>
    <xf numFmtId="0" fontId="22" fillId="0" borderId="1" xfId="0" applyFont="1" applyBorder="1" applyAlignment="1" applyProtection="1">
      <alignment horizontal="left" vertical="center"/>
      <protection hidden="1"/>
    </xf>
    <xf numFmtId="0" fontId="6" fillId="0" borderId="8" xfId="0" applyFont="1" applyBorder="1" applyAlignment="1" applyProtection="1">
      <alignment horizontal="left" vertical="center"/>
      <protection hidden="1"/>
    </xf>
    <xf numFmtId="0" fontId="6" fillId="0" borderId="1" xfId="0" applyFont="1" applyBorder="1" applyAlignment="1" applyProtection="1">
      <alignment horizontal="left" vertical="center"/>
      <protection hidden="1"/>
    </xf>
    <xf numFmtId="0" fontId="6" fillId="0" borderId="2" xfId="0" applyFont="1" applyBorder="1" applyAlignment="1" applyProtection="1">
      <alignment horizontal="left" vertical="center"/>
      <protection hidden="1"/>
    </xf>
    <xf numFmtId="49" fontId="25" fillId="0" borderId="1" xfId="0" applyNumberFormat="1" applyFont="1" applyBorder="1" applyAlignment="1" applyProtection="1">
      <alignment horizontal="left" vertical="center"/>
      <protection hidden="1"/>
    </xf>
    <xf numFmtId="49" fontId="3" fillId="0" borderId="1" xfId="0" applyNumberFormat="1" applyFont="1" applyBorder="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28" fillId="8" borderId="1" xfId="0" applyFont="1" applyFill="1" applyBorder="1" applyAlignment="1" applyProtection="1">
      <alignment horizontal="center" vertical="justify" textRotation="90" wrapText="1"/>
      <protection locked="0" hidden="1"/>
    </xf>
    <xf numFmtId="0" fontId="29" fillId="0" borderId="1" xfId="0" applyFont="1" applyBorder="1" applyAlignment="1" applyProtection="1">
      <alignment horizontal="left" vertical="center"/>
      <protection hidden="1"/>
    </xf>
    <xf numFmtId="0" fontId="29" fillId="0" borderId="1" xfId="0" applyFont="1" applyBorder="1" applyAlignment="1" applyProtection="1">
      <alignment vertical="center" shrinkToFit="1"/>
      <protection locked="0" hidden="1"/>
    </xf>
    <xf numFmtId="2" fontId="12" fillId="0" borderId="1" xfId="0" applyNumberFormat="1" applyFont="1" applyBorder="1" applyAlignment="1" applyProtection="1">
      <alignment horizontal="right" shrinkToFit="1"/>
      <protection hidden="1"/>
    </xf>
    <xf numFmtId="2" fontId="12" fillId="9" borderId="1" xfId="0" applyNumberFormat="1" applyFont="1" applyFill="1" applyBorder="1" applyAlignment="1" applyProtection="1">
      <alignment horizontal="right" shrinkToFit="1"/>
      <protection hidden="1"/>
    </xf>
    <xf numFmtId="0" fontId="30" fillId="0" borderId="0" xfId="0" applyFont="1" applyProtection="1">
      <protection hidden="1"/>
    </xf>
    <xf numFmtId="0" fontId="32" fillId="0" borderId="0" xfId="0" applyFont="1" applyAlignment="1" applyProtection="1">
      <alignment vertical="center" shrinkToFit="1"/>
      <protection hidden="1"/>
    </xf>
    <xf numFmtId="0" fontId="18" fillId="0" borderId="0" xfId="0" applyFont="1" applyAlignment="1" applyProtection="1">
      <alignment vertical="center"/>
      <protection hidden="1"/>
    </xf>
    <xf numFmtId="0" fontId="13" fillId="0" borderId="0" xfId="0" applyFont="1" applyAlignment="1" applyProtection="1">
      <alignment vertical="center"/>
      <protection hidden="1"/>
    </xf>
    <xf numFmtId="0" fontId="22" fillId="0" borderId="1" xfId="0" applyFont="1" applyBorder="1" applyAlignment="1" applyProtection="1">
      <alignment horizontal="left" vertical="center" shrinkToFit="1"/>
      <protection hidden="1"/>
    </xf>
    <xf numFmtId="49" fontId="25" fillId="0" borderId="1" xfId="0" applyNumberFormat="1" applyFont="1" applyBorder="1" applyAlignment="1" applyProtection="1">
      <alignment horizontal="left" vertical="center" shrinkToFit="1"/>
      <protection hidden="1"/>
    </xf>
    <xf numFmtId="49" fontId="25" fillId="0" borderId="1" xfId="0" applyNumberFormat="1" applyFont="1" applyBorder="1" applyAlignment="1" applyProtection="1">
      <alignment vertical="center" shrinkToFit="1"/>
      <protection hidden="1"/>
    </xf>
    <xf numFmtId="0" fontId="29" fillId="0" borderId="4" xfId="0" applyFont="1" applyBorder="1" applyAlignment="1" applyProtection="1">
      <alignment vertical="center" shrinkToFit="1"/>
      <protection hidden="1"/>
    </xf>
    <xf numFmtId="0" fontId="18" fillId="0" borderId="0" xfId="0" applyFont="1" applyAlignment="1" applyProtection="1">
      <alignment wrapText="1" shrinkToFit="1"/>
      <protection hidden="1"/>
    </xf>
    <xf numFmtId="0" fontId="19" fillId="0" borderId="0" xfId="0" applyFont="1" applyAlignment="1" applyProtection="1">
      <alignment horizontal="center" vertical="center" wrapText="1" shrinkToFit="1"/>
      <protection hidden="1"/>
    </xf>
    <xf numFmtId="0" fontId="12" fillId="0" borderId="1" xfId="0" applyFont="1" applyBorder="1" applyAlignment="1" applyProtection="1">
      <alignment horizontal="left" vertical="center" wrapText="1" shrinkToFit="1"/>
      <protection hidden="1"/>
    </xf>
    <xf numFmtId="0" fontId="6" fillId="11" borderId="1" xfId="0" applyFont="1" applyFill="1" applyBorder="1" applyAlignment="1" applyProtection="1">
      <alignment vertical="center" wrapText="1" shrinkToFit="1"/>
      <protection hidden="1"/>
    </xf>
    <xf numFmtId="0" fontId="12" fillId="0" borderId="1" xfId="0" applyFont="1" applyBorder="1" applyAlignment="1" applyProtection="1">
      <alignment vertical="center" wrapText="1" shrinkToFit="1"/>
      <protection hidden="1"/>
    </xf>
    <xf numFmtId="1" fontId="22" fillId="11" borderId="1" xfId="0" applyNumberFormat="1" applyFont="1" applyFill="1" applyBorder="1" applyAlignment="1" applyProtection="1">
      <alignment vertical="center" wrapText="1" shrinkToFit="1"/>
      <protection hidden="1"/>
    </xf>
    <xf numFmtId="1" fontId="35" fillId="3" borderId="1" xfId="0" applyNumberFormat="1" applyFont="1" applyFill="1" applyBorder="1" applyAlignment="1" applyProtection="1">
      <alignment horizontal="center" vertical="center"/>
      <protection hidden="1"/>
    </xf>
    <xf numFmtId="1" fontId="35" fillId="11" borderId="1" xfId="0" applyNumberFormat="1" applyFont="1" applyFill="1" applyBorder="1" applyAlignment="1" applyProtection="1">
      <alignment horizontal="center" vertical="center"/>
      <protection hidden="1"/>
    </xf>
    <xf numFmtId="0" fontId="29" fillId="0" borderId="1" xfId="0" applyFont="1" applyBorder="1" applyAlignment="1" applyProtection="1">
      <alignment horizontal="left" vertical="center" wrapText="1" shrinkToFit="1"/>
      <protection hidden="1"/>
    </xf>
    <xf numFmtId="0" fontId="29" fillId="0" borderId="1" xfId="0" applyFont="1" applyBorder="1" applyAlignment="1" applyProtection="1">
      <alignment vertical="center" wrapText="1" shrinkToFit="1"/>
      <protection hidden="1"/>
    </xf>
    <xf numFmtId="1" fontId="12" fillId="3" borderId="1" xfId="0" applyNumberFormat="1" applyFont="1" applyFill="1" applyBorder="1" applyAlignment="1" applyProtection="1">
      <alignment horizontal="center"/>
      <protection locked="0" hidden="1"/>
    </xf>
    <xf numFmtId="1" fontId="9" fillId="0" borderId="1" xfId="0" applyNumberFormat="1" applyFont="1" applyBorder="1" applyAlignment="1" applyProtection="1">
      <alignment horizontal="center"/>
      <protection hidden="1"/>
    </xf>
    <xf numFmtId="1" fontId="36" fillId="0" borderId="1" xfId="0" applyNumberFormat="1" applyFont="1" applyBorder="1" applyAlignment="1" applyProtection="1">
      <alignment horizontal="center"/>
      <protection hidden="1"/>
    </xf>
    <xf numFmtId="1" fontId="31" fillId="0" borderId="1" xfId="0" applyNumberFormat="1" applyFont="1" applyBorder="1" applyAlignment="1" applyProtection="1">
      <alignment horizontal="center"/>
      <protection hidden="1"/>
    </xf>
    <xf numFmtId="0" fontId="18" fillId="0" borderId="13" xfId="0" applyFont="1" applyBorder="1" applyAlignment="1" applyProtection="1">
      <alignment wrapText="1" shrinkToFit="1"/>
      <protection hidden="1"/>
    </xf>
    <xf numFmtId="0" fontId="30" fillId="0" borderId="0" xfId="0" applyFont="1" applyAlignment="1" applyProtection="1">
      <alignment wrapText="1" shrinkToFit="1"/>
      <protection hidden="1"/>
    </xf>
    <xf numFmtId="1" fontId="12" fillId="0" borderId="0" xfId="0" applyNumberFormat="1" applyFont="1" applyAlignment="1" applyProtection="1">
      <alignment horizontal="center"/>
      <protection locked="0" hidden="1"/>
    </xf>
    <xf numFmtId="1" fontId="31" fillId="0" borderId="0" xfId="0" applyNumberFormat="1" applyFont="1" applyAlignment="1" applyProtection="1">
      <alignment horizontal="center"/>
      <protection hidden="1"/>
    </xf>
    <xf numFmtId="1" fontId="31" fillId="0" borderId="11" xfId="0" applyNumberFormat="1" applyFont="1" applyBorder="1" applyAlignment="1" applyProtection="1">
      <alignment horizontal="center"/>
      <protection hidden="1"/>
    </xf>
    <xf numFmtId="0" fontId="19" fillId="0" borderId="13" xfId="0" applyFont="1" applyBorder="1" applyAlignment="1" applyProtection="1">
      <alignment horizontal="center" vertical="center" wrapText="1" shrinkToFit="1"/>
      <protection hidden="1"/>
    </xf>
    <xf numFmtId="0" fontId="18" fillId="0" borderId="11" xfId="0" applyFont="1" applyBorder="1" applyAlignment="1" applyProtection="1">
      <alignment wrapText="1" shrinkToFit="1"/>
      <protection hidden="1"/>
    </xf>
    <xf numFmtId="0" fontId="12" fillId="12" borderId="0" xfId="0" applyFont="1" applyFill="1" applyProtection="1">
      <protection hidden="1"/>
    </xf>
    <xf numFmtId="0" fontId="18" fillId="12" borderId="11" xfId="0" applyFont="1" applyFill="1" applyBorder="1" applyProtection="1">
      <protection hidden="1"/>
    </xf>
    <xf numFmtId="0" fontId="18" fillId="12" borderId="0" xfId="0" applyFont="1" applyFill="1" applyProtection="1">
      <protection hidden="1"/>
    </xf>
    <xf numFmtId="0" fontId="3" fillId="12" borderId="13" xfId="0" applyFont="1" applyFill="1" applyBorder="1" applyAlignment="1" applyProtection="1">
      <alignment horizontal="left" vertical="center"/>
      <protection hidden="1"/>
    </xf>
    <xf numFmtId="0" fontId="3" fillId="12" borderId="0" xfId="0" applyFont="1" applyFill="1" applyAlignment="1" applyProtection="1">
      <alignment horizontal="left" vertical="center"/>
      <protection hidden="1"/>
    </xf>
    <xf numFmtId="0" fontId="6" fillId="12" borderId="13" xfId="0" applyFont="1" applyFill="1" applyBorder="1" applyProtection="1">
      <protection hidden="1"/>
    </xf>
    <xf numFmtId="0" fontId="6" fillId="12" borderId="0" xfId="0" applyFont="1" applyFill="1" applyProtection="1">
      <protection hidden="1"/>
    </xf>
    <xf numFmtId="0" fontId="12" fillId="12" borderId="13" xfId="0" applyFont="1" applyFill="1" applyBorder="1" applyProtection="1">
      <protection hidden="1"/>
    </xf>
    <xf numFmtId="0" fontId="22" fillId="12" borderId="0" xfId="0" applyFont="1" applyFill="1" applyAlignment="1" applyProtection="1">
      <alignment horizontal="center"/>
      <protection hidden="1"/>
    </xf>
    <xf numFmtId="0" fontId="22" fillId="12" borderId="0" xfId="0" applyFont="1" applyFill="1" applyAlignment="1" applyProtection="1">
      <alignment horizontal="left"/>
      <protection hidden="1"/>
    </xf>
    <xf numFmtId="0" fontId="8" fillId="0" borderId="0" xfId="0" applyFont="1" applyAlignment="1" applyProtection="1">
      <alignment vertical="center" wrapText="1" shrinkToFit="1"/>
      <protection hidden="1"/>
    </xf>
    <xf numFmtId="0" fontId="6" fillId="0" borderId="0" xfId="0" applyFont="1" applyAlignment="1" applyProtection="1">
      <alignment horizontal="center" vertical="center" textRotation="90" wrapText="1" shrinkToFit="1"/>
      <protection hidden="1"/>
    </xf>
    <xf numFmtId="0" fontId="33" fillId="12" borderId="11" xfId="0" applyFont="1" applyFill="1" applyBorder="1" applyProtection="1">
      <protection hidden="1"/>
    </xf>
    <xf numFmtId="0" fontId="33" fillId="12" borderId="0" xfId="0" applyFont="1" applyFill="1" applyProtection="1">
      <protection hidden="1"/>
    </xf>
    <xf numFmtId="0" fontId="29" fillId="0" borderId="0" xfId="0" applyFont="1" applyAlignment="1" applyProtection="1">
      <alignment vertical="center" wrapText="1" shrinkToFit="1"/>
      <protection hidden="1"/>
    </xf>
    <xf numFmtId="1" fontId="12" fillId="0" borderId="0" xfId="0" applyNumberFormat="1" applyFont="1" applyAlignment="1" applyProtection="1">
      <alignment wrapText="1" shrinkToFit="1"/>
      <protection hidden="1"/>
    </xf>
    <xf numFmtId="1" fontId="38" fillId="0" borderId="0" xfId="0" applyNumberFormat="1" applyFont="1" applyAlignment="1" applyProtection="1">
      <alignment wrapText="1" shrinkToFit="1"/>
      <protection hidden="1"/>
    </xf>
    <xf numFmtId="0" fontId="9" fillId="12" borderId="0" xfId="0" applyFont="1" applyFill="1" applyProtection="1">
      <protection hidden="1"/>
    </xf>
    <xf numFmtId="0" fontId="12" fillId="0" borderId="13" xfId="0" applyFont="1" applyBorder="1" applyAlignment="1" applyProtection="1">
      <alignment horizontal="justify" vertical="center" wrapText="1"/>
      <protection hidden="1"/>
    </xf>
    <xf numFmtId="0" fontId="12" fillId="0" borderId="0" xfId="0" applyFont="1" applyAlignment="1" applyProtection="1">
      <alignment horizontal="justify" vertical="center" wrapText="1"/>
      <protection hidden="1"/>
    </xf>
    <xf numFmtId="0" fontId="12" fillId="0" borderId="0" xfId="0" applyFont="1" applyProtection="1">
      <protection hidden="1"/>
    </xf>
    <xf numFmtId="0" fontId="18" fillId="0" borderId="11" xfId="0" applyFont="1" applyBorder="1" applyProtection="1">
      <protection hidden="1"/>
    </xf>
    <xf numFmtId="2" fontId="12" fillId="0" borderId="1" xfId="0" applyNumberFormat="1" applyFont="1" applyBorder="1" applyAlignment="1" applyProtection="1">
      <alignment horizontal="right" wrapText="1" shrinkToFit="1"/>
      <protection hidden="1"/>
    </xf>
    <xf numFmtId="0" fontId="6" fillId="0" borderId="4" xfId="0" applyFont="1" applyBorder="1" applyAlignment="1" applyProtection="1">
      <alignment horizontal="left" vertical="center"/>
      <protection hidden="1"/>
    </xf>
    <xf numFmtId="49" fontId="3" fillId="9" borderId="1" xfId="0" applyNumberFormat="1" applyFont="1" applyFill="1" applyBorder="1" applyAlignment="1" applyProtection="1">
      <alignment horizontal="center" vertical="center" wrapText="1"/>
      <protection hidden="1"/>
    </xf>
    <xf numFmtId="0" fontId="28" fillId="9" borderId="1" xfId="0" applyFont="1" applyFill="1" applyBorder="1" applyAlignment="1" applyProtection="1">
      <alignment horizontal="center" vertical="justify" textRotation="90" wrapText="1"/>
      <protection locked="0" hidden="1"/>
    </xf>
    <xf numFmtId="2" fontId="12" fillId="14" borderId="1" xfId="0" applyNumberFormat="1" applyFont="1" applyFill="1" applyBorder="1" applyAlignment="1" applyProtection="1">
      <alignment horizontal="right" shrinkToFit="1"/>
      <protection hidden="1"/>
    </xf>
    <xf numFmtId="2" fontId="12" fillId="15" borderId="1" xfId="0" applyNumberFormat="1" applyFont="1" applyFill="1" applyBorder="1" applyAlignment="1" applyProtection="1">
      <alignment horizontal="right" shrinkToFit="1"/>
      <protection hidden="1"/>
    </xf>
    <xf numFmtId="1" fontId="24" fillId="9" borderId="1" xfId="0" applyNumberFormat="1" applyFont="1" applyFill="1" applyBorder="1" applyAlignment="1" applyProtection="1">
      <alignment horizontal="center" vertical="center"/>
      <protection hidden="1"/>
    </xf>
    <xf numFmtId="2" fontId="12" fillId="16" borderId="1" xfId="0" applyNumberFormat="1" applyFont="1" applyFill="1" applyBorder="1" applyAlignment="1" applyProtection="1">
      <alignment horizontal="center" vertical="center" shrinkToFit="1"/>
      <protection hidden="1"/>
    </xf>
    <xf numFmtId="0" fontId="6" fillId="16" borderId="1" xfId="0" applyFont="1" applyFill="1" applyBorder="1" applyAlignment="1" applyProtection="1">
      <alignment horizontal="right"/>
      <protection hidden="1"/>
    </xf>
    <xf numFmtId="2" fontId="12" fillId="0" borderId="1" xfId="0" applyNumberFormat="1" applyFont="1" applyBorder="1" applyAlignment="1" applyProtection="1">
      <alignment horizontal="right" vertical="center" wrapText="1" shrinkToFit="1"/>
      <protection hidden="1"/>
    </xf>
    <xf numFmtId="2" fontId="12" fillId="15" borderId="1" xfId="0" applyNumberFormat="1" applyFont="1" applyFill="1" applyBorder="1" applyAlignment="1" applyProtection="1">
      <alignment horizontal="right" wrapText="1" shrinkToFit="1"/>
      <protection hidden="1"/>
    </xf>
    <xf numFmtId="2" fontId="12" fillId="13" borderId="1" xfId="0" applyNumberFormat="1" applyFont="1" applyFill="1" applyBorder="1" applyAlignment="1" applyProtection="1">
      <alignment horizontal="right" wrapText="1" shrinkToFit="1"/>
      <protection hidden="1"/>
    </xf>
    <xf numFmtId="0" fontId="12" fillId="13" borderId="1" xfId="0" applyFont="1" applyFill="1" applyBorder="1" applyAlignment="1" applyProtection="1">
      <alignment horizontal="right" wrapText="1" shrinkToFit="1"/>
      <protection hidden="1"/>
    </xf>
    <xf numFmtId="0" fontId="7" fillId="18" borderId="0" xfId="0" applyFont="1" applyFill="1" applyAlignment="1" applyProtection="1">
      <alignment horizontal="right"/>
      <protection hidden="1"/>
    </xf>
    <xf numFmtId="0" fontId="18" fillId="0" borderId="0" xfId="0" applyFont="1" applyAlignment="1" applyProtection="1">
      <alignment horizontal="center"/>
      <protection hidden="1"/>
    </xf>
    <xf numFmtId="2" fontId="12" fillId="0" borderId="1" xfId="0" applyNumberFormat="1" applyFont="1" applyBorder="1" applyAlignment="1" applyProtection="1">
      <alignment wrapText="1" shrinkToFit="1"/>
      <protection hidden="1"/>
    </xf>
    <xf numFmtId="0" fontId="12" fillId="0" borderId="1" xfId="0" applyFont="1" applyBorder="1" applyAlignment="1" applyProtection="1">
      <alignment horizontal="justify" vertical="top" wrapText="1"/>
      <protection locked="0" hidden="1"/>
    </xf>
    <xf numFmtId="10" fontId="12" fillId="0" borderId="1" xfId="0" applyNumberFormat="1" applyFont="1" applyBorder="1" applyAlignment="1" applyProtection="1">
      <alignment horizontal="right" shrinkToFit="1"/>
      <protection hidden="1"/>
    </xf>
    <xf numFmtId="10" fontId="6" fillId="11" borderId="1" xfId="0" applyNumberFormat="1" applyFont="1" applyFill="1" applyBorder="1" applyAlignment="1" applyProtection="1">
      <alignment horizontal="right" shrinkToFit="1"/>
      <protection hidden="1"/>
    </xf>
    <xf numFmtId="1" fontId="12" fillId="0" borderId="1" xfId="0" applyNumberFormat="1" applyFont="1" applyBorder="1" applyAlignment="1" applyProtection="1">
      <alignment shrinkToFit="1"/>
      <protection hidden="1"/>
    </xf>
    <xf numFmtId="1" fontId="38" fillId="11" borderId="1" xfId="0" applyNumberFormat="1" applyFont="1" applyFill="1" applyBorder="1" applyAlignment="1" applyProtection="1">
      <alignment shrinkToFit="1"/>
      <protection hidden="1"/>
    </xf>
    <xf numFmtId="10" fontId="12" fillId="0" borderId="1" xfId="0" applyNumberFormat="1" applyFont="1" applyBorder="1" applyAlignment="1" applyProtection="1">
      <alignment shrinkToFit="1"/>
      <protection hidden="1"/>
    </xf>
    <xf numFmtId="10" fontId="6" fillId="11" borderId="1" xfId="0" applyNumberFormat="1" applyFont="1" applyFill="1" applyBorder="1" applyAlignment="1" applyProtection="1">
      <alignment shrinkToFit="1"/>
      <protection hidden="1"/>
    </xf>
    <xf numFmtId="2" fontId="12" fillId="19" borderId="1" xfId="0" applyNumberFormat="1" applyFont="1" applyFill="1" applyBorder="1" applyAlignment="1" applyProtection="1">
      <alignment horizontal="right" shrinkToFit="1"/>
      <protection hidden="1"/>
    </xf>
    <xf numFmtId="2" fontId="12" fillId="0" borderId="1" xfId="0" applyNumberFormat="1" applyFont="1" applyBorder="1" applyAlignment="1" applyProtection="1">
      <alignment horizontal="right" vertical="center" shrinkToFit="1"/>
      <protection hidden="1"/>
    </xf>
    <xf numFmtId="2" fontId="12" fillId="20" borderId="1" xfId="0" applyNumberFormat="1" applyFont="1" applyFill="1" applyBorder="1" applyAlignment="1" applyProtection="1">
      <alignment horizontal="right" wrapText="1" shrinkToFit="1"/>
      <protection hidden="1"/>
    </xf>
    <xf numFmtId="2" fontId="12" fillId="0" borderId="1" xfId="0" applyNumberFormat="1" applyFont="1" applyBorder="1" applyAlignment="1" applyProtection="1">
      <alignment vertical="center" wrapText="1" shrinkToFit="1"/>
      <protection hidden="1"/>
    </xf>
    <xf numFmtId="2" fontId="12" fillId="13" borderId="1" xfId="0" applyNumberFormat="1" applyFont="1" applyFill="1" applyBorder="1" applyAlignment="1" applyProtection="1">
      <alignment horizontal="right" shrinkToFit="1"/>
      <protection hidden="1"/>
    </xf>
    <xf numFmtId="0" fontId="18" fillId="0" borderId="10" xfId="0" applyFont="1" applyBorder="1" applyAlignment="1" applyProtection="1">
      <alignment wrapText="1" shrinkToFit="1"/>
      <protection hidden="1"/>
    </xf>
    <xf numFmtId="0" fontId="4" fillId="3" borderId="2" xfId="0" applyFont="1" applyFill="1" applyBorder="1" applyAlignment="1" applyProtection="1">
      <alignment vertical="center"/>
      <protection locked="0" hidden="1"/>
    </xf>
    <xf numFmtId="0" fontId="0" fillId="3" borderId="0" xfId="0" applyFill="1" applyProtection="1">
      <protection locked="0" hidden="1"/>
    </xf>
    <xf numFmtId="0" fontId="4" fillId="3" borderId="0" xfId="0" applyFont="1" applyFill="1" applyAlignment="1" applyProtection="1">
      <alignment horizontal="center" vertical="center"/>
      <protection locked="0" hidden="1"/>
    </xf>
    <xf numFmtId="0" fontId="5" fillId="3" borderId="0" xfId="0" applyFont="1" applyFill="1" applyAlignment="1" applyProtection="1">
      <alignment vertical="center"/>
      <protection locked="0" hidden="1"/>
    </xf>
    <xf numFmtId="0" fontId="6" fillId="21" borderId="1" xfId="0" applyFont="1" applyFill="1" applyBorder="1" applyAlignment="1" applyProtection="1">
      <alignment horizontal="left" vertical="center"/>
      <protection locked="0" hidden="1"/>
    </xf>
    <xf numFmtId="0" fontId="3" fillId="22" borderId="1" xfId="0" applyFont="1" applyFill="1" applyBorder="1" applyAlignment="1" applyProtection="1">
      <alignment horizontal="left" vertical="center" wrapText="1" shrinkToFit="1"/>
      <protection locked="0" hidden="1"/>
    </xf>
    <xf numFmtId="49" fontId="6" fillId="21" borderId="1" xfId="0" applyNumberFormat="1" applyFont="1" applyFill="1" applyBorder="1" applyAlignment="1" applyProtection="1">
      <alignment horizontal="left" vertical="center"/>
      <protection locked="0" hidden="1"/>
    </xf>
    <xf numFmtId="49" fontId="8" fillId="21" borderId="1" xfId="0" applyNumberFormat="1" applyFont="1" applyFill="1" applyBorder="1" applyAlignment="1" applyProtection="1">
      <alignment horizontal="left" vertical="center" shrinkToFit="1"/>
      <protection locked="0" hidden="1"/>
    </xf>
    <xf numFmtId="0" fontId="3" fillId="21" borderId="3" xfId="0" applyFont="1" applyFill="1" applyBorder="1" applyAlignment="1" applyProtection="1">
      <alignment vertical="center" shrinkToFit="1"/>
      <protection locked="0" hidden="1"/>
    </xf>
    <xf numFmtId="0" fontId="9" fillId="3" borderId="0" xfId="0" applyFont="1" applyFill="1" applyAlignment="1" applyProtection="1">
      <alignment vertical="center"/>
      <protection locked="0" hidden="1"/>
    </xf>
    <xf numFmtId="0" fontId="10" fillId="21" borderId="3" xfId="0" applyFont="1" applyFill="1" applyBorder="1" applyAlignment="1" applyProtection="1">
      <alignment horizontal="left" vertical="center"/>
      <protection locked="0" hidden="1"/>
    </xf>
    <xf numFmtId="0" fontId="11" fillId="4" borderId="1" xfId="0" applyFont="1" applyFill="1" applyBorder="1" applyAlignment="1" applyProtection="1">
      <alignment horizontal="left" vertical="center" wrapText="1" shrinkToFit="1"/>
      <protection locked="0" hidden="1"/>
    </xf>
    <xf numFmtId="0" fontId="11" fillId="4" borderId="3" xfId="0" applyFont="1" applyFill="1" applyBorder="1" applyAlignment="1" applyProtection="1">
      <alignment horizontal="left" vertical="center" wrapText="1" shrinkToFit="1"/>
      <protection locked="0" hidden="1"/>
    </xf>
    <xf numFmtId="0" fontId="3" fillId="21" borderId="1" xfId="0" applyFont="1" applyFill="1" applyBorder="1" applyAlignment="1" applyProtection="1">
      <alignment vertical="center" shrinkToFit="1"/>
      <protection locked="0" hidden="1"/>
    </xf>
    <xf numFmtId="0" fontId="9" fillId="4" borderId="1" xfId="0" applyFont="1" applyFill="1" applyBorder="1" applyAlignment="1" applyProtection="1">
      <alignment vertical="center" shrinkToFit="1"/>
      <protection locked="0" hidden="1"/>
    </xf>
    <xf numFmtId="0" fontId="10" fillId="21" borderId="1" xfId="0" applyFont="1" applyFill="1" applyBorder="1" applyAlignment="1" applyProtection="1">
      <alignment horizontal="left" vertical="center"/>
      <protection locked="0" hidden="1"/>
    </xf>
    <xf numFmtId="0" fontId="12" fillId="4" borderId="1" xfId="0" applyFont="1" applyFill="1" applyBorder="1" applyAlignment="1" applyProtection="1">
      <alignment vertical="center" shrinkToFit="1"/>
      <protection locked="0" hidden="1"/>
    </xf>
    <xf numFmtId="0" fontId="14" fillId="3" borderId="0" xfId="0" applyFont="1" applyFill="1" applyAlignment="1" applyProtection="1">
      <alignment vertical="center"/>
      <protection locked="0" hidden="1"/>
    </xf>
    <xf numFmtId="0" fontId="14" fillId="3" borderId="0" xfId="0" applyFont="1" applyFill="1" applyProtection="1">
      <protection locked="0" hidden="1"/>
    </xf>
    <xf numFmtId="0" fontId="29" fillId="0" borderId="4" xfId="0" applyFont="1" applyBorder="1" applyAlignment="1" applyProtection="1">
      <alignment horizontal="left" vertical="center"/>
      <protection hidden="1"/>
    </xf>
    <xf numFmtId="0" fontId="29" fillId="0" borderId="6" xfId="0" applyFont="1" applyBorder="1" applyAlignment="1" applyProtection="1">
      <alignment horizontal="left" vertical="center"/>
      <protection hidden="1"/>
    </xf>
    <xf numFmtId="1" fontId="24" fillId="15" borderId="1" xfId="0" applyNumberFormat="1" applyFont="1" applyFill="1" applyBorder="1" applyAlignment="1" applyProtection="1">
      <alignment horizontal="center" vertical="center"/>
      <protection hidden="1"/>
    </xf>
    <xf numFmtId="0" fontId="28" fillId="15" borderId="1" xfId="0" applyFont="1" applyFill="1" applyBorder="1" applyAlignment="1" applyProtection="1">
      <alignment horizontal="center" vertical="justify" textRotation="90" wrapText="1"/>
      <protection locked="0" hidden="1"/>
    </xf>
    <xf numFmtId="0" fontId="0" fillId="8" borderId="1" xfId="0" applyFill="1" applyBorder="1"/>
    <xf numFmtId="0" fontId="46" fillId="12" borderId="17" xfId="0" applyFont="1" applyFill="1" applyBorder="1" applyAlignment="1">
      <alignment vertical="center" wrapText="1"/>
    </xf>
    <xf numFmtId="0" fontId="46" fillId="12" borderId="18" xfId="0" applyFont="1" applyFill="1" applyBorder="1" applyAlignment="1">
      <alignment vertical="center" wrapText="1"/>
    </xf>
    <xf numFmtId="0" fontId="48" fillId="24" borderId="1" xfId="0" applyFont="1" applyFill="1" applyBorder="1" applyAlignment="1">
      <alignment vertical="center" wrapText="1"/>
    </xf>
    <xf numFmtId="0" fontId="48" fillId="8" borderId="1" xfId="0" applyFont="1" applyFill="1" applyBorder="1" applyAlignment="1">
      <alignment wrapText="1"/>
    </xf>
    <xf numFmtId="0" fontId="47" fillId="0" borderId="1" xfId="0" applyFont="1" applyBorder="1"/>
    <xf numFmtId="0" fontId="0" fillId="8" borderId="0" xfId="0" applyFill="1"/>
    <xf numFmtId="2" fontId="12" fillId="0" borderId="18" xfId="0" applyNumberFormat="1" applyFont="1" applyBorder="1" applyAlignment="1" applyProtection="1">
      <alignment horizontal="right" shrinkToFit="1"/>
      <protection hidden="1"/>
    </xf>
    <xf numFmtId="0" fontId="46" fillId="12" borderId="1" xfId="0" applyFont="1" applyFill="1" applyBorder="1" applyAlignment="1">
      <alignment vertical="center" wrapText="1"/>
    </xf>
    <xf numFmtId="0" fontId="18" fillId="0" borderId="1" xfId="0" applyFont="1" applyBorder="1" applyAlignment="1" applyProtection="1">
      <alignment vertical="center" shrinkToFit="1"/>
      <protection locked="0" hidden="1"/>
    </xf>
    <xf numFmtId="0" fontId="33" fillId="0" borderId="1" xfId="0" applyFont="1" applyBorder="1" applyAlignment="1" applyProtection="1">
      <alignment vertical="center" shrinkToFit="1"/>
      <protection locked="0" hidden="1"/>
    </xf>
    <xf numFmtId="0" fontId="24" fillId="19" borderId="1" xfId="0" applyFont="1" applyFill="1" applyBorder="1" applyAlignment="1" applyProtection="1">
      <alignment horizontal="center" textRotation="90" wrapText="1"/>
      <protection hidden="1"/>
    </xf>
    <xf numFmtId="0" fontId="24" fillId="9" borderId="8" xfId="0" applyFont="1" applyFill="1" applyBorder="1" applyAlignment="1" applyProtection="1">
      <alignment horizontal="center" textRotation="90" wrapText="1"/>
      <protection hidden="1"/>
    </xf>
    <xf numFmtId="0" fontId="24" fillId="9" borderId="12" xfId="0" applyFont="1" applyFill="1" applyBorder="1" applyAlignment="1" applyProtection="1">
      <alignment horizontal="center" textRotation="90" wrapText="1"/>
      <protection hidden="1"/>
    </xf>
    <xf numFmtId="0" fontId="24" fillId="9" borderId="3" xfId="0" applyFont="1" applyFill="1" applyBorder="1" applyAlignment="1" applyProtection="1">
      <alignment horizontal="center" textRotation="90" wrapText="1"/>
      <protection hidden="1"/>
    </xf>
    <xf numFmtId="0" fontId="24" fillId="15" borderId="8" xfId="0" applyFont="1" applyFill="1" applyBorder="1" applyAlignment="1" applyProtection="1">
      <alignment horizontal="center" textRotation="90" wrapText="1"/>
      <protection hidden="1"/>
    </xf>
    <xf numFmtId="0" fontId="24" fillId="15" borderId="12" xfId="0" applyFont="1" applyFill="1" applyBorder="1" applyAlignment="1" applyProtection="1">
      <alignment horizontal="center" textRotation="90" wrapText="1"/>
      <protection hidden="1"/>
    </xf>
    <xf numFmtId="0" fontId="24" fillId="15" borderId="3" xfId="0" applyFont="1" applyFill="1" applyBorder="1" applyAlignment="1" applyProtection="1">
      <alignment horizontal="center" textRotation="90" wrapText="1"/>
      <protection hidden="1"/>
    </xf>
    <xf numFmtId="2" fontId="42" fillId="3" borderId="4" xfId="0" applyNumberFormat="1" applyFont="1" applyFill="1" applyBorder="1" applyAlignment="1" applyProtection="1">
      <alignment horizontal="center" vertical="center" wrapText="1" shrinkToFit="1"/>
      <protection hidden="1"/>
    </xf>
    <xf numFmtId="2" fontId="42" fillId="3" borderId="5" xfId="0" applyNumberFormat="1" applyFont="1" applyFill="1" applyBorder="1" applyAlignment="1" applyProtection="1">
      <alignment horizontal="center" vertical="center" wrapText="1" shrinkToFit="1"/>
      <protection hidden="1"/>
    </xf>
    <xf numFmtId="2" fontId="42" fillId="3" borderId="6" xfId="0" applyNumberFormat="1" applyFont="1" applyFill="1" applyBorder="1" applyAlignment="1" applyProtection="1">
      <alignment horizontal="center" vertical="center" wrapText="1" shrinkToFit="1"/>
      <protection hidden="1"/>
    </xf>
    <xf numFmtId="0" fontId="24" fillId="14" borderId="1" xfId="0" applyFont="1" applyFill="1" applyBorder="1" applyAlignment="1" applyProtection="1">
      <alignment horizontal="center" textRotation="90" wrapText="1"/>
      <protection hidden="1"/>
    </xf>
    <xf numFmtId="0" fontId="40" fillId="3" borderId="4" xfId="0" applyFont="1" applyFill="1" applyBorder="1" applyAlignment="1" applyProtection="1">
      <alignment horizontal="center" vertical="center"/>
      <protection hidden="1"/>
    </xf>
    <xf numFmtId="0" fontId="40" fillId="3" borderId="5" xfId="0" applyFont="1" applyFill="1" applyBorder="1" applyAlignment="1" applyProtection="1">
      <alignment horizontal="center" vertical="center"/>
      <protection hidden="1"/>
    </xf>
    <xf numFmtId="0" fontId="40" fillId="3" borderId="6" xfId="0" applyFont="1" applyFill="1" applyBorder="1" applyAlignment="1" applyProtection="1">
      <alignment horizontal="center" vertical="center"/>
      <protection hidden="1"/>
    </xf>
    <xf numFmtId="0" fontId="23" fillId="7" borderId="1" xfId="0" applyFont="1" applyFill="1" applyBorder="1" applyAlignment="1" applyProtection="1">
      <alignment horizontal="center" vertical="center"/>
      <protection hidden="1"/>
    </xf>
    <xf numFmtId="0" fontId="43" fillId="15" borderId="1" xfId="0" applyFont="1" applyFill="1" applyBorder="1" applyAlignment="1" applyProtection="1">
      <alignment horizontal="center" textRotation="90"/>
      <protection hidden="1"/>
    </xf>
    <xf numFmtId="0" fontId="40" fillId="3" borderId="1" xfId="0" applyFont="1" applyFill="1" applyBorder="1" applyAlignment="1" applyProtection="1">
      <alignment horizontal="center" vertical="center"/>
      <protection hidden="1"/>
    </xf>
    <xf numFmtId="0" fontId="24" fillId="8" borderId="8" xfId="0" applyFont="1" applyFill="1" applyBorder="1" applyAlignment="1" applyProtection="1">
      <alignment horizontal="center" textRotation="90" wrapText="1"/>
      <protection hidden="1"/>
    </xf>
    <xf numFmtId="0" fontId="24" fillId="8" borderId="12" xfId="0" applyFont="1" applyFill="1" applyBorder="1" applyAlignment="1" applyProtection="1">
      <alignment horizontal="center" textRotation="90" wrapText="1"/>
      <protection hidden="1"/>
    </xf>
    <xf numFmtId="0" fontId="24" fillId="8" borderId="3" xfId="0" applyFont="1" applyFill="1" applyBorder="1" applyAlignment="1" applyProtection="1">
      <alignment horizontal="center" textRotation="90" wrapText="1"/>
      <protection hidden="1"/>
    </xf>
    <xf numFmtId="0" fontId="43" fillId="9" borderId="1" xfId="0" applyFont="1" applyFill="1" applyBorder="1" applyAlignment="1" applyProtection="1">
      <alignment horizontal="center" textRotation="90" wrapText="1"/>
      <protection hidden="1"/>
    </xf>
    <xf numFmtId="0" fontId="39" fillId="3" borderId="1" xfId="0" applyFont="1" applyFill="1" applyBorder="1" applyAlignment="1" applyProtection="1">
      <alignment horizontal="center" vertical="center"/>
      <protection hidden="1"/>
    </xf>
    <xf numFmtId="0" fontId="32" fillId="15" borderId="1" xfId="0" applyFont="1" applyFill="1" applyBorder="1" applyAlignment="1" applyProtection="1">
      <alignment horizontal="center" textRotation="90"/>
      <protection hidden="1"/>
    </xf>
    <xf numFmtId="0" fontId="24" fillId="9" borderId="1" xfId="0" applyFont="1" applyFill="1" applyBorder="1" applyAlignment="1" applyProtection="1">
      <alignment horizontal="center" textRotation="90" wrapText="1"/>
      <protection hidden="1"/>
    </xf>
    <xf numFmtId="0" fontId="17" fillId="0" borderId="0" xfId="0" applyFont="1" applyAlignment="1" applyProtection="1">
      <alignment horizontal="center" vertical="center"/>
      <protection hidden="1"/>
    </xf>
    <xf numFmtId="0" fontId="19" fillId="0" borderId="0" xfId="0" applyFont="1" applyAlignment="1" applyProtection="1">
      <alignment horizontal="center" vertical="center"/>
      <protection hidden="1"/>
    </xf>
    <xf numFmtId="49" fontId="26" fillId="0" borderId="8" xfId="0" applyNumberFormat="1" applyFont="1" applyBorder="1" applyAlignment="1" applyProtection="1">
      <alignment horizontal="center" vertical="center"/>
      <protection hidden="1"/>
    </xf>
    <xf numFmtId="49" fontId="26" fillId="0" borderId="3" xfId="0" applyNumberFormat="1" applyFont="1" applyBorder="1" applyAlignment="1" applyProtection="1">
      <alignment horizontal="center" vertical="center"/>
      <protection hidden="1"/>
    </xf>
    <xf numFmtId="49" fontId="27" fillId="0" borderId="8" xfId="0" applyNumberFormat="1" applyFont="1" applyBorder="1" applyAlignment="1" applyProtection="1">
      <alignment horizontal="left" vertical="center"/>
      <protection hidden="1"/>
    </xf>
    <xf numFmtId="49" fontId="27" fillId="0" borderId="3" xfId="0" applyNumberFormat="1" applyFont="1" applyBorder="1" applyAlignment="1" applyProtection="1">
      <alignment horizontal="left" vertical="center"/>
      <protection hidden="1"/>
    </xf>
    <xf numFmtId="0" fontId="3" fillId="21" borderId="1" xfId="0" applyFont="1" applyFill="1" applyBorder="1" applyAlignment="1" applyProtection="1">
      <alignment horizontal="left" vertical="center"/>
      <protection locked="0" hidden="1"/>
    </xf>
    <xf numFmtId="0" fontId="4" fillId="21" borderId="1" xfId="0" applyFont="1" applyFill="1" applyBorder="1" applyAlignment="1" applyProtection="1">
      <alignment horizontal="center" vertical="center" shrinkToFit="1"/>
      <protection locked="0" hidden="1"/>
    </xf>
    <xf numFmtId="0" fontId="44" fillId="23" borderId="1" xfId="0" applyFont="1" applyFill="1" applyBorder="1" applyAlignment="1" applyProtection="1">
      <alignment horizontal="center" wrapText="1"/>
      <protection hidden="1"/>
    </xf>
    <xf numFmtId="0" fontId="18" fillId="0" borderId="0" xfId="0" applyFont="1" applyAlignment="1" applyProtection="1">
      <alignment horizontal="center"/>
      <protection hidden="1"/>
    </xf>
    <xf numFmtId="49" fontId="26" fillId="0" borderId="1" xfId="0" applyNumberFormat="1" applyFont="1" applyBorder="1" applyAlignment="1" applyProtection="1">
      <alignment horizontal="center" vertical="center"/>
      <protection hidden="1"/>
    </xf>
    <xf numFmtId="49" fontId="27" fillId="0" borderId="4" xfId="0" applyNumberFormat="1" applyFont="1" applyBorder="1" applyAlignment="1" applyProtection="1">
      <alignment horizontal="left" vertical="center"/>
      <protection hidden="1"/>
    </xf>
    <xf numFmtId="0" fontId="6" fillId="0" borderId="1" xfId="0" applyFont="1" applyBorder="1" applyAlignment="1" applyProtection="1">
      <alignment horizontal="center" textRotation="90" wrapText="1"/>
      <protection hidden="1"/>
    </xf>
    <xf numFmtId="0" fontId="32" fillId="0" borderId="0" xfId="0" applyFont="1" applyAlignment="1" applyProtection="1">
      <alignment horizontal="center" vertical="center" shrinkToFit="1"/>
      <protection hidden="1"/>
    </xf>
    <xf numFmtId="0" fontId="13" fillId="0" borderId="0" xfId="0" applyFont="1" applyAlignment="1" applyProtection="1">
      <alignment horizontal="center" vertical="center"/>
      <protection hidden="1"/>
    </xf>
    <xf numFmtId="0" fontId="22" fillId="0" borderId="1" xfId="0" applyFont="1" applyBorder="1" applyAlignment="1" applyProtection="1">
      <alignment horizontal="center" textRotation="90" wrapText="1"/>
      <protection hidden="1"/>
    </xf>
    <xf numFmtId="0" fontId="3" fillId="13" borderId="1" xfId="0" applyFont="1" applyFill="1" applyBorder="1" applyAlignment="1" applyProtection="1">
      <alignment horizontal="center" textRotation="90" wrapText="1"/>
      <protection hidden="1"/>
    </xf>
    <xf numFmtId="0" fontId="6" fillId="10" borderId="4" xfId="0" applyFont="1" applyFill="1" applyBorder="1" applyAlignment="1" applyProtection="1">
      <alignment horizontal="center" vertical="center"/>
      <protection hidden="1"/>
    </xf>
    <xf numFmtId="0" fontId="6" fillId="10" borderId="5" xfId="0" applyFont="1" applyFill="1" applyBorder="1" applyAlignment="1" applyProtection="1">
      <alignment horizontal="center" vertical="center"/>
      <protection hidden="1"/>
    </xf>
    <xf numFmtId="0" fontId="22" fillId="20" borderId="1" xfId="0" applyFont="1" applyFill="1" applyBorder="1" applyAlignment="1" applyProtection="1">
      <alignment horizontal="center" textRotation="90" wrapText="1"/>
      <protection hidden="1"/>
    </xf>
    <xf numFmtId="0" fontId="6" fillId="17" borderId="1" xfId="0" applyFont="1" applyFill="1" applyBorder="1" applyAlignment="1" applyProtection="1">
      <alignment horizontal="center" vertical="center" textRotation="90" wrapText="1"/>
      <protection hidden="1"/>
    </xf>
    <xf numFmtId="0" fontId="6" fillId="2" borderId="1" xfId="0" applyFont="1" applyFill="1" applyBorder="1" applyAlignment="1" applyProtection="1">
      <alignment horizontal="center" vertical="center" textRotation="90" wrapText="1"/>
      <protection hidden="1"/>
    </xf>
    <xf numFmtId="0" fontId="3" fillId="15" borderId="8" xfId="0" applyFont="1" applyFill="1" applyBorder="1" applyAlignment="1" applyProtection="1">
      <alignment horizontal="center" textRotation="90" wrapText="1"/>
      <protection hidden="1"/>
    </xf>
    <xf numFmtId="0" fontId="3" fillId="15" borderId="12" xfId="0" applyFont="1" applyFill="1" applyBorder="1" applyAlignment="1" applyProtection="1">
      <alignment horizontal="center" textRotation="90" wrapText="1"/>
      <protection hidden="1"/>
    </xf>
    <xf numFmtId="0" fontId="3" fillId="15" borderId="3" xfId="0" applyFont="1" applyFill="1" applyBorder="1" applyAlignment="1" applyProtection="1">
      <alignment horizontal="center" textRotation="90" wrapText="1"/>
      <protection hidden="1"/>
    </xf>
    <xf numFmtId="0" fontId="12" fillId="0" borderId="4" xfId="0" applyFont="1" applyBorder="1" applyAlignment="1" applyProtection="1">
      <alignment horizontal="left" vertical="center" wrapText="1"/>
      <protection locked="0" hidden="1"/>
    </xf>
    <xf numFmtId="0" fontId="12" fillId="0" borderId="5" xfId="0" applyFont="1" applyBorder="1" applyAlignment="1" applyProtection="1">
      <alignment horizontal="left" vertical="center" wrapText="1"/>
      <protection locked="0" hidden="1"/>
    </xf>
    <xf numFmtId="0" fontId="12" fillId="0" borderId="6" xfId="0" applyFont="1" applyBorder="1" applyAlignment="1" applyProtection="1">
      <alignment horizontal="left" vertical="center" wrapText="1"/>
      <protection locked="0" hidden="1"/>
    </xf>
    <xf numFmtId="0" fontId="12" fillId="12" borderId="1" xfId="0" applyFont="1" applyFill="1" applyBorder="1" applyAlignment="1" applyProtection="1">
      <alignment horizontal="justify" vertical="top" wrapText="1"/>
      <protection locked="0" hidden="1"/>
    </xf>
    <xf numFmtId="0" fontId="2" fillId="0" borderId="1" xfId="0" applyFont="1" applyBorder="1" applyAlignment="1" applyProtection="1">
      <alignment horizontal="center" wrapText="1" shrinkToFit="1"/>
      <protection hidden="1"/>
    </xf>
    <xf numFmtId="0" fontId="8" fillId="11" borderId="1" xfId="0" applyFont="1" applyFill="1" applyBorder="1" applyAlignment="1" applyProtection="1">
      <alignment horizontal="left" vertical="center" wrapText="1" shrinkToFit="1"/>
      <protection hidden="1"/>
    </xf>
    <xf numFmtId="1" fontId="38" fillId="11" borderId="1" xfId="0" applyNumberFormat="1" applyFont="1" applyFill="1" applyBorder="1" applyAlignment="1" applyProtection="1">
      <alignment horizontal="right" wrapText="1" shrinkToFit="1"/>
      <protection hidden="1"/>
    </xf>
    <xf numFmtId="0" fontId="6" fillId="12" borderId="13" xfId="0" applyFont="1" applyFill="1" applyBorder="1" applyAlignment="1" applyProtection="1">
      <alignment horizontal="left" vertical="center"/>
      <protection hidden="1"/>
    </xf>
    <xf numFmtId="0" fontId="6" fillId="12" borderId="0" xfId="0" applyFont="1" applyFill="1" applyAlignment="1" applyProtection="1">
      <alignment horizontal="left" vertical="center"/>
      <protection hidden="1"/>
    </xf>
    <xf numFmtId="0" fontId="6" fillId="12" borderId="13" xfId="0" applyFont="1" applyFill="1" applyBorder="1" applyAlignment="1" applyProtection="1">
      <alignment horizontal="left"/>
      <protection hidden="1"/>
    </xf>
    <xf numFmtId="0" fontId="6" fillId="12" borderId="0" xfId="0" applyFont="1" applyFill="1" applyAlignment="1" applyProtection="1">
      <alignment horizontal="left"/>
      <protection hidden="1"/>
    </xf>
    <xf numFmtId="0" fontId="37" fillId="0" borderId="4" xfId="0" applyFont="1" applyBorder="1" applyAlignment="1" applyProtection="1">
      <alignment horizontal="left" vertical="top" wrapText="1"/>
      <protection hidden="1"/>
    </xf>
    <xf numFmtId="0" fontId="37" fillId="0" borderId="5" xfId="0" applyFont="1" applyBorder="1" applyAlignment="1" applyProtection="1">
      <alignment horizontal="left" vertical="top" wrapText="1"/>
      <protection hidden="1"/>
    </xf>
    <xf numFmtId="0" fontId="37" fillId="0" borderId="6" xfId="0" applyFont="1" applyBorder="1" applyAlignment="1" applyProtection="1">
      <alignment horizontal="left" vertical="top" wrapText="1"/>
      <protection hidden="1"/>
    </xf>
    <xf numFmtId="0" fontId="0" fillId="0" borderId="1" xfId="0" applyBorder="1" applyAlignment="1" applyProtection="1">
      <alignment horizontal="center" wrapText="1" shrinkToFit="1"/>
      <protection hidden="1"/>
    </xf>
    <xf numFmtId="0" fontId="0" fillId="0" borderId="4" xfId="0" applyBorder="1" applyAlignment="1" applyProtection="1">
      <alignment horizontal="center" wrapText="1" shrinkToFit="1"/>
      <protection hidden="1"/>
    </xf>
    <xf numFmtId="0" fontId="0" fillId="0" borderId="5" xfId="0" applyBorder="1" applyAlignment="1" applyProtection="1">
      <alignment horizontal="center" wrapText="1" shrinkToFit="1"/>
      <protection hidden="1"/>
    </xf>
    <xf numFmtId="0" fontId="0" fillId="0" borderId="6" xfId="0" applyBorder="1" applyAlignment="1" applyProtection="1">
      <alignment horizontal="center" wrapText="1" shrinkToFit="1"/>
      <protection hidden="1"/>
    </xf>
    <xf numFmtId="0" fontId="17" fillId="0" borderId="9" xfId="0" applyFont="1" applyBorder="1" applyAlignment="1" applyProtection="1">
      <alignment horizontal="center" vertical="center" wrapText="1" shrinkToFit="1"/>
      <protection hidden="1"/>
    </xf>
    <xf numFmtId="0" fontId="17" fillId="0" borderId="2" xfId="0" applyFont="1" applyBorder="1" applyAlignment="1" applyProtection="1">
      <alignment horizontal="center" vertical="center" wrapText="1" shrinkToFit="1"/>
      <protection hidden="1"/>
    </xf>
    <xf numFmtId="0" fontId="17" fillId="0" borderId="10" xfId="0" applyFont="1" applyBorder="1" applyAlignment="1" applyProtection="1">
      <alignment horizontal="center" vertical="center" wrapText="1" shrinkToFit="1"/>
      <protection hidden="1"/>
    </xf>
    <xf numFmtId="0" fontId="19" fillId="0" borderId="13" xfId="0" applyFont="1" applyBorder="1" applyAlignment="1" applyProtection="1">
      <alignment horizontal="center" vertical="center" wrapText="1" shrinkToFit="1"/>
      <protection hidden="1"/>
    </xf>
    <xf numFmtId="0" fontId="19" fillId="0" borderId="0" xfId="0" applyFont="1" applyAlignment="1" applyProtection="1">
      <alignment horizontal="center" vertical="center" wrapText="1" shrinkToFit="1"/>
      <protection hidden="1"/>
    </xf>
    <xf numFmtId="0" fontId="19" fillId="0" borderId="11" xfId="0" applyFont="1" applyBorder="1" applyAlignment="1" applyProtection="1">
      <alignment horizontal="center" vertical="center" wrapText="1" shrinkToFit="1"/>
      <protection hidden="1"/>
    </xf>
    <xf numFmtId="0" fontId="3" fillId="12" borderId="13" xfId="0" applyFont="1" applyFill="1" applyBorder="1" applyAlignment="1" applyProtection="1">
      <alignment horizontal="left" vertical="center"/>
      <protection hidden="1"/>
    </xf>
    <xf numFmtId="0" fontId="3" fillId="12" borderId="0" xfId="0" applyFont="1" applyFill="1" applyAlignment="1" applyProtection="1">
      <alignment horizontal="left" vertical="center"/>
      <protection hidden="1"/>
    </xf>
    <xf numFmtId="0" fontId="29" fillId="0" borderId="4" xfId="0" applyFont="1" applyBorder="1" applyAlignment="1" applyProtection="1">
      <alignment horizontal="left" vertical="center"/>
      <protection hidden="1"/>
    </xf>
    <xf numFmtId="0" fontId="29" fillId="0" borderId="6" xfId="0" applyFont="1" applyBorder="1" applyAlignment="1" applyProtection="1">
      <alignment horizontal="left" vertical="center"/>
      <protection hidden="1"/>
    </xf>
    <xf numFmtId="1" fontId="12" fillId="0" borderId="1" xfId="0" applyNumberFormat="1" applyFont="1" applyBorder="1" applyAlignment="1" applyProtection="1">
      <alignment horizontal="right" wrapText="1" shrinkToFit="1"/>
      <protection hidden="1"/>
    </xf>
    <xf numFmtId="2" fontId="12" fillId="12" borderId="1" xfId="0" applyNumberFormat="1" applyFont="1" applyFill="1" applyBorder="1" applyAlignment="1" applyProtection="1">
      <alignment horizontal="justify" vertical="top" wrapText="1"/>
      <protection locked="0" hidden="1"/>
    </xf>
    <xf numFmtId="0" fontId="21" fillId="11" borderId="1" xfId="0" applyFont="1" applyFill="1" applyBorder="1" applyAlignment="1" applyProtection="1">
      <alignment horizontal="center" vertical="center" textRotation="90" wrapText="1" shrinkToFit="1"/>
      <protection hidden="1"/>
    </xf>
    <xf numFmtId="0" fontId="21" fillId="11" borderId="8" xfId="0" applyFont="1" applyFill="1" applyBorder="1" applyAlignment="1" applyProtection="1">
      <alignment horizontal="center" vertical="center" textRotation="90" wrapText="1" shrinkToFit="1"/>
      <protection hidden="1"/>
    </xf>
    <xf numFmtId="0" fontId="21" fillId="11" borderId="12" xfId="0" applyFont="1" applyFill="1" applyBorder="1" applyAlignment="1" applyProtection="1">
      <alignment horizontal="center" vertical="center" textRotation="90" wrapText="1" shrinkToFit="1"/>
      <protection hidden="1"/>
    </xf>
    <xf numFmtId="0" fontId="6" fillId="11" borderId="1" xfId="0" applyFont="1" applyFill="1" applyBorder="1" applyAlignment="1" applyProtection="1">
      <alignment horizontal="center" vertical="center" wrapText="1" shrinkToFit="1"/>
      <protection hidden="1"/>
    </xf>
    <xf numFmtId="0" fontId="17" fillId="0" borderId="0" xfId="0" applyFont="1" applyAlignment="1" applyProtection="1">
      <alignment horizontal="center" vertical="center" wrapText="1" shrinkToFit="1"/>
      <protection hidden="1"/>
    </xf>
    <xf numFmtId="0" fontId="6" fillId="11" borderId="1" xfId="0" applyFont="1" applyFill="1" applyBorder="1" applyAlignment="1" applyProtection="1">
      <alignment horizontal="left" vertical="center" wrapText="1" shrinkToFit="1"/>
      <protection hidden="1"/>
    </xf>
    <xf numFmtId="0" fontId="6" fillId="11" borderId="4" xfId="0" applyFont="1" applyFill="1" applyBorder="1" applyAlignment="1" applyProtection="1">
      <alignment horizontal="left" vertical="center" wrapText="1" shrinkToFit="1"/>
      <protection hidden="1"/>
    </xf>
    <xf numFmtId="0" fontId="6" fillId="11" borderId="5" xfId="0" applyFont="1" applyFill="1" applyBorder="1" applyAlignment="1" applyProtection="1">
      <alignment horizontal="left" vertical="center" wrapText="1" shrinkToFit="1"/>
      <protection hidden="1"/>
    </xf>
    <xf numFmtId="0" fontId="12" fillId="0" borderId="1" xfId="0" applyFont="1" applyBorder="1" applyAlignment="1" applyProtection="1">
      <alignment horizontal="left" vertical="center" wrapText="1" shrinkToFit="1"/>
      <protection hidden="1"/>
    </xf>
    <xf numFmtId="0" fontId="12" fillId="0" borderId="4" xfId="0" applyFont="1" applyBorder="1" applyAlignment="1" applyProtection="1">
      <alignment horizontal="left" vertical="center" wrapText="1" shrinkToFit="1"/>
      <protection hidden="1"/>
    </xf>
    <xf numFmtId="0" fontId="12" fillId="0" borderId="5" xfId="0" applyFont="1" applyBorder="1" applyAlignment="1" applyProtection="1">
      <alignment horizontal="left" vertical="center" wrapText="1" shrinkToFit="1"/>
      <protection hidden="1"/>
    </xf>
    <xf numFmtId="0" fontId="12" fillId="0" borderId="1" xfId="0" applyFont="1" applyBorder="1" applyAlignment="1" applyProtection="1">
      <alignment horizontal="center" vertical="center" wrapText="1" shrinkToFit="1"/>
      <protection hidden="1"/>
    </xf>
    <xf numFmtId="49" fontId="34" fillId="0" borderId="1" xfId="0" applyNumberFormat="1" applyFont="1" applyBorder="1" applyAlignment="1" applyProtection="1">
      <alignment horizontal="center" vertical="center" wrapText="1" shrinkToFit="1"/>
      <protection hidden="1"/>
    </xf>
    <xf numFmtId="49" fontId="27" fillId="0" borderId="1" xfId="0" applyNumberFormat="1" applyFont="1" applyBorder="1" applyAlignment="1" applyProtection="1">
      <alignment horizontal="left" vertical="center" wrapText="1" shrinkToFit="1"/>
      <protection hidden="1"/>
    </xf>
    <xf numFmtId="0" fontId="21" fillId="0" borderId="1" xfId="0" applyFont="1" applyBorder="1" applyAlignment="1" applyProtection="1">
      <alignment horizontal="center" textRotation="90" wrapText="1" shrinkToFit="1"/>
      <protection hidden="1"/>
    </xf>
    <xf numFmtId="0" fontId="21" fillId="11" borderId="1" xfId="0" applyFont="1" applyFill="1" applyBorder="1" applyAlignment="1" applyProtection="1">
      <alignment horizontal="center" textRotation="90" wrapText="1" shrinkToFit="1"/>
      <protection hidden="1"/>
    </xf>
    <xf numFmtId="0" fontId="6" fillId="11" borderId="9" xfId="0" applyFont="1" applyFill="1" applyBorder="1" applyAlignment="1" applyProtection="1">
      <alignment horizontal="center" vertical="center" wrapText="1" shrinkToFit="1"/>
      <protection hidden="1"/>
    </xf>
    <xf numFmtId="0" fontId="6" fillId="11" borderId="2" xfId="0" applyFont="1" applyFill="1" applyBorder="1" applyAlignment="1" applyProtection="1">
      <alignment horizontal="center" vertical="center" wrapText="1" shrinkToFit="1"/>
      <protection hidden="1"/>
    </xf>
    <xf numFmtId="0" fontId="6" fillId="11" borderId="10" xfId="0" applyFont="1" applyFill="1" applyBorder="1" applyAlignment="1" applyProtection="1">
      <alignment horizontal="center" vertical="center" wrapText="1" shrinkToFit="1"/>
      <protection hidden="1"/>
    </xf>
    <xf numFmtId="0" fontId="6" fillId="11" borderId="14" xfId="0" applyFont="1" applyFill="1" applyBorder="1" applyAlignment="1" applyProtection="1">
      <alignment horizontal="center" vertical="center" wrapText="1" shrinkToFit="1"/>
      <protection hidden="1"/>
    </xf>
    <xf numFmtId="0" fontId="6" fillId="11" borderId="15" xfId="0" applyFont="1" applyFill="1" applyBorder="1" applyAlignment="1" applyProtection="1">
      <alignment horizontal="center" vertical="center" wrapText="1" shrinkToFit="1"/>
      <protection hidden="1"/>
    </xf>
    <xf numFmtId="0" fontId="6" fillId="11" borderId="16" xfId="0" applyFont="1" applyFill="1" applyBorder="1" applyAlignment="1" applyProtection="1">
      <alignment horizontal="center" vertical="center" wrapText="1" shrinkToFit="1"/>
      <protection hidden="1"/>
    </xf>
    <xf numFmtId="0" fontId="6" fillId="11" borderId="6" xfId="0" applyFont="1" applyFill="1" applyBorder="1" applyAlignment="1" applyProtection="1">
      <alignment horizontal="left" vertical="center" wrapText="1" shrinkToFit="1"/>
      <protection hidden="1"/>
    </xf>
    <xf numFmtId="0" fontId="12" fillId="0" borderId="6" xfId="0" applyFont="1" applyBorder="1" applyAlignment="1" applyProtection="1">
      <alignment horizontal="left" vertical="center" wrapText="1" shrinkToFit="1"/>
      <protection hidden="1"/>
    </xf>
    <xf numFmtId="0" fontId="8" fillId="11" borderId="4" xfId="0" applyFont="1" applyFill="1" applyBorder="1" applyAlignment="1" applyProtection="1">
      <alignment horizontal="left" vertical="center" wrapText="1" shrinkToFit="1"/>
      <protection hidden="1"/>
    </xf>
    <xf numFmtId="0" fontId="8" fillId="11" borderId="6" xfId="0" applyFont="1" applyFill="1" applyBorder="1" applyAlignment="1" applyProtection="1">
      <alignment horizontal="left" vertical="center" wrapText="1" shrinkToFit="1"/>
      <protection hidden="1"/>
    </xf>
    <xf numFmtId="0" fontId="29" fillId="0" borderId="4" xfId="0" applyFont="1" applyBorder="1" applyAlignment="1" applyProtection="1">
      <alignment horizontal="left" vertical="center" wrapText="1" shrinkToFit="1"/>
      <protection hidden="1"/>
    </xf>
    <xf numFmtId="0" fontId="29" fillId="0" borderId="6" xfId="0" applyFont="1" applyBorder="1" applyAlignment="1" applyProtection="1">
      <alignment horizontal="left" vertical="center" wrapText="1" shrinkToFit="1"/>
      <protection hidden="1"/>
    </xf>
    <xf numFmtId="0" fontId="29" fillId="0" borderId="1" xfId="0" applyFont="1" applyBorder="1" applyAlignment="1" applyProtection="1">
      <alignment horizontal="left" vertical="center" wrapText="1" shrinkToFit="1"/>
      <protection hidden="1"/>
    </xf>
    <xf numFmtId="0" fontId="8" fillId="0" borderId="1" xfId="0" applyFont="1" applyBorder="1" applyAlignment="1" applyProtection="1">
      <alignment horizontal="left" vertical="center" wrapText="1" shrinkToFit="1"/>
      <protection hidden="1"/>
    </xf>
    <xf numFmtId="2" fontId="30" fillId="0" borderId="1" xfId="0" applyNumberFormat="1" applyFont="1" applyBorder="1" applyAlignment="1" applyProtection="1">
      <alignment horizontal="right" wrapText="1" shrinkToFit="1"/>
      <protection hidden="1"/>
    </xf>
    <xf numFmtId="0" fontId="6" fillId="0" borderId="1" xfId="0" applyFont="1" applyBorder="1" applyAlignment="1" applyProtection="1">
      <alignment horizontal="center" vertical="center" wrapText="1" shrinkToFit="1"/>
      <protection hidden="1"/>
    </xf>
    <xf numFmtId="0" fontId="29" fillId="0" borderId="1" xfId="0" applyFont="1" applyBorder="1" applyAlignment="1" applyProtection="1">
      <alignment horizontal="left" vertical="center"/>
      <protection hidden="1"/>
    </xf>
    <xf numFmtId="0" fontId="21" fillId="11" borderId="8" xfId="0" applyFont="1" applyFill="1" applyBorder="1" applyAlignment="1" applyProtection="1">
      <alignment horizontal="center" textRotation="90" wrapText="1" shrinkToFit="1"/>
      <protection hidden="1"/>
    </xf>
    <xf numFmtId="0" fontId="21" fillId="11" borderId="3" xfId="0" applyFont="1" applyFill="1" applyBorder="1" applyAlignment="1" applyProtection="1">
      <alignment horizontal="center" textRotation="90" wrapText="1" shrinkToFit="1"/>
      <protection hidden="1"/>
    </xf>
    <xf numFmtId="0" fontId="21" fillId="11" borderId="3" xfId="0" applyFont="1" applyFill="1" applyBorder="1" applyAlignment="1" applyProtection="1">
      <alignment horizontal="center" vertical="center" textRotation="90" wrapText="1" shrinkToFit="1"/>
      <protection hidden="1"/>
    </xf>
    <xf numFmtId="0" fontId="6" fillId="11" borderId="8" xfId="0" applyFont="1" applyFill="1" applyBorder="1" applyAlignment="1" applyProtection="1">
      <alignment horizontal="center" vertical="center" wrapText="1" shrinkToFit="1"/>
      <protection hidden="1"/>
    </xf>
    <xf numFmtId="0" fontId="6" fillId="11" borderId="3" xfId="0" applyFont="1" applyFill="1" applyBorder="1" applyAlignment="1" applyProtection="1">
      <alignment horizontal="center" vertical="center" wrapText="1" shrinkToFit="1"/>
      <protection hidden="1"/>
    </xf>
  </cellXfs>
  <cellStyles count="1">
    <cellStyle name="Normal" xfId="0" builtinId="0"/>
  </cellStyles>
  <dxfs count="170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ill>
        <patternFill>
          <bgColor theme="9" tint="0.79998168889431442"/>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C00000"/>
      </font>
    </dxf>
    <dxf>
      <fill>
        <patternFill>
          <bgColor theme="9" tint="0.79998168889431442"/>
        </patternFill>
      </fill>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C00000"/>
      </font>
    </dxf>
    <dxf>
      <fill>
        <patternFill>
          <bgColor theme="9" tint="0.79998168889431442"/>
        </patternFill>
      </fill>
    </dxf>
    <dxf>
      <font>
        <color rgb="FFC00000"/>
      </font>
    </dxf>
    <dxf>
      <font>
        <color rgb="FFC00000"/>
      </font>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ill>
        <patternFill>
          <bgColor theme="9" tint="0.79998168889431442"/>
        </patternFill>
      </fill>
    </dxf>
    <dxf>
      <font>
        <color rgb="FFC00000"/>
      </font>
    </dxf>
    <dxf>
      <fill>
        <patternFill>
          <bgColor theme="9" tint="0.79998168889431442"/>
        </patternFill>
      </fill>
    </dxf>
    <dxf>
      <font>
        <color rgb="FFC00000"/>
      </font>
    </dxf>
    <dxf>
      <fill>
        <patternFill>
          <bgColor theme="9" tint="0.79998168889431442"/>
        </patternFill>
      </fill>
    </dxf>
    <dxf>
      <font>
        <color rgb="FFC00000"/>
      </font>
    </dxf>
    <dxf>
      <font>
        <color rgb="FF9C0006"/>
      </font>
      <fill>
        <patternFill>
          <bgColor rgb="FFFFC7CE"/>
        </patternFill>
      </fill>
    </dxf>
    <dxf>
      <font>
        <color rgb="FFC00000"/>
      </font>
    </dxf>
    <dxf>
      <font>
        <color rgb="FFC00000"/>
      </font>
    </dxf>
    <dxf>
      <fill>
        <patternFill>
          <bgColor theme="9" tint="0.79998168889431442"/>
        </patternFill>
      </fill>
    </dxf>
  </dxfs>
  <tableStyles count="0" defaultTableStyle="TableStyleMedium2" defaultPivotStyle="PivotStyleLight16"/>
  <colors>
    <mruColors>
      <color rgb="FFFF7C80"/>
      <color rgb="FFFFFF99"/>
      <color rgb="FFFF3300"/>
      <color rgb="FFFF0066"/>
      <color rgb="FFFF99FF"/>
      <color rgb="FFFF33CC"/>
      <color rgb="FFFF66FF"/>
      <color rgb="FFFF5050"/>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8" Type="http://schemas.microsoft.com/office/2017/10/relationships/person" Target="persons/person0.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6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59" Type="http://schemas.microsoft.com/office/2017/10/relationships/person" Target="persons/person2.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'R1'!$C$81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0-7468-45A2-9C94-12ABBC4C87A7}"/>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7468-45A2-9C94-12ABBC4C87A7}"/>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2-7468-45A2-9C94-12ABBC4C87A7}"/>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7468-45A2-9C94-12ABBC4C87A7}"/>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4-7468-45A2-9C94-12ABBC4C87A7}"/>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7468-45A2-9C94-12ABBC4C87A7}"/>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6-7468-45A2-9C94-12ABBC4C87A7}"/>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7468-45A2-9C94-12ABBC4C87A7}"/>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8-7468-45A2-9C94-12ABBC4C87A7}"/>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7468-45A2-9C94-12ABBC4C87A7}"/>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'R1'!$F$84:$F$93</c:f>
              <c:numCache>
                <c:formatCode>0.00%</c:formatCode>
                <c:ptCount val="10"/>
                <c:pt idx="0">
                  <c:v>0.11764705882352941</c:v>
                </c:pt>
                <c:pt idx="1">
                  <c:v>0.26470588235294118</c:v>
                </c:pt>
                <c:pt idx="2">
                  <c:v>0.26470588235294118</c:v>
                </c:pt>
                <c:pt idx="3">
                  <c:v>0.17647058823529413</c:v>
                </c:pt>
                <c:pt idx="4">
                  <c:v>8.8235294117647065E-2</c:v>
                </c:pt>
                <c:pt idx="5">
                  <c:v>5.8823529411764705E-2</c:v>
                </c:pt>
                <c:pt idx="6">
                  <c:v>2.9411764705882353E-2</c:v>
                </c:pt>
                <c:pt idx="7">
                  <c:v>0</c:v>
                </c:pt>
                <c:pt idx="8">
                  <c:v>0</c:v>
                </c:pt>
                <c:pt idx="9">
                  <c:v>0</c:v>
                </c:pt>
              </c:numCache>
            </c:numRef>
          </c:val>
          <c:extLst>
            <c:ext xmlns:c16="http://schemas.microsoft.com/office/drawing/2014/chart" uri="{C3380CC4-5D6E-409C-BE32-E72D297353CC}">
              <c16:uniqueId val="{00000008-B9E0-477A-996B-44E9025AA2D7}"/>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'R1'!$C$199:$C$200</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184-4916-9CAD-9FB1EF039F12}"/>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184-4916-9CAD-9FB1EF039F12}"/>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184-4916-9CAD-9FB1EF039F12}"/>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A184-4916-9CAD-9FB1EF039F12}"/>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A184-4916-9CAD-9FB1EF039F12}"/>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A184-4916-9CAD-9FB1EF039F12}"/>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A184-4916-9CAD-9FB1EF039F12}"/>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A184-4916-9CAD-9FB1EF039F12}"/>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A184-4916-9CAD-9FB1EF039F12}"/>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'R1'!$F$202:$F$211</c:f>
              <c:numCache>
                <c:formatCode>0.00%</c:formatCode>
                <c:ptCount val="10"/>
                <c:pt idx="0">
                  <c:v>2.9411764705882353E-2</c:v>
                </c:pt>
                <c:pt idx="1">
                  <c:v>0.11764705882352941</c:v>
                </c:pt>
                <c:pt idx="2">
                  <c:v>0.41176470588235292</c:v>
                </c:pt>
                <c:pt idx="3">
                  <c:v>0.29411764705882354</c:v>
                </c:pt>
                <c:pt idx="4">
                  <c:v>0.11764705882352941</c:v>
                </c:pt>
                <c:pt idx="5">
                  <c:v>2.9411764705882353E-2</c:v>
                </c:pt>
                <c:pt idx="6">
                  <c:v>0</c:v>
                </c:pt>
                <c:pt idx="7">
                  <c:v>0</c:v>
                </c:pt>
                <c:pt idx="8">
                  <c:v>0</c:v>
                </c:pt>
                <c:pt idx="9">
                  <c:v>0</c:v>
                </c:pt>
              </c:numCache>
            </c:numRef>
          </c:val>
          <c:extLst>
            <c:ext xmlns:c16="http://schemas.microsoft.com/office/drawing/2014/chart" uri="{C3380CC4-5D6E-409C-BE32-E72D297353CC}">
              <c16:uniqueId val="{00000014-A184-4916-9CAD-9FB1EF039F1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'R1'!$C$317:$C$318</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6FF8-43B5-BADF-E96ED8BA3B8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6FF8-43B5-BADF-E96ED8BA3B8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6FF8-43B5-BADF-E96ED8BA3B8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6FF8-43B5-BADF-E96ED8BA3B8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6FF8-43B5-BADF-E96ED8BA3B8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6FF8-43B5-BADF-E96ED8BA3B8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6FF8-43B5-BADF-E96ED8BA3B8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6FF8-43B5-BADF-E96ED8BA3B8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6FF8-43B5-BADF-E96ED8BA3B8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'R1'!$F$320:$F$329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6FF8-43B5-BADF-E96ED8BA3B8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96CF-4702-B5F5-B9E22AE6DFF9}"/>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96CF-4702-B5F5-B9E22AE6DFF9}"/>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96CF-4702-B5F5-B9E22AE6DFF9}"/>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96CF-4702-B5F5-B9E22AE6DFF9}"/>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96CF-4702-B5F5-B9E22AE6DFF9}"/>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96CF-4702-B5F5-B9E22AE6DFF9}"/>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96CF-4702-B5F5-B9E22AE6DFF9}"/>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96CF-4702-B5F5-B9E22AE6DFF9}"/>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96CF-4702-B5F5-B9E22AE6DFF9}"/>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'R1'!$F$419:$F$428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96CF-4702-B5F5-B9E22AE6DFF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2B98-4A97-898F-857E8B624B9E}"/>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2B98-4A97-898F-857E8B624B9E}"/>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2B98-4A97-898F-857E8B624B9E}"/>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2B98-4A97-898F-857E8B624B9E}"/>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'R1'!$G$422:$H$424</c:f>
              <c:strCache>
                <c:ptCount val="3"/>
                <c:pt idx="0">
                  <c:v>APB [7-10]</c:v>
                </c:pt>
                <c:pt idx="1">
                  <c:v>SPL [4,01-6.99]</c:v>
                </c:pt>
                <c:pt idx="2">
                  <c:v>REP [1-4]</c:v>
                </c:pt>
              </c:strCache>
            </c:strRef>
          </c:cat>
          <c:val>
            <c:numRef>
              <c:f>'R1'!$I$426:$I$428</c:f>
              <c:numCache>
                <c:formatCode>0.00%</c:formatCode>
                <c:ptCount val="3"/>
                <c:pt idx="0">
                  <c:v>0</c:v>
                </c:pt>
                <c:pt idx="1">
                  <c:v>0</c:v>
                </c:pt>
                <c:pt idx="2">
                  <c:v>0</c:v>
                </c:pt>
              </c:numCache>
            </c:numRef>
          </c:val>
          <c:extLst>
            <c:ext xmlns:c16="http://schemas.microsoft.com/office/drawing/2014/chart" uri="{C3380CC4-5D6E-409C-BE32-E72D297353CC}">
              <c16:uniqueId val="{00000008-2B98-4A97-898F-857E8B624B9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'R1'!$C$541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CCB9-45BA-8E7B-02C10C7D945F}"/>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CCB9-45BA-8E7B-02C10C7D945F}"/>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CCB9-45BA-8E7B-02C10C7D945F}"/>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'R1'!$A$543:$B$544</c:f>
              <c:strCache>
                <c:ptCount val="2"/>
                <c:pt idx="0">
                  <c:v>APROBADO [7-10]</c:v>
                </c:pt>
                <c:pt idx="1">
                  <c:v>REPROBADO [1-6,99]</c:v>
                </c:pt>
              </c:strCache>
            </c:strRef>
          </c:cat>
          <c:val>
            <c:numRef>
              <c:f>'R1'!$F$543:$F$544</c:f>
              <c:numCache>
                <c:formatCode>0.00%</c:formatCode>
                <c:ptCount val="2"/>
                <c:pt idx="0">
                  <c:v>0</c:v>
                </c:pt>
                <c:pt idx="1">
                  <c:v>0</c:v>
                </c:pt>
              </c:numCache>
            </c:numRef>
          </c:val>
          <c:extLst>
            <c:ext xmlns:c16="http://schemas.microsoft.com/office/drawing/2014/chart" uri="{C3380CC4-5D6E-409C-BE32-E72D297353CC}">
              <c16:uniqueId val="{00000008-CCB9-45BA-8E7B-02C10C7D945F}"/>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'R2'!$C$81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38A5-4E7B-88D1-23C81082EC56}"/>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38A5-4E7B-88D1-23C81082EC56}"/>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38A5-4E7B-88D1-23C81082EC56}"/>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38A5-4E7B-88D1-23C81082EC56}"/>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38A5-4E7B-88D1-23C81082EC56}"/>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38A5-4E7B-88D1-23C81082EC56}"/>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38A5-4E7B-88D1-23C81082EC56}"/>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38A5-4E7B-88D1-23C81082EC56}"/>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38A5-4E7B-88D1-23C81082EC56}"/>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38A5-4E7B-88D1-23C81082EC56}"/>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'R2'!$F$84:$F$93</c:f>
              <c:numCache>
                <c:formatCode>0.00%</c:formatCode>
                <c:ptCount val="10"/>
                <c:pt idx="0">
                  <c:v>0.17647058823529413</c:v>
                </c:pt>
                <c:pt idx="1">
                  <c:v>0.26470588235294118</c:v>
                </c:pt>
                <c:pt idx="2">
                  <c:v>0.17647058823529413</c:v>
                </c:pt>
                <c:pt idx="3">
                  <c:v>0.17647058823529413</c:v>
                </c:pt>
                <c:pt idx="4">
                  <c:v>0.11764705882352941</c:v>
                </c:pt>
                <c:pt idx="5">
                  <c:v>5.8823529411764705E-2</c:v>
                </c:pt>
                <c:pt idx="6">
                  <c:v>2.9411764705882353E-2</c:v>
                </c:pt>
                <c:pt idx="7">
                  <c:v>0</c:v>
                </c:pt>
                <c:pt idx="8">
                  <c:v>0</c:v>
                </c:pt>
                <c:pt idx="9">
                  <c:v>0</c:v>
                </c:pt>
              </c:numCache>
            </c:numRef>
          </c:val>
          <c:extLst>
            <c:ext xmlns:c16="http://schemas.microsoft.com/office/drawing/2014/chart" uri="{C3380CC4-5D6E-409C-BE32-E72D297353CC}">
              <c16:uniqueId val="{00000014-38A5-4E7B-88D1-23C81082EC56}"/>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'R2'!$C$199:$C$200</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683-4DF3-A144-48A00BB5594A}"/>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683-4DF3-A144-48A00BB5594A}"/>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683-4DF3-A144-48A00BB5594A}"/>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683-4DF3-A144-48A00BB5594A}"/>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B683-4DF3-A144-48A00BB5594A}"/>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B683-4DF3-A144-48A00BB5594A}"/>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B683-4DF3-A144-48A00BB5594A}"/>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B683-4DF3-A144-48A00BB5594A}"/>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B683-4DF3-A144-48A00BB5594A}"/>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'R2'!$F$202:$F$211</c:f>
              <c:numCache>
                <c:formatCode>0.00%</c:formatCode>
                <c:ptCount val="10"/>
                <c:pt idx="0">
                  <c:v>2.9411764705882353E-2</c:v>
                </c:pt>
                <c:pt idx="1">
                  <c:v>0.38235294117647056</c:v>
                </c:pt>
                <c:pt idx="2">
                  <c:v>0.17647058823529413</c:v>
                </c:pt>
                <c:pt idx="3">
                  <c:v>0.29411764705882354</c:v>
                </c:pt>
                <c:pt idx="4">
                  <c:v>8.8235294117647065E-2</c:v>
                </c:pt>
                <c:pt idx="5">
                  <c:v>0</c:v>
                </c:pt>
                <c:pt idx="6">
                  <c:v>0</c:v>
                </c:pt>
                <c:pt idx="7">
                  <c:v>0</c:v>
                </c:pt>
                <c:pt idx="8">
                  <c:v>0</c:v>
                </c:pt>
                <c:pt idx="9">
                  <c:v>0</c:v>
                </c:pt>
              </c:numCache>
            </c:numRef>
          </c:val>
          <c:extLst>
            <c:ext xmlns:c16="http://schemas.microsoft.com/office/drawing/2014/chart" uri="{C3380CC4-5D6E-409C-BE32-E72D297353CC}">
              <c16:uniqueId val="{00000012-B683-4DF3-A144-48A00BB5594A}"/>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'R2'!$C$317:$C$318</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3FD3-41FD-B2CD-8D1C9D41149D}"/>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3FD3-41FD-B2CD-8D1C9D41149D}"/>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3FD3-41FD-B2CD-8D1C9D41149D}"/>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3FD3-41FD-B2CD-8D1C9D41149D}"/>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3FD3-41FD-B2CD-8D1C9D41149D}"/>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3FD3-41FD-B2CD-8D1C9D41149D}"/>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3FD3-41FD-B2CD-8D1C9D41149D}"/>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3FD3-41FD-B2CD-8D1C9D41149D}"/>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3FD3-41FD-B2CD-8D1C9D41149D}"/>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'R2'!$F$320:$F$329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3FD3-41FD-B2CD-8D1C9D41149D}"/>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C04-4E7C-9E5E-1DEB5508DC16}"/>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AC04-4E7C-9E5E-1DEB5508DC16}"/>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C04-4E7C-9E5E-1DEB5508DC16}"/>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C04-4E7C-9E5E-1DEB5508DC16}"/>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AC04-4E7C-9E5E-1DEB5508DC16}"/>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AC04-4E7C-9E5E-1DEB5508DC16}"/>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AC04-4E7C-9E5E-1DEB5508DC16}"/>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AC04-4E7C-9E5E-1DEB5508DC16}"/>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AC04-4E7C-9E5E-1DEB5508DC16}"/>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'R2'!$F$419:$F$428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AC04-4E7C-9E5E-1DEB5508DC16}"/>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0AE3-4F4D-BD59-4F1698EEE81E}"/>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0AE3-4F4D-BD59-4F1698EEE81E}"/>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0AE3-4F4D-BD59-4F1698EEE81E}"/>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0AE3-4F4D-BD59-4F1698EEE81E}"/>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'R2'!$G$422:$H$424</c:f>
              <c:strCache>
                <c:ptCount val="3"/>
                <c:pt idx="0">
                  <c:v>APB [7-10]</c:v>
                </c:pt>
                <c:pt idx="1">
                  <c:v>SPL [4,01-6.99]</c:v>
                </c:pt>
                <c:pt idx="2">
                  <c:v>REP [1-4]</c:v>
                </c:pt>
              </c:strCache>
            </c:strRef>
          </c:cat>
          <c:val>
            <c:numRef>
              <c:f>'R2'!$I$426:$I$428</c:f>
              <c:numCache>
                <c:formatCode>0.00%</c:formatCode>
                <c:ptCount val="3"/>
                <c:pt idx="0">
                  <c:v>0</c:v>
                </c:pt>
                <c:pt idx="1">
                  <c:v>0</c:v>
                </c:pt>
                <c:pt idx="2">
                  <c:v>0</c:v>
                </c:pt>
              </c:numCache>
            </c:numRef>
          </c:val>
          <c:extLst>
            <c:ext xmlns:c16="http://schemas.microsoft.com/office/drawing/2014/chart" uri="{C3380CC4-5D6E-409C-BE32-E72D297353CC}">
              <c16:uniqueId val="{00000008-0AE3-4F4D-BD59-4F1698EEE81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'R2'!$C$541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1018-4F62-A67C-CF4811CB4FB2}"/>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1018-4F62-A67C-CF4811CB4FB2}"/>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1018-4F62-A67C-CF4811CB4FB2}"/>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'R2'!$A$543:$B$544</c:f>
              <c:strCache>
                <c:ptCount val="2"/>
                <c:pt idx="0">
                  <c:v>APROBADO [7-10]</c:v>
                </c:pt>
                <c:pt idx="1">
                  <c:v>REPROBADO [1-6,99]</c:v>
                </c:pt>
              </c:strCache>
            </c:strRef>
          </c:cat>
          <c:val>
            <c:numRef>
              <c:f>'R2'!$F$543:$F$544</c:f>
              <c:numCache>
                <c:formatCode>0.00%</c:formatCode>
                <c:ptCount val="2"/>
                <c:pt idx="0">
                  <c:v>0</c:v>
                </c:pt>
                <c:pt idx="1">
                  <c:v>0</c:v>
                </c:pt>
              </c:numCache>
            </c:numRef>
          </c:val>
          <c:extLst>
            <c:ext xmlns:c16="http://schemas.microsoft.com/office/drawing/2014/chart" uri="{C3380CC4-5D6E-409C-BE32-E72D297353CC}">
              <c16:uniqueId val="{00000006-1018-4F62-A67C-CF4811CB4FB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'R3'!$C$81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2B3F-466B-9A0E-ABBC284BD0F9}"/>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2B3F-466B-9A0E-ABBC284BD0F9}"/>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2B3F-466B-9A0E-ABBC284BD0F9}"/>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2B3F-466B-9A0E-ABBC284BD0F9}"/>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2B3F-466B-9A0E-ABBC284BD0F9}"/>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2B3F-466B-9A0E-ABBC284BD0F9}"/>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2B3F-466B-9A0E-ABBC284BD0F9}"/>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2B3F-466B-9A0E-ABBC284BD0F9}"/>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2B3F-466B-9A0E-ABBC284BD0F9}"/>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2B3F-466B-9A0E-ABBC284BD0F9}"/>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'R3'!$F$84:$F$93</c:f>
              <c:numCache>
                <c:formatCode>0.00%</c:formatCode>
                <c:ptCount val="10"/>
                <c:pt idx="0">
                  <c:v>2.9411764705882353E-2</c:v>
                </c:pt>
                <c:pt idx="1">
                  <c:v>0.38235294117647056</c:v>
                </c:pt>
                <c:pt idx="2">
                  <c:v>0.3235294117647059</c:v>
                </c:pt>
                <c:pt idx="3">
                  <c:v>0.11764705882352941</c:v>
                </c:pt>
                <c:pt idx="4">
                  <c:v>0.14705882352941177</c:v>
                </c:pt>
                <c:pt idx="5">
                  <c:v>0</c:v>
                </c:pt>
                <c:pt idx="6">
                  <c:v>0</c:v>
                </c:pt>
                <c:pt idx="7">
                  <c:v>0</c:v>
                </c:pt>
                <c:pt idx="8">
                  <c:v>0</c:v>
                </c:pt>
                <c:pt idx="9">
                  <c:v>0</c:v>
                </c:pt>
              </c:numCache>
            </c:numRef>
          </c:val>
          <c:extLst>
            <c:ext xmlns:c16="http://schemas.microsoft.com/office/drawing/2014/chart" uri="{C3380CC4-5D6E-409C-BE32-E72D297353CC}">
              <c16:uniqueId val="{00000014-2B3F-466B-9A0E-ABBC284BD0F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'R3'!$C$199:$C$200</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2CC0-4579-A798-E82F4EA7AD05}"/>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2CC0-4579-A798-E82F4EA7AD05}"/>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2CC0-4579-A798-E82F4EA7AD05}"/>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2CC0-4579-A798-E82F4EA7AD05}"/>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2CC0-4579-A798-E82F4EA7AD05}"/>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2CC0-4579-A798-E82F4EA7AD05}"/>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2CC0-4579-A798-E82F4EA7AD05}"/>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2CC0-4579-A798-E82F4EA7AD05}"/>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2CC0-4579-A798-E82F4EA7AD05}"/>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'R3'!$F$202:$F$211</c:f>
              <c:numCache>
                <c:formatCode>0.00%</c:formatCode>
                <c:ptCount val="10"/>
                <c:pt idx="0">
                  <c:v>2.9411764705882353E-2</c:v>
                </c:pt>
                <c:pt idx="1">
                  <c:v>0.23529411764705882</c:v>
                </c:pt>
                <c:pt idx="2">
                  <c:v>0.29411764705882354</c:v>
                </c:pt>
                <c:pt idx="3">
                  <c:v>0.26470588235294118</c:v>
                </c:pt>
                <c:pt idx="4">
                  <c:v>0.14705882352941177</c:v>
                </c:pt>
                <c:pt idx="5">
                  <c:v>2.9411764705882353E-2</c:v>
                </c:pt>
                <c:pt idx="6">
                  <c:v>2.9411764705882353E-2</c:v>
                </c:pt>
                <c:pt idx="7">
                  <c:v>0</c:v>
                </c:pt>
                <c:pt idx="8">
                  <c:v>0</c:v>
                </c:pt>
                <c:pt idx="9">
                  <c:v>0</c:v>
                </c:pt>
              </c:numCache>
            </c:numRef>
          </c:val>
          <c:extLst>
            <c:ext xmlns:c16="http://schemas.microsoft.com/office/drawing/2014/chart" uri="{C3380CC4-5D6E-409C-BE32-E72D297353CC}">
              <c16:uniqueId val="{00000012-2CC0-4579-A798-E82F4EA7AD0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'R3'!$C$317:$C$318</c:f>
              <c:strCache>
                <c:ptCount val="2"/>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BC6-4873-9DD5-1A5BB232B06C}"/>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BC6-4873-9DD5-1A5BB232B06C}"/>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BC6-4873-9DD5-1A5BB232B06C}"/>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BC6-4873-9DD5-1A5BB232B06C}"/>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BBC6-4873-9DD5-1A5BB232B06C}"/>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BBC6-4873-9DD5-1A5BB232B06C}"/>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BBC6-4873-9DD5-1A5BB232B06C}"/>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BBC6-4873-9DD5-1A5BB232B06C}"/>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BBC6-4873-9DD5-1A5BB232B06C}"/>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'R3'!$F$320:$F$329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BBC6-4873-9DD5-1A5BB232B06C}"/>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447-40EF-B4A5-D860C195B384}"/>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447-40EF-B4A5-D860C195B384}"/>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447-40EF-B4A5-D860C195B384}"/>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447-40EF-B4A5-D860C195B384}"/>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447-40EF-B4A5-D860C195B384}"/>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447-40EF-B4A5-D860C195B384}"/>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447-40EF-B4A5-D860C195B384}"/>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447-40EF-B4A5-D860C195B384}"/>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447-40EF-B4A5-D860C195B384}"/>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'R3'!$F$419:$F$428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F447-40EF-B4A5-D860C195B384}"/>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'R3'!$C$416</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188D-4289-9215-6C875986EAA2}"/>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188D-4289-9215-6C875986EAA2}"/>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188D-4289-9215-6C875986EAA2}"/>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188D-4289-9215-6C875986EAA2}"/>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'R3'!$G$422:$H$424</c:f>
              <c:strCache>
                <c:ptCount val="3"/>
                <c:pt idx="0">
                  <c:v>APB [7-10]</c:v>
                </c:pt>
                <c:pt idx="1">
                  <c:v>SPL [4,01-6.99]</c:v>
                </c:pt>
                <c:pt idx="2">
                  <c:v>REP [1-4]</c:v>
                </c:pt>
              </c:strCache>
            </c:strRef>
          </c:cat>
          <c:val>
            <c:numRef>
              <c:f>'R3'!$I$426:$I$428</c:f>
              <c:numCache>
                <c:formatCode>0.00%</c:formatCode>
                <c:ptCount val="3"/>
                <c:pt idx="0">
                  <c:v>0</c:v>
                </c:pt>
                <c:pt idx="1">
                  <c:v>0</c:v>
                </c:pt>
                <c:pt idx="2">
                  <c:v>0</c:v>
                </c:pt>
              </c:numCache>
            </c:numRef>
          </c:val>
          <c:extLst>
            <c:ext xmlns:c16="http://schemas.microsoft.com/office/drawing/2014/chart" uri="{C3380CC4-5D6E-409C-BE32-E72D297353CC}">
              <c16:uniqueId val="{00000008-188D-4289-9215-6C875986EAA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'R3'!$C$541</c:f>
              <c:strCache>
                <c:ptCount val="1"/>
                <c:pt idx="0">
                  <c:v>LENGUA Y LITERATURA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18A-415A-8564-51D3D4031BBC}"/>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18A-415A-8564-51D3D4031BBC}"/>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18A-415A-8564-51D3D4031BBC}"/>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'R3'!$A$543:$B$544</c:f>
              <c:strCache>
                <c:ptCount val="2"/>
                <c:pt idx="0">
                  <c:v>APROBADO [7-10]</c:v>
                </c:pt>
                <c:pt idx="1">
                  <c:v>REPROBADO [1-6,99]</c:v>
                </c:pt>
              </c:strCache>
            </c:strRef>
          </c:cat>
          <c:val>
            <c:numRef>
              <c:f>'R3'!$F$543:$F$544</c:f>
              <c:numCache>
                <c:formatCode>0.00%</c:formatCode>
                <c:ptCount val="2"/>
                <c:pt idx="0">
                  <c:v>0</c:v>
                </c:pt>
                <c:pt idx="1">
                  <c:v>0</c:v>
                </c:pt>
              </c:numCache>
            </c:numRef>
          </c:val>
          <c:extLst>
            <c:ext xmlns:c16="http://schemas.microsoft.com/office/drawing/2014/chart" uri="{C3380CC4-5D6E-409C-BE32-E72D297353CC}">
              <c16:uniqueId val="{00000006-818A-415A-8564-51D3D4031BBC}"/>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'R4'!$C$81</c:f>
              <c:strCache>
                <c:ptCount val="1"/>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9E7B-49E0-8A42-15CF179381E5}"/>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9E7B-49E0-8A42-15CF179381E5}"/>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9E7B-49E0-8A42-15CF179381E5}"/>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9E7B-49E0-8A42-15CF179381E5}"/>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9E7B-49E0-8A42-15CF179381E5}"/>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9E7B-49E0-8A42-15CF179381E5}"/>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9E7B-49E0-8A42-15CF179381E5}"/>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9E7B-49E0-8A42-15CF179381E5}"/>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9E7B-49E0-8A42-15CF179381E5}"/>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9E7B-49E0-8A42-15CF179381E5}"/>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'R4'!$F$84:$F$93</c:f>
              <c:numCache>
                <c:formatCode>0.00%</c:formatCode>
                <c:ptCount val="10"/>
                <c:pt idx="0">
                  <c:v>0.17647058823529413</c:v>
                </c:pt>
                <c:pt idx="1">
                  <c:v>0.35294117647058826</c:v>
                </c:pt>
                <c:pt idx="2">
                  <c:v>0.29411764705882354</c:v>
                </c:pt>
                <c:pt idx="3">
                  <c:v>2.9411764705882353E-2</c:v>
                </c:pt>
                <c:pt idx="4">
                  <c:v>5.8823529411764705E-2</c:v>
                </c:pt>
                <c:pt idx="5">
                  <c:v>2.9411764705882353E-2</c:v>
                </c:pt>
                <c:pt idx="6">
                  <c:v>5.8823529411764705E-2</c:v>
                </c:pt>
                <c:pt idx="7">
                  <c:v>0</c:v>
                </c:pt>
                <c:pt idx="8">
                  <c:v>0</c:v>
                </c:pt>
                <c:pt idx="9">
                  <c:v>0</c:v>
                </c:pt>
              </c:numCache>
            </c:numRef>
          </c:val>
          <c:extLst>
            <c:ext xmlns:c16="http://schemas.microsoft.com/office/drawing/2014/chart" uri="{C3380CC4-5D6E-409C-BE32-E72D297353CC}">
              <c16:uniqueId val="{00000014-9E7B-49E0-8A42-15CF179381E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'R4'!$C$199:$C$200</c:f>
              <c:strCache>
                <c:ptCount val="2"/>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542-4840-AB3B-E31D107B3975}"/>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A542-4840-AB3B-E31D107B3975}"/>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542-4840-AB3B-E31D107B3975}"/>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542-4840-AB3B-E31D107B3975}"/>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A542-4840-AB3B-E31D107B3975}"/>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A542-4840-AB3B-E31D107B3975}"/>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A542-4840-AB3B-E31D107B3975}"/>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A542-4840-AB3B-E31D107B3975}"/>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A542-4840-AB3B-E31D107B3975}"/>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'R4'!$F$202:$F$211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A542-4840-AB3B-E31D107B397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'R4'!$C$317:$C$318</c:f>
              <c:strCache>
                <c:ptCount val="2"/>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142-4634-AC4B-7C5ECB8C42DF}"/>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142-4634-AC4B-7C5ECB8C42DF}"/>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142-4634-AC4B-7C5ECB8C42DF}"/>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142-4634-AC4B-7C5ECB8C42DF}"/>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142-4634-AC4B-7C5ECB8C42DF}"/>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142-4634-AC4B-7C5ECB8C42DF}"/>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142-4634-AC4B-7C5ECB8C42DF}"/>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142-4634-AC4B-7C5ECB8C42DF}"/>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142-4634-AC4B-7C5ECB8C42D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'R4'!$F$320:$F$329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F142-4634-AC4B-7C5ECB8C42DF}"/>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'R4'!$C$416</c:f>
              <c:strCache>
                <c:ptCount val="1"/>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C0CF-4E9D-92E6-7EE4F7BFFEB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C0CF-4E9D-92E6-7EE4F7BFFEB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C0CF-4E9D-92E6-7EE4F7BFFEB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C0CF-4E9D-92E6-7EE4F7BFFEB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C0CF-4E9D-92E6-7EE4F7BFFEB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C0CF-4E9D-92E6-7EE4F7BFFEB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C0CF-4E9D-92E6-7EE4F7BFFEB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C0CF-4E9D-92E6-7EE4F7BFFEB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C0CF-4E9D-92E6-7EE4F7BFFEB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'R4'!$F$419:$F$428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C0CF-4E9D-92E6-7EE4F7BFFEB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'R4'!$C$416</c:f>
              <c:strCache>
                <c:ptCount val="1"/>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860-4DEF-8069-298D70C91803}"/>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A860-4DEF-8069-298D70C91803}"/>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860-4DEF-8069-298D70C91803}"/>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860-4DEF-8069-298D70C91803}"/>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'R4'!$G$422:$H$424</c:f>
              <c:strCache>
                <c:ptCount val="3"/>
                <c:pt idx="0">
                  <c:v>APB [7-10]</c:v>
                </c:pt>
                <c:pt idx="1">
                  <c:v>SPL [4,01-6.99]</c:v>
                </c:pt>
                <c:pt idx="2">
                  <c:v>REP [1-4]</c:v>
                </c:pt>
              </c:strCache>
            </c:strRef>
          </c:cat>
          <c:val>
            <c:numRef>
              <c:f>'R4'!$I$426:$I$428</c:f>
              <c:numCache>
                <c:formatCode>0.00%</c:formatCode>
                <c:ptCount val="3"/>
                <c:pt idx="0">
                  <c:v>0</c:v>
                </c:pt>
                <c:pt idx="1">
                  <c:v>0</c:v>
                </c:pt>
                <c:pt idx="2">
                  <c:v>0</c:v>
                </c:pt>
              </c:numCache>
            </c:numRef>
          </c:val>
          <c:extLst>
            <c:ext xmlns:c16="http://schemas.microsoft.com/office/drawing/2014/chart" uri="{C3380CC4-5D6E-409C-BE32-E72D297353CC}">
              <c16:uniqueId val="{00000008-A860-4DEF-8069-298D70C9180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'R4'!$C$541</c:f>
              <c:strCache>
                <c:ptCount val="1"/>
                <c:pt idx="0">
                  <c:v>ECA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FEC-4B5A-8F5E-BDE384E12B4A}"/>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FEC-4B5A-8F5E-BDE384E12B4A}"/>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FEC-4B5A-8F5E-BDE384E12B4A}"/>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'R4'!$A$543:$B$544</c:f>
              <c:strCache>
                <c:ptCount val="2"/>
                <c:pt idx="0">
                  <c:v>APROBADO [7-10]</c:v>
                </c:pt>
                <c:pt idx="1">
                  <c:v>REPROBADO [1-6,99]</c:v>
                </c:pt>
              </c:strCache>
            </c:strRef>
          </c:cat>
          <c:val>
            <c:numRef>
              <c:f>'R4'!$F$543:$F$544</c:f>
              <c:numCache>
                <c:formatCode>0.00%</c:formatCode>
                <c:ptCount val="2"/>
                <c:pt idx="0">
                  <c:v>0</c:v>
                </c:pt>
                <c:pt idx="1">
                  <c:v>0</c:v>
                </c:pt>
              </c:numCache>
            </c:numRef>
          </c:val>
          <c:extLst>
            <c:ext xmlns:c16="http://schemas.microsoft.com/office/drawing/2014/chart" uri="{C3380CC4-5D6E-409C-BE32-E72D297353CC}">
              <c16:uniqueId val="{00000006-5FEC-4B5A-8F5E-BDE384E12B4A}"/>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E86-4DF0-A89A-425A022EB13A}"/>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E86-4DF0-A89A-425A022EB13A}"/>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E86-4DF0-A89A-425A022EB13A}"/>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E86-4DF0-A89A-425A022EB13A}"/>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E86-4DF0-A89A-425A022EB13A}"/>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E86-4DF0-A89A-425A022EB13A}"/>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E86-4DF0-A89A-425A022EB13A}"/>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E86-4DF0-A89A-425A022EB13A}"/>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E86-4DF0-A89A-425A022EB13A}"/>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FE86-4DF0-A89A-425A022EB13A}"/>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'R5'!$F$84:$F$93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FE86-4DF0-A89A-425A022EB13A}"/>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28FF-4324-BD84-67DADE79C47B}"/>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28FF-4324-BD84-67DADE79C47B}"/>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28FF-4324-BD84-67DADE79C47B}"/>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28FF-4324-BD84-67DADE79C47B}"/>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28FF-4324-BD84-67DADE79C47B}"/>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28FF-4324-BD84-67DADE79C47B}"/>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28FF-4324-BD84-67DADE79C47B}"/>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28FF-4324-BD84-67DADE79C47B}"/>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28FF-4324-BD84-67DADE79C47B}"/>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'R5'!$F$202:$F$211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28FF-4324-BD84-67DADE79C47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047-4A6E-BA6A-4067D41B4F2C}"/>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047-4A6E-BA6A-4067D41B4F2C}"/>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047-4A6E-BA6A-4067D41B4F2C}"/>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5047-4A6E-BA6A-4067D41B4F2C}"/>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5047-4A6E-BA6A-4067D41B4F2C}"/>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5047-4A6E-BA6A-4067D41B4F2C}"/>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5047-4A6E-BA6A-4067D41B4F2C}"/>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5047-4A6E-BA6A-4067D41B4F2C}"/>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5047-4A6E-BA6A-4067D41B4F2C}"/>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'R5'!$F$320:$F$329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5047-4A6E-BA6A-4067D41B4F2C}"/>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3C8B-4B92-A0A5-BD1CDB50DF5B}"/>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3C8B-4B92-A0A5-BD1CDB50DF5B}"/>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3C8B-4B92-A0A5-BD1CDB50DF5B}"/>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3C8B-4B92-A0A5-BD1CDB50DF5B}"/>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3C8B-4B92-A0A5-BD1CDB50DF5B}"/>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3C8B-4B92-A0A5-BD1CDB50DF5B}"/>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3C8B-4B92-A0A5-BD1CDB50DF5B}"/>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3C8B-4B92-A0A5-BD1CDB50DF5B}"/>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3C8B-4B92-A0A5-BD1CDB50DF5B}"/>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'R5'!$F$419:$F$428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3C8B-4B92-A0A5-BD1CDB50DF5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0A4E-430A-A611-598B44F43817}"/>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0A4E-430A-A611-598B44F43817}"/>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0A4E-430A-A611-598B44F43817}"/>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0A4E-430A-A611-598B44F43817}"/>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'R5'!$G$422:$H$424</c:f>
              <c:strCache>
                <c:ptCount val="3"/>
                <c:pt idx="0">
                  <c:v>APB [7-10]</c:v>
                </c:pt>
                <c:pt idx="1">
                  <c:v>SPL [4,01-6.99]</c:v>
                </c:pt>
                <c:pt idx="2">
                  <c:v>REP [1-4]</c:v>
                </c:pt>
              </c:strCache>
            </c:strRef>
          </c:cat>
          <c:val>
            <c:numRef>
              <c:f>'R5'!$I$426:$I$428</c:f>
              <c:numCache>
                <c:formatCode>0.00%</c:formatCode>
                <c:ptCount val="3"/>
                <c:pt idx="0">
                  <c:v>0</c:v>
                </c:pt>
                <c:pt idx="1">
                  <c:v>0</c:v>
                </c:pt>
                <c:pt idx="2">
                  <c:v>0</c:v>
                </c:pt>
              </c:numCache>
            </c:numRef>
          </c:val>
          <c:extLst>
            <c:ext xmlns:c16="http://schemas.microsoft.com/office/drawing/2014/chart" uri="{C3380CC4-5D6E-409C-BE32-E72D297353CC}">
              <c16:uniqueId val="{00000008-0A4E-430A-A611-598B44F43817}"/>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'R5'!$C$541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3A27-48A1-BE7E-ED5899BF3875}"/>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3A27-48A1-BE7E-ED5899BF3875}"/>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3A27-48A1-BE7E-ED5899BF3875}"/>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'R5'!$A$543:$B$544</c:f>
              <c:strCache>
                <c:ptCount val="2"/>
                <c:pt idx="0">
                  <c:v>APROBADO [7-10]</c:v>
                </c:pt>
                <c:pt idx="1">
                  <c:v>REPROBADO [1-6,99]</c:v>
                </c:pt>
              </c:strCache>
            </c:strRef>
          </c:cat>
          <c:val>
            <c:numRef>
              <c:f>'R5'!$F$543:$F$544</c:f>
              <c:numCache>
                <c:formatCode>0.00%</c:formatCode>
                <c:ptCount val="2"/>
                <c:pt idx="0">
                  <c:v>0</c:v>
                </c:pt>
                <c:pt idx="1">
                  <c:v>0</c:v>
                </c:pt>
              </c:numCache>
            </c:numRef>
          </c:val>
          <c:extLst>
            <c:ext xmlns:c16="http://schemas.microsoft.com/office/drawing/2014/chart" uri="{C3380CC4-5D6E-409C-BE32-E72D297353CC}">
              <c16:uniqueId val="{00000006-3A27-48A1-BE7E-ED5899BF387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BA0-4269-ABD1-3E1A4C89EF5D}"/>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BA0-4269-ABD1-3E1A4C89EF5D}"/>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BA0-4269-ABD1-3E1A4C89EF5D}"/>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8BA0-4269-ABD1-3E1A4C89EF5D}"/>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8BA0-4269-ABD1-3E1A4C89EF5D}"/>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8BA0-4269-ABD1-3E1A4C89EF5D}"/>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8BA0-4269-ABD1-3E1A4C89EF5D}"/>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8BA0-4269-ABD1-3E1A4C89EF5D}"/>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8BA0-4269-ABD1-3E1A4C89EF5D}"/>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8BA0-4269-ABD1-3E1A4C89EF5D}"/>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'R6'!$F$84:$F$93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8BA0-4269-ABD1-3E1A4C89EF5D}"/>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7B5-46DC-B1A4-51D31A05211B}"/>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7B5-46DC-B1A4-51D31A05211B}"/>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7B5-46DC-B1A4-51D31A05211B}"/>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7B5-46DC-B1A4-51D31A05211B}"/>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7B5-46DC-B1A4-51D31A05211B}"/>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7B5-46DC-B1A4-51D31A05211B}"/>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7B5-46DC-B1A4-51D31A05211B}"/>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7B5-46DC-B1A4-51D31A05211B}"/>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7B5-46DC-B1A4-51D31A05211B}"/>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'R6'!$F$202:$F$211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F7B5-46DC-B1A4-51D31A05211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C2F-4192-88BA-F55D04B6C18E}"/>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AC2F-4192-88BA-F55D04B6C18E}"/>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C2F-4192-88BA-F55D04B6C18E}"/>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C2F-4192-88BA-F55D04B6C18E}"/>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AC2F-4192-88BA-F55D04B6C18E}"/>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AC2F-4192-88BA-F55D04B6C18E}"/>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AC2F-4192-88BA-F55D04B6C18E}"/>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AC2F-4192-88BA-F55D04B6C18E}"/>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AC2F-4192-88BA-F55D04B6C18E}"/>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'R6'!$F$320:$F$329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AC2F-4192-88BA-F55D04B6C18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3C01-4D3A-804C-9999E85EC9B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3C01-4D3A-804C-9999E85EC9B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3C01-4D3A-804C-9999E85EC9B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3C01-4D3A-804C-9999E85EC9B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3C01-4D3A-804C-9999E85EC9B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3C01-4D3A-804C-9999E85EC9B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3C01-4D3A-804C-9999E85EC9B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3C01-4D3A-804C-9999E85EC9B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3C01-4D3A-804C-9999E85EC9B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'R6'!$F$419:$F$428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3C01-4D3A-804C-9999E85EC9B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4F9-469F-AD90-697291200573}"/>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4F9-469F-AD90-697291200573}"/>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4F9-469F-AD90-697291200573}"/>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4F9-469F-AD90-697291200573}"/>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'R6'!$G$422:$H$424</c:f>
              <c:strCache>
                <c:ptCount val="3"/>
                <c:pt idx="0">
                  <c:v>APB [7-10]</c:v>
                </c:pt>
                <c:pt idx="1">
                  <c:v>SPL [4,01-6.99]</c:v>
                </c:pt>
                <c:pt idx="2">
                  <c:v>REP [1-4]</c:v>
                </c:pt>
              </c:strCache>
            </c:strRef>
          </c:cat>
          <c:val>
            <c:numRef>
              <c:f>'R6'!$I$426:$I$428</c:f>
              <c:numCache>
                <c:formatCode>0.00%</c:formatCode>
                <c:ptCount val="3"/>
                <c:pt idx="0">
                  <c:v>0</c:v>
                </c:pt>
                <c:pt idx="1">
                  <c:v>0</c:v>
                </c:pt>
                <c:pt idx="2">
                  <c:v>0</c:v>
                </c:pt>
              </c:numCache>
            </c:numRef>
          </c:val>
          <c:extLst>
            <c:ext xmlns:c16="http://schemas.microsoft.com/office/drawing/2014/chart" uri="{C3380CC4-5D6E-409C-BE32-E72D297353CC}">
              <c16:uniqueId val="{00000008-F4F9-469F-AD90-69729120057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'R6'!$C$541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C076-450D-A69E-C95C88D16813}"/>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C076-450D-A69E-C95C88D16813}"/>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C076-450D-A69E-C95C88D16813}"/>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'R6'!$A$543:$B$544</c:f>
              <c:strCache>
                <c:ptCount val="2"/>
                <c:pt idx="0">
                  <c:v>APROBADO [7-10]</c:v>
                </c:pt>
                <c:pt idx="1">
                  <c:v>REPROBADO [1-6,99]</c:v>
                </c:pt>
              </c:strCache>
            </c:strRef>
          </c:cat>
          <c:val>
            <c:numRef>
              <c:f>'R6'!$F$543:$F$544</c:f>
              <c:numCache>
                <c:formatCode>0.00%</c:formatCode>
                <c:ptCount val="2"/>
                <c:pt idx="0">
                  <c:v>0</c:v>
                </c:pt>
                <c:pt idx="1">
                  <c:v>0</c:v>
                </c:pt>
              </c:numCache>
            </c:numRef>
          </c:val>
          <c:extLst>
            <c:ext xmlns:c16="http://schemas.microsoft.com/office/drawing/2014/chart" uri="{C3380CC4-5D6E-409C-BE32-E72D297353CC}">
              <c16:uniqueId val="{00000006-C076-450D-A69E-C95C88D1681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1B7B-4F98-9B78-6E6B9C43A8B9}"/>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1B7B-4F98-9B78-6E6B9C43A8B9}"/>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1B7B-4F98-9B78-6E6B9C43A8B9}"/>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1B7B-4F98-9B78-6E6B9C43A8B9}"/>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1B7B-4F98-9B78-6E6B9C43A8B9}"/>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1B7B-4F98-9B78-6E6B9C43A8B9}"/>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1B7B-4F98-9B78-6E6B9C43A8B9}"/>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1B7B-4F98-9B78-6E6B9C43A8B9}"/>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1B7B-4F98-9B78-6E6B9C43A8B9}"/>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1B7B-4F98-9B78-6E6B9C43A8B9}"/>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'R7'!$F$84:$F$93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1B7B-4F98-9B78-6E6B9C43A8B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CB31-4641-87D0-FACD1A711528}"/>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CB31-4641-87D0-FACD1A711528}"/>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CB31-4641-87D0-FACD1A711528}"/>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CB31-4641-87D0-FACD1A711528}"/>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CB31-4641-87D0-FACD1A711528}"/>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CB31-4641-87D0-FACD1A711528}"/>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CB31-4641-87D0-FACD1A711528}"/>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CB31-4641-87D0-FACD1A711528}"/>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CB31-4641-87D0-FACD1A711528}"/>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'R7'!$F$202:$F$211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CB31-4641-87D0-FACD1A711528}"/>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E2ED-4993-B8A1-167A566039B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E2ED-4993-B8A1-167A566039B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E2ED-4993-B8A1-167A566039B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E2ED-4993-B8A1-167A566039B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E2ED-4993-B8A1-167A566039B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E2ED-4993-B8A1-167A566039B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E2ED-4993-B8A1-167A566039B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E2ED-4993-B8A1-167A566039B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E2ED-4993-B8A1-167A566039B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'R7'!$F$320:$F$329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E2ED-4993-B8A1-167A566039B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B1C-48BC-A3F9-FAE9FF547C60}"/>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B1C-48BC-A3F9-FAE9FF547C60}"/>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B1C-48BC-A3F9-FAE9FF547C60}"/>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5B1C-48BC-A3F9-FAE9FF547C60}"/>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5B1C-48BC-A3F9-FAE9FF547C60}"/>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5B1C-48BC-A3F9-FAE9FF547C60}"/>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5B1C-48BC-A3F9-FAE9FF547C60}"/>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5B1C-48BC-A3F9-FAE9FF547C60}"/>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5B1C-48BC-A3F9-FAE9FF547C60}"/>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'R7'!$F$419:$F$428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5B1C-48BC-A3F9-FAE9FF547C60}"/>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818-420C-9A4E-FC851C23B3B8}"/>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818-420C-9A4E-FC851C23B3B8}"/>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818-420C-9A4E-FC851C23B3B8}"/>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8818-420C-9A4E-FC851C23B3B8}"/>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'R7'!$G$422:$H$424</c:f>
              <c:strCache>
                <c:ptCount val="3"/>
                <c:pt idx="0">
                  <c:v>APB [7-10]</c:v>
                </c:pt>
                <c:pt idx="1">
                  <c:v>SPL [4,01-6.99]</c:v>
                </c:pt>
                <c:pt idx="2">
                  <c:v>REP [1-4]</c:v>
                </c:pt>
              </c:strCache>
            </c:strRef>
          </c:cat>
          <c:val>
            <c:numRef>
              <c:f>'R7'!$I$426:$I$428</c:f>
              <c:numCache>
                <c:formatCode>0.00%</c:formatCode>
                <c:ptCount val="3"/>
                <c:pt idx="0">
                  <c:v>0</c:v>
                </c:pt>
                <c:pt idx="1">
                  <c:v>0</c:v>
                </c:pt>
                <c:pt idx="2">
                  <c:v>0</c:v>
                </c:pt>
              </c:numCache>
            </c:numRef>
          </c:val>
          <c:extLst>
            <c:ext xmlns:c16="http://schemas.microsoft.com/office/drawing/2014/chart" uri="{C3380CC4-5D6E-409C-BE32-E72D297353CC}">
              <c16:uniqueId val="{00000008-8818-420C-9A4E-FC851C23B3B8}"/>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'R7'!$C$541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032-4A2E-83B3-4312D4156E99}"/>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032-4A2E-83B3-4312D4156E99}"/>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032-4A2E-83B3-4312D4156E99}"/>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'R7'!$A$543:$B$544</c:f>
              <c:strCache>
                <c:ptCount val="2"/>
                <c:pt idx="0">
                  <c:v>APROBADO [7-10]</c:v>
                </c:pt>
                <c:pt idx="1">
                  <c:v>REPROBADO [1-6,99]</c:v>
                </c:pt>
              </c:strCache>
            </c:strRef>
          </c:cat>
          <c:val>
            <c:numRef>
              <c:f>'R7'!$F$543:$F$544</c:f>
              <c:numCache>
                <c:formatCode>0.00%</c:formatCode>
                <c:ptCount val="2"/>
                <c:pt idx="0">
                  <c:v>0</c:v>
                </c:pt>
                <c:pt idx="1">
                  <c:v>0</c:v>
                </c:pt>
              </c:numCache>
            </c:numRef>
          </c:val>
          <c:extLst>
            <c:ext xmlns:c16="http://schemas.microsoft.com/office/drawing/2014/chart" uri="{C3380CC4-5D6E-409C-BE32-E72D297353CC}">
              <c16:uniqueId val="{00000006-8032-4A2E-83B3-4312D4156E9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702-48D7-9C88-BD6E81C4F645}"/>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702-48D7-9C88-BD6E81C4F645}"/>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702-48D7-9C88-BD6E81C4F645}"/>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702-48D7-9C88-BD6E81C4F645}"/>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D702-48D7-9C88-BD6E81C4F645}"/>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D702-48D7-9C88-BD6E81C4F645}"/>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D702-48D7-9C88-BD6E81C4F645}"/>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D702-48D7-9C88-BD6E81C4F645}"/>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D702-48D7-9C88-BD6E81C4F645}"/>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D702-48D7-9C88-BD6E81C4F645}"/>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'R8'!$F$84:$F$93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D702-48D7-9C88-BD6E81C4F64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E428-4243-89E0-A9A1B8E2647E}"/>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E428-4243-89E0-A9A1B8E2647E}"/>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E428-4243-89E0-A9A1B8E2647E}"/>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E428-4243-89E0-A9A1B8E2647E}"/>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E428-4243-89E0-A9A1B8E2647E}"/>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E428-4243-89E0-A9A1B8E2647E}"/>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E428-4243-89E0-A9A1B8E2647E}"/>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E428-4243-89E0-A9A1B8E2647E}"/>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E428-4243-89E0-A9A1B8E2647E}"/>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'R8'!$F$202:$F$211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E428-4243-89E0-A9A1B8E2647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8F8-4C65-9C65-C56CBE0A4AC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8F8-4C65-9C65-C56CBE0A4AC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8F8-4C65-9C65-C56CBE0A4AC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8F8-4C65-9C65-C56CBE0A4AC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B8F8-4C65-9C65-C56CBE0A4AC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B8F8-4C65-9C65-C56CBE0A4AC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B8F8-4C65-9C65-C56CBE0A4AC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B8F8-4C65-9C65-C56CBE0A4AC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B8F8-4C65-9C65-C56CBE0A4AC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'R8'!$F$320:$F$329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B8F8-4C65-9C65-C56CBE0A4AC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081-4D20-A9FB-94FEE8B998C4}"/>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081-4D20-A9FB-94FEE8B998C4}"/>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081-4D20-A9FB-94FEE8B998C4}"/>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8081-4D20-A9FB-94FEE8B998C4}"/>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8081-4D20-A9FB-94FEE8B998C4}"/>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8081-4D20-A9FB-94FEE8B998C4}"/>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8081-4D20-A9FB-94FEE8B998C4}"/>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8081-4D20-A9FB-94FEE8B998C4}"/>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8081-4D20-A9FB-94FEE8B998C4}"/>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'R8'!$F$419:$F$428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8081-4D20-A9FB-94FEE8B998C4}"/>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863-46E5-9968-F5347E684054}"/>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863-46E5-9968-F5347E684054}"/>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863-46E5-9968-F5347E684054}"/>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863-46E5-9968-F5347E684054}"/>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'R8'!$G$422:$H$424</c:f>
              <c:strCache>
                <c:ptCount val="3"/>
                <c:pt idx="0">
                  <c:v>APB [7-10]</c:v>
                </c:pt>
                <c:pt idx="1">
                  <c:v>SPL [4,01-6.99]</c:v>
                </c:pt>
                <c:pt idx="2">
                  <c:v>REP [1-4]</c:v>
                </c:pt>
              </c:strCache>
            </c:strRef>
          </c:cat>
          <c:val>
            <c:numRef>
              <c:f>'R8'!$I$426:$I$428</c:f>
              <c:numCache>
                <c:formatCode>0.00%</c:formatCode>
                <c:ptCount val="3"/>
                <c:pt idx="0">
                  <c:v>0</c:v>
                </c:pt>
                <c:pt idx="1">
                  <c:v>0</c:v>
                </c:pt>
                <c:pt idx="2">
                  <c:v>0</c:v>
                </c:pt>
              </c:numCache>
            </c:numRef>
          </c:val>
          <c:extLst>
            <c:ext xmlns:c16="http://schemas.microsoft.com/office/drawing/2014/chart" uri="{C3380CC4-5D6E-409C-BE32-E72D297353CC}">
              <c16:uniqueId val="{00000008-F863-46E5-9968-F5347E684054}"/>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'R8'!$C$541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4033-4324-9185-23011B0DCBDB}"/>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4033-4324-9185-23011B0DCBDB}"/>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4033-4324-9185-23011B0DCBDB}"/>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'R8'!$A$543:$B$544</c:f>
              <c:strCache>
                <c:ptCount val="2"/>
                <c:pt idx="0">
                  <c:v>APROBADO [7-10]</c:v>
                </c:pt>
                <c:pt idx="1">
                  <c:v>REPROBADO [1-6,99]</c:v>
                </c:pt>
              </c:strCache>
            </c:strRef>
          </c:cat>
          <c:val>
            <c:numRef>
              <c:f>'R8'!$F$543:$F$544</c:f>
              <c:numCache>
                <c:formatCode>0.00%</c:formatCode>
                <c:ptCount val="2"/>
                <c:pt idx="0">
                  <c:v>0</c:v>
                </c:pt>
                <c:pt idx="1">
                  <c:v>0</c:v>
                </c:pt>
              </c:numCache>
            </c:numRef>
          </c:val>
          <c:extLst>
            <c:ext xmlns:c16="http://schemas.microsoft.com/office/drawing/2014/chart" uri="{C3380CC4-5D6E-409C-BE32-E72D297353CC}">
              <c16:uniqueId val="{00000006-4033-4324-9185-23011B0DCBD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9B56-428D-9138-A3EFD94EAAA8}"/>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9B56-428D-9138-A3EFD94EAAA8}"/>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9B56-428D-9138-A3EFD94EAAA8}"/>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9B56-428D-9138-A3EFD94EAAA8}"/>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9B56-428D-9138-A3EFD94EAAA8}"/>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9B56-428D-9138-A3EFD94EAAA8}"/>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9B56-428D-9138-A3EFD94EAAA8}"/>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9B56-428D-9138-A3EFD94EAAA8}"/>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9B56-428D-9138-A3EFD94EAAA8}"/>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9B56-428D-9138-A3EFD94EAAA8}"/>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'R9'!$F$84:$F$93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9B56-428D-9138-A3EFD94EAAA8}"/>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5AA-4CED-8DCF-53CB322024F2}"/>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5AA-4CED-8DCF-53CB322024F2}"/>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5AA-4CED-8DCF-53CB322024F2}"/>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5AA-4CED-8DCF-53CB322024F2}"/>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D5AA-4CED-8DCF-53CB322024F2}"/>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D5AA-4CED-8DCF-53CB322024F2}"/>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D5AA-4CED-8DCF-53CB322024F2}"/>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D5AA-4CED-8DCF-53CB322024F2}"/>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D5AA-4CED-8DCF-53CB322024F2}"/>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'R9'!$F$202:$F$211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D5AA-4CED-8DCF-53CB322024F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922A-4DE8-ADCA-0CDE1268A009}"/>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922A-4DE8-ADCA-0CDE1268A009}"/>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922A-4DE8-ADCA-0CDE1268A009}"/>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922A-4DE8-ADCA-0CDE1268A009}"/>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922A-4DE8-ADCA-0CDE1268A009}"/>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922A-4DE8-ADCA-0CDE1268A009}"/>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922A-4DE8-ADCA-0CDE1268A009}"/>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922A-4DE8-ADCA-0CDE1268A009}"/>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922A-4DE8-ADCA-0CDE1268A009}"/>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'R9'!$F$320:$F$329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922A-4DE8-ADCA-0CDE1268A00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255-4FCE-84B9-6BF01244D0E8}"/>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255-4FCE-84B9-6BF01244D0E8}"/>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255-4FCE-84B9-6BF01244D0E8}"/>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255-4FCE-84B9-6BF01244D0E8}"/>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D255-4FCE-84B9-6BF01244D0E8}"/>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D255-4FCE-84B9-6BF01244D0E8}"/>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D255-4FCE-84B9-6BF01244D0E8}"/>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D255-4FCE-84B9-6BF01244D0E8}"/>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D255-4FCE-84B9-6BF01244D0E8}"/>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'R9'!$F$419:$F$428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D255-4FCE-84B9-6BF01244D0E8}"/>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CC23-4ED2-9E5C-350E39FC6635}"/>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CC23-4ED2-9E5C-350E39FC6635}"/>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CC23-4ED2-9E5C-350E39FC6635}"/>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CC23-4ED2-9E5C-350E39FC6635}"/>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'R9'!$G$422:$H$424</c:f>
              <c:strCache>
                <c:ptCount val="3"/>
                <c:pt idx="0">
                  <c:v>APB [7-10]</c:v>
                </c:pt>
                <c:pt idx="1">
                  <c:v>SPL [4,01-6.99]</c:v>
                </c:pt>
                <c:pt idx="2">
                  <c:v>REP [1-4]</c:v>
                </c:pt>
              </c:strCache>
            </c:strRef>
          </c:cat>
          <c:val>
            <c:numRef>
              <c:f>'R9'!$I$426:$I$428</c:f>
              <c:numCache>
                <c:formatCode>0.00%</c:formatCode>
                <c:ptCount val="3"/>
                <c:pt idx="0">
                  <c:v>0</c:v>
                </c:pt>
                <c:pt idx="1">
                  <c:v>0</c:v>
                </c:pt>
                <c:pt idx="2">
                  <c:v>0</c:v>
                </c:pt>
              </c:numCache>
            </c:numRef>
          </c:val>
          <c:extLst>
            <c:ext xmlns:c16="http://schemas.microsoft.com/office/drawing/2014/chart" uri="{C3380CC4-5D6E-409C-BE32-E72D297353CC}">
              <c16:uniqueId val="{00000008-CC23-4ED2-9E5C-350E39FC663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'R9'!$C$541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010-45C5-9671-3834E589FF6B}"/>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010-45C5-9671-3834E589FF6B}"/>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010-45C5-9671-3834E589FF6B}"/>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'R9'!$A$543:$B$544</c:f>
              <c:strCache>
                <c:ptCount val="2"/>
                <c:pt idx="0">
                  <c:v>APROBADO [7-10]</c:v>
                </c:pt>
                <c:pt idx="1">
                  <c:v>REPROBADO [1-6,99]</c:v>
                </c:pt>
              </c:strCache>
            </c:strRef>
          </c:cat>
          <c:val>
            <c:numRef>
              <c:f>'R9'!$F$543:$F$544</c:f>
              <c:numCache>
                <c:formatCode>0.00%</c:formatCode>
                <c:ptCount val="2"/>
                <c:pt idx="0">
                  <c:v>0</c:v>
                </c:pt>
                <c:pt idx="1">
                  <c:v>0</c:v>
                </c:pt>
              </c:numCache>
            </c:numRef>
          </c:val>
          <c:extLst>
            <c:ext xmlns:c16="http://schemas.microsoft.com/office/drawing/2014/chart" uri="{C3380CC4-5D6E-409C-BE32-E72D297353CC}">
              <c16:uniqueId val="{00000006-B010-45C5-9671-3834E589FF6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4D31-4BE8-AB9F-D7571F5C73A0}"/>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4D31-4BE8-AB9F-D7571F5C73A0}"/>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4D31-4BE8-AB9F-D7571F5C73A0}"/>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4D31-4BE8-AB9F-D7571F5C73A0}"/>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4D31-4BE8-AB9F-D7571F5C73A0}"/>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4D31-4BE8-AB9F-D7571F5C73A0}"/>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4D31-4BE8-AB9F-D7571F5C73A0}"/>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4D31-4BE8-AB9F-D7571F5C73A0}"/>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4D31-4BE8-AB9F-D7571F5C73A0}"/>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4D31-4BE8-AB9F-D7571F5C73A0}"/>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'R10'!$F$84:$F$93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4D31-4BE8-AB9F-D7571F5C73A0}"/>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EC25-43AC-AE3F-D391142637A7}"/>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EC25-43AC-AE3F-D391142637A7}"/>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EC25-43AC-AE3F-D391142637A7}"/>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EC25-43AC-AE3F-D391142637A7}"/>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EC25-43AC-AE3F-D391142637A7}"/>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EC25-43AC-AE3F-D391142637A7}"/>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EC25-43AC-AE3F-D391142637A7}"/>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EC25-43AC-AE3F-D391142637A7}"/>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EC25-43AC-AE3F-D391142637A7}"/>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'R10'!$F$202:$F$211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EC25-43AC-AE3F-D391142637A7}"/>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60E-46E7-B5AF-4160BEAA56AE}"/>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60E-46E7-B5AF-4160BEAA56AE}"/>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60E-46E7-B5AF-4160BEAA56AE}"/>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60E-46E7-B5AF-4160BEAA56AE}"/>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D60E-46E7-B5AF-4160BEAA56AE}"/>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D60E-46E7-B5AF-4160BEAA56AE}"/>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D60E-46E7-B5AF-4160BEAA56AE}"/>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D60E-46E7-B5AF-4160BEAA56AE}"/>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D60E-46E7-B5AF-4160BEAA56AE}"/>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'R10'!$F$320:$F$329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D60E-46E7-B5AF-4160BEAA56A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FBF-4F9B-8129-8684D4B2B582}"/>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FBF-4F9B-8129-8684D4B2B582}"/>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FBF-4F9B-8129-8684D4B2B582}"/>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FBF-4F9B-8129-8684D4B2B582}"/>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BFBF-4F9B-8129-8684D4B2B582}"/>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BFBF-4F9B-8129-8684D4B2B582}"/>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BFBF-4F9B-8129-8684D4B2B582}"/>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BFBF-4F9B-8129-8684D4B2B582}"/>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BFBF-4F9B-8129-8684D4B2B582}"/>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'R10'!$F$419:$F$428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BFBF-4F9B-8129-8684D4B2B58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952-4CC9-9039-07CEE67EB26E}"/>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952-4CC9-9039-07CEE67EB26E}"/>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952-4CC9-9039-07CEE67EB26E}"/>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952-4CC9-9039-07CEE67EB26E}"/>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'R10'!$G$422:$H$424</c:f>
              <c:strCache>
                <c:ptCount val="3"/>
                <c:pt idx="0">
                  <c:v>APB [7-10]</c:v>
                </c:pt>
                <c:pt idx="1">
                  <c:v>SPL [4,01-6.99]</c:v>
                </c:pt>
                <c:pt idx="2">
                  <c:v>REP [1-4]</c:v>
                </c:pt>
              </c:strCache>
            </c:strRef>
          </c:cat>
          <c:val>
            <c:numRef>
              <c:f>'R10'!$I$426:$I$428</c:f>
              <c:numCache>
                <c:formatCode>0.00%</c:formatCode>
                <c:ptCount val="3"/>
                <c:pt idx="0">
                  <c:v>0</c:v>
                </c:pt>
                <c:pt idx="1">
                  <c:v>0</c:v>
                </c:pt>
                <c:pt idx="2">
                  <c:v>0</c:v>
                </c:pt>
              </c:numCache>
            </c:numRef>
          </c:val>
          <c:extLst>
            <c:ext xmlns:c16="http://schemas.microsoft.com/office/drawing/2014/chart" uri="{C3380CC4-5D6E-409C-BE32-E72D297353CC}">
              <c16:uniqueId val="{00000008-D952-4CC9-9039-07CEE67EB26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'R10'!$C$541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DB9-467A-9F3F-56D7FBA47D6F}"/>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DB9-467A-9F3F-56D7FBA47D6F}"/>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DB9-467A-9F3F-56D7FBA47D6F}"/>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'R10'!$A$543:$B$544</c:f>
              <c:strCache>
                <c:ptCount val="2"/>
                <c:pt idx="0">
                  <c:v>APROBADO [7-10]</c:v>
                </c:pt>
                <c:pt idx="1">
                  <c:v>REPROBADO [1-6,99]</c:v>
                </c:pt>
              </c:strCache>
            </c:strRef>
          </c:cat>
          <c:val>
            <c:numRef>
              <c:f>'R10'!$F$543:$F$544</c:f>
              <c:numCache>
                <c:formatCode>0.00%</c:formatCode>
                <c:ptCount val="2"/>
                <c:pt idx="0">
                  <c:v>0</c:v>
                </c:pt>
                <c:pt idx="1">
                  <c:v>0</c:v>
                </c:pt>
              </c:numCache>
            </c:numRef>
          </c:val>
          <c:extLst>
            <c:ext xmlns:c16="http://schemas.microsoft.com/office/drawing/2014/chart" uri="{C3380CC4-5D6E-409C-BE32-E72D297353CC}">
              <c16:uniqueId val="{00000006-8DB9-467A-9F3F-56D7FBA47D6F}"/>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6AE8-4AD6-8C2E-068F68B3AA8F}"/>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6AE8-4AD6-8C2E-068F68B3AA8F}"/>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6AE8-4AD6-8C2E-068F68B3AA8F}"/>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6AE8-4AD6-8C2E-068F68B3AA8F}"/>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6AE8-4AD6-8C2E-068F68B3AA8F}"/>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6AE8-4AD6-8C2E-068F68B3AA8F}"/>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6AE8-4AD6-8C2E-068F68B3AA8F}"/>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6AE8-4AD6-8C2E-068F68B3AA8F}"/>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6AE8-4AD6-8C2E-068F68B3AA8F}"/>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6AE8-4AD6-8C2E-068F68B3AA8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'R11'!$F$84:$F$93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6AE8-4AD6-8C2E-068F68B3AA8F}"/>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1F3E-44E1-B2F3-18646A91CFED}"/>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1F3E-44E1-B2F3-18646A91CFED}"/>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1F3E-44E1-B2F3-18646A91CFED}"/>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1F3E-44E1-B2F3-18646A91CFED}"/>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1F3E-44E1-B2F3-18646A91CFED}"/>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1F3E-44E1-B2F3-18646A91CFED}"/>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1F3E-44E1-B2F3-18646A91CFED}"/>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1F3E-44E1-B2F3-18646A91CFED}"/>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1F3E-44E1-B2F3-18646A91CFED}"/>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'R11'!$F$202:$F$211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1F3E-44E1-B2F3-18646A91CFED}"/>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DBBD-4A5E-805A-90D857188C3F}"/>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DBBD-4A5E-805A-90D857188C3F}"/>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DBBD-4A5E-805A-90D857188C3F}"/>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DBBD-4A5E-805A-90D857188C3F}"/>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DBBD-4A5E-805A-90D857188C3F}"/>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DBBD-4A5E-805A-90D857188C3F}"/>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DBBD-4A5E-805A-90D857188C3F}"/>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DBBD-4A5E-805A-90D857188C3F}"/>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DBBD-4A5E-805A-90D857188C3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'R11'!$F$320:$F$329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DBBD-4A5E-805A-90D857188C3F}"/>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847C-45CD-A745-E32EBF718E14}"/>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847C-45CD-A745-E32EBF718E14}"/>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847C-45CD-A745-E32EBF718E14}"/>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847C-45CD-A745-E32EBF718E14}"/>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847C-45CD-A745-E32EBF718E14}"/>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847C-45CD-A745-E32EBF718E14}"/>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847C-45CD-A745-E32EBF718E14}"/>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847C-45CD-A745-E32EBF718E14}"/>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847C-45CD-A745-E32EBF718E14}"/>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'R11'!$F$419:$F$428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847C-45CD-A745-E32EBF718E14}"/>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ED7-4C56-A486-2466A77AB29E}"/>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ED7-4C56-A486-2466A77AB29E}"/>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ED7-4C56-A486-2466A77AB29E}"/>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5ED7-4C56-A486-2466A77AB29E}"/>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'R11'!$G$422:$H$424</c:f>
              <c:strCache>
                <c:ptCount val="3"/>
                <c:pt idx="0">
                  <c:v>APB [7-10]</c:v>
                </c:pt>
                <c:pt idx="1">
                  <c:v>SPL [4,01-6.99]</c:v>
                </c:pt>
                <c:pt idx="2">
                  <c:v>REP [1-4]</c:v>
                </c:pt>
              </c:strCache>
            </c:strRef>
          </c:cat>
          <c:val>
            <c:numRef>
              <c:f>'R11'!$I$426:$I$428</c:f>
              <c:numCache>
                <c:formatCode>0.00%</c:formatCode>
                <c:ptCount val="3"/>
                <c:pt idx="0">
                  <c:v>0</c:v>
                </c:pt>
                <c:pt idx="1">
                  <c:v>0</c:v>
                </c:pt>
                <c:pt idx="2">
                  <c:v>0</c:v>
                </c:pt>
              </c:numCache>
            </c:numRef>
          </c:val>
          <c:extLst>
            <c:ext xmlns:c16="http://schemas.microsoft.com/office/drawing/2014/chart" uri="{C3380CC4-5D6E-409C-BE32-E72D297353CC}">
              <c16:uniqueId val="{00000008-5ED7-4C56-A486-2466A77AB29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'R11'!$C$541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149-48E2-B19B-A8E7FD410E0E}"/>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149-48E2-B19B-A8E7FD410E0E}"/>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149-48E2-B19B-A8E7FD410E0E}"/>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'R11'!$A$543:$B$544</c:f>
              <c:strCache>
                <c:ptCount val="2"/>
                <c:pt idx="0">
                  <c:v>APROBADO [7-10]</c:v>
                </c:pt>
                <c:pt idx="1">
                  <c:v>REPROBADO [1-6,99]</c:v>
                </c:pt>
              </c:strCache>
            </c:strRef>
          </c:cat>
          <c:val>
            <c:numRef>
              <c:f>'R11'!$F$543:$F$544</c:f>
              <c:numCache>
                <c:formatCode>0.00%</c:formatCode>
                <c:ptCount val="2"/>
                <c:pt idx="0">
                  <c:v>0</c:v>
                </c:pt>
                <c:pt idx="1">
                  <c:v>0</c:v>
                </c:pt>
              </c:numCache>
            </c:numRef>
          </c:val>
          <c:extLst>
            <c:ext xmlns:c16="http://schemas.microsoft.com/office/drawing/2014/chart" uri="{C3380CC4-5D6E-409C-BE32-E72D297353CC}">
              <c16:uniqueId val="{00000006-F149-48E2-B19B-A8E7FD410E0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283-4C60-BBC6-B13E4B6D759C}"/>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283-4C60-BBC6-B13E4B6D759C}"/>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283-4C60-BBC6-B13E4B6D759C}"/>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283-4C60-BBC6-B13E4B6D759C}"/>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B283-4C60-BBC6-B13E4B6D759C}"/>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B283-4C60-BBC6-B13E4B6D759C}"/>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B283-4C60-BBC6-B13E4B6D759C}"/>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B283-4C60-BBC6-B13E4B6D759C}"/>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B283-4C60-BBC6-B13E4B6D759C}"/>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B283-4C60-BBC6-B13E4B6D759C}"/>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'R12'!$F$84:$F$93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B283-4C60-BBC6-B13E4B6D759C}"/>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745-483C-AE0D-1F86A5A9436B}"/>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745-483C-AE0D-1F86A5A9436B}"/>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745-483C-AE0D-1F86A5A9436B}"/>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745-483C-AE0D-1F86A5A9436B}"/>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745-483C-AE0D-1F86A5A9436B}"/>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745-483C-AE0D-1F86A5A9436B}"/>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745-483C-AE0D-1F86A5A9436B}"/>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745-483C-AE0D-1F86A5A9436B}"/>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745-483C-AE0D-1F86A5A9436B}"/>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'R12'!$F$202:$F$211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F745-483C-AE0D-1F86A5A9436B}"/>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133E-4544-BD39-CBBF586B10AE}"/>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133E-4544-BD39-CBBF586B10AE}"/>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133E-4544-BD39-CBBF586B10AE}"/>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133E-4544-BD39-CBBF586B10AE}"/>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133E-4544-BD39-CBBF586B10AE}"/>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133E-4544-BD39-CBBF586B10AE}"/>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133E-4544-BD39-CBBF586B10AE}"/>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133E-4544-BD39-CBBF586B10AE}"/>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133E-4544-BD39-CBBF586B10AE}"/>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'R12'!$F$320:$F$329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133E-4544-BD39-CBBF586B10AE}"/>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FD07-49AB-B44C-FFEF96112BE3}"/>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FD07-49AB-B44C-FFEF96112BE3}"/>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FD07-49AB-B44C-FFEF96112BE3}"/>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FD07-49AB-B44C-FFEF96112BE3}"/>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FD07-49AB-B44C-FFEF96112BE3}"/>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FD07-49AB-B44C-FFEF96112BE3}"/>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FD07-49AB-B44C-FFEF96112BE3}"/>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FD07-49AB-B44C-FFEF96112BE3}"/>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FD07-49AB-B44C-FFEF96112BE3}"/>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'R12'!$F$419:$F$428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FD07-49AB-B44C-FFEF96112BE3}"/>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B465-4AEE-8FA6-56B64E4B6E4D}"/>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B465-4AEE-8FA6-56B64E4B6E4D}"/>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B465-4AEE-8FA6-56B64E4B6E4D}"/>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B465-4AEE-8FA6-56B64E4B6E4D}"/>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'R12'!$G$422:$H$424</c:f>
              <c:strCache>
                <c:ptCount val="3"/>
                <c:pt idx="0">
                  <c:v>APB [7-10]</c:v>
                </c:pt>
                <c:pt idx="1">
                  <c:v>SPL [4,01-6.99]</c:v>
                </c:pt>
                <c:pt idx="2">
                  <c:v>REP [1-4]</c:v>
                </c:pt>
              </c:strCache>
            </c:strRef>
          </c:cat>
          <c:val>
            <c:numRef>
              <c:f>'R12'!$I$426:$I$428</c:f>
              <c:numCache>
                <c:formatCode>0.00%</c:formatCode>
                <c:ptCount val="3"/>
                <c:pt idx="0">
                  <c:v>0</c:v>
                </c:pt>
                <c:pt idx="1">
                  <c:v>0</c:v>
                </c:pt>
                <c:pt idx="2">
                  <c:v>0</c:v>
                </c:pt>
              </c:numCache>
            </c:numRef>
          </c:val>
          <c:extLst>
            <c:ext xmlns:c16="http://schemas.microsoft.com/office/drawing/2014/chart" uri="{C3380CC4-5D6E-409C-BE32-E72D297353CC}">
              <c16:uniqueId val="{00000008-B465-4AEE-8FA6-56B64E4B6E4D}"/>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'R12'!$C$541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3DD-4982-853D-0E7EEA671C18}"/>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3DD-4982-853D-0E7EEA671C18}"/>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3DD-4982-853D-0E7EEA671C18}"/>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'R12'!$A$543:$B$544</c:f>
              <c:strCache>
                <c:ptCount val="2"/>
                <c:pt idx="0">
                  <c:v>APROBADO [7-10]</c:v>
                </c:pt>
                <c:pt idx="1">
                  <c:v>REPROBADO [1-6,99]</c:v>
                </c:pt>
              </c:strCache>
            </c:strRef>
          </c:cat>
          <c:val>
            <c:numRef>
              <c:f>'R12'!$F$543:$F$544</c:f>
              <c:numCache>
                <c:formatCode>0.00%</c:formatCode>
                <c:ptCount val="2"/>
                <c:pt idx="0">
                  <c:v>0</c:v>
                </c:pt>
                <c:pt idx="1">
                  <c:v>0</c:v>
                </c:pt>
              </c:numCache>
            </c:numRef>
          </c:val>
          <c:extLst>
            <c:ext xmlns:c16="http://schemas.microsoft.com/office/drawing/2014/chart" uri="{C3380CC4-5D6E-409C-BE32-E72D297353CC}">
              <c16:uniqueId val="{00000006-53DD-4982-853D-0E7EEA671C18}"/>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'R13'!$C$81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25F9-40EB-909E-9B432A80F43D}"/>
              </c:ext>
            </c:extLst>
          </c:dPt>
          <c:dPt>
            <c:idx val="1"/>
            <c:invertIfNegative val="0"/>
            <c:bubble3D val="0"/>
            <c:spPr>
              <a:solidFill>
                <a:schemeClr val="accent1">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25F9-40EB-909E-9B432A80F43D}"/>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25F9-40EB-909E-9B432A80F43D}"/>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25F9-40EB-909E-9B432A80F43D}"/>
              </c:ext>
            </c:extLst>
          </c:dPt>
          <c:dPt>
            <c:idx val="4"/>
            <c:invertIfNegative val="0"/>
            <c:bubble3D val="0"/>
            <c:spPr>
              <a:solidFill>
                <a:schemeClr val="accent2">
                  <a:lumMod val="75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25F9-40EB-909E-9B432A80F43D}"/>
              </c:ext>
            </c:extLst>
          </c:dPt>
          <c:dPt>
            <c:idx val="5"/>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25F9-40EB-909E-9B432A80F43D}"/>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25F9-40EB-909E-9B432A80F43D}"/>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25F9-40EB-909E-9B432A80F43D}"/>
              </c:ext>
            </c:extLst>
          </c:dPt>
          <c:dPt>
            <c:idx val="8"/>
            <c:invertIfNegative val="0"/>
            <c:bubble3D val="0"/>
            <c:spPr>
              <a:solidFill>
                <a:srgbClr val="FF0066"/>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25F9-40EB-909E-9B432A80F43D}"/>
              </c:ext>
            </c:extLst>
          </c:dPt>
          <c:dPt>
            <c:idx val="9"/>
            <c:invertIfNegative val="0"/>
            <c:bubble3D val="0"/>
            <c:spPr>
              <a:solidFill>
                <a:srgbClr val="FF5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3-25F9-40EB-909E-9B432A80F43D}"/>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'R13'!$A$84:$B$93</c:f>
              <c:strCache>
                <c:ptCount val="10"/>
                <c:pt idx="0">
                  <c:v>A+ [10]</c:v>
                </c:pt>
                <c:pt idx="1">
                  <c:v>A- [9]</c:v>
                </c:pt>
                <c:pt idx="2">
                  <c:v>B+ [8]</c:v>
                </c:pt>
                <c:pt idx="3">
                  <c:v>B- [7]</c:v>
                </c:pt>
                <c:pt idx="4">
                  <c:v>C+ [6]</c:v>
                </c:pt>
                <c:pt idx="5">
                  <c:v>C- [5]</c:v>
                </c:pt>
                <c:pt idx="6">
                  <c:v>D+ [4]</c:v>
                </c:pt>
                <c:pt idx="7">
                  <c:v>D- [3]</c:v>
                </c:pt>
                <c:pt idx="8">
                  <c:v>E+ [2]</c:v>
                </c:pt>
                <c:pt idx="9">
                  <c:v>E- [1]</c:v>
                </c:pt>
              </c:strCache>
            </c:strRef>
          </c:cat>
          <c:val>
            <c:numRef>
              <c:f>'R13'!$F$84:$F$93</c:f>
              <c:numCache>
                <c:formatCode>0.00%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25F9-40EB-909E-9B432A80F43D}"/>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'R13'!$C$199:$C$200</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714D-4DEF-B7F2-6B2EA1DF6E97}"/>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714D-4DEF-B7F2-6B2EA1DF6E97}"/>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714D-4DEF-B7F2-6B2EA1DF6E97}"/>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714D-4DEF-B7F2-6B2EA1DF6E97}"/>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714D-4DEF-B7F2-6B2EA1DF6E97}"/>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714D-4DEF-B7F2-6B2EA1DF6E97}"/>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714D-4DEF-B7F2-6B2EA1DF6E97}"/>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714D-4DEF-B7F2-6B2EA1DF6E97}"/>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714D-4DEF-B7F2-6B2EA1DF6E97}"/>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'R13'!$A$202:$B$211</c:f>
              <c:strCache>
                <c:ptCount val="10"/>
                <c:pt idx="0">
                  <c:v>A+ [10]</c:v>
                </c:pt>
                <c:pt idx="1">
                  <c:v>A- [9]</c:v>
                </c:pt>
                <c:pt idx="2">
                  <c:v>B+ [8]</c:v>
                </c:pt>
                <c:pt idx="3">
                  <c:v>B- [7]</c:v>
                </c:pt>
                <c:pt idx="4">
                  <c:v>C+ [6]</c:v>
                </c:pt>
                <c:pt idx="5">
                  <c:v>C- [5]</c:v>
                </c:pt>
                <c:pt idx="6">
                  <c:v>D+ [4]</c:v>
                </c:pt>
                <c:pt idx="7">
                  <c:v>D- [3]</c:v>
                </c:pt>
                <c:pt idx="8">
                  <c:v>E+ [2]</c:v>
                </c:pt>
                <c:pt idx="9">
                  <c:v>E- [1]</c:v>
                </c:pt>
              </c:strCache>
            </c:strRef>
          </c:cat>
          <c:val>
            <c:numRef>
              <c:f>'R13'!$F$202:$F$211</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714D-4DEF-B7F2-6B2EA1DF6E97}"/>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'R13'!$C$317:$C$318</c:f>
              <c:strCache>
                <c:ptCount val="2"/>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98CF-4C05-B927-14C02DFDD255}"/>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98CF-4C05-B927-14C02DFDD255}"/>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98CF-4C05-B927-14C02DFDD255}"/>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98CF-4C05-B927-14C02DFDD255}"/>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98CF-4C05-B927-14C02DFDD255}"/>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98CF-4C05-B927-14C02DFDD255}"/>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98CF-4C05-B927-14C02DFDD255}"/>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98CF-4C05-B927-14C02DFDD255}"/>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98CF-4C05-B927-14C02DFDD255}"/>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'R13'!$A$320:$B$329</c:f>
              <c:strCache>
                <c:ptCount val="10"/>
                <c:pt idx="0">
                  <c:v>A+ [10]</c:v>
                </c:pt>
                <c:pt idx="1">
                  <c:v>A- [9]</c:v>
                </c:pt>
                <c:pt idx="2">
                  <c:v>B+ [8]</c:v>
                </c:pt>
                <c:pt idx="3">
                  <c:v>B- [7]</c:v>
                </c:pt>
                <c:pt idx="4">
                  <c:v>C+ [6]</c:v>
                </c:pt>
                <c:pt idx="5">
                  <c:v>C- [5]</c:v>
                </c:pt>
                <c:pt idx="6">
                  <c:v>D+ [4]</c:v>
                </c:pt>
                <c:pt idx="7">
                  <c:v>D- [3]</c:v>
                </c:pt>
                <c:pt idx="8">
                  <c:v>E+ [2]</c:v>
                </c:pt>
                <c:pt idx="9">
                  <c:v>E- [1]</c:v>
                </c:pt>
              </c:strCache>
            </c:strRef>
          </c:cat>
          <c:val>
            <c:numRef>
              <c:f>'R13'!$F$320:$F$329</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98CF-4C05-B927-14C02DFDD255}"/>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AFBD-43BC-BB2C-6B1838F99B4C}"/>
              </c:ext>
            </c:extLst>
          </c:dPt>
          <c:dPt>
            <c:idx val="2"/>
            <c:invertIfNegative val="0"/>
            <c:bubble3D val="0"/>
            <c:spPr>
              <a:solidFill>
                <a:srgbClr val="00B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AFBD-43BC-BB2C-6B1838F99B4C}"/>
              </c:ext>
            </c:extLst>
          </c:dPt>
          <c:dPt>
            <c:idx val="3"/>
            <c:invertIfNegative val="0"/>
            <c:bubble3D val="0"/>
            <c:spPr>
              <a:solidFill>
                <a:srgbClr val="92D05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AFBD-43BC-BB2C-6B1838F99B4C}"/>
              </c:ext>
            </c:extLst>
          </c:dPt>
          <c:dPt>
            <c:idx val="4"/>
            <c:invertIfNegative val="0"/>
            <c:bubble3D val="0"/>
            <c:spPr>
              <a:solidFill>
                <a:schemeClr val="accent2">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AFBD-43BC-BB2C-6B1838F99B4C}"/>
              </c:ext>
            </c:extLst>
          </c:dPt>
          <c:dPt>
            <c:idx val="5"/>
            <c:invertIfNegative val="0"/>
            <c:bubble3D val="0"/>
            <c:spPr>
              <a:solidFill>
                <a:schemeClr val="accent2">
                  <a:lumMod val="20000"/>
                  <a:lumOff val="8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9-AFBD-43BC-BB2C-6B1838F99B4C}"/>
              </c:ext>
            </c:extLst>
          </c:dPt>
          <c:dPt>
            <c:idx val="6"/>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B-AFBD-43BC-BB2C-6B1838F99B4C}"/>
              </c:ext>
            </c:extLst>
          </c:dPt>
          <c:dPt>
            <c:idx val="7"/>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D-AFBD-43BC-BB2C-6B1838F99B4C}"/>
              </c:ext>
            </c:extLst>
          </c:dPt>
          <c:dPt>
            <c:idx val="8"/>
            <c:invertIfNegative val="0"/>
            <c:bubble3D val="0"/>
            <c:spPr>
              <a:solidFill>
                <a:srgbClr val="FF33CC"/>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F-AFBD-43BC-BB2C-6B1838F99B4C}"/>
              </c:ext>
            </c:extLst>
          </c:dPt>
          <c:dPt>
            <c:idx val="9"/>
            <c:invertIfNegative val="0"/>
            <c:bubble3D val="0"/>
            <c:spPr>
              <a:solidFill>
                <a:srgbClr val="FF66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11-AFBD-43BC-BB2C-6B1838F99B4C}"/>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'R13'!$A$419:$B$428</c:f>
              <c:strCache>
                <c:ptCount val="10"/>
                <c:pt idx="0">
                  <c:v>A+ [10]</c:v>
                </c:pt>
                <c:pt idx="1">
                  <c:v>A- [9]</c:v>
                </c:pt>
                <c:pt idx="2">
                  <c:v>B+ [8]</c:v>
                </c:pt>
                <c:pt idx="3">
                  <c:v>B- [7]</c:v>
                </c:pt>
                <c:pt idx="4">
                  <c:v>C+ [6]</c:v>
                </c:pt>
                <c:pt idx="5">
                  <c:v>C- [5]</c:v>
                </c:pt>
                <c:pt idx="6">
                  <c:v>D+ [4]</c:v>
                </c:pt>
                <c:pt idx="7">
                  <c:v>D- [3]</c:v>
                </c:pt>
                <c:pt idx="8">
                  <c:v>E+ [2]</c:v>
                </c:pt>
                <c:pt idx="9">
                  <c:v>E- [1]</c:v>
                </c:pt>
              </c:strCache>
            </c:strRef>
          </c:cat>
          <c:val>
            <c:numRef>
              <c:f>'R13'!$F$419:$F$428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2-AFBD-43BC-BB2C-6B1838F99B4C}"/>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1"/>
        <c:axPos val="b"/>
        <c:numFmt formatCode="General" sourceLinked="1"/>
        <c:majorTickMark val="out"/>
        <c:minorTickMark val="none"/>
        <c:tickLblPos val="nextTo"/>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'R13'!$C$416</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accent1">
                  <a:lumMod val="5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E916-4E0A-8B44-8E5A476A3D02}"/>
              </c:ext>
            </c:extLst>
          </c:dPt>
          <c:dPt>
            <c:idx val="1"/>
            <c:invertIfNegative val="0"/>
            <c:bubble3D val="0"/>
            <c:spPr>
              <a:solidFill>
                <a:srgbClr val="FF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E916-4E0A-8B44-8E5A476A3D02}"/>
              </c:ext>
            </c:extLst>
          </c:dPt>
          <c:dPt>
            <c:idx val="2"/>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E916-4E0A-8B44-8E5A476A3D02}"/>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7-E916-4E0A-8B44-8E5A476A3D02}"/>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'R13'!$G$422:$H$424</c:f>
              <c:strCache>
                <c:ptCount val="3"/>
                <c:pt idx="0">
                  <c:v>APB [7-10]</c:v>
                </c:pt>
                <c:pt idx="1">
                  <c:v>SPL [4,01-6.99]</c:v>
                </c:pt>
                <c:pt idx="2">
                  <c:v>REP [1-4]</c:v>
                </c:pt>
              </c:strCache>
            </c:strRef>
          </c:cat>
          <c:val>
            <c:numRef>
              <c:f>'R13'!$I$426:$I$428</c:f>
              <c:numCache>
                <c:formatCode>0.00%</c:formatCode>
                <c:ptCount val="3"/>
                <c:pt idx="0">
                  <c:v>0</c:v>
                </c:pt>
                <c:pt idx="1">
                  <c:v>0</c:v>
                </c:pt>
                <c:pt idx="2">
                  <c:v>0</c:v>
                </c:pt>
              </c:numCache>
            </c:numRef>
          </c:val>
          <c:extLst>
            <c:ext xmlns:c16="http://schemas.microsoft.com/office/drawing/2014/chart" uri="{C3380CC4-5D6E-409C-BE32-E72D297353CC}">
              <c16:uniqueId val="{00000008-E916-4E0A-8B44-8E5A476A3D02}"/>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'R13'!$C$541</c:f>
              <c:strCache>
                <c:ptCount val="1"/>
                <c:pt idx="0">
                  <c:v>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spPr>
              <a:solidFill>
                <a:schemeClr val="tx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5756-4CB5-BC6A-DF75D1016B29}"/>
              </c:ext>
            </c:extLst>
          </c:dPt>
          <c:dPt>
            <c:idx val="1"/>
            <c:invertIfNegative val="0"/>
            <c:bubble3D val="0"/>
            <c:spPr>
              <a:solidFill>
                <a:srgbClr val="C00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5756-4CB5-BC6A-DF75D1016B29}"/>
              </c:ext>
            </c:extLst>
          </c:dPt>
          <c:dPt>
            <c:idx val="3"/>
            <c:invertIfNegative val="0"/>
            <c:bubble3D val="0"/>
            <c:spPr>
              <a:solidFill>
                <a:srgbClr val="FFC000"/>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5-5756-4CB5-BC6A-DF75D1016B29}"/>
              </c:ext>
            </c:extLst>
          </c:dPt>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'R13'!$A$543:$B$544</c:f>
              <c:strCache>
                <c:ptCount val="2"/>
                <c:pt idx="0">
                  <c:v>APROBADO [7-10]</c:v>
                </c:pt>
                <c:pt idx="1">
                  <c:v>REPROBADO [1-6,99]</c:v>
                </c:pt>
              </c:strCache>
            </c:strRef>
          </c:cat>
          <c:val>
            <c:numRef>
              <c:f>'R13'!$F$543:$F$544</c:f>
              <c:numCache>
                <c:formatCode>0.00%</c:formatCode>
                <c:ptCount val="2"/>
                <c:pt idx="0">
                  <c:v>0</c:v>
                </c:pt>
                <c:pt idx="1">
                  <c:v>0</c:v>
                </c:pt>
              </c:numCache>
            </c:numRef>
          </c:val>
          <c:extLst>
            <c:ext xmlns:c16="http://schemas.microsoft.com/office/drawing/2014/chart" uri="{C3380CC4-5D6E-409C-BE32-E72D297353CC}">
              <c16:uniqueId val="{00000006-5756-4CB5-BC6A-DF75D1016B29}"/>
            </c:ext>
          </c:extLst>
        </c:ser>
        <c:dLbls>
          <c:showLegendKey val="0"/>
          <c:showVal val="1"/>
          <c:showCatName val="0"/>
          <c:showSerName val="0"/>
          <c:showPercent val="0"/>
          <c:showBubbleSize val="0"/>
        </c:dLbls>
        <c:gapWidth val="84"/>
        <c:gapDepth val="53"/>
        <c:shape val="box"/>
        <c:axId val="1103558511"/>
        <c:axId val="939036943"/>
        <c:axId val="0"/>
      </c:bar3DChart>
      <c:catAx>
        <c:axId val="110355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EC"/>
          </a:p>
        </c:txPr>
        <c:crossAx val="939036943"/>
        <c:crosses val="autoZero"/>
        <c:auto val="1"/>
        <c:lblAlgn val="ctr"/>
        <c:lblOffset val="100"/>
        <c:noMultiLvlLbl val="0"/>
      </c:catAx>
      <c:valAx>
        <c:axId val="939036943"/>
        <c:scaling>
          <c:orientation val="minMax"/>
        </c:scaling>
        <c:delete val="1"/>
        <c:axPos val="l"/>
        <c:numFmt formatCode="0.00%" sourceLinked="1"/>
        <c:majorTickMark val="out"/>
        <c:minorTickMark val="none"/>
        <c:tickLblPos val="nextTo"/>
        <c:crossAx val="110355851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s-EC"/>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colors39.xml><?xml version="1.0" encoding="utf-8"?>
<cs:colorStyle xmlns:cs="http://schemas.microsoft.com/office/drawing/2012/chartStyle" xmlns:a="http://schemas.openxmlformats.org/drawingml/2006/main" meth="withinLinear" id="14">
  <a:schemeClr val="accent1"/>
</cs:colorStyle>
</file>

<file path=xl/charts/colors40.xml><?xml version="1.0" encoding="utf-8"?>
<cs:colorStyle xmlns:cs="http://schemas.microsoft.com/office/drawing/2012/chartStyle" xmlns:a="http://schemas.openxmlformats.org/drawingml/2006/main" meth="withinLinear" id="14">
  <a:schemeClr val="accent1"/>
</cs:colorStyle>
</file>

<file path=xl/charts/colors41.xml><?xml version="1.0" encoding="utf-8"?>
<cs:colorStyle xmlns:cs="http://schemas.microsoft.com/office/drawing/2012/chartStyle" xmlns:a="http://schemas.openxmlformats.org/drawingml/2006/main" meth="withinLinear" id="14">
  <a:schemeClr val="accent1"/>
</cs:colorStyle>
</file>

<file path=xl/charts/colors42.xml><?xml version="1.0" encoding="utf-8"?>
<cs:colorStyle xmlns:cs="http://schemas.microsoft.com/office/drawing/2012/chartStyle" xmlns:a="http://schemas.openxmlformats.org/drawingml/2006/main" meth="withinLinear" id="14">
  <a:schemeClr val="accent1"/>
</cs:colorStyle>
</file>

<file path=xl/charts/colors43.xml><?xml version="1.0" encoding="utf-8"?>
<cs:colorStyle xmlns:cs="http://schemas.microsoft.com/office/drawing/2012/chartStyle" xmlns:a="http://schemas.openxmlformats.org/drawingml/2006/main" meth="withinLinear" id="14">
  <a:schemeClr val="accent1"/>
</cs:colorStyle>
</file>

<file path=xl/charts/colors44.xml><?xml version="1.0" encoding="utf-8"?>
<cs:colorStyle xmlns:cs="http://schemas.microsoft.com/office/drawing/2012/chartStyle" xmlns:a="http://schemas.openxmlformats.org/drawingml/2006/main" meth="withinLinear" id="14">
  <a:schemeClr val="accent1"/>
</cs:colorStyle>
</file>

<file path=xl/charts/colors45.xml><?xml version="1.0" encoding="utf-8"?>
<cs:colorStyle xmlns:cs="http://schemas.microsoft.com/office/drawing/2012/chartStyle" xmlns:a="http://schemas.openxmlformats.org/drawingml/2006/main" meth="withinLinear" id="14">
  <a:schemeClr val="accent1"/>
</cs:colorStyle>
</file>

<file path=xl/charts/colors46.xml><?xml version="1.0" encoding="utf-8"?>
<cs:colorStyle xmlns:cs="http://schemas.microsoft.com/office/drawing/2012/chartStyle" xmlns:a="http://schemas.openxmlformats.org/drawingml/2006/main" meth="withinLinear" id="14">
  <a:schemeClr val="accent1"/>
</cs:colorStyle>
</file>

<file path=xl/charts/colors47.xml><?xml version="1.0" encoding="utf-8"?>
<cs:colorStyle xmlns:cs="http://schemas.microsoft.com/office/drawing/2012/chartStyle" xmlns:a="http://schemas.openxmlformats.org/drawingml/2006/main" meth="withinLinear" id="14">
  <a:schemeClr val="accent1"/>
</cs:colorStyle>
</file>

<file path=xl/charts/colors48.xml><?xml version="1.0" encoding="utf-8"?>
<cs:colorStyle xmlns:cs="http://schemas.microsoft.com/office/drawing/2012/chartStyle" xmlns:a="http://schemas.openxmlformats.org/drawingml/2006/main" meth="withinLinear" id="14">
  <a:schemeClr val="accent1"/>
</cs:colorStyle>
</file>

<file path=xl/charts/colors49.xml><?xml version="1.0" encoding="utf-8"?>
<cs:colorStyle xmlns:cs="http://schemas.microsoft.com/office/drawing/2012/chartStyle" xmlns:a="http://schemas.openxmlformats.org/drawingml/2006/main" meth="withinLinear" id="14">
  <a:schemeClr val="accent1"/>
</cs:colorStyle>
</file>

<file path=xl/charts/colors50.xml><?xml version="1.0" encoding="utf-8"?>
<cs:colorStyle xmlns:cs="http://schemas.microsoft.com/office/drawing/2012/chartStyle" xmlns:a="http://schemas.openxmlformats.org/drawingml/2006/main" meth="withinLinear" id="14">
  <a:schemeClr val="accent1"/>
</cs:colorStyle>
</file>

<file path=xl/charts/colors51.xml><?xml version="1.0" encoding="utf-8"?>
<cs:colorStyle xmlns:cs="http://schemas.microsoft.com/office/drawing/2012/chartStyle" xmlns:a="http://schemas.openxmlformats.org/drawingml/2006/main" meth="withinLinear" id="14">
  <a:schemeClr val="accent1"/>
</cs:colorStyle>
</file>

<file path=xl/charts/colors52.xml><?xml version="1.0" encoding="utf-8"?>
<cs:colorStyle xmlns:cs="http://schemas.microsoft.com/office/drawing/2012/chartStyle" xmlns:a="http://schemas.openxmlformats.org/drawingml/2006/main" meth="withinLinear" id="14">
  <a:schemeClr val="accent1"/>
</cs:colorStyle>
</file>

<file path=xl/charts/colors53.xml><?xml version="1.0" encoding="utf-8"?>
<cs:colorStyle xmlns:cs="http://schemas.microsoft.com/office/drawing/2012/chartStyle" xmlns:a="http://schemas.openxmlformats.org/drawingml/2006/main" meth="withinLinear" id="14">
  <a:schemeClr val="accent1"/>
</cs:colorStyle>
</file>

<file path=xl/charts/colors54.xml><?xml version="1.0" encoding="utf-8"?>
<cs:colorStyle xmlns:cs="http://schemas.microsoft.com/office/drawing/2012/chartStyle" xmlns:a="http://schemas.openxmlformats.org/drawingml/2006/main" meth="withinLinear" id="14">
  <a:schemeClr val="accent1"/>
</cs:colorStyle>
</file>

<file path=xl/charts/colors55.xml><?xml version="1.0" encoding="utf-8"?>
<cs:colorStyle xmlns:cs="http://schemas.microsoft.com/office/drawing/2012/chartStyle" xmlns:a="http://schemas.openxmlformats.org/drawingml/2006/main" meth="withinLinear" id="14">
  <a:schemeClr val="accent1"/>
</cs:colorStyle>
</file>

<file path=xl/charts/colors56.xml><?xml version="1.0" encoding="utf-8"?>
<cs:colorStyle xmlns:cs="http://schemas.microsoft.com/office/drawing/2012/chartStyle" xmlns:a="http://schemas.openxmlformats.org/drawingml/2006/main" meth="withinLinear" id="14">
  <a:schemeClr val="accent1"/>
</cs:colorStyle>
</file>

<file path=xl/charts/colors57.xml><?xml version="1.0" encoding="utf-8"?>
<cs:colorStyle xmlns:cs="http://schemas.microsoft.com/office/drawing/2012/chartStyle" xmlns:a="http://schemas.openxmlformats.org/drawingml/2006/main" meth="withinLinear" id="14">
  <a:schemeClr val="accent1"/>
</cs:colorStyle>
</file>

<file path=xl/charts/colors58.xml><?xml version="1.0" encoding="utf-8"?>
<cs:colorStyle xmlns:cs="http://schemas.microsoft.com/office/drawing/2012/chartStyle" xmlns:a="http://schemas.openxmlformats.org/drawingml/2006/main" meth="withinLinear" id="14">
  <a:schemeClr val="accent1"/>
</cs:colorStyle>
</file>

<file path=xl/charts/colors59.xml><?xml version="1.0" encoding="utf-8"?>
<cs:colorStyle xmlns:cs="http://schemas.microsoft.com/office/drawing/2012/chartStyle" xmlns:a="http://schemas.openxmlformats.org/drawingml/2006/main" meth="withinLinear" id="14">
  <a:schemeClr val="accent1"/>
</cs:colorStyle>
</file>

<file path=xl/charts/colors60.xml><?xml version="1.0" encoding="utf-8"?>
<cs:colorStyle xmlns:cs="http://schemas.microsoft.com/office/drawing/2012/chartStyle" xmlns:a="http://schemas.openxmlformats.org/drawingml/2006/main" meth="withinLinear" id="14">
  <a:schemeClr val="accent1"/>
</cs:colorStyle>
</file>

<file path=xl/charts/colors61.xml><?xml version="1.0" encoding="utf-8"?>
<cs:colorStyle xmlns:cs="http://schemas.microsoft.com/office/drawing/2012/chartStyle" xmlns:a="http://schemas.openxmlformats.org/drawingml/2006/main" meth="withinLinear" id="14">
  <a:schemeClr val="accent1"/>
</cs:colorStyle>
</file>

<file path=xl/charts/colors62.xml><?xml version="1.0" encoding="utf-8"?>
<cs:colorStyle xmlns:cs="http://schemas.microsoft.com/office/drawing/2012/chartStyle" xmlns:a="http://schemas.openxmlformats.org/drawingml/2006/main" meth="withinLinear" id="14">
  <a:schemeClr val="accent1"/>
</cs:colorStyle>
</file>

<file path=xl/charts/colors63.xml><?xml version="1.0" encoding="utf-8"?>
<cs:colorStyle xmlns:cs="http://schemas.microsoft.com/office/drawing/2012/chartStyle" xmlns:a="http://schemas.openxmlformats.org/drawingml/2006/main" meth="withinLinear" id="14">
  <a:schemeClr val="accent1"/>
</cs:colorStyle>
</file>

<file path=xl/charts/colors64.xml><?xml version="1.0" encoding="utf-8"?>
<cs:colorStyle xmlns:cs="http://schemas.microsoft.com/office/drawing/2012/chartStyle" xmlns:a="http://schemas.openxmlformats.org/drawingml/2006/main" meth="withinLinear" id="14">
  <a:schemeClr val="accent1"/>
</cs:colorStyle>
</file>

<file path=xl/charts/colors65.xml><?xml version="1.0" encoding="utf-8"?>
<cs:colorStyle xmlns:cs="http://schemas.microsoft.com/office/drawing/2012/chartStyle" xmlns:a="http://schemas.openxmlformats.org/drawingml/2006/main" meth="withinLinear" id="14">
  <a:schemeClr val="accent1"/>
</cs:colorStyle>
</file>

<file path=xl/charts/colors66.xml><?xml version="1.0" encoding="utf-8"?>
<cs:colorStyle xmlns:cs="http://schemas.microsoft.com/office/drawing/2012/chartStyle" xmlns:a="http://schemas.openxmlformats.org/drawingml/2006/main" meth="withinLinear" id="14">
  <a:schemeClr val="accent1"/>
</cs:colorStyle>
</file>

<file path=xl/charts/colors67.xml><?xml version="1.0" encoding="utf-8"?>
<cs:colorStyle xmlns:cs="http://schemas.microsoft.com/office/drawing/2012/chartStyle" xmlns:a="http://schemas.openxmlformats.org/drawingml/2006/main" meth="withinLinear" id="14">
  <a:schemeClr val="accent1"/>
</cs:colorStyle>
</file>

<file path=xl/charts/colors68.xml><?xml version="1.0" encoding="utf-8"?>
<cs:colorStyle xmlns:cs="http://schemas.microsoft.com/office/drawing/2012/chartStyle" xmlns:a="http://schemas.openxmlformats.org/drawingml/2006/main" meth="withinLinear" id="14">
  <a:schemeClr val="accent1"/>
</cs:colorStyle>
</file>

<file path=xl/charts/colors69.xml><?xml version="1.0" encoding="utf-8"?>
<cs:colorStyle xmlns:cs="http://schemas.microsoft.com/office/drawing/2012/chartStyle" xmlns:a="http://schemas.openxmlformats.org/drawingml/2006/main" meth="withinLinear" id="14">
  <a:schemeClr val="accent1"/>
</cs:colorStyle>
</file>

<file path=xl/charts/colors70.xml><?xml version="1.0" encoding="utf-8"?>
<cs:colorStyle xmlns:cs="http://schemas.microsoft.com/office/drawing/2012/chartStyle" xmlns:a="http://schemas.openxmlformats.org/drawingml/2006/main" meth="withinLinear" id="14">
  <a:schemeClr val="accent1"/>
</cs:colorStyle>
</file>

<file path=xl/charts/colors71.xml><?xml version="1.0" encoding="utf-8"?>
<cs:colorStyle xmlns:cs="http://schemas.microsoft.com/office/drawing/2012/chartStyle" xmlns:a="http://schemas.openxmlformats.org/drawingml/2006/main" meth="withinLinear" id="14">
  <a:schemeClr val="accent1"/>
</cs:colorStyle>
</file>

<file path=xl/charts/colors72.xml><?xml version="1.0" encoding="utf-8"?>
<cs:colorStyle xmlns:cs="http://schemas.microsoft.com/office/drawing/2012/chartStyle" xmlns:a="http://schemas.openxmlformats.org/drawingml/2006/main" meth="withinLinear" id="14">
  <a:schemeClr val="accent1"/>
</cs:colorStyle>
</file>

<file path=xl/charts/colors73.xml><?xml version="1.0" encoding="utf-8"?>
<cs:colorStyle xmlns:cs="http://schemas.microsoft.com/office/drawing/2012/chartStyle" xmlns:a="http://schemas.openxmlformats.org/drawingml/2006/main" meth="withinLinear" id="14">
  <a:schemeClr val="accent1"/>
</cs:colorStyle>
</file>

<file path=xl/charts/colors74.xml><?xml version="1.0" encoding="utf-8"?>
<cs:colorStyle xmlns:cs="http://schemas.microsoft.com/office/drawing/2012/chartStyle" xmlns:a="http://schemas.openxmlformats.org/drawingml/2006/main" meth="withinLinear" id="14">
  <a:schemeClr val="accent1"/>
</cs:colorStyle>
</file>

<file path=xl/charts/colors75.xml><?xml version="1.0" encoding="utf-8"?>
<cs:colorStyle xmlns:cs="http://schemas.microsoft.com/office/drawing/2012/chartStyle" xmlns:a="http://schemas.openxmlformats.org/drawingml/2006/main" meth="withinLinear" id="14">
  <a:schemeClr val="accent1"/>
</cs:colorStyle>
</file>

<file path=xl/charts/colors76.xml><?xml version="1.0" encoding="utf-8"?>
<cs:colorStyle xmlns:cs="http://schemas.microsoft.com/office/drawing/2012/chartStyle" xmlns:a="http://schemas.openxmlformats.org/drawingml/2006/main" meth="withinLinear" id="14">
  <a:schemeClr val="accent1"/>
</cs:colorStyle>
</file>

<file path=xl/charts/colors77.xml><?xml version="1.0" encoding="utf-8"?>
<cs:colorStyle xmlns:cs="http://schemas.microsoft.com/office/drawing/2012/chartStyle" xmlns:a="http://schemas.openxmlformats.org/drawingml/2006/main" meth="withinLinear" id="14">
  <a:schemeClr val="accent1"/>
</cs:colorStyle>
</file>

<file path=xl/charts/colors7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M8'!B13"/><Relationship Id="rId13" Type="http://schemas.openxmlformats.org/officeDocument/2006/relationships/hyperlink" Target="#TABLAS!B13"/><Relationship Id="rId3" Type="http://schemas.openxmlformats.org/officeDocument/2006/relationships/hyperlink" Target="#'M3'!B13"/><Relationship Id="rId7" Type="http://schemas.openxmlformats.org/officeDocument/2006/relationships/hyperlink" Target="#'M7'!B13"/><Relationship Id="rId12" Type="http://schemas.openxmlformats.org/officeDocument/2006/relationships/hyperlink" Target="#'M12'!B13"/><Relationship Id="rId17" Type="http://schemas.openxmlformats.org/officeDocument/2006/relationships/hyperlink" Target="#'M13'!B13"/><Relationship Id="rId2" Type="http://schemas.openxmlformats.org/officeDocument/2006/relationships/hyperlink" Target="#'M2'!B13"/><Relationship Id="rId16" Type="http://schemas.openxmlformats.org/officeDocument/2006/relationships/hyperlink" Target="https://youtu.be/AERKQcPzow4?si=L1EApJJuHsEj614V" TargetMode="External"/><Relationship Id="rId1" Type="http://schemas.openxmlformats.org/officeDocument/2006/relationships/hyperlink" Target="#'M1'!B13"/><Relationship Id="rId6" Type="http://schemas.openxmlformats.org/officeDocument/2006/relationships/hyperlink" Target="#'M6'!B13"/><Relationship Id="rId11" Type="http://schemas.openxmlformats.org/officeDocument/2006/relationships/hyperlink" Target="#'M11'!B13"/><Relationship Id="rId5" Type="http://schemas.openxmlformats.org/officeDocument/2006/relationships/hyperlink" Target="#'M5'!B13"/><Relationship Id="rId15" Type="http://schemas.openxmlformats.org/officeDocument/2006/relationships/image" Target="../media/image2.svg"/><Relationship Id="rId10" Type="http://schemas.openxmlformats.org/officeDocument/2006/relationships/hyperlink" Target="#'M10'!B13"/><Relationship Id="rId4" Type="http://schemas.openxmlformats.org/officeDocument/2006/relationships/hyperlink" Target="#'M4'!B13"/><Relationship Id="rId9" Type="http://schemas.openxmlformats.org/officeDocument/2006/relationships/hyperlink" Target="#'M9'!B13"/><Relationship Id="rId14"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file:///C:\Logo.jpg" TargetMode="External"/><Relationship Id="rId1" Type="http://schemas.openxmlformats.org/officeDocument/2006/relationships/hyperlink" Target="#DS!D3"/></Relationships>
</file>

<file path=xl/drawings/_rels/drawing3.xml.rels><?xml version="1.0" encoding="UTF-8" standalone="yes"?>
<Relationships xmlns="http://schemas.openxmlformats.org/package/2006/relationships"><Relationship Id="rId2" Type="http://schemas.openxmlformats.org/officeDocument/2006/relationships/hyperlink" Target="#'I1'!B13"/><Relationship Id="rId1" Type="http://schemas.openxmlformats.org/officeDocument/2006/relationships/hyperlink" Target="#DS!D3"/></Relationships>
</file>

<file path=xl/drawings/_rels/drawing4.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1'!C5"/><Relationship Id="rId1" Type="http://schemas.openxmlformats.org/officeDocument/2006/relationships/hyperlink" Target="#'M1'!B13"/></Relationships>
</file>

<file path=xl/drawings/_rels/drawing5.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S!D3"/><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I2'!B13"/><Relationship Id="rId1" Type="http://schemas.openxmlformats.org/officeDocument/2006/relationships/hyperlink" Target="#DS!D3"/></Relationships>
</file>

<file path=xl/drawings/_rels/drawing7.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2'!C5"/><Relationship Id="rId1" Type="http://schemas.openxmlformats.org/officeDocument/2006/relationships/hyperlink" Target="#'M2'!B13"/></Relationships>
</file>

<file path=xl/drawings/_rels/drawing8.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hyperlink" Target="#DS!D3"/><Relationship Id="rId5" Type="http://schemas.openxmlformats.org/officeDocument/2006/relationships/chart" Target="../charts/chart11.xml"/><Relationship Id="rId4"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hyperlink" Target="#'I3'!B13"/><Relationship Id="rId1" Type="http://schemas.openxmlformats.org/officeDocument/2006/relationships/hyperlink" Target="#DS!D3"/></Relationships>
</file>

<file path=xl/drawings/_rels/drawing10.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3'!C5"/><Relationship Id="rId1" Type="http://schemas.openxmlformats.org/officeDocument/2006/relationships/hyperlink" Target="#'M3'!B13"/></Relationships>
</file>

<file path=xl/drawings/_rels/drawing11.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15.xml"/><Relationship Id="rId7" Type="http://schemas.openxmlformats.org/officeDocument/2006/relationships/chart" Target="../charts/chart18.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hyperlink" Target="#DS!D3"/><Relationship Id="rId5" Type="http://schemas.openxmlformats.org/officeDocument/2006/relationships/chart" Target="../charts/chart17.xml"/><Relationship Id="rId4"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hyperlink" Target="#'I4'!B13"/><Relationship Id="rId1" Type="http://schemas.openxmlformats.org/officeDocument/2006/relationships/hyperlink" Target="#DS!D3"/></Relationships>
</file>

<file path=xl/drawings/_rels/drawing13.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4'!C5"/><Relationship Id="rId1" Type="http://schemas.openxmlformats.org/officeDocument/2006/relationships/hyperlink" Target="#'M4'!B13"/></Relationships>
</file>

<file path=xl/drawings/_rels/drawing14.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21.xml"/><Relationship Id="rId7" Type="http://schemas.openxmlformats.org/officeDocument/2006/relationships/chart" Target="../charts/chart24.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hyperlink" Target="#DS!D3"/><Relationship Id="rId5" Type="http://schemas.openxmlformats.org/officeDocument/2006/relationships/chart" Target="../charts/chart23.xml"/><Relationship Id="rId4" Type="http://schemas.openxmlformats.org/officeDocument/2006/relationships/chart" Target="../charts/chart22.xml"/></Relationships>
</file>

<file path=xl/drawings/_rels/drawing15.xml.rels><?xml version="1.0" encoding="UTF-8" standalone="yes"?>
<Relationships xmlns="http://schemas.openxmlformats.org/package/2006/relationships"><Relationship Id="rId2" Type="http://schemas.openxmlformats.org/officeDocument/2006/relationships/hyperlink" Target="#'I5'!B13"/><Relationship Id="rId1" Type="http://schemas.openxmlformats.org/officeDocument/2006/relationships/hyperlink" Target="#DS!D3"/></Relationships>
</file>

<file path=xl/drawings/_rels/drawing16.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5'!C5"/><Relationship Id="rId1" Type="http://schemas.openxmlformats.org/officeDocument/2006/relationships/hyperlink" Target="#'M5'!B13"/></Relationships>
</file>

<file path=xl/drawings/_rels/drawing17.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27.xml"/><Relationship Id="rId7" Type="http://schemas.openxmlformats.org/officeDocument/2006/relationships/chart" Target="../charts/chart30.xml"/><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hyperlink" Target="#DS!D3"/><Relationship Id="rId5" Type="http://schemas.openxmlformats.org/officeDocument/2006/relationships/chart" Target="../charts/chart29.xml"/><Relationship Id="rId4" Type="http://schemas.openxmlformats.org/officeDocument/2006/relationships/chart" Target="../charts/chart28.xml"/></Relationships>
</file>

<file path=xl/drawings/_rels/drawing18.xml.rels><?xml version="1.0" encoding="UTF-8" standalone="yes"?>
<Relationships xmlns="http://schemas.openxmlformats.org/package/2006/relationships"><Relationship Id="rId2" Type="http://schemas.openxmlformats.org/officeDocument/2006/relationships/hyperlink" Target="#'I6'!B13"/><Relationship Id="rId1" Type="http://schemas.openxmlformats.org/officeDocument/2006/relationships/hyperlink" Target="#DS!D3"/></Relationships>
</file>

<file path=xl/drawings/_rels/drawing19.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6'!C5"/><Relationship Id="rId1" Type="http://schemas.openxmlformats.org/officeDocument/2006/relationships/hyperlink" Target="#'M6'!B13"/></Relationships>
</file>

<file path=xl/drawings/_rels/drawing20.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33.xml"/><Relationship Id="rId7" Type="http://schemas.openxmlformats.org/officeDocument/2006/relationships/chart" Target="../charts/chart36.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hyperlink" Target="#DS!D3"/><Relationship Id="rId5" Type="http://schemas.openxmlformats.org/officeDocument/2006/relationships/chart" Target="../charts/chart35.xml"/><Relationship Id="rId4" Type="http://schemas.openxmlformats.org/officeDocument/2006/relationships/chart" Target="../charts/chart34.xml"/></Relationships>
</file>

<file path=xl/drawings/_rels/drawing21.xml.rels><?xml version="1.0" encoding="UTF-8" standalone="yes"?>
<Relationships xmlns="http://schemas.openxmlformats.org/package/2006/relationships"><Relationship Id="rId2" Type="http://schemas.openxmlformats.org/officeDocument/2006/relationships/hyperlink" Target="#'I7'!B13"/><Relationship Id="rId1" Type="http://schemas.openxmlformats.org/officeDocument/2006/relationships/hyperlink" Target="#DS!D3"/></Relationships>
</file>

<file path=xl/drawings/_rels/drawing22.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7'!C5"/><Relationship Id="rId1" Type="http://schemas.openxmlformats.org/officeDocument/2006/relationships/hyperlink" Target="#'M7'!B13"/></Relationships>
</file>

<file path=xl/drawings/_rels/drawing23.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39.xml"/><Relationship Id="rId7" Type="http://schemas.openxmlformats.org/officeDocument/2006/relationships/chart" Target="../charts/chart42.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hyperlink" Target="#DS!D3"/><Relationship Id="rId5" Type="http://schemas.openxmlformats.org/officeDocument/2006/relationships/chart" Target="../charts/chart41.xml"/><Relationship Id="rId4" Type="http://schemas.openxmlformats.org/officeDocument/2006/relationships/chart" Target="../charts/chart40.xml"/></Relationships>
</file>

<file path=xl/drawings/_rels/drawing24.xml.rels><?xml version="1.0" encoding="UTF-8" standalone="yes"?>
<Relationships xmlns="http://schemas.openxmlformats.org/package/2006/relationships"><Relationship Id="rId2" Type="http://schemas.openxmlformats.org/officeDocument/2006/relationships/hyperlink" Target="#'I8'!B13"/><Relationship Id="rId1" Type="http://schemas.openxmlformats.org/officeDocument/2006/relationships/hyperlink" Target="#DS!D3"/></Relationships>
</file>

<file path=xl/drawings/_rels/drawing25.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8'!C5"/><Relationship Id="rId1" Type="http://schemas.openxmlformats.org/officeDocument/2006/relationships/hyperlink" Target="#'M8'!B13"/></Relationships>
</file>

<file path=xl/drawings/_rels/drawing26.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45.xml"/><Relationship Id="rId7" Type="http://schemas.openxmlformats.org/officeDocument/2006/relationships/chart" Target="../charts/chart48.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hyperlink" Target="#DS!D3"/><Relationship Id="rId5" Type="http://schemas.openxmlformats.org/officeDocument/2006/relationships/chart" Target="../charts/chart47.xml"/><Relationship Id="rId4" Type="http://schemas.openxmlformats.org/officeDocument/2006/relationships/chart" Target="../charts/chart46.xml"/></Relationships>
</file>

<file path=xl/drawings/_rels/drawing27.xml.rels><?xml version="1.0" encoding="UTF-8" standalone="yes"?>
<Relationships xmlns="http://schemas.openxmlformats.org/package/2006/relationships"><Relationship Id="rId2" Type="http://schemas.openxmlformats.org/officeDocument/2006/relationships/hyperlink" Target="#'I9'!B13"/><Relationship Id="rId1" Type="http://schemas.openxmlformats.org/officeDocument/2006/relationships/hyperlink" Target="#DS!D3"/></Relationships>
</file>

<file path=xl/drawings/_rels/drawing28.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9'!A1"/><Relationship Id="rId1" Type="http://schemas.openxmlformats.org/officeDocument/2006/relationships/hyperlink" Target="#'M9'!B13"/></Relationships>
</file>

<file path=xl/drawings/_rels/drawing29.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51.xml"/><Relationship Id="rId7" Type="http://schemas.openxmlformats.org/officeDocument/2006/relationships/chart" Target="../charts/chart54.xml"/><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hyperlink" Target="#DS!D3"/><Relationship Id="rId5" Type="http://schemas.openxmlformats.org/officeDocument/2006/relationships/chart" Target="../charts/chart53.xml"/><Relationship Id="rId4" Type="http://schemas.openxmlformats.org/officeDocument/2006/relationships/chart" Target="../charts/chart52.xml"/></Relationships>
</file>

<file path=xl/drawings/_rels/drawing30.xml.rels><?xml version="1.0" encoding="UTF-8" standalone="yes"?>
<Relationships xmlns="http://schemas.openxmlformats.org/package/2006/relationships"><Relationship Id="rId2" Type="http://schemas.openxmlformats.org/officeDocument/2006/relationships/hyperlink" Target="#'I10'!B13"/><Relationship Id="rId1" Type="http://schemas.openxmlformats.org/officeDocument/2006/relationships/hyperlink" Target="#DS!D3"/></Relationships>
</file>

<file path=xl/drawings/_rels/drawing31.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10'!A1"/><Relationship Id="rId1" Type="http://schemas.openxmlformats.org/officeDocument/2006/relationships/hyperlink" Target="#'M10'!B13"/></Relationships>
</file>

<file path=xl/drawings/_rels/drawing32.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57.xml"/><Relationship Id="rId7" Type="http://schemas.openxmlformats.org/officeDocument/2006/relationships/chart" Target="../charts/chart60.xml"/><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hyperlink" Target="#DS!D3"/><Relationship Id="rId5" Type="http://schemas.openxmlformats.org/officeDocument/2006/relationships/chart" Target="../charts/chart59.xml"/><Relationship Id="rId4" Type="http://schemas.openxmlformats.org/officeDocument/2006/relationships/chart" Target="../charts/chart58.xml"/></Relationships>
</file>

<file path=xl/drawings/_rels/drawing33.xml.rels><?xml version="1.0" encoding="UTF-8" standalone="yes"?>
<Relationships xmlns="http://schemas.openxmlformats.org/package/2006/relationships"><Relationship Id="rId2" Type="http://schemas.openxmlformats.org/officeDocument/2006/relationships/hyperlink" Target="#'I11'!B13"/><Relationship Id="rId1" Type="http://schemas.openxmlformats.org/officeDocument/2006/relationships/hyperlink" Target="#DS!D3"/></Relationships>
</file>

<file path=xl/drawings/_rels/drawing34.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11'!A1"/><Relationship Id="rId1" Type="http://schemas.openxmlformats.org/officeDocument/2006/relationships/hyperlink" Target="#'M11'!B13"/></Relationships>
</file>

<file path=xl/drawings/_rels/drawing35.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63.xml"/><Relationship Id="rId7" Type="http://schemas.openxmlformats.org/officeDocument/2006/relationships/chart" Target="../charts/chart66.xml"/><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hyperlink" Target="#DS!D3"/><Relationship Id="rId5" Type="http://schemas.openxmlformats.org/officeDocument/2006/relationships/chart" Target="../charts/chart65.xml"/><Relationship Id="rId4" Type="http://schemas.openxmlformats.org/officeDocument/2006/relationships/chart" Target="../charts/chart64.xml"/></Relationships>
</file>

<file path=xl/drawings/_rels/drawing36.xml.rels><?xml version="1.0" encoding="UTF-8" standalone="yes"?>
<Relationships xmlns="http://schemas.openxmlformats.org/package/2006/relationships"><Relationship Id="rId2" Type="http://schemas.openxmlformats.org/officeDocument/2006/relationships/hyperlink" Target="#'I12'!B13"/><Relationship Id="rId1" Type="http://schemas.openxmlformats.org/officeDocument/2006/relationships/hyperlink" Target="#DS!D3"/></Relationships>
</file>

<file path=xl/drawings/_rels/drawing37.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12'!A1"/><Relationship Id="rId1" Type="http://schemas.openxmlformats.org/officeDocument/2006/relationships/hyperlink" Target="#'M12'!B13"/></Relationships>
</file>

<file path=xl/drawings/_rels/drawing38.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69.xml"/><Relationship Id="rId7" Type="http://schemas.openxmlformats.org/officeDocument/2006/relationships/chart" Target="../charts/chart72.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hyperlink" Target="#DS!D3"/><Relationship Id="rId5" Type="http://schemas.openxmlformats.org/officeDocument/2006/relationships/chart" Target="../charts/chart71.xml"/><Relationship Id="rId4" Type="http://schemas.openxmlformats.org/officeDocument/2006/relationships/chart" Target="../charts/chart70.xml"/></Relationships>
</file>

<file path=xl/drawings/_rels/drawing39.xml.rels><?xml version="1.0" encoding="UTF-8" standalone="yes"?>
<Relationships xmlns="http://schemas.openxmlformats.org/package/2006/relationships"><Relationship Id="rId2" Type="http://schemas.openxmlformats.org/officeDocument/2006/relationships/hyperlink" Target="#'I13'!B13"/><Relationship Id="rId1" Type="http://schemas.openxmlformats.org/officeDocument/2006/relationships/hyperlink" Target="#DS!D3"/></Relationships>
</file>

<file path=xl/drawings/_rels/drawing40.xml.rels><?xml version="1.0" encoding="UTF-8" standalone="yes"?>
<Relationships xmlns="http://schemas.openxmlformats.org/package/2006/relationships"><Relationship Id="rId3" Type="http://schemas.openxmlformats.org/officeDocument/2006/relationships/image" Target="file:///C:\Logo.jpg" TargetMode="External"/><Relationship Id="rId2" Type="http://schemas.openxmlformats.org/officeDocument/2006/relationships/hyperlink" Target="#'R13'!A1"/><Relationship Id="rId1" Type="http://schemas.openxmlformats.org/officeDocument/2006/relationships/hyperlink" Target="#'M13'!B13"/></Relationships>
</file>

<file path=xl/drawings/_rels/drawing41.xml.rels><?xml version="1.0" encoding="UTF-8" standalone="yes"?>
<Relationships xmlns="http://schemas.openxmlformats.org/package/2006/relationships"><Relationship Id="rId8" Type="http://schemas.openxmlformats.org/officeDocument/2006/relationships/image" Target="file:///C:\Logo.jpg" TargetMode="External"/><Relationship Id="rId3" Type="http://schemas.openxmlformats.org/officeDocument/2006/relationships/chart" Target="../charts/chart75.xml"/><Relationship Id="rId7" Type="http://schemas.openxmlformats.org/officeDocument/2006/relationships/chart" Target="../charts/chart78.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hyperlink" Target="#DS!D3"/><Relationship Id="rId5" Type="http://schemas.openxmlformats.org/officeDocument/2006/relationships/chart" Target="../charts/chart77.xml"/><Relationship Id="rId4" Type="http://schemas.openxmlformats.org/officeDocument/2006/relationships/chart" Target="../charts/chart76.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7.emf"/><Relationship Id="rId6" Type="http://schemas.openxmlformats.org/officeDocument/2006/relationships/image" Target="../media/image8.emf"/><Relationship Id="rId5" Type="http://schemas.openxmlformats.org/officeDocument/2006/relationships/image" Target="../media/image12.emf"/><Relationship Id="rId4"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9.emf"/><Relationship Id="rId2" Type="http://schemas.openxmlformats.org/officeDocument/2006/relationships/image" Target="../media/image16.emf"/><Relationship Id="rId1" Type="http://schemas.openxmlformats.org/officeDocument/2006/relationships/image" Target="../media/image7.emf"/><Relationship Id="rId6" Type="http://schemas.openxmlformats.org/officeDocument/2006/relationships/image" Target="../media/image15.emf"/><Relationship Id="rId5" Type="http://schemas.openxmlformats.org/officeDocument/2006/relationships/image" Target="../media/image8.emf"/><Relationship Id="rId4"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6.emf"/><Relationship Id="rId1" Type="http://schemas.openxmlformats.org/officeDocument/2006/relationships/image" Target="../media/image7.emf"/><Relationship Id="rId5" Type="http://schemas.openxmlformats.org/officeDocument/2006/relationships/image" Target="../media/image17.emf"/><Relationship Id="rId4"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2.emf"/><Relationship Id="rId1" Type="http://schemas.openxmlformats.org/officeDocument/2006/relationships/image" Target="../media/image7.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6.emf"/><Relationship Id="rId1" Type="http://schemas.openxmlformats.org/officeDocument/2006/relationships/image" Target="../media/image7.emf"/><Relationship Id="rId5" Type="http://schemas.openxmlformats.org/officeDocument/2006/relationships/image" Target="../media/image18.emf"/><Relationship Id="rId4" Type="http://schemas.openxmlformats.org/officeDocument/2006/relationships/image" Target="../media/image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6.emf"/><Relationship Id="rId1" Type="http://schemas.openxmlformats.org/officeDocument/2006/relationships/image" Target="../media/image5.emf"/><Relationship Id="rId5" Type="http://schemas.openxmlformats.org/officeDocument/2006/relationships/image" Target="../media/image20.emf"/><Relationship Id="rId4" Type="http://schemas.openxmlformats.org/officeDocument/2006/relationships/image" Target="../media/image8.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4.emf"/><Relationship Id="rId2" Type="http://schemas.openxmlformats.org/officeDocument/2006/relationships/image" Target="../media/image21.emf"/><Relationship Id="rId1" Type="http://schemas.openxmlformats.org/officeDocument/2006/relationships/image" Target="../media/image7.emf"/><Relationship Id="rId6" Type="http://schemas.openxmlformats.org/officeDocument/2006/relationships/image" Target="../media/image23.emf"/><Relationship Id="rId5" Type="http://schemas.openxmlformats.org/officeDocument/2006/relationships/image" Target="../media/image4.emf"/><Relationship Id="rId4" Type="http://schemas.openxmlformats.org/officeDocument/2006/relationships/image" Target="../media/image10.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6.emf"/><Relationship Id="rId7"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7.emf"/><Relationship Id="rId6" Type="http://schemas.openxmlformats.org/officeDocument/2006/relationships/image" Target="../media/image8.emf"/><Relationship Id="rId5" Type="http://schemas.openxmlformats.org/officeDocument/2006/relationships/image" Target="../media/image10.emf"/><Relationship Id="rId4" Type="http://schemas.openxmlformats.org/officeDocument/2006/relationships/image" Target="../media/image2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30.emf"/><Relationship Id="rId2" Type="http://schemas.openxmlformats.org/officeDocument/2006/relationships/image" Target="../media/image16.emf"/><Relationship Id="rId1" Type="http://schemas.openxmlformats.org/officeDocument/2006/relationships/image" Target="../media/image7.emf"/><Relationship Id="rId6" Type="http://schemas.openxmlformats.org/officeDocument/2006/relationships/image" Target="../media/image18.emf"/><Relationship Id="rId5" Type="http://schemas.openxmlformats.org/officeDocument/2006/relationships/image" Target="../media/image10.emf"/><Relationship Id="rId4" Type="http://schemas.openxmlformats.org/officeDocument/2006/relationships/image" Target="../media/image12.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20.emf"/><Relationship Id="rId2" Type="http://schemas.openxmlformats.org/officeDocument/2006/relationships/image" Target="../media/image5.emf"/><Relationship Id="rId1" Type="http://schemas.openxmlformats.org/officeDocument/2006/relationships/image" Target="../media/image7.emf"/><Relationship Id="rId6" Type="http://schemas.openxmlformats.org/officeDocument/2006/relationships/image" Target="../media/image10.emf"/><Relationship Id="rId5" Type="http://schemas.openxmlformats.org/officeDocument/2006/relationships/image" Target="../media/image8.emf"/><Relationship Id="rId4" Type="http://schemas.openxmlformats.org/officeDocument/2006/relationships/image" Target="../media/image12.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6.emf"/><Relationship Id="rId1" Type="http://schemas.openxmlformats.org/officeDocument/2006/relationships/image" Target="../media/image4.emf"/><Relationship Id="rId6" Type="http://schemas.openxmlformats.org/officeDocument/2006/relationships/image" Target="../media/image18.emf"/><Relationship Id="rId5" Type="http://schemas.openxmlformats.org/officeDocument/2006/relationships/image" Target="../media/image31.emf"/><Relationship Id="rId4" Type="http://schemas.openxmlformats.org/officeDocument/2006/relationships/image" Target="../media/image8.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0.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32.emf"/><Relationship Id="rId1" Type="http://schemas.openxmlformats.org/officeDocument/2006/relationships/image" Target="../media/image12.emf"/><Relationship Id="rId6" Type="http://schemas.openxmlformats.org/officeDocument/2006/relationships/image" Target="../media/image18.emf"/><Relationship Id="rId5"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3</xdr:col>
      <xdr:colOff>193648</xdr:colOff>
      <xdr:row>3</xdr:row>
      <xdr:rowOff>108240</xdr:rowOff>
    </xdr:from>
    <xdr:to>
      <xdr:col>3</xdr:col>
      <xdr:colOff>578928</xdr:colOff>
      <xdr:row>3</xdr:row>
      <xdr:rowOff>281831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383589" y="1169064"/>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mc:AlternateContent xmlns:mc="http://schemas.openxmlformats.org/markup-compatibility/2006">
    <mc:Choice xmlns:a14="http://schemas.microsoft.com/office/drawing/2010/main" Requires="a14">
      <xdr:twoCellAnchor>
        <xdr:from>
          <xdr:col>1</xdr:col>
          <xdr:colOff>57150</xdr:colOff>
          <xdr:row>10</xdr:row>
          <xdr:rowOff>285750</xdr:rowOff>
        </xdr:from>
        <xdr:to>
          <xdr:col>1</xdr:col>
          <xdr:colOff>933450</xdr:colOff>
          <xdr:row>12</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1" i="0" u="none" strike="noStrike" baseline="0">
                  <a:solidFill>
                    <a:srgbClr val="FF0000"/>
                  </a:solidFill>
                  <a:latin typeface="Calibri"/>
                  <a:ea typeface="Calibri"/>
                  <a:cs typeface="Calibri"/>
                </a:rPr>
                <a:t>CARGAR </a:t>
              </a:r>
            </a:p>
            <a:p>
              <a:pPr algn="ctr" rtl="0">
                <a:defRPr sz="1000"/>
              </a:pPr>
              <a:r>
                <a:rPr lang="es-EC" sz="1000" b="1" i="0" u="none" strike="noStrike" baseline="0">
                  <a:solidFill>
                    <a:srgbClr val="FF0000"/>
                  </a:solidFill>
                  <a:latin typeface="Calibri"/>
                  <a:ea typeface="Calibri"/>
                  <a:cs typeface="Calibri"/>
                </a:rPr>
                <a:t>LOGO</a:t>
              </a:r>
            </a:p>
          </xdr:txBody>
        </xdr:sp>
        <xdr:clientData fPrintsWithSheet="0"/>
      </xdr:twoCellAnchor>
    </mc:Choice>
    <mc:Fallback/>
  </mc:AlternateContent>
  <xdr:twoCellAnchor>
    <xdr:from>
      <xdr:col>3</xdr:col>
      <xdr:colOff>171824</xdr:colOff>
      <xdr:row>4</xdr:row>
      <xdr:rowOff>119529</xdr:rowOff>
    </xdr:from>
    <xdr:to>
      <xdr:col>3</xdr:col>
      <xdr:colOff>557104</xdr:colOff>
      <xdr:row>4</xdr:row>
      <xdr:rowOff>293120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361765" y="1516529"/>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179295</xdr:colOff>
      <xdr:row>5</xdr:row>
      <xdr:rowOff>82176</xdr:rowOff>
    </xdr:from>
    <xdr:to>
      <xdr:col>3</xdr:col>
      <xdr:colOff>564575</xdr:colOff>
      <xdr:row>5</xdr:row>
      <xdr:rowOff>255767</xdr:rowOff>
    </xdr:to>
    <xdr:sp macro="" textlink="">
      <xdr:nvSpPr>
        <xdr:cNvPr id="4" name="Rectángulo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3369236" y="1815352"/>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171824</xdr:colOff>
      <xdr:row>6</xdr:row>
      <xdr:rowOff>104588</xdr:rowOff>
    </xdr:from>
    <xdr:to>
      <xdr:col>3</xdr:col>
      <xdr:colOff>557104</xdr:colOff>
      <xdr:row>6</xdr:row>
      <xdr:rowOff>278179</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3361765" y="2173941"/>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164353</xdr:colOff>
      <xdr:row>7</xdr:row>
      <xdr:rowOff>97118</xdr:rowOff>
    </xdr:from>
    <xdr:to>
      <xdr:col>3</xdr:col>
      <xdr:colOff>549633</xdr:colOff>
      <xdr:row>7</xdr:row>
      <xdr:rowOff>270709</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3354294" y="2502647"/>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149412</xdr:colOff>
      <xdr:row>8</xdr:row>
      <xdr:rowOff>89648</xdr:rowOff>
    </xdr:from>
    <xdr:to>
      <xdr:col>3</xdr:col>
      <xdr:colOff>534692</xdr:colOff>
      <xdr:row>8</xdr:row>
      <xdr:rowOff>263239</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3339353" y="2831354"/>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141941</xdr:colOff>
      <xdr:row>9</xdr:row>
      <xdr:rowOff>104589</xdr:rowOff>
    </xdr:from>
    <xdr:to>
      <xdr:col>3</xdr:col>
      <xdr:colOff>527221</xdr:colOff>
      <xdr:row>9</xdr:row>
      <xdr:rowOff>278180</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3331882" y="3182471"/>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179294</xdr:colOff>
      <xdr:row>10</xdr:row>
      <xdr:rowOff>104589</xdr:rowOff>
    </xdr:from>
    <xdr:to>
      <xdr:col>3</xdr:col>
      <xdr:colOff>564574</xdr:colOff>
      <xdr:row>10</xdr:row>
      <xdr:rowOff>278180</xdr:rowOff>
    </xdr:to>
    <xdr:sp macro="" textlink="">
      <xdr:nvSpPr>
        <xdr:cNvPr id="9" name="Rectángulo 8">
          <a:hlinkClick xmlns:r="http://schemas.openxmlformats.org/officeDocument/2006/relationships" r:id="rId8"/>
          <a:extLst>
            <a:ext uri="{FF2B5EF4-FFF2-40B4-BE49-F238E27FC236}">
              <a16:creationId xmlns:a16="http://schemas.microsoft.com/office/drawing/2014/main" id="{00000000-0008-0000-0000-000009000000}"/>
            </a:ext>
          </a:extLst>
        </xdr:cNvPr>
        <xdr:cNvSpPr/>
      </xdr:nvSpPr>
      <xdr:spPr>
        <a:xfrm>
          <a:off x="9674412" y="1165413"/>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164353</xdr:colOff>
      <xdr:row>11</xdr:row>
      <xdr:rowOff>104589</xdr:rowOff>
    </xdr:from>
    <xdr:to>
      <xdr:col>3</xdr:col>
      <xdr:colOff>549633</xdr:colOff>
      <xdr:row>11</xdr:row>
      <xdr:rowOff>278180</xdr:rowOff>
    </xdr:to>
    <xdr:sp macro="" textlink="">
      <xdr:nvSpPr>
        <xdr:cNvPr id="10" name="Rectángulo 9">
          <a:hlinkClick xmlns:r="http://schemas.openxmlformats.org/officeDocument/2006/relationships" r:id="rId9"/>
          <a:extLst>
            <a:ext uri="{FF2B5EF4-FFF2-40B4-BE49-F238E27FC236}">
              <a16:creationId xmlns:a16="http://schemas.microsoft.com/office/drawing/2014/main" id="{00000000-0008-0000-0000-00000A000000}"/>
            </a:ext>
          </a:extLst>
        </xdr:cNvPr>
        <xdr:cNvSpPr/>
      </xdr:nvSpPr>
      <xdr:spPr>
        <a:xfrm>
          <a:off x="9659471" y="1501589"/>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209178</xdr:colOff>
      <xdr:row>12</xdr:row>
      <xdr:rowOff>74708</xdr:rowOff>
    </xdr:from>
    <xdr:to>
      <xdr:col>3</xdr:col>
      <xdr:colOff>594458</xdr:colOff>
      <xdr:row>12</xdr:row>
      <xdr:rowOff>248299</xdr:rowOff>
    </xdr:to>
    <xdr:sp macro="" textlink="">
      <xdr:nvSpPr>
        <xdr:cNvPr id="11" name="Rectángulo 10">
          <a:hlinkClick xmlns:r="http://schemas.openxmlformats.org/officeDocument/2006/relationships" r:id="rId10"/>
          <a:extLst>
            <a:ext uri="{FF2B5EF4-FFF2-40B4-BE49-F238E27FC236}">
              <a16:creationId xmlns:a16="http://schemas.microsoft.com/office/drawing/2014/main" id="{00000000-0008-0000-0000-00000B000000}"/>
            </a:ext>
          </a:extLst>
        </xdr:cNvPr>
        <xdr:cNvSpPr/>
      </xdr:nvSpPr>
      <xdr:spPr>
        <a:xfrm>
          <a:off x="9704296" y="1807884"/>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209176</xdr:colOff>
      <xdr:row>13</xdr:row>
      <xdr:rowOff>82176</xdr:rowOff>
    </xdr:from>
    <xdr:to>
      <xdr:col>3</xdr:col>
      <xdr:colOff>594456</xdr:colOff>
      <xdr:row>13</xdr:row>
      <xdr:rowOff>255767</xdr:rowOff>
    </xdr:to>
    <xdr:sp macro="" textlink="">
      <xdr:nvSpPr>
        <xdr:cNvPr id="12" name="Rectángulo 11">
          <a:hlinkClick xmlns:r="http://schemas.openxmlformats.org/officeDocument/2006/relationships" r:id="rId11"/>
          <a:extLst>
            <a:ext uri="{FF2B5EF4-FFF2-40B4-BE49-F238E27FC236}">
              <a16:creationId xmlns:a16="http://schemas.microsoft.com/office/drawing/2014/main" id="{00000000-0008-0000-0000-00000C000000}"/>
            </a:ext>
          </a:extLst>
        </xdr:cNvPr>
        <xdr:cNvSpPr/>
      </xdr:nvSpPr>
      <xdr:spPr>
        <a:xfrm>
          <a:off x="9704294" y="2151529"/>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3</xdr:col>
      <xdr:colOff>216647</xdr:colOff>
      <xdr:row>14</xdr:row>
      <xdr:rowOff>89647</xdr:rowOff>
    </xdr:from>
    <xdr:to>
      <xdr:col>3</xdr:col>
      <xdr:colOff>601927</xdr:colOff>
      <xdr:row>14</xdr:row>
      <xdr:rowOff>263238</xdr:rowOff>
    </xdr:to>
    <xdr:sp macro="" textlink="">
      <xdr:nvSpPr>
        <xdr:cNvPr id="13" name="Rectángulo 12">
          <a:hlinkClick xmlns:r="http://schemas.openxmlformats.org/officeDocument/2006/relationships" r:id="rId12"/>
          <a:extLst>
            <a:ext uri="{FF2B5EF4-FFF2-40B4-BE49-F238E27FC236}">
              <a16:creationId xmlns:a16="http://schemas.microsoft.com/office/drawing/2014/main" id="{00000000-0008-0000-0000-00000D000000}"/>
            </a:ext>
          </a:extLst>
        </xdr:cNvPr>
        <xdr:cNvSpPr/>
      </xdr:nvSpPr>
      <xdr:spPr>
        <a:xfrm>
          <a:off x="9711765" y="2495176"/>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twoCellAnchor>
    <xdr:from>
      <xdr:col>0</xdr:col>
      <xdr:colOff>747057</xdr:colOff>
      <xdr:row>13</xdr:row>
      <xdr:rowOff>67237</xdr:rowOff>
    </xdr:from>
    <xdr:to>
      <xdr:col>1</xdr:col>
      <xdr:colOff>978646</xdr:colOff>
      <xdr:row>14</xdr:row>
      <xdr:rowOff>141942</xdr:rowOff>
    </xdr:to>
    <xdr:sp macro="" textlink="">
      <xdr:nvSpPr>
        <xdr:cNvPr id="16" name="Rectángulo 15">
          <a:hlinkClick xmlns:r="http://schemas.openxmlformats.org/officeDocument/2006/relationships" r:id="rId13"/>
          <a:extLst>
            <a:ext uri="{FF2B5EF4-FFF2-40B4-BE49-F238E27FC236}">
              <a16:creationId xmlns:a16="http://schemas.microsoft.com/office/drawing/2014/main" id="{00000000-0008-0000-0000-000010000000}"/>
            </a:ext>
          </a:extLst>
        </xdr:cNvPr>
        <xdr:cNvSpPr/>
      </xdr:nvSpPr>
      <xdr:spPr>
        <a:xfrm>
          <a:off x="747057" y="4191002"/>
          <a:ext cx="1038413" cy="3809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C" sz="1600" b="1">
              <a:solidFill>
                <a:sysClr val="windowText" lastClr="000000"/>
              </a:solidFill>
            </a:rPr>
            <a:t>TABLAS</a:t>
          </a:r>
        </a:p>
      </xdr:txBody>
    </xdr:sp>
    <xdr:clientData/>
  </xdr:twoCellAnchor>
  <xdr:twoCellAnchor editAs="oneCell">
    <xdr:from>
      <xdr:col>4</xdr:col>
      <xdr:colOff>209408</xdr:colOff>
      <xdr:row>15</xdr:row>
      <xdr:rowOff>254009</xdr:rowOff>
    </xdr:from>
    <xdr:to>
      <xdr:col>4</xdr:col>
      <xdr:colOff>1294635</xdr:colOff>
      <xdr:row>21</xdr:row>
      <xdr:rowOff>42876</xdr:rowOff>
    </xdr:to>
    <xdr:pic>
      <xdr:nvPicPr>
        <xdr:cNvPr id="14" name="Gráfico 13" descr="Disc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34349" y="4990362"/>
          <a:ext cx="1085227" cy="1028985"/>
        </a:xfrm>
        <a:prstGeom prst="rect">
          <a:avLst/>
        </a:prstGeom>
      </xdr:spPr>
    </xdr:pic>
    <xdr:clientData/>
  </xdr:twoCellAnchor>
  <xdr:twoCellAnchor>
    <xdr:from>
      <xdr:col>4</xdr:col>
      <xdr:colOff>1382059</xdr:colOff>
      <xdr:row>17</xdr:row>
      <xdr:rowOff>59918</xdr:rowOff>
    </xdr:from>
    <xdr:to>
      <xdr:col>5</xdr:col>
      <xdr:colOff>1199444</xdr:colOff>
      <xdr:row>19</xdr:row>
      <xdr:rowOff>164363</xdr:rowOff>
    </xdr:to>
    <xdr:sp macro="" textlink="">
      <xdr:nvSpPr>
        <xdr:cNvPr id="15" name="Rectángulo 14">
          <a:extLst>
            <a:ext uri="{FF2B5EF4-FFF2-40B4-BE49-F238E27FC236}">
              <a16:creationId xmlns:a16="http://schemas.microsoft.com/office/drawing/2014/main" id="{00000000-0008-0000-0000-00000F000000}"/>
            </a:ext>
          </a:extLst>
        </xdr:cNvPr>
        <xdr:cNvSpPr/>
      </xdr:nvSpPr>
      <xdr:spPr>
        <a:xfrm>
          <a:off x="5207000" y="5289330"/>
          <a:ext cx="1804562" cy="477974"/>
        </a:xfrm>
        <a:prstGeom prst="rect">
          <a:avLst/>
        </a:prstGeom>
        <a:effectLst>
          <a:glow rad="228600">
            <a:schemeClr val="accent2">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t>PARA GUARDAR PRESIONA:</a:t>
          </a:r>
        </a:p>
        <a:p>
          <a:pPr algn="l"/>
          <a:r>
            <a:rPr lang="es-EC" sz="1100"/>
            <a:t>CONTROL + G</a:t>
          </a:r>
        </a:p>
      </xdr:txBody>
    </xdr:sp>
    <xdr:clientData/>
  </xdr:twoCellAnchor>
  <xdr:twoCellAnchor>
    <xdr:from>
      <xdr:col>5</xdr:col>
      <xdr:colOff>1484209</xdr:colOff>
      <xdr:row>17</xdr:row>
      <xdr:rowOff>92858</xdr:rowOff>
    </xdr:from>
    <xdr:to>
      <xdr:col>7</xdr:col>
      <xdr:colOff>244091</xdr:colOff>
      <xdr:row>19</xdr:row>
      <xdr:rowOff>85390</xdr:rowOff>
    </xdr:to>
    <xdr:sp macro="" textlink="">
      <xdr:nvSpPr>
        <xdr:cNvPr id="17" name="Rectángulo 16">
          <a:hlinkClick xmlns:r="http://schemas.openxmlformats.org/officeDocument/2006/relationships" r:id="rId16"/>
          <a:extLst>
            <a:ext uri="{FF2B5EF4-FFF2-40B4-BE49-F238E27FC236}">
              <a16:creationId xmlns:a16="http://schemas.microsoft.com/office/drawing/2014/main" id="{00000000-0008-0000-0000-000011000000}"/>
            </a:ext>
          </a:extLst>
        </xdr:cNvPr>
        <xdr:cNvSpPr/>
      </xdr:nvSpPr>
      <xdr:spPr>
        <a:xfrm>
          <a:off x="7296327" y="5322270"/>
          <a:ext cx="1367117" cy="366061"/>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s-EC" sz="1200" b="1"/>
            <a:t>VÍDEO</a:t>
          </a:r>
          <a:r>
            <a:rPr lang="es-EC" sz="1200" b="1" baseline="0"/>
            <a:t> TUTORIAL</a:t>
          </a:r>
          <a:endParaRPr lang="es-EC" sz="1200" b="1"/>
        </a:p>
      </xdr:txBody>
    </xdr:sp>
    <xdr:clientData/>
  </xdr:twoCellAnchor>
  <xdr:twoCellAnchor>
    <xdr:from>
      <xdr:col>3</xdr:col>
      <xdr:colOff>216647</xdr:colOff>
      <xdr:row>15</xdr:row>
      <xdr:rowOff>89647</xdr:rowOff>
    </xdr:from>
    <xdr:to>
      <xdr:col>3</xdr:col>
      <xdr:colOff>601927</xdr:colOff>
      <xdr:row>15</xdr:row>
      <xdr:rowOff>263238</xdr:rowOff>
    </xdr:to>
    <xdr:sp macro="" textlink="">
      <xdr:nvSpPr>
        <xdr:cNvPr id="18" name="Rectángulo 17">
          <a:hlinkClick xmlns:r="http://schemas.openxmlformats.org/officeDocument/2006/relationships" r:id="rId17"/>
          <a:extLst>
            <a:ext uri="{FF2B5EF4-FFF2-40B4-BE49-F238E27FC236}">
              <a16:creationId xmlns:a16="http://schemas.microsoft.com/office/drawing/2014/main" id="{00000000-0008-0000-0000-000012000000}"/>
            </a:ext>
          </a:extLst>
        </xdr:cNvPr>
        <xdr:cNvSpPr/>
      </xdr:nvSpPr>
      <xdr:spPr>
        <a:xfrm>
          <a:off x="3406588" y="4519706"/>
          <a:ext cx="385280" cy="173591"/>
        </a:xfrm>
        <a:prstGeom prst="rect">
          <a:avLst/>
        </a:prstGeom>
        <a:solidFill>
          <a:schemeClr val="tx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800" b="1"/>
            <a:t>LINK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120650</xdr:colOff>
      <xdr:row>0</xdr:row>
      <xdr:rowOff>146050</xdr:rowOff>
    </xdr:from>
    <xdr:to>
      <xdr:col>8</xdr:col>
      <xdr:colOff>147864</xdr:colOff>
      <xdr:row>2</xdr:row>
      <xdr:rowOff>131535</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5981700" y="146050"/>
          <a:ext cx="1551214" cy="353785"/>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editAs="oneCell">
    <xdr:from>
      <xdr:col>0</xdr:col>
      <xdr:colOff>247157</xdr:colOff>
      <xdr:row>19</xdr:row>
      <xdr:rowOff>120157</xdr:rowOff>
    </xdr:from>
    <xdr:to>
      <xdr:col>1</xdr:col>
      <xdr:colOff>239726</xdr:colOff>
      <xdr:row>23</xdr:row>
      <xdr:rowOff>112726</xdr:rowOff>
    </xdr:to>
    <xdr:pic>
      <xdr:nvPicPr>
        <xdr:cNvPr id="4" name="Imagen 3">
          <a:extLst>
            <a:ext uri="{FF2B5EF4-FFF2-40B4-BE49-F238E27FC236}">
              <a16:creationId xmlns:a16="http://schemas.microsoft.com/office/drawing/2014/main" id="{3B07FDFA-E264-463A-053C-445FF5748419}"/>
            </a:ext>
          </a:extLst>
        </xdr:cNvPr>
        <xdr:cNvPicPr>
          <a:picLocks noChangeAspect="1"/>
        </xdr:cNvPicPr>
      </xdr:nvPicPr>
      <xdr:blipFill>
        <a:blip xmlns:r="http://schemas.openxmlformats.org/officeDocument/2006/relationships" r:link="rId2"/>
        <a:stretch>
          <a:fillRect/>
        </a:stretch>
      </xdr:blipFill>
      <xdr:spPr>
        <a:xfrm>
          <a:off x="247157" y="3739657"/>
          <a:ext cx="754569" cy="7545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961572" y="2957286"/>
          <a:ext cx="1551214" cy="353785"/>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934357"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397001" y="2349500"/>
          <a:ext cx="1551214" cy="353785"/>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1369786" y="2875646"/>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489857</xdr:colOff>
      <xdr:row>0</xdr:row>
      <xdr:rowOff>81643</xdr:rowOff>
    </xdr:from>
    <xdr:to>
      <xdr:col>1</xdr:col>
      <xdr:colOff>1244426</xdr:colOff>
      <xdr:row>3</xdr:row>
      <xdr:rowOff>101426</xdr:rowOff>
    </xdr:to>
    <xdr:pic>
      <xdr:nvPicPr>
        <xdr:cNvPr id="4" name="Imagen 3">
          <a:extLst>
            <a:ext uri="{FF2B5EF4-FFF2-40B4-BE49-F238E27FC236}">
              <a16:creationId xmlns:a16="http://schemas.microsoft.com/office/drawing/2014/main" id="{7E0B4398-A10B-444A-8FE2-4D2F12A2466D}"/>
            </a:ext>
          </a:extLst>
        </xdr:cNvPr>
        <xdr:cNvPicPr>
          <a:picLocks noChangeAspect="1"/>
        </xdr:cNvPicPr>
      </xdr:nvPicPr>
      <xdr:blipFill>
        <a:blip xmlns:r="http://schemas.openxmlformats.org/officeDocument/2006/relationships" r:link="rId3"/>
        <a:stretch>
          <a:fillRect/>
        </a:stretch>
      </xdr:blipFill>
      <xdr:spPr>
        <a:xfrm>
          <a:off x="775607" y="81643"/>
          <a:ext cx="754569" cy="7545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5" name="Rectángulo 4">
          <a:hlinkClick xmlns:r="http://schemas.openxmlformats.org/officeDocument/2006/relationships" r:id="rId6"/>
          <a:extLst>
            <a:ext uri="{FF2B5EF4-FFF2-40B4-BE49-F238E27FC236}">
              <a16:creationId xmlns:a16="http://schemas.microsoft.com/office/drawing/2014/main" id="{00000000-0008-0000-0400-000005000000}"/>
            </a:ext>
          </a:extLst>
        </xdr:cNvPr>
        <xdr:cNvSpPr/>
      </xdr:nvSpPr>
      <xdr:spPr>
        <a:xfrm>
          <a:off x="1750786" y="1886859"/>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2409825</xdr:colOff>
          <xdr:row>66</xdr:row>
          <xdr:rowOff>104775</xdr:rowOff>
        </xdr:from>
        <xdr:to>
          <xdr:col>3</xdr:col>
          <xdr:colOff>104775</xdr:colOff>
          <xdr:row>67</xdr:row>
          <xdr:rowOff>161925</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4100" name="CommandButton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4101" name="CommandButton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4102" name="CommandButton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4103" name="CommandButton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10" name="Gráfico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1238250</xdr:colOff>
          <xdr:row>468</xdr:row>
          <xdr:rowOff>419100</xdr:rowOff>
        </xdr:from>
        <xdr:to>
          <xdr:col>1</xdr:col>
          <xdr:colOff>2181225</xdr:colOff>
          <xdr:row>468</xdr:row>
          <xdr:rowOff>723900</xdr:rowOff>
        </xdr:to>
        <xdr:sp macro="" textlink="">
          <xdr:nvSpPr>
            <xdr:cNvPr id="4104" name="CommandButton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526</xdr:row>
          <xdr:rowOff>114300</xdr:rowOff>
        </xdr:from>
        <xdr:to>
          <xdr:col>1</xdr:col>
          <xdr:colOff>2638425</xdr:colOff>
          <xdr:row>527</xdr:row>
          <xdr:rowOff>171450</xdr:rowOff>
        </xdr:to>
        <xdr:sp macro="" textlink="">
          <xdr:nvSpPr>
            <xdr:cNvPr id="4105" name="CommandButton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7" name="Imagen 6">
          <a:extLst>
            <a:ext uri="{FF2B5EF4-FFF2-40B4-BE49-F238E27FC236}">
              <a16:creationId xmlns:a16="http://schemas.microsoft.com/office/drawing/2014/main" id="{1431F8CF-E9CA-495A-BE05-5A3D0B5B3216}"/>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19784</xdr:rowOff>
    </xdr:to>
    <xdr:pic>
      <xdr:nvPicPr>
        <xdr:cNvPr id="8" name="Imagen 7">
          <a:extLst>
            <a:ext uri="{FF2B5EF4-FFF2-40B4-BE49-F238E27FC236}">
              <a16:creationId xmlns:a16="http://schemas.microsoft.com/office/drawing/2014/main" id="{718499C2-7D01-43A1-957C-B19B490F5D4E}"/>
            </a:ext>
          </a:extLst>
        </xdr:cNvPr>
        <xdr:cNvPicPr>
          <a:picLocks noChangeAspect="1"/>
        </xdr:cNvPicPr>
      </xdr:nvPicPr>
      <xdr:blipFill>
        <a:blip xmlns:r="http://schemas.openxmlformats.org/officeDocument/2006/relationships" r:link="rId8"/>
        <a:stretch>
          <a:fillRect/>
        </a:stretch>
      </xdr:blipFill>
      <xdr:spPr>
        <a:xfrm>
          <a:off x="0" y="4204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19783</xdr:rowOff>
    </xdr:to>
    <xdr:pic>
      <xdr:nvPicPr>
        <xdr:cNvPr id="11" name="Imagen 10">
          <a:extLst>
            <a:ext uri="{FF2B5EF4-FFF2-40B4-BE49-F238E27FC236}">
              <a16:creationId xmlns:a16="http://schemas.microsoft.com/office/drawing/2014/main" id="{B9406439-8E39-4E64-A4E9-5AC7D7E77524}"/>
            </a:ext>
          </a:extLst>
        </xdr:cNvPr>
        <xdr:cNvPicPr>
          <a:picLocks noChangeAspect="1"/>
        </xdr:cNvPicPr>
      </xdr:nvPicPr>
      <xdr:blipFill>
        <a:blip xmlns:r="http://schemas.openxmlformats.org/officeDocument/2006/relationships" r:link="rId8"/>
        <a:stretch>
          <a:fillRect/>
        </a:stretch>
      </xdr:blipFill>
      <xdr:spPr>
        <a:xfrm>
          <a:off x="0" y="20642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925769A0-01FD-41BC-9094-756D1B73EAFC}"/>
            </a:ext>
          </a:extLst>
        </xdr:cNvPr>
        <xdr:cNvPicPr>
          <a:picLocks noChangeAspect="1"/>
        </xdr:cNvPicPr>
      </xdr:nvPicPr>
      <xdr:blipFill>
        <a:blip xmlns:r="http://schemas.openxmlformats.org/officeDocument/2006/relationships" r:link="rId8"/>
        <a:stretch>
          <a:fillRect/>
        </a:stretch>
      </xdr:blipFill>
      <xdr:spPr>
        <a:xfrm>
          <a:off x="0" y="2484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BF558686-946F-4F8B-9F22-2EA7C4A7FB7A}"/>
            </a:ext>
          </a:extLst>
        </xdr:cNvPr>
        <xdr:cNvPicPr>
          <a:picLocks noChangeAspect="1"/>
        </xdr:cNvPicPr>
      </xdr:nvPicPr>
      <xdr:blipFill>
        <a:blip xmlns:r="http://schemas.openxmlformats.org/officeDocument/2006/relationships" r:link="rId8"/>
        <a:stretch>
          <a:fillRect/>
        </a:stretch>
      </xdr:blipFill>
      <xdr:spPr>
        <a:xfrm>
          <a:off x="0" y="4128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19783</xdr:rowOff>
    </xdr:to>
    <xdr:pic>
      <xdr:nvPicPr>
        <xdr:cNvPr id="14" name="Imagen 13">
          <a:extLst>
            <a:ext uri="{FF2B5EF4-FFF2-40B4-BE49-F238E27FC236}">
              <a16:creationId xmlns:a16="http://schemas.microsoft.com/office/drawing/2014/main" id="{9F29D363-56D8-4F3C-A025-50BD9FC3D020}"/>
            </a:ext>
          </a:extLst>
        </xdr:cNvPr>
        <xdr:cNvPicPr>
          <a:picLocks noChangeAspect="1"/>
        </xdr:cNvPicPr>
      </xdr:nvPicPr>
      <xdr:blipFill>
        <a:blip xmlns:r="http://schemas.openxmlformats.org/officeDocument/2006/relationships" r:link="rId8"/>
        <a:stretch>
          <a:fillRect/>
        </a:stretch>
      </xdr:blipFill>
      <xdr:spPr>
        <a:xfrm>
          <a:off x="0" y="45488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19784</xdr:rowOff>
    </xdr:to>
    <xdr:pic>
      <xdr:nvPicPr>
        <xdr:cNvPr id="15" name="Imagen 14">
          <a:extLst>
            <a:ext uri="{FF2B5EF4-FFF2-40B4-BE49-F238E27FC236}">
              <a16:creationId xmlns:a16="http://schemas.microsoft.com/office/drawing/2014/main" id="{A9CE9184-844C-44CE-B9C5-505CFA6EABD6}"/>
            </a:ext>
          </a:extLst>
        </xdr:cNvPr>
        <xdr:cNvPicPr>
          <a:picLocks noChangeAspect="1"/>
        </xdr:cNvPicPr>
      </xdr:nvPicPr>
      <xdr:blipFill>
        <a:blip xmlns:r="http://schemas.openxmlformats.org/officeDocument/2006/relationships" r:link="rId8"/>
        <a:stretch>
          <a:fillRect/>
        </a:stretch>
      </xdr:blipFill>
      <xdr:spPr>
        <a:xfrm>
          <a:off x="0" y="61926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776FECB9-EB54-40CE-8D32-192471886A25}"/>
            </a:ext>
          </a:extLst>
        </xdr:cNvPr>
        <xdr:cNvPicPr>
          <a:picLocks noChangeAspect="1"/>
        </xdr:cNvPicPr>
      </xdr:nvPicPr>
      <xdr:blipFill>
        <a:blip xmlns:r="http://schemas.openxmlformats.org/officeDocument/2006/relationships" r:link="rId8"/>
        <a:stretch>
          <a:fillRect/>
        </a:stretch>
      </xdr:blipFill>
      <xdr:spPr>
        <a:xfrm>
          <a:off x="0" y="749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5E8CAB83-E580-48A2-A639-A9B3F52202C3}"/>
            </a:ext>
          </a:extLst>
        </xdr:cNvPr>
        <xdr:cNvPicPr>
          <a:picLocks noChangeAspect="1"/>
        </xdr:cNvPicPr>
      </xdr:nvPicPr>
      <xdr:blipFill>
        <a:blip xmlns:r="http://schemas.openxmlformats.org/officeDocument/2006/relationships" r:link="rId8"/>
        <a:stretch>
          <a:fillRect/>
        </a:stretch>
      </xdr:blipFill>
      <xdr:spPr>
        <a:xfrm>
          <a:off x="0" y="79193571"/>
          <a:ext cx="754569" cy="7545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DDAC53DF-D194-4FDA-9691-9263350A48DC}"/>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2533650</xdr:colOff>
          <xdr:row>67</xdr:row>
          <xdr:rowOff>19050</xdr:rowOff>
        </xdr:from>
        <xdr:to>
          <xdr:col>3</xdr:col>
          <xdr:colOff>228600</xdr:colOff>
          <xdr:row>68</xdr:row>
          <xdr:rowOff>76200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11269" name="CommandButton5"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11270" name="CommandButton6"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11271" name="CommandButton7" hidden="1">
              <a:extLst>
                <a:ext uri="{63B3BB69-23CF-44E3-9099-C40C66FF867C}">
                  <a14:compatExt spid="_x0000_s11271"/>
                </a:ext>
                <a:ext uri="{FF2B5EF4-FFF2-40B4-BE49-F238E27FC236}">
                  <a16:creationId xmlns:a16="http://schemas.microsoft.com/office/drawing/2014/main" id="{00000000-0008-0000-07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1238250</xdr:colOff>
          <xdr:row>468</xdr:row>
          <xdr:rowOff>419100</xdr:rowOff>
        </xdr:from>
        <xdr:to>
          <xdr:col>1</xdr:col>
          <xdr:colOff>2181225</xdr:colOff>
          <xdr:row>468</xdr:row>
          <xdr:rowOff>723900</xdr:rowOff>
        </xdr:to>
        <xdr:sp macro="" textlink="">
          <xdr:nvSpPr>
            <xdr:cNvPr id="11272" name="CommandButton8" hidden="1">
              <a:extLst>
                <a:ext uri="{63B3BB69-23CF-44E3-9099-C40C66FF867C}">
                  <a14:compatExt spid="_x0000_s11272"/>
                </a:ext>
                <a:ext uri="{FF2B5EF4-FFF2-40B4-BE49-F238E27FC236}">
                  <a16:creationId xmlns:a16="http://schemas.microsoft.com/office/drawing/2014/main" id="{00000000-0008-0000-07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527</xdr:row>
          <xdr:rowOff>104775</xdr:rowOff>
        </xdr:from>
        <xdr:to>
          <xdr:col>2</xdr:col>
          <xdr:colOff>285750</xdr:colOff>
          <xdr:row>528</xdr:row>
          <xdr:rowOff>161925</xdr:rowOff>
        </xdr:to>
        <xdr:sp macro="" textlink="">
          <xdr:nvSpPr>
            <xdr:cNvPr id="11273" name="CommandButton9" hidden="1">
              <a:extLst>
                <a:ext uri="{63B3BB69-23CF-44E3-9099-C40C66FF867C}">
                  <a14:compatExt spid="_x0000_s11273"/>
                </a:ext>
                <a:ext uri="{FF2B5EF4-FFF2-40B4-BE49-F238E27FC236}">
                  <a16:creationId xmlns:a16="http://schemas.microsoft.com/office/drawing/2014/main" id="{00000000-0008-0000-07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7271C412-ACF5-4BB2-88BF-312174A711DE}"/>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31BADA48-B0E2-4022-86F3-32D6547A362A}"/>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19783</xdr:rowOff>
    </xdr:to>
    <xdr:pic>
      <xdr:nvPicPr>
        <xdr:cNvPr id="11" name="Imagen 10">
          <a:extLst>
            <a:ext uri="{FF2B5EF4-FFF2-40B4-BE49-F238E27FC236}">
              <a16:creationId xmlns:a16="http://schemas.microsoft.com/office/drawing/2014/main" id="{80865222-839D-4D1B-986B-D1135EB69856}"/>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DF3718DB-71D3-40CF-B83E-3CB96A18B05A}"/>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E6D06F1C-8E0D-494B-B322-8EBE5AF5BADD}"/>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19783</xdr:rowOff>
    </xdr:to>
    <xdr:pic>
      <xdr:nvPicPr>
        <xdr:cNvPr id="14" name="Imagen 13">
          <a:extLst>
            <a:ext uri="{FF2B5EF4-FFF2-40B4-BE49-F238E27FC236}">
              <a16:creationId xmlns:a16="http://schemas.microsoft.com/office/drawing/2014/main" id="{C2EC0794-5C3E-475C-B4B5-CED14960BE40}"/>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19784</xdr:rowOff>
    </xdr:to>
    <xdr:pic>
      <xdr:nvPicPr>
        <xdr:cNvPr id="15" name="Imagen 14">
          <a:extLst>
            <a:ext uri="{FF2B5EF4-FFF2-40B4-BE49-F238E27FC236}">
              <a16:creationId xmlns:a16="http://schemas.microsoft.com/office/drawing/2014/main" id="{5A88C27B-81D4-42D7-9CC1-E078196918D3}"/>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19784</xdr:rowOff>
    </xdr:to>
    <xdr:pic>
      <xdr:nvPicPr>
        <xdr:cNvPr id="16" name="Imagen 15">
          <a:extLst>
            <a:ext uri="{FF2B5EF4-FFF2-40B4-BE49-F238E27FC236}">
              <a16:creationId xmlns:a16="http://schemas.microsoft.com/office/drawing/2014/main" id="{A1960BCC-ED70-4092-BB35-565D4B290F04}"/>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BDDDD7E8-42A0-4532-8D59-4598350DC384}"/>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189BA3E4-3E27-438C-946F-BF30A8F1CCAE}"/>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2628900</xdr:colOff>
          <xdr:row>67</xdr:row>
          <xdr:rowOff>9525</xdr:rowOff>
        </xdr:from>
        <xdr:to>
          <xdr:col>3</xdr:col>
          <xdr:colOff>323850</xdr:colOff>
          <xdr:row>68</xdr:row>
          <xdr:rowOff>76200</xdr:rowOff>
        </xdr:to>
        <xdr:sp macro="" textlink="">
          <xdr:nvSpPr>
            <xdr:cNvPr id="14338" name="CommandButton2"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14339" name="CommandButton3"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14340" name="CommandButton4" hidden="1">
              <a:extLst>
                <a:ext uri="{63B3BB69-23CF-44E3-9099-C40C66FF867C}">
                  <a14:compatExt spid="_x0000_s14340"/>
                </a:ext>
                <a:ext uri="{FF2B5EF4-FFF2-40B4-BE49-F238E27FC236}">
                  <a16:creationId xmlns:a16="http://schemas.microsoft.com/office/drawing/2014/main" id="{00000000-0008-0000-0A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14341" name="CommandButton5" hidden="1">
              <a:extLst>
                <a:ext uri="{63B3BB69-23CF-44E3-9099-C40C66FF867C}">
                  <a14:compatExt spid="_x0000_s14341"/>
                </a:ext>
                <a:ext uri="{FF2B5EF4-FFF2-40B4-BE49-F238E27FC236}">
                  <a16:creationId xmlns:a16="http://schemas.microsoft.com/office/drawing/2014/main" id="{00000000-0008-0000-0A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14342" name="CommandButton6" hidden="1">
              <a:extLst>
                <a:ext uri="{63B3BB69-23CF-44E3-9099-C40C66FF867C}">
                  <a14:compatExt spid="_x0000_s14342"/>
                </a:ext>
                <a:ext uri="{FF2B5EF4-FFF2-40B4-BE49-F238E27FC236}">
                  <a16:creationId xmlns:a16="http://schemas.microsoft.com/office/drawing/2014/main" id="{00000000-0008-0000-0A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14343" name="CommandButton7" hidden="1">
              <a:extLst>
                <a:ext uri="{63B3BB69-23CF-44E3-9099-C40C66FF867C}">
                  <a14:compatExt spid="_x0000_s14343"/>
                </a:ext>
                <a:ext uri="{FF2B5EF4-FFF2-40B4-BE49-F238E27FC236}">
                  <a16:creationId xmlns:a16="http://schemas.microsoft.com/office/drawing/2014/main" id="{00000000-0008-0000-0A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1800225</xdr:colOff>
          <xdr:row>527</xdr:row>
          <xdr:rowOff>95250</xdr:rowOff>
        </xdr:from>
        <xdr:to>
          <xdr:col>1</xdr:col>
          <xdr:colOff>2743200</xdr:colOff>
          <xdr:row>529</xdr:row>
          <xdr:rowOff>38100</xdr:rowOff>
        </xdr:to>
        <xdr:sp macro="" textlink="">
          <xdr:nvSpPr>
            <xdr:cNvPr id="14345" name="CommandButton9" hidden="1">
              <a:extLst>
                <a:ext uri="{63B3BB69-23CF-44E3-9099-C40C66FF867C}">
                  <a14:compatExt spid="_x0000_s14345"/>
                </a:ext>
                <a:ext uri="{FF2B5EF4-FFF2-40B4-BE49-F238E27FC236}">
                  <a16:creationId xmlns:a16="http://schemas.microsoft.com/office/drawing/2014/main" id="{00000000-0008-0000-0A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468</xdr:row>
          <xdr:rowOff>419100</xdr:rowOff>
        </xdr:from>
        <xdr:to>
          <xdr:col>1</xdr:col>
          <xdr:colOff>2181225</xdr:colOff>
          <xdr:row>468</xdr:row>
          <xdr:rowOff>723900</xdr:rowOff>
        </xdr:to>
        <xdr:sp macro="" textlink="">
          <xdr:nvSpPr>
            <xdr:cNvPr id="14346" name="CommandButton8"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8F95A89F-0738-4F30-8312-8D07F95BA665}"/>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19784</xdr:rowOff>
    </xdr:to>
    <xdr:pic>
      <xdr:nvPicPr>
        <xdr:cNvPr id="10" name="Imagen 9">
          <a:extLst>
            <a:ext uri="{FF2B5EF4-FFF2-40B4-BE49-F238E27FC236}">
              <a16:creationId xmlns:a16="http://schemas.microsoft.com/office/drawing/2014/main" id="{13EDDDED-B3E3-4B9D-8DFF-347BE032223B}"/>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19783</xdr:rowOff>
    </xdr:to>
    <xdr:pic>
      <xdr:nvPicPr>
        <xdr:cNvPr id="11" name="Imagen 10">
          <a:extLst>
            <a:ext uri="{FF2B5EF4-FFF2-40B4-BE49-F238E27FC236}">
              <a16:creationId xmlns:a16="http://schemas.microsoft.com/office/drawing/2014/main" id="{7B95B471-7A87-4907-AD03-C03F167FCC22}"/>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A1F301E9-13AA-4DD8-8907-55E63164CD21}"/>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266615B6-225A-4DEB-B109-15ED0725A334}"/>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19783</xdr:rowOff>
    </xdr:to>
    <xdr:pic>
      <xdr:nvPicPr>
        <xdr:cNvPr id="14" name="Imagen 13">
          <a:extLst>
            <a:ext uri="{FF2B5EF4-FFF2-40B4-BE49-F238E27FC236}">
              <a16:creationId xmlns:a16="http://schemas.microsoft.com/office/drawing/2014/main" id="{397D5D63-C2D6-4911-9C77-A0C32472E473}"/>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19784</xdr:rowOff>
    </xdr:to>
    <xdr:pic>
      <xdr:nvPicPr>
        <xdr:cNvPr id="15" name="Imagen 14">
          <a:extLst>
            <a:ext uri="{FF2B5EF4-FFF2-40B4-BE49-F238E27FC236}">
              <a16:creationId xmlns:a16="http://schemas.microsoft.com/office/drawing/2014/main" id="{D053E002-B19A-4B34-9F57-737138F2BBF1}"/>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19784</xdr:rowOff>
    </xdr:to>
    <xdr:pic>
      <xdr:nvPicPr>
        <xdr:cNvPr id="16" name="Imagen 15">
          <a:extLst>
            <a:ext uri="{FF2B5EF4-FFF2-40B4-BE49-F238E27FC236}">
              <a16:creationId xmlns:a16="http://schemas.microsoft.com/office/drawing/2014/main" id="{6A7D8566-1896-4497-A11C-B027485EA4B6}"/>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57AB3C74-DEB5-4370-8D16-B269520FC7F0}"/>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B00-0000023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C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68F23A35-06F4-4DEC-A1BB-0A5FB356EEB2}"/>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2657475</xdr:colOff>
          <xdr:row>66</xdr:row>
          <xdr:rowOff>200025</xdr:rowOff>
        </xdr:from>
        <xdr:to>
          <xdr:col>3</xdr:col>
          <xdr:colOff>352425</xdr:colOff>
          <xdr:row>68</xdr:row>
          <xdr:rowOff>19050</xdr:rowOff>
        </xdr:to>
        <xdr:sp macro="" textlink="">
          <xdr:nvSpPr>
            <xdr:cNvPr id="17410" name="CommandButton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17411" name="CommandButton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190500</xdr:rowOff>
        </xdr:from>
        <xdr:to>
          <xdr:col>5</xdr:col>
          <xdr:colOff>409575</xdr:colOff>
          <xdr:row>186</xdr:row>
          <xdr:rowOff>9525</xdr:rowOff>
        </xdr:to>
        <xdr:sp macro="" textlink="">
          <xdr:nvSpPr>
            <xdr:cNvPr id="17412" name="CommandButton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17413" name="CommandButton5" hidden="1">
              <a:extLst>
                <a:ext uri="{63B3BB69-23CF-44E3-9099-C40C66FF867C}">
                  <a14:compatExt spid="_x0000_s17413"/>
                </a:ext>
                <a:ext uri="{FF2B5EF4-FFF2-40B4-BE49-F238E27FC236}">
                  <a16:creationId xmlns:a16="http://schemas.microsoft.com/office/drawing/2014/main" id="{00000000-0008-0000-0D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17414" name="CommandButton6" hidden="1">
              <a:extLst>
                <a:ext uri="{63B3BB69-23CF-44E3-9099-C40C66FF867C}">
                  <a14:compatExt spid="_x0000_s17414"/>
                </a:ext>
                <a:ext uri="{FF2B5EF4-FFF2-40B4-BE49-F238E27FC236}">
                  <a16:creationId xmlns:a16="http://schemas.microsoft.com/office/drawing/2014/main" id="{00000000-0008-0000-0D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17415" name="CommandButton7" hidden="1">
              <a:extLst>
                <a:ext uri="{63B3BB69-23CF-44E3-9099-C40C66FF867C}">
                  <a14:compatExt spid="_x0000_s17415"/>
                </a:ext>
                <a:ext uri="{FF2B5EF4-FFF2-40B4-BE49-F238E27FC236}">
                  <a16:creationId xmlns:a16="http://schemas.microsoft.com/office/drawing/2014/main" id="{00000000-0008-0000-0D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1800225</xdr:colOff>
          <xdr:row>527</xdr:row>
          <xdr:rowOff>95250</xdr:rowOff>
        </xdr:from>
        <xdr:to>
          <xdr:col>2</xdr:col>
          <xdr:colOff>28575</xdr:colOff>
          <xdr:row>529</xdr:row>
          <xdr:rowOff>47625</xdr:rowOff>
        </xdr:to>
        <xdr:sp macro="" textlink="">
          <xdr:nvSpPr>
            <xdr:cNvPr id="17416" name="CommandButton8" hidden="1">
              <a:extLst>
                <a:ext uri="{63B3BB69-23CF-44E3-9099-C40C66FF867C}">
                  <a14:compatExt spid="_x0000_s17416"/>
                </a:ext>
                <a:ext uri="{FF2B5EF4-FFF2-40B4-BE49-F238E27FC236}">
                  <a16:creationId xmlns:a16="http://schemas.microsoft.com/office/drawing/2014/main" id="{00000000-0008-0000-0D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1162050</xdr:colOff>
          <xdr:row>468</xdr:row>
          <xdr:rowOff>361950</xdr:rowOff>
        </xdr:from>
        <xdr:to>
          <xdr:col>1</xdr:col>
          <xdr:colOff>2105025</xdr:colOff>
          <xdr:row>468</xdr:row>
          <xdr:rowOff>752475</xdr:rowOff>
        </xdr:to>
        <xdr:sp macro="" textlink="">
          <xdr:nvSpPr>
            <xdr:cNvPr id="17418" name="CommandButton9"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3E3C34DE-F26F-4F3B-BA33-41883E104D3D}"/>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AC492D14-6B0D-44FB-8A87-8CE1DFCFB456}"/>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5A1F2C46-2BC5-4E5D-85B9-026FD7BE650D}"/>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19784</xdr:rowOff>
    </xdr:to>
    <xdr:pic>
      <xdr:nvPicPr>
        <xdr:cNvPr id="12" name="Imagen 11">
          <a:extLst>
            <a:ext uri="{FF2B5EF4-FFF2-40B4-BE49-F238E27FC236}">
              <a16:creationId xmlns:a16="http://schemas.microsoft.com/office/drawing/2014/main" id="{868CBA99-6B92-4263-9BFE-1E191E6AFCA3}"/>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A9BBDACF-A1B0-4743-B49F-D8EACC34B786}"/>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19783</xdr:rowOff>
    </xdr:to>
    <xdr:pic>
      <xdr:nvPicPr>
        <xdr:cNvPr id="14" name="Imagen 13">
          <a:extLst>
            <a:ext uri="{FF2B5EF4-FFF2-40B4-BE49-F238E27FC236}">
              <a16:creationId xmlns:a16="http://schemas.microsoft.com/office/drawing/2014/main" id="{8F679E99-3F44-4D82-BF8F-53610C65FD9F}"/>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76AA0219-0EED-4244-9DE7-FC65F399E676}"/>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1044A3D7-1810-44DA-B448-AADEDCB4F99B}"/>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EC2E8D44-9CA5-4558-8E05-6DB28124A7C2}"/>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FCDAC6DA-4F78-4F3D-B4B5-002EE0CADFCA}"/>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66</xdr:row>
          <xdr:rowOff>142875</xdr:rowOff>
        </xdr:from>
        <xdr:to>
          <xdr:col>3</xdr:col>
          <xdr:colOff>76200</xdr:colOff>
          <xdr:row>67</xdr:row>
          <xdr:rowOff>200025</xdr:rowOff>
        </xdr:to>
        <xdr:sp macro="" textlink="">
          <xdr:nvSpPr>
            <xdr:cNvPr id="21506" name="CommandButton2" hidden="1">
              <a:extLst>
                <a:ext uri="{63B3BB69-23CF-44E3-9099-C40C66FF867C}">
                  <a14:compatExt spid="_x0000_s21506"/>
                </a:ext>
                <a:ext uri="{FF2B5EF4-FFF2-40B4-BE49-F238E27FC236}">
                  <a16:creationId xmlns:a16="http://schemas.microsoft.com/office/drawing/2014/main" id="{00000000-0008-0000-10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21507" name="CommandButton3" hidden="1">
              <a:extLst>
                <a:ext uri="{63B3BB69-23CF-44E3-9099-C40C66FF867C}">
                  <a14:compatExt spid="_x0000_s21507"/>
                </a:ext>
                <a:ext uri="{FF2B5EF4-FFF2-40B4-BE49-F238E27FC236}">
                  <a16:creationId xmlns:a16="http://schemas.microsoft.com/office/drawing/2014/main" id="{00000000-0008-0000-10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21508" name="CommandButton4" hidden="1">
              <a:extLst>
                <a:ext uri="{63B3BB69-23CF-44E3-9099-C40C66FF867C}">
                  <a14:compatExt spid="_x0000_s21508"/>
                </a:ext>
                <a:ext uri="{FF2B5EF4-FFF2-40B4-BE49-F238E27FC236}">
                  <a16:creationId xmlns:a16="http://schemas.microsoft.com/office/drawing/2014/main" id="{00000000-0008-0000-10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21509" name="CommandButton5" hidden="1">
              <a:extLst>
                <a:ext uri="{63B3BB69-23CF-44E3-9099-C40C66FF867C}">
                  <a14:compatExt spid="_x0000_s21509"/>
                </a:ext>
                <a:ext uri="{FF2B5EF4-FFF2-40B4-BE49-F238E27FC236}">
                  <a16:creationId xmlns:a16="http://schemas.microsoft.com/office/drawing/2014/main" id="{00000000-0008-0000-10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21510" name="CommandButton6" hidden="1">
              <a:extLst>
                <a:ext uri="{63B3BB69-23CF-44E3-9099-C40C66FF867C}">
                  <a14:compatExt spid="_x0000_s21510"/>
                </a:ext>
                <a:ext uri="{FF2B5EF4-FFF2-40B4-BE49-F238E27FC236}">
                  <a16:creationId xmlns:a16="http://schemas.microsoft.com/office/drawing/2014/main" id="{00000000-0008-0000-10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21511" name="CommandButton7" hidden="1">
              <a:extLst>
                <a:ext uri="{63B3BB69-23CF-44E3-9099-C40C66FF867C}">
                  <a14:compatExt spid="_x0000_s21511"/>
                </a:ext>
                <a:ext uri="{FF2B5EF4-FFF2-40B4-BE49-F238E27FC236}">
                  <a16:creationId xmlns:a16="http://schemas.microsoft.com/office/drawing/2014/main" id="{00000000-0008-0000-10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21512" name="CommandButton8" hidden="1">
              <a:extLst>
                <a:ext uri="{63B3BB69-23CF-44E3-9099-C40C66FF867C}">
                  <a14:compatExt spid="_x0000_s21512"/>
                </a:ext>
                <a:ext uri="{FF2B5EF4-FFF2-40B4-BE49-F238E27FC236}">
                  <a16:creationId xmlns:a16="http://schemas.microsoft.com/office/drawing/2014/main" id="{00000000-0008-0000-10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468</xdr:row>
          <xdr:rowOff>304800</xdr:rowOff>
        </xdr:from>
        <xdr:to>
          <xdr:col>1</xdr:col>
          <xdr:colOff>2295525</xdr:colOff>
          <xdr:row>468</xdr:row>
          <xdr:rowOff>752475</xdr:rowOff>
        </xdr:to>
        <xdr:sp macro="" textlink="">
          <xdr:nvSpPr>
            <xdr:cNvPr id="21514" name="CommandButton9" hidden="1">
              <a:extLst>
                <a:ext uri="{63B3BB69-23CF-44E3-9099-C40C66FF867C}">
                  <a14:compatExt spid="_x0000_s21514"/>
                </a:ext>
                <a:ext uri="{FF2B5EF4-FFF2-40B4-BE49-F238E27FC236}">
                  <a16:creationId xmlns:a16="http://schemas.microsoft.com/office/drawing/2014/main" id="{00000000-0008-0000-10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915F6E11-4E93-448B-B618-B9324C1393B8}"/>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6AC280DC-7C42-4684-8506-79C18957885D}"/>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D5678EA3-227B-4A70-B030-5DBCD74C4533}"/>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F06096E4-5CAB-4EF6-AB46-ABFF22733226}"/>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8EB4AAA9-136A-43BA-98FF-B402267D92B9}"/>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1DE3C00D-895B-49D1-92D8-A500036BD9EA}"/>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295284ED-838D-4AFF-A998-51B06024221D}"/>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8F555B4D-8258-44A7-9462-10F6D1138807}"/>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48E3D4C6-129F-40AF-AD32-34C87B59811A}"/>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100-0000015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100-0000025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12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EB8AAD76-1E7D-447A-B3AF-1C580354B902}"/>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13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2533650</xdr:colOff>
          <xdr:row>66</xdr:row>
          <xdr:rowOff>95250</xdr:rowOff>
        </xdr:from>
        <xdr:to>
          <xdr:col>3</xdr:col>
          <xdr:colOff>228600</xdr:colOff>
          <xdr:row>67</xdr:row>
          <xdr:rowOff>161925</xdr:rowOff>
        </xdr:to>
        <xdr:sp macro="" textlink="">
          <xdr:nvSpPr>
            <xdr:cNvPr id="24578" name="CommandButton2" hidden="1">
              <a:extLst>
                <a:ext uri="{63B3BB69-23CF-44E3-9099-C40C66FF867C}">
                  <a14:compatExt spid="_x0000_s24578"/>
                </a:ext>
                <a:ext uri="{FF2B5EF4-FFF2-40B4-BE49-F238E27FC236}">
                  <a16:creationId xmlns:a16="http://schemas.microsoft.com/office/drawing/2014/main" id="{00000000-0008-0000-13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24579" name="CommandButton3" hidden="1">
              <a:extLst>
                <a:ext uri="{63B3BB69-23CF-44E3-9099-C40C66FF867C}">
                  <a14:compatExt spid="_x0000_s24579"/>
                </a:ext>
                <a:ext uri="{FF2B5EF4-FFF2-40B4-BE49-F238E27FC236}">
                  <a16:creationId xmlns:a16="http://schemas.microsoft.com/office/drawing/2014/main" id="{00000000-0008-0000-13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24580" name="CommandButton4" hidden="1">
              <a:extLst>
                <a:ext uri="{63B3BB69-23CF-44E3-9099-C40C66FF867C}">
                  <a14:compatExt spid="_x0000_s24580"/>
                </a:ext>
                <a:ext uri="{FF2B5EF4-FFF2-40B4-BE49-F238E27FC236}">
                  <a16:creationId xmlns:a16="http://schemas.microsoft.com/office/drawing/2014/main" id="{00000000-0008-0000-13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24581" name="CommandButton5" hidden="1">
              <a:extLst>
                <a:ext uri="{63B3BB69-23CF-44E3-9099-C40C66FF867C}">
                  <a14:compatExt spid="_x0000_s24581"/>
                </a:ext>
                <a:ext uri="{FF2B5EF4-FFF2-40B4-BE49-F238E27FC236}">
                  <a16:creationId xmlns:a16="http://schemas.microsoft.com/office/drawing/2014/main" id="{00000000-0008-0000-13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302</xdr:row>
          <xdr:rowOff>161925</xdr:rowOff>
        </xdr:from>
        <xdr:to>
          <xdr:col>3</xdr:col>
          <xdr:colOff>400050</xdr:colOff>
          <xdr:row>303</xdr:row>
          <xdr:rowOff>219075</xdr:rowOff>
        </xdr:to>
        <xdr:sp macro="" textlink="">
          <xdr:nvSpPr>
            <xdr:cNvPr id="24582" name="CommandButton6" hidden="1">
              <a:extLst>
                <a:ext uri="{63B3BB69-23CF-44E3-9099-C40C66FF867C}">
                  <a14:compatExt spid="_x0000_s24582"/>
                </a:ext>
                <a:ext uri="{FF2B5EF4-FFF2-40B4-BE49-F238E27FC236}">
                  <a16:creationId xmlns:a16="http://schemas.microsoft.com/office/drawing/2014/main" id="{00000000-0008-0000-13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24583" name="CommandButton7" hidden="1">
              <a:extLst>
                <a:ext uri="{63B3BB69-23CF-44E3-9099-C40C66FF867C}">
                  <a14:compatExt spid="_x0000_s24583"/>
                </a:ext>
                <a:ext uri="{FF2B5EF4-FFF2-40B4-BE49-F238E27FC236}">
                  <a16:creationId xmlns:a16="http://schemas.microsoft.com/office/drawing/2014/main" id="{00000000-0008-0000-13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24584" name="CommandButton8" hidden="1">
              <a:extLst>
                <a:ext uri="{63B3BB69-23CF-44E3-9099-C40C66FF867C}">
                  <a14:compatExt spid="_x0000_s24584"/>
                </a:ext>
                <a:ext uri="{FF2B5EF4-FFF2-40B4-BE49-F238E27FC236}">
                  <a16:creationId xmlns:a16="http://schemas.microsoft.com/office/drawing/2014/main" id="{00000000-0008-0000-13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468</xdr:row>
          <xdr:rowOff>228600</xdr:rowOff>
        </xdr:from>
        <xdr:to>
          <xdr:col>1</xdr:col>
          <xdr:colOff>2314575</xdr:colOff>
          <xdr:row>468</xdr:row>
          <xdr:rowOff>657225</xdr:rowOff>
        </xdr:to>
        <xdr:sp macro="" textlink="">
          <xdr:nvSpPr>
            <xdr:cNvPr id="24586" name="CommandButton9" hidden="1">
              <a:extLst>
                <a:ext uri="{63B3BB69-23CF-44E3-9099-C40C66FF867C}">
                  <a14:compatExt spid="_x0000_s24586"/>
                </a:ext>
                <a:ext uri="{FF2B5EF4-FFF2-40B4-BE49-F238E27FC236}">
                  <a16:creationId xmlns:a16="http://schemas.microsoft.com/office/drawing/2014/main" id="{00000000-0008-0000-13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A9DB8529-6B88-44C7-A2D7-8A224D261426}"/>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511E838B-0BEA-4165-835D-67A5F3908107}"/>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88F7DCE0-ED3D-497F-9EDB-58A529943A22}"/>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65C2EA69-66DF-4924-A145-AB27E0555434}"/>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90B963DD-34A6-41D0-8293-825F5C47EE41}"/>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B9BC44B7-B812-476F-9267-8EAD8FF868F7}"/>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6E7BD9A4-EF69-4D18-AF4B-E63D742691FE}"/>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3E1382AA-6F21-4998-9DE8-F1254B7D9BEA}"/>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A207347F-FA16-4D7A-A09F-72E9ED82B640}"/>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400-000001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400-000002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438150</xdr:rowOff>
        </xdr:from>
        <xdr:to>
          <xdr:col>1</xdr:col>
          <xdr:colOff>885825</xdr:colOff>
          <xdr:row>11</xdr:row>
          <xdr:rowOff>723900</xdr:rowOff>
        </xdr:to>
        <xdr:sp macro="" textlink="">
          <xdr:nvSpPr>
            <xdr:cNvPr id="26625" name="CommandButton1" hidden="1">
              <a:extLst>
                <a:ext uri="{63B3BB69-23CF-44E3-9099-C40C66FF867C}">
                  <a14:compatExt spid="_x0000_s26625"/>
                </a:ext>
                <a:ext uri="{FF2B5EF4-FFF2-40B4-BE49-F238E27FC236}">
                  <a16:creationId xmlns:a16="http://schemas.microsoft.com/office/drawing/2014/main" id="{00000000-0008-0000-15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4FC9C3F3-8D35-4D48-94BA-CE18CD4B3CB1}"/>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1238250</xdr:colOff>
          <xdr:row>8</xdr:row>
          <xdr:rowOff>581025</xdr:rowOff>
        </xdr:from>
        <xdr:to>
          <xdr:col>1</xdr:col>
          <xdr:colOff>2200275</xdr:colOff>
          <xdr:row>9</xdr:row>
          <xdr:rowOff>123825</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16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2705100</xdr:colOff>
          <xdr:row>66</xdr:row>
          <xdr:rowOff>95250</xdr:rowOff>
        </xdr:from>
        <xdr:to>
          <xdr:col>3</xdr:col>
          <xdr:colOff>390525</xdr:colOff>
          <xdr:row>67</xdr:row>
          <xdr:rowOff>161925</xdr:rowOff>
        </xdr:to>
        <xdr:sp macro="" textlink="">
          <xdr:nvSpPr>
            <xdr:cNvPr id="27650" name="CommandButton2" hidden="1">
              <a:extLst>
                <a:ext uri="{63B3BB69-23CF-44E3-9099-C40C66FF867C}">
                  <a14:compatExt spid="_x0000_s27650"/>
                </a:ext>
                <a:ext uri="{FF2B5EF4-FFF2-40B4-BE49-F238E27FC236}">
                  <a16:creationId xmlns:a16="http://schemas.microsoft.com/office/drawing/2014/main" id="{00000000-0008-0000-16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126</xdr:row>
          <xdr:rowOff>381000</xdr:rowOff>
        </xdr:from>
        <xdr:to>
          <xdr:col>1</xdr:col>
          <xdr:colOff>2105025</xdr:colOff>
          <xdr:row>126</xdr:row>
          <xdr:rowOff>695325</xdr:rowOff>
        </xdr:to>
        <xdr:sp macro="" textlink="">
          <xdr:nvSpPr>
            <xdr:cNvPr id="27651" name="CommandButton3" hidden="1">
              <a:extLst>
                <a:ext uri="{63B3BB69-23CF-44E3-9099-C40C66FF867C}">
                  <a14:compatExt spid="_x0000_s27651"/>
                </a:ext>
                <a:ext uri="{FF2B5EF4-FFF2-40B4-BE49-F238E27FC236}">
                  <a16:creationId xmlns:a16="http://schemas.microsoft.com/office/drawing/2014/main" id="{00000000-0008-0000-1600-000003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185</xdr:row>
          <xdr:rowOff>0</xdr:rowOff>
        </xdr:from>
        <xdr:to>
          <xdr:col>3</xdr:col>
          <xdr:colOff>400050</xdr:colOff>
          <xdr:row>186</xdr:row>
          <xdr:rowOff>57150</xdr:rowOff>
        </xdr:to>
        <xdr:sp macro="" textlink="">
          <xdr:nvSpPr>
            <xdr:cNvPr id="27652" name="CommandButton4" hidden="1">
              <a:extLst>
                <a:ext uri="{63B3BB69-23CF-44E3-9099-C40C66FF867C}">
                  <a14:compatExt spid="_x0000_s27652"/>
                </a:ext>
                <a:ext uri="{FF2B5EF4-FFF2-40B4-BE49-F238E27FC236}">
                  <a16:creationId xmlns:a16="http://schemas.microsoft.com/office/drawing/2014/main" id="{00000000-0008-0000-16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244</xdr:row>
          <xdr:rowOff>361950</xdr:rowOff>
        </xdr:from>
        <xdr:to>
          <xdr:col>1</xdr:col>
          <xdr:colOff>2266950</xdr:colOff>
          <xdr:row>244</xdr:row>
          <xdr:rowOff>666750</xdr:rowOff>
        </xdr:to>
        <xdr:sp macro="" textlink="">
          <xdr:nvSpPr>
            <xdr:cNvPr id="27653" name="CommandButton5" hidden="1">
              <a:extLst>
                <a:ext uri="{63B3BB69-23CF-44E3-9099-C40C66FF867C}">
                  <a14:compatExt spid="_x0000_s27653"/>
                </a:ext>
                <a:ext uri="{FF2B5EF4-FFF2-40B4-BE49-F238E27FC236}">
                  <a16:creationId xmlns:a16="http://schemas.microsoft.com/office/drawing/2014/main" id="{00000000-0008-0000-16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303</xdr:row>
          <xdr:rowOff>19050</xdr:rowOff>
        </xdr:from>
        <xdr:to>
          <xdr:col>5</xdr:col>
          <xdr:colOff>361950</xdr:colOff>
          <xdr:row>304</xdr:row>
          <xdr:rowOff>85725</xdr:rowOff>
        </xdr:to>
        <xdr:sp macro="" textlink="">
          <xdr:nvSpPr>
            <xdr:cNvPr id="27654" name="CommandButton6" hidden="1">
              <a:extLst>
                <a:ext uri="{63B3BB69-23CF-44E3-9099-C40C66FF867C}">
                  <a14:compatExt spid="_x0000_s27654"/>
                </a:ext>
                <a:ext uri="{FF2B5EF4-FFF2-40B4-BE49-F238E27FC236}">
                  <a16:creationId xmlns:a16="http://schemas.microsoft.com/office/drawing/2014/main" id="{00000000-0008-0000-1600-00000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362</xdr:row>
          <xdr:rowOff>419100</xdr:rowOff>
        </xdr:from>
        <xdr:to>
          <xdr:col>1</xdr:col>
          <xdr:colOff>2381250</xdr:colOff>
          <xdr:row>362</xdr:row>
          <xdr:rowOff>723900</xdr:rowOff>
        </xdr:to>
        <xdr:sp macro="" textlink="">
          <xdr:nvSpPr>
            <xdr:cNvPr id="27655" name="CommandButton7" hidden="1">
              <a:extLst>
                <a:ext uri="{63B3BB69-23CF-44E3-9099-C40C66FF867C}">
                  <a14:compatExt spid="_x0000_s27655"/>
                </a:ext>
                <a:ext uri="{FF2B5EF4-FFF2-40B4-BE49-F238E27FC236}">
                  <a16:creationId xmlns:a16="http://schemas.microsoft.com/office/drawing/2014/main" id="{00000000-0008-0000-16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0</xdr:rowOff>
        </xdr:to>
        <xdr:sp macro="" textlink="">
          <xdr:nvSpPr>
            <xdr:cNvPr id="27656" name="CommandButton8" hidden="1">
              <a:extLst>
                <a:ext uri="{63B3BB69-23CF-44E3-9099-C40C66FF867C}">
                  <a14:compatExt spid="_x0000_s27656"/>
                </a:ext>
                <a:ext uri="{FF2B5EF4-FFF2-40B4-BE49-F238E27FC236}">
                  <a16:creationId xmlns:a16="http://schemas.microsoft.com/office/drawing/2014/main" id="{00000000-0008-0000-1600-00000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1419225</xdr:colOff>
          <xdr:row>468</xdr:row>
          <xdr:rowOff>314325</xdr:rowOff>
        </xdr:from>
        <xdr:to>
          <xdr:col>1</xdr:col>
          <xdr:colOff>2362200</xdr:colOff>
          <xdr:row>468</xdr:row>
          <xdr:rowOff>733425</xdr:rowOff>
        </xdr:to>
        <xdr:sp macro="" textlink="">
          <xdr:nvSpPr>
            <xdr:cNvPr id="27658" name="CommandButton9" hidden="1">
              <a:extLst>
                <a:ext uri="{63B3BB69-23CF-44E3-9099-C40C66FF867C}">
                  <a14:compatExt spid="_x0000_s27658"/>
                </a:ext>
                <a:ext uri="{FF2B5EF4-FFF2-40B4-BE49-F238E27FC236}">
                  <a16:creationId xmlns:a16="http://schemas.microsoft.com/office/drawing/2014/main" id="{00000000-0008-0000-16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FD2000F7-E59E-4382-B700-5DB1C8864C08}"/>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BD27F7D9-690F-49E8-94E6-E66E535FBE38}"/>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934CA277-726A-4501-B4EA-4D42B19EEED7}"/>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49C7E192-1508-4077-8534-0275C5AA9533}"/>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990EDC54-089A-4AB2-B955-D2CA54024F0B}"/>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664D9F84-2A9C-434B-A452-20C0F708A4FA}"/>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544616A0-D50E-48F3-94AB-0A48D8AF9D8B}"/>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45A10E18-0951-4FF5-94AE-803ED2CE1BEA}"/>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792FC73A-0FEF-4C13-802A-F5A1C90A83F1}"/>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700-000001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700-000002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18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DE27DC88-CE62-491B-A7C0-36FD0F68F198}"/>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9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19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2524125</xdr:colOff>
          <xdr:row>66</xdr:row>
          <xdr:rowOff>152400</xdr:rowOff>
        </xdr:from>
        <xdr:to>
          <xdr:col>3</xdr:col>
          <xdr:colOff>219075</xdr:colOff>
          <xdr:row>67</xdr:row>
          <xdr:rowOff>219075</xdr:rowOff>
        </xdr:to>
        <xdr:sp macro="" textlink="">
          <xdr:nvSpPr>
            <xdr:cNvPr id="30722" name="CommandButton2" hidden="1">
              <a:extLst>
                <a:ext uri="{63B3BB69-23CF-44E3-9099-C40C66FF867C}">
                  <a14:compatExt spid="_x0000_s30722"/>
                </a:ext>
                <a:ext uri="{FF2B5EF4-FFF2-40B4-BE49-F238E27FC236}">
                  <a16:creationId xmlns:a16="http://schemas.microsoft.com/office/drawing/2014/main" id="{00000000-0008-0000-19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30723" name="CommandButton3" hidden="1">
              <a:extLst>
                <a:ext uri="{63B3BB69-23CF-44E3-9099-C40C66FF867C}">
                  <a14:compatExt spid="_x0000_s30723"/>
                </a:ext>
                <a:ext uri="{FF2B5EF4-FFF2-40B4-BE49-F238E27FC236}">
                  <a16:creationId xmlns:a16="http://schemas.microsoft.com/office/drawing/2014/main" id="{00000000-0008-0000-19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180975</xdr:rowOff>
        </xdr:from>
        <xdr:to>
          <xdr:col>3</xdr:col>
          <xdr:colOff>400050</xdr:colOff>
          <xdr:row>185</xdr:row>
          <xdr:rowOff>238125</xdr:rowOff>
        </xdr:to>
        <xdr:sp macro="" textlink="">
          <xdr:nvSpPr>
            <xdr:cNvPr id="30724" name="CommandButton4" hidden="1">
              <a:extLst>
                <a:ext uri="{63B3BB69-23CF-44E3-9099-C40C66FF867C}">
                  <a14:compatExt spid="_x0000_s30724"/>
                </a:ext>
                <a:ext uri="{FF2B5EF4-FFF2-40B4-BE49-F238E27FC236}">
                  <a16:creationId xmlns:a16="http://schemas.microsoft.com/office/drawing/2014/main" id="{00000000-0008-0000-19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30725" name="CommandButton5" hidden="1">
              <a:extLst>
                <a:ext uri="{63B3BB69-23CF-44E3-9099-C40C66FF867C}">
                  <a14:compatExt spid="_x0000_s30725"/>
                </a:ext>
                <a:ext uri="{FF2B5EF4-FFF2-40B4-BE49-F238E27FC236}">
                  <a16:creationId xmlns:a16="http://schemas.microsoft.com/office/drawing/2014/main" id="{00000000-0008-0000-19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302</xdr:row>
          <xdr:rowOff>152400</xdr:rowOff>
        </xdr:from>
        <xdr:to>
          <xdr:col>5</xdr:col>
          <xdr:colOff>400050</xdr:colOff>
          <xdr:row>303</xdr:row>
          <xdr:rowOff>209550</xdr:rowOff>
        </xdr:to>
        <xdr:sp macro="" textlink="">
          <xdr:nvSpPr>
            <xdr:cNvPr id="30726" name="CommandButton6" hidden="1">
              <a:extLst>
                <a:ext uri="{63B3BB69-23CF-44E3-9099-C40C66FF867C}">
                  <a14:compatExt spid="_x0000_s30726"/>
                </a:ext>
                <a:ext uri="{FF2B5EF4-FFF2-40B4-BE49-F238E27FC236}">
                  <a16:creationId xmlns:a16="http://schemas.microsoft.com/office/drawing/2014/main" id="{00000000-0008-0000-19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30727" name="CommandButton7" hidden="1">
              <a:extLst>
                <a:ext uri="{63B3BB69-23CF-44E3-9099-C40C66FF867C}">
                  <a14:compatExt spid="_x0000_s30727"/>
                </a:ext>
                <a:ext uri="{FF2B5EF4-FFF2-40B4-BE49-F238E27FC236}">
                  <a16:creationId xmlns:a16="http://schemas.microsoft.com/office/drawing/2014/main" id="{00000000-0008-0000-19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30728" name="CommandButton8" hidden="1">
              <a:extLst>
                <a:ext uri="{63B3BB69-23CF-44E3-9099-C40C66FF867C}">
                  <a14:compatExt spid="_x0000_s30728"/>
                </a:ext>
                <a:ext uri="{FF2B5EF4-FFF2-40B4-BE49-F238E27FC236}">
                  <a16:creationId xmlns:a16="http://schemas.microsoft.com/office/drawing/2014/main" id="{00000000-0008-0000-19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1333500</xdr:colOff>
          <xdr:row>468</xdr:row>
          <xdr:rowOff>266700</xdr:rowOff>
        </xdr:from>
        <xdr:to>
          <xdr:col>1</xdr:col>
          <xdr:colOff>2276475</xdr:colOff>
          <xdr:row>468</xdr:row>
          <xdr:rowOff>695325</xdr:rowOff>
        </xdr:to>
        <xdr:sp macro="" textlink="">
          <xdr:nvSpPr>
            <xdr:cNvPr id="30730" name="CommandButton9" hidden="1">
              <a:extLst>
                <a:ext uri="{63B3BB69-23CF-44E3-9099-C40C66FF867C}">
                  <a14:compatExt spid="_x0000_s30730"/>
                </a:ext>
                <a:ext uri="{FF2B5EF4-FFF2-40B4-BE49-F238E27FC236}">
                  <a16:creationId xmlns:a16="http://schemas.microsoft.com/office/drawing/2014/main" id="{00000000-0008-0000-19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2A618916-AB28-4414-B17A-F532DA1178F8}"/>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2956C4B8-0393-4387-B148-992D80DF1B2A}"/>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D8395392-BA48-46D3-8D89-E5C180C93261}"/>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C6DD9D8D-3771-4BF7-BA23-0E7ACE1FDB89}"/>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A83C09DA-1A8A-48EE-9E3B-47A7B8D53BB5}"/>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BF7BBBA6-81B3-4F9E-9D78-4895CE3D6030}"/>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EE10D4F7-1000-48B7-8B1A-8C619EAB7D14}"/>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25FFF2FE-55DA-4651-BCC8-0793C5C29E46}"/>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53A68DC7-9C0D-4687-A37B-FA9BDBDC5197}"/>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A00-0000017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A00-0000027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1B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6F49C576-6ABA-494B-BF03-02AB2093D962}"/>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C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1C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2533650</xdr:colOff>
          <xdr:row>66</xdr:row>
          <xdr:rowOff>95250</xdr:rowOff>
        </xdr:from>
        <xdr:to>
          <xdr:col>3</xdr:col>
          <xdr:colOff>228600</xdr:colOff>
          <xdr:row>67</xdr:row>
          <xdr:rowOff>161925</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1C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33795" name="CommandButton3" hidden="1">
              <a:extLst>
                <a:ext uri="{63B3BB69-23CF-44E3-9099-C40C66FF867C}">
                  <a14:compatExt spid="_x0000_s33795"/>
                </a:ext>
                <a:ext uri="{FF2B5EF4-FFF2-40B4-BE49-F238E27FC236}">
                  <a16:creationId xmlns:a16="http://schemas.microsoft.com/office/drawing/2014/main" id="{00000000-0008-0000-1C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33796" name="CommandButton4"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33797" name="CommandButton5" hidden="1">
              <a:extLst>
                <a:ext uri="{63B3BB69-23CF-44E3-9099-C40C66FF867C}">
                  <a14:compatExt spid="_x0000_s33797"/>
                </a:ext>
                <a:ext uri="{FF2B5EF4-FFF2-40B4-BE49-F238E27FC236}">
                  <a16:creationId xmlns:a16="http://schemas.microsoft.com/office/drawing/2014/main" id="{00000000-0008-0000-1C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33798" name="CommandButton6" hidden="1">
              <a:extLst>
                <a:ext uri="{63B3BB69-23CF-44E3-9099-C40C66FF867C}">
                  <a14:compatExt spid="_x0000_s33798"/>
                </a:ext>
                <a:ext uri="{FF2B5EF4-FFF2-40B4-BE49-F238E27FC236}">
                  <a16:creationId xmlns:a16="http://schemas.microsoft.com/office/drawing/2014/main" id="{00000000-0008-0000-1C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33799" name="CommandButton7" hidden="1">
              <a:extLst>
                <a:ext uri="{63B3BB69-23CF-44E3-9099-C40C66FF867C}">
                  <a14:compatExt spid="_x0000_s33799"/>
                </a:ext>
                <a:ext uri="{FF2B5EF4-FFF2-40B4-BE49-F238E27FC236}">
                  <a16:creationId xmlns:a16="http://schemas.microsoft.com/office/drawing/2014/main" id="{00000000-0008-0000-1C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0</xdr:rowOff>
        </xdr:to>
        <xdr:sp macro="" textlink="">
          <xdr:nvSpPr>
            <xdr:cNvPr id="33800" name="CommandButton8" hidden="1">
              <a:extLst>
                <a:ext uri="{63B3BB69-23CF-44E3-9099-C40C66FF867C}">
                  <a14:compatExt spid="_x0000_s33800"/>
                </a:ext>
                <a:ext uri="{FF2B5EF4-FFF2-40B4-BE49-F238E27FC236}">
                  <a16:creationId xmlns:a16="http://schemas.microsoft.com/office/drawing/2014/main" id="{00000000-0008-0000-1C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1323975</xdr:colOff>
          <xdr:row>468</xdr:row>
          <xdr:rowOff>304800</xdr:rowOff>
        </xdr:from>
        <xdr:to>
          <xdr:col>1</xdr:col>
          <xdr:colOff>2266950</xdr:colOff>
          <xdr:row>468</xdr:row>
          <xdr:rowOff>723900</xdr:rowOff>
        </xdr:to>
        <xdr:sp macro="" textlink="">
          <xdr:nvSpPr>
            <xdr:cNvPr id="33802" name="CommandButton9" hidden="1">
              <a:extLst>
                <a:ext uri="{63B3BB69-23CF-44E3-9099-C40C66FF867C}">
                  <a14:compatExt spid="_x0000_s33802"/>
                </a:ext>
                <a:ext uri="{FF2B5EF4-FFF2-40B4-BE49-F238E27FC236}">
                  <a16:creationId xmlns:a16="http://schemas.microsoft.com/office/drawing/2014/main" id="{00000000-0008-0000-1C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5720258A-1EA5-4009-B98C-F595DCB38A71}"/>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443A64B6-F906-4798-B8A3-F6BEC03F7FB4}"/>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E5CDEC06-E115-494A-982D-4549D91B71DF}"/>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85AC3ACA-E4C4-474C-9EAD-409757D93F92}"/>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61A33DBE-8536-4A85-AEDF-6E3F89E3DAC4}"/>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6ABE4876-66A9-4587-9ADA-DBE8B2974C3C}"/>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16810643-7759-4D0B-B157-1E0AD39C770C}"/>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D2F10812-96D4-4513-A411-E670E6BB8D4C}"/>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7C9A3C3D-ED95-47EE-B2E8-D1B259899631}"/>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D00-0000018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D00-0000028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1E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1E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630B603F-8902-4AFF-A040-019FB02596D0}"/>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1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1F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1F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171450</xdr:rowOff>
        </xdr:from>
        <xdr:to>
          <xdr:col>3</xdr:col>
          <xdr:colOff>409575</xdr:colOff>
          <xdr:row>67</xdr:row>
          <xdr:rowOff>238125</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1F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36867" name="CommandButton3" hidden="1">
              <a:extLst>
                <a:ext uri="{63B3BB69-23CF-44E3-9099-C40C66FF867C}">
                  <a14:compatExt spid="_x0000_s36867"/>
                </a:ext>
                <a:ext uri="{FF2B5EF4-FFF2-40B4-BE49-F238E27FC236}">
                  <a16:creationId xmlns:a16="http://schemas.microsoft.com/office/drawing/2014/main" id="{00000000-0008-0000-1F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36868" name="CommandButton4" hidden="1">
              <a:extLst>
                <a:ext uri="{63B3BB69-23CF-44E3-9099-C40C66FF867C}">
                  <a14:compatExt spid="_x0000_s36868"/>
                </a:ext>
                <a:ext uri="{FF2B5EF4-FFF2-40B4-BE49-F238E27FC236}">
                  <a16:creationId xmlns:a16="http://schemas.microsoft.com/office/drawing/2014/main" id="{00000000-0008-0000-1F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36869" name="CommandButton5" hidden="1">
              <a:extLst>
                <a:ext uri="{63B3BB69-23CF-44E3-9099-C40C66FF867C}">
                  <a14:compatExt spid="_x0000_s36869"/>
                </a:ext>
                <a:ext uri="{FF2B5EF4-FFF2-40B4-BE49-F238E27FC236}">
                  <a16:creationId xmlns:a16="http://schemas.microsoft.com/office/drawing/2014/main" id="{00000000-0008-0000-1F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302</xdr:row>
          <xdr:rowOff>228600</xdr:rowOff>
        </xdr:from>
        <xdr:to>
          <xdr:col>3</xdr:col>
          <xdr:colOff>400050</xdr:colOff>
          <xdr:row>304</xdr:row>
          <xdr:rowOff>47625</xdr:rowOff>
        </xdr:to>
        <xdr:sp macro="" textlink="">
          <xdr:nvSpPr>
            <xdr:cNvPr id="36870" name="CommandButton6" hidden="1">
              <a:extLst>
                <a:ext uri="{63B3BB69-23CF-44E3-9099-C40C66FF867C}">
                  <a14:compatExt spid="_x0000_s36870"/>
                </a:ext>
                <a:ext uri="{FF2B5EF4-FFF2-40B4-BE49-F238E27FC236}">
                  <a16:creationId xmlns:a16="http://schemas.microsoft.com/office/drawing/2014/main" id="{00000000-0008-0000-1F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36871" name="CommandButton7" hidden="1">
              <a:extLst>
                <a:ext uri="{63B3BB69-23CF-44E3-9099-C40C66FF867C}">
                  <a14:compatExt spid="_x0000_s36871"/>
                </a:ext>
                <a:ext uri="{FF2B5EF4-FFF2-40B4-BE49-F238E27FC236}">
                  <a16:creationId xmlns:a16="http://schemas.microsoft.com/office/drawing/2014/main" id="{00000000-0008-0000-1F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1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36872" name="CommandButton8" hidden="1">
              <a:extLst>
                <a:ext uri="{63B3BB69-23CF-44E3-9099-C40C66FF867C}">
                  <a14:compatExt spid="_x0000_s36872"/>
                </a:ext>
                <a:ext uri="{FF2B5EF4-FFF2-40B4-BE49-F238E27FC236}">
                  <a16:creationId xmlns:a16="http://schemas.microsoft.com/office/drawing/2014/main" id="{00000000-0008-0000-1F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468</xdr:row>
          <xdr:rowOff>285750</xdr:rowOff>
        </xdr:from>
        <xdr:to>
          <xdr:col>1</xdr:col>
          <xdr:colOff>2162175</xdr:colOff>
          <xdr:row>468</xdr:row>
          <xdr:rowOff>714375</xdr:rowOff>
        </xdr:to>
        <xdr:sp macro="" textlink="">
          <xdr:nvSpPr>
            <xdr:cNvPr id="36874" name="CommandButton9" hidden="1">
              <a:extLst>
                <a:ext uri="{63B3BB69-23CF-44E3-9099-C40C66FF867C}">
                  <a14:compatExt spid="_x0000_s36874"/>
                </a:ext>
                <a:ext uri="{FF2B5EF4-FFF2-40B4-BE49-F238E27FC236}">
                  <a16:creationId xmlns:a16="http://schemas.microsoft.com/office/drawing/2014/main" id="{00000000-0008-0000-1F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864983B5-4A20-42B1-9CB0-DDDAF14D4D17}"/>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7C5BE18C-8E0A-48C4-B2F8-CBCCC765BA5B}"/>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FBEFD3FA-D9C8-4CD1-AA48-5F4FAC0FCA67}"/>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FDA00582-F502-4911-B6F0-DD42BBD28A7C}"/>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FA9FC3A2-037E-4BDE-A54C-FFAAC9D4A3D5}"/>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3E92881B-7BA4-4D83-89C1-9EF6DD088D03}"/>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E98466A8-A20F-4F47-AEEB-3192D5995480}"/>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C808468C-7DB4-4ABC-975C-F39A251F809C}"/>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E2BD9784-70B3-4D40-AAB5-B4134BF43764}"/>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000-0000019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2000-0000029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0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1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21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6F984C5D-78F2-4296-BFA4-815B20303950}"/>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2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2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2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22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22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2657475</xdr:colOff>
          <xdr:row>66</xdr:row>
          <xdr:rowOff>133350</xdr:rowOff>
        </xdr:from>
        <xdr:to>
          <xdr:col>3</xdr:col>
          <xdr:colOff>352425</xdr:colOff>
          <xdr:row>67</xdr:row>
          <xdr:rowOff>190500</xdr:rowOff>
        </xdr:to>
        <xdr:sp macro="" textlink="">
          <xdr:nvSpPr>
            <xdr:cNvPr id="40962" name="CommandButton2" hidden="1">
              <a:extLst>
                <a:ext uri="{63B3BB69-23CF-44E3-9099-C40C66FF867C}">
                  <a14:compatExt spid="_x0000_s40962"/>
                </a:ext>
                <a:ext uri="{FF2B5EF4-FFF2-40B4-BE49-F238E27FC236}">
                  <a16:creationId xmlns:a16="http://schemas.microsoft.com/office/drawing/2014/main" id="{00000000-0008-0000-22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40963" name="CommandButton3" hidden="1">
              <a:extLst>
                <a:ext uri="{63B3BB69-23CF-44E3-9099-C40C66FF867C}">
                  <a14:compatExt spid="_x0000_s40963"/>
                </a:ext>
                <a:ext uri="{FF2B5EF4-FFF2-40B4-BE49-F238E27FC236}">
                  <a16:creationId xmlns:a16="http://schemas.microsoft.com/office/drawing/2014/main" id="{00000000-0008-0000-2200-000003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2390775</xdr:colOff>
          <xdr:row>184</xdr:row>
          <xdr:rowOff>142875</xdr:rowOff>
        </xdr:from>
        <xdr:to>
          <xdr:col>3</xdr:col>
          <xdr:colOff>76200</xdr:colOff>
          <xdr:row>185</xdr:row>
          <xdr:rowOff>200025</xdr:rowOff>
        </xdr:to>
        <xdr:sp macro="" textlink="">
          <xdr:nvSpPr>
            <xdr:cNvPr id="40964" name="CommandButton4" hidden="1">
              <a:extLst>
                <a:ext uri="{63B3BB69-23CF-44E3-9099-C40C66FF867C}">
                  <a14:compatExt spid="_x0000_s40964"/>
                </a:ext>
                <a:ext uri="{FF2B5EF4-FFF2-40B4-BE49-F238E27FC236}">
                  <a16:creationId xmlns:a16="http://schemas.microsoft.com/office/drawing/2014/main" id="{00000000-0008-0000-2200-000004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40965" name="CommandButton5" hidden="1">
              <a:extLst>
                <a:ext uri="{63B3BB69-23CF-44E3-9099-C40C66FF867C}">
                  <a14:compatExt spid="_x0000_s40965"/>
                </a:ext>
                <a:ext uri="{FF2B5EF4-FFF2-40B4-BE49-F238E27FC236}">
                  <a16:creationId xmlns:a16="http://schemas.microsoft.com/office/drawing/2014/main" id="{00000000-0008-0000-2200-000005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40966" name="CommandButton6" hidden="1">
              <a:extLst>
                <a:ext uri="{63B3BB69-23CF-44E3-9099-C40C66FF867C}">
                  <a14:compatExt spid="_x0000_s40966"/>
                </a:ext>
                <a:ext uri="{FF2B5EF4-FFF2-40B4-BE49-F238E27FC236}">
                  <a16:creationId xmlns:a16="http://schemas.microsoft.com/office/drawing/2014/main" id="{00000000-0008-0000-22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40967" name="CommandButton7" hidden="1">
              <a:extLst>
                <a:ext uri="{63B3BB69-23CF-44E3-9099-C40C66FF867C}">
                  <a14:compatExt spid="_x0000_s40967"/>
                </a:ext>
                <a:ext uri="{FF2B5EF4-FFF2-40B4-BE49-F238E27FC236}">
                  <a16:creationId xmlns:a16="http://schemas.microsoft.com/office/drawing/2014/main" id="{00000000-0008-0000-2200-000007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2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0</xdr:rowOff>
        </xdr:to>
        <xdr:sp macro="" textlink="">
          <xdr:nvSpPr>
            <xdr:cNvPr id="40968" name="CommandButton8" hidden="1">
              <a:extLst>
                <a:ext uri="{63B3BB69-23CF-44E3-9099-C40C66FF867C}">
                  <a14:compatExt spid="_x0000_s40968"/>
                </a:ext>
                <a:ext uri="{FF2B5EF4-FFF2-40B4-BE49-F238E27FC236}">
                  <a16:creationId xmlns:a16="http://schemas.microsoft.com/office/drawing/2014/main" id="{00000000-0008-0000-2200-000008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468</xdr:row>
          <xdr:rowOff>247650</xdr:rowOff>
        </xdr:from>
        <xdr:to>
          <xdr:col>1</xdr:col>
          <xdr:colOff>2314575</xdr:colOff>
          <xdr:row>468</xdr:row>
          <xdr:rowOff>666750</xdr:rowOff>
        </xdr:to>
        <xdr:sp macro="" textlink="">
          <xdr:nvSpPr>
            <xdr:cNvPr id="40970" name="CommandButton9" hidden="1">
              <a:extLst>
                <a:ext uri="{63B3BB69-23CF-44E3-9099-C40C66FF867C}">
                  <a14:compatExt spid="_x0000_s40970"/>
                </a:ext>
                <a:ext uri="{FF2B5EF4-FFF2-40B4-BE49-F238E27FC236}">
                  <a16:creationId xmlns:a16="http://schemas.microsoft.com/office/drawing/2014/main" id="{00000000-0008-0000-2200-00000A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724E6CE7-5A4A-43E6-91D1-49992B927425}"/>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E0B28A56-6969-43AA-BF71-F578CE2A65E3}"/>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50CAE7FD-93EB-4DD9-B60E-433E0F0B6B89}"/>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59234436-F891-4660-8469-7B13CBDD2F86}"/>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974354AD-918D-44A2-BF51-88F39FDAA2C3}"/>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501BC2D8-3C69-4142-A2DB-74EFE4BD4A0F}"/>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9DAA8760-58DC-470A-826F-D496E730CA73}"/>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C0D13AC4-556E-4F03-91B6-A44FD83484E1}"/>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B768D1DE-F068-4E7D-9ECD-86B2CCFB9F4C}"/>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300-000001A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300-000002A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3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3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4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4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24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8E524316-14E4-4C50-A7FD-03AB4C6ECF27}"/>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2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2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2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2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25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25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2533650</xdr:colOff>
          <xdr:row>66</xdr:row>
          <xdr:rowOff>200025</xdr:rowOff>
        </xdr:from>
        <xdr:to>
          <xdr:col>3</xdr:col>
          <xdr:colOff>228600</xdr:colOff>
          <xdr:row>68</xdr:row>
          <xdr:rowOff>19050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2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44035" name="CommandButton3" hidden="1">
              <a:extLst>
                <a:ext uri="{63B3BB69-23CF-44E3-9099-C40C66FF867C}">
                  <a14:compatExt spid="_x0000_s44035"/>
                </a:ext>
                <a:ext uri="{FF2B5EF4-FFF2-40B4-BE49-F238E27FC236}">
                  <a16:creationId xmlns:a16="http://schemas.microsoft.com/office/drawing/2014/main" id="{00000000-0008-0000-25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209550</xdr:rowOff>
        </xdr:from>
        <xdr:to>
          <xdr:col>3</xdr:col>
          <xdr:colOff>390525</xdr:colOff>
          <xdr:row>186</xdr:row>
          <xdr:rowOff>19050</xdr:rowOff>
        </xdr:to>
        <xdr:sp macro="" textlink="">
          <xdr:nvSpPr>
            <xdr:cNvPr id="44036" name="CommandButton4" hidden="1">
              <a:extLst>
                <a:ext uri="{63B3BB69-23CF-44E3-9099-C40C66FF867C}">
                  <a14:compatExt spid="_x0000_s44036"/>
                </a:ext>
                <a:ext uri="{FF2B5EF4-FFF2-40B4-BE49-F238E27FC236}">
                  <a16:creationId xmlns:a16="http://schemas.microsoft.com/office/drawing/2014/main" id="{00000000-0008-0000-25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44037" name="CommandButton5" hidden="1">
              <a:extLst>
                <a:ext uri="{63B3BB69-23CF-44E3-9099-C40C66FF867C}">
                  <a14:compatExt spid="_x0000_s44037"/>
                </a:ext>
                <a:ext uri="{FF2B5EF4-FFF2-40B4-BE49-F238E27FC236}">
                  <a16:creationId xmlns:a16="http://schemas.microsoft.com/office/drawing/2014/main" id="{00000000-0008-0000-25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44038" name="CommandButton6" hidden="1">
              <a:extLst>
                <a:ext uri="{63B3BB69-23CF-44E3-9099-C40C66FF867C}">
                  <a14:compatExt spid="_x0000_s44038"/>
                </a:ext>
                <a:ext uri="{FF2B5EF4-FFF2-40B4-BE49-F238E27FC236}">
                  <a16:creationId xmlns:a16="http://schemas.microsoft.com/office/drawing/2014/main" id="{00000000-0008-0000-2500-00000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44039" name="CommandButton7" hidden="1">
              <a:extLst>
                <a:ext uri="{63B3BB69-23CF-44E3-9099-C40C66FF867C}">
                  <a14:compatExt spid="_x0000_s44039"/>
                </a:ext>
                <a:ext uri="{FF2B5EF4-FFF2-40B4-BE49-F238E27FC236}">
                  <a16:creationId xmlns:a16="http://schemas.microsoft.com/office/drawing/2014/main" id="{00000000-0008-0000-2500-000007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2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44040" name="CommandButton8" hidden="1">
              <a:extLst>
                <a:ext uri="{63B3BB69-23CF-44E3-9099-C40C66FF867C}">
                  <a14:compatExt spid="_x0000_s44040"/>
                </a:ext>
                <a:ext uri="{FF2B5EF4-FFF2-40B4-BE49-F238E27FC236}">
                  <a16:creationId xmlns:a16="http://schemas.microsoft.com/office/drawing/2014/main" id="{00000000-0008-0000-2500-000008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1524000</xdr:colOff>
          <xdr:row>468</xdr:row>
          <xdr:rowOff>285750</xdr:rowOff>
        </xdr:from>
        <xdr:to>
          <xdr:col>1</xdr:col>
          <xdr:colOff>2466975</xdr:colOff>
          <xdr:row>468</xdr:row>
          <xdr:rowOff>714375</xdr:rowOff>
        </xdr:to>
        <xdr:sp macro="" textlink="">
          <xdr:nvSpPr>
            <xdr:cNvPr id="44042" name="CommandButton9" hidden="1">
              <a:extLst>
                <a:ext uri="{63B3BB69-23CF-44E3-9099-C40C66FF867C}">
                  <a14:compatExt spid="_x0000_s44042"/>
                </a:ext>
                <a:ext uri="{FF2B5EF4-FFF2-40B4-BE49-F238E27FC236}">
                  <a16:creationId xmlns:a16="http://schemas.microsoft.com/office/drawing/2014/main" id="{00000000-0008-0000-2500-00000A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1E3FFEEE-0E1C-401B-93F6-36C695EF78C4}"/>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3FF3A27D-8389-47C9-B791-59B523396D74}"/>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3BB40E2C-21EC-4BA3-A01D-E2EEEFC8380F}"/>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A207D576-C9D7-4A4D-B46D-6E27D8F5C221}"/>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EB8D030B-35D4-48D3-8B42-A0020768D063}"/>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365E1AF7-E488-415F-8AAC-5FCC011CCB18}"/>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26845D7F-FCC5-45B6-A645-C828CD2D5848}"/>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9E9545B3-3AE1-4943-9310-45705B1429D1}"/>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5213CE24-9C0C-41DF-9F3D-A49BEE90E88C}"/>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11</xdr:row>
          <xdr:rowOff>400050</xdr:rowOff>
        </xdr:from>
        <xdr:to>
          <xdr:col>1</xdr:col>
          <xdr:colOff>2800350</xdr:colOff>
          <xdr:row>11</xdr:row>
          <xdr:rowOff>809625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600-000001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FF0000"/>
                  </a:solidFill>
                  <a:latin typeface="Verdana"/>
                  <a:ea typeface="Verdana"/>
                </a:rPr>
                <a:t>CARGAR LISTADOS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11</xdr:row>
          <xdr:rowOff>914400</xdr:rowOff>
        </xdr:from>
        <xdr:to>
          <xdr:col>1</xdr:col>
          <xdr:colOff>2800350</xdr:colOff>
          <xdr:row>11</xdr:row>
          <xdr:rowOff>1266825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600-000002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C" sz="1100" b="1" i="0" u="none" strike="noStrike" baseline="0">
                  <a:solidFill>
                    <a:srgbClr val="003366"/>
                  </a:solidFill>
                  <a:latin typeface="Verdana"/>
                  <a:ea typeface="Verdana"/>
                </a:rPr>
                <a:t>MOSTRAR FILAS</a:t>
              </a:r>
            </a:p>
          </xdr:txBody>
        </xdr:sp>
        <xdr:clientData fPrintsWithSheet="0"/>
      </xdr:twoCellAnchor>
    </mc:Choice>
    <mc:Fallback/>
  </mc:AlternateContent>
  <xdr:twoCellAnchor>
    <xdr:from>
      <xdr:col>1</xdr:col>
      <xdr:colOff>671286</xdr:colOff>
      <xdr:row>10</xdr:row>
      <xdr:rowOff>108857</xdr:rowOff>
    </xdr:from>
    <xdr:to>
      <xdr:col>1</xdr:col>
      <xdr:colOff>2222500</xdr:colOff>
      <xdr:row>11</xdr:row>
      <xdr:rowOff>263071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600-000002000000}"/>
            </a:ext>
          </a:extLst>
        </xdr:cNvPr>
        <xdr:cNvSpPr/>
      </xdr:nvSpPr>
      <xdr:spPr>
        <a:xfrm>
          <a:off x="963386" y="2960007"/>
          <a:ext cx="1551214" cy="35106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xdr:twoCellAnchor>
  <xdr:twoCellAnchor>
    <xdr:from>
      <xdr:col>1</xdr:col>
      <xdr:colOff>644071</xdr:colOff>
      <xdr:row>11</xdr:row>
      <xdr:rowOff>1451429</xdr:rowOff>
    </xdr:from>
    <xdr:to>
      <xdr:col>1</xdr:col>
      <xdr:colOff>2195285</xdr:colOff>
      <xdr:row>11</xdr:row>
      <xdr:rowOff>1805214</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600-000003000000}"/>
            </a:ext>
          </a:extLst>
        </xdr:cNvPr>
        <xdr:cNvSpPr/>
      </xdr:nvSpPr>
      <xdr:spPr>
        <a:xfrm>
          <a:off x="936171" y="4499429"/>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CUADROS</a:t>
          </a:r>
          <a:r>
            <a:rPr lang="es-EC" sz="1400" b="1" baseline="0">
              <a:solidFill>
                <a:sysClr val="windowText" lastClr="000000"/>
              </a:solidFill>
            </a:rPr>
            <a:t> T-F-A</a:t>
          </a:r>
          <a:endParaRPr lang="es-EC" sz="1400" b="1">
            <a:solidFill>
              <a:sysClr val="windowText" lastClr="000000"/>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1106715</xdr:colOff>
      <xdr:row>10</xdr:row>
      <xdr:rowOff>63500</xdr:rowOff>
    </xdr:from>
    <xdr:to>
      <xdr:col>1</xdr:col>
      <xdr:colOff>2657929</xdr:colOff>
      <xdr:row>11</xdr:row>
      <xdr:rowOff>217714</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2700-000002000000}"/>
            </a:ext>
          </a:extLst>
        </xdr:cNvPr>
        <xdr:cNvSpPr/>
      </xdr:nvSpPr>
      <xdr:spPr>
        <a:xfrm>
          <a:off x="1398815" y="2349500"/>
          <a:ext cx="1551214" cy="357414"/>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INSUMOS</a:t>
          </a:r>
        </a:p>
      </xdr:txBody>
    </xdr:sp>
    <xdr:clientData fPrintsWithSheet="0"/>
  </xdr:twoCellAnchor>
  <xdr:twoCellAnchor>
    <xdr:from>
      <xdr:col>1</xdr:col>
      <xdr:colOff>1079500</xdr:colOff>
      <xdr:row>11</xdr:row>
      <xdr:rowOff>390075</xdr:rowOff>
    </xdr:from>
    <xdr:to>
      <xdr:col>1</xdr:col>
      <xdr:colOff>2630714</xdr:colOff>
      <xdr:row>11</xdr:row>
      <xdr:rowOff>743860</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2700-000003000000}"/>
            </a:ext>
          </a:extLst>
        </xdr:cNvPr>
        <xdr:cNvSpPr/>
      </xdr:nvSpPr>
      <xdr:spPr>
        <a:xfrm>
          <a:off x="1371600" y="2879275"/>
          <a:ext cx="1551214" cy="353785"/>
        </a:xfrm>
        <a:prstGeom prst="rect">
          <a:avLst/>
        </a:prstGeom>
        <a:solidFill>
          <a:srgbClr val="FF33CC"/>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400" b="1">
              <a:solidFill>
                <a:sysClr val="windowText" lastClr="000000"/>
              </a:solidFill>
            </a:rPr>
            <a:t>INFORMES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57150</xdr:colOff>
          <xdr:row>11</xdr:row>
          <xdr:rowOff>476250</xdr:rowOff>
        </xdr:from>
        <xdr:to>
          <xdr:col>1</xdr:col>
          <xdr:colOff>885825</xdr:colOff>
          <xdr:row>11</xdr:row>
          <xdr:rowOff>762000</xdr:rowOff>
        </xdr:to>
        <xdr:sp macro="" textlink="">
          <xdr:nvSpPr>
            <xdr:cNvPr id="46081" name="CommandButton1" hidden="1">
              <a:extLst>
                <a:ext uri="{63B3BB69-23CF-44E3-9099-C40C66FF867C}">
                  <a14:compatExt spid="_x0000_s46081"/>
                </a:ext>
                <a:ext uri="{FF2B5EF4-FFF2-40B4-BE49-F238E27FC236}">
                  <a16:creationId xmlns:a16="http://schemas.microsoft.com/office/drawing/2014/main" id="{00000000-0008-0000-27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4" name="Imagen 3">
          <a:extLst>
            <a:ext uri="{FF2B5EF4-FFF2-40B4-BE49-F238E27FC236}">
              <a16:creationId xmlns:a16="http://schemas.microsoft.com/office/drawing/2014/main" id="{C628012E-7FEC-42B7-BE7F-F4D4CBBDD913}"/>
            </a:ext>
          </a:extLst>
        </xdr:cNvPr>
        <xdr:cNvPicPr>
          <a:picLocks noChangeAspect="1"/>
        </xdr:cNvPicPr>
      </xdr:nvPicPr>
      <xdr:blipFill>
        <a:blip xmlns:r="http://schemas.openxmlformats.org/officeDocument/2006/relationships" r:link="rId3"/>
        <a:stretch>
          <a:fillRect/>
        </a:stretch>
      </xdr:blipFill>
      <xdr:spPr>
        <a:xfrm>
          <a:off x="0" y="0"/>
          <a:ext cx="754569" cy="754569"/>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39688</xdr:colOff>
      <xdr:row>97</xdr:row>
      <xdr:rowOff>31751</xdr:rowOff>
    </xdr:from>
    <xdr:to>
      <xdr:col>10</xdr:col>
      <xdr:colOff>343647</xdr:colOff>
      <xdr:row>110</xdr:row>
      <xdr:rowOff>55563</xdr:rowOff>
    </xdr:to>
    <xdr:graphicFrame macro="">
      <xdr:nvGraphicFramePr>
        <xdr:cNvPr id="2" name="Gráfico 1">
          <a:extLst>
            <a:ext uri="{FF2B5EF4-FFF2-40B4-BE49-F238E27FC236}">
              <a16:creationId xmlns:a16="http://schemas.microsoft.com/office/drawing/2014/main" id="{00000000-0008-0000-2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39688</xdr:colOff>
      <xdr:row>215</xdr:row>
      <xdr:rowOff>31751</xdr:rowOff>
    </xdr:from>
    <xdr:to>
      <xdr:col>10</xdr:col>
      <xdr:colOff>343647</xdr:colOff>
      <xdr:row>228</xdr:row>
      <xdr:rowOff>55563</xdr:rowOff>
    </xdr:to>
    <xdr:graphicFrame macro="">
      <xdr:nvGraphicFramePr>
        <xdr:cNvPr id="3" name="Gráfico 2">
          <a:extLst>
            <a:ext uri="{FF2B5EF4-FFF2-40B4-BE49-F238E27FC236}">
              <a16:creationId xmlns:a16="http://schemas.microsoft.com/office/drawing/2014/main" id="{00000000-0008-0000-2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39688</xdr:colOff>
      <xdr:row>333</xdr:row>
      <xdr:rowOff>31751</xdr:rowOff>
    </xdr:from>
    <xdr:to>
      <xdr:col>10</xdr:col>
      <xdr:colOff>343647</xdr:colOff>
      <xdr:row>346</xdr:row>
      <xdr:rowOff>55563</xdr:rowOff>
    </xdr:to>
    <xdr:graphicFrame macro="">
      <xdr:nvGraphicFramePr>
        <xdr:cNvPr id="4" name="Gráfico 3">
          <a:extLst>
            <a:ext uri="{FF2B5EF4-FFF2-40B4-BE49-F238E27FC236}">
              <a16:creationId xmlns:a16="http://schemas.microsoft.com/office/drawing/2014/main" id="{00000000-0008-0000-2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39688</xdr:colOff>
      <xdr:row>431</xdr:row>
      <xdr:rowOff>31751</xdr:rowOff>
    </xdr:from>
    <xdr:to>
      <xdr:col>10</xdr:col>
      <xdr:colOff>343647</xdr:colOff>
      <xdr:row>444</xdr:row>
      <xdr:rowOff>55563</xdr:rowOff>
    </xdr:to>
    <xdr:graphicFrame macro="">
      <xdr:nvGraphicFramePr>
        <xdr:cNvPr id="5" name="Gráfico 4">
          <a:extLst>
            <a:ext uri="{FF2B5EF4-FFF2-40B4-BE49-F238E27FC236}">
              <a16:creationId xmlns:a16="http://schemas.microsoft.com/office/drawing/2014/main" id="{00000000-0008-0000-2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445</xdr:row>
      <xdr:rowOff>89889</xdr:rowOff>
    </xdr:from>
    <xdr:to>
      <xdr:col>10</xdr:col>
      <xdr:colOff>316264</xdr:colOff>
      <xdr:row>456</xdr:row>
      <xdr:rowOff>138875</xdr:rowOff>
    </xdr:to>
    <xdr:graphicFrame macro="">
      <xdr:nvGraphicFramePr>
        <xdr:cNvPr id="6" name="Gráfico 5">
          <a:extLst>
            <a:ext uri="{FF2B5EF4-FFF2-40B4-BE49-F238E27FC236}">
              <a16:creationId xmlns:a16="http://schemas.microsoft.com/office/drawing/2014/main" id="{00000000-0008-0000-2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1460500</xdr:colOff>
      <xdr:row>8</xdr:row>
      <xdr:rowOff>54430</xdr:rowOff>
    </xdr:from>
    <xdr:to>
      <xdr:col>1</xdr:col>
      <xdr:colOff>2784928</xdr:colOff>
      <xdr:row>8</xdr:row>
      <xdr:rowOff>381000</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2800-000007000000}"/>
            </a:ext>
          </a:extLst>
        </xdr:cNvPr>
        <xdr:cNvSpPr/>
      </xdr:nvSpPr>
      <xdr:spPr>
        <a:xfrm>
          <a:off x="1752600" y="1895930"/>
          <a:ext cx="1324428" cy="326570"/>
        </a:xfrm>
        <a:prstGeom prst="rect">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EC" sz="1800" b="1">
              <a:solidFill>
                <a:sysClr val="windowText" lastClr="000000"/>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1628775</xdr:colOff>
          <xdr:row>8</xdr:row>
          <xdr:rowOff>638175</xdr:rowOff>
        </xdr:from>
        <xdr:to>
          <xdr:col>1</xdr:col>
          <xdr:colOff>2581275</xdr:colOff>
          <xdr:row>9</xdr:row>
          <xdr:rowOff>180975</xdr:rowOff>
        </xdr:to>
        <xdr:sp macro="" textlink="">
          <xdr:nvSpPr>
            <xdr:cNvPr id="47105" name="CommandButton1" hidden="1">
              <a:extLst>
                <a:ext uri="{63B3BB69-23CF-44E3-9099-C40C66FF867C}">
                  <a14:compatExt spid="_x0000_s47105"/>
                </a:ext>
                <a:ext uri="{FF2B5EF4-FFF2-40B4-BE49-F238E27FC236}">
                  <a16:creationId xmlns:a16="http://schemas.microsoft.com/office/drawing/2014/main" id="{00000000-0008-0000-28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2533650</xdr:colOff>
          <xdr:row>66</xdr:row>
          <xdr:rowOff>200025</xdr:rowOff>
        </xdr:from>
        <xdr:to>
          <xdr:col>3</xdr:col>
          <xdr:colOff>228600</xdr:colOff>
          <xdr:row>68</xdr:row>
          <xdr:rowOff>19050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28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126</xdr:row>
          <xdr:rowOff>333375</xdr:rowOff>
        </xdr:from>
        <xdr:to>
          <xdr:col>1</xdr:col>
          <xdr:colOff>2343150</xdr:colOff>
          <xdr:row>126</xdr:row>
          <xdr:rowOff>647700</xdr:rowOff>
        </xdr:to>
        <xdr:sp macro="" textlink="">
          <xdr:nvSpPr>
            <xdr:cNvPr id="47107" name="CommandButton3" hidden="1">
              <a:extLst>
                <a:ext uri="{63B3BB69-23CF-44E3-9099-C40C66FF867C}">
                  <a14:compatExt spid="_x0000_s47107"/>
                </a:ext>
                <a:ext uri="{FF2B5EF4-FFF2-40B4-BE49-F238E27FC236}">
                  <a16:creationId xmlns:a16="http://schemas.microsoft.com/office/drawing/2014/main" id="{00000000-0008-0000-28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209550</xdr:rowOff>
        </xdr:from>
        <xdr:to>
          <xdr:col>3</xdr:col>
          <xdr:colOff>390525</xdr:colOff>
          <xdr:row>186</xdr:row>
          <xdr:rowOff>19050</xdr:rowOff>
        </xdr:to>
        <xdr:sp macro="" textlink="">
          <xdr:nvSpPr>
            <xdr:cNvPr id="47108" name="CommandButton4" hidden="1">
              <a:extLst>
                <a:ext uri="{63B3BB69-23CF-44E3-9099-C40C66FF867C}">
                  <a14:compatExt spid="_x0000_s47108"/>
                </a:ext>
                <a:ext uri="{FF2B5EF4-FFF2-40B4-BE49-F238E27FC236}">
                  <a16:creationId xmlns:a16="http://schemas.microsoft.com/office/drawing/2014/main" id="{00000000-0008-0000-2800-000004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244</xdr:row>
          <xdr:rowOff>381000</xdr:rowOff>
        </xdr:from>
        <xdr:to>
          <xdr:col>1</xdr:col>
          <xdr:colOff>2381250</xdr:colOff>
          <xdr:row>244</xdr:row>
          <xdr:rowOff>685800</xdr:rowOff>
        </xdr:to>
        <xdr:sp macro="" textlink="">
          <xdr:nvSpPr>
            <xdr:cNvPr id="47109" name="CommandButton5" hidden="1">
              <a:extLst>
                <a:ext uri="{63B3BB69-23CF-44E3-9099-C40C66FF867C}">
                  <a14:compatExt spid="_x0000_s47109"/>
                </a:ext>
                <a:ext uri="{FF2B5EF4-FFF2-40B4-BE49-F238E27FC236}">
                  <a16:creationId xmlns:a16="http://schemas.microsoft.com/office/drawing/2014/main" id="{00000000-0008-0000-2800-000005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2457450</xdr:colOff>
          <xdr:row>302</xdr:row>
          <xdr:rowOff>161925</xdr:rowOff>
        </xdr:from>
        <xdr:to>
          <xdr:col>3</xdr:col>
          <xdr:colOff>142875</xdr:colOff>
          <xdr:row>303</xdr:row>
          <xdr:rowOff>219075</xdr:rowOff>
        </xdr:to>
        <xdr:sp macro="" textlink="">
          <xdr:nvSpPr>
            <xdr:cNvPr id="47110" name="CommandButton6" hidden="1">
              <a:extLst>
                <a:ext uri="{63B3BB69-23CF-44E3-9099-C40C66FF867C}">
                  <a14:compatExt spid="_x0000_s47110"/>
                </a:ext>
                <a:ext uri="{FF2B5EF4-FFF2-40B4-BE49-F238E27FC236}">
                  <a16:creationId xmlns:a16="http://schemas.microsoft.com/office/drawing/2014/main" id="{00000000-0008-0000-2800-000006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362</xdr:row>
          <xdr:rowOff>419100</xdr:rowOff>
        </xdr:from>
        <xdr:to>
          <xdr:col>1</xdr:col>
          <xdr:colOff>2181225</xdr:colOff>
          <xdr:row>362</xdr:row>
          <xdr:rowOff>723900</xdr:rowOff>
        </xdr:to>
        <xdr:sp macro="" textlink="">
          <xdr:nvSpPr>
            <xdr:cNvPr id="47111" name="CommandButton7" hidden="1">
              <a:extLst>
                <a:ext uri="{63B3BB69-23CF-44E3-9099-C40C66FF867C}">
                  <a14:compatExt spid="_x0000_s47111"/>
                </a:ext>
                <a:ext uri="{FF2B5EF4-FFF2-40B4-BE49-F238E27FC236}">
                  <a16:creationId xmlns:a16="http://schemas.microsoft.com/office/drawing/2014/main" id="{00000000-0008-0000-2800-000007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1206499</xdr:colOff>
      <xdr:row>548</xdr:row>
      <xdr:rowOff>154215</xdr:rowOff>
    </xdr:from>
    <xdr:to>
      <xdr:col>7</xdr:col>
      <xdr:colOff>1179284</xdr:colOff>
      <xdr:row>560</xdr:row>
      <xdr:rowOff>163286</xdr:rowOff>
    </xdr:to>
    <xdr:graphicFrame macro="">
      <xdr:nvGraphicFramePr>
        <xdr:cNvPr id="8" name="Gráfico 7">
          <a:extLst>
            <a:ext uri="{FF2B5EF4-FFF2-40B4-BE49-F238E27FC236}">
              <a16:creationId xmlns:a16="http://schemas.microsoft.com/office/drawing/2014/main" id="{00000000-0008-0000-2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1704975</xdr:colOff>
          <xdr:row>527</xdr:row>
          <xdr:rowOff>95250</xdr:rowOff>
        </xdr:from>
        <xdr:to>
          <xdr:col>1</xdr:col>
          <xdr:colOff>2647950</xdr:colOff>
          <xdr:row>530</xdr:row>
          <xdr:rowOff>9525</xdr:rowOff>
        </xdr:to>
        <xdr:sp macro="" textlink="">
          <xdr:nvSpPr>
            <xdr:cNvPr id="47112" name="CommandButton8" hidden="1">
              <a:extLst>
                <a:ext uri="{63B3BB69-23CF-44E3-9099-C40C66FF867C}">
                  <a14:compatExt spid="_x0000_s47112"/>
                </a:ext>
                <a:ext uri="{FF2B5EF4-FFF2-40B4-BE49-F238E27FC236}">
                  <a16:creationId xmlns:a16="http://schemas.microsoft.com/office/drawing/2014/main" id="{00000000-0008-0000-2800-000008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0</xdr:colOff>
      <xdr:row>0</xdr:row>
      <xdr:rowOff>0</xdr:rowOff>
    </xdr:from>
    <xdr:to>
      <xdr:col>1</xdr:col>
      <xdr:colOff>468819</xdr:colOff>
      <xdr:row>3</xdr:row>
      <xdr:rowOff>19783</xdr:rowOff>
    </xdr:to>
    <xdr:pic>
      <xdr:nvPicPr>
        <xdr:cNvPr id="9" name="Imagen 8">
          <a:extLst>
            <a:ext uri="{FF2B5EF4-FFF2-40B4-BE49-F238E27FC236}">
              <a16:creationId xmlns:a16="http://schemas.microsoft.com/office/drawing/2014/main" id="{0B2B9484-E5DD-4FE3-A194-977E2A941D8A}"/>
            </a:ext>
          </a:extLst>
        </xdr:cNvPr>
        <xdr:cNvPicPr>
          <a:picLocks noChangeAspect="1"/>
        </xdr:cNvPicPr>
      </xdr:nvPicPr>
      <xdr:blipFill>
        <a:blip xmlns:r="http://schemas.openxmlformats.org/officeDocument/2006/relationships" r:link="rId8"/>
        <a:stretch>
          <a:fillRect/>
        </a:stretch>
      </xdr:blipFill>
      <xdr:spPr>
        <a:xfrm>
          <a:off x="0" y="0"/>
          <a:ext cx="754569" cy="754569"/>
        </a:xfrm>
        <a:prstGeom prst="rect">
          <a:avLst/>
        </a:prstGeom>
      </xdr:spPr>
    </xdr:pic>
    <xdr:clientData/>
  </xdr:twoCellAnchor>
  <xdr:twoCellAnchor editAs="oneCell">
    <xdr:from>
      <xdr:col>0</xdr:col>
      <xdr:colOff>0</xdr:colOff>
      <xdr:row>64</xdr:row>
      <xdr:rowOff>0</xdr:rowOff>
    </xdr:from>
    <xdr:to>
      <xdr:col>1</xdr:col>
      <xdr:colOff>468819</xdr:colOff>
      <xdr:row>67</xdr:row>
      <xdr:rowOff>19783</xdr:rowOff>
    </xdr:to>
    <xdr:pic>
      <xdr:nvPicPr>
        <xdr:cNvPr id="10" name="Imagen 9">
          <a:extLst>
            <a:ext uri="{FF2B5EF4-FFF2-40B4-BE49-F238E27FC236}">
              <a16:creationId xmlns:a16="http://schemas.microsoft.com/office/drawing/2014/main" id="{C2AD491E-D8DD-4E5E-896A-59894A069921}"/>
            </a:ext>
          </a:extLst>
        </xdr:cNvPr>
        <xdr:cNvPicPr>
          <a:picLocks noChangeAspect="1"/>
        </xdr:cNvPicPr>
      </xdr:nvPicPr>
      <xdr:blipFill>
        <a:blip xmlns:r="http://schemas.openxmlformats.org/officeDocument/2006/relationships" r:link="rId8"/>
        <a:stretch>
          <a:fillRect/>
        </a:stretch>
      </xdr:blipFill>
      <xdr:spPr>
        <a:xfrm>
          <a:off x="0" y="13729607"/>
          <a:ext cx="754569" cy="754569"/>
        </a:xfrm>
        <a:prstGeom prst="rect">
          <a:avLst/>
        </a:prstGeom>
      </xdr:spPr>
    </xdr:pic>
    <xdr:clientData/>
  </xdr:twoCellAnchor>
  <xdr:twoCellAnchor editAs="oneCell">
    <xdr:from>
      <xdr:col>0</xdr:col>
      <xdr:colOff>0</xdr:colOff>
      <xdr:row>118</xdr:row>
      <xdr:rowOff>0</xdr:rowOff>
    </xdr:from>
    <xdr:to>
      <xdr:col>1</xdr:col>
      <xdr:colOff>468819</xdr:colOff>
      <xdr:row>121</xdr:row>
      <xdr:rowOff>19784</xdr:rowOff>
    </xdr:to>
    <xdr:pic>
      <xdr:nvPicPr>
        <xdr:cNvPr id="11" name="Imagen 10">
          <a:extLst>
            <a:ext uri="{FF2B5EF4-FFF2-40B4-BE49-F238E27FC236}">
              <a16:creationId xmlns:a16="http://schemas.microsoft.com/office/drawing/2014/main" id="{73ECA04F-8D8D-4589-A276-C4645E87E102}"/>
            </a:ext>
          </a:extLst>
        </xdr:cNvPr>
        <xdr:cNvPicPr>
          <a:picLocks noChangeAspect="1"/>
        </xdr:cNvPicPr>
      </xdr:nvPicPr>
      <xdr:blipFill>
        <a:blip xmlns:r="http://schemas.openxmlformats.org/officeDocument/2006/relationships" r:link="rId8"/>
        <a:stretch>
          <a:fillRect/>
        </a:stretch>
      </xdr:blipFill>
      <xdr:spPr>
        <a:xfrm>
          <a:off x="0" y="30167036"/>
          <a:ext cx="754569" cy="754569"/>
        </a:xfrm>
        <a:prstGeom prst="rect">
          <a:avLst/>
        </a:prstGeom>
      </xdr:spPr>
    </xdr:pic>
    <xdr:clientData/>
  </xdr:twoCellAnchor>
  <xdr:twoCellAnchor editAs="oneCell">
    <xdr:from>
      <xdr:col>0</xdr:col>
      <xdr:colOff>0</xdr:colOff>
      <xdr:row>182</xdr:row>
      <xdr:rowOff>0</xdr:rowOff>
    </xdr:from>
    <xdr:to>
      <xdr:col>1</xdr:col>
      <xdr:colOff>468819</xdr:colOff>
      <xdr:row>185</xdr:row>
      <xdr:rowOff>19783</xdr:rowOff>
    </xdr:to>
    <xdr:pic>
      <xdr:nvPicPr>
        <xdr:cNvPr id="12" name="Imagen 11">
          <a:extLst>
            <a:ext uri="{FF2B5EF4-FFF2-40B4-BE49-F238E27FC236}">
              <a16:creationId xmlns:a16="http://schemas.microsoft.com/office/drawing/2014/main" id="{350FA83B-985A-4469-A667-0FD93AD7CEF7}"/>
            </a:ext>
          </a:extLst>
        </xdr:cNvPr>
        <xdr:cNvPicPr>
          <a:picLocks noChangeAspect="1"/>
        </xdr:cNvPicPr>
      </xdr:nvPicPr>
      <xdr:blipFill>
        <a:blip xmlns:r="http://schemas.openxmlformats.org/officeDocument/2006/relationships" r:link="rId8"/>
        <a:stretch>
          <a:fillRect/>
        </a:stretch>
      </xdr:blipFill>
      <xdr:spPr>
        <a:xfrm>
          <a:off x="0" y="43896643"/>
          <a:ext cx="754569" cy="754569"/>
        </a:xfrm>
        <a:prstGeom prst="rect">
          <a:avLst/>
        </a:prstGeom>
      </xdr:spPr>
    </xdr:pic>
    <xdr:clientData/>
  </xdr:twoCellAnchor>
  <xdr:twoCellAnchor editAs="oneCell">
    <xdr:from>
      <xdr:col>0</xdr:col>
      <xdr:colOff>0</xdr:colOff>
      <xdr:row>236</xdr:row>
      <xdr:rowOff>0</xdr:rowOff>
    </xdr:from>
    <xdr:to>
      <xdr:col>1</xdr:col>
      <xdr:colOff>468819</xdr:colOff>
      <xdr:row>239</xdr:row>
      <xdr:rowOff>19783</xdr:rowOff>
    </xdr:to>
    <xdr:pic>
      <xdr:nvPicPr>
        <xdr:cNvPr id="13" name="Imagen 12">
          <a:extLst>
            <a:ext uri="{FF2B5EF4-FFF2-40B4-BE49-F238E27FC236}">
              <a16:creationId xmlns:a16="http://schemas.microsoft.com/office/drawing/2014/main" id="{BD994784-0291-4EFE-ADBC-67707B25C71E}"/>
            </a:ext>
          </a:extLst>
        </xdr:cNvPr>
        <xdr:cNvPicPr>
          <a:picLocks noChangeAspect="1"/>
        </xdr:cNvPicPr>
      </xdr:nvPicPr>
      <xdr:blipFill>
        <a:blip xmlns:r="http://schemas.openxmlformats.org/officeDocument/2006/relationships" r:link="rId8"/>
        <a:stretch>
          <a:fillRect/>
        </a:stretch>
      </xdr:blipFill>
      <xdr:spPr>
        <a:xfrm>
          <a:off x="0" y="60334071"/>
          <a:ext cx="754569" cy="754569"/>
        </a:xfrm>
        <a:prstGeom prst="rect">
          <a:avLst/>
        </a:prstGeom>
      </xdr:spPr>
    </xdr:pic>
    <xdr:clientData/>
  </xdr:twoCellAnchor>
  <xdr:twoCellAnchor editAs="oneCell">
    <xdr:from>
      <xdr:col>0</xdr:col>
      <xdr:colOff>0</xdr:colOff>
      <xdr:row>300</xdr:row>
      <xdr:rowOff>0</xdr:rowOff>
    </xdr:from>
    <xdr:to>
      <xdr:col>1</xdr:col>
      <xdr:colOff>468819</xdr:colOff>
      <xdr:row>303</xdr:row>
      <xdr:rowOff>19784</xdr:rowOff>
    </xdr:to>
    <xdr:pic>
      <xdr:nvPicPr>
        <xdr:cNvPr id="14" name="Imagen 13">
          <a:extLst>
            <a:ext uri="{FF2B5EF4-FFF2-40B4-BE49-F238E27FC236}">
              <a16:creationId xmlns:a16="http://schemas.microsoft.com/office/drawing/2014/main" id="{42D6F079-F65B-4E9E-8F43-CCF140D9AAC4}"/>
            </a:ext>
          </a:extLst>
        </xdr:cNvPr>
        <xdr:cNvPicPr>
          <a:picLocks noChangeAspect="1"/>
        </xdr:cNvPicPr>
      </xdr:nvPicPr>
      <xdr:blipFill>
        <a:blip xmlns:r="http://schemas.openxmlformats.org/officeDocument/2006/relationships" r:link="rId8"/>
        <a:stretch>
          <a:fillRect/>
        </a:stretch>
      </xdr:blipFill>
      <xdr:spPr>
        <a:xfrm>
          <a:off x="0" y="74063679"/>
          <a:ext cx="754569" cy="754569"/>
        </a:xfrm>
        <a:prstGeom prst="rect">
          <a:avLst/>
        </a:prstGeom>
      </xdr:spPr>
    </xdr:pic>
    <xdr:clientData/>
  </xdr:twoCellAnchor>
  <xdr:twoCellAnchor editAs="oneCell">
    <xdr:from>
      <xdr:col>0</xdr:col>
      <xdr:colOff>0</xdr:colOff>
      <xdr:row>354</xdr:row>
      <xdr:rowOff>0</xdr:rowOff>
    </xdr:from>
    <xdr:to>
      <xdr:col>1</xdr:col>
      <xdr:colOff>468819</xdr:colOff>
      <xdr:row>357</xdr:row>
      <xdr:rowOff>19783</xdr:rowOff>
    </xdr:to>
    <xdr:pic>
      <xdr:nvPicPr>
        <xdr:cNvPr id="15" name="Imagen 14">
          <a:extLst>
            <a:ext uri="{FF2B5EF4-FFF2-40B4-BE49-F238E27FC236}">
              <a16:creationId xmlns:a16="http://schemas.microsoft.com/office/drawing/2014/main" id="{87093AE4-059A-4D61-A279-4EDDFCCAD714}"/>
            </a:ext>
          </a:extLst>
        </xdr:cNvPr>
        <xdr:cNvPicPr>
          <a:picLocks noChangeAspect="1"/>
        </xdr:cNvPicPr>
      </xdr:nvPicPr>
      <xdr:blipFill>
        <a:blip xmlns:r="http://schemas.openxmlformats.org/officeDocument/2006/relationships" r:link="rId8"/>
        <a:stretch>
          <a:fillRect/>
        </a:stretch>
      </xdr:blipFill>
      <xdr:spPr>
        <a:xfrm>
          <a:off x="0" y="90501107"/>
          <a:ext cx="754569" cy="754569"/>
        </a:xfrm>
        <a:prstGeom prst="rect">
          <a:avLst/>
        </a:prstGeom>
      </xdr:spPr>
    </xdr:pic>
    <xdr:clientData/>
  </xdr:twoCellAnchor>
  <xdr:twoCellAnchor editAs="oneCell">
    <xdr:from>
      <xdr:col>0</xdr:col>
      <xdr:colOff>0</xdr:colOff>
      <xdr:row>460</xdr:row>
      <xdr:rowOff>0</xdr:rowOff>
    </xdr:from>
    <xdr:to>
      <xdr:col>1</xdr:col>
      <xdr:colOff>468819</xdr:colOff>
      <xdr:row>463</xdr:row>
      <xdr:rowOff>19783</xdr:rowOff>
    </xdr:to>
    <xdr:pic>
      <xdr:nvPicPr>
        <xdr:cNvPr id="16" name="Imagen 15">
          <a:extLst>
            <a:ext uri="{FF2B5EF4-FFF2-40B4-BE49-F238E27FC236}">
              <a16:creationId xmlns:a16="http://schemas.microsoft.com/office/drawing/2014/main" id="{FD9A386D-824D-450D-8118-32D52803EC56}"/>
            </a:ext>
          </a:extLst>
        </xdr:cNvPr>
        <xdr:cNvPicPr>
          <a:picLocks noChangeAspect="1"/>
        </xdr:cNvPicPr>
      </xdr:nvPicPr>
      <xdr:blipFill>
        <a:blip xmlns:r="http://schemas.openxmlformats.org/officeDocument/2006/relationships" r:link="rId8"/>
        <a:stretch>
          <a:fillRect/>
        </a:stretch>
      </xdr:blipFill>
      <xdr:spPr>
        <a:xfrm>
          <a:off x="0" y="113088964"/>
          <a:ext cx="754569" cy="754569"/>
        </a:xfrm>
        <a:prstGeom prst="rect">
          <a:avLst/>
        </a:prstGeom>
      </xdr:spPr>
    </xdr:pic>
    <xdr:clientData/>
  </xdr:twoCellAnchor>
  <xdr:twoCellAnchor editAs="oneCell">
    <xdr:from>
      <xdr:col>0</xdr:col>
      <xdr:colOff>0</xdr:colOff>
      <xdr:row>524</xdr:row>
      <xdr:rowOff>0</xdr:rowOff>
    </xdr:from>
    <xdr:to>
      <xdr:col>1</xdr:col>
      <xdr:colOff>468819</xdr:colOff>
      <xdr:row>527</xdr:row>
      <xdr:rowOff>19783</xdr:rowOff>
    </xdr:to>
    <xdr:pic>
      <xdr:nvPicPr>
        <xdr:cNvPr id="17" name="Imagen 16">
          <a:extLst>
            <a:ext uri="{FF2B5EF4-FFF2-40B4-BE49-F238E27FC236}">
              <a16:creationId xmlns:a16="http://schemas.microsoft.com/office/drawing/2014/main" id="{43CECCF7-AC85-46F0-A622-D2E2FF64C3E0}"/>
            </a:ext>
          </a:extLst>
        </xdr:cNvPr>
        <xdr:cNvPicPr>
          <a:picLocks noChangeAspect="1"/>
        </xdr:cNvPicPr>
      </xdr:nvPicPr>
      <xdr:blipFill>
        <a:blip xmlns:r="http://schemas.openxmlformats.org/officeDocument/2006/relationships" r:link="rId8"/>
        <a:stretch>
          <a:fillRect/>
        </a:stretch>
      </xdr:blipFill>
      <xdr:spPr>
        <a:xfrm>
          <a:off x="0" y="126818571"/>
          <a:ext cx="754569" cy="75456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77699F-7DAF-465E-AF5D-C56401A165B6}" name="Datos" displayName="Datos" ref="A2:F17" totalsRowShown="0" headerRowDxfId="1589" dataDxfId="1588" tableBorderDxfId="1587">
  <autoFilter ref="A2:F17" xr:uid="{2DA90D3D-0B76-44D2-BF2E-2A5859321E28}"/>
  <tableColumns count="6">
    <tableColumn id="1" xr3:uid="{E6E1B602-6BFB-4684-BA4F-8BC798E11D61}" name="Jornadas" dataDxfId="1586"/>
    <tableColumn id="2" xr3:uid="{9401F6B7-EF2C-446F-B05B-4231DC8F085F}" name="Año_Lectivo" dataDxfId="1585"/>
    <tableColumn id="3" xr3:uid="{3BFF243B-1773-4A88-819E-D39709E1AF59}" name="Nivel" dataDxfId="1584"/>
    <tableColumn id="4" xr3:uid="{56B04A32-2985-445D-A9D9-C106AE7B15BA}" name="Sub_nivel" dataDxfId="1583"/>
    <tableColumn id="5" xr3:uid="{69F18D23-68FE-463A-A5ED-5592762D7FC8}" name="Grado" dataDxfId="1582"/>
    <tableColumn id="6" xr3:uid="{2E98CA67-E550-4BD4-AFB2-EF79A1D91914}" name="Paralelo" dataDxfId="158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8.emf"/><Relationship Id="rId1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6.xml"/><Relationship Id="rId17" Type="http://schemas.openxmlformats.org/officeDocument/2006/relationships/image" Target="../media/image9.emf"/><Relationship Id="rId2" Type="http://schemas.openxmlformats.org/officeDocument/2006/relationships/drawing" Target="../drawings/drawing5.xml"/><Relationship Id="rId16" Type="http://schemas.openxmlformats.org/officeDocument/2006/relationships/control" Target="../activeX/activeX9.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6.emf"/><Relationship Id="rId1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control" Target="../activeX/activeX17.xml"/><Relationship Id="rId18" Type="http://schemas.openxmlformats.org/officeDocument/2006/relationships/control" Target="../activeX/activeX20.xml"/><Relationship Id="rId3" Type="http://schemas.openxmlformats.org/officeDocument/2006/relationships/vmlDrawing" Target="../drawings/vmlDrawing7.vml"/><Relationship Id="rId7" Type="http://schemas.openxmlformats.org/officeDocument/2006/relationships/image" Target="../media/image8.emf"/><Relationship Id="rId12" Type="http://schemas.openxmlformats.org/officeDocument/2006/relationships/image" Target="../media/image10.emf"/><Relationship Id="rId17" Type="http://schemas.openxmlformats.org/officeDocument/2006/relationships/image" Target="../media/image14.emf"/><Relationship Id="rId2" Type="http://schemas.openxmlformats.org/officeDocument/2006/relationships/drawing" Target="../drawings/drawing8.xml"/><Relationship Id="rId16" Type="http://schemas.openxmlformats.org/officeDocument/2006/relationships/control" Target="../activeX/activeX19.xml"/><Relationship Id="rId1" Type="http://schemas.openxmlformats.org/officeDocument/2006/relationships/printerSettings" Target="../printerSettings/printerSettings6.bin"/><Relationship Id="rId6" Type="http://schemas.openxmlformats.org/officeDocument/2006/relationships/control" Target="../activeX/activeX13.xml"/><Relationship Id="rId11"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3.emf"/><Relationship Id="rId10" Type="http://schemas.openxmlformats.org/officeDocument/2006/relationships/image" Target="../media/image12.emf"/><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image" Target="../media/image11.emf"/><Relationship Id="rId4" Type="http://schemas.openxmlformats.org/officeDocument/2006/relationships/control" Target="../activeX/activeX2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6.emf"/><Relationship Id="rId18" Type="http://schemas.openxmlformats.org/officeDocument/2006/relationships/control" Target="../activeX/activeX30.xml"/><Relationship Id="rId3" Type="http://schemas.openxmlformats.org/officeDocument/2006/relationships/vmlDrawing" Target="../drawings/vmlDrawing10.vml"/><Relationship Id="rId7" Type="http://schemas.openxmlformats.org/officeDocument/2006/relationships/image" Target="../media/image15.emf"/><Relationship Id="rId12" Type="http://schemas.openxmlformats.org/officeDocument/2006/relationships/control" Target="../activeX/activeX26.xml"/><Relationship Id="rId17" Type="http://schemas.openxmlformats.org/officeDocument/2006/relationships/control" Target="../activeX/activeX29.xml"/><Relationship Id="rId2" Type="http://schemas.openxmlformats.org/officeDocument/2006/relationships/drawing" Target="../drawings/drawing11.xml"/><Relationship Id="rId16" Type="http://schemas.openxmlformats.org/officeDocument/2006/relationships/image" Target="../media/image10.emf"/><Relationship Id="rId1" Type="http://schemas.openxmlformats.org/officeDocument/2006/relationships/printerSettings" Target="../printerSettings/printerSettings8.bin"/><Relationship Id="rId6" Type="http://schemas.openxmlformats.org/officeDocument/2006/relationships/control" Target="../activeX/activeX23.xml"/><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control" Target="../activeX/activeX28.xml"/><Relationship Id="rId10" Type="http://schemas.openxmlformats.org/officeDocument/2006/relationships/control" Target="../activeX/activeX25.xml"/><Relationship Id="rId19" Type="http://schemas.openxmlformats.org/officeDocument/2006/relationships/image" Target="../media/image8.emf"/><Relationship Id="rId4" Type="http://schemas.openxmlformats.org/officeDocument/2006/relationships/control" Target="../activeX/activeX22.xml"/><Relationship Id="rId9" Type="http://schemas.openxmlformats.org/officeDocument/2006/relationships/image" Target="../media/image7.emf"/><Relationship Id="rId14" Type="http://schemas.openxmlformats.org/officeDocument/2006/relationships/control" Target="../activeX/activeX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12.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11.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7.emf"/><Relationship Id="rId12" Type="http://schemas.openxmlformats.org/officeDocument/2006/relationships/image" Target="../media/image13.emf"/><Relationship Id="rId17" Type="http://schemas.openxmlformats.org/officeDocument/2006/relationships/control" Target="../activeX/activeX40.xml"/><Relationship Id="rId2" Type="http://schemas.openxmlformats.org/officeDocument/2006/relationships/drawing" Target="../drawings/drawing14.xml"/><Relationship Id="rId16" Type="http://schemas.openxmlformats.org/officeDocument/2006/relationships/image" Target="../media/image17.emf"/><Relationship Id="rId1" Type="http://schemas.openxmlformats.org/officeDocument/2006/relationships/printerSettings" Target="../printerSettings/printerSettings10.bin"/><Relationship Id="rId6" Type="http://schemas.openxmlformats.org/officeDocument/2006/relationships/control" Target="../activeX/activeX33.xml"/><Relationship Id="rId11" Type="http://schemas.openxmlformats.org/officeDocument/2006/relationships/control" Target="../activeX/activeX36.xml"/><Relationship Id="rId5" Type="http://schemas.openxmlformats.org/officeDocument/2006/relationships/image" Target="../media/image8.emf"/><Relationship Id="rId15" Type="http://schemas.openxmlformats.org/officeDocument/2006/relationships/control" Target="../activeX/activeX39.xml"/><Relationship Id="rId10" Type="http://schemas.openxmlformats.org/officeDocument/2006/relationships/image" Target="../media/image16.emf"/><Relationship Id="rId4" Type="http://schemas.openxmlformats.org/officeDocument/2006/relationships/control" Target="../activeX/activeX32.xml"/><Relationship Id="rId9" Type="http://schemas.openxmlformats.org/officeDocument/2006/relationships/control" Target="../activeX/activeX35.xml"/><Relationship Id="rId14" Type="http://schemas.openxmlformats.org/officeDocument/2006/relationships/control" Target="../activeX/activeX3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4.vml"/><Relationship Id="rId1" Type="http://schemas.openxmlformats.org/officeDocument/2006/relationships/drawing" Target="../drawings/drawing15.xml"/><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1.bin"/><Relationship Id="rId5" Type="http://schemas.openxmlformats.org/officeDocument/2006/relationships/image" Target="../media/image11.emf"/><Relationship Id="rId4" Type="http://schemas.openxmlformats.org/officeDocument/2006/relationships/control" Target="../activeX/activeX41.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4.xml"/><Relationship Id="rId13" Type="http://schemas.openxmlformats.org/officeDocument/2006/relationships/control" Target="../activeX/activeX47.xml"/><Relationship Id="rId18" Type="http://schemas.openxmlformats.org/officeDocument/2006/relationships/image" Target="../media/image19.emf"/><Relationship Id="rId3" Type="http://schemas.openxmlformats.org/officeDocument/2006/relationships/vmlDrawing" Target="../drawings/vmlDrawing16.vml"/><Relationship Id="rId7" Type="http://schemas.openxmlformats.org/officeDocument/2006/relationships/image" Target="../media/image7.emf"/><Relationship Id="rId12" Type="http://schemas.openxmlformats.org/officeDocument/2006/relationships/image" Target="../media/image6.emf"/><Relationship Id="rId17" Type="http://schemas.openxmlformats.org/officeDocument/2006/relationships/control" Target="../activeX/activeX50.xml"/><Relationship Id="rId2" Type="http://schemas.openxmlformats.org/officeDocument/2006/relationships/drawing" Target="../drawings/drawing17.xml"/><Relationship Id="rId16" Type="http://schemas.openxmlformats.org/officeDocument/2006/relationships/image" Target="../media/image18.emf"/><Relationship Id="rId1" Type="http://schemas.openxmlformats.org/officeDocument/2006/relationships/printerSettings" Target="../printerSettings/printerSettings12.bin"/><Relationship Id="rId6" Type="http://schemas.openxmlformats.org/officeDocument/2006/relationships/control" Target="../activeX/activeX43.xml"/><Relationship Id="rId11" Type="http://schemas.openxmlformats.org/officeDocument/2006/relationships/control" Target="../activeX/activeX46.xml"/><Relationship Id="rId5" Type="http://schemas.openxmlformats.org/officeDocument/2006/relationships/image" Target="../media/image8.emf"/><Relationship Id="rId15" Type="http://schemas.openxmlformats.org/officeDocument/2006/relationships/control" Target="../activeX/activeX49.xml"/><Relationship Id="rId10" Type="http://schemas.openxmlformats.org/officeDocument/2006/relationships/image" Target="../media/image12.emf"/><Relationship Id="rId4" Type="http://schemas.openxmlformats.org/officeDocument/2006/relationships/control" Target="../activeX/activeX42.xml"/><Relationship Id="rId9" Type="http://schemas.openxmlformats.org/officeDocument/2006/relationships/control" Target="../activeX/activeX45.xml"/><Relationship Id="rId14" Type="http://schemas.openxmlformats.org/officeDocument/2006/relationships/control" Target="../activeX/activeX48.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7.vml"/><Relationship Id="rId1" Type="http://schemas.openxmlformats.org/officeDocument/2006/relationships/drawing" Target="../drawings/drawing18.xml"/><Relationship Id="rId4" Type="http://schemas.openxmlformats.org/officeDocument/2006/relationships/ctrlProp" Target="../ctrlProps/ctrlProp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51.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4.xml"/><Relationship Id="rId13" Type="http://schemas.openxmlformats.org/officeDocument/2006/relationships/image" Target="../media/image16.emf"/><Relationship Id="rId3" Type="http://schemas.openxmlformats.org/officeDocument/2006/relationships/vmlDrawing" Target="../drawings/vmlDrawing19.vml"/><Relationship Id="rId7" Type="http://schemas.openxmlformats.org/officeDocument/2006/relationships/image" Target="../media/image7.emf"/><Relationship Id="rId12" Type="http://schemas.openxmlformats.org/officeDocument/2006/relationships/control" Target="../activeX/activeX57.xml"/><Relationship Id="rId17" Type="http://schemas.openxmlformats.org/officeDocument/2006/relationships/control" Target="../activeX/activeX60.xml"/><Relationship Id="rId2" Type="http://schemas.openxmlformats.org/officeDocument/2006/relationships/drawing" Target="../drawings/drawing20.xml"/><Relationship Id="rId16" Type="http://schemas.openxmlformats.org/officeDocument/2006/relationships/image" Target="../media/image18.emf"/><Relationship Id="rId1" Type="http://schemas.openxmlformats.org/officeDocument/2006/relationships/printerSettings" Target="../printerSettings/printerSettings14.bin"/><Relationship Id="rId6" Type="http://schemas.openxmlformats.org/officeDocument/2006/relationships/control" Target="../activeX/activeX53.xml"/><Relationship Id="rId11" Type="http://schemas.openxmlformats.org/officeDocument/2006/relationships/image" Target="../media/image6.emf"/><Relationship Id="rId5" Type="http://schemas.openxmlformats.org/officeDocument/2006/relationships/image" Target="../media/image8.emf"/><Relationship Id="rId15" Type="http://schemas.openxmlformats.org/officeDocument/2006/relationships/control" Target="../activeX/activeX59.xml"/><Relationship Id="rId10" Type="http://schemas.openxmlformats.org/officeDocument/2006/relationships/control" Target="../activeX/activeX56.xml"/><Relationship Id="rId4" Type="http://schemas.openxmlformats.org/officeDocument/2006/relationships/control" Target="../activeX/activeX52.xml"/><Relationship Id="rId9" Type="http://schemas.openxmlformats.org/officeDocument/2006/relationships/control" Target="../activeX/activeX55.xml"/><Relationship Id="rId14" Type="http://schemas.openxmlformats.org/officeDocument/2006/relationships/control" Target="../activeX/activeX5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61.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8.xml"/><Relationship Id="rId3" Type="http://schemas.openxmlformats.org/officeDocument/2006/relationships/vmlDrawing" Target="../drawings/vmlDrawing22.vml"/><Relationship Id="rId7" Type="http://schemas.openxmlformats.org/officeDocument/2006/relationships/image" Target="../media/image8.emf"/><Relationship Id="rId12" Type="http://schemas.openxmlformats.org/officeDocument/2006/relationships/control" Target="../activeX/activeX67.xml"/><Relationship Id="rId17" Type="http://schemas.openxmlformats.org/officeDocument/2006/relationships/control" Target="../activeX/activeX70.xml"/><Relationship Id="rId2" Type="http://schemas.openxmlformats.org/officeDocument/2006/relationships/drawing" Target="../drawings/drawing23.xml"/><Relationship Id="rId16" Type="http://schemas.openxmlformats.org/officeDocument/2006/relationships/image" Target="../media/image20.emf"/><Relationship Id="rId1" Type="http://schemas.openxmlformats.org/officeDocument/2006/relationships/printerSettings" Target="../printerSettings/printerSettings16.bin"/><Relationship Id="rId6" Type="http://schemas.openxmlformats.org/officeDocument/2006/relationships/control" Target="../activeX/activeX63.xml"/><Relationship Id="rId11" Type="http://schemas.openxmlformats.org/officeDocument/2006/relationships/image" Target="../media/image16.emf"/><Relationship Id="rId5" Type="http://schemas.openxmlformats.org/officeDocument/2006/relationships/image" Target="../media/image7.emf"/><Relationship Id="rId15" Type="http://schemas.openxmlformats.org/officeDocument/2006/relationships/control" Target="../activeX/activeX69.xml"/><Relationship Id="rId10" Type="http://schemas.openxmlformats.org/officeDocument/2006/relationships/control" Target="../activeX/activeX66.xml"/><Relationship Id="rId4" Type="http://schemas.openxmlformats.org/officeDocument/2006/relationships/control" Target="../activeX/activeX62.xml"/><Relationship Id="rId9" Type="http://schemas.openxmlformats.org/officeDocument/2006/relationships/control" Target="../activeX/activeX65.xml"/><Relationship Id="rId14" Type="http://schemas.openxmlformats.org/officeDocument/2006/relationships/image" Target="../media/image5.emf"/></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23.vml"/><Relationship Id="rId1" Type="http://schemas.openxmlformats.org/officeDocument/2006/relationships/drawing" Target="../drawings/drawing24.xml"/><Relationship Id="rId4" Type="http://schemas.openxmlformats.org/officeDocument/2006/relationships/ctrlProp" Target="../ctrlProps/ctrlProp1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17.bin"/><Relationship Id="rId5" Type="http://schemas.openxmlformats.org/officeDocument/2006/relationships/image" Target="../media/image3.emf"/><Relationship Id="rId4" Type="http://schemas.openxmlformats.org/officeDocument/2006/relationships/control" Target="../activeX/activeX71.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control" Target="../activeX/activeX77.xml"/><Relationship Id="rId18" Type="http://schemas.openxmlformats.org/officeDocument/2006/relationships/image" Target="../media/image24.emf"/><Relationship Id="rId3" Type="http://schemas.openxmlformats.org/officeDocument/2006/relationships/vmlDrawing" Target="../drawings/vmlDrawing25.vml"/><Relationship Id="rId7" Type="http://schemas.openxmlformats.org/officeDocument/2006/relationships/image" Target="../media/image21.emf"/><Relationship Id="rId12" Type="http://schemas.openxmlformats.org/officeDocument/2006/relationships/image" Target="../media/image10.emf"/><Relationship Id="rId17" Type="http://schemas.openxmlformats.org/officeDocument/2006/relationships/control" Target="../activeX/activeX79.xml"/><Relationship Id="rId2" Type="http://schemas.openxmlformats.org/officeDocument/2006/relationships/drawing" Target="../drawings/drawing26.xml"/><Relationship Id="rId16" Type="http://schemas.openxmlformats.org/officeDocument/2006/relationships/image" Target="../media/image23.emf"/><Relationship Id="rId1" Type="http://schemas.openxmlformats.org/officeDocument/2006/relationships/printerSettings" Target="../printerSettings/printerSettings18.bin"/><Relationship Id="rId6" Type="http://schemas.openxmlformats.org/officeDocument/2006/relationships/control" Target="../activeX/activeX73.xml"/><Relationship Id="rId11" Type="http://schemas.openxmlformats.org/officeDocument/2006/relationships/control" Target="../activeX/activeX76.xml"/><Relationship Id="rId5" Type="http://schemas.openxmlformats.org/officeDocument/2006/relationships/image" Target="../media/image7.emf"/><Relationship Id="rId15" Type="http://schemas.openxmlformats.org/officeDocument/2006/relationships/control" Target="../activeX/activeX78.xml"/><Relationship Id="rId10" Type="http://schemas.openxmlformats.org/officeDocument/2006/relationships/control" Target="../activeX/activeX75.xml"/><Relationship Id="rId19" Type="http://schemas.openxmlformats.org/officeDocument/2006/relationships/control" Target="../activeX/activeX80.xml"/><Relationship Id="rId4" Type="http://schemas.openxmlformats.org/officeDocument/2006/relationships/control" Target="../activeX/activeX72.xml"/><Relationship Id="rId9" Type="http://schemas.openxmlformats.org/officeDocument/2006/relationships/image" Target="../media/image22.emf"/><Relationship Id="rId14" Type="http://schemas.openxmlformats.org/officeDocument/2006/relationships/image" Target="../media/image4.emf"/></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26.vml"/><Relationship Id="rId1" Type="http://schemas.openxmlformats.org/officeDocument/2006/relationships/drawing" Target="../drawings/drawing27.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19.bin"/><Relationship Id="rId5" Type="http://schemas.openxmlformats.org/officeDocument/2006/relationships/image" Target="../media/image25.emf"/><Relationship Id="rId4" Type="http://schemas.openxmlformats.org/officeDocument/2006/relationships/control" Target="../activeX/activeX81.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10.emf"/><Relationship Id="rId18" Type="http://schemas.openxmlformats.org/officeDocument/2006/relationships/image" Target="../media/image28.emf"/><Relationship Id="rId3" Type="http://schemas.openxmlformats.org/officeDocument/2006/relationships/vmlDrawing" Target="../drawings/vmlDrawing28.vml"/><Relationship Id="rId7" Type="http://schemas.openxmlformats.org/officeDocument/2006/relationships/image" Target="../media/image26.emf"/><Relationship Id="rId12" Type="http://schemas.openxmlformats.org/officeDocument/2006/relationships/control" Target="../activeX/activeX86.xml"/><Relationship Id="rId17" Type="http://schemas.openxmlformats.org/officeDocument/2006/relationships/control" Target="../activeX/activeX89.xml"/><Relationship Id="rId2" Type="http://schemas.openxmlformats.org/officeDocument/2006/relationships/drawing" Target="../drawings/drawing29.xml"/><Relationship Id="rId16" Type="http://schemas.openxmlformats.org/officeDocument/2006/relationships/image" Target="../media/image8.emf"/><Relationship Id="rId20" Type="http://schemas.openxmlformats.org/officeDocument/2006/relationships/image" Target="../media/image29.emf"/><Relationship Id="rId1" Type="http://schemas.openxmlformats.org/officeDocument/2006/relationships/printerSettings" Target="../printerSettings/printerSettings20.bin"/><Relationship Id="rId6" Type="http://schemas.openxmlformats.org/officeDocument/2006/relationships/control" Target="../activeX/activeX83.xml"/><Relationship Id="rId11" Type="http://schemas.openxmlformats.org/officeDocument/2006/relationships/image" Target="../media/image27.emf"/><Relationship Id="rId5" Type="http://schemas.openxmlformats.org/officeDocument/2006/relationships/image" Target="../media/image7.emf"/><Relationship Id="rId15" Type="http://schemas.openxmlformats.org/officeDocument/2006/relationships/control" Target="../activeX/activeX88.xml"/><Relationship Id="rId10" Type="http://schemas.openxmlformats.org/officeDocument/2006/relationships/control" Target="../activeX/activeX85.xml"/><Relationship Id="rId19" Type="http://schemas.openxmlformats.org/officeDocument/2006/relationships/control" Target="../activeX/activeX90.xml"/><Relationship Id="rId4" Type="http://schemas.openxmlformats.org/officeDocument/2006/relationships/control" Target="../activeX/activeX82.xml"/><Relationship Id="rId9" Type="http://schemas.openxmlformats.org/officeDocument/2006/relationships/image" Target="../media/image6.emf"/><Relationship Id="rId14" Type="http://schemas.openxmlformats.org/officeDocument/2006/relationships/control" Target="../activeX/activeX87.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9.vml"/><Relationship Id="rId1" Type="http://schemas.openxmlformats.org/officeDocument/2006/relationships/drawing" Target="../drawings/drawing30.xml"/><Relationship Id="rId4" Type="http://schemas.openxmlformats.org/officeDocument/2006/relationships/ctrlProp" Target="../ctrlProps/ctrlProp2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1.bin"/><Relationship Id="rId5" Type="http://schemas.openxmlformats.org/officeDocument/2006/relationships/image" Target="../media/image3.emf"/><Relationship Id="rId4" Type="http://schemas.openxmlformats.org/officeDocument/2006/relationships/control" Target="../activeX/activeX91.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94.xml"/><Relationship Id="rId13" Type="http://schemas.openxmlformats.org/officeDocument/2006/relationships/image" Target="../media/image16.emf"/><Relationship Id="rId18" Type="http://schemas.openxmlformats.org/officeDocument/2006/relationships/control" Target="../activeX/activeX100.xml"/><Relationship Id="rId3" Type="http://schemas.openxmlformats.org/officeDocument/2006/relationships/vmlDrawing" Target="../drawings/vmlDrawing31.vml"/><Relationship Id="rId7" Type="http://schemas.openxmlformats.org/officeDocument/2006/relationships/image" Target="../media/image6.emf"/><Relationship Id="rId12" Type="http://schemas.openxmlformats.org/officeDocument/2006/relationships/control" Target="../activeX/activeX97.xml"/><Relationship Id="rId17" Type="http://schemas.openxmlformats.org/officeDocument/2006/relationships/image" Target="../media/image18.emf"/><Relationship Id="rId2" Type="http://schemas.openxmlformats.org/officeDocument/2006/relationships/drawing" Target="../drawings/drawing32.xml"/><Relationship Id="rId16" Type="http://schemas.openxmlformats.org/officeDocument/2006/relationships/control" Target="../activeX/activeX99.xml"/><Relationship Id="rId1" Type="http://schemas.openxmlformats.org/officeDocument/2006/relationships/printerSettings" Target="../printerSettings/printerSettings22.bin"/><Relationship Id="rId6" Type="http://schemas.openxmlformats.org/officeDocument/2006/relationships/control" Target="../activeX/activeX93.xml"/><Relationship Id="rId11" Type="http://schemas.openxmlformats.org/officeDocument/2006/relationships/control" Target="../activeX/activeX96.xml"/><Relationship Id="rId5" Type="http://schemas.openxmlformats.org/officeDocument/2006/relationships/image" Target="../media/image10.emf"/><Relationship Id="rId15" Type="http://schemas.openxmlformats.org/officeDocument/2006/relationships/image" Target="../media/image7.emf"/><Relationship Id="rId10" Type="http://schemas.openxmlformats.org/officeDocument/2006/relationships/image" Target="../media/image12.emf"/><Relationship Id="rId19" Type="http://schemas.openxmlformats.org/officeDocument/2006/relationships/image" Target="../media/image30.emf"/><Relationship Id="rId4" Type="http://schemas.openxmlformats.org/officeDocument/2006/relationships/control" Target="../activeX/activeX92.xml"/><Relationship Id="rId9" Type="http://schemas.openxmlformats.org/officeDocument/2006/relationships/control" Target="../activeX/activeX95.xml"/><Relationship Id="rId14" Type="http://schemas.openxmlformats.org/officeDocument/2006/relationships/control" Target="../activeX/activeX9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32.vml"/><Relationship Id="rId1" Type="http://schemas.openxmlformats.org/officeDocument/2006/relationships/drawing" Target="../drawings/drawing33.xml"/><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23.bin"/><Relationship Id="rId5" Type="http://schemas.openxmlformats.org/officeDocument/2006/relationships/image" Target="../media/image11.emf"/><Relationship Id="rId4" Type="http://schemas.openxmlformats.org/officeDocument/2006/relationships/control" Target="../activeX/activeX101.xml"/></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image" Target="../media/image6.emf"/><Relationship Id="rId18" Type="http://schemas.openxmlformats.org/officeDocument/2006/relationships/image" Target="../media/image20.emf"/><Relationship Id="rId3" Type="http://schemas.openxmlformats.org/officeDocument/2006/relationships/vmlDrawing" Target="../drawings/vmlDrawing34.vml"/><Relationship Id="rId7" Type="http://schemas.openxmlformats.org/officeDocument/2006/relationships/image" Target="../media/image7.emf"/><Relationship Id="rId12" Type="http://schemas.openxmlformats.org/officeDocument/2006/relationships/control" Target="../activeX/activeX106.xml"/><Relationship Id="rId17" Type="http://schemas.openxmlformats.org/officeDocument/2006/relationships/control" Target="../activeX/activeX109.xml"/><Relationship Id="rId2" Type="http://schemas.openxmlformats.org/officeDocument/2006/relationships/drawing" Target="../drawings/drawing35.xml"/><Relationship Id="rId16" Type="http://schemas.openxmlformats.org/officeDocument/2006/relationships/control" Target="../activeX/activeX108.xml"/><Relationship Id="rId1" Type="http://schemas.openxmlformats.org/officeDocument/2006/relationships/printerSettings" Target="../printerSettings/printerSettings24.bin"/><Relationship Id="rId6" Type="http://schemas.openxmlformats.org/officeDocument/2006/relationships/control" Target="../activeX/activeX103.xml"/><Relationship Id="rId11" Type="http://schemas.openxmlformats.org/officeDocument/2006/relationships/image" Target="../media/image12.emf"/><Relationship Id="rId5" Type="http://schemas.openxmlformats.org/officeDocument/2006/relationships/image" Target="../media/image10.emf"/><Relationship Id="rId15" Type="http://schemas.openxmlformats.org/officeDocument/2006/relationships/image" Target="../media/image5.emf"/><Relationship Id="rId10" Type="http://schemas.openxmlformats.org/officeDocument/2006/relationships/control" Target="../activeX/activeX105.xml"/><Relationship Id="rId19" Type="http://schemas.openxmlformats.org/officeDocument/2006/relationships/control" Target="../activeX/activeX110.xml"/><Relationship Id="rId4" Type="http://schemas.openxmlformats.org/officeDocument/2006/relationships/control" Target="../activeX/activeX102.xml"/><Relationship Id="rId9" Type="http://schemas.openxmlformats.org/officeDocument/2006/relationships/image" Target="../media/image8.emf"/><Relationship Id="rId14" Type="http://schemas.openxmlformats.org/officeDocument/2006/relationships/control" Target="../activeX/activeX107.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35.vml"/><Relationship Id="rId1" Type="http://schemas.openxmlformats.org/officeDocument/2006/relationships/drawing" Target="../drawings/drawing36.xml"/><Relationship Id="rId4" Type="http://schemas.openxmlformats.org/officeDocument/2006/relationships/ctrlProp" Target="../ctrlProps/ctrlProp2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25.bin"/><Relationship Id="rId5" Type="http://schemas.openxmlformats.org/officeDocument/2006/relationships/image" Target="../media/image11.emf"/><Relationship Id="rId4" Type="http://schemas.openxmlformats.org/officeDocument/2006/relationships/control" Target="../activeX/activeX111.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image" Target="../media/image26.emf"/><Relationship Id="rId18" Type="http://schemas.openxmlformats.org/officeDocument/2006/relationships/control" Target="../activeX/activeX120.xml"/><Relationship Id="rId3" Type="http://schemas.openxmlformats.org/officeDocument/2006/relationships/vmlDrawing" Target="../drawings/vmlDrawing37.vml"/><Relationship Id="rId7" Type="http://schemas.openxmlformats.org/officeDocument/2006/relationships/image" Target="../media/image31.emf"/><Relationship Id="rId12" Type="http://schemas.openxmlformats.org/officeDocument/2006/relationships/control" Target="../activeX/activeX117.xml"/><Relationship Id="rId17" Type="http://schemas.openxmlformats.org/officeDocument/2006/relationships/image" Target="../media/image18.emf"/><Relationship Id="rId2" Type="http://schemas.openxmlformats.org/officeDocument/2006/relationships/drawing" Target="../drawings/drawing38.xml"/><Relationship Id="rId16" Type="http://schemas.openxmlformats.org/officeDocument/2006/relationships/control" Target="../activeX/activeX119.xml"/><Relationship Id="rId1" Type="http://schemas.openxmlformats.org/officeDocument/2006/relationships/printerSettings" Target="../printerSettings/printerSettings26.bin"/><Relationship Id="rId6" Type="http://schemas.openxmlformats.org/officeDocument/2006/relationships/control" Target="../activeX/activeX113.xml"/><Relationship Id="rId11" Type="http://schemas.openxmlformats.org/officeDocument/2006/relationships/image" Target="../media/image6.emf"/><Relationship Id="rId5" Type="http://schemas.openxmlformats.org/officeDocument/2006/relationships/image" Target="../media/image8.emf"/><Relationship Id="rId15" Type="http://schemas.openxmlformats.org/officeDocument/2006/relationships/image" Target="../media/image4.emf"/><Relationship Id="rId10" Type="http://schemas.openxmlformats.org/officeDocument/2006/relationships/control" Target="../activeX/activeX116.xml"/><Relationship Id="rId4" Type="http://schemas.openxmlformats.org/officeDocument/2006/relationships/control" Target="../activeX/activeX112.xml"/><Relationship Id="rId9" Type="http://schemas.openxmlformats.org/officeDocument/2006/relationships/control" Target="../activeX/activeX115.xml"/><Relationship Id="rId14" Type="http://schemas.openxmlformats.org/officeDocument/2006/relationships/control" Target="../activeX/activeX118.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38.vml"/><Relationship Id="rId1" Type="http://schemas.openxmlformats.org/officeDocument/2006/relationships/drawing" Target="../drawings/drawing39.xml"/><Relationship Id="rId4" Type="http://schemas.openxmlformats.org/officeDocument/2006/relationships/ctrlProp" Target="../ctrlProps/ctrlProp2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27.bin"/><Relationship Id="rId5" Type="http://schemas.openxmlformats.org/officeDocument/2006/relationships/image" Target="../media/image11.emf"/><Relationship Id="rId4" Type="http://schemas.openxmlformats.org/officeDocument/2006/relationships/control" Target="../activeX/activeX121.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24.xml"/><Relationship Id="rId13" Type="http://schemas.openxmlformats.org/officeDocument/2006/relationships/control" Target="../activeX/activeX127.xml"/><Relationship Id="rId3" Type="http://schemas.openxmlformats.org/officeDocument/2006/relationships/vmlDrawing" Target="../drawings/vmlDrawing40.vml"/><Relationship Id="rId7" Type="http://schemas.openxmlformats.org/officeDocument/2006/relationships/image" Target="../media/image32.emf"/><Relationship Id="rId12" Type="http://schemas.openxmlformats.org/officeDocument/2006/relationships/control" Target="../activeX/activeX126.xml"/><Relationship Id="rId17" Type="http://schemas.openxmlformats.org/officeDocument/2006/relationships/image" Target="../media/image18.emf"/><Relationship Id="rId2" Type="http://schemas.openxmlformats.org/officeDocument/2006/relationships/drawing" Target="../drawings/drawing41.xml"/><Relationship Id="rId16" Type="http://schemas.openxmlformats.org/officeDocument/2006/relationships/control" Target="../activeX/activeX129.xml"/><Relationship Id="rId1" Type="http://schemas.openxmlformats.org/officeDocument/2006/relationships/printerSettings" Target="../printerSettings/printerSettings28.bin"/><Relationship Id="rId6" Type="http://schemas.openxmlformats.org/officeDocument/2006/relationships/control" Target="../activeX/activeX123.xml"/><Relationship Id="rId11" Type="http://schemas.openxmlformats.org/officeDocument/2006/relationships/image" Target="../media/image8.emf"/><Relationship Id="rId5" Type="http://schemas.openxmlformats.org/officeDocument/2006/relationships/image" Target="../media/image12.emf"/><Relationship Id="rId15" Type="http://schemas.openxmlformats.org/officeDocument/2006/relationships/control" Target="../activeX/activeX128.xml"/><Relationship Id="rId10" Type="http://schemas.openxmlformats.org/officeDocument/2006/relationships/control" Target="../activeX/activeX125.xml"/><Relationship Id="rId4" Type="http://schemas.openxmlformats.org/officeDocument/2006/relationships/control" Target="../activeX/activeX122.xml"/><Relationship Id="rId9" Type="http://schemas.openxmlformats.org/officeDocument/2006/relationships/image" Target="../media/image6.emf"/><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E9655-58A6-49D6-BC33-859ED0719CC7}">
  <sheetPr codeName="Hoja1"/>
  <dimension ref="A1:I49"/>
  <sheetViews>
    <sheetView showGridLines="0" showRowColHeaders="0" tabSelected="1" zoomScale="85" zoomScaleNormal="85" workbookViewId="0">
      <selection activeCell="E12" sqref="E12"/>
    </sheetView>
  </sheetViews>
  <sheetFormatPr baseColWidth="10" defaultColWidth="11.42578125" defaultRowHeight="15" x14ac:dyDescent="0.25"/>
  <cols>
    <col min="1" max="1" width="11.5703125" style="105" customWidth="1"/>
    <col min="2" max="2" width="32.28515625" style="105" customWidth="1"/>
    <col min="3" max="3" width="1.7109375" style="122" customWidth="1"/>
    <col min="4" max="4" width="9.140625" style="105" customWidth="1"/>
    <col min="5" max="5" width="28.42578125" style="105" customWidth="1"/>
    <col min="6" max="6" width="22.42578125" style="105" customWidth="1"/>
    <col min="7" max="8" width="14.85546875" style="105" customWidth="1"/>
    <col min="9" max="9" width="9.7109375" style="105" customWidth="1"/>
    <col min="10" max="16384" width="11.42578125" style="105"/>
  </cols>
  <sheetData>
    <row r="1" spans="1:9" ht="20.25" x14ac:dyDescent="0.25">
      <c r="A1" s="168" t="s">
        <v>0</v>
      </c>
      <c r="B1" s="168"/>
      <c r="C1" s="104"/>
      <c r="D1" s="169" t="s">
        <v>1</v>
      </c>
      <c r="E1" s="169"/>
      <c r="F1" s="169"/>
      <c r="G1" s="169"/>
      <c r="H1" s="169"/>
      <c r="I1" s="169"/>
    </row>
    <row r="2" spans="1:9" ht="20.25" x14ac:dyDescent="0.25">
      <c r="A2" s="168"/>
      <c r="B2" s="168"/>
      <c r="C2" s="106"/>
      <c r="D2" s="169" t="s">
        <v>140</v>
      </c>
      <c r="E2" s="169"/>
      <c r="F2" s="169"/>
      <c r="G2" s="169"/>
      <c r="H2" s="169"/>
      <c r="I2" s="169"/>
    </row>
    <row r="3" spans="1:9" ht="43.5" customHeight="1" x14ac:dyDescent="0.25">
      <c r="A3" s="168"/>
      <c r="B3" s="168"/>
      <c r="C3" s="107"/>
      <c r="D3" s="108" t="s">
        <v>2</v>
      </c>
      <c r="E3" s="109" t="s">
        <v>158</v>
      </c>
      <c r="F3" s="110" t="s">
        <v>3</v>
      </c>
      <c r="G3" s="110" t="s">
        <v>4</v>
      </c>
      <c r="H3" s="110" t="s">
        <v>5</v>
      </c>
      <c r="I3" s="111" t="s">
        <v>6</v>
      </c>
    </row>
    <row r="4" spans="1:9" ht="24" customHeight="1" x14ac:dyDescent="0.25">
      <c r="A4" s="112" t="s">
        <v>7</v>
      </c>
      <c r="B4" s="1" t="s">
        <v>177</v>
      </c>
      <c r="C4" s="113"/>
      <c r="D4" s="114">
        <v>1</v>
      </c>
      <c r="E4" s="115" t="s">
        <v>156</v>
      </c>
      <c r="F4" s="116" t="s">
        <v>8</v>
      </c>
      <c r="G4" s="116" t="s">
        <v>49</v>
      </c>
      <c r="H4" s="116" t="s">
        <v>55</v>
      </c>
      <c r="I4" s="116" t="s">
        <v>11</v>
      </c>
    </row>
    <row r="5" spans="1:9" ht="24" customHeight="1" x14ac:dyDescent="0.25">
      <c r="A5" s="117" t="s">
        <v>13</v>
      </c>
      <c r="B5" s="118" t="s">
        <v>14</v>
      </c>
      <c r="C5" s="113"/>
      <c r="D5" s="119">
        <v>2</v>
      </c>
      <c r="E5" s="115" t="s">
        <v>156</v>
      </c>
      <c r="F5" s="115" t="s">
        <v>8</v>
      </c>
      <c r="G5" s="116" t="s">
        <v>49</v>
      </c>
      <c r="H5" s="116" t="s">
        <v>56</v>
      </c>
      <c r="I5" s="115" t="s">
        <v>11</v>
      </c>
    </row>
    <row r="6" spans="1:9" ht="24" customHeight="1" x14ac:dyDescent="0.25">
      <c r="A6" s="117" t="s">
        <v>16</v>
      </c>
      <c r="B6" s="120" t="s">
        <v>40</v>
      </c>
      <c r="C6" s="113"/>
      <c r="D6" s="119">
        <v>3</v>
      </c>
      <c r="E6" s="115" t="s">
        <v>156</v>
      </c>
      <c r="F6" s="115" t="s">
        <v>8</v>
      </c>
      <c r="G6" s="116" t="s">
        <v>49</v>
      </c>
      <c r="H6" s="116" t="s">
        <v>57</v>
      </c>
      <c r="I6" s="115" t="s">
        <v>11</v>
      </c>
    </row>
    <row r="7" spans="1:9" ht="24" customHeight="1" x14ac:dyDescent="0.25">
      <c r="A7" s="117" t="s">
        <v>359</v>
      </c>
      <c r="B7" s="120" t="s">
        <v>178</v>
      </c>
      <c r="C7" s="113"/>
      <c r="D7" s="119">
        <v>4</v>
      </c>
      <c r="E7" s="115" t="s">
        <v>157</v>
      </c>
      <c r="F7" s="115" t="s">
        <v>8</v>
      </c>
      <c r="G7" s="116" t="s">
        <v>49</v>
      </c>
      <c r="H7" s="116" t="s">
        <v>57</v>
      </c>
      <c r="I7" s="115" t="s">
        <v>11</v>
      </c>
    </row>
    <row r="8" spans="1:9" ht="24" customHeight="1" x14ac:dyDescent="0.25">
      <c r="A8" s="117" t="s">
        <v>360</v>
      </c>
      <c r="B8" s="120" t="s">
        <v>179</v>
      </c>
      <c r="C8" s="113"/>
      <c r="D8" s="119">
        <v>5</v>
      </c>
      <c r="E8" s="115"/>
      <c r="F8" s="115"/>
      <c r="G8" s="116"/>
      <c r="H8" s="116"/>
      <c r="I8" s="115"/>
    </row>
    <row r="9" spans="1:9" ht="24" customHeight="1" x14ac:dyDescent="0.25">
      <c r="A9" s="117" t="s">
        <v>20</v>
      </c>
      <c r="B9" s="120" t="s">
        <v>180</v>
      </c>
      <c r="C9" s="113"/>
      <c r="D9" s="119">
        <v>6</v>
      </c>
      <c r="E9" s="115"/>
      <c r="F9" s="115"/>
      <c r="G9" s="116"/>
      <c r="H9" s="116"/>
      <c r="I9" s="115"/>
    </row>
    <row r="10" spans="1:9" ht="24" customHeight="1" x14ac:dyDescent="0.25">
      <c r="A10" s="117" t="s">
        <v>22</v>
      </c>
      <c r="B10" s="120" t="s">
        <v>181</v>
      </c>
      <c r="C10" s="113"/>
      <c r="D10" s="119">
        <v>7</v>
      </c>
      <c r="E10" s="115"/>
      <c r="F10" s="115"/>
      <c r="G10" s="116"/>
      <c r="H10" s="116"/>
      <c r="I10" s="115"/>
    </row>
    <row r="11" spans="1:9" ht="24" customHeight="1" x14ac:dyDescent="0.25">
      <c r="C11" s="113"/>
      <c r="D11" s="114">
        <v>8</v>
      </c>
      <c r="E11" s="115"/>
      <c r="F11" s="116"/>
      <c r="G11" s="116"/>
      <c r="H11" s="116"/>
      <c r="I11" s="116"/>
    </row>
    <row r="12" spans="1:9" ht="24" customHeight="1" x14ac:dyDescent="0.25">
      <c r="C12" s="113"/>
      <c r="D12" s="119">
        <v>9</v>
      </c>
      <c r="E12" s="115"/>
      <c r="F12" s="116"/>
      <c r="G12" s="116"/>
      <c r="H12" s="116"/>
      <c r="I12" s="115"/>
    </row>
    <row r="13" spans="1:9" ht="24" customHeight="1" x14ac:dyDescent="0.25">
      <c r="C13" s="113"/>
      <c r="D13" s="119">
        <v>10</v>
      </c>
      <c r="E13" s="115"/>
      <c r="F13" s="116"/>
      <c r="G13" s="116"/>
      <c r="H13" s="116"/>
      <c r="I13" s="115"/>
    </row>
    <row r="14" spans="1:9" ht="24" customHeight="1" x14ac:dyDescent="0.25">
      <c r="C14" s="113"/>
      <c r="D14" s="119">
        <v>11</v>
      </c>
      <c r="E14" s="115"/>
      <c r="F14" s="116"/>
      <c r="G14" s="116"/>
      <c r="H14" s="116"/>
      <c r="I14" s="115"/>
    </row>
    <row r="15" spans="1:9" ht="24" customHeight="1" x14ac:dyDescent="0.25">
      <c r="C15" s="113"/>
      <c r="D15" s="119">
        <v>12</v>
      </c>
      <c r="E15" s="115"/>
      <c r="F15" s="116"/>
      <c r="G15" s="116"/>
      <c r="H15" s="116"/>
      <c r="I15" s="115"/>
    </row>
    <row r="16" spans="1:9" ht="24" customHeight="1" x14ac:dyDescent="0.25">
      <c r="C16" s="113"/>
      <c r="D16" s="119">
        <v>13</v>
      </c>
      <c r="E16" s="115"/>
      <c r="F16" s="116"/>
      <c r="G16" s="116"/>
      <c r="H16" s="116"/>
      <c r="I16" s="115"/>
    </row>
    <row r="17" spans="2:3" ht="14.65" customHeight="1" x14ac:dyDescent="0.25">
      <c r="B17" s="170" t="s">
        <v>161</v>
      </c>
      <c r="C17" s="170"/>
    </row>
    <row r="18" spans="2:3" ht="14.65" customHeight="1" x14ac:dyDescent="0.25">
      <c r="B18" s="170"/>
      <c r="C18" s="170"/>
    </row>
    <row r="19" spans="2:3" ht="14.65" customHeight="1" x14ac:dyDescent="0.25">
      <c r="C19" s="113"/>
    </row>
    <row r="20" spans="2:3" ht="14.65" customHeight="1" x14ac:dyDescent="0.25">
      <c r="C20" s="113"/>
    </row>
    <row r="21" spans="2:3" ht="14.65" customHeight="1" x14ac:dyDescent="0.25">
      <c r="C21" s="113"/>
    </row>
    <row r="22" spans="2:3" ht="14.65" customHeight="1" x14ac:dyDescent="0.25">
      <c r="C22" s="113"/>
    </row>
    <row r="23" spans="2:3" ht="14.65" customHeight="1" x14ac:dyDescent="0.25">
      <c r="C23" s="113"/>
    </row>
    <row r="24" spans="2:3" ht="14.65" customHeight="1" x14ac:dyDescent="0.25">
      <c r="C24" s="113"/>
    </row>
    <row r="25" spans="2:3" x14ac:dyDescent="0.25">
      <c r="C25" s="113"/>
    </row>
    <row r="26" spans="2:3" x14ac:dyDescent="0.25">
      <c r="C26" s="113"/>
    </row>
    <row r="27" spans="2:3" x14ac:dyDescent="0.25">
      <c r="C27" s="113"/>
    </row>
    <row r="28" spans="2:3" x14ac:dyDescent="0.25">
      <c r="C28" s="113"/>
    </row>
    <row r="29" spans="2:3" x14ac:dyDescent="0.25">
      <c r="C29" s="113"/>
    </row>
    <row r="30" spans="2:3" x14ac:dyDescent="0.25">
      <c r="C30" s="113"/>
    </row>
    <row r="31" spans="2:3" x14ac:dyDescent="0.25">
      <c r="C31" s="113"/>
    </row>
    <row r="32" spans="2:3" x14ac:dyDescent="0.25">
      <c r="C32" s="113"/>
    </row>
    <row r="33" spans="3:3" x14ac:dyDescent="0.25">
      <c r="C33" s="113"/>
    </row>
    <row r="34" spans="3:3" x14ac:dyDescent="0.25">
      <c r="C34" s="113"/>
    </row>
    <row r="35" spans="3:3" x14ac:dyDescent="0.25">
      <c r="C35" s="113"/>
    </row>
    <row r="36" spans="3:3" x14ac:dyDescent="0.25">
      <c r="C36" s="113"/>
    </row>
    <row r="37" spans="3:3" x14ac:dyDescent="0.25">
      <c r="C37" s="113"/>
    </row>
    <row r="38" spans="3:3" x14ac:dyDescent="0.25">
      <c r="C38" s="113"/>
    </row>
    <row r="39" spans="3:3" x14ac:dyDescent="0.25">
      <c r="C39" s="113"/>
    </row>
    <row r="40" spans="3:3" x14ac:dyDescent="0.25">
      <c r="C40" s="121"/>
    </row>
    <row r="41" spans="3:3" x14ac:dyDescent="0.25">
      <c r="C41" s="121"/>
    </row>
    <row r="42" spans="3:3" x14ac:dyDescent="0.25">
      <c r="C42" s="121"/>
    </row>
    <row r="43" spans="3:3" x14ac:dyDescent="0.25">
      <c r="C43" s="121"/>
    </row>
    <row r="45" spans="3:3" x14ac:dyDescent="0.25">
      <c r="C45" s="121"/>
    </row>
    <row r="46" spans="3:3" x14ac:dyDescent="0.25">
      <c r="C46" s="121"/>
    </row>
    <row r="47" spans="3:3" x14ac:dyDescent="0.25">
      <c r="C47" s="121"/>
    </row>
    <row r="48" spans="3:3" x14ac:dyDescent="0.25">
      <c r="C48" s="121"/>
    </row>
    <row r="49" spans="3:3" x14ac:dyDescent="0.25">
      <c r="C49" s="121"/>
    </row>
  </sheetData>
  <sheetProtection algorithmName="SHA-512" hashValue="T2gxL9Xm9rG3rCc1+WWF4Uy1FUQx0m+yEp6hbxtxxugaB9N7unrOsPMIfe7EgsNukRKR1LJ4esezM7MXqZXQRg==" saltValue="e2C1oHsbBstLHgcYIuotxA==" spinCount="100000" sheet="1" objects="1" scenarios="1" selectLockedCells="1"/>
  <mergeCells count="4">
    <mergeCell ref="A1:B3"/>
    <mergeCell ref="D1:I1"/>
    <mergeCell ref="D2:I2"/>
    <mergeCell ref="B17:C18"/>
  </mergeCells>
  <phoneticPr fontId="41" type="noConversion"/>
  <dataValidations count="8">
    <dataValidation type="list" operator="equal" allowBlank="1" showInputMessage="1" showErrorMessage="1" sqref="I4:I16" xr:uid="{E0C8E4A7-34F5-4A06-AC06-4A01F0F4DB1D}">
      <formula1>Paralelo</formula1>
    </dataValidation>
    <dataValidation type="list" operator="equal" allowBlank="1" showInputMessage="1" showErrorMessage="1" sqref="H4:H16" xr:uid="{87243472-82B5-49D4-A20D-C40426730076}">
      <formula1>Grado</formula1>
    </dataValidation>
    <dataValidation type="list" operator="equal" allowBlank="1" showInputMessage="1" showErrorMessage="1" sqref="G4:G16" xr:uid="{781D2655-8D0D-46A9-BF92-2F536FC50FDF}">
      <formula1>Sub_nivel</formula1>
    </dataValidation>
    <dataValidation type="list" operator="equal" allowBlank="1" showInputMessage="1" showErrorMessage="1" sqref="F4:F16" xr:uid="{2A440A1A-70AA-4C3C-96F9-D32E55A64BEA}">
      <formula1>Nivel</formula1>
    </dataValidation>
    <dataValidation operator="equal" allowBlank="1" showInputMessage="1" showErrorMessage="1" sqref="B4 B7:B10 D4:D12 A4:A10 C2:D3 F3:I3 D1 A1 E3:E16" xr:uid="{B53258EE-4F0C-4122-AA9B-E531EB60BD06}"/>
    <dataValidation type="list" operator="equal" allowBlank="1" showInputMessage="1" showErrorMessage="1" sqref="B6" xr:uid="{238FA204-1026-43C2-BEF6-52B75F9DD3FA}">
      <formula1>Año_Lectivo</formula1>
    </dataValidation>
    <dataValidation type="list" operator="equal" allowBlank="1" showInputMessage="1" showErrorMessage="1" sqref="B5" xr:uid="{F3080FF7-7FC8-447A-BE49-2C46C44594D7}">
      <formula1>Jornadas</formula1>
    </dataValidation>
    <dataValidation type="whole" operator="equal" allowBlank="1" showInputMessage="1" showErrorMessage="1" sqref="D49:I1048576 J1:XFD1048576 C4:C16 A11:A1048576 B11:B16 B19:C1048576" xr:uid="{CFEF4D45-F324-4881-8319-577BF3F1D1A8}">
      <formula1>1711894467</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rgaLogo">
                <anchor moveWithCells="1" sizeWithCells="1">
                  <from>
                    <xdr:col>1</xdr:col>
                    <xdr:colOff>57150</xdr:colOff>
                    <xdr:row>10</xdr:row>
                    <xdr:rowOff>285750</xdr:rowOff>
                  </from>
                  <to>
                    <xdr:col>1</xdr:col>
                    <xdr:colOff>933450</xdr:colOff>
                    <xdr:row>12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D70C6-2D80-4581-83C1-D51CF6B1150B}">
  <sheetPr codeName="Hoja2"/>
  <dimension ref="A2:F17"/>
  <sheetViews>
    <sheetView showGridLines="0" showRowColHeaders="0" workbookViewId="0">
      <selection activeCell="J7" sqref="J7"/>
    </sheetView>
  </sheetViews>
  <sheetFormatPr baseColWidth="10" defaultRowHeight="15" x14ac:dyDescent="0.25"/>
  <cols>
    <col min="2" max="2" width="13" customWidth="1"/>
    <col min="3" max="3" width="27" bestFit="1" customWidth="1"/>
    <col min="4" max="4" width="11.28515625" bestFit="1" customWidth="1"/>
    <col min="5" max="5" width="11.7109375" bestFit="1" customWidth="1"/>
    <col min="6" max="6" width="9.85546875" bestFit="1" customWidth="1"/>
  </cols>
  <sheetData>
    <row r="2" spans="1:6" x14ac:dyDescent="0.25">
      <c r="A2" s="2" t="s">
        <v>29</v>
      </c>
      <c r="B2" s="2" t="s">
        <v>30</v>
      </c>
      <c r="C2" s="2" t="s">
        <v>3</v>
      </c>
      <c r="D2" s="2" t="s">
        <v>31</v>
      </c>
      <c r="E2" s="2" t="s">
        <v>32</v>
      </c>
      <c r="F2" s="2" t="s">
        <v>33</v>
      </c>
    </row>
    <row r="3" spans="1:6" x14ac:dyDescent="0.25">
      <c r="A3" s="3" t="s">
        <v>14</v>
      </c>
      <c r="B3" s="3" t="s">
        <v>40</v>
      </c>
      <c r="C3" s="3" t="s">
        <v>34</v>
      </c>
      <c r="D3" s="3" t="s">
        <v>35</v>
      </c>
      <c r="E3" s="3" t="s">
        <v>35</v>
      </c>
      <c r="F3" s="3" t="s">
        <v>36</v>
      </c>
    </row>
    <row r="4" spans="1:6" x14ac:dyDescent="0.25">
      <c r="A4" s="4" t="s">
        <v>37</v>
      </c>
      <c r="B4" s="4" t="s">
        <v>170</v>
      </c>
      <c r="C4" s="4" t="s">
        <v>8</v>
      </c>
      <c r="D4" s="4" t="s">
        <v>38</v>
      </c>
      <c r="E4" s="4" t="s">
        <v>38</v>
      </c>
      <c r="F4" s="4" t="s">
        <v>11</v>
      </c>
    </row>
    <row r="5" spans="1:6" x14ac:dyDescent="0.25">
      <c r="A5" s="3" t="s">
        <v>39</v>
      </c>
      <c r="B5" s="3"/>
      <c r="C5" s="3" t="s">
        <v>41</v>
      </c>
      <c r="D5" s="3" t="s">
        <v>42</v>
      </c>
      <c r="E5" s="3" t="s">
        <v>43</v>
      </c>
      <c r="F5" s="3" t="s">
        <v>15</v>
      </c>
    </row>
    <row r="6" spans="1:6" x14ac:dyDescent="0.25">
      <c r="A6" s="4" t="s">
        <v>44</v>
      </c>
      <c r="B6" s="4"/>
      <c r="C6" s="4" t="s">
        <v>45</v>
      </c>
      <c r="D6" s="4" t="s">
        <v>9</v>
      </c>
      <c r="E6" s="4" t="s">
        <v>10</v>
      </c>
      <c r="F6" s="4" t="s">
        <v>17</v>
      </c>
    </row>
    <row r="7" spans="1:6" x14ac:dyDescent="0.25">
      <c r="A7" s="3"/>
      <c r="B7" s="3"/>
      <c r="C7" s="3" t="s">
        <v>46</v>
      </c>
      <c r="D7" s="3" t="s">
        <v>47</v>
      </c>
      <c r="E7" s="3" t="s">
        <v>23</v>
      </c>
      <c r="F7" s="3" t="s">
        <v>18</v>
      </c>
    </row>
    <row r="8" spans="1:6" x14ac:dyDescent="0.25">
      <c r="A8" s="4"/>
      <c r="B8" s="4"/>
      <c r="C8" s="4" t="s">
        <v>48</v>
      </c>
      <c r="D8" s="4" t="s">
        <v>49</v>
      </c>
      <c r="E8" s="4" t="s">
        <v>12</v>
      </c>
      <c r="F8" s="4" t="s">
        <v>19</v>
      </c>
    </row>
    <row r="9" spans="1:6" x14ac:dyDescent="0.25">
      <c r="A9" s="3"/>
      <c r="B9" s="3"/>
      <c r="C9" s="3" t="s">
        <v>50</v>
      </c>
      <c r="D9" s="3"/>
      <c r="E9" s="3" t="s">
        <v>51</v>
      </c>
      <c r="F9" s="3" t="s">
        <v>21</v>
      </c>
    </row>
    <row r="10" spans="1:6" x14ac:dyDescent="0.25">
      <c r="A10" s="4"/>
      <c r="B10" s="4"/>
      <c r="C10" s="4" t="s">
        <v>52</v>
      </c>
      <c r="D10" s="4"/>
      <c r="E10" s="4" t="s">
        <v>53</v>
      </c>
      <c r="F10" s="4" t="s">
        <v>24</v>
      </c>
    </row>
    <row r="11" spans="1:6" x14ac:dyDescent="0.25">
      <c r="A11" s="3"/>
      <c r="B11" s="3"/>
      <c r="C11" s="3"/>
      <c r="D11" s="3"/>
      <c r="E11" s="3" t="s">
        <v>54</v>
      </c>
      <c r="F11" s="3" t="s">
        <v>25</v>
      </c>
    </row>
    <row r="12" spans="1:6" x14ac:dyDescent="0.25">
      <c r="A12" s="4"/>
      <c r="B12" s="4"/>
      <c r="C12" s="4"/>
      <c r="D12" s="4"/>
      <c r="E12" s="4" t="s">
        <v>55</v>
      </c>
      <c r="F12" s="4" t="s">
        <v>26</v>
      </c>
    </row>
    <row r="13" spans="1:6" x14ac:dyDescent="0.25">
      <c r="A13" s="3"/>
      <c r="B13" s="3"/>
      <c r="C13" s="3"/>
      <c r="D13" s="3"/>
      <c r="E13" s="3" t="s">
        <v>56</v>
      </c>
      <c r="F13" s="3" t="s">
        <v>27</v>
      </c>
    </row>
    <row r="14" spans="1:6" x14ac:dyDescent="0.25">
      <c r="A14" s="4"/>
      <c r="B14" s="4"/>
      <c r="C14" s="4"/>
      <c r="D14" s="4"/>
      <c r="E14" s="4" t="s">
        <v>57</v>
      </c>
      <c r="F14" s="4" t="s">
        <v>28</v>
      </c>
    </row>
    <row r="15" spans="1:6" x14ac:dyDescent="0.25">
      <c r="A15" s="3"/>
      <c r="B15" s="3"/>
      <c r="C15" s="3"/>
      <c r="D15" s="3"/>
      <c r="E15" s="3"/>
      <c r="F15" s="3" t="s">
        <v>58</v>
      </c>
    </row>
    <row r="16" spans="1:6" x14ac:dyDescent="0.25">
      <c r="A16" s="4"/>
      <c r="B16" s="4"/>
      <c r="C16" s="4"/>
      <c r="D16" s="4"/>
      <c r="E16" s="4"/>
      <c r="F16" s="4" t="s">
        <v>59</v>
      </c>
    </row>
    <row r="17" spans="1:6" x14ac:dyDescent="0.25">
      <c r="A17" s="3"/>
      <c r="B17" s="3"/>
      <c r="C17" s="3"/>
      <c r="D17" s="3"/>
      <c r="E17" s="3"/>
      <c r="F17" s="3"/>
    </row>
  </sheetData>
  <dataValidations count="1">
    <dataValidation operator="equal" allowBlank="1" showInputMessage="1" showErrorMessage="1" sqref="D2:D14 F5:F15 E2:F4 E16:F17 A17:D17 A2:C16 E5:E14" xr:uid="{B0847402-C0A3-4D92-B593-796A3E18B81B}"/>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ED80E-B585-4DCE-AF2C-51BA8063A07A}">
  <sheetPr codeName="Hoja3"/>
  <dimension ref="A1:GH63"/>
  <sheetViews>
    <sheetView showGridLines="0" showRowColHeaders="0" topLeftCell="A5" zoomScale="70" zoomScaleNormal="70" workbookViewId="0">
      <pane xSplit="2" ySplit="8" topLeftCell="BK29"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t="str">
        <f>DS!E4</f>
        <v>LENGUA Y LITERATURA</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t="str">
        <f>DS!F4</f>
        <v>Educación General Básica</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t="str">
        <f>DS!G4</f>
        <v>Superior</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t="str">
        <f>DS!H4</f>
        <v xml:space="preserve">Octavo Año </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t="str">
        <f>DS!I4</f>
        <v>"A"</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thickBot="1" x14ac:dyDescent="0.3">
      <c r="A12" s="165"/>
      <c r="B12" s="167"/>
      <c r="C12" s="19" t="s">
        <v>288</v>
      </c>
      <c r="D12" s="126"/>
      <c r="E12" s="78"/>
      <c r="F12" s="19" t="s">
        <v>289</v>
      </c>
      <c r="G12" s="126"/>
      <c r="H12" s="78"/>
      <c r="I12" s="19" t="s">
        <v>282</v>
      </c>
      <c r="J12" s="126"/>
      <c r="K12" s="78"/>
      <c r="L12" s="19" t="s">
        <v>290</v>
      </c>
      <c r="M12" s="126"/>
      <c r="N12" s="78"/>
      <c r="O12" s="19" t="s">
        <v>291</v>
      </c>
      <c r="P12" s="126"/>
      <c r="Q12" s="78"/>
      <c r="R12" s="19" t="s">
        <v>292</v>
      </c>
      <c r="S12" s="126"/>
      <c r="T12" s="78"/>
      <c r="U12" s="19" t="s">
        <v>293</v>
      </c>
      <c r="V12" s="126"/>
      <c r="W12" s="78"/>
      <c r="X12" s="19" t="s">
        <v>294</v>
      </c>
      <c r="Y12" s="126"/>
      <c r="Z12" s="78"/>
      <c r="AA12" s="19" t="s">
        <v>295</v>
      </c>
      <c r="AB12" s="126"/>
      <c r="AC12" s="78"/>
      <c r="AD12" s="19" t="s">
        <v>308</v>
      </c>
      <c r="AE12" s="126"/>
      <c r="AF12" s="78"/>
      <c r="AG12" s="19" t="s">
        <v>310</v>
      </c>
      <c r="AH12" s="126"/>
      <c r="AI12" s="78"/>
      <c r="AJ12" s="19" t="s">
        <v>312</v>
      </c>
      <c r="AK12" s="126"/>
      <c r="AL12" s="78"/>
      <c r="AM12" s="19" t="s">
        <v>316</v>
      </c>
      <c r="AN12" s="126"/>
      <c r="AO12" s="78"/>
      <c r="AP12" s="19" t="s">
        <v>317</v>
      </c>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t="s">
        <v>362</v>
      </c>
      <c r="BN12" s="126"/>
      <c r="BO12" s="78"/>
      <c r="BP12" s="19" t="s">
        <v>363</v>
      </c>
      <c r="BQ12" s="126"/>
      <c r="BR12" s="78"/>
      <c r="BS12" s="19" t="s">
        <v>364</v>
      </c>
      <c r="BT12" s="126"/>
      <c r="BU12" s="78"/>
      <c r="BV12" s="19" t="s">
        <v>365</v>
      </c>
      <c r="BW12" s="126"/>
      <c r="BX12" s="78"/>
      <c r="BY12" s="19" t="s">
        <v>366</v>
      </c>
      <c r="BZ12" s="126"/>
      <c r="CA12" s="78"/>
      <c r="CB12" s="19" t="s">
        <v>367</v>
      </c>
      <c r="CC12" s="126"/>
      <c r="CD12" s="78"/>
      <c r="CE12" s="19" t="s">
        <v>368</v>
      </c>
      <c r="CF12" s="126"/>
      <c r="CG12" s="78"/>
      <c r="CH12" s="19" t="s">
        <v>371</v>
      </c>
      <c r="CI12" s="126"/>
      <c r="CJ12" s="78"/>
      <c r="CK12" s="19" t="s">
        <v>384</v>
      </c>
      <c r="CL12" s="126"/>
      <c r="CM12" s="78"/>
      <c r="CN12" s="19" t="s">
        <v>401</v>
      </c>
      <c r="CO12" s="126"/>
      <c r="CP12" s="78"/>
      <c r="CQ12" s="19" t="s">
        <v>405</v>
      </c>
      <c r="CR12" s="126"/>
      <c r="CS12" s="78"/>
      <c r="CT12" s="19" t="s">
        <v>411</v>
      </c>
      <c r="CU12" s="126"/>
      <c r="CV12" s="78"/>
      <c r="CW12" s="19" t="s">
        <v>415</v>
      </c>
      <c r="CX12" s="126"/>
      <c r="CY12" s="78"/>
      <c r="CZ12" s="19" t="s">
        <v>416</v>
      </c>
      <c r="DA12" s="126"/>
      <c r="DB12" s="78"/>
      <c r="DC12" s="19" t="s">
        <v>417</v>
      </c>
      <c r="DD12" s="126"/>
      <c r="DE12" s="78"/>
      <c r="DF12" s="19" t="s">
        <v>418</v>
      </c>
      <c r="DG12" s="126"/>
      <c r="DH12" s="78"/>
      <c r="DI12" s="19" t="s">
        <v>419</v>
      </c>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ht="17.25" thickBot="1" x14ac:dyDescent="0.3">
      <c r="A13" s="20">
        <v>1</v>
      </c>
      <c r="B13" s="127" t="s">
        <v>182</v>
      </c>
      <c r="C13" s="22">
        <v>9</v>
      </c>
      <c r="D13" s="22"/>
      <c r="E13" s="23">
        <f t="shared" ref="E13:E46" si="0">IF(IF(D13&gt;C13,TRUNC(AVERAGE(C13:D13),2),C13)=0," ",IF(D13&gt;C13,TRUNC(AVERAGE(C13:D13),2),C13))</f>
        <v>9</v>
      </c>
      <c r="F13" s="22">
        <v>10</v>
      </c>
      <c r="G13" s="22"/>
      <c r="H13" s="23">
        <f t="shared" ref="H13:H46" si="1">IF(IF(G13&gt;F13,TRUNC(AVERAGE(F13:G13),2),F13)=0," ",IF(G13&gt;F13,TRUNC(AVERAGE(F13:G13),2),F13))</f>
        <v>10</v>
      </c>
      <c r="I13" s="22">
        <v>8</v>
      </c>
      <c r="J13" s="22"/>
      <c r="K13" s="23">
        <f t="shared" ref="K13:K46" si="2">IF(IF(J13&gt;I13,TRUNC(AVERAGE(I13:J13),2),I13)=0," ",IF(J13&gt;I13,TRUNC(AVERAGE(I13:J13),2),I13))</f>
        <v>8</v>
      </c>
      <c r="L13" s="22">
        <v>10</v>
      </c>
      <c r="M13" s="22"/>
      <c r="N13" s="23">
        <f t="shared" ref="N13:N46" si="3">IF(IF(M13&gt;L13,TRUNC(AVERAGE(L13:M13),2),L13)=0," ",IF(M13&gt;L13,TRUNC(AVERAGE(L13:M13),2),L13))</f>
        <v>10</v>
      </c>
      <c r="O13" s="22">
        <v>10</v>
      </c>
      <c r="P13" s="22"/>
      <c r="Q13" s="23">
        <f t="shared" ref="Q13:Q46" si="4">IF(IF(P13&gt;O13,TRUNC(AVERAGE(O13:P13),2),O13)=0," ",IF(P13&gt;O13,TRUNC(AVERAGE(O13:P13),2),O13))</f>
        <v>10</v>
      </c>
      <c r="R13" s="22">
        <v>10</v>
      </c>
      <c r="S13" s="22"/>
      <c r="T13" s="23">
        <f t="shared" ref="T13:T46" si="5">IF(IF(S13&gt;R13,TRUNC(AVERAGE(R13:S13),2),R13)=0," ",IF(S13&gt;R13,TRUNC(AVERAGE(R13:S13),2),R13))</f>
        <v>10</v>
      </c>
      <c r="U13" s="22">
        <v>10</v>
      </c>
      <c r="V13" s="22"/>
      <c r="W13" s="23">
        <f t="shared" ref="W13:W46" si="6">IF(IF(V13&gt;U13,TRUNC(AVERAGE(U13:V13),2),U13)=0," ",IF(V13&gt;U13,TRUNC(AVERAGE(U13:V13),2),U13))</f>
        <v>10</v>
      </c>
      <c r="X13" s="22">
        <v>10</v>
      </c>
      <c r="Y13" s="22"/>
      <c r="Z13" s="23">
        <f t="shared" ref="Z13:Z46" si="7">IF(IF(Y13&gt;X13,TRUNC(AVERAGE(X13:Y13),2),X13)=0," ",IF(Y13&gt;X13,TRUNC(AVERAGE(X13:Y13),2),X13))</f>
        <v>10</v>
      </c>
      <c r="AA13" s="22">
        <v>10</v>
      </c>
      <c r="AB13" s="22"/>
      <c r="AC13" s="23">
        <f t="shared" ref="AC13:AC46" si="8">IF(IF(AB13&gt;AA13,TRUNC(AVERAGE(AA13:AB13),2),AA13)=0," ",IF(AB13&gt;AA13,TRUNC(AVERAGE(AA13:AB13),2),AA13))</f>
        <v>10</v>
      </c>
      <c r="AD13" s="22">
        <v>10</v>
      </c>
      <c r="AE13" s="22"/>
      <c r="AF13" s="23">
        <f t="shared" ref="AF13:AF46" si="9">IF(IF(AE13&gt;AD13,TRUNC(AVERAGE(AD13:AE13),2),AD13)=0," ",IF(AE13&gt;AD13,TRUNC(AVERAGE(AD13:AE13),2),AD13))</f>
        <v>10</v>
      </c>
      <c r="AG13" s="22">
        <v>8</v>
      </c>
      <c r="AH13" s="22"/>
      <c r="AI13" s="23">
        <f t="shared" ref="AI13:AI46" si="10">IF(IF(AH13&gt;AG13,TRUNC(AVERAGE(AG13:AH13),2),AG13)=0," ",IF(AH13&gt;AG13,TRUNC(AVERAGE(AG13:AH13),2),AG13))</f>
        <v>8</v>
      </c>
      <c r="AJ13" s="22">
        <v>10</v>
      </c>
      <c r="AK13" s="22"/>
      <c r="AL13" s="23">
        <f t="shared" ref="AL13:AL46" si="11">IF(IF(AK13&gt;AJ13,TRUNC(AVERAGE(AJ13:AK13),2),AJ13)=0," ",IF(AK13&gt;AJ13,TRUNC(AVERAGE(AJ13:AK13),2),AJ13))</f>
        <v>10</v>
      </c>
      <c r="AM13" s="22">
        <v>10</v>
      </c>
      <c r="AN13" s="22"/>
      <c r="AO13" s="23">
        <f t="shared" ref="AO13:AO46" si="12">IF(IF(AN13&gt;AM13,TRUNC(AVERAGE(AM13:AN13),2),AM13)=0," ",IF(AN13&gt;AM13,TRUNC(AVERAGE(AM13:AN13),2),AM13))</f>
        <v>10</v>
      </c>
      <c r="AP13" s="22">
        <v>10</v>
      </c>
      <c r="AQ13" s="22"/>
      <c r="AR13" s="23">
        <f t="shared" ref="AR13:AR46" si="13">IF(IF(AQ13&gt;AP13,TRUNC(AVERAGE(AP13:AQ13),2),AP13)=0," ",IF(AQ13&gt;AP13,TRUNC(AVERAGE(AP13:AQ13),2),AP13))</f>
        <v>10</v>
      </c>
      <c r="AS13" s="22"/>
      <c r="AT13" s="22"/>
      <c r="AU13" s="23" t="str">
        <f t="shared" ref="AU13:AU46" si="14">IF(IF(AT13&gt;AS13,TRUNC(AVERAGE(AS13:AT13),2),AS13)=0," ",IF(AT13&gt;AS13,TRUNC(AVERAGE(AS13:AT13),2),AS13))</f>
        <v xml:space="preserve"> </v>
      </c>
      <c r="AV13" s="22"/>
      <c r="AW13" s="22"/>
      <c r="AX13" s="23" t="str">
        <f t="shared" ref="AX13:AX46" si="15">IF(IF(AW13&gt;AV13,TRUNC(AVERAGE(AV13:AW13),2),AV13)=0," ",IF(AW13&gt;AV13,TRUNC(AVERAGE(AV13:AW13),2),AV13))</f>
        <v xml:space="preserve"> </v>
      </c>
      <c r="AY13" s="22"/>
      <c r="AZ13" s="22"/>
      <c r="BA13" s="23" t="str">
        <f t="shared" ref="BA13:BA46" si="16">IF(IF(AZ13&gt;AY13,TRUNC(AVERAGE(AY13:AZ13),2),AY13)=0," ",IF(AZ13&gt;AY13,TRUNC(AVERAGE(AY13:AZ13),2),AY13))</f>
        <v xml:space="preserve"> </v>
      </c>
      <c r="BB13" s="128">
        <v>10</v>
      </c>
      <c r="BC13" s="22">
        <v>9.1</v>
      </c>
      <c r="BD13" s="23">
        <f t="shared" ref="BD13:BD46" si="17">IFERROR(TRUNC(AVERAGE(BB13:BC13),2)," ")</f>
        <v>9.5500000000000007</v>
      </c>
      <c r="BE13" s="22"/>
      <c r="BF13" s="22"/>
      <c r="BG13" s="79">
        <f t="shared" ref="BG13:BG46" si="18">IFERROR(TRUNC(AVERAGE(E13,H13,K13,N13,Q13,T13,W13,Z13,AC13,AF13,AI13,AL13,AO13,AR13,AU13,AX13,BA13),2)," ")</f>
        <v>9.64</v>
      </c>
      <c r="BH13" s="79">
        <f t="shared" ref="BH13:BH46" si="19">IFERROR(IF(TRUNC(AVERAGE(BD13:BF13),2)&gt;BD13,TRUNC(AVERAGE(BD13:BF13),2),BD13),"   ")</f>
        <v>9.5500000000000007</v>
      </c>
      <c r="BI13" s="98">
        <f t="shared" ref="BI13:BI46" si="20">IFERROR(TRUNC((BG13*0.7),2)," ")</f>
        <v>6.74</v>
      </c>
      <c r="BJ13" s="98">
        <f t="shared" ref="BJ13:BJ46" si="21">IFERROR(TRUNC((BH13*0.3),2)," ")</f>
        <v>2.86</v>
      </c>
      <c r="BK13" s="80">
        <f t="shared" ref="BK13:BK46" si="22">IF((ISNUMBER(BI13)*OR(ISNUMBER(BJ13))),SUM(BI13:BJ13)," ")</f>
        <v>9.6</v>
      </c>
      <c r="BL13" s="23" t="str">
        <f t="shared" ref="BL13:BL46" si="23">IF(BK13&lt;&gt;" ",(IF(BK13&gt;=9.5,"A+",IF(BK13&gt;=8.5,"A-",IF(BK13&gt;=7.5,"B+",IF(BK13&gt;=6.5,"B-",IF(BK13&gt;=5.5,"C+",IF(BK13&gt;=4.5,"C-",IF(BK13&gt;=3.5,"D+",IF(BK13&gt;=2.5,"D-",IF(BK13&gt;=1.5,"E+",IF(BK13&gt;=0.5,"E-"," ")))))))))))," ")</f>
        <v>A+</v>
      </c>
      <c r="BM13" s="22">
        <v>10</v>
      </c>
      <c r="BN13" s="22"/>
      <c r="BO13" s="23">
        <f>IF(IF(BN13&gt;BM13,TRUNC(AVERAGE(BM13:BN13),2),BM13)=0," ",IF(BN13&gt;BM13,TRUNC(AVERAGE(BM13:BN13),2),BM13))</f>
        <v>10</v>
      </c>
      <c r="BP13" s="22">
        <v>10</v>
      </c>
      <c r="BQ13" s="22"/>
      <c r="BR13" s="23">
        <f>IF(IF(BQ13&gt;BP13,TRUNC(AVERAGE(BP13:BQ13),2),BP13)=0," ",IF(BQ13&gt;BP13,TRUNC(AVERAGE(BP13:BQ13),2),BP13))</f>
        <v>10</v>
      </c>
      <c r="BS13" s="22">
        <v>10</v>
      </c>
      <c r="BT13" s="22"/>
      <c r="BU13" s="23">
        <f>IF(IF(BT13&gt;BS13,TRUNC(AVERAGE(BS13:BT13),2),BS13)=0," ",IF(BT13&gt;BS13,TRUNC(AVERAGE(BS13:BT13),2),BS13))</f>
        <v>10</v>
      </c>
      <c r="BV13" s="22">
        <v>10</v>
      </c>
      <c r="BW13" s="22"/>
      <c r="BX13" s="23">
        <f>IF(IF(BW13&gt;BV13,TRUNC(AVERAGE(BV13:BW13),2),BV13)=0," ",IF(BW13&gt;BV13,TRUNC(AVERAGE(BV13:BW13),2),BV13))</f>
        <v>10</v>
      </c>
      <c r="BY13" s="22">
        <v>10</v>
      </c>
      <c r="BZ13" s="22"/>
      <c r="CA13" s="23">
        <f>IF(IF(BZ13&gt;BY13,TRUNC(AVERAGE(BY13:BZ13),2),BY13)=0," ",IF(BZ13&gt;BY13,TRUNC(AVERAGE(BY13:BZ13),2),BY13))</f>
        <v>10</v>
      </c>
      <c r="CB13" s="22">
        <v>10</v>
      </c>
      <c r="CC13" s="22"/>
      <c r="CD13" s="23">
        <f>IF(IF(CC13&gt;CB13,TRUNC(AVERAGE(CB13:CC13),2),CB13)=0," ",IF(CC13&gt;CB13,TRUNC(AVERAGE(CB13:CC13),2),CB13))</f>
        <v>10</v>
      </c>
      <c r="CE13" s="22">
        <v>10</v>
      </c>
      <c r="CF13" s="22"/>
      <c r="CG13" s="23">
        <f>IF(IF(CF13&gt;CE13,TRUNC(AVERAGE(CE13:CF13),2),CE13)=0," ",IF(CF13&gt;CE13,TRUNC(AVERAGE(CE13:CF13),2),CE13))</f>
        <v>10</v>
      </c>
      <c r="CH13" s="22">
        <v>9.4</v>
      </c>
      <c r="CI13" s="22"/>
      <c r="CJ13" s="23">
        <f>IF(IF(CI13&gt;CH13,TRUNC(AVERAGE(CH13:CI13),2),CH13)=0," ",IF(CI13&gt;CH13,TRUNC(AVERAGE(CH13:CI13),2),CH13))</f>
        <v>9.4</v>
      </c>
      <c r="CK13" s="22">
        <v>5.5</v>
      </c>
      <c r="CL13" s="22"/>
      <c r="CM13" s="23">
        <f>IF(IF(CL13&gt;CK13,TRUNC(AVERAGE(CK13:CL13),2),CK13)=0," ",IF(CL13&gt;CK13,TRUNC(AVERAGE(CK13:CL13),2),CK13))</f>
        <v>5.5</v>
      </c>
      <c r="CN13" s="22">
        <v>10</v>
      </c>
      <c r="CO13" s="22"/>
      <c r="CP13" s="23">
        <f>IF(IF(CO13&gt;CN13,TRUNC(AVERAGE(CN13:CO13),2),CN13)=0," ",IF(CO13&gt;CN13,TRUNC(AVERAGE(CN13:CO13),2),CN13))</f>
        <v>10</v>
      </c>
      <c r="CQ13" s="22">
        <v>8</v>
      </c>
      <c r="CR13" s="22"/>
      <c r="CS13" s="23">
        <f>IF(IF(CR13&gt;CQ13,TRUNC(AVERAGE(CQ13:CR13),2),CQ13)=0," ",IF(CR13&gt;CQ13,TRUNC(AVERAGE(CQ13:CR13),2),CQ13))</f>
        <v>8</v>
      </c>
      <c r="CT13" s="22">
        <v>7</v>
      </c>
      <c r="CU13" s="22"/>
      <c r="CV13" s="23">
        <f>IF(IF(CU13&gt;CT13,TRUNC(AVERAGE(CT13:CU13),2),CT13)=0," ",IF(CU13&gt;CT13,TRUNC(AVERAGE(CT13:CU13),2),CT13))</f>
        <v>7</v>
      </c>
      <c r="CW13" s="22">
        <v>10</v>
      </c>
      <c r="CX13" s="22"/>
      <c r="CY13" s="23">
        <f>IF(IF(CX13&gt;CW13,TRUNC(AVERAGE(CW13:CX13),2),CW13)=0," ",IF(CX13&gt;CW13,TRUNC(AVERAGE(CW13:CX13),2),CW13))</f>
        <v>10</v>
      </c>
      <c r="CZ13" s="22">
        <v>10</v>
      </c>
      <c r="DA13" s="22"/>
      <c r="DB13" s="23">
        <f>IF(IF(DA13&gt;CZ13,TRUNC(AVERAGE(CZ13:DA13),2),CZ13)=0," ",IF(DA13&gt;CZ13,TRUNC(AVERAGE(CZ13:DA13),2),CZ13))</f>
        <v>10</v>
      </c>
      <c r="DC13" s="22">
        <v>10</v>
      </c>
      <c r="DD13" s="22"/>
      <c r="DE13" s="23">
        <f>IF(IF(DD13&gt;DC13,TRUNC(AVERAGE(DC13:DD13),2),DC13)=0," ",IF(DD13&gt;DC13,TRUNC(AVERAGE(DC13:DD13),2),DC13))</f>
        <v>10</v>
      </c>
      <c r="DF13" s="22">
        <v>10</v>
      </c>
      <c r="DG13" s="22"/>
      <c r="DH13" s="23">
        <f>IF(IF(DG13&gt;DF13,TRUNC(AVERAGE(DF13:DG13),2),DF13)=0," ",IF(DG13&gt;DF13,TRUNC(AVERAGE(DF13:DG13),2),DF13))</f>
        <v>10</v>
      </c>
      <c r="DI13" s="22"/>
      <c r="DJ13" s="22">
        <v>6</v>
      </c>
      <c r="DK13" s="23">
        <f>IF(IF(DJ13&gt;DI13,TRUNC(AVERAGE(DI13:DJ13),2),DI13)=0," ",IF(DJ13&gt;DI13,TRUNC(AVERAGE(DI13:DJ13),2),DI13))</f>
        <v>6</v>
      </c>
      <c r="DL13" s="22"/>
      <c r="DM13" s="22">
        <v>7.5</v>
      </c>
      <c r="DN13" s="23">
        <f>IFERROR(TRUNC(AVERAGE(DL13:DM13),2)," ")</f>
        <v>7.5</v>
      </c>
      <c r="DO13" s="22"/>
      <c r="DP13" s="22"/>
      <c r="DQ13" s="79">
        <f t="shared" ref="DQ13:DQ44" si="24">IFERROR(TRUNC(AVERAGE(BO13,BR13,BU13,BX13,CA13,CD13,CG13,CJ13,CM13,CP13,CS13,CV13,CY13,DB13,DE13,DH13,DK13),2)," ")</f>
        <v>9.17</v>
      </c>
      <c r="DR13" s="79">
        <f>IFERROR(IF(TRUNC(AVERAGE(DN13:DP13),2)&gt;DN13,TRUNC(AVERAGE(DN13:DP13),2),DN13),"   ")</f>
        <v>7.5</v>
      </c>
      <c r="DS13" s="98">
        <f>IFERROR(TRUNC((DQ13*0.7),2)," ")</f>
        <v>6.41</v>
      </c>
      <c r="DT13" s="98">
        <f>IFERROR(TRUNC((DR13*0.3),2)," ")</f>
        <v>2.25</v>
      </c>
      <c r="DU13" s="80">
        <f>IF((ISNUMBER(DS13)*OR(ISNUMBER(DT13))),SUM(DS13:DT13)," ")</f>
        <v>8.66</v>
      </c>
      <c r="DV13" s="23" t="str">
        <f>IF(DU13&lt;&gt;" ",(IF(DU13&gt;=9.5,"A+",IF(DU13&gt;=8.5,"A-",IF(DU13&gt;=7.5,"B+",IF(DU13&gt;=6.5,"B-",IF(DU13&gt;=5.5,"C+",IF(DU13&gt;=4.5,"C-",IF(DU13&gt;=3.5,"D+",IF(DU13&gt;=2.5,"D-",IF(DU13&gt;=1.5,"E+",IF(DU13&gt;=0.5,"E-"," ")))))))))))," ")</f>
        <v>A-</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5">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ht="17.25" thickBot="1" x14ac:dyDescent="0.3">
      <c r="A14" s="20">
        <v>2</v>
      </c>
      <c r="B14" s="127" t="s">
        <v>183</v>
      </c>
      <c r="C14" s="22">
        <v>8</v>
      </c>
      <c r="D14" s="22"/>
      <c r="E14" s="23">
        <f t="shared" si="0"/>
        <v>8</v>
      </c>
      <c r="F14" s="22">
        <v>8</v>
      </c>
      <c r="G14" s="22"/>
      <c r="H14" s="23">
        <f t="shared" si="1"/>
        <v>8</v>
      </c>
      <c r="I14" s="22">
        <v>8</v>
      </c>
      <c r="J14" s="22"/>
      <c r="K14" s="23">
        <f t="shared" si="2"/>
        <v>8</v>
      </c>
      <c r="L14" s="22">
        <v>8</v>
      </c>
      <c r="M14" s="22"/>
      <c r="N14" s="23">
        <f t="shared" si="3"/>
        <v>8</v>
      </c>
      <c r="O14" s="22">
        <v>8</v>
      </c>
      <c r="P14" s="22"/>
      <c r="Q14" s="23">
        <f t="shared" si="4"/>
        <v>8</v>
      </c>
      <c r="R14" s="22">
        <v>8</v>
      </c>
      <c r="S14" s="22"/>
      <c r="T14" s="23">
        <f t="shared" si="5"/>
        <v>8</v>
      </c>
      <c r="U14" s="22">
        <v>8</v>
      </c>
      <c r="V14" s="22"/>
      <c r="W14" s="23">
        <f t="shared" si="6"/>
        <v>8</v>
      </c>
      <c r="X14" s="22">
        <v>8</v>
      </c>
      <c r="Y14" s="22"/>
      <c r="Z14" s="23">
        <f t="shared" si="7"/>
        <v>8</v>
      </c>
      <c r="AA14" s="22">
        <v>8</v>
      </c>
      <c r="AB14" s="22"/>
      <c r="AC14" s="23">
        <f t="shared" si="8"/>
        <v>8</v>
      </c>
      <c r="AD14" s="22">
        <v>8</v>
      </c>
      <c r="AE14" s="22"/>
      <c r="AF14" s="23">
        <f t="shared" si="9"/>
        <v>8</v>
      </c>
      <c r="AG14" s="22">
        <v>5</v>
      </c>
      <c r="AH14" s="22"/>
      <c r="AI14" s="23">
        <f t="shared" si="10"/>
        <v>5</v>
      </c>
      <c r="AJ14" s="22">
        <v>7</v>
      </c>
      <c r="AK14" s="22"/>
      <c r="AL14" s="23">
        <f t="shared" si="11"/>
        <v>7</v>
      </c>
      <c r="AM14" s="22">
        <v>7</v>
      </c>
      <c r="AN14" s="22"/>
      <c r="AO14" s="23">
        <f t="shared" si="12"/>
        <v>7</v>
      </c>
      <c r="AP14" s="22">
        <v>7</v>
      </c>
      <c r="AQ14" s="22"/>
      <c r="AR14" s="23">
        <f t="shared" si="13"/>
        <v>7</v>
      </c>
      <c r="AS14" s="22"/>
      <c r="AT14" s="22"/>
      <c r="AU14" s="23" t="str">
        <f t="shared" si="14"/>
        <v xml:space="preserve"> </v>
      </c>
      <c r="AV14" s="22"/>
      <c r="AW14" s="22"/>
      <c r="AX14" s="23" t="str">
        <f t="shared" si="15"/>
        <v xml:space="preserve"> </v>
      </c>
      <c r="AY14" s="22"/>
      <c r="AZ14" s="22"/>
      <c r="BA14" s="23" t="str">
        <f t="shared" si="16"/>
        <v xml:space="preserve"> </v>
      </c>
      <c r="BB14" s="129">
        <v>10</v>
      </c>
      <c r="BC14" s="22">
        <v>7</v>
      </c>
      <c r="BD14" s="23">
        <f t="shared" si="17"/>
        <v>8.5</v>
      </c>
      <c r="BE14" s="22"/>
      <c r="BF14" s="22"/>
      <c r="BG14" s="79">
        <f t="shared" si="18"/>
        <v>7.57</v>
      </c>
      <c r="BH14" s="79">
        <f t="shared" si="19"/>
        <v>8.5</v>
      </c>
      <c r="BI14" s="98">
        <f t="shared" si="20"/>
        <v>5.29</v>
      </c>
      <c r="BJ14" s="98">
        <f t="shared" si="21"/>
        <v>2.5499999999999998</v>
      </c>
      <c r="BK14" s="80">
        <f t="shared" si="22"/>
        <v>7.84</v>
      </c>
      <c r="BL14" s="23" t="str">
        <f t="shared" si="23"/>
        <v>B+</v>
      </c>
      <c r="BM14" s="22">
        <v>7</v>
      </c>
      <c r="BN14" s="22"/>
      <c r="BO14" s="23">
        <f t="shared" ref="BO14:BO62" si="26">IF(IF(BN14&gt;BM14,TRUNC(AVERAGE(BM14:BN14),2),BM14)=0," ",IF(BN14&gt;BM14,TRUNC(AVERAGE(BM14:BN14),2),BM14))</f>
        <v>7</v>
      </c>
      <c r="BP14" s="22">
        <v>7</v>
      </c>
      <c r="BQ14" s="22"/>
      <c r="BR14" s="23">
        <f t="shared" ref="BR14:BR62" si="27">IF(IF(BQ14&gt;BP14,TRUNC(AVERAGE(BP14:BQ14),2),BP14)=0," ",IF(BQ14&gt;BP14,TRUNC(AVERAGE(BP14:BQ14),2),BP14))</f>
        <v>7</v>
      </c>
      <c r="BS14" s="22">
        <v>7</v>
      </c>
      <c r="BT14" s="22"/>
      <c r="BU14" s="23">
        <f t="shared" ref="BU14:BU62" si="28">IF(IF(BT14&gt;BS14,TRUNC(AVERAGE(BS14:BT14),2),BS14)=0," ",IF(BT14&gt;BS14,TRUNC(AVERAGE(BS14:BT14),2),BS14))</f>
        <v>7</v>
      </c>
      <c r="BV14" s="22">
        <v>8</v>
      </c>
      <c r="BW14" s="22"/>
      <c r="BX14" s="23">
        <f t="shared" ref="BX14:BX62" si="29">IF(IF(BW14&gt;BV14,TRUNC(AVERAGE(BV14:BW14),2),BV14)=0," ",IF(BW14&gt;BV14,TRUNC(AVERAGE(BV14:BW14),2),BV14))</f>
        <v>8</v>
      </c>
      <c r="BY14" s="22">
        <v>7</v>
      </c>
      <c r="BZ14" s="22"/>
      <c r="CA14" s="23">
        <f t="shared" ref="CA14:CA62" si="30">IF(IF(BZ14&gt;BY14,TRUNC(AVERAGE(BY14:BZ14),2),BY14)=0," ",IF(BZ14&gt;BY14,TRUNC(AVERAGE(BY14:BZ14),2),BY14))</f>
        <v>7</v>
      </c>
      <c r="CB14" s="22">
        <v>7</v>
      </c>
      <c r="CC14" s="22"/>
      <c r="CD14" s="23">
        <f t="shared" ref="CD14:CD62" si="31">IF(IF(CC14&gt;CB14,TRUNC(AVERAGE(CB14:CC14),2),CB14)=0," ",IF(CC14&gt;CB14,TRUNC(AVERAGE(CB14:CC14),2),CB14))</f>
        <v>7</v>
      </c>
      <c r="CE14" s="22">
        <v>7</v>
      </c>
      <c r="CF14" s="22"/>
      <c r="CG14" s="23">
        <f t="shared" ref="CG14:CG62" si="32">IF(IF(CF14&gt;CE14,TRUNC(AVERAGE(CE14:CF14),2),CE14)=0," ",IF(CF14&gt;CE14,TRUNC(AVERAGE(CE14:CF14),2),CE14))</f>
        <v>7</v>
      </c>
      <c r="CH14" s="22"/>
      <c r="CI14" s="22"/>
      <c r="CJ14" s="23" t="str">
        <f t="shared" ref="CJ14:CJ62" si="33">IF(IF(CI14&gt;CH14,TRUNC(AVERAGE(CH14:CI14),2),CH14)=0," ",IF(CI14&gt;CH14,TRUNC(AVERAGE(CH14:CI14),2),CH14))</f>
        <v xml:space="preserve"> </v>
      </c>
      <c r="CK14" s="22">
        <v>5</v>
      </c>
      <c r="CL14" s="22"/>
      <c r="CM14" s="23">
        <f t="shared" ref="CM14:CM62" si="34">IF(IF(CL14&gt;CK14,TRUNC(AVERAGE(CK14:CL14),2),CK14)=0," ",IF(CL14&gt;CK14,TRUNC(AVERAGE(CK14:CL14),2),CK14))</f>
        <v>5</v>
      </c>
      <c r="CN14" s="22">
        <v>8</v>
      </c>
      <c r="CO14" s="22"/>
      <c r="CP14" s="23">
        <f t="shared" ref="CP14:CP62" si="35">IF(IF(CO14&gt;CN14,TRUNC(AVERAGE(CN14:CO14),2),CN14)=0," ",IF(CO14&gt;CN14,TRUNC(AVERAGE(CN14:CO14),2),CN14))</f>
        <v>8</v>
      </c>
      <c r="CQ14" s="22">
        <v>7.5</v>
      </c>
      <c r="CR14" s="22"/>
      <c r="CS14" s="23">
        <f t="shared" ref="CS14:CS62" si="36">IF(IF(CR14&gt;CQ14,TRUNC(AVERAGE(CQ14:CR14),2),CQ14)=0," ",IF(CR14&gt;CQ14,TRUNC(AVERAGE(CQ14:CR14),2),CQ14))</f>
        <v>7.5</v>
      </c>
      <c r="CT14" s="22">
        <v>7</v>
      </c>
      <c r="CU14" s="22"/>
      <c r="CV14" s="23">
        <f t="shared" ref="CV14:CV62" si="37">IF(IF(CU14&gt;CT14,TRUNC(AVERAGE(CT14:CU14),2),CT14)=0," ",IF(CU14&gt;CT14,TRUNC(AVERAGE(CT14:CU14),2),CT14))</f>
        <v>7</v>
      </c>
      <c r="CW14" s="22">
        <v>5</v>
      </c>
      <c r="CX14" s="22"/>
      <c r="CY14" s="23">
        <f t="shared" ref="CY14:CY62" si="38">IF(IF(CX14&gt;CW14,TRUNC(AVERAGE(CW14:CX14),2),CW14)=0," ",IF(CX14&gt;CW14,TRUNC(AVERAGE(CW14:CX14),2),CW14))</f>
        <v>5</v>
      </c>
      <c r="CZ14" s="22">
        <v>10</v>
      </c>
      <c r="DA14" s="22"/>
      <c r="DB14" s="23">
        <f t="shared" ref="DB14:DB62" si="39">IF(IF(DA14&gt;CZ14,TRUNC(AVERAGE(CZ14:DA14),2),CZ14)=0," ",IF(DA14&gt;CZ14,TRUNC(AVERAGE(CZ14:DA14),2),CZ14))</f>
        <v>10</v>
      </c>
      <c r="DC14" s="22">
        <v>8</v>
      </c>
      <c r="DD14" s="22"/>
      <c r="DE14" s="23">
        <f t="shared" ref="DE14:DE62" si="40">IF(IF(DD14&gt;DC14,TRUNC(AVERAGE(DC14:DD14),2),DC14)=0," ",IF(DD14&gt;DC14,TRUNC(AVERAGE(DC14:DD14),2),DC14))</f>
        <v>8</v>
      </c>
      <c r="DF14" s="22">
        <v>10</v>
      </c>
      <c r="DG14" s="22"/>
      <c r="DH14" s="23">
        <f t="shared" ref="DH14:DH62" si="41">IF(IF(DG14&gt;DF14,TRUNC(AVERAGE(DF14:DG14),2),DF14)=0," ",IF(DG14&gt;DF14,TRUNC(AVERAGE(DF14:DG14),2),DF14))</f>
        <v>10</v>
      </c>
      <c r="DI14" s="22"/>
      <c r="DJ14" s="22"/>
      <c r="DK14" s="23" t="str">
        <f t="shared" ref="DK14:DK62" si="42">IF(IF(DJ14&gt;DI14,TRUNC(AVERAGE(DI14:DJ14),2),DI14)=0," ",IF(DJ14&gt;DI14,TRUNC(AVERAGE(DI14:DJ14),2),DI14))</f>
        <v xml:space="preserve"> </v>
      </c>
      <c r="DL14" s="22"/>
      <c r="DM14" s="22">
        <v>5</v>
      </c>
      <c r="DN14" s="23">
        <f t="shared" ref="DN14:DN62" si="43">IFERROR(TRUNC(AVERAGE(DL14:DM14),2)," ")</f>
        <v>5</v>
      </c>
      <c r="DO14" s="22"/>
      <c r="DP14" s="22"/>
      <c r="DQ14" s="79">
        <f t="shared" si="24"/>
        <v>7.36</v>
      </c>
      <c r="DR14" s="79">
        <f t="shared" ref="DR14:DR62" si="44">IFERROR(IF(TRUNC(AVERAGE(DN14:DP14),2)&gt;DN14,TRUNC(AVERAGE(DN14:DP14),2),DN14),"   ")</f>
        <v>5</v>
      </c>
      <c r="DS14" s="98">
        <f t="shared" ref="DS14:DS62" si="45">IFERROR(TRUNC((DQ14*0.7),2)," ")</f>
        <v>5.15</v>
      </c>
      <c r="DT14" s="98">
        <f t="shared" ref="DT14:DT62" si="46">IFERROR(TRUNC((DR14*0.3),2)," ")</f>
        <v>1.5</v>
      </c>
      <c r="DU14" s="80">
        <f t="shared" ref="DU14:DU62" si="47">IF((ISNUMBER(DS14)*OR(ISNUMBER(DT14))),SUM(DS14:DT14)," ")</f>
        <v>6.65</v>
      </c>
      <c r="DV14" s="23" t="str">
        <f t="shared" ref="DV14:DV62" si="48">IF(DU14&lt;&gt;" ",(IF(DU14&gt;=9.5,"A+",IF(DU14&gt;=8.5,"A-",IF(DU14&gt;=7.5,"B+",IF(DU14&gt;=6.5,"B-",IF(DU14&gt;=5.5,"C+",IF(DU14&gt;=4.5,"C-",IF(DU14&gt;=3.5,"D+",IF(DU14&gt;=2.5,"D-",IF(DU14&gt;=1.5,"E+",IF(DU14&gt;=0.5,"E-"," ")))))))))))," ")</f>
        <v>B-</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5"/>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ht="17.25" thickBot="1" x14ac:dyDescent="0.3">
      <c r="A15" s="20">
        <v>3</v>
      </c>
      <c r="B15" s="127" t="s">
        <v>184</v>
      </c>
      <c r="C15" s="22">
        <v>8</v>
      </c>
      <c r="D15" s="22"/>
      <c r="E15" s="23">
        <f t="shared" si="0"/>
        <v>8</v>
      </c>
      <c r="F15" s="22">
        <v>7</v>
      </c>
      <c r="G15" s="22"/>
      <c r="H15" s="23">
        <f t="shared" si="1"/>
        <v>7</v>
      </c>
      <c r="I15" s="22">
        <v>9</v>
      </c>
      <c r="J15" s="22"/>
      <c r="K15" s="23">
        <f t="shared" si="2"/>
        <v>9</v>
      </c>
      <c r="L15" s="22">
        <v>7</v>
      </c>
      <c r="M15" s="22"/>
      <c r="N15" s="23">
        <f t="shared" si="3"/>
        <v>7</v>
      </c>
      <c r="O15" s="22">
        <v>0.01</v>
      </c>
      <c r="P15" s="22"/>
      <c r="Q15" s="23">
        <f t="shared" si="4"/>
        <v>0.01</v>
      </c>
      <c r="R15" s="22">
        <v>0.01</v>
      </c>
      <c r="S15" s="22"/>
      <c r="T15" s="23">
        <f t="shared" si="5"/>
        <v>0.01</v>
      </c>
      <c r="U15" s="22">
        <v>10</v>
      </c>
      <c r="V15" s="22"/>
      <c r="W15" s="23">
        <f t="shared" si="6"/>
        <v>10</v>
      </c>
      <c r="X15" s="22">
        <v>10</v>
      </c>
      <c r="Y15" s="22"/>
      <c r="Z15" s="23">
        <f t="shared" si="7"/>
        <v>10</v>
      </c>
      <c r="AA15" s="22">
        <v>0.01</v>
      </c>
      <c r="AB15" s="22"/>
      <c r="AC15" s="23">
        <f t="shared" si="8"/>
        <v>0.01</v>
      </c>
      <c r="AD15" s="22">
        <v>7</v>
      </c>
      <c r="AE15" s="22"/>
      <c r="AF15" s="23">
        <f t="shared" si="9"/>
        <v>7</v>
      </c>
      <c r="AG15" s="22">
        <v>4</v>
      </c>
      <c r="AH15" s="22"/>
      <c r="AI15" s="23">
        <f t="shared" si="10"/>
        <v>4</v>
      </c>
      <c r="AJ15" s="22">
        <v>9</v>
      </c>
      <c r="AK15" s="22"/>
      <c r="AL15" s="23">
        <f t="shared" si="11"/>
        <v>9</v>
      </c>
      <c r="AM15" s="22">
        <v>7</v>
      </c>
      <c r="AN15" s="22"/>
      <c r="AO15" s="23">
        <f t="shared" si="12"/>
        <v>7</v>
      </c>
      <c r="AP15" s="22">
        <v>9</v>
      </c>
      <c r="AQ15" s="22"/>
      <c r="AR15" s="23">
        <f t="shared" si="13"/>
        <v>9</v>
      </c>
      <c r="AS15" s="22"/>
      <c r="AT15" s="22"/>
      <c r="AU15" s="23" t="str">
        <f t="shared" si="14"/>
        <v xml:space="preserve"> </v>
      </c>
      <c r="AV15" s="22"/>
      <c r="AW15" s="22"/>
      <c r="AX15" s="23" t="str">
        <f t="shared" si="15"/>
        <v xml:space="preserve"> </v>
      </c>
      <c r="AY15" s="22"/>
      <c r="AZ15" s="22"/>
      <c r="BA15" s="23" t="str">
        <f t="shared" si="16"/>
        <v xml:space="preserve"> </v>
      </c>
      <c r="BB15" s="129">
        <v>10</v>
      </c>
      <c r="BC15" s="22">
        <v>5</v>
      </c>
      <c r="BD15" s="23">
        <f t="shared" si="17"/>
        <v>7.5</v>
      </c>
      <c r="BE15" s="22"/>
      <c r="BF15" s="22"/>
      <c r="BG15" s="79">
        <f t="shared" si="18"/>
        <v>6.21</v>
      </c>
      <c r="BH15" s="79">
        <f t="shared" si="19"/>
        <v>7.5</v>
      </c>
      <c r="BI15" s="98">
        <f t="shared" si="20"/>
        <v>4.34</v>
      </c>
      <c r="BJ15" s="98">
        <f t="shared" si="21"/>
        <v>2.25</v>
      </c>
      <c r="BK15" s="80">
        <f t="shared" si="22"/>
        <v>6.59</v>
      </c>
      <c r="BL15" s="23" t="str">
        <f t="shared" si="23"/>
        <v>B-</v>
      </c>
      <c r="BM15" s="22">
        <v>7</v>
      </c>
      <c r="BN15" s="22"/>
      <c r="BO15" s="23">
        <f t="shared" si="26"/>
        <v>7</v>
      </c>
      <c r="BP15" s="22">
        <v>8</v>
      </c>
      <c r="BQ15" s="22"/>
      <c r="BR15" s="23">
        <f t="shared" si="27"/>
        <v>8</v>
      </c>
      <c r="BS15" s="22">
        <v>7</v>
      </c>
      <c r="BT15" s="22"/>
      <c r="BU15" s="23">
        <f t="shared" si="28"/>
        <v>7</v>
      </c>
      <c r="BV15" s="22">
        <v>7</v>
      </c>
      <c r="BW15" s="22"/>
      <c r="BX15" s="23">
        <f t="shared" si="29"/>
        <v>7</v>
      </c>
      <c r="BY15" s="22">
        <v>0.01</v>
      </c>
      <c r="BZ15" s="22"/>
      <c r="CA15" s="23">
        <f t="shared" si="30"/>
        <v>0.01</v>
      </c>
      <c r="CB15" s="22">
        <v>7</v>
      </c>
      <c r="CC15" s="22"/>
      <c r="CD15" s="23">
        <f t="shared" si="31"/>
        <v>7</v>
      </c>
      <c r="CE15" s="22">
        <v>0.01</v>
      </c>
      <c r="CF15" s="22"/>
      <c r="CG15" s="23">
        <f t="shared" si="32"/>
        <v>0.01</v>
      </c>
      <c r="CH15" s="22">
        <v>7.6</v>
      </c>
      <c r="CI15" s="22"/>
      <c r="CJ15" s="23">
        <f t="shared" si="33"/>
        <v>7.6</v>
      </c>
      <c r="CK15" s="22">
        <v>3.7</v>
      </c>
      <c r="CL15" s="22"/>
      <c r="CM15" s="23">
        <f t="shared" si="34"/>
        <v>3.7</v>
      </c>
      <c r="CN15" s="22"/>
      <c r="CO15" s="22"/>
      <c r="CP15" s="23" t="str">
        <f t="shared" si="35"/>
        <v xml:space="preserve"> </v>
      </c>
      <c r="CQ15" s="22">
        <v>6.8</v>
      </c>
      <c r="CR15" s="22"/>
      <c r="CS15" s="23">
        <f t="shared" si="36"/>
        <v>6.8</v>
      </c>
      <c r="CT15" s="22">
        <v>8</v>
      </c>
      <c r="CU15" s="22"/>
      <c r="CV15" s="23">
        <f t="shared" si="37"/>
        <v>8</v>
      </c>
      <c r="CW15" s="22">
        <v>6</v>
      </c>
      <c r="CX15" s="22"/>
      <c r="CY15" s="23">
        <f t="shared" si="38"/>
        <v>6</v>
      </c>
      <c r="CZ15" s="22">
        <v>0.01</v>
      </c>
      <c r="DA15" s="22"/>
      <c r="DB15" s="23">
        <f t="shared" si="39"/>
        <v>0.01</v>
      </c>
      <c r="DC15" s="22">
        <v>7.5</v>
      </c>
      <c r="DD15" s="22"/>
      <c r="DE15" s="23">
        <f t="shared" si="40"/>
        <v>7.5</v>
      </c>
      <c r="DF15" s="22">
        <v>9</v>
      </c>
      <c r="DG15" s="22"/>
      <c r="DH15" s="23">
        <f t="shared" si="41"/>
        <v>9</v>
      </c>
      <c r="DI15" s="22"/>
      <c r="DJ15" s="22"/>
      <c r="DK15" s="23" t="str">
        <f t="shared" si="42"/>
        <v xml:space="preserve"> </v>
      </c>
      <c r="DL15" s="22"/>
      <c r="DM15" s="22">
        <v>4</v>
      </c>
      <c r="DN15" s="23">
        <f t="shared" si="43"/>
        <v>4</v>
      </c>
      <c r="DO15" s="22"/>
      <c r="DP15" s="22"/>
      <c r="DQ15" s="79">
        <f t="shared" si="24"/>
        <v>5.64</v>
      </c>
      <c r="DR15" s="79">
        <f t="shared" si="44"/>
        <v>4</v>
      </c>
      <c r="DS15" s="98">
        <f t="shared" si="45"/>
        <v>3.94</v>
      </c>
      <c r="DT15" s="98">
        <f t="shared" si="46"/>
        <v>1.2</v>
      </c>
      <c r="DU15" s="80">
        <f t="shared" si="47"/>
        <v>5.14</v>
      </c>
      <c r="DV15" s="23" t="str">
        <f t="shared" si="48"/>
        <v>C-</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5"/>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ht="17.25" thickBot="1" x14ac:dyDescent="0.3">
      <c r="A16" s="20">
        <v>4</v>
      </c>
      <c r="B16" s="127" t="s">
        <v>185</v>
      </c>
      <c r="C16" s="22">
        <v>8</v>
      </c>
      <c r="D16" s="22"/>
      <c r="E16" s="23">
        <f t="shared" si="0"/>
        <v>8</v>
      </c>
      <c r="F16" s="22">
        <v>8</v>
      </c>
      <c r="G16" s="22"/>
      <c r="H16" s="23">
        <f t="shared" si="1"/>
        <v>8</v>
      </c>
      <c r="I16" s="22">
        <v>7.5</v>
      </c>
      <c r="J16" s="22"/>
      <c r="K16" s="23">
        <f t="shared" si="2"/>
        <v>7.5</v>
      </c>
      <c r="L16" s="22">
        <v>8</v>
      </c>
      <c r="M16" s="22"/>
      <c r="N16" s="23">
        <f t="shared" si="3"/>
        <v>8</v>
      </c>
      <c r="O16" s="22">
        <v>8</v>
      </c>
      <c r="P16" s="22"/>
      <c r="Q16" s="23">
        <f t="shared" si="4"/>
        <v>8</v>
      </c>
      <c r="R16" s="22">
        <v>9</v>
      </c>
      <c r="S16" s="22"/>
      <c r="T16" s="23">
        <f t="shared" si="5"/>
        <v>9</v>
      </c>
      <c r="U16" s="22">
        <v>8</v>
      </c>
      <c r="V16" s="22"/>
      <c r="W16" s="23">
        <f t="shared" si="6"/>
        <v>8</v>
      </c>
      <c r="X16" s="22">
        <v>7.5</v>
      </c>
      <c r="Y16" s="22"/>
      <c r="Z16" s="23">
        <f t="shared" si="7"/>
        <v>7.5</v>
      </c>
      <c r="AA16" s="22">
        <v>0.01</v>
      </c>
      <c r="AB16" s="22"/>
      <c r="AC16" s="23">
        <f t="shared" si="8"/>
        <v>0.01</v>
      </c>
      <c r="AD16" s="22">
        <v>7</v>
      </c>
      <c r="AE16" s="22"/>
      <c r="AF16" s="23">
        <f t="shared" si="9"/>
        <v>7</v>
      </c>
      <c r="AG16" s="22">
        <v>4</v>
      </c>
      <c r="AH16" s="22"/>
      <c r="AI16" s="23">
        <f t="shared" si="10"/>
        <v>4</v>
      </c>
      <c r="AJ16" s="22">
        <v>7</v>
      </c>
      <c r="AK16" s="22"/>
      <c r="AL16" s="23">
        <f t="shared" si="11"/>
        <v>7</v>
      </c>
      <c r="AM16" s="22">
        <v>8</v>
      </c>
      <c r="AN16" s="22"/>
      <c r="AO16" s="23">
        <f t="shared" si="12"/>
        <v>8</v>
      </c>
      <c r="AP16" s="22">
        <v>0.01</v>
      </c>
      <c r="AQ16" s="22"/>
      <c r="AR16" s="23">
        <f t="shared" si="13"/>
        <v>0.01</v>
      </c>
      <c r="AS16" s="22"/>
      <c r="AT16" s="22"/>
      <c r="AU16" s="23" t="str">
        <f t="shared" si="14"/>
        <v xml:space="preserve"> </v>
      </c>
      <c r="AV16" s="22"/>
      <c r="AW16" s="22"/>
      <c r="AX16" s="23" t="str">
        <f t="shared" si="15"/>
        <v xml:space="preserve"> </v>
      </c>
      <c r="AY16" s="22"/>
      <c r="AZ16" s="22"/>
      <c r="BA16" s="23" t="str">
        <f t="shared" si="16"/>
        <v xml:space="preserve"> </v>
      </c>
      <c r="BB16" s="129">
        <v>8</v>
      </c>
      <c r="BC16" s="22">
        <v>4.5</v>
      </c>
      <c r="BD16" s="23">
        <f t="shared" si="17"/>
        <v>6.25</v>
      </c>
      <c r="BE16" s="22"/>
      <c r="BF16" s="22"/>
      <c r="BG16" s="79">
        <f t="shared" si="18"/>
        <v>6.43</v>
      </c>
      <c r="BH16" s="79">
        <f t="shared" si="19"/>
        <v>6.25</v>
      </c>
      <c r="BI16" s="98">
        <f t="shared" si="20"/>
        <v>4.5</v>
      </c>
      <c r="BJ16" s="98">
        <f t="shared" si="21"/>
        <v>1.87</v>
      </c>
      <c r="BK16" s="80">
        <f t="shared" si="22"/>
        <v>6.37</v>
      </c>
      <c r="BL16" s="23" t="str">
        <f t="shared" si="23"/>
        <v>C+</v>
      </c>
      <c r="BM16" s="22">
        <v>6.5</v>
      </c>
      <c r="BN16" s="22"/>
      <c r="BO16" s="23">
        <f t="shared" si="26"/>
        <v>6.5</v>
      </c>
      <c r="BP16" s="22">
        <v>7.5</v>
      </c>
      <c r="BQ16" s="22"/>
      <c r="BR16" s="23">
        <f t="shared" si="27"/>
        <v>7.5</v>
      </c>
      <c r="BS16" s="22">
        <v>5</v>
      </c>
      <c r="BT16" s="22"/>
      <c r="BU16" s="23">
        <f t="shared" si="28"/>
        <v>5</v>
      </c>
      <c r="BV16" s="22">
        <v>5</v>
      </c>
      <c r="BW16" s="22"/>
      <c r="BX16" s="23">
        <f t="shared" si="29"/>
        <v>5</v>
      </c>
      <c r="BY16" s="22">
        <v>0.01</v>
      </c>
      <c r="BZ16" s="22"/>
      <c r="CA16" s="23">
        <f t="shared" si="30"/>
        <v>0.01</v>
      </c>
      <c r="CB16" s="22">
        <v>7</v>
      </c>
      <c r="CC16" s="22"/>
      <c r="CD16" s="23">
        <f t="shared" si="31"/>
        <v>7</v>
      </c>
      <c r="CE16" s="22">
        <v>5</v>
      </c>
      <c r="CF16" s="22"/>
      <c r="CG16" s="23">
        <f t="shared" si="32"/>
        <v>5</v>
      </c>
      <c r="CH16" s="22">
        <v>8.8000000000000007</v>
      </c>
      <c r="CI16" s="22"/>
      <c r="CJ16" s="23">
        <f t="shared" si="33"/>
        <v>8.8000000000000007</v>
      </c>
      <c r="CK16" s="22">
        <v>2.2000000000000002</v>
      </c>
      <c r="CL16" s="22"/>
      <c r="CM16" s="23">
        <f t="shared" si="34"/>
        <v>2.2000000000000002</v>
      </c>
      <c r="CN16" s="22"/>
      <c r="CO16" s="22"/>
      <c r="CP16" s="23" t="str">
        <f t="shared" si="35"/>
        <v xml:space="preserve"> </v>
      </c>
      <c r="CQ16" s="22">
        <v>7.5</v>
      </c>
      <c r="CR16" s="22"/>
      <c r="CS16" s="23">
        <f t="shared" si="36"/>
        <v>7.5</v>
      </c>
      <c r="CT16" s="22">
        <v>7.5</v>
      </c>
      <c r="CU16" s="22"/>
      <c r="CV16" s="23">
        <f t="shared" si="37"/>
        <v>7.5</v>
      </c>
      <c r="CW16" s="22">
        <v>7</v>
      </c>
      <c r="CX16" s="22"/>
      <c r="CY16" s="23">
        <f t="shared" si="38"/>
        <v>7</v>
      </c>
      <c r="CZ16" s="22">
        <v>9</v>
      </c>
      <c r="DA16" s="22"/>
      <c r="DB16" s="23">
        <f t="shared" si="39"/>
        <v>9</v>
      </c>
      <c r="DC16" s="22">
        <v>7</v>
      </c>
      <c r="DD16" s="22"/>
      <c r="DE16" s="23">
        <f t="shared" si="40"/>
        <v>7</v>
      </c>
      <c r="DF16" s="22">
        <v>9</v>
      </c>
      <c r="DG16" s="22"/>
      <c r="DH16" s="23">
        <f t="shared" si="41"/>
        <v>9</v>
      </c>
      <c r="DI16" s="22"/>
      <c r="DJ16" s="22"/>
      <c r="DK16" s="23" t="str">
        <f t="shared" si="42"/>
        <v xml:space="preserve"> </v>
      </c>
      <c r="DL16" s="22"/>
      <c r="DM16" s="22">
        <v>4.5</v>
      </c>
      <c r="DN16" s="23">
        <f t="shared" si="43"/>
        <v>4.5</v>
      </c>
      <c r="DO16" s="22"/>
      <c r="DP16" s="22"/>
      <c r="DQ16" s="79">
        <f t="shared" si="24"/>
        <v>6.26</v>
      </c>
      <c r="DR16" s="79">
        <f t="shared" si="44"/>
        <v>4.5</v>
      </c>
      <c r="DS16" s="98">
        <f t="shared" si="45"/>
        <v>4.38</v>
      </c>
      <c r="DT16" s="98">
        <f t="shared" si="46"/>
        <v>1.35</v>
      </c>
      <c r="DU16" s="80">
        <f t="shared" si="47"/>
        <v>5.73</v>
      </c>
      <c r="DV16" s="23" t="str">
        <f t="shared" si="48"/>
        <v>C+</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5"/>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ht="17.25" thickBot="1" x14ac:dyDescent="0.3">
      <c r="A17" s="20">
        <v>5</v>
      </c>
      <c r="B17" s="127" t="s">
        <v>186</v>
      </c>
      <c r="C17" s="22">
        <v>9</v>
      </c>
      <c r="D17" s="22"/>
      <c r="E17" s="23">
        <f t="shared" si="0"/>
        <v>9</v>
      </c>
      <c r="F17" s="22">
        <v>8</v>
      </c>
      <c r="G17" s="22"/>
      <c r="H17" s="23">
        <f t="shared" si="1"/>
        <v>8</v>
      </c>
      <c r="I17" s="22">
        <v>9</v>
      </c>
      <c r="J17" s="22"/>
      <c r="K17" s="23">
        <f t="shared" si="2"/>
        <v>9</v>
      </c>
      <c r="L17" s="22">
        <v>9</v>
      </c>
      <c r="M17" s="22"/>
      <c r="N17" s="23">
        <f t="shared" si="3"/>
        <v>9</v>
      </c>
      <c r="O17" s="22">
        <v>9</v>
      </c>
      <c r="P17" s="22"/>
      <c r="Q17" s="23">
        <f t="shared" si="4"/>
        <v>9</v>
      </c>
      <c r="R17" s="22">
        <v>9</v>
      </c>
      <c r="S17" s="22"/>
      <c r="T17" s="23">
        <f t="shared" si="5"/>
        <v>9</v>
      </c>
      <c r="U17" s="22">
        <v>9</v>
      </c>
      <c r="V17" s="22"/>
      <c r="W17" s="23">
        <f t="shared" si="6"/>
        <v>9</v>
      </c>
      <c r="X17" s="22">
        <v>9</v>
      </c>
      <c r="Y17" s="22"/>
      <c r="Z17" s="23">
        <f t="shared" si="7"/>
        <v>9</v>
      </c>
      <c r="AA17" s="22">
        <v>8</v>
      </c>
      <c r="AB17" s="22"/>
      <c r="AC17" s="23">
        <f t="shared" si="8"/>
        <v>8</v>
      </c>
      <c r="AD17" s="22">
        <v>9</v>
      </c>
      <c r="AE17" s="22"/>
      <c r="AF17" s="23">
        <f t="shared" si="9"/>
        <v>9</v>
      </c>
      <c r="AG17" s="22">
        <v>7</v>
      </c>
      <c r="AH17" s="22"/>
      <c r="AI17" s="23">
        <f t="shared" si="10"/>
        <v>7</v>
      </c>
      <c r="AJ17" s="22">
        <v>8</v>
      </c>
      <c r="AK17" s="22"/>
      <c r="AL17" s="23">
        <f t="shared" si="11"/>
        <v>8</v>
      </c>
      <c r="AM17" s="22">
        <v>10</v>
      </c>
      <c r="AN17" s="22"/>
      <c r="AO17" s="23">
        <f t="shared" si="12"/>
        <v>10</v>
      </c>
      <c r="AP17" s="22">
        <v>9</v>
      </c>
      <c r="AQ17" s="22"/>
      <c r="AR17" s="23">
        <f t="shared" si="13"/>
        <v>9</v>
      </c>
      <c r="AS17" s="22"/>
      <c r="AT17" s="22"/>
      <c r="AU17" s="23" t="str">
        <f t="shared" si="14"/>
        <v xml:space="preserve"> </v>
      </c>
      <c r="AV17" s="22"/>
      <c r="AW17" s="22"/>
      <c r="AX17" s="23" t="str">
        <f t="shared" si="15"/>
        <v xml:space="preserve"> </v>
      </c>
      <c r="AY17" s="22"/>
      <c r="AZ17" s="22"/>
      <c r="BA17" s="23" t="str">
        <f t="shared" si="16"/>
        <v xml:space="preserve"> </v>
      </c>
      <c r="BB17" s="129">
        <v>10</v>
      </c>
      <c r="BC17" s="22">
        <v>8.6999999999999993</v>
      </c>
      <c r="BD17" s="23">
        <f t="shared" si="17"/>
        <v>9.35</v>
      </c>
      <c r="BE17" s="22"/>
      <c r="BF17" s="22"/>
      <c r="BG17" s="79">
        <f t="shared" si="18"/>
        <v>8.7100000000000009</v>
      </c>
      <c r="BH17" s="79">
        <f t="shared" si="19"/>
        <v>9.35</v>
      </c>
      <c r="BI17" s="98">
        <f t="shared" si="20"/>
        <v>6.09</v>
      </c>
      <c r="BJ17" s="98">
        <f t="shared" si="21"/>
        <v>2.8</v>
      </c>
      <c r="BK17" s="80">
        <f t="shared" si="22"/>
        <v>8.89</v>
      </c>
      <c r="BL17" s="23" t="str">
        <f t="shared" si="23"/>
        <v>A-</v>
      </c>
      <c r="BM17" s="22">
        <v>9</v>
      </c>
      <c r="BN17" s="22"/>
      <c r="BO17" s="23">
        <f t="shared" si="26"/>
        <v>9</v>
      </c>
      <c r="BP17" s="22">
        <v>8</v>
      </c>
      <c r="BQ17" s="22"/>
      <c r="BR17" s="23">
        <f t="shared" si="27"/>
        <v>8</v>
      </c>
      <c r="BS17" s="22">
        <v>8</v>
      </c>
      <c r="BT17" s="22"/>
      <c r="BU17" s="23">
        <f t="shared" si="28"/>
        <v>8</v>
      </c>
      <c r="BV17" s="22">
        <v>8</v>
      </c>
      <c r="BW17" s="22"/>
      <c r="BX17" s="23">
        <f t="shared" si="29"/>
        <v>8</v>
      </c>
      <c r="BY17" s="22">
        <v>9</v>
      </c>
      <c r="BZ17" s="22"/>
      <c r="CA17" s="23">
        <f t="shared" si="30"/>
        <v>9</v>
      </c>
      <c r="CB17" s="22">
        <v>8</v>
      </c>
      <c r="CC17" s="22"/>
      <c r="CD17" s="23">
        <f t="shared" si="31"/>
        <v>8</v>
      </c>
      <c r="CE17" s="22">
        <v>7</v>
      </c>
      <c r="CF17" s="22"/>
      <c r="CG17" s="23">
        <f t="shared" si="32"/>
        <v>7</v>
      </c>
      <c r="CH17" s="22">
        <v>8.8000000000000007</v>
      </c>
      <c r="CI17" s="22"/>
      <c r="CJ17" s="23">
        <f t="shared" si="33"/>
        <v>8.8000000000000007</v>
      </c>
      <c r="CK17" s="22">
        <v>8.5</v>
      </c>
      <c r="CL17" s="22"/>
      <c r="CM17" s="23">
        <f t="shared" si="34"/>
        <v>8.5</v>
      </c>
      <c r="CN17" s="22">
        <v>8</v>
      </c>
      <c r="CO17" s="22"/>
      <c r="CP17" s="23">
        <f t="shared" si="35"/>
        <v>8</v>
      </c>
      <c r="CQ17" s="22">
        <v>7.5</v>
      </c>
      <c r="CR17" s="22"/>
      <c r="CS17" s="23">
        <f t="shared" si="36"/>
        <v>7.5</v>
      </c>
      <c r="CT17" s="22">
        <v>8.5</v>
      </c>
      <c r="CU17" s="22"/>
      <c r="CV17" s="23">
        <f t="shared" si="37"/>
        <v>8.5</v>
      </c>
      <c r="CW17" s="22">
        <v>9</v>
      </c>
      <c r="CX17" s="22"/>
      <c r="CY17" s="23">
        <f t="shared" si="38"/>
        <v>9</v>
      </c>
      <c r="CZ17" s="22">
        <v>10</v>
      </c>
      <c r="DA17" s="22"/>
      <c r="DB17" s="23">
        <f t="shared" si="39"/>
        <v>10</v>
      </c>
      <c r="DC17" s="22">
        <v>7</v>
      </c>
      <c r="DD17" s="22"/>
      <c r="DE17" s="23">
        <f t="shared" si="40"/>
        <v>7</v>
      </c>
      <c r="DF17" s="22">
        <v>9</v>
      </c>
      <c r="DG17" s="22"/>
      <c r="DH17" s="23">
        <f t="shared" si="41"/>
        <v>9</v>
      </c>
      <c r="DI17" s="22"/>
      <c r="DJ17" s="22"/>
      <c r="DK17" s="23" t="str">
        <f t="shared" si="42"/>
        <v xml:space="preserve"> </v>
      </c>
      <c r="DL17" s="22"/>
      <c r="DM17" s="22">
        <v>6.5</v>
      </c>
      <c r="DN17" s="23">
        <f t="shared" si="43"/>
        <v>6.5</v>
      </c>
      <c r="DO17" s="22"/>
      <c r="DP17" s="22"/>
      <c r="DQ17" s="79">
        <f t="shared" si="24"/>
        <v>8.33</v>
      </c>
      <c r="DR17" s="79">
        <f t="shared" si="44"/>
        <v>6.5</v>
      </c>
      <c r="DS17" s="98">
        <f t="shared" si="45"/>
        <v>5.83</v>
      </c>
      <c r="DT17" s="98">
        <f t="shared" si="46"/>
        <v>1.95</v>
      </c>
      <c r="DU17" s="80">
        <f t="shared" si="47"/>
        <v>7.78</v>
      </c>
      <c r="DV17" s="23" t="str">
        <f t="shared" si="48"/>
        <v>B+</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5"/>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ht="17.25" thickBot="1" x14ac:dyDescent="0.3">
      <c r="A18" s="20">
        <v>6</v>
      </c>
      <c r="B18" s="127" t="s">
        <v>187</v>
      </c>
      <c r="C18" s="22">
        <v>8</v>
      </c>
      <c r="D18" s="22"/>
      <c r="E18" s="23">
        <f t="shared" si="0"/>
        <v>8</v>
      </c>
      <c r="F18" s="22">
        <v>8</v>
      </c>
      <c r="G18" s="22"/>
      <c r="H18" s="23">
        <f t="shared" si="1"/>
        <v>8</v>
      </c>
      <c r="I18" s="22">
        <v>8</v>
      </c>
      <c r="J18" s="22"/>
      <c r="K18" s="23">
        <f t="shared" si="2"/>
        <v>8</v>
      </c>
      <c r="L18" s="22">
        <v>8</v>
      </c>
      <c r="M18" s="22"/>
      <c r="N18" s="23">
        <f t="shared" si="3"/>
        <v>8</v>
      </c>
      <c r="O18" s="22">
        <v>8</v>
      </c>
      <c r="P18" s="22"/>
      <c r="Q18" s="23">
        <f t="shared" si="4"/>
        <v>8</v>
      </c>
      <c r="R18" s="22">
        <v>8</v>
      </c>
      <c r="S18" s="22"/>
      <c r="T18" s="23">
        <f t="shared" si="5"/>
        <v>8</v>
      </c>
      <c r="U18" s="22">
        <v>8</v>
      </c>
      <c r="V18" s="22"/>
      <c r="W18" s="23">
        <f t="shared" si="6"/>
        <v>8</v>
      </c>
      <c r="X18" s="22">
        <v>8</v>
      </c>
      <c r="Y18" s="22"/>
      <c r="Z18" s="23">
        <f t="shared" si="7"/>
        <v>8</v>
      </c>
      <c r="AA18" s="22">
        <v>8</v>
      </c>
      <c r="AB18" s="22"/>
      <c r="AC18" s="23">
        <f t="shared" si="8"/>
        <v>8</v>
      </c>
      <c r="AD18" s="22">
        <v>8</v>
      </c>
      <c r="AE18" s="22"/>
      <c r="AF18" s="23">
        <f t="shared" si="9"/>
        <v>8</v>
      </c>
      <c r="AG18" s="22">
        <v>7</v>
      </c>
      <c r="AH18" s="22"/>
      <c r="AI18" s="23">
        <f t="shared" si="10"/>
        <v>7</v>
      </c>
      <c r="AJ18" s="22">
        <v>8</v>
      </c>
      <c r="AK18" s="22"/>
      <c r="AL18" s="23">
        <f t="shared" si="11"/>
        <v>8</v>
      </c>
      <c r="AM18" s="22">
        <v>8</v>
      </c>
      <c r="AN18" s="22"/>
      <c r="AO18" s="23">
        <f t="shared" si="12"/>
        <v>8</v>
      </c>
      <c r="AP18" s="22">
        <v>9</v>
      </c>
      <c r="AQ18" s="22"/>
      <c r="AR18" s="23">
        <f t="shared" si="13"/>
        <v>9</v>
      </c>
      <c r="AS18" s="22"/>
      <c r="AT18" s="22"/>
      <c r="AU18" s="23" t="str">
        <f t="shared" si="14"/>
        <v xml:space="preserve"> </v>
      </c>
      <c r="AV18" s="22"/>
      <c r="AW18" s="22"/>
      <c r="AX18" s="23" t="str">
        <f t="shared" si="15"/>
        <v xml:space="preserve"> </v>
      </c>
      <c r="AY18" s="22"/>
      <c r="AZ18" s="22"/>
      <c r="BA18" s="23" t="str">
        <f t="shared" si="16"/>
        <v xml:space="preserve"> </v>
      </c>
      <c r="BB18" s="129">
        <v>10</v>
      </c>
      <c r="BC18" s="22">
        <v>5.4</v>
      </c>
      <c r="BD18" s="23">
        <f t="shared" si="17"/>
        <v>7.7</v>
      </c>
      <c r="BE18" s="22"/>
      <c r="BF18" s="22"/>
      <c r="BG18" s="79">
        <f t="shared" si="18"/>
        <v>8</v>
      </c>
      <c r="BH18" s="79">
        <f t="shared" si="19"/>
        <v>7.7</v>
      </c>
      <c r="BI18" s="98">
        <f t="shared" si="20"/>
        <v>5.6</v>
      </c>
      <c r="BJ18" s="98">
        <f t="shared" si="21"/>
        <v>2.31</v>
      </c>
      <c r="BK18" s="80">
        <f t="shared" si="22"/>
        <v>7.91</v>
      </c>
      <c r="BL18" s="23" t="str">
        <f t="shared" si="23"/>
        <v>B+</v>
      </c>
      <c r="BM18" s="22">
        <v>8</v>
      </c>
      <c r="BN18" s="22"/>
      <c r="BO18" s="23">
        <f t="shared" si="26"/>
        <v>8</v>
      </c>
      <c r="BP18" s="22">
        <v>9</v>
      </c>
      <c r="BQ18" s="22"/>
      <c r="BR18" s="23">
        <f t="shared" si="27"/>
        <v>9</v>
      </c>
      <c r="BS18" s="22">
        <v>9</v>
      </c>
      <c r="BT18" s="22"/>
      <c r="BU18" s="23">
        <f t="shared" si="28"/>
        <v>9</v>
      </c>
      <c r="BV18" s="22">
        <v>8</v>
      </c>
      <c r="BW18" s="22"/>
      <c r="BX18" s="23">
        <f t="shared" si="29"/>
        <v>8</v>
      </c>
      <c r="BY18" s="22">
        <v>9</v>
      </c>
      <c r="BZ18" s="22"/>
      <c r="CA18" s="23">
        <f t="shared" si="30"/>
        <v>9</v>
      </c>
      <c r="CB18" s="22">
        <v>8</v>
      </c>
      <c r="CC18" s="22"/>
      <c r="CD18" s="23">
        <f t="shared" si="31"/>
        <v>8</v>
      </c>
      <c r="CE18" s="22">
        <v>8</v>
      </c>
      <c r="CF18" s="22"/>
      <c r="CG18" s="23">
        <f t="shared" si="32"/>
        <v>8</v>
      </c>
      <c r="CH18" s="22">
        <v>9.4</v>
      </c>
      <c r="CI18" s="22"/>
      <c r="CJ18" s="23">
        <f t="shared" si="33"/>
        <v>9.4</v>
      </c>
      <c r="CK18" s="22">
        <v>5.0999999999999996</v>
      </c>
      <c r="CL18" s="22"/>
      <c r="CM18" s="23">
        <f t="shared" si="34"/>
        <v>5.0999999999999996</v>
      </c>
      <c r="CN18" s="22">
        <v>10</v>
      </c>
      <c r="CO18" s="22"/>
      <c r="CP18" s="23">
        <f t="shared" si="35"/>
        <v>10</v>
      </c>
      <c r="CQ18" s="22">
        <v>6.8</v>
      </c>
      <c r="CR18" s="22"/>
      <c r="CS18" s="23">
        <f t="shared" si="36"/>
        <v>6.8</v>
      </c>
      <c r="CT18" s="22">
        <v>8.5</v>
      </c>
      <c r="CU18" s="22"/>
      <c r="CV18" s="23">
        <f t="shared" si="37"/>
        <v>8.5</v>
      </c>
      <c r="CW18" s="22">
        <v>10</v>
      </c>
      <c r="CX18" s="22"/>
      <c r="CY18" s="23">
        <f t="shared" si="38"/>
        <v>10</v>
      </c>
      <c r="CZ18" s="22">
        <v>8</v>
      </c>
      <c r="DA18" s="22"/>
      <c r="DB18" s="23">
        <f t="shared" si="39"/>
        <v>8</v>
      </c>
      <c r="DC18" s="22">
        <v>9</v>
      </c>
      <c r="DD18" s="22"/>
      <c r="DE18" s="23">
        <f t="shared" si="40"/>
        <v>9</v>
      </c>
      <c r="DF18" s="22">
        <v>9</v>
      </c>
      <c r="DG18" s="22"/>
      <c r="DH18" s="23">
        <f t="shared" si="41"/>
        <v>9</v>
      </c>
      <c r="DI18" s="22"/>
      <c r="DJ18" s="22"/>
      <c r="DK18" s="23" t="str">
        <f t="shared" si="42"/>
        <v xml:space="preserve"> </v>
      </c>
      <c r="DL18" s="22"/>
      <c r="DM18" s="22">
        <v>5</v>
      </c>
      <c r="DN18" s="23">
        <f t="shared" si="43"/>
        <v>5</v>
      </c>
      <c r="DO18" s="22"/>
      <c r="DP18" s="22"/>
      <c r="DQ18" s="79">
        <f t="shared" si="24"/>
        <v>8.42</v>
      </c>
      <c r="DR18" s="79">
        <f t="shared" si="44"/>
        <v>5</v>
      </c>
      <c r="DS18" s="98">
        <f t="shared" si="45"/>
        <v>5.89</v>
      </c>
      <c r="DT18" s="98">
        <f t="shared" si="46"/>
        <v>1.5</v>
      </c>
      <c r="DU18" s="80">
        <f t="shared" si="47"/>
        <v>7.39</v>
      </c>
      <c r="DV18" s="23" t="str">
        <f t="shared" si="48"/>
        <v>B-</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5"/>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ht="17.25" thickBot="1" x14ac:dyDescent="0.3">
      <c r="A19" s="20">
        <v>7</v>
      </c>
      <c r="B19" s="127" t="s">
        <v>188</v>
      </c>
      <c r="C19" s="22">
        <v>7</v>
      </c>
      <c r="D19" s="22"/>
      <c r="E19" s="23">
        <f t="shared" si="0"/>
        <v>7</v>
      </c>
      <c r="F19" s="22">
        <v>7</v>
      </c>
      <c r="G19" s="22"/>
      <c r="H19" s="23">
        <f t="shared" si="1"/>
        <v>7</v>
      </c>
      <c r="I19" s="22">
        <v>9</v>
      </c>
      <c r="J19" s="22"/>
      <c r="K19" s="23">
        <f t="shared" si="2"/>
        <v>9</v>
      </c>
      <c r="L19" s="22">
        <v>7</v>
      </c>
      <c r="M19" s="22"/>
      <c r="N19" s="23">
        <f t="shared" si="3"/>
        <v>7</v>
      </c>
      <c r="O19" s="22">
        <v>0.01</v>
      </c>
      <c r="P19" s="22"/>
      <c r="Q19" s="23">
        <f t="shared" si="4"/>
        <v>0.01</v>
      </c>
      <c r="R19" s="22">
        <v>10</v>
      </c>
      <c r="S19" s="22"/>
      <c r="T19" s="23">
        <f t="shared" si="5"/>
        <v>10</v>
      </c>
      <c r="U19" s="22">
        <v>0.01</v>
      </c>
      <c r="V19" s="22"/>
      <c r="W19" s="23">
        <f t="shared" si="6"/>
        <v>0.01</v>
      </c>
      <c r="X19" s="22">
        <v>0.01</v>
      </c>
      <c r="Y19" s="22"/>
      <c r="Z19" s="23">
        <f t="shared" si="7"/>
        <v>0.01</v>
      </c>
      <c r="AA19" s="22">
        <v>0.01</v>
      </c>
      <c r="AB19" s="22"/>
      <c r="AC19" s="23">
        <f t="shared" si="8"/>
        <v>0.01</v>
      </c>
      <c r="AD19" s="22">
        <v>7</v>
      </c>
      <c r="AE19" s="22"/>
      <c r="AF19" s="23">
        <f t="shared" si="9"/>
        <v>7</v>
      </c>
      <c r="AG19" s="22">
        <v>1</v>
      </c>
      <c r="AH19" s="22"/>
      <c r="AI19" s="23">
        <f t="shared" si="10"/>
        <v>1</v>
      </c>
      <c r="AJ19" s="22">
        <v>7</v>
      </c>
      <c r="AK19" s="22"/>
      <c r="AL19" s="23">
        <f t="shared" si="11"/>
        <v>7</v>
      </c>
      <c r="AM19" s="22">
        <v>7</v>
      </c>
      <c r="AN19" s="22"/>
      <c r="AO19" s="23">
        <f t="shared" si="12"/>
        <v>7</v>
      </c>
      <c r="AP19" s="22">
        <v>7</v>
      </c>
      <c r="AQ19" s="22"/>
      <c r="AR19" s="23">
        <f t="shared" si="13"/>
        <v>7</v>
      </c>
      <c r="AS19" s="22"/>
      <c r="AT19" s="22"/>
      <c r="AU19" s="23" t="str">
        <f t="shared" si="14"/>
        <v xml:space="preserve"> </v>
      </c>
      <c r="AV19" s="22"/>
      <c r="AW19" s="22"/>
      <c r="AX19" s="23" t="str">
        <f t="shared" si="15"/>
        <v xml:space="preserve"> </v>
      </c>
      <c r="AY19" s="22"/>
      <c r="AZ19" s="22"/>
      <c r="BA19" s="23" t="str">
        <f t="shared" si="16"/>
        <v xml:space="preserve"> </v>
      </c>
      <c r="BB19" s="129">
        <v>8</v>
      </c>
      <c r="BC19" s="22">
        <v>4.0999999999999996</v>
      </c>
      <c r="BD19" s="23">
        <f t="shared" si="17"/>
        <v>6.05</v>
      </c>
      <c r="BE19" s="22"/>
      <c r="BF19" s="22"/>
      <c r="BG19" s="79">
        <f t="shared" si="18"/>
        <v>4.93</v>
      </c>
      <c r="BH19" s="79">
        <f t="shared" si="19"/>
        <v>6.05</v>
      </c>
      <c r="BI19" s="98">
        <f t="shared" si="20"/>
        <v>3.45</v>
      </c>
      <c r="BJ19" s="98">
        <f t="shared" si="21"/>
        <v>1.81</v>
      </c>
      <c r="BK19" s="80">
        <f t="shared" si="22"/>
        <v>5.26</v>
      </c>
      <c r="BL19" s="23" t="str">
        <f t="shared" si="23"/>
        <v>C-</v>
      </c>
      <c r="BM19" s="22">
        <v>8</v>
      </c>
      <c r="BN19" s="22"/>
      <c r="BO19" s="23">
        <f t="shared" si="26"/>
        <v>8</v>
      </c>
      <c r="BP19" s="22">
        <v>8</v>
      </c>
      <c r="BQ19" s="22"/>
      <c r="BR19" s="23">
        <f t="shared" si="27"/>
        <v>8</v>
      </c>
      <c r="BS19" s="22">
        <v>7</v>
      </c>
      <c r="BT19" s="22"/>
      <c r="BU19" s="23">
        <f t="shared" si="28"/>
        <v>7</v>
      </c>
      <c r="BV19" s="22">
        <v>5</v>
      </c>
      <c r="BW19" s="22"/>
      <c r="BX19" s="23">
        <f t="shared" si="29"/>
        <v>5</v>
      </c>
      <c r="BY19" s="22">
        <v>7</v>
      </c>
      <c r="BZ19" s="22"/>
      <c r="CA19" s="23">
        <f t="shared" si="30"/>
        <v>7</v>
      </c>
      <c r="CB19" s="22">
        <v>0.01</v>
      </c>
      <c r="CC19" s="22"/>
      <c r="CD19" s="23">
        <f t="shared" si="31"/>
        <v>0.01</v>
      </c>
      <c r="CE19" s="22">
        <v>0.01</v>
      </c>
      <c r="CF19" s="22"/>
      <c r="CG19" s="23">
        <f t="shared" si="32"/>
        <v>0.01</v>
      </c>
      <c r="CH19" s="22">
        <v>5.8</v>
      </c>
      <c r="CI19" s="22"/>
      <c r="CJ19" s="23">
        <f t="shared" si="33"/>
        <v>5.8</v>
      </c>
      <c r="CK19" s="22">
        <v>4.4000000000000004</v>
      </c>
      <c r="CL19" s="22"/>
      <c r="CM19" s="23">
        <f t="shared" si="34"/>
        <v>4.4000000000000004</v>
      </c>
      <c r="CN19" s="22"/>
      <c r="CO19" s="22"/>
      <c r="CP19" s="23" t="str">
        <f t="shared" si="35"/>
        <v xml:space="preserve"> </v>
      </c>
      <c r="CQ19" s="22">
        <v>6.2</v>
      </c>
      <c r="CR19" s="22"/>
      <c r="CS19" s="23">
        <f t="shared" si="36"/>
        <v>6.2</v>
      </c>
      <c r="CT19" s="22">
        <v>7</v>
      </c>
      <c r="CU19" s="22"/>
      <c r="CV19" s="23">
        <f t="shared" si="37"/>
        <v>7</v>
      </c>
      <c r="CW19" s="22">
        <v>5</v>
      </c>
      <c r="CX19" s="22"/>
      <c r="CY19" s="23">
        <f t="shared" si="38"/>
        <v>5</v>
      </c>
      <c r="CZ19" s="22">
        <v>8</v>
      </c>
      <c r="DA19" s="22"/>
      <c r="DB19" s="23">
        <f t="shared" si="39"/>
        <v>8</v>
      </c>
      <c r="DC19" s="22">
        <v>7.5</v>
      </c>
      <c r="DD19" s="22"/>
      <c r="DE19" s="23">
        <f t="shared" si="40"/>
        <v>7.5</v>
      </c>
      <c r="DF19" s="22">
        <v>9</v>
      </c>
      <c r="DG19" s="22"/>
      <c r="DH19" s="23">
        <f t="shared" si="41"/>
        <v>9</v>
      </c>
      <c r="DI19" s="22"/>
      <c r="DJ19" s="22"/>
      <c r="DK19" s="23" t="str">
        <f t="shared" si="42"/>
        <v xml:space="preserve"> </v>
      </c>
      <c r="DL19" s="22"/>
      <c r="DM19" s="22">
        <v>6</v>
      </c>
      <c r="DN19" s="23">
        <f t="shared" si="43"/>
        <v>6</v>
      </c>
      <c r="DO19" s="22"/>
      <c r="DP19" s="22"/>
      <c r="DQ19" s="79">
        <f t="shared" si="24"/>
        <v>5.86</v>
      </c>
      <c r="DR19" s="79">
        <f t="shared" si="44"/>
        <v>6</v>
      </c>
      <c r="DS19" s="98">
        <f t="shared" si="45"/>
        <v>4.0999999999999996</v>
      </c>
      <c r="DT19" s="98">
        <f t="shared" si="46"/>
        <v>1.8</v>
      </c>
      <c r="DU19" s="80">
        <f t="shared" si="47"/>
        <v>5.8999999999999995</v>
      </c>
      <c r="DV19" s="23" t="str">
        <f t="shared" si="48"/>
        <v>C+</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5"/>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ht="17.25" thickBot="1" x14ac:dyDescent="0.3">
      <c r="A20" s="20">
        <v>8</v>
      </c>
      <c r="B20" s="127" t="s">
        <v>189</v>
      </c>
      <c r="C20" s="22">
        <v>10</v>
      </c>
      <c r="D20" s="22"/>
      <c r="E20" s="23">
        <f t="shared" si="0"/>
        <v>10</v>
      </c>
      <c r="F20" s="22">
        <v>10</v>
      </c>
      <c r="G20" s="22"/>
      <c r="H20" s="23">
        <f t="shared" si="1"/>
        <v>10</v>
      </c>
      <c r="I20" s="22">
        <v>10</v>
      </c>
      <c r="J20" s="22"/>
      <c r="K20" s="23">
        <f t="shared" si="2"/>
        <v>10</v>
      </c>
      <c r="L20" s="22">
        <v>10</v>
      </c>
      <c r="M20" s="22"/>
      <c r="N20" s="23">
        <f t="shared" si="3"/>
        <v>10</v>
      </c>
      <c r="O20" s="22">
        <v>10</v>
      </c>
      <c r="P20" s="22"/>
      <c r="Q20" s="23">
        <f t="shared" si="4"/>
        <v>10</v>
      </c>
      <c r="R20" s="22">
        <v>10</v>
      </c>
      <c r="S20" s="22"/>
      <c r="T20" s="23">
        <f t="shared" si="5"/>
        <v>10</v>
      </c>
      <c r="U20" s="22">
        <v>10</v>
      </c>
      <c r="V20" s="22"/>
      <c r="W20" s="23">
        <f t="shared" si="6"/>
        <v>10</v>
      </c>
      <c r="X20" s="22">
        <v>10</v>
      </c>
      <c r="Y20" s="22"/>
      <c r="Z20" s="23">
        <f t="shared" si="7"/>
        <v>10</v>
      </c>
      <c r="AA20" s="22">
        <v>10</v>
      </c>
      <c r="AB20" s="22"/>
      <c r="AC20" s="23">
        <f t="shared" si="8"/>
        <v>10</v>
      </c>
      <c r="AD20" s="22">
        <v>10</v>
      </c>
      <c r="AE20" s="22"/>
      <c r="AF20" s="23">
        <f t="shared" si="9"/>
        <v>10</v>
      </c>
      <c r="AG20" s="22">
        <v>9</v>
      </c>
      <c r="AH20" s="22"/>
      <c r="AI20" s="23">
        <f t="shared" si="10"/>
        <v>9</v>
      </c>
      <c r="AJ20" s="22">
        <v>10</v>
      </c>
      <c r="AK20" s="22"/>
      <c r="AL20" s="23">
        <f t="shared" si="11"/>
        <v>10</v>
      </c>
      <c r="AM20" s="22">
        <v>10</v>
      </c>
      <c r="AN20" s="22"/>
      <c r="AO20" s="23">
        <f t="shared" si="12"/>
        <v>10</v>
      </c>
      <c r="AP20" s="22">
        <v>10</v>
      </c>
      <c r="AQ20" s="22"/>
      <c r="AR20" s="23">
        <f t="shared" si="13"/>
        <v>10</v>
      </c>
      <c r="AS20" s="22"/>
      <c r="AT20" s="22"/>
      <c r="AU20" s="23" t="str">
        <f t="shared" si="14"/>
        <v xml:space="preserve"> </v>
      </c>
      <c r="AV20" s="22"/>
      <c r="AW20" s="22"/>
      <c r="AX20" s="23" t="str">
        <f t="shared" si="15"/>
        <v xml:space="preserve"> </v>
      </c>
      <c r="AY20" s="22"/>
      <c r="AZ20" s="22"/>
      <c r="BA20" s="23" t="str">
        <f t="shared" si="16"/>
        <v xml:space="preserve"> </v>
      </c>
      <c r="BB20" s="129">
        <v>10</v>
      </c>
      <c r="BC20" s="22">
        <v>9.5</v>
      </c>
      <c r="BD20" s="23">
        <f t="shared" si="17"/>
        <v>9.75</v>
      </c>
      <c r="BE20" s="22"/>
      <c r="BF20" s="22"/>
      <c r="BG20" s="79">
        <f t="shared" si="18"/>
        <v>9.92</v>
      </c>
      <c r="BH20" s="79">
        <f t="shared" si="19"/>
        <v>9.75</v>
      </c>
      <c r="BI20" s="98">
        <f t="shared" si="20"/>
        <v>6.94</v>
      </c>
      <c r="BJ20" s="98">
        <f t="shared" si="21"/>
        <v>2.92</v>
      </c>
      <c r="BK20" s="80">
        <f t="shared" si="22"/>
        <v>9.86</v>
      </c>
      <c r="BL20" s="23" t="str">
        <f t="shared" si="23"/>
        <v>A+</v>
      </c>
      <c r="BM20" s="22">
        <v>10</v>
      </c>
      <c r="BN20" s="22"/>
      <c r="BO20" s="23">
        <f t="shared" si="26"/>
        <v>10</v>
      </c>
      <c r="BP20" s="22">
        <v>10</v>
      </c>
      <c r="BQ20" s="22"/>
      <c r="BR20" s="23">
        <f t="shared" si="27"/>
        <v>10</v>
      </c>
      <c r="BS20" s="22">
        <v>10</v>
      </c>
      <c r="BT20" s="22"/>
      <c r="BU20" s="23">
        <f t="shared" si="28"/>
        <v>10</v>
      </c>
      <c r="BV20" s="22">
        <v>10</v>
      </c>
      <c r="BW20" s="22"/>
      <c r="BX20" s="23">
        <f t="shared" si="29"/>
        <v>10</v>
      </c>
      <c r="BY20" s="22">
        <v>10</v>
      </c>
      <c r="BZ20" s="22"/>
      <c r="CA20" s="23">
        <f t="shared" si="30"/>
        <v>10</v>
      </c>
      <c r="CB20" s="22">
        <v>10</v>
      </c>
      <c r="CC20" s="22"/>
      <c r="CD20" s="23">
        <f t="shared" si="31"/>
        <v>10</v>
      </c>
      <c r="CE20" s="22">
        <v>10</v>
      </c>
      <c r="CF20" s="22"/>
      <c r="CG20" s="23">
        <f t="shared" si="32"/>
        <v>10</v>
      </c>
      <c r="CH20" s="22">
        <v>10</v>
      </c>
      <c r="CI20" s="22"/>
      <c r="CJ20" s="23">
        <f t="shared" si="33"/>
        <v>10</v>
      </c>
      <c r="CK20" s="22">
        <v>8.1</v>
      </c>
      <c r="CL20" s="22"/>
      <c r="CM20" s="23">
        <f t="shared" si="34"/>
        <v>8.1</v>
      </c>
      <c r="CN20" s="22">
        <v>10</v>
      </c>
      <c r="CO20" s="22"/>
      <c r="CP20" s="23">
        <f t="shared" si="35"/>
        <v>10</v>
      </c>
      <c r="CQ20" s="22">
        <v>6.2</v>
      </c>
      <c r="CR20" s="22"/>
      <c r="CS20" s="23">
        <f t="shared" si="36"/>
        <v>6.2</v>
      </c>
      <c r="CT20" s="22">
        <v>8.5</v>
      </c>
      <c r="CU20" s="22"/>
      <c r="CV20" s="23">
        <f t="shared" si="37"/>
        <v>8.5</v>
      </c>
      <c r="CW20" s="22">
        <v>10</v>
      </c>
      <c r="CX20" s="22"/>
      <c r="CY20" s="23">
        <f t="shared" si="38"/>
        <v>10</v>
      </c>
      <c r="CZ20" s="22">
        <v>10</v>
      </c>
      <c r="DA20" s="22"/>
      <c r="DB20" s="23">
        <f t="shared" si="39"/>
        <v>10</v>
      </c>
      <c r="DC20" s="22">
        <v>10</v>
      </c>
      <c r="DD20" s="22"/>
      <c r="DE20" s="23">
        <f t="shared" si="40"/>
        <v>10</v>
      </c>
      <c r="DF20" s="22">
        <v>10</v>
      </c>
      <c r="DG20" s="22"/>
      <c r="DH20" s="23">
        <f t="shared" si="41"/>
        <v>10</v>
      </c>
      <c r="DI20" s="22"/>
      <c r="DJ20" s="22"/>
      <c r="DK20" s="23" t="str">
        <f t="shared" si="42"/>
        <v xml:space="preserve"> </v>
      </c>
      <c r="DL20" s="22"/>
      <c r="DM20" s="22">
        <v>9.5</v>
      </c>
      <c r="DN20" s="23">
        <f t="shared" si="43"/>
        <v>9.5</v>
      </c>
      <c r="DO20" s="22"/>
      <c r="DP20" s="22"/>
      <c r="DQ20" s="79">
        <f t="shared" si="24"/>
        <v>9.5500000000000007</v>
      </c>
      <c r="DR20" s="79">
        <f t="shared" si="44"/>
        <v>9.5</v>
      </c>
      <c r="DS20" s="98">
        <f t="shared" si="45"/>
        <v>6.68</v>
      </c>
      <c r="DT20" s="98">
        <f t="shared" si="46"/>
        <v>2.85</v>
      </c>
      <c r="DU20" s="80">
        <f t="shared" si="47"/>
        <v>9.5299999999999994</v>
      </c>
      <c r="DV20" s="23" t="str">
        <f t="shared" si="48"/>
        <v>A+</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5"/>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ht="17.25" thickBot="1" x14ac:dyDescent="0.3">
      <c r="A21" s="20">
        <v>9</v>
      </c>
      <c r="B21" s="127" t="s">
        <v>190</v>
      </c>
      <c r="C21" s="22">
        <v>9</v>
      </c>
      <c r="D21" s="22"/>
      <c r="E21" s="23">
        <f t="shared" si="0"/>
        <v>9</v>
      </c>
      <c r="F21" s="22">
        <v>9</v>
      </c>
      <c r="G21" s="22"/>
      <c r="H21" s="23">
        <f t="shared" si="1"/>
        <v>9</v>
      </c>
      <c r="I21" s="22">
        <v>9</v>
      </c>
      <c r="J21" s="22"/>
      <c r="K21" s="23">
        <f t="shared" si="2"/>
        <v>9</v>
      </c>
      <c r="L21" s="22">
        <v>9</v>
      </c>
      <c r="M21" s="22"/>
      <c r="N21" s="23">
        <f t="shared" si="3"/>
        <v>9</v>
      </c>
      <c r="O21" s="22">
        <v>9</v>
      </c>
      <c r="P21" s="22"/>
      <c r="Q21" s="23">
        <f t="shared" si="4"/>
        <v>9</v>
      </c>
      <c r="R21" s="22">
        <v>9</v>
      </c>
      <c r="S21" s="22"/>
      <c r="T21" s="23">
        <f t="shared" si="5"/>
        <v>9</v>
      </c>
      <c r="U21" s="22">
        <v>8</v>
      </c>
      <c r="V21" s="22"/>
      <c r="W21" s="23">
        <f t="shared" si="6"/>
        <v>8</v>
      </c>
      <c r="X21" s="22">
        <v>8</v>
      </c>
      <c r="Y21" s="22"/>
      <c r="Z21" s="23">
        <f t="shared" si="7"/>
        <v>8</v>
      </c>
      <c r="AA21" s="22">
        <v>8</v>
      </c>
      <c r="AB21" s="22"/>
      <c r="AC21" s="23">
        <f t="shared" si="8"/>
        <v>8</v>
      </c>
      <c r="AD21" s="22">
        <v>0.01</v>
      </c>
      <c r="AE21" s="22"/>
      <c r="AF21" s="23">
        <f t="shared" si="9"/>
        <v>0.01</v>
      </c>
      <c r="AG21" s="22">
        <v>5</v>
      </c>
      <c r="AH21" s="22"/>
      <c r="AI21" s="23">
        <f t="shared" si="10"/>
        <v>5</v>
      </c>
      <c r="AJ21" s="22">
        <v>7</v>
      </c>
      <c r="AK21" s="22"/>
      <c r="AL21" s="23">
        <f t="shared" si="11"/>
        <v>7</v>
      </c>
      <c r="AM21" s="22">
        <v>0.01</v>
      </c>
      <c r="AN21" s="22"/>
      <c r="AO21" s="23">
        <f t="shared" si="12"/>
        <v>0.01</v>
      </c>
      <c r="AP21" s="22">
        <v>10</v>
      </c>
      <c r="AQ21" s="22"/>
      <c r="AR21" s="23">
        <f t="shared" si="13"/>
        <v>10</v>
      </c>
      <c r="AS21" s="22"/>
      <c r="AT21" s="22"/>
      <c r="AU21" s="23" t="str">
        <f t="shared" si="14"/>
        <v xml:space="preserve"> </v>
      </c>
      <c r="AV21" s="22"/>
      <c r="AW21" s="22"/>
      <c r="AX21" s="23" t="str">
        <f t="shared" si="15"/>
        <v xml:space="preserve"> </v>
      </c>
      <c r="AY21" s="22"/>
      <c r="AZ21" s="22"/>
      <c r="BA21" s="23" t="str">
        <f t="shared" si="16"/>
        <v xml:space="preserve"> </v>
      </c>
      <c r="BB21" s="129">
        <v>10</v>
      </c>
      <c r="BC21" s="22">
        <v>0.37</v>
      </c>
      <c r="BD21" s="23">
        <f t="shared" si="17"/>
        <v>5.18</v>
      </c>
      <c r="BE21" s="22"/>
      <c r="BF21" s="22"/>
      <c r="BG21" s="79">
        <f t="shared" si="18"/>
        <v>7.14</v>
      </c>
      <c r="BH21" s="79">
        <f t="shared" si="19"/>
        <v>5.18</v>
      </c>
      <c r="BI21" s="98">
        <f t="shared" si="20"/>
        <v>4.99</v>
      </c>
      <c r="BJ21" s="98">
        <f t="shared" si="21"/>
        <v>1.55</v>
      </c>
      <c r="BK21" s="80">
        <f t="shared" si="22"/>
        <v>6.54</v>
      </c>
      <c r="BL21" s="23" t="str">
        <f t="shared" si="23"/>
        <v>B-</v>
      </c>
      <c r="BM21" s="22">
        <v>7.5</v>
      </c>
      <c r="BN21" s="22"/>
      <c r="BO21" s="23">
        <f t="shared" si="26"/>
        <v>7.5</v>
      </c>
      <c r="BP21" s="22">
        <v>9</v>
      </c>
      <c r="BQ21" s="22"/>
      <c r="BR21" s="23">
        <f t="shared" si="27"/>
        <v>9</v>
      </c>
      <c r="BS21" s="22">
        <v>7.5</v>
      </c>
      <c r="BT21" s="22"/>
      <c r="BU21" s="23">
        <f t="shared" si="28"/>
        <v>7.5</v>
      </c>
      <c r="BV21" s="22">
        <v>8</v>
      </c>
      <c r="BW21" s="22"/>
      <c r="BX21" s="23">
        <f t="shared" si="29"/>
        <v>8</v>
      </c>
      <c r="BY21" s="22">
        <v>8</v>
      </c>
      <c r="BZ21" s="22"/>
      <c r="CA21" s="23">
        <f t="shared" si="30"/>
        <v>8</v>
      </c>
      <c r="CB21" s="22">
        <v>6</v>
      </c>
      <c r="CC21" s="22"/>
      <c r="CD21" s="23">
        <f t="shared" si="31"/>
        <v>6</v>
      </c>
      <c r="CE21" s="22">
        <v>7</v>
      </c>
      <c r="CF21" s="22"/>
      <c r="CG21" s="23">
        <f t="shared" si="32"/>
        <v>7</v>
      </c>
      <c r="CH21" s="22">
        <v>9.4</v>
      </c>
      <c r="CI21" s="22"/>
      <c r="CJ21" s="23">
        <f t="shared" si="33"/>
        <v>9.4</v>
      </c>
      <c r="CK21" s="22">
        <v>6.6</v>
      </c>
      <c r="CL21" s="22"/>
      <c r="CM21" s="23">
        <f t="shared" si="34"/>
        <v>6.6</v>
      </c>
      <c r="CN21" s="22">
        <v>7</v>
      </c>
      <c r="CO21" s="22"/>
      <c r="CP21" s="23">
        <f t="shared" si="35"/>
        <v>7</v>
      </c>
      <c r="CQ21" s="22">
        <v>6.8</v>
      </c>
      <c r="CR21" s="22"/>
      <c r="CS21" s="23">
        <f t="shared" si="36"/>
        <v>6.8</v>
      </c>
      <c r="CT21" s="22">
        <v>7.5</v>
      </c>
      <c r="CU21" s="22"/>
      <c r="CV21" s="23">
        <f t="shared" si="37"/>
        <v>7.5</v>
      </c>
      <c r="CW21" s="22">
        <v>5</v>
      </c>
      <c r="CX21" s="22"/>
      <c r="CY21" s="23">
        <f t="shared" si="38"/>
        <v>5</v>
      </c>
      <c r="CZ21" s="22">
        <v>5</v>
      </c>
      <c r="DA21" s="22"/>
      <c r="DB21" s="23">
        <f t="shared" si="39"/>
        <v>5</v>
      </c>
      <c r="DC21" s="22">
        <v>10</v>
      </c>
      <c r="DD21" s="22"/>
      <c r="DE21" s="23">
        <f t="shared" si="40"/>
        <v>10</v>
      </c>
      <c r="DF21" s="22">
        <v>8</v>
      </c>
      <c r="DG21" s="22"/>
      <c r="DH21" s="23">
        <f t="shared" si="41"/>
        <v>8</v>
      </c>
      <c r="DI21" s="22"/>
      <c r="DJ21" s="22"/>
      <c r="DK21" s="23" t="str">
        <f t="shared" si="42"/>
        <v xml:space="preserve"> </v>
      </c>
      <c r="DL21" s="22"/>
      <c r="DM21" s="22">
        <v>6</v>
      </c>
      <c r="DN21" s="23">
        <f t="shared" si="43"/>
        <v>6</v>
      </c>
      <c r="DO21" s="22"/>
      <c r="DP21" s="22"/>
      <c r="DQ21" s="79">
        <f t="shared" si="24"/>
        <v>7.39</v>
      </c>
      <c r="DR21" s="79">
        <f t="shared" si="44"/>
        <v>6</v>
      </c>
      <c r="DS21" s="98">
        <f t="shared" si="45"/>
        <v>5.17</v>
      </c>
      <c r="DT21" s="98">
        <f t="shared" si="46"/>
        <v>1.8</v>
      </c>
      <c r="DU21" s="80">
        <f t="shared" si="47"/>
        <v>6.97</v>
      </c>
      <c r="DV21" s="23" t="str">
        <f t="shared" si="48"/>
        <v>B-</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5"/>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ht="15.75" thickBot="1" x14ac:dyDescent="0.3">
      <c r="A22" s="20">
        <v>10</v>
      </c>
      <c r="B22" s="132" t="s">
        <v>321</v>
      </c>
      <c r="C22" s="22">
        <v>7</v>
      </c>
      <c r="D22" s="22"/>
      <c r="E22" s="23">
        <f t="shared" si="0"/>
        <v>7</v>
      </c>
      <c r="F22" s="22">
        <v>7</v>
      </c>
      <c r="G22" s="22"/>
      <c r="H22" s="23">
        <f t="shared" si="1"/>
        <v>7</v>
      </c>
      <c r="I22" s="22">
        <v>7</v>
      </c>
      <c r="J22" s="22"/>
      <c r="K22" s="23">
        <f t="shared" si="2"/>
        <v>7</v>
      </c>
      <c r="L22" s="22">
        <v>7</v>
      </c>
      <c r="M22" s="22"/>
      <c r="N22" s="23">
        <f t="shared" si="3"/>
        <v>7</v>
      </c>
      <c r="O22" s="22">
        <v>6</v>
      </c>
      <c r="P22" s="22"/>
      <c r="Q22" s="23">
        <f t="shared" si="4"/>
        <v>6</v>
      </c>
      <c r="R22" s="22">
        <v>6</v>
      </c>
      <c r="S22" s="22"/>
      <c r="T22" s="23">
        <f t="shared" si="5"/>
        <v>6</v>
      </c>
      <c r="U22" s="22">
        <v>6</v>
      </c>
      <c r="V22" s="22"/>
      <c r="W22" s="23">
        <f t="shared" si="6"/>
        <v>6</v>
      </c>
      <c r="X22" s="22">
        <v>7</v>
      </c>
      <c r="Y22" s="22"/>
      <c r="Z22" s="23">
        <f t="shared" si="7"/>
        <v>7</v>
      </c>
      <c r="AA22" s="22">
        <v>7</v>
      </c>
      <c r="AB22" s="22"/>
      <c r="AC22" s="23">
        <f t="shared" si="8"/>
        <v>7</v>
      </c>
      <c r="AD22" s="22">
        <v>8</v>
      </c>
      <c r="AE22" s="22"/>
      <c r="AF22" s="23">
        <f t="shared" si="9"/>
        <v>8</v>
      </c>
      <c r="AG22" s="22">
        <v>7</v>
      </c>
      <c r="AH22" s="22"/>
      <c r="AI22" s="23">
        <f t="shared" si="10"/>
        <v>7</v>
      </c>
      <c r="AJ22" s="22">
        <v>7</v>
      </c>
      <c r="AK22" s="22"/>
      <c r="AL22" s="23">
        <f t="shared" si="11"/>
        <v>7</v>
      </c>
      <c r="AM22" s="22">
        <v>7</v>
      </c>
      <c r="AN22" s="22"/>
      <c r="AO22" s="23">
        <f t="shared" si="12"/>
        <v>7</v>
      </c>
      <c r="AP22" s="22">
        <v>7</v>
      </c>
      <c r="AQ22" s="22"/>
      <c r="AR22" s="23">
        <f t="shared" si="13"/>
        <v>7</v>
      </c>
      <c r="AS22" s="22"/>
      <c r="AT22" s="22"/>
      <c r="AU22" s="23" t="str">
        <f t="shared" si="14"/>
        <v xml:space="preserve"> </v>
      </c>
      <c r="AV22" s="22"/>
      <c r="AW22" s="22"/>
      <c r="AX22" s="23" t="str">
        <f t="shared" si="15"/>
        <v xml:space="preserve"> </v>
      </c>
      <c r="AY22" s="22"/>
      <c r="AZ22" s="22"/>
      <c r="BA22" s="23" t="str">
        <f t="shared" si="16"/>
        <v xml:space="preserve"> </v>
      </c>
      <c r="BB22" s="134">
        <v>8</v>
      </c>
      <c r="BC22" s="22">
        <v>3</v>
      </c>
      <c r="BD22" s="23">
        <f t="shared" si="17"/>
        <v>5.5</v>
      </c>
      <c r="BE22" s="22"/>
      <c r="BF22" s="22"/>
      <c r="BG22" s="79">
        <f t="shared" si="18"/>
        <v>6.85</v>
      </c>
      <c r="BH22" s="79">
        <f t="shared" si="19"/>
        <v>5.5</v>
      </c>
      <c r="BI22" s="98">
        <f t="shared" si="20"/>
        <v>4.79</v>
      </c>
      <c r="BJ22" s="98">
        <f t="shared" si="21"/>
        <v>1.65</v>
      </c>
      <c r="BK22" s="80">
        <f t="shared" si="22"/>
        <v>6.4399999999999995</v>
      </c>
      <c r="BL22" s="23" t="str">
        <f t="shared" si="23"/>
        <v>C+</v>
      </c>
      <c r="BM22" s="22">
        <v>7</v>
      </c>
      <c r="BN22" s="22"/>
      <c r="BO22" s="23">
        <f t="shared" si="26"/>
        <v>7</v>
      </c>
      <c r="BP22" s="22">
        <v>8</v>
      </c>
      <c r="BQ22" s="22"/>
      <c r="BR22" s="23">
        <f t="shared" si="27"/>
        <v>8</v>
      </c>
      <c r="BS22" s="22">
        <v>7</v>
      </c>
      <c r="BT22" s="22"/>
      <c r="BU22" s="23">
        <f t="shared" si="28"/>
        <v>7</v>
      </c>
      <c r="BV22" s="22">
        <v>8</v>
      </c>
      <c r="BW22" s="22"/>
      <c r="BX22" s="23">
        <f t="shared" si="29"/>
        <v>8</v>
      </c>
      <c r="BY22" s="22">
        <v>7</v>
      </c>
      <c r="BZ22" s="22"/>
      <c r="CA22" s="23">
        <f t="shared" si="30"/>
        <v>7</v>
      </c>
      <c r="CB22" s="22">
        <v>7</v>
      </c>
      <c r="CC22" s="22"/>
      <c r="CD22" s="23">
        <f t="shared" si="31"/>
        <v>7</v>
      </c>
      <c r="CE22" s="22">
        <v>8</v>
      </c>
      <c r="CF22" s="22"/>
      <c r="CG22" s="23">
        <f t="shared" si="32"/>
        <v>8</v>
      </c>
      <c r="CH22" s="22">
        <v>4.7</v>
      </c>
      <c r="CI22" s="22"/>
      <c r="CJ22" s="23">
        <f t="shared" si="33"/>
        <v>4.7</v>
      </c>
      <c r="CK22" s="22">
        <v>6.6</v>
      </c>
      <c r="CL22" s="22"/>
      <c r="CM22" s="23">
        <f t="shared" si="34"/>
        <v>6.6</v>
      </c>
      <c r="CN22" s="22">
        <v>10</v>
      </c>
      <c r="CO22" s="22"/>
      <c r="CP22" s="23">
        <f t="shared" si="35"/>
        <v>10</v>
      </c>
      <c r="CQ22" s="22">
        <v>8.1</v>
      </c>
      <c r="CR22" s="22"/>
      <c r="CS22" s="23">
        <f t="shared" si="36"/>
        <v>8.1</v>
      </c>
      <c r="CT22" s="22">
        <v>8</v>
      </c>
      <c r="CU22" s="22"/>
      <c r="CV22" s="23">
        <f t="shared" si="37"/>
        <v>8</v>
      </c>
      <c r="CW22" s="22">
        <v>10</v>
      </c>
      <c r="CX22" s="22"/>
      <c r="CY22" s="23">
        <f t="shared" si="38"/>
        <v>10</v>
      </c>
      <c r="CZ22" s="22">
        <v>8</v>
      </c>
      <c r="DA22" s="22"/>
      <c r="DB22" s="23">
        <f t="shared" si="39"/>
        <v>8</v>
      </c>
      <c r="DC22" s="22">
        <v>10</v>
      </c>
      <c r="DD22" s="22"/>
      <c r="DE22" s="23">
        <f t="shared" si="40"/>
        <v>10</v>
      </c>
      <c r="DF22" s="22">
        <v>10</v>
      </c>
      <c r="DG22" s="22"/>
      <c r="DH22" s="23">
        <f t="shared" si="41"/>
        <v>10</v>
      </c>
      <c r="DI22" s="22"/>
      <c r="DJ22" s="22"/>
      <c r="DK22" s="23" t="str">
        <f t="shared" si="42"/>
        <v xml:space="preserve"> </v>
      </c>
      <c r="DL22" s="22"/>
      <c r="DM22" s="22">
        <v>8</v>
      </c>
      <c r="DN22" s="23">
        <f t="shared" si="43"/>
        <v>8</v>
      </c>
      <c r="DO22" s="22"/>
      <c r="DP22" s="22"/>
      <c r="DQ22" s="79">
        <f t="shared" si="24"/>
        <v>7.96</v>
      </c>
      <c r="DR22" s="79">
        <f t="shared" si="44"/>
        <v>8</v>
      </c>
      <c r="DS22" s="98">
        <f t="shared" si="45"/>
        <v>5.57</v>
      </c>
      <c r="DT22" s="98">
        <f t="shared" si="46"/>
        <v>2.4</v>
      </c>
      <c r="DU22" s="80">
        <f t="shared" si="47"/>
        <v>7.9700000000000006</v>
      </c>
      <c r="DV22" s="23" t="str">
        <f t="shared" si="48"/>
        <v>B+</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5"/>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ht="17.25" thickBot="1" x14ac:dyDescent="0.3">
      <c r="A23" s="20">
        <v>11</v>
      </c>
      <c r="B23" s="127" t="s">
        <v>191</v>
      </c>
      <c r="C23" s="22">
        <v>8</v>
      </c>
      <c r="D23" s="22"/>
      <c r="E23" s="23">
        <f t="shared" si="0"/>
        <v>8</v>
      </c>
      <c r="F23" s="22">
        <v>9</v>
      </c>
      <c r="G23" s="22"/>
      <c r="H23" s="23">
        <f t="shared" si="1"/>
        <v>9</v>
      </c>
      <c r="I23" s="22">
        <v>10</v>
      </c>
      <c r="J23" s="22"/>
      <c r="K23" s="23">
        <f t="shared" si="2"/>
        <v>10</v>
      </c>
      <c r="L23" s="22">
        <v>9</v>
      </c>
      <c r="M23" s="22"/>
      <c r="N23" s="23">
        <f t="shared" si="3"/>
        <v>9</v>
      </c>
      <c r="O23" s="22">
        <v>10</v>
      </c>
      <c r="P23" s="22"/>
      <c r="Q23" s="23">
        <f t="shared" si="4"/>
        <v>10</v>
      </c>
      <c r="R23" s="22">
        <v>9</v>
      </c>
      <c r="S23" s="22"/>
      <c r="T23" s="23">
        <f t="shared" si="5"/>
        <v>9</v>
      </c>
      <c r="U23" s="22">
        <v>9</v>
      </c>
      <c r="V23" s="22"/>
      <c r="W23" s="23">
        <f t="shared" si="6"/>
        <v>9</v>
      </c>
      <c r="X23" s="22">
        <v>8</v>
      </c>
      <c r="Y23" s="22"/>
      <c r="Z23" s="23">
        <f t="shared" si="7"/>
        <v>8</v>
      </c>
      <c r="AA23" s="22">
        <v>9</v>
      </c>
      <c r="AB23" s="22"/>
      <c r="AC23" s="23">
        <f t="shared" si="8"/>
        <v>9</v>
      </c>
      <c r="AD23" s="22">
        <v>9</v>
      </c>
      <c r="AE23" s="22"/>
      <c r="AF23" s="23">
        <f t="shared" si="9"/>
        <v>9</v>
      </c>
      <c r="AG23" s="22">
        <v>3</v>
      </c>
      <c r="AH23" s="22"/>
      <c r="AI23" s="23">
        <f t="shared" si="10"/>
        <v>3</v>
      </c>
      <c r="AJ23" s="22">
        <v>7</v>
      </c>
      <c r="AK23" s="22"/>
      <c r="AL23" s="23">
        <f t="shared" si="11"/>
        <v>7</v>
      </c>
      <c r="AM23" s="22">
        <v>9</v>
      </c>
      <c r="AN23" s="22"/>
      <c r="AO23" s="23">
        <f t="shared" si="12"/>
        <v>9</v>
      </c>
      <c r="AP23" s="22">
        <v>10</v>
      </c>
      <c r="AQ23" s="22"/>
      <c r="AR23" s="23">
        <f t="shared" si="13"/>
        <v>10</v>
      </c>
      <c r="AS23" s="22"/>
      <c r="AT23" s="22"/>
      <c r="AU23" s="23" t="str">
        <f t="shared" si="14"/>
        <v xml:space="preserve"> </v>
      </c>
      <c r="AV23" s="22"/>
      <c r="AW23" s="22"/>
      <c r="AX23" s="23" t="str">
        <f t="shared" si="15"/>
        <v xml:space="preserve"> </v>
      </c>
      <c r="AY23" s="22"/>
      <c r="AZ23" s="22"/>
      <c r="BA23" s="23" t="str">
        <f t="shared" si="16"/>
        <v xml:space="preserve"> </v>
      </c>
      <c r="BB23" s="129">
        <v>10</v>
      </c>
      <c r="BC23" s="22">
        <v>7</v>
      </c>
      <c r="BD23" s="23">
        <f t="shared" si="17"/>
        <v>8.5</v>
      </c>
      <c r="BE23" s="22"/>
      <c r="BF23" s="22"/>
      <c r="BG23" s="79">
        <f t="shared" si="18"/>
        <v>8.5</v>
      </c>
      <c r="BH23" s="79">
        <f t="shared" si="19"/>
        <v>8.5</v>
      </c>
      <c r="BI23" s="98">
        <f t="shared" si="20"/>
        <v>5.95</v>
      </c>
      <c r="BJ23" s="98">
        <f t="shared" si="21"/>
        <v>2.5499999999999998</v>
      </c>
      <c r="BK23" s="80">
        <f t="shared" si="22"/>
        <v>8.5</v>
      </c>
      <c r="BL23" s="23" t="str">
        <f t="shared" si="23"/>
        <v>A-</v>
      </c>
      <c r="BM23" s="22">
        <v>8</v>
      </c>
      <c r="BN23" s="22"/>
      <c r="BO23" s="23">
        <f t="shared" si="26"/>
        <v>8</v>
      </c>
      <c r="BP23" s="22">
        <v>9</v>
      </c>
      <c r="BQ23" s="22"/>
      <c r="BR23" s="23">
        <f t="shared" si="27"/>
        <v>9</v>
      </c>
      <c r="BS23" s="22">
        <v>9</v>
      </c>
      <c r="BT23" s="22"/>
      <c r="BU23" s="23">
        <f t="shared" si="28"/>
        <v>9</v>
      </c>
      <c r="BV23" s="22">
        <v>8</v>
      </c>
      <c r="BW23" s="22"/>
      <c r="BX23" s="23">
        <f t="shared" si="29"/>
        <v>8</v>
      </c>
      <c r="BY23" s="22">
        <v>6</v>
      </c>
      <c r="BZ23" s="22"/>
      <c r="CA23" s="23">
        <f t="shared" si="30"/>
        <v>6</v>
      </c>
      <c r="CB23" s="22">
        <v>8</v>
      </c>
      <c r="CC23" s="22"/>
      <c r="CD23" s="23">
        <f t="shared" si="31"/>
        <v>8</v>
      </c>
      <c r="CE23" s="22">
        <v>8</v>
      </c>
      <c r="CF23" s="22"/>
      <c r="CG23" s="23">
        <f t="shared" si="32"/>
        <v>8</v>
      </c>
      <c r="CH23" s="22">
        <v>4.0999999999999996</v>
      </c>
      <c r="CI23" s="22"/>
      <c r="CJ23" s="23">
        <f t="shared" si="33"/>
        <v>4.0999999999999996</v>
      </c>
      <c r="CK23" s="22">
        <v>7.4</v>
      </c>
      <c r="CL23" s="22"/>
      <c r="CM23" s="23">
        <f t="shared" si="34"/>
        <v>7.4</v>
      </c>
      <c r="CN23" s="22">
        <v>8</v>
      </c>
      <c r="CO23" s="22"/>
      <c r="CP23" s="23">
        <f t="shared" si="35"/>
        <v>8</v>
      </c>
      <c r="CQ23" s="22">
        <v>7.5</v>
      </c>
      <c r="CR23" s="22"/>
      <c r="CS23" s="23">
        <f t="shared" si="36"/>
        <v>7.5</v>
      </c>
      <c r="CT23" s="22">
        <v>7.5</v>
      </c>
      <c r="CU23" s="22"/>
      <c r="CV23" s="23">
        <f t="shared" si="37"/>
        <v>7.5</v>
      </c>
      <c r="CW23" s="22">
        <v>9.5</v>
      </c>
      <c r="CX23" s="22"/>
      <c r="CY23" s="23">
        <f t="shared" si="38"/>
        <v>9.5</v>
      </c>
      <c r="CZ23" s="22">
        <v>9</v>
      </c>
      <c r="DA23" s="22"/>
      <c r="DB23" s="23">
        <f t="shared" si="39"/>
        <v>9</v>
      </c>
      <c r="DC23" s="22">
        <v>9</v>
      </c>
      <c r="DD23" s="22"/>
      <c r="DE23" s="23">
        <f t="shared" si="40"/>
        <v>9</v>
      </c>
      <c r="DF23" s="22">
        <v>10</v>
      </c>
      <c r="DG23" s="22"/>
      <c r="DH23" s="23">
        <f t="shared" si="41"/>
        <v>10</v>
      </c>
      <c r="DI23" s="22"/>
      <c r="DJ23" s="22"/>
      <c r="DK23" s="23" t="str">
        <f t="shared" si="42"/>
        <v xml:space="preserve"> </v>
      </c>
      <c r="DL23" s="22"/>
      <c r="DM23" s="22">
        <v>6</v>
      </c>
      <c r="DN23" s="23">
        <f t="shared" si="43"/>
        <v>6</v>
      </c>
      <c r="DO23" s="22"/>
      <c r="DP23" s="22"/>
      <c r="DQ23" s="79">
        <f t="shared" si="24"/>
        <v>8</v>
      </c>
      <c r="DR23" s="79">
        <f t="shared" si="44"/>
        <v>6</v>
      </c>
      <c r="DS23" s="98">
        <f t="shared" si="45"/>
        <v>5.6</v>
      </c>
      <c r="DT23" s="98">
        <f t="shared" si="46"/>
        <v>1.8</v>
      </c>
      <c r="DU23" s="80">
        <f t="shared" si="47"/>
        <v>7.3999999999999995</v>
      </c>
      <c r="DV23" s="23" t="str">
        <f t="shared" si="48"/>
        <v>B-</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5"/>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ht="17.25" thickBot="1" x14ac:dyDescent="0.3">
      <c r="A24" s="20">
        <v>12</v>
      </c>
      <c r="B24" s="127" t="s">
        <v>192</v>
      </c>
      <c r="C24" s="22">
        <v>9</v>
      </c>
      <c r="D24" s="22"/>
      <c r="E24" s="23">
        <f t="shared" si="0"/>
        <v>9</v>
      </c>
      <c r="F24" s="22">
        <v>10</v>
      </c>
      <c r="G24" s="22"/>
      <c r="H24" s="23">
        <f t="shared" si="1"/>
        <v>10</v>
      </c>
      <c r="I24" s="22">
        <v>9</v>
      </c>
      <c r="J24" s="22"/>
      <c r="K24" s="23">
        <f t="shared" si="2"/>
        <v>9</v>
      </c>
      <c r="L24" s="22">
        <v>10</v>
      </c>
      <c r="M24" s="22"/>
      <c r="N24" s="23">
        <f t="shared" si="3"/>
        <v>10</v>
      </c>
      <c r="O24" s="22">
        <v>10</v>
      </c>
      <c r="P24" s="22"/>
      <c r="Q24" s="23">
        <f t="shared" si="4"/>
        <v>10</v>
      </c>
      <c r="R24" s="22">
        <v>10</v>
      </c>
      <c r="S24" s="22"/>
      <c r="T24" s="23">
        <f t="shared" si="5"/>
        <v>10</v>
      </c>
      <c r="U24" s="22">
        <v>10</v>
      </c>
      <c r="V24" s="22"/>
      <c r="W24" s="23">
        <f t="shared" si="6"/>
        <v>10</v>
      </c>
      <c r="X24" s="22">
        <v>8</v>
      </c>
      <c r="Y24" s="22"/>
      <c r="Z24" s="23">
        <f t="shared" si="7"/>
        <v>8</v>
      </c>
      <c r="AA24" s="22">
        <v>9</v>
      </c>
      <c r="AB24" s="22"/>
      <c r="AC24" s="23">
        <f t="shared" si="8"/>
        <v>9</v>
      </c>
      <c r="AD24" s="22">
        <v>10</v>
      </c>
      <c r="AE24" s="22"/>
      <c r="AF24" s="23">
        <f t="shared" si="9"/>
        <v>10</v>
      </c>
      <c r="AG24" s="22">
        <v>9</v>
      </c>
      <c r="AH24" s="22"/>
      <c r="AI24" s="23">
        <f t="shared" si="10"/>
        <v>9</v>
      </c>
      <c r="AJ24" s="22">
        <v>9</v>
      </c>
      <c r="AK24" s="22"/>
      <c r="AL24" s="23">
        <f t="shared" si="11"/>
        <v>9</v>
      </c>
      <c r="AM24" s="22">
        <v>10</v>
      </c>
      <c r="AN24" s="22"/>
      <c r="AO24" s="23">
        <f t="shared" si="12"/>
        <v>10</v>
      </c>
      <c r="AP24" s="22">
        <v>10</v>
      </c>
      <c r="AQ24" s="22"/>
      <c r="AR24" s="23">
        <f t="shared" si="13"/>
        <v>10</v>
      </c>
      <c r="AS24" s="22"/>
      <c r="AT24" s="22"/>
      <c r="AU24" s="23" t="str">
        <f t="shared" si="14"/>
        <v xml:space="preserve"> </v>
      </c>
      <c r="AV24" s="22"/>
      <c r="AW24" s="22"/>
      <c r="AX24" s="23" t="str">
        <f t="shared" si="15"/>
        <v xml:space="preserve"> </v>
      </c>
      <c r="AY24" s="22"/>
      <c r="AZ24" s="22"/>
      <c r="BA24" s="23" t="str">
        <f t="shared" si="16"/>
        <v xml:space="preserve"> </v>
      </c>
      <c r="BB24" s="129">
        <v>10</v>
      </c>
      <c r="BC24" s="22">
        <v>5.4</v>
      </c>
      <c r="BD24" s="23">
        <f t="shared" si="17"/>
        <v>7.7</v>
      </c>
      <c r="BE24" s="22"/>
      <c r="BF24" s="22"/>
      <c r="BG24" s="79">
        <f t="shared" si="18"/>
        <v>9.5</v>
      </c>
      <c r="BH24" s="79">
        <f t="shared" si="19"/>
        <v>7.7</v>
      </c>
      <c r="BI24" s="98">
        <f t="shared" si="20"/>
        <v>6.65</v>
      </c>
      <c r="BJ24" s="98">
        <f t="shared" si="21"/>
        <v>2.31</v>
      </c>
      <c r="BK24" s="80">
        <f t="shared" si="22"/>
        <v>8.9600000000000009</v>
      </c>
      <c r="BL24" s="23" t="str">
        <f t="shared" si="23"/>
        <v>A-</v>
      </c>
      <c r="BM24" s="22">
        <v>9</v>
      </c>
      <c r="BN24" s="22"/>
      <c r="BO24" s="23">
        <f t="shared" si="26"/>
        <v>9</v>
      </c>
      <c r="BP24" s="22">
        <v>9</v>
      </c>
      <c r="BQ24" s="22"/>
      <c r="BR24" s="23">
        <f t="shared" si="27"/>
        <v>9</v>
      </c>
      <c r="BS24" s="22">
        <v>9</v>
      </c>
      <c r="BT24" s="22"/>
      <c r="BU24" s="23">
        <f t="shared" si="28"/>
        <v>9</v>
      </c>
      <c r="BV24" s="22">
        <v>9</v>
      </c>
      <c r="BW24" s="22"/>
      <c r="BX24" s="23">
        <f t="shared" si="29"/>
        <v>9</v>
      </c>
      <c r="BY24" s="22">
        <v>9</v>
      </c>
      <c r="BZ24" s="22"/>
      <c r="CA24" s="23">
        <f t="shared" si="30"/>
        <v>9</v>
      </c>
      <c r="CB24" s="22">
        <v>8</v>
      </c>
      <c r="CC24" s="22"/>
      <c r="CD24" s="23">
        <f t="shared" si="31"/>
        <v>8</v>
      </c>
      <c r="CE24" s="22">
        <v>9</v>
      </c>
      <c r="CF24" s="22"/>
      <c r="CG24" s="23">
        <f t="shared" si="32"/>
        <v>9</v>
      </c>
      <c r="CH24" s="22">
        <v>6.4</v>
      </c>
      <c r="CI24" s="22"/>
      <c r="CJ24" s="23">
        <f t="shared" si="33"/>
        <v>6.4</v>
      </c>
      <c r="CK24" s="22">
        <v>8.1</v>
      </c>
      <c r="CL24" s="22"/>
      <c r="CM24" s="23">
        <f t="shared" si="34"/>
        <v>8.1</v>
      </c>
      <c r="CN24" s="22">
        <v>8</v>
      </c>
      <c r="CO24" s="22"/>
      <c r="CP24" s="23">
        <f t="shared" si="35"/>
        <v>8</v>
      </c>
      <c r="CQ24" s="22">
        <v>6.8</v>
      </c>
      <c r="CR24" s="22"/>
      <c r="CS24" s="23">
        <f t="shared" si="36"/>
        <v>6.8</v>
      </c>
      <c r="CT24" s="22">
        <v>7.5</v>
      </c>
      <c r="CU24" s="22"/>
      <c r="CV24" s="23">
        <f t="shared" si="37"/>
        <v>7.5</v>
      </c>
      <c r="CW24" s="22">
        <v>9</v>
      </c>
      <c r="CX24" s="22"/>
      <c r="CY24" s="23">
        <f t="shared" si="38"/>
        <v>9</v>
      </c>
      <c r="CZ24" s="22">
        <v>9</v>
      </c>
      <c r="DA24" s="22"/>
      <c r="DB24" s="23">
        <f t="shared" si="39"/>
        <v>9</v>
      </c>
      <c r="DC24" s="22">
        <v>10</v>
      </c>
      <c r="DD24" s="22"/>
      <c r="DE24" s="23">
        <f t="shared" si="40"/>
        <v>10</v>
      </c>
      <c r="DF24" s="22">
        <v>10</v>
      </c>
      <c r="DG24" s="22"/>
      <c r="DH24" s="23">
        <f t="shared" si="41"/>
        <v>10</v>
      </c>
      <c r="DI24" s="22"/>
      <c r="DJ24" s="22"/>
      <c r="DK24" s="23" t="str">
        <f t="shared" si="42"/>
        <v xml:space="preserve"> </v>
      </c>
      <c r="DL24" s="22"/>
      <c r="DM24" s="22">
        <v>6.5</v>
      </c>
      <c r="DN24" s="23">
        <f t="shared" si="43"/>
        <v>6.5</v>
      </c>
      <c r="DO24" s="22"/>
      <c r="DP24" s="22"/>
      <c r="DQ24" s="79">
        <f t="shared" si="24"/>
        <v>8.5500000000000007</v>
      </c>
      <c r="DR24" s="79">
        <f t="shared" si="44"/>
        <v>6.5</v>
      </c>
      <c r="DS24" s="98">
        <f t="shared" si="45"/>
        <v>5.98</v>
      </c>
      <c r="DT24" s="98">
        <f t="shared" si="46"/>
        <v>1.95</v>
      </c>
      <c r="DU24" s="80">
        <f t="shared" si="47"/>
        <v>7.9300000000000006</v>
      </c>
      <c r="DV24" s="23" t="str">
        <f t="shared" si="48"/>
        <v>B+</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5"/>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ht="17.25" thickBot="1" x14ac:dyDescent="0.3">
      <c r="A25" s="20">
        <v>13</v>
      </c>
      <c r="B25" s="127" t="s">
        <v>193</v>
      </c>
      <c r="C25" s="22">
        <v>9</v>
      </c>
      <c r="D25" s="22"/>
      <c r="E25" s="23">
        <f t="shared" si="0"/>
        <v>9</v>
      </c>
      <c r="F25" s="22">
        <v>7</v>
      </c>
      <c r="G25" s="22"/>
      <c r="H25" s="23">
        <f t="shared" si="1"/>
        <v>7</v>
      </c>
      <c r="I25" s="22">
        <v>9</v>
      </c>
      <c r="J25" s="22"/>
      <c r="K25" s="23">
        <f t="shared" si="2"/>
        <v>9</v>
      </c>
      <c r="L25" s="22">
        <v>7</v>
      </c>
      <c r="M25" s="22"/>
      <c r="N25" s="23">
        <f t="shared" si="3"/>
        <v>7</v>
      </c>
      <c r="O25" s="22">
        <v>7</v>
      </c>
      <c r="P25" s="22"/>
      <c r="Q25" s="23">
        <f t="shared" si="4"/>
        <v>7</v>
      </c>
      <c r="R25" s="22">
        <v>7</v>
      </c>
      <c r="S25" s="22"/>
      <c r="T25" s="23">
        <f t="shared" si="5"/>
        <v>7</v>
      </c>
      <c r="U25" s="22">
        <v>8</v>
      </c>
      <c r="V25" s="22"/>
      <c r="W25" s="23">
        <f t="shared" si="6"/>
        <v>8</v>
      </c>
      <c r="X25" s="22">
        <v>8</v>
      </c>
      <c r="Y25" s="22"/>
      <c r="Z25" s="23">
        <f t="shared" si="7"/>
        <v>8</v>
      </c>
      <c r="AA25" s="22">
        <v>10</v>
      </c>
      <c r="AB25" s="22"/>
      <c r="AC25" s="23">
        <f t="shared" si="8"/>
        <v>10</v>
      </c>
      <c r="AD25" s="22">
        <v>0.01</v>
      </c>
      <c r="AE25" s="22"/>
      <c r="AF25" s="23">
        <f t="shared" si="9"/>
        <v>0.01</v>
      </c>
      <c r="AG25" s="22">
        <v>0.01</v>
      </c>
      <c r="AH25" s="22"/>
      <c r="AI25" s="23">
        <f t="shared" si="10"/>
        <v>0.01</v>
      </c>
      <c r="AJ25" s="22">
        <v>8</v>
      </c>
      <c r="AK25" s="22"/>
      <c r="AL25" s="23">
        <f t="shared" si="11"/>
        <v>8</v>
      </c>
      <c r="AM25" s="22">
        <v>0.01</v>
      </c>
      <c r="AN25" s="22"/>
      <c r="AO25" s="23">
        <f t="shared" si="12"/>
        <v>0.01</v>
      </c>
      <c r="AP25" s="22">
        <v>0.01</v>
      </c>
      <c r="AQ25" s="22"/>
      <c r="AR25" s="23">
        <f t="shared" si="13"/>
        <v>0.01</v>
      </c>
      <c r="AS25" s="22"/>
      <c r="AT25" s="22"/>
      <c r="AU25" s="23" t="str">
        <f t="shared" si="14"/>
        <v xml:space="preserve"> </v>
      </c>
      <c r="AV25" s="22"/>
      <c r="AW25" s="22"/>
      <c r="AX25" s="23" t="str">
        <f t="shared" si="15"/>
        <v xml:space="preserve"> </v>
      </c>
      <c r="AY25" s="22"/>
      <c r="AZ25" s="22"/>
      <c r="BA25" s="23" t="str">
        <f t="shared" si="16"/>
        <v xml:space="preserve"> </v>
      </c>
      <c r="BB25" s="129">
        <v>10</v>
      </c>
      <c r="BC25" s="22">
        <v>7</v>
      </c>
      <c r="BD25" s="23">
        <f t="shared" si="17"/>
        <v>8.5</v>
      </c>
      <c r="BE25" s="22"/>
      <c r="BF25" s="22"/>
      <c r="BG25" s="79">
        <f t="shared" si="18"/>
        <v>5.71</v>
      </c>
      <c r="BH25" s="79">
        <f t="shared" si="19"/>
        <v>8.5</v>
      </c>
      <c r="BI25" s="98">
        <f t="shared" si="20"/>
        <v>3.99</v>
      </c>
      <c r="BJ25" s="98">
        <f t="shared" si="21"/>
        <v>2.5499999999999998</v>
      </c>
      <c r="BK25" s="80">
        <f t="shared" si="22"/>
        <v>6.54</v>
      </c>
      <c r="BL25" s="23" t="str">
        <f t="shared" si="23"/>
        <v>B-</v>
      </c>
      <c r="BM25" s="22">
        <v>8</v>
      </c>
      <c r="BN25" s="22"/>
      <c r="BO25" s="23">
        <f t="shared" si="26"/>
        <v>8</v>
      </c>
      <c r="BP25" s="22">
        <v>9</v>
      </c>
      <c r="BQ25" s="22"/>
      <c r="BR25" s="23">
        <f t="shared" si="27"/>
        <v>9</v>
      </c>
      <c r="BS25" s="22">
        <v>9</v>
      </c>
      <c r="BT25" s="22"/>
      <c r="BU25" s="23">
        <f t="shared" si="28"/>
        <v>9</v>
      </c>
      <c r="BV25" s="22">
        <v>8</v>
      </c>
      <c r="BW25" s="22"/>
      <c r="BX25" s="23">
        <f t="shared" si="29"/>
        <v>8</v>
      </c>
      <c r="BY25" s="22">
        <v>10</v>
      </c>
      <c r="BZ25" s="22"/>
      <c r="CA25" s="23">
        <f t="shared" si="30"/>
        <v>10</v>
      </c>
      <c r="CB25" s="22">
        <v>10</v>
      </c>
      <c r="CC25" s="22"/>
      <c r="CD25" s="23">
        <f t="shared" si="31"/>
        <v>10</v>
      </c>
      <c r="CE25" s="22">
        <v>8</v>
      </c>
      <c r="CF25" s="22"/>
      <c r="CG25" s="23">
        <f t="shared" si="32"/>
        <v>8</v>
      </c>
      <c r="CH25" s="22">
        <v>7</v>
      </c>
      <c r="CI25" s="22"/>
      <c r="CJ25" s="23">
        <f t="shared" si="33"/>
        <v>7</v>
      </c>
      <c r="CK25" s="22">
        <v>5.5</v>
      </c>
      <c r="CL25" s="22"/>
      <c r="CM25" s="23">
        <f t="shared" si="34"/>
        <v>5.5</v>
      </c>
      <c r="CN25" s="22">
        <v>7</v>
      </c>
      <c r="CO25" s="22"/>
      <c r="CP25" s="23">
        <f t="shared" si="35"/>
        <v>7</v>
      </c>
      <c r="CQ25" s="22">
        <v>6.8</v>
      </c>
      <c r="CR25" s="22"/>
      <c r="CS25" s="23">
        <f t="shared" si="36"/>
        <v>6.8</v>
      </c>
      <c r="CT25" s="22">
        <v>7</v>
      </c>
      <c r="CU25" s="22"/>
      <c r="CV25" s="23">
        <f t="shared" si="37"/>
        <v>7</v>
      </c>
      <c r="CW25" s="22">
        <v>10</v>
      </c>
      <c r="CX25" s="22"/>
      <c r="CY25" s="23">
        <f t="shared" si="38"/>
        <v>10</v>
      </c>
      <c r="CZ25" s="22">
        <v>9</v>
      </c>
      <c r="DA25" s="22"/>
      <c r="DB25" s="23">
        <f t="shared" si="39"/>
        <v>9</v>
      </c>
      <c r="DC25" s="22">
        <v>10</v>
      </c>
      <c r="DD25" s="22"/>
      <c r="DE25" s="23">
        <f t="shared" si="40"/>
        <v>10</v>
      </c>
      <c r="DF25" s="22">
        <v>7</v>
      </c>
      <c r="DG25" s="22"/>
      <c r="DH25" s="23">
        <f t="shared" si="41"/>
        <v>7</v>
      </c>
      <c r="DI25" s="22"/>
      <c r="DJ25" s="22"/>
      <c r="DK25" s="23" t="str">
        <f t="shared" si="42"/>
        <v xml:space="preserve"> </v>
      </c>
      <c r="DL25" s="22"/>
      <c r="DM25" s="22">
        <v>8</v>
      </c>
      <c r="DN25" s="23">
        <f t="shared" si="43"/>
        <v>8</v>
      </c>
      <c r="DO25" s="22"/>
      <c r="DP25" s="22"/>
      <c r="DQ25" s="79">
        <f t="shared" si="24"/>
        <v>8.1999999999999993</v>
      </c>
      <c r="DR25" s="79">
        <f t="shared" si="44"/>
        <v>8</v>
      </c>
      <c r="DS25" s="98">
        <f t="shared" si="45"/>
        <v>5.74</v>
      </c>
      <c r="DT25" s="98">
        <f t="shared" si="46"/>
        <v>2.4</v>
      </c>
      <c r="DU25" s="80">
        <f t="shared" si="47"/>
        <v>8.14</v>
      </c>
      <c r="DV25" s="23" t="str">
        <f t="shared" si="48"/>
        <v>B+</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5"/>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ht="17.25" thickBot="1" x14ac:dyDescent="0.3">
      <c r="A26" s="20">
        <v>14</v>
      </c>
      <c r="B26" s="127" t="s">
        <v>194</v>
      </c>
      <c r="C26" s="22">
        <v>9</v>
      </c>
      <c r="D26" s="22"/>
      <c r="E26" s="23">
        <f t="shared" si="0"/>
        <v>9</v>
      </c>
      <c r="F26" s="22">
        <v>10</v>
      </c>
      <c r="G26" s="22"/>
      <c r="H26" s="23">
        <f t="shared" si="1"/>
        <v>10</v>
      </c>
      <c r="I26" s="22">
        <v>7.5</v>
      </c>
      <c r="J26" s="22"/>
      <c r="K26" s="23">
        <f t="shared" si="2"/>
        <v>7.5</v>
      </c>
      <c r="L26" s="22">
        <v>10</v>
      </c>
      <c r="M26" s="22"/>
      <c r="N26" s="23">
        <f t="shared" si="3"/>
        <v>10</v>
      </c>
      <c r="O26" s="22">
        <v>10</v>
      </c>
      <c r="P26" s="22"/>
      <c r="Q26" s="23">
        <f t="shared" si="4"/>
        <v>10</v>
      </c>
      <c r="R26" s="22">
        <v>10</v>
      </c>
      <c r="S26" s="22"/>
      <c r="T26" s="23">
        <f t="shared" si="5"/>
        <v>10</v>
      </c>
      <c r="U26" s="22">
        <v>10</v>
      </c>
      <c r="V26" s="22"/>
      <c r="W26" s="23">
        <f t="shared" si="6"/>
        <v>10</v>
      </c>
      <c r="X26" s="22">
        <v>10</v>
      </c>
      <c r="Y26" s="22"/>
      <c r="Z26" s="23">
        <f t="shared" si="7"/>
        <v>10</v>
      </c>
      <c r="AA26" s="22">
        <v>10</v>
      </c>
      <c r="AB26" s="22"/>
      <c r="AC26" s="23">
        <f t="shared" si="8"/>
        <v>10</v>
      </c>
      <c r="AD26" s="22">
        <v>10</v>
      </c>
      <c r="AE26" s="22"/>
      <c r="AF26" s="23">
        <f t="shared" si="9"/>
        <v>10</v>
      </c>
      <c r="AG26" s="22">
        <v>0.01</v>
      </c>
      <c r="AH26" s="22"/>
      <c r="AI26" s="23">
        <f t="shared" si="10"/>
        <v>0.01</v>
      </c>
      <c r="AJ26" s="22">
        <v>8</v>
      </c>
      <c r="AK26" s="22"/>
      <c r="AL26" s="23">
        <f t="shared" si="11"/>
        <v>8</v>
      </c>
      <c r="AM26" s="22">
        <v>10</v>
      </c>
      <c r="AN26" s="22"/>
      <c r="AO26" s="23">
        <f t="shared" si="12"/>
        <v>10</v>
      </c>
      <c r="AP26" s="22">
        <v>10</v>
      </c>
      <c r="AQ26" s="22"/>
      <c r="AR26" s="23">
        <f t="shared" si="13"/>
        <v>10</v>
      </c>
      <c r="AS26" s="22"/>
      <c r="AT26" s="22"/>
      <c r="AU26" s="23" t="str">
        <f t="shared" si="14"/>
        <v xml:space="preserve"> </v>
      </c>
      <c r="AV26" s="22"/>
      <c r="AW26" s="22"/>
      <c r="AX26" s="23" t="str">
        <f t="shared" si="15"/>
        <v xml:space="preserve"> </v>
      </c>
      <c r="AY26" s="22"/>
      <c r="AZ26" s="22"/>
      <c r="BA26" s="23" t="str">
        <f t="shared" si="16"/>
        <v xml:space="preserve"> </v>
      </c>
      <c r="BB26" s="129">
        <v>10</v>
      </c>
      <c r="BC26" s="22">
        <v>4.5</v>
      </c>
      <c r="BD26" s="23">
        <f t="shared" si="17"/>
        <v>7.25</v>
      </c>
      <c r="BE26" s="22"/>
      <c r="BF26" s="22"/>
      <c r="BG26" s="79">
        <f t="shared" si="18"/>
        <v>8.89</v>
      </c>
      <c r="BH26" s="79">
        <f t="shared" si="19"/>
        <v>7.25</v>
      </c>
      <c r="BI26" s="98">
        <f t="shared" si="20"/>
        <v>6.22</v>
      </c>
      <c r="BJ26" s="98">
        <f t="shared" si="21"/>
        <v>2.17</v>
      </c>
      <c r="BK26" s="80">
        <f t="shared" si="22"/>
        <v>8.39</v>
      </c>
      <c r="BL26" s="23" t="str">
        <f t="shared" si="23"/>
        <v>B+</v>
      </c>
      <c r="BM26" s="22">
        <v>9</v>
      </c>
      <c r="BN26" s="22"/>
      <c r="BO26" s="23">
        <f t="shared" si="26"/>
        <v>9</v>
      </c>
      <c r="BP26" s="22">
        <v>9</v>
      </c>
      <c r="BQ26" s="22"/>
      <c r="BR26" s="23">
        <f t="shared" si="27"/>
        <v>9</v>
      </c>
      <c r="BS26" s="22">
        <v>9</v>
      </c>
      <c r="BT26" s="22"/>
      <c r="BU26" s="23">
        <f t="shared" si="28"/>
        <v>9</v>
      </c>
      <c r="BV26" s="22">
        <v>10</v>
      </c>
      <c r="BW26" s="22"/>
      <c r="BX26" s="23">
        <f t="shared" si="29"/>
        <v>10</v>
      </c>
      <c r="BY26" s="22">
        <v>9</v>
      </c>
      <c r="BZ26" s="22"/>
      <c r="CA26" s="23">
        <f t="shared" si="30"/>
        <v>9</v>
      </c>
      <c r="CB26" s="22">
        <v>10</v>
      </c>
      <c r="CC26" s="22"/>
      <c r="CD26" s="23">
        <f t="shared" si="31"/>
        <v>10</v>
      </c>
      <c r="CE26" s="22">
        <v>10</v>
      </c>
      <c r="CF26" s="22"/>
      <c r="CG26" s="23">
        <f t="shared" si="32"/>
        <v>10</v>
      </c>
      <c r="CH26" s="22">
        <v>7.6</v>
      </c>
      <c r="CI26" s="22"/>
      <c r="CJ26" s="23">
        <f t="shared" si="33"/>
        <v>7.6</v>
      </c>
      <c r="CK26" s="22">
        <v>4.4000000000000004</v>
      </c>
      <c r="CL26" s="22"/>
      <c r="CM26" s="23">
        <f t="shared" si="34"/>
        <v>4.4000000000000004</v>
      </c>
      <c r="CN26" s="22">
        <v>8</v>
      </c>
      <c r="CO26" s="22"/>
      <c r="CP26" s="23">
        <f t="shared" si="35"/>
        <v>8</v>
      </c>
      <c r="CQ26" s="22">
        <v>8.1</v>
      </c>
      <c r="CR26" s="22"/>
      <c r="CS26" s="23">
        <f t="shared" si="36"/>
        <v>8.1</v>
      </c>
      <c r="CT26" s="22">
        <v>7</v>
      </c>
      <c r="CU26" s="22"/>
      <c r="CV26" s="23">
        <f t="shared" si="37"/>
        <v>7</v>
      </c>
      <c r="CW26" s="22">
        <v>7</v>
      </c>
      <c r="CX26" s="22"/>
      <c r="CY26" s="23">
        <f t="shared" si="38"/>
        <v>7</v>
      </c>
      <c r="CZ26" s="22">
        <v>10</v>
      </c>
      <c r="DA26" s="22"/>
      <c r="DB26" s="23">
        <f t="shared" si="39"/>
        <v>10</v>
      </c>
      <c r="DC26" s="22">
        <v>10</v>
      </c>
      <c r="DD26" s="22"/>
      <c r="DE26" s="23">
        <f t="shared" si="40"/>
        <v>10</v>
      </c>
      <c r="DF26" s="22">
        <v>10</v>
      </c>
      <c r="DG26" s="22"/>
      <c r="DH26" s="23">
        <f t="shared" si="41"/>
        <v>10</v>
      </c>
      <c r="DI26" s="22"/>
      <c r="DJ26" s="22"/>
      <c r="DK26" s="23" t="str">
        <f t="shared" si="42"/>
        <v xml:space="preserve"> </v>
      </c>
      <c r="DL26" s="22"/>
      <c r="DM26" s="22">
        <v>4.5</v>
      </c>
      <c r="DN26" s="23">
        <f t="shared" si="43"/>
        <v>4.5</v>
      </c>
      <c r="DO26" s="22"/>
      <c r="DP26" s="22"/>
      <c r="DQ26" s="79">
        <f t="shared" si="24"/>
        <v>8.6300000000000008</v>
      </c>
      <c r="DR26" s="79">
        <f t="shared" si="44"/>
        <v>4.5</v>
      </c>
      <c r="DS26" s="98">
        <f t="shared" si="45"/>
        <v>6.04</v>
      </c>
      <c r="DT26" s="98">
        <f t="shared" si="46"/>
        <v>1.35</v>
      </c>
      <c r="DU26" s="80">
        <f t="shared" si="47"/>
        <v>7.3900000000000006</v>
      </c>
      <c r="DV26" s="23" t="str">
        <f t="shared" si="48"/>
        <v>B-</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5"/>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ht="17.25" thickBot="1" x14ac:dyDescent="0.3">
      <c r="A27" s="20">
        <v>15</v>
      </c>
      <c r="B27" s="127" t="s">
        <v>195</v>
      </c>
      <c r="C27" s="22">
        <v>9</v>
      </c>
      <c r="D27" s="22"/>
      <c r="E27" s="23">
        <f t="shared" si="0"/>
        <v>9</v>
      </c>
      <c r="F27" s="22">
        <v>9</v>
      </c>
      <c r="G27" s="22"/>
      <c r="H27" s="23">
        <f t="shared" si="1"/>
        <v>9</v>
      </c>
      <c r="I27" s="22">
        <v>8</v>
      </c>
      <c r="J27" s="22"/>
      <c r="K27" s="23">
        <f t="shared" si="2"/>
        <v>8</v>
      </c>
      <c r="L27" s="22">
        <v>9</v>
      </c>
      <c r="M27" s="22"/>
      <c r="N27" s="23">
        <f t="shared" si="3"/>
        <v>9</v>
      </c>
      <c r="O27" s="22">
        <v>10</v>
      </c>
      <c r="P27" s="22"/>
      <c r="Q27" s="23">
        <f t="shared" si="4"/>
        <v>10</v>
      </c>
      <c r="R27" s="22">
        <v>9</v>
      </c>
      <c r="S27" s="22"/>
      <c r="T27" s="23">
        <f t="shared" si="5"/>
        <v>9</v>
      </c>
      <c r="U27" s="22">
        <v>10</v>
      </c>
      <c r="V27" s="22"/>
      <c r="W27" s="23">
        <f t="shared" si="6"/>
        <v>10</v>
      </c>
      <c r="X27" s="22">
        <v>8</v>
      </c>
      <c r="Y27" s="22"/>
      <c r="Z27" s="23">
        <f t="shared" si="7"/>
        <v>8</v>
      </c>
      <c r="AA27" s="22">
        <v>9</v>
      </c>
      <c r="AB27" s="22"/>
      <c r="AC27" s="23">
        <f t="shared" si="8"/>
        <v>9</v>
      </c>
      <c r="AD27" s="22">
        <v>9</v>
      </c>
      <c r="AE27" s="22"/>
      <c r="AF27" s="23">
        <f t="shared" si="9"/>
        <v>9</v>
      </c>
      <c r="AG27" s="22">
        <v>7</v>
      </c>
      <c r="AH27" s="22"/>
      <c r="AI27" s="23">
        <f t="shared" si="10"/>
        <v>7</v>
      </c>
      <c r="AJ27" s="22">
        <v>8</v>
      </c>
      <c r="AK27" s="22"/>
      <c r="AL27" s="23">
        <f t="shared" si="11"/>
        <v>8</v>
      </c>
      <c r="AM27" s="22">
        <v>10</v>
      </c>
      <c r="AN27" s="22"/>
      <c r="AO27" s="23">
        <f t="shared" si="12"/>
        <v>10</v>
      </c>
      <c r="AP27" s="22">
        <v>9</v>
      </c>
      <c r="AQ27" s="22"/>
      <c r="AR27" s="23">
        <f t="shared" si="13"/>
        <v>9</v>
      </c>
      <c r="AS27" s="22"/>
      <c r="AT27" s="22"/>
      <c r="AU27" s="23" t="str">
        <f t="shared" si="14"/>
        <v xml:space="preserve"> </v>
      </c>
      <c r="AV27" s="22"/>
      <c r="AW27" s="22"/>
      <c r="AX27" s="23" t="str">
        <f t="shared" si="15"/>
        <v xml:space="preserve"> </v>
      </c>
      <c r="AY27" s="22"/>
      <c r="AZ27" s="22"/>
      <c r="BA27" s="23" t="str">
        <f t="shared" si="16"/>
        <v xml:space="preserve"> </v>
      </c>
      <c r="BB27" s="129">
        <v>10</v>
      </c>
      <c r="BC27" s="22">
        <v>5.4</v>
      </c>
      <c r="BD27" s="23">
        <f t="shared" si="17"/>
        <v>7.7</v>
      </c>
      <c r="BE27" s="22"/>
      <c r="BF27" s="22"/>
      <c r="BG27" s="79">
        <f t="shared" si="18"/>
        <v>8.85</v>
      </c>
      <c r="BH27" s="79">
        <f t="shared" si="19"/>
        <v>7.7</v>
      </c>
      <c r="BI27" s="98">
        <f t="shared" si="20"/>
        <v>6.19</v>
      </c>
      <c r="BJ27" s="98">
        <f t="shared" si="21"/>
        <v>2.31</v>
      </c>
      <c r="BK27" s="80">
        <f t="shared" si="22"/>
        <v>8.5</v>
      </c>
      <c r="BL27" s="23" t="str">
        <f t="shared" si="23"/>
        <v>A-</v>
      </c>
      <c r="BM27" s="22">
        <v>9</v>
      </c>
      <c r="BN27" s="22"/>
      <c r="BO27" s="23">
        <f t="shared" si="26"/>
        <v>9</v>
      </c>
      <c r="BP27" s="22">
        <v>10</v>
      </c>
      <c r="BQ27" s="22"/>
      <c r="BR27" s="23">
        <f t="shared" si="27"/>
        <v>10</v>
      </c>
      <c r="BS27" s="22">
        <v>9</v>
      </c>
      <c r="BT27" s="22"/>
      <c r="BU27" s="23">
        <f t="shared" si="28"/>
        <v>9</v>
      </c>
      <c r="BV27" s="22">
        <v>10</v>
      </c>
      <c r="BW27" s="22"/>
      <c r="BX27" s="23">
        <f t="shared" si="29"/>
        <v>10</v>
      </c>
      <c r="BY27" s="22">
        <v>10</v>
      </c>
      <c r="BZ27" s="22"/>
      <c r="CA27" s="23">
        <f t="shared" si="30"/>
        <v>10</v>
      </c>
      <c r="CB27" s="22">
        <v>9</v>
      </c>
      <c r="CC27" s="22"/>
      <c r="CD27" s="23">
        <f t="shared" si="31"/>
        <v>9</v>
      </c>
      <c r="CE27" s="22">
        <v>10</v>
      </c>
      <c r="CF27" s="22"/>
      <c r="CG27" s="23">
        <f t="shared" si="32"/>
        <v>10</v>
      </c>
      <c r="CH27" s="22">
        <v>8.1999999999999993</v>
      </c>
      <c r="CI27" s="22"/>
      <c r="CJ27" s="23">
        <f t="shared" si="33"/>
        <v>8.1999999999999993</v>
      </c>
      <c r="CK27" s="22">
        <v>5.0999999999999996</v>
      </c>
      <c r="CL27" s="22"/>
      <c r="CM27" s="23">
        <f t="shared" si="34"/>
        <v>5.0999999999999996</v>
      </c>
      <c r="CN27" s="22">
        <v>10</v>
      </c>
      <c r="CO27" s="22"/>
      <c r="CP27" s="23">
        <f t="shared" si="35"/>
        <v>10</v>
      </c>
      <c r="CQ27" s="22">
        <v>6.2</v>
      </c>
      <c r="CR27" s="22"/>
      <c r="CS27" s="23">
        <f t="shared" si="36"/>
        <v>6.2</v>
      </c>
      <c r="CT27" s="22">
        <v>8</v>
      </c>
      <c r="CU27" s="22"/>
      <c r="CV27" s="23">
        <f t="shared" si="37"/>
        <v>8</v>
      </c>
      <c r="CW27" s="22">
        <v>10</v>
      </c>
      <c r="CX27" s="22"/>
      <c r="CY27" s="23">
        <f t="shared" si="38"/>
        <v>10</v>
      </c>
      <c r="CZ27" s="22">
        <v>10</v>
      </c>
      <c r="DA27" s="22"/>
      <c r="DB27" s="23">
        <f t="shared" si="39"/>
        <v>10</v>
      </c>
      <c r="DC27" s="22">
        <v>10</v>
      </c>
      <c r="DD27" s="22"/>
      <c r="DE27" s="23">
        <f t="shared" si="40"/>
        <v>10</v>
      </c>
      <c r="DF27" s="22">
        <v>10</v>
      </c>
      <c r="DG27" s="22"/>
      <c r="DH27" s="23">
        <f t="shared" si="41"/>
        <v>10</v>
      </c>
      <c r="DI27" s="22"/>
      <c r="DJ27" s="22"/>
      <c r="DK27" s="23" t="str">
        <f t="shared" si="42"/>
        <v xml:space="preserve"> </v>
      </c>
      <c r="DL27" s="22"/>
      <c r="DM27" s="22">
        <v>6</v>
      </c>
      <c r="DN27" s="23">
        <f t="shared" si="43"/>
        <v>6</v>
      </c>
      <c r="DO27" s="22"/>
      <c r="DP27" s="22"/>
      <c r="DQ27" s="79">
        <f t="shared" si="24"/>
        <v>9.0299999999999994</v>
      </c>
      <c r="DR27" s="79">
        <f t="shared" si="44"/>
        <v>6</v>
      </c>
      <c r="DS27" s="98">
        <f t="shared" si="45"/>
        <v>6.32</v>
      </c>
      <c r="DT27" s="98">
        <f t="shared" si="46"/>
        <v>1.8</v>
      </c>
      <c r="DU27" s="80">
        <f t="shared" si="47"/>
        <v>8.120000000000001</v>
      </c>
      <c r="DV27" s="23" t="str">
        <f t="shared" si="48"/>
        <v>B+</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5"/>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ht="17.25" thickBot="1" x14ac:dyDescent="0.3">
      <c r="A28" s="20">
        <v>16</v>
      </c>
      <c r="B28" s="127" t="s">
        <v>196</v>
      </c>
      <c r="C28" s="22">
        <v>9</v>
      </c>
      <c r="D28" s="22"/>
      <c r="E28" s="23">
        <f t="shared" si="0"/>
        <v>9</v>
      </c>
      <c r="F28" s="22">
        <v>10</v>
      </c>
      <c r="G28" s="22"/>
      <c r="H28" s="23">
        <f t="shared" si="1"/>
        <v>10</v>
      </c>
      <c r="I28" s="22">
        <v>8</v>
      </c>
      <c r="J28" s="22"/>
      <c r="K28" s="23">
        <f t="shared" si="2"/>
        <v>8</v>
      </c>
      <c r="L28" s="22">
        <v>10</v>
      </c>
      <c r="M28" s="22"/>
      <c r="N28" s="23">
        <f t="shared" si="3"/>
        <v>10</v>
      </c>
      <c r="O28" s="22">
        <v>10</v>
      </c>
      <c r="P28" s="22"/>
      <c r="Q28" s="23">
        <f t="shared" si="4"/>
        <v>10</v>
      </c>
      <c r="R28" s="22">
        <v>10</v>
      </c>
      <c r="S28" s="22"/>
      <c r="T28" s="23">
        <f t="shared" si="5"/>
        <v>10</v>
      </c>
      <c r="U28" s="22">
        <v>10</v>
      </c>
      <c r="V28" s="22"/>
      <c r="W28" s="23">
        <f t="shared" si="6"/>
        <v>10</v>
      </c>
      <c r="X28" s="22">
        <v>8</v>
      </c>
      <c r="Y28" s="22"/>
      <c r="Z28" s="23">
        <f t="shared" si="7"/>
        <v>8</v>
      </c>
      <c r="AA28" s="22">
        <v>10</v>
      </c>
      <c r="AB28" s="22"/>
      <c r="AC28" s="23">
        <f t="shared" si="8"/>
        <v>10</v>
      </c>
      <c r="AD28" s="22">
        <v>10</v>
      </c>
      <c r="AE28" s="22"/>
      <c r="AF28" s="23">
        <f t="shared" si="9"/>
        <v>10</v>
      </c>
      <c r="AG28" s="22">
        <v>8</v>
      </c>
      <c r="AH28" s="22"/>
      <c r="AI28" s="23">
        <f t="shared" si="10"/>
        <v>8</v>
      </c>
      <c r="AJ28" s="22">
        <v>8</v>
      </c>
      <c r="AK28" s="22"/>
      <c r="AL28" s="23">
        <f t="shared" si="11"/>
        <v>8</v>
      </c>
      <c r="AM28" s="22">
        <v>10</v>
      </c>
      <c r="AN28" s="22"/>
      <c r="AO28" s="23">
        <f t="shared" si="12"/>
        <v>10</v>
      </c>
      <c r="AP28" s="22">
        <v>9</v>
      </c>
      <c r="AQ28" s="22"/>
      <c r="AR28" s="23">
        <f t="shared" si="13"/>
        <v>9</v>
      </c>
      <c r="AS28" s="22"/>
      <c r="AT28" s="22"/>
      <c r="AU28" s="23" t="str">
        <f t="shared" si="14"/>
        <v xml:space="preserve"> </v>
      </c>
      <c r="AV28" s="22"/>
      <c r="AW28" s="22"/>
      <c r="AX28" s="23" t="str">
        <f t="shared" si="15"/>
        <v xml:space="preserve"> </v>
      </c>
      <c r="AY28" s="22"/>
      <c r="AZ28" s="22"/>
      <c r="BA28" s="23" t="str">
        <f t="shared" si="16"/>
        <v xml:space="preserve"> </v>
      </c>
      <c r="BB28" s="129">
        <v>10</v>
      </c>
      <c r="BC28" s="22">
        <v>0.3</v>
      </c>
      <c r="BD28" s="23">
        <f t="shared" si="17"/>
        <v>5.15</v>
      </c>
      <c r="BE28" s="22"/>
      <c r="BF28" s="22"/>
      <c r="BG28" s="79">
        <f t="shared" si="18"/>
        <v>9.2799999999999994</v>
      </c>
      <c r="BH28" s="79">
        <f t="shared" si="19"/>
        <v>5.15</v>
      </c>
      <c r="BI28" s="98">
        <f t="shared" si="20"/>
        <v>6.49</v>
      </c>
      <c r="BJ28" s="98">
        <f t="shared" si="21"/>
        <v>1.54</v>
      </c>
      <c r="BK28" s="80">
        <f t="shared" si="22"/>
        <v>8.0300000000000011</v>
      </c>
      <c r="BL28" s="23" t="str">
        <f t="shared" si="23"/>
        <v>B+</v>
      </c>
      <c r="BM28" s="22">
        <v>9</v>
      </c>
      <c r="BN28" s="22"/>
      <c r="BO28" s="23">
        <f t="shared" si="26"/>
        <v>9</v>
      </c>
      <c r="BP28" s="22">
        <v>9</v>
      </c>
      <c r="BQ28" s="22"/>
      <c r="BR28" s="23">
        <f t="shared" si="27"/>
        <v>9</v>
      </c>
      <c r="BS28" s="22">
        <v>10</v>
      </c>
      <c r="BT28" s="22"/>
      <c r="BU28" s="23">
        <f t="shared" si="28"/>
        <v>10</v>
      </c>
      <c r="BV28" s="22">
        <v>9</v>
      </c>
      <c r="BW28" s="22"/>
      <c r="BX28" s="23">
        <f t="shared" si="29"/>
        <v>9</v>
      </c>
      <c r="BY28" s="22">
        <v>9</v>
      </c>
      <c r="BZ28" s="22"/>
      <c r="CA28" s="23">
        <f t="shared" si="30"/>
        <v>9</v>
      </c>
      <c r="CB28" s="22">
        <v>10</v>
      </c>
      <c r="CC28" s="22"/>
      <c r="CD28" s="23">
        <f t="shared" si="31"/>
        <v>10</v>
      </c>
      <c r="CE28" s="22">
        <v>9</v>
      </c>
      <c r="CF28" s="22"/>
      <c r="CG28" s="23">
        <f t="shared" si="32"/>
        <v>9</v>
      </c>
      <c r="CH28" s="22">
        <v>4.7</v>
      </c>
      <c r="CI28" s="22"/>
      <c r="CJ28" s="23">
        <f t="shared" si="33"/>
        <v>4.7</v>
      </c>
      <c r="CK28" s="22">
        <v>4.4000000000000004</v>
      </c>
      <c r="CL28" s="22"/>
      <c r="CM28" s="23">
        <f t="shared" si="34"/>
        <v>4.4000000000000004</v>
      </c>
      <c r="CN28" s="22">
        <v>10</v>
      </c>
      <c r="CO28" s="22"/>
      <c r="CP28" s="23">
        <f t="shared" si="35"/>
        <v>10</v>
      </c>
      <c r="CQ28" s="22">
        <v>8.1</v>
      </c>
      <c r="CR28" s="22"/>
      <c r="CS28" s="23">
        <f t="shared" si="36"/>
        <v>8.1</v>
      </c>
      <c r="CT28" s="22">
        <v>8.5</v>
      </c>
      <c r="CU28" s="22"/>
      <c r="CV28" s="23">
        <f t="shared" si="37"/>
        <v>8.5</v>
      </c>
      <c r="CW28" s="22">
        <v>9</v>
      </c>
      <c r="CX28" s="22"/>
      <c r="CY28" s="23">
        <f t="shared" si="38"/>
        <v>9</v>
      </c>
      <c r="CZ28" s="22">
        <v>10</v>
      </c>
      <c r="DA28" s="22"/>
      <c r="DB28" s="23">
        <f t="shared" si="39"/>
        <v>10</v>
      </c>
      <c r="DC28" s="22">
        <v>10</v>
      </c>
      <c r="DD28" s="22"/>
      <c r="DE28" s="23">
        <f t="shared" si="40"/>
        <v>10</v>
      </c>
      <c r="DF28" s="22">
        <v>10</v>
      </c>
      <c r="DG28" s="22"/>
      <c r="DH28" s="23">
        <f t="shared" si="41"/>
        <v>10</v>
      </c>
      <c r="DI28" s="22"/>
      <c r="DJ28" s="22"/>
      <c r="DK28" s="23" t="str">
        <f t="shared" si="42"/>
        <v xml:space="preserve"> </v>
      </c>
      <c r="DL28" s="22"/>
      <c r="DM28" s="22">
        <v>4.5</v>
      </c>
      <c r="DN28" s="23">
        <f t="shared" si="43"/>
        <v>4.5</v>
      </c>
      <c r="DO28" s="22"/>
      <c r="DP28" s="22"/>
      <c r="DQ28" s="79">
        <f t="shared" si="24"/>
        <v>8.73</v>
      </c>
      <c r="DR28" s="79">
        <f t="shared" si="44"/>
        <v>4.5</v>
      </c>
      <c r="DS28" s="98">
        <f t="shared" si="45"/>
        <v>6.11</v>
      </c>
      <c r="DT28" s="98">
        <f t="shared" si="46"/>
        <v>1.35</v>
      </c>
      <c r="DU28" s="80">
        <f t="shared" si="47"/>
        <v>7.4600000000000009</v>
      </c>
      <c r="DV28" s="23" t="str">
        <f t="shared" si="48"/>
        <v>B-</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5"/>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ht="17.25" thickBot="1" x14ac:dyDescent="0.3">
      <c r="A29" s="20">
        <v>17</v>
      </c>
      <c r="B29" s="127" t="s">
        <v>197</v>
      </c>
      <c r="C29" s="22">
        <v>9</v>
      </c>
      <c r="D29" s="22"/>
      <c r="E29" s="23">
        <f t="shared" si="0"/>
        <v>9</v>
      </c>
      <c r="F29" s="22">
        <v>9</v>
      </c>
      <c r="G29" s="22"/>
      <c r="H29" s="23">
        <f t="shared" si="1"/>
        <v>9</v>
      </c>
      <c r="I29" s="22">
        <v>0.01</v>
      </c>
      <c r="J29" s="22"/>
      <c r="K29" s="23">
        <f t="shared" si="2"/>
        <v>0.01</v>
      </c>
      <c r="L29" s="22">
        <v>9</v>
      </c>
      <c r="M29" s="22"/>
      <c r="N29" s="23">
        <f t="shared" si="3"/>
        <v>9</v>
      </c>
      <c r="O29" s="22">
        <v>9</v>
      </c>
      <c r="P29" s="22"/>
      <c r="Q29" s="23">
        <f t="shared" si="4"/>
        <v>9</v>
      </c>
      <c r="R29" s="22">
        <v>10</v>
      </c>
      <c r="S29" s="22"/>
      <c r="T29" s="23">
        <f t="shared" si="5"/>
        <v>10</v>
      </c>
      <c r="U29" s="22">
        <v>10</v>
      </c>
      <c r="V29" s="22"/>
      <c r="W29" s="23">
        <f t="shared" si="6"/>
        <v>10</v>
      </c>
      <c r="X29" s="22">
        <v>8</v>
      </c>
      <c r="Y29" s="22"/>
      <c r="Z29" s="23">
        <f t="shared" si="7"/>
        <v>8</v>
      </c>
      <c r="AA29" s="22">
        <v>10</v>
      </c>
      <c r="AB29" s="22"/>
      <c r="AC29" s="23">
        <f t="shared" si="8"/>
        <v>10</v>
      </c>
      <c r="AD29" s="22">
        <v>10</v>
      </c>
      <c r="AE29" s="22"/>
      <c r="AF29" s="23">
        <f t="shared" si="9"/>
        <v>10</v>
      </c>
      <c r="AG29" s="22">
        <v>7</v>
      </c>
      <c r="AH29" s="22"/>
      <c r="AI29" s="23">
        <f t="shared" si="10"/>
        <v>7</v>
      </c>
      <c r="AJ29" s="22">
        <v>7</v>
      </c>
      <c r="AK29" s="22"/>
      <c r="AL29" s="23">
        <f t="shared" si="11"/>
        <v>7</v>
      </c>
      <c r="AM29" s="22">
        <v>8</v>
      </c>
      <c r="AN29" s="22"/>
      <c r="AO29" s="23">
        <f t="shared" si="12"/>
        <v>8</v>
      </c>
      <c r="AP29" s="22">
        <v>8</v>
      </c>
      <c r="AQ29" s="22"/>
      <c r="AR29" s="23">
        <f t="shared" si="13"/>
        <v>8</v>
      </c>
      <c r="AS29" s="22"/>
      <c r="AT29" s="22"/>
      <c r="AU29" s="23" t="str">
        <f t="shared" si="14"/>
        <v xml:space="preserve"> </v>
      </c>
      <c r="AV29" s="22"/>
      <c r="AW29" s="22"/>
      <c r="AX29" s="23" t="str">
        <f t="shared" si="15"/>
        <v xml:space="preserve"> </v>
      </c>
      <c r="AY29" s="22"/>
      <c r="AZ29" s="22"/>
      <c r="BA29" s="23" t="str">
        <f t="shared" si="16"/>
        <v xml:space="preserve"> </v>
      </c>
      <c r="BB29" s="129">
        <v>10</v>
      </c>
      <c r="BC29" s="22">
        <v>5.8</v>
      </c>
      <c r="BD29" s="23">
        <f t="shared" si="17"/>
        <v>7.9</v>
      </c>
      <c r="BE29" s="22"/>
      <c r="BF29" s="22"/>
      <c r="BG29" s="79">
        <f t="shared" si="18"/>
        <v>8.14</v>
      </c>
      <c r="BH29" s="79">
        <f t="shared" si="19"/>
        <v>7.9</v>
      </c>
      <c r="BI29" s="98">
        <f t="shared" si="20"/>
        <v>5.69</v>
      </c>
      <c r="BJ29" s="98">
        <f t="shared" si="21"/>
        <v>2.37</v>
      </c>
      <c r="BK29" s="80">
        <f t="shared" si="22"/>
        <v>8.06</v>
      </c>
      <c r="BL29" s="23" t="str">
        <f t="shared" si="23"/>
        <v>B+</v>
      </c>
      <c r="BM29" s="22">
        <v>8</v>
      </c>
      <c r="BN29" s="22"/>
      <c r="BO29" s="23">
        <f t="shared" si="26"/>
        <v>8</v>
      </c>
      <c r="BP29" s="22">
        <v>9</v>
      </c>
      <c r="BQ29" s="22"/>
      <c r="BR29" s="23">
        <f t="shared" si="27"/>
        <v>9</v>
      </c>
      <c r="BS29" s="22">
        <v>8</v>
      </c>
      <c r="BT29" s="22"/>
      <c r="BU29" s="23">
        <f t="shared" si="28"/>
        <v>8</v>
      </c>
      <c r="BV29" s="22">
        <v>8</v>
      </c>
      <c r="BW29" s="22"/>
      <c r="BX29" s="23">
        <f t="shared" si="29"/>
        <v>8</v>
      </c>
      <c r="BY29" s="22">
        <v>7</v>
      </c>
      <c r="BZ29" s="22"/>
      <c r="CA29" s="23">
        <f t="shared" si="30"/>
        <v>7</v>
      </c>
      <c r="CB29" s="22">
        <v>7</v>
      </c>
      <c r="CC29" s="22"/>
      <c r="CD29" s="23">
        <f t="shared" si="31"/>
        <v>7</v>
      </c>
      <c r="CE29" s="22">
        <v>7</v>
      </c>
      <c r="CF29" s="22"/>
      <c r="CG29" s="23">
        <f t="shared" si="32"/>
        <v>7</v>
      </c>
      <c r="CH29" s="22">
        <v>7.6</v>
      </c>
      <c r="CI29" s="22"/>
      <c r="CJ29" s="23">
        <f t="shared" si="33"/>
        <v>7.6</v>
      </c>
      <c r="CK29" s="22">
        <v>5.0999999999999996</v>
      </c>
      <c r="CL29" s="22"/>
      <c r="CM29" s="23">
        <f t="shared" si="34"/>
        <v>5.0999999999999996</v>
      </c>
      <c r="CN29" s="22"/>
      <c r="CO29" s="22"/>
      <c r="CP29" s="23" t="str">
        <f t="shared" si="35"/>
        <v xml:space="preserve"> </v>
      </c>
      <c r="CQ29" s="22">
        <v>6.2</v>
      </c>
      <c r="CR29" s="22"/>
      <c r="CS29" s="23">
        <f t="shared" si="36"/>
        <v>6.2</v>
      </c>
      <c r="CT29" s="22">
        <v>7</v>
      </c>
      <c r="CU29" s="22"/>
      <c r="CV29" s="23">
        <f t="shared" si="37"/>
        <v>7</v>
      </c>
      <c r="CW29" s="22">
        <v>10</v>
      </c>
      <c r="CX29" s="22"/>
      <c r="CY29" s="23">
        <f t="shared" si="38"/>
        <v>10</v>
      </c>
      <c r="CZ29" s="22">
        <v>10</v>
      </c>
      <c r="DA29" s="22"/>
      <c r="DB29" s="23">
        <f t="shared" si="39"/>
        <v>10</v>
      </c>
      <c r="DC29" s="22">
        <v>10</v>
      </c>
      <c r="DD29" s="22"/>
      <c r="DE29" s="23">
        <f t="shared" si="40"/>
        <v>10</v>
      </c>
      <c r="DF29" s="22">
        <v>9</v>
      </c>
      <c r="DG29" s="22"/>
      <c r="DH29" s="23">
        <f t="shared" si="41"/>
        <v>9</v>
      </c>
      <c r="DI29" s="22"/>
      <c r="DJ29" s="22"/>
      <c r="DK29" s="23" t="str">
        <f t="shared" si="42"/>
        <v xml:space="preserve"> </v>
      </c>
      <c r="DL29" s="22"/>
      <c r="DM29" s="22">
        <v>8</v>
      </c>
      <c r="DN29" s="23">
        <f t="shared" si="43"/>
        <v>8</v>
      </c>
      <c r="DO29" s="22"/>
      <c r="DP29" s="22"/>
      <c r="DQ29" s="79">
        <f t="shared" si="24"/>
        <v>7.92</v>
      </c>
      <c r="DR29" s="79">
        <f t="shared" si="44"/>
        <v>8</v>
      </c>
      <c r="DS29" s="98">
        <f t="shared" si="45"/>
        <v>5.54</v>
      </c>
      <c r="DT29" s="98">
        <f t="shared" si="46"/>
        <v>2.4</v>
      </c>
      <c r="DU29" s="80">
        <f t="shared" si="47"/>
        <v>7.9399999999999995</v>
      </c>
      <c r="DV29" s="23" t="str">
        <f t="shared" si="48"/>
        <v>B+</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5"/>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ht="17.25" thickBot="1" x14ac:dyDescent="0.3">
      <c r="A30" s="20">
        <v>18</v>
      </c>
      <c r="B30" s="127" t="s">
        <v>309</v>
      </c>
      <c r="C30" s="22">
        <v>9</v>
      </c>
      <c r="D30" s="22"/>
      <c r="E30" s="23">
        <f t="shared" si="0"/>
        <v>9</v>
      </c>
      <c r="F30" s="22">
        <v>8</v>
      </c>
      <c r="G30" s="22"/>
      <c r="H30" s="23">
        <f t="shared" si="1"/>
        <v>8</v>
      </c>
      <c r="I30" s="22">
        <v>7</v>
      </c>
      <c r="J30" s="22"/>
      <c r="K30" s="23">
        <f t="shared" si="2"/>
        <v>7</v>
      </c>
      <c r="L30" s="22">
        <v>8</v>
      </c>
      <c r="M30" s="22"/>
      <c r="N30" s="23">
        <f t="shared" si="3"/>
        <v>8</v>
      </c>
      <c r="O30" s="22">
        <v>9</v>
      </c>
      <c r="P30" s="22"/>
      <c r="Q30" s="23">
        <f t="shared" si="4"/>
        <v>9</v>
      </c>
      <c r="R30" s="22">
        <v>0.01</v>
      </c>
      <c r="S30" s="22"/>
      <c r="T30" s="23">
        <f t="shared" si="5"/>
        <v>0.01</v>
      </c>
      <c r="U30" s="22">
        <v>0.01</v>
      </c>
      <c r="V30" s="22"/>
      <c r="W30" s="23">
        <f t="shared" si="6"/>
        <v>0.01</v>
      </c>
      <c r="X30" s="22">
        <v>8</v>
      </c>
      <c r="Y30" s="22"/>
      <c r="Z30" s="23">
        <f t="shared" si="7"/>
        <v>8</v>
      </c>
      <c r="AA30" s="22">
        <v>8</v>
      </c>
      <c r="AB30" s="22"/>
      <c r="AC30" s="23">
        <f t="shared" si="8"/>
        <v>8</v>
      </c>
      <c r="AD30" s="22">
        <v>9</v>
      </c>
      <c r="AE30" s="22"/>
      <c r="AF30" s="23">
        <f t="shared" si="9"/>
        <v>9</v>
      </c>
      <c r="AG30" s="22">
        <v>7</v>
      </c>
      <c r="AH30" s="22"/>
      <c r="AI30" s="23">
        <f t="shared" si="10"/>
        <v>7</v>
      </c>
      <c r="AJ30" s="22">
        <v>7</v>
      </c>
      <c r="AK30" s="22"/>
      <c r="AL30" s="23">
        <f t="shared" si="11"/>
        <v>7</v>
      </c>
      <c r="AM30" s="22">
        <v>0.01</v>
      </c>
      <c r="AN30" s="22"/>
      <c r="AO30" s="23">
        <f t="shared" si="12"/>
        <v>0.01</v>
      </c>
      <c r="AP30" s="22">
        <v>10</v>
      </c>
      <c r="AQ30" s="22"/>
      <c r="AR30" s="23">
        <f t="shared" si="13"/>
        <v>10</v>
      </c>
      <c r="AS30" s="22"/>
      <c r="AT30" s="22"/>
      <c r="AU30" s="23" t="str">
        <f t="shared" si="14"/>
        <v xml:space="preserve"> </v>
      </c>
      <c r="AV30" s="22"/>
      <c r="AW30" s="22"/>
      <c r="AX30" s="23" t="str">
        <f t="shared" si="15"/>
        <v xml:space="preserve"> </v>
      </c>
      <c r="AY30" s="22"/>
      <c r="AZ30" s="22"/>
      <c r="BA30" s="23" t="str">
        <f t="shared" si="16"/>
        <v xml:space="preserve"> </v>
      </c>
      <c r="BB30" s="129">
        <v>10</v>
      </c>
      <c r="BC30" s="22">
        <v>6.2</v>
      </c>
      <c r="BD30" s="23">
        <f t="shared" si="17"/>
        <v>8.1</v>
      </c>
      <c r="BE30" s="22"/>
      <c r="BF30" s="22"/>
      <c r="BG30" s="79">
        <f t="shared" si="18"/>
        <v>6.43</v>
      </c>
      <c r="BH30" s="79">
        <f t="shared" si="19"/>
        <v>8.1</v>
      </c>
      <c r="BI30" s="98">
        <f t="shared" si="20"/>
        <v>4.5</v>
      </c>
      <c r="BJ30" s="98">
        <f t="shared" si="21"/>
        <v>2.4300000000000002</v>
      </c>
      <c r="BK30" s="80">
        <f t="shared" si="22"/>
        <v>6.93</v>
      </c>
      <c r="BL30" s="23" t="str">
        <f t="shared" si="23"/>
        <v>B-</v>
      </c>
      <c r="BM30" s="22">
        <v>8</v>
      </c>
      <c r="BN30" s="22"/>
      <c r="BO30" s="23">
        <f t="shared" si="26"/>
        <v>8</v>
      </c>
      <c r="BP30" s="22">
        <v>7</v>
      </c>
      <c r="BQ30" s="22"/>
      <c r="BR30" s="23">
        <f t="shared" si="27"/>
        <v>7</v>
      </c>
      <c r="BS30" s="22">
        <v>8</v>
      </c>
      <c r="BT30" s="22"/>
      <c r="BU30" s="23">
        <f t="shared" si="28"/>
        <v>8</v>
      </c>
      <c r="BV30" s="22">
        <v>7</v>
      </c>
      <c r="BW30" s="22"/>
      <c r="BX30" s="23">
        <f t="shared" si="29"/>
        <v>7</v>
      </c>
      <c r="BY30" s="22">
        <v>8</v>
      </c>
      <c r="BZ30" s="22"/>
      <c r="CA30" s="23">
        <f t="shared" si="30"/>
        <v>8</v>
      </c>
      <c r="CB30" s="22">
        <v>7</v>
      </c>
      <c r="CC30" s="22"/>
      <c r="CD30" s="23">
        <f t="shared" si="31"/>
        <v>7</v>
      </c>
      <c r="CE30" s="22">
        <v>7</v>
      </c>
      <c r="CF30" s="22"/>
      <c r="CG30" s="23">
        <f t="shared" si="32"/>
        <v>7</v>
      </c>
      <c r="CH30" s="22">
        <v>10</v>
      </c>
      <c r="CI30" s="22"/>
      <c r="CJ30" s="23">
        <f t="shared" si="33"/>
        <v>10</v>
      </c>
      <c r="CK30" s="22">
        <v>4.4000000000000004</v>
      </c>
      <c r="CL30" s="22"/>
      <c r="CM30" s="23">
        <f t="shared" si="34"/>
        <v>4.4000000000000004</v>
      </c>
      <c r="CN30" s="22">
        <v>7</v>
      </c>
      <c r="CO30" s="22"/>
      <c r="CP30" s="23">
        <f t="shared" si="35"/>
        <v>7</v>
      </c>
      <c r="CQ30" s="22">
        <v>7.5</v>
      </c>
      <c r="CR30" s="22"/>
      <c r="CS30" s="23">
        <f t="shared" si="36"/>
        <v>7.5</v>
      </c>
      <c r="CT30" s="22">
        <v>7</v>
      </c>
      <c r="CU30" s="22"/>
      <c r="CV30" s="23">
        <f t="shared" si="37"/>
        <v>7</v>
      </c>
      <c r="CW30" s="22">
        <v>7</v>
      </c>
      <c r="CX30" s="22"/>
      <c r="CY30" s="23">
        <f t="shared" si="38"/>
        <v>7</v>
      </c>
      <c r="CZ30" s="22">
        <v>7</v>
      </c>
      <c r="DA30" s="22"/>
      <c r="DB30" s="23">
        <f t="shared" si="39"/>
        <v>7</v>
      </c>
      <c r="DC30" s="22">
        <v>10</v>
      </c>
      <c r="DD30" s="22"/>
      <c r="DE30" s="23">
        <f t="shared" si="40"/>
        <v>10</v>
      </c>
      <c r="DF30" s="22">
        <v>9</v>
      </c>
      <c r="DG30" s="22"/>
      <c r="DH30" s="23">
        <f t="shared" si="41"/>
        <v>9</v>
      </c>
      <c r="DI30" s="22"/>
      <c r="DJ30" s="22"/>
      <c r="DK30" s="23" t="str">
        <f t="shared" si="42"/>
        <v xml:space="preserve"> </v>
      </c>
      <c r="DL30" s="22"/>
      <c r="DM30" s="22">
        <v>7.5</v>
      </c>
      <c r="DN30" s="23">
        <f t="shared" si="43"/>
        <v>7.5</v>
      </c>
      <c r="DO30" s="22"/>
      <c r="DP30" s="22"/>
      <c r="DQ30" s="79">
        <f t="shared" si="24"/>
        <v>7.55</v>
      </c>
      <c r="DR30" s="79">
        <f t="shared" si="44"/>
        <v>7.5</v>
      </c>
      <c r="DS30" s="98">
        <f t="shared" si="45"/>
        <v>5.28</v>
      </c>
      <c r="DT30" s="98">
        <f t="shared" si="46"/>
        <v>2.25</v>
      </c>
      <c r="DU30" s="80">
        <f t="shared" si="47"/>
        <v>7.53</v>
      </c>
      <c r="DV30" s="23" t="str">
        <f t="shared" si="48"/>
        <v>B+</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5"/>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ht="17.25" thickBot="1" x14ac:dyDescent="0.3">
      <c r="A31" s="20">
        <v>19</v>
      </c>
      <c r="B31" s="127" t="s">
        <v>198</v>
      </c>
      <c r="C31" s="22">
        <v>9</v>
      </c>
      <c r="D31" s="22"/>
      <c r="E31" s="23">
        <f t="shared" si="0"/>
        <v>9</v>
      </c>
      <c r="F31" s="22">
        <v>10</v>
      </c>
      <c r="G31" s="22"/>
      <c r="H31" s="23">
        <f t="shared" si="1"/>
        <v>10</v>
      </c>
      <c r="I31" s="22">
        <v>8</v>
      </c>
      <c r="J31" s="22"/>
      <c r="K31" s="23">
        <f t="shared" si="2"/>
        <v>8</v>
      </c>
      <c r="L31" s="22">
        <v>9</v>
      </c>
      <c r="M31" s="22"/>
      <c r="N31" s="23">
        <f t="shared" si="3"/>
        <v>9</v>
      </c>
      <c r="O31" s="22">
        <v>10</v>
      </c>
      <c r="P31" s="22"/>
      <c r="Q31" s="23">
        <f t="shared" si="4"/>
        <v>10</v>
      </c>
      <c r="R31" s="22">
        <v>9</v>
      </c>
      <c r="S31" s="22"/>
      <c r="T31" s="23">
        <f t="shared" si="5"/>
        <v>9</v>
      </c>
      <c r="U31" s="22">
        <v>10</v>
      </c>
      <c r="V31" s="22"/>
      <c r="W31" s="23">
        <f t="shared" si="6"/>
        <v>10</v>
      </c>
      <c r="X31" s="22">
        <v>9</v>
      </c>
      <c r="Y31" s="22"/>
      <c r="Z31" s="23">
        <f t="shared" si="7"/>
        <v>9</v>
      </c>
      <c r="AA31" s="22">
        <v>9</v>
      </c>
      <c r="AB31" s="22"/>
      <c r="AC31" s="23">
        <f t="shared" si="8"/>
        <v>9</v>
      </c>
      <c r="AD31" s="22">
        <v>10</v>
      </c>
      <c r="AE31" s="22"/>
      <c r="AF31" s="23">
        <f t="shared" si="9"/>
        <v>10</v>
      </c>
      <c r="AG31" s="22">
        <v>8</v>
      </c>
      <c r="AH31" s="22"/>
      <c r="AI31" s="23">
        <f t="shared" si="10"/>
        <v>8</v>
      </c>
      <c r="AJ31" s="22">
        <v>8</v>
      </c>
      <c r="AK31" s="22"/>
      <c r="AL31" s="23">
        <f t="shared" si="11"/>
        <v>8</v>
      </c>
      <c r="AM31" s="22">
        <v>10</v>
      </c>
      <c r="AN31" s="22"/>
      <c r="AO31" s="23">
        <f t="shared" si="12"/>
        <v>10</v>
      </c>
      <c r="AP31" s="22">
        <v>9</v>
      </c>
      <c r="AQ31" s="22"/>
      <c r="AR31" s="23">
        <f t="shared" si="13"/>
        <v>9</v>
      </c>
      <c r="AS31" s="22"/>
      <c r="AT31" s="22"/>
      <c r="AU31" s="23" t="str">
        <f t="shared" si="14"/>
        <v xml:space="preserve"> </v>
      </c>
      <c r="AV31" s="22"/>
      <c r="AW31" s="22"/>
      <c r="AX31" s="23" t="str">
        <f t="shared" si="15"/>
        <v xml:space="preserve"> </v>
      </c>
      <c r="AY31" s="22"/>
      <c r="AZ31" s="22"/>
      <c r="BA31" s="23" t="str">
        <f t="shared" si="16"/>
        <v xml:space="preserve"> </v>
      </c>
      <c r="BB31" s="129">
        <v>10</v>
      </c>
      <c r="BC31" s="22">
        <v>9</v>
      </c>
      <c r="BD31" s="23">
        <f t="shared" si="17"/>
        <v>9.5</v>
      </c>
      <c r="BE31" s="22"/>
      <c r="BF31" s="22"/>
      <c r="BG31" s="79">
        <f t="shared" si="18"/>
        <v>9.14</v>
      </c>
      <c r="BH31" s="79">
        <f t="shared" si="19"/>
        <v>9.5</v>
      </c>
      <c r="BI31" s="98">
        <f t="shared" si="20"/>
        <v>6.39</v>
      </c>
      <c r="BJ31" s="98">
        <f t="shared" si="21"/>
        <v>2.85</v>
      </c>
      <c r="BK31" s="80">
        <f t="shared" si="22"/>
        <v>9.24</v>
      </c>
      <c r="BL31" s="23" t="str">
        <f t="shared" si="23"/>
        <v>A-</v>
      </c>
      <c r="BM31" s="22">
        <v>8</v>
      </c>
      <c r="BN31" s="22"/>
      <c r="BO31" s="23">
        <f t="shared" si="26"/>
        <v>8</v>
      </c>
      <c r="BP31" s="22">
        <v>9</v>
      </c>
      <c r="BQ31" s="22"/>
      <c r="BR31" s="23">
        <f t="shared" si="27"/>
        <v>9</v>
      </c>
      <c r="BS31" s="22">
        <v>10</v>
      </c>
      <c r="BT31" s="22"/>
      <c r="BU31" s="23">
        <f t="shared" si="28"/>
        <v>10</v>
      </c>
      <c r="BV31" s="22">
        <v>10</v>
      </c>
      <c r="BW31" s="22"/>
      <c r="BX31" s="23">
        <f t="shared" si="29"/>
        <v>10</v>
      </c>
      <c r="BY31" s="22">
        <v>10</v>
      </c>
      <c r="BZ31" s="22"/>
      <c r="CA31" s="23">
        <f t="shared" si="30"/>
        <v>10</v>
      </c>
      <c r="CB31" s="22">
        <v>10</v>
      </c>
      <c r="CC31" s="22"/>
      <c r="CD31" s="23">
        <f t="shared" si="31"/>
        <v>10</v>
      </c>
      <c r="CE31" s="22">
        <v>9</v>
      </c>
      <c r="CF31" s="22"/>
      <c r="CG31" s="23">
        <f t="shared" si="32"/>
        <v>9</v>
      </c>
      <c r="CH31" s="22">
        <v>8.1999999999999993</v>
      </c>
      <c r="CI31" s="22"/>
      <c r="CJ31" s="23">
        <f t="shared" si="33"/>
        <v>8.1999999999999993</v>
      </c>
      <c r="CK31" s="22">
        <v>8</v>
      </c>
      <c r="CL31" s="22"/>
      <c r="CM31" s="23">
        <f t="shared" si="34"/>
        <v>8</v>
      </c>
      <c r="CN31" s="22"/>
      <c r="CO31" s="22"/>
      <c r="CP31" s="23" t="str">
        <f t="shared" si="35"/>
        <v xml:space="preserve"> </v>
      </c>
      <c r="CQ31" s="22">
        <v>8.6999999999999993</v>
      </c>
      <c r="CR31" s="22"/>
      <c r="CS31" s="23">
        <f t="shared" si="36"/>
        <v>8.6999999999999993</v>
      </c>
      <c r="CT31" s="22">
        <v>7</v>
      </c>
      <c r="CU31" s="22"/>
      <c r="CV31" s="23">
        <f t="shared" si="37"/>
        <v>7</v>
      </c>
      <c r="CW31" s="22">
        <v>10</v>
      </c>
      <c r="CX31" s="22"/>
      <c r="CY31" s="23">
        <f t="shared" si="38"/>
        <v>10</v>
      </c>
      <c r="CZ31" s="22">
        <v>10</v>
      </c>
      <c r="DA31" s="22"/>
      <c r="DB31" s="23">
        <f t="shared" si="39"/>
        <v>10</v>
      </c>
      <c r="DC31" s="22">
        <v>10</v>
      </c>
      <c r="DD31" s="22"/>
      <c r="DE31" s="23">
        <f t="shared" si="40"/>
        <v>10</v>
      </c>
      <c r="DF31" s="22">
        <v>10</v>
      </c>
      <c r="DG31" s="22"/>
      <c r="DH31" s="23">
        <f t="shared" si="41"/>
        <v>10</v>
      </c>
      <c r="DI31" s="22"/>
      <c r="DJ31" s="22"/>
      <c r="DK31" s="23" t="str">
        <f t="shared" si="42"/>
        <v xml:space="preserve"> </v>
      </c>
      <c r="DL31" s="22"/>
      <c r="DM31" s="22">
        <v>9.5</v>
      </c>
      <c r="DN31" s="23">
        <f t="shared" si="43"/>
        <v>9.5</v>
      </c>
      <c r="DO31" s="22"/>
      <c r="DP31" s="22"/>
      <c r="DQ31" s="79">
        <f t="shared" si="24"/>
        <v>9.19</v>
      </c>
      <c r="DR31" s="79">
        <f t="shared" si="44"/>
        <v>9.5</v>
      </c>
      <c r="DS31" s="98">
        <f t="shared" si="45"/>
        <v>6.43</v>
      </c>
      <c r="DT31" s="98">
        <f t="shared" si="46"/>
        <v>2.85</v>
      </c>
      <c r="DU31" s="80">
        <f t="shared" si="47"/>
        <v>9.2799999999999994</v>
      </c>
      <c r="DV31" s="23" t="str">
        <f t="shared" si="48"/>
        <v>A-</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5"/>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ht="17.25" thickBot="1" x14ac:dyDescent="0.3">
      <c r="A32" s="20">
        <v>20</v>
      </c>
      <c r="B32" s="127" t="s">
        <v>199</v>
      </c>
      <c r="C32" s="22">
        <v>8</v>
      </c>
      <c r="D32" s="22"/>
      <c r="E32" s="23">
        <f t="shared" si="0"/>
        <v>8</v>
      </c>
      <c r="F32" s="22">
        <v>8</v>
      </c>
      <c r="G32" s="22"/>
      <c r="H32" s="23">
        <f t="shared" si="1"/>
        <v>8</v>
      </c>
      <c r="I32" s="22">
        <v>0.01</v>
      </c>
      <c r="J32" s="22"/>
      <c r="K32" s="23">
        <f t="shared" si="2"/>
        <v>0.01</v>
      </c>
      <c r="L32" s="22">
        <v>7</v>
      </c>
      <c r="M32" s="22"/>
      <c r="N32" s="23">
        <f t="shared" si="3"/>
        <v>7</v>
      </c>
      <c r="O32" s="22">
        <v>0.01</v>
      </c>
      <c r="P32" s="22"/>
      <c r="Q32" s="23">
        <f t="shared" si="4"/>
        <v>0.01</v>
      </c>
      <c r="R32" s="22">
        <v>0.01</v>
      </c>
      <c r="S32" s="22"/>
      <c r="T32" s="23">
        <f t="shared" si="5"/>
        <v>0.01</v>
      </c>
      <c r="U32" s="22">
        <v>8</v>
      </c>
      <c r="V32" s="22"/>
      <c r="W32" s="23">
        <f t="shared" si="6"/>
        <v>8</v>
      </c>
      <c r="X32" s="22">
        <v>8</v>
      </c>
      <c r="Y32" s="22"/>
      <c r="Z32" s="23">
        <f t="shared" si="7"/>
        <v>8</v>
      </c>
      <c r="AA32" s="22">
        <v>0.01</v>
      </c>
      <c r="AB32" s="22"/>
      <c r="AC32" s="23">
        <f t="shared" si="8"/>
        <v>0.01</v>
      </c>
      <c r="AD32" s="22">
        <v>8</v>
      </c>
      <c r="AE32" s="22"/>
      <c r="AF32" s="23">
        <f t="shared" si="9"/>
        <v>8</v>
      </c>
      <c r="AG32" s="22">
        <v>0.01</v>
      </c>
      <c r="AH32" s="22"/>
      <c r="AI32" s="23">
        <f t="shared" si="10"/>
        <v>0.01</v>
      </c>
      <c r="AJ32" s="22">
        <v>7</v>
      </c>
      <c r="AK32" s="22"/>
      <c r="AL32" s="23">
        <f t="shared" si="11"/>
        <v>7</v>
      </c>
      <c r="AM32" s="22">
        <v>8</v>
      </c>
      <c r="AN32" s="22"/>
      <c r="AO32" s="23">
        <f t="shared" si="12"/>
        <v>8</v>
      </c>
      <c r="AP32" s="22">
        <v>0.01</v>
      </c>
      <c r="AQ32" s="22"/>
      <c r="AR32" s="23">
        <f t="shared" si="13"/>
        <v>0.01</v>
      </c>
      <c r="AS32" s="22"/>
      <c r="AT32" s="22"/>
      <c r="AU32" s="23" t="str">
        <f t="shared" si="14"/>
        <v xml:space="preserve"> </v>
      </c>
      <c r="AV32" s="22"/>
      <c r="AW32" s="22"/>
      <c r="AX32" s="23" t="str">
        <f t="shared" si="15"/>
        <v xml:space="preserve"> </v>
      </c>
      <c r="AY32" s="22"/>
      <c r="AZ32" s="22"/>
      <c r="BA32" s="23" t="str">
        <f t="shared" si="16"/>
        <v xml:space="preserve"> </v>
      </c>
      <c r="BB32" s="129">
        <v>10</v>
      </c>
      <c r="BC32" s="22">
        <v>7</v>
      </c>
      <c r="BD32" s="23">
        <f t="shared" si="17"/>
        <v>8.5</v>
      </c>
      <c r="BE32" s="22"/>
      <c r="BF32" s="22"/>
      <c r="BG32" s="79">
        <f t="shared" si="18"/>
        <v>4.43</v>
      </c>
      <c r="BH32" s="79">
        <f t="shared" si="19"/>
        <v>8.5</v>
      </c>
      <c r="BI32" s="98">
        <f t="shared" si="20"/>
        <v>3.1</v>
      </c>
      <c r="BJ32" s="98">
        <f t="shared" si="21"/>
        <v>2.5499999999999998</v>
      </c>
      <c r="BK32" s="80">
        <f t="shared" si="22"/>
        <v>5.65</v>
      </c>
      <c r="BL32" s="23" t="str">
        <f t="shared" si="23"/>
        <v>C+</v>
      </c>
      <c r="BM32" s="22">
        <v>8</v>
      </c>
      <c r="BN32" s="22"/>
      <c r="BO32" s="23">
        <f t="shared" si="26"/>
        <v>8</v>
      </c>
      <c r="BP32" s="22">
        <v>7</v>
      </c>
      <c r="BQ32" s="22"/>
      <c r="BR32" s="23">
        <f t="shared" si="27"/>
        <v>7</v>
      </c>
      <c r="BS32" s="22">
        <v>7</v>
      </c>
      <c r="BT32" s="22"/>
      <c r="BU32" s="23">
        <f t="shared" si="28"/>
        <v>7</v>
      </c>
      <c r="BV32" s="22">
        <v>8</v>
      </c>
      <c r="BW32" s="22"/>
      <c r="BX32" s="23">
        <f t="shared" si="29"/>
        <v>8</v>
      </c>
      <c r="BY32" s="22">
        <v>7</v>
      </c>
      <c r="BZ32" s="22"/>
      <c r="CA32" s="23">
        <f t="shared" si="30"/>
        <v>7</v>
      </c>
      <c r="CB32" s="22">
        <v>7</v>
      </c>
      <c r="CC32" s="22"/>
      <c r="CD32" s="23">
        <f t="shared" si="31"/>
        <v>7</v>
      </c>
      <c r="CE32" s="22">
        <v>7</v>
      </c>
      <c r="CF32" s="22"/>
      <c r="CG32" s="23">
        <f t="shared" si="32"/>
        <v>7</v>
      </c>
      <c r="CH32" s="22">
        <v>9.4</v>
      </c>
      <c r="CI32" s="22"/>
      <c r="CJ32" s="23">
        <f t="shared" si="33"/>
        <v>9.4</v>
      </c>
      <c r="CK32" s="22">
        <v>4.8</v>
      </c>
      <c r="CL32" s="22"/>
      <c r="CM32" s="23">
        <f t="shared" si="34"/>
        <v>4.8</v>
      </c>
      <c r="CN32" s="22"/>
      <c r="CO32" s="22"/>
      <c r="CP32" s="23" t="str">
        <f t="shared" si="35"/>
        <v xml:space="preserve"> </v>
      </c>
      <c r="CQ32" s="22">
        <v>5.6</v>
      </c>
      <c r="CR32" s="22"/>
      <c r="CS32" s="23">
        <f t="shared" si="36"/>
        <v>5.6</v>
      </c>
      <c r="CT32" s="22">
        <v>7</v>
      </c>
      <c r="CU32" s="22"/>
      <c r="CV32" s="23">
        <f t="shared" si="37"/>
        <v>7</v>
      </c>
      <c r="CW32" s="22">
        <v>7</v>
      </c>
      <c r="CX32" s="22"/>
      <c r="CY32" s="23">
        <f t="shared" si="38"/>
        <v>7</v>
      </c>
      <c r="CZ32" s="22">
        <v>10</v>
      </c>
      <c r="DA32" s="22"/>
      <c r="DB32" s="23">
        <f t="shared" si="39"/>
        <v>10</v>
      </c>
      <c r="DC32" s="22">
        <v>9</v>
      </c>
      <c r="DD32" s="22"/>
      <c r="DE32" s="23">
        <f t="shared" si="40"/>
        <v>9</v>
      </c>
      <c r="DF32" s="22">
        <v>9</v>
      </c>
      <c r="DG32" s="22"/>
      <c r="DH32" s="23">
        <f t="shared" si="41"/>
        <v>9</v>
      </c>
      <c r="DI32" s="22"/>
      <c r="DJ32" s="22"/>
      <c r="DK32" s="23" t="str">
        <f t="shared" si="42"/>
        <v xml:space="preserve"> </v>
      </c>
      <c r="DL32" s="22"/>
      <c r="DM32" s="22">
        <v>7</v>
      </c>
      <c r="DN32" s="23">
        <f t="shared" si="43"/>
        <v>7</v>
      </c>
      <c r="DO32" s="22"/>
      <c r="DP32" s="22"/>
      <c r="DQ32" s="79">
        <f t="shared" si="24"/>
        <v>7.52</v>
      </c>
      <c r="DR32" s="79">
        <f t="shared" si="44"/>
        <v>7</v>
      </c>
      <c r="DS32" s="98">
        <f t="shared" si="45"/>
        <v>5.26</v>
      </c>
      <c r="DT32" s="98">
        <f t="shared" si="46"/>
        <v>2.1</v>
      </c>
      <c r="DU32" s="80">
        <f t="shared" si="47"/>
        <v>7.3599999999999994</v>
      </c>
      <c r="DV32" s="23" t="str">
        <f t="shared" si="48"/>
        <v>B-</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5"/>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ht="17.25" thickBot="1" x14ac:dyDescent="0.3">
      <c r="A33" s="20">
        <v>21</v>
      </c>
      <c r="B33" s="127" t="s">
        <v>200</v>
      </c>
      <c r="C33" s="22">
        <v>8</v>
      </c>
      <c r="D33" s="22"/>
      <c r="E33" s="23">
        <f t="shared" si="0"/>
        <v>8</v>
      </c>
      <c r="F33" s="22">
        <v>10</v>
      </c>
      <c r="G33" s="22"/>
      <c r="H33" s="23">
        <f t="shared" si="1"/>
        <v>10</v>
      </c>
      <c r="I33" s="22">
        <v>9</v>
      </c>
      <c r="J33" s="22"/>
      <c r="K33" s="23">
        <f t="shared" si="2"/>
        <v>9</v>
      </c>
      <c r="L33" s="22">
        <v>10</v>
      </c>
      <c r="M33" s="22"/>
      <c r="N33" s="23">
        <f t="shared" si="3"/>
        <v>10</v>
      </c>
      <c r="O33" s="22">
        <v>10</v>
      </c>
      <c r="P33" s="22"/>
      <c r="Q33" s="23">
        <f t="shared" si="4"/>
        <v>10</v>
      </c>
      <c r="R33" s="22">
        <v>10</v>
      </c>
      <c r="S33" s="22"/>
      <c r="T33" s="23">
        <f t="shared" si="5"/>
        <v>10</v>
      </c>
      <c r="U33" s="22">
        <v>10</v>
      </c>
      <c r="V33" s="22"/>
      <c r="W33" s="23">
        <f t="shared" si="6"/>
        <v>10</v>
      </c>
      <c r="X33" s="22">
        <v>8</v>
      </c>
      <c r="Y33" s="22"/>
      <c r="Z33" s="23">
        <f t="shared" si="7"/>
        <v>8</v>
      </c>
      <c r="AA33" s="22">
        <v>10</v>
      </c>
      <c r="AB33" s="22"/>
      <c r="AC33" s="23">
        <f t="shared" si="8"/>
        <v>10</v>
      </c>
      <c r="AD33" s="22">
        <v>10</v>
      </c>
      <c r="AE33" s="22"/>
      <c r="AF33" s="23">
        <f t="shared" si="9"/>
        <v>10</v>
      </c>
      <c r="AG33" s="22">
        <v>9</v>
      </c>
      <c r="AH33" s="22"/>
      <c r="AI33" s="23">
        <f t="shared" si="10"/>
        <v>9</v>
      </c>
      <c r="AJ33" s="22">
        <v>8</v>
      </c>
      <c r="AK33" s="22"/>
      <c r="AL33" s="23">
        <f t="shared" si="11"/>
        <v>8</v>
      </c>
      <c r="AM33" s="22">
        <v>10</v>
      </c>
      <c r="AN33" s="22"/>
      <c r="AO33" s="23">
        <f t="shared" si="12"/>
        <v>10</v>
      </c>
      <c r="AP33" s="22">
        <v>8</v>
      </c>
      <c r="AQ33" s="22"/>
      <c r="AR33" s="23">
        <f t="shared" si="13"/>
        <v>8</v>
      </c>
      <c r="AS33" s="22"/>
      <c r="AT33" s="22"/>
      <c r="AU33" s="23" t="str">
        <f t="shared" si="14"/>
        <v xml:space="preserve"> </v>
      </c>
      <c r="AV33" s="22"/>
      <c r="AW33" s="22"/>
      <c r="AX33" s="23" t="str">
        <f t="shared" si="15"/>
        <v xml:space="preserve"> </v>
      </c>
      <c r="AY33" s="22"/>
      <c r="AZ33" s="22"/>
      <c r="BA33" s="23" t="str">
        <f t="shared" si="16"/>
        <v xml:space="preserve"> </v>
      </c>
      <c r="BB33" s="129">
        <v>10</v>
      </c>
      <c r="BC33" s="22">
        <v>7.9</v>
      </c>
      <c r="BD33" s="23">
        <f t="shared" si="17"/>
        <v>8.9499999999999993</v>
      </c>
      <c r="BE33" s="22"/>
      <c r="BF33" s="22"/>
      <c r="BG33" s="79">
        <f t="shared" si="18"/>
        <v>9.2799999999999994</v>
      </c>
      <c r="BH33" s="79">
        <f t="shared" si="19"/>
        <v>8.9499999999999993</v>
      </c>
      <c r="BI33" s="98">
        <f t="shared" si="20"/>
        <v>6.49</v>
      </c>
      <c r="BJ33" s="98">
        <f t="shared" si="21"/>
        <v>2.68</v>
      </c>
      <c r="BK33" s="80">
        <f t="shared" si="22"/>
        <v>9.17</v>
      </c>
      <c r="BL33" s="23" t="str">
        <f t="shared" si="23"/>
        <v>A-</v>
      </c>
      <c r="BM33" s="22">
        <v>8</v>
      </c>
      <c r="BN33" s="22"/>
      <c r="BO33" s="23">
        <f t="shared" si="26"/>
        <v>8</v>
      </c>
      <c r="BP33" s="22">
        <v>8</v>
      </c>
      <c r="BQ33" s="22"/>
      <c r="BR33" s="23">
        <f t="shared" si="27"/>
        <v>8</v>
      </c>
      <c r="BS33" s="22">
        <v>7</v>
      </c>
      <c r="BT33" s="22"/>
      <c r="BU33" s="23">
        <f t="shared" si="28"/>
        <v>7</v>
      </c>
      <c r="BV33" s="22">
        <v>8</v>
      </c>
      <c r="BW33" s="22"/>
      <c r="BX33" s="23">
        <f t="shared" si="29"/>
        <v>8</v>
      </c>
      <c r="BY33" s="22">
        <v>8</v>
      </c>
      <c r="BZ33" s="22"/>
      <c r="CA33" s="23">
        <f t="shared" si="30"/>
        <v>8</v>
      </c>
      <c r="CB33" s="22">
        <v>7</v>
      </c>
      <c r="CC33" s="22"/>
      <c r="CD33" s="23">
        <f t="shared" si="31"/>
        <v>7</v>
      </c>
      <c r="CE33" s="22">
        <v>9</v>
      </c>
      <c r="CF33" s="22"/>
      <c r="CG33" s="23">
        <f t="shared" si="32"/>
        <v>9</v>
      </c>
      <c r="CH33" s="22">
        <v>10</v>
      </c>
      <c r="CI33" s="22"/>
      <c r="CJ33" s="23">
        <f t="shared" si="33"/>
        <v>10</v>
      </c>
      <c r="CK33" s="22">
        <v>5.9</v>
      </c>
      <c r="CL33" s="22"/>
      <c r="CM33" s="23">
        <f t="shared" si="34"/>
        <v>5.9</v>
      </c>
      <c r="CN33" s="22">
        <v>7</v>
      </c>
      <c r="CO33" s="22"/>
      <c r="CP33" s="23">
        <f t="shared" si="35"/>
        <v>7</v>
      </c>
      <c r="CQ33" s="22">
        <v>8</v>
      </c>
      <c r="CR33" s="22"/>
      <c r="CS33" s="23">
        <f t="shared" si="36"/>
        <v>8</v>
      </c>
      <c r="CT33" s="22">
        <v>7</v>
      </c>
      <c r="CU33" s="22"/>
      <c r="CV33" s="23">
        <f t="shared" si="37"/>
        <v>7</v>
      </c>
      <c r="CW33" s="22">
        <v>7.5</v>
      </c>
      <c r="CX33" s="22"/>
      <c r="CY33" s="23">
        <f t="shared" si="38"/>
        <v>7.5</v>
      </c>
      <c r="CZ33" s="22">
        <v>7</v>
      </c>
      <c r="DA33" s="22"/>
      <c r="DB33" s="23">
        <f t="shared" si="39"/>
        <v>7</v>
      </c>
      <c r="DC33" s="22">
        <v>10</v>
      </c>
      <c r="DD33" s="22"/>
      <c r="DE33" s="23">
        <f t="shared" si="40"/>
        <v>10</v>
      </c>
      <c r="DF33" s="22">
        <v>10</v>
      </c>
      <c r="DG33" s="22"/>
      <c r="DH33" s="23">
        <f t="shared" si="41"/>
        <v>10</v>
      </c>
      <c r="DI33" s="22"/>
      <c r="DJ33" s="22"/>
      <c r="DK33" s="23" t="str">
        <f t="shared" si="42"/>
        <v xml:space="preserve"> </v>
      </c>
      <c r="DL33" s="22"/>
      <c r="DM33" s="22">
        <v>6</v>
      </c>
      <c r="DN33" s="23">
        <f t="shared" si="43"/>
        <v>6</v>
      </c>
      <c r="DO33" s="22"/>
      <c r="DP33" s="22"/>
      <c r="DQ33" s="79">
        <f t="shared" si="24"/>
        <v>7.96</v>
      </c>
      <c r="DR33" s="79">
        <f t="shared" si="44"/>
        <v>6</v>
      </c>
      <c r="DS33" s="98">
        <f t="shared" si="45"/>
        <v>5.57</v>
      </c>
      <c r="DT33" s="98">
        <f t="shared" si="46"/>
        <v>1.8</v>
      </c>
      <c r="DU33" s="80">
        <f t="shared" si="47"/>
        <v>7.37</v>
      </c>
      <c r="DV33" s="23" t="str">
        <f t="shared" si="48"/>
        <v>B-</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5"/>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ht="17.25" thickBot="1" x14ac:dyDescent="0.3">
      <c r="A34" s="20">
        <v>22</v>
      </c>
      <c r="B34" s="127" t="s">
        <v>201</v>
      </c>
      <c r="C34" s="22">
        <v>9</v>
      </c>
      <c r="D34" s="22"/>
      <c r="E34" s="23">
        <f t="shared" si="0"/>
        <v>9</v>
      </c>
      <c r="F34" s="22">
        <v>9</v>
      </c>
      <c r="G34" s="22"/>
      <c r="H34" s="23">
        <f t="shared" si="1"/>
        <v>9</v>
      </c>
      <c r="I34" s="22">
        <v>9</v>
      </c>
      <c r="J34" s="22"/>
      <c r="K34" s="23">
        <f t="shared" si="2"/>
        <v>9</v>
      </c>
      <c r="L34" s="22">
        <v>9</v>
      </c>
      <c r="M34" s="22"/>
      <c r="N34" s="23">
        <f t="shared" si="3"/>
        <v>9</v>
      </c>
      <c r="O34" s="22">
        <v>9</v>
      </c>
      <c r="P34" s="22"/>
      <c r="Q34" s="23">
        <f t="shared" si="4"/>
        <v>9</v>
      </c>
      <c r="R34" s="22">
        <v>9</v>
      </c>
      <c r="S34" s="22"/>
      <c r="T34" s="23">
        <f t="shared" si="5"/>
        <v>9</v>
      </c>
      <c r="U34" s="22">
        <v>9</v>
      </c>
      <c r="V34" s="22"/>
      <c r="W34" s="23">
        <f t="shared" si="6"/>
        <v>9</v>
      </c>
      <c r="X34" s="22">
        <v>8</v>
      </c>
      <c r="Y34" s="22"/>
      <c r="Z34" s="23">
        <f t="shared" si="7"/>
        <v>8</v>
      </c>
      <c r="AA34" s="22">
        <v>9</v>
      </c>
      <c r="AB34" s="22"/>
      <c r="AC34" s="23">
        <f t="shared" si="8"/>
        <v>9</v>
      </c>
      <c r="AD34" s="22">
        <v>9</v>
      </c>
      <c r="AE34" s="22"/>
      <c r="AF34" s="23">
        <f t="shared" si="9"/>
        <v>9</v>
      </c>
      <c r="AG34" s="22">
        <v>9</v>
      </c>
      <c r="AH34" s="22"/>
      <c r="AI34" s="23">
        <f t="shared" si="10"/>
        <v>9</v>
      </c>
      <c r="AJ34" s="22">
        <v>8</v>
      </c>
      <c r="AK34" s="22"/>
      <c r="AL34" s="23">
        <f t="shared" si="11"/>
        <v>8</v>
      </c>
      <c r="AM34" s="22">
        <v>9</v>
      </c>
      <c r="AN34" s="22"/>
      <c r="AO34" s="23">
        <f t="shared" si="12"/>
        <v>9</v>
      </c>
      <c r="AP34" s="22">
        <v>10</v>
      </c>
      <c r="AQ34" s="22"/>
      <c r="AR34" s="23">
        <f t="shared" si="13"/>
        <v>10</v>
      </c>
      <c r="AS34" s="22"/>
      <c r="AT34" s="22"/>
      <c r="AU34" s="23" t="str">
        <f t="shared" si="14"/>
        <v xml:space="preserve"> </v>
      </c>
      <c r="AV34" s="22"/>
      <c r="AW34" s="22"/>
      <c r="AX34" s="23" t="str">
        <f t="shared" si="15"/>
        <v xml:space="preserve"> </v>
      </c>
      <c r="AY34" s="22"/>
      <c r="AZ34" s="22"/>
      <c r="BA34" s="23" t="str">
        <f t="shared" si="16"/>
        <v xml:space="preserve"> </v>
      </c>
      <c r="BB34" s="129">
        <v>10</v>
      </c>
      <c r="BC34" s="22">
        <v>4.5</v>
      </c>
      <c r="BD34" s="23">
        <f t="shared" si="17"/>
        <v>7.25</v>
      </c>
      <c r="BE34" s="22"/>
      <c r="BF34" s="22"/>
      <c r="BG34" s="79">
        <f t="shared" si="18"/>
        <v>8.92</v>
      </c>
      <c r="BH34" s="79">
        <f t="shared" si="19"/>
        <v>7.25</v>
      </c>
      <c r="BI34" s="98">
        <f t="shared" si="20"/>
        <v>6.24</v>
      </c>
      <c r="BJ34" s="98">
        <f t="shared" si="21"/>
        <v>2.17</v>
      </c>
      <c r="BK34" s="80">
        <f t="shared" si="22"/>
        <v>8.41</v>
      </c>
      <c r="BL34" s="23" t="str">
        <f t="shared" si="23"/>
        <v>B+</v>
      </c>
      <c r="BM34" s="22">
        <v>8</v>
      </c>
      <c r="BN34" s="22"/>
      <c r="BO34" s="23">
        <f t="shared" si="26"/>
        <v>8</v>
      </c>
      <c r="BP34" s="22">
        <v>9</v>
      </c>
      <c r="BQ34" s="22"/>
      <c r="BR34" s="23">
        <f t="shared" si="27"/>
        <v>9</v>
      </c>
      <c r="BS34" s="22">
        <v>9</v>
      </c>
      <c r="BT34" s="22"/>
      <c r="BU34" s="23">
        <f t="shared" si="28"/>
        <v>9</v>
      </c>
      <c r="BV34" s="22">
        <v>9</v>
      </c>
      <c r="BW34" s="22"/>
      <c r="BX34" s="23">
        <f t="shared" si="29"/>
        <v>9</v>
      </c>
      <c r="BY34" s="22">
        <v>8</v>
      </c>
      <c r="BZ34" s="22"/>
      <c r="CA34" s="23">
        <f t="shared" si="30"/>
        <v>8</v>
      </c>
      <c r="CB34" s="22">
        <v>8</v>
      </c>
      <c r="CC34" s="22"/>
      <c r="CD34" s="23">
        <f t="shared" si="31"/>
        <v>8</v>
      </c>
      <c r="CE34" s="22">
        <v>8</v>
      </c>
      <c r="CF34" s="22"/>
      <c r="CG34" s="23">
        <f t="shared" si="32"/>
        <v>8</v>
      </c>
      <c r="CH34" s="22">
        <v>7</v>
      </c>
      <c r="CI34" s="22"/>
      <c r="CJ34" s="23">
        <f t="shared" si="33"/>
        <v>7</v>
      </c>
      <c r="CK34" s="22">
        <v>4</v>
      </c>
      <c r="CL34" s="22"/>
      <c r="CM34" s="23">
        <f t="shared" si="34"/>
        <v>4</v>
      </c>
      <c r="CN34" s="22">
        <v>8</v>
      </c>
      <c r="CO34" s="22"/>
      <c r="CP34" s="23">
        <f t="shared" si="35"/>
        <v>8</v>
      </c>
      <c r="CQ34" s="22">
        <v>6.8</v>
      </c>
      <c r="CR34" s="22"/>
      <c r="CS34" s="23">
        <f t="shared" si="36"/>
        <v>6.8</v>
      </c>
      <c r="CT34" s="22">
        <v>7</v>
      </c>
      <c r="CU34" s="22"/>
      <c r="CV34" s="23">
        <f t="shared" si="37"/>
        <v>7</v>
      </c>
      <c r="CW34" s="22">
        <v>7.5</v>
      </c>
      <c r="CX34" s="22"/>
      <c r="CY34" s="23">
        <f t="shared" si="38"/>
        <v>7.5</v>
      </c>
      <c r="CZ34" s="22">
        <v>8</v>
      </c>
      <c r="DA34" s="22"/>
      <c r="DB34" s="23">
        <f t="shared" si="39"/>
        <v>8</v>
      </c>
      <c r="DC34" s="22">
        <v>10</v>
      </c>
      <c r="DD34" s="22"/>
      <c r="DE34" s="23">
        <f t="shared" si="40"/>
        <v>10</v>
      </c>
      <c r="DF34" s="22">
        <v>10</v>
      </c>
      <c r="DG34" s="22"/>
      <c r="DH34" s="23">
        <f t="shared" si="41"/>
        <v>10</v>
      </c>
      <c r="DI34" s="22"/>
      <c r="DJ34" s="22"/>
      <c r="DK34" s="23" t="str">
        <f t="shared" si="42"/>
        <v xml:space="preserve"> </v>
      </c>
      <c r="DL34" s="22"/>
      <c r="DM34" s="22">
        <v>6.5</v>
      </c>
      <c r="DN34" s="23">
        <f t="shared" si="43"/>
        <v>6.5</v>
      </c>
      <c r="DO34" s="22"/>
      <c r="DP34" s="22"/>
      <c r="DQ34" s="79">
        <f t="shared" si="24"/>
        <v>7.95</v>
      </c>
      <c r="DR34" s="79">
        <f t="shared" si="44"/>
        <v>6.5</v>
      </c>
      <c r="DS34" s="98">
        <f t="shared" si="45"/>
        <v>5.56</v>
      </c>
      <c r="DT34" s="98">
        <f t="shared" si="46"/>
        <v>1.95</v>
      </c>
      <c r="DU34" s="80">
        <f t="shared" si="47"/>
        <v>7.51</v>
      </c>
      <c r="DV34" s="23" t="str">
        <f t="shared" si="48"/>
        <v>B+</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5"/>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ht="17.25" thickBot="1" x14ac:dyDescent="0.3">
      <c r="A35" s="20">
        <v>23</v>
      </c>
      <c r="B35" s="127" t="s">
        <v>202</v>
      </c>
      <c r="C35" s="22">
        <v>9</v>
      </c>
      <c r="D35" s="22"/>
      <c r="E35" s="23">
        <f t="shared" si="0"/>
        <v>9</v>
      </c>
      <c r="F35" s="22">
        <v>10</v>
      </c>
      <c r="G35" s="22"/>
      <c r="H35" s="23">
        <f t="shared" si="1"/>
        <v>10</v>
      </c>
      <c r="I35" s="22">
        <v>9</v>
      </c>
      <c r="J35" s="22"/>
      <c r="K35" s="23">
        <f t="shared" si="2"/>
        <v>9</v>
      </c>
      <c r="L35" s="22">
        <v>10</v>
      </c>
      <c r="M35" s="22"/>
      <c r="N35" s="23">
        <f t="shared" si="3"/>
        <v>10</v>
      </c>
      <c r="O35" s="22">
        <v>10</v>
      </c>
      <c r="P35" s="22"/>
      <c r="Q35" s="23">
        <f t="shared" si="4"/>
        <v>10</v>
      </c>
      <c r="R35" s="22">
        <v>10</v>
      </c>
      <c r="S35" s="22"/>
      <c r="T35" s="23">
        <f t="shared" si="5"/>
        <v>10</v>
      </c>
      <c r="U35" s="22">
        <v>10</v>
      </c>
      <c r="V35" s="22"/>
      <c r="W35" s="23">
        <f t="shared" si="6"/>
        <v>10</v>
      </c>
      <c r="X35" s="22">
        <v>7.5</v>
      </c>
      <c r="Y35" s="22"/>
      <c r="Z35" s="23">
        <f t="shared" si="7"/>
        <v>7.5</v>
      </c>
      <c r="AA35" s="22">
        <v>10</v>
      </c>
      <c r="AB35" s="22"/>
      <c r="AC35" s="23">
        <f t="shared" si="8"/>
        <v>10</v>
      </c>
      <c r="AD35" s="22">
        <v>10</v>
      </c>
      <c r="AE35" s="22"/>
      <c r="AF35" s="23">
        <f t="shared" si="9"/>
        <v>10</v>
      </c>
      <c r="AG35" s="22">
        <v>8</v>
      </c>
      <c r="AH35" s="22"/>
      <c r="AI35" s="23">
        <f t="shared" si="10"/>
        <v>8</v>
      </c>
      <c r="AJ35" s="22">
        <v>8</v>
      </c>
      <c r="AK35" s="22"/>
      <c r="AL35" s="23">
        <f t="shared" si="11"/>
        <v>8</v>
      </c>
      <c r="AM35" s="22">
        <v>10</v>
      </c>
      <c r="AN35" s="22"/>
      <c r="AO35" s="23">
        <f t="shared" si="12"/>
        <v>10</v>
      </c>
      <c r="AP35" s="22">
        <v>10</v>
      </c>
      <c r="AQ35" s="22"/>
      <c r="AR35" s="23">
        <f t="shared" si="13"/>
        <v>10</v>
      </c>
      <c r="AS35" s="22"/>
      <c r="AT35" s="22"/>
      <c r="AU35" s="23" t="str">
        <f t="shared" si="14"/>
        <v xml:space="preserve"> </v>
      </c>
      <c r="AV35" s="22"/>
      <c r="AW35" s="22"/>
      <c r="AX35" s="23" t="str">
        <f t="shared" si="15"/>
        <v xml:space="preserve"> </v>
      </c>
      <c r="AY35" s="22"/>
      <c r="AZ35" s="22"/>
      <c r="BA35" s="23" t="str">
        <f t="shared" si="16"/>
        <v xml:space="preserve"> </v>
      </c>
      <c r="BB35" s="129">
        <v>10</v>
      </c>
      <c r="BC35" s="22">
        <v>5.8</v>
      </c>
      <c r="BD35" s="23">
        <f t="shared" si="17"/>
        <v>7.9</v>
      </c>
      <c r="BE35" s="22"/>
      <c r="BF35" s="22"/>
      <c r="BG35" s="79">
        <f t="shared" si="18"/>
        <v>9.39</v>
      </c>
      <c r="BH35" s="79">
        <f t="shared" si="19"/>
        <v>7.9</v>
      </c>
      <c r="BI35" s="98">
        <f t="shared" si="20"/>
        <v>6.57</v>
      </c>
      <c r="BJ35" s="98">
        <f t="shared" si="21"/>
        <v>2.37</v>
      </c>
      <c r="BK35" s="80">
        <f t="shared" si="22"/>
        <v>8.9400000000000013</v>
      </c>
      <c r="BL35" s="23" t="str">
        <f t="shared" si="23"/>
        <v>A-</v>
      </c>
      <c r="BM35" s="22">
        <v>9</v>
      </c>
      <c r="BN35" s="22"/>
      <c r="BO35" s="23">
        <f t="shared" si="26"/>
        <v>9</v>
      </c>
      <c r="BP35" s="22">
        <v>9</v>
      </c>
      <c r="BQ35" s="22"/>
      <c r="BR35" s="23">
        <f t="shared" si="27"/>
        <v>9</v>
      </c>
      <c r="BS35" s="22">
        <v>10</v>
      </c>
      <c r="BT35" s="22"/>
      <c r="BU35" s="23">
        <f t="shared" si="28"/>
        <v>10</v>
      </c>
      <c r="BV35" s="22">
        <v>10</v>
      </c>
      <c r="BW35" s="22"/>
      <c r="BX35" s="23">
        <f t="shared" si="29"/>
        <v>10</v>
      </c>
      <c r="BY35" s="22">
        <v>10</v>
      </c>
      <c r="BZ35" s="22"/>
      <c r="CA35" s="23">
        <f t="shared" si="30"/>
        <v>10</v>
      </c>
      <c r="CB35" s="22">
        <v>10</v>
      </c>
      <c r="CC35" s="22"/>
      <c r="CD35" s="23">
        <f t="shared" si="31"/>
        <v>10</v>
      </c>
      <c r="CE35" s="22">
        <v>9</v>
      </c>
      <c r="CF35" s="22"/>
      <c r="CG35" s="23">
        <f t="shared" si="32"/>
        <v>9</v>
      </c>
      <c r="CH35" s="22">
        <v>6.4</v>
      </c>
      <c r="CI35" s="22"/>
      <c r="CJ35" s="23">
        <f t="shared" si="33"/>
        <v>6.4</v>
      </c>
      <c r="CK35" s="22">
        <v>6.6</v>
      </c>
      <c r="CL35" s="22"/>
      <c r="CM35" s="23">
        <f t="shared" si="34"/>
        <v>6.6</v>
      </c>
      <c r="CN35" s="22">
        <v>10</v>
      </c>
      <c r="CO35" s="22"/>
      <c r="CP35" s="23">
        <f t="shared" si="35"/>
        <v>10</v>
      </c>
      <c r="CQ35" s="22">
        <v>8.1</v>
      </c>
      <c r="CR35" s="22"/>
      <c r="CS35" s="23">
        <f t="shared" si="36"/>
        <v>8.1</v>
      </c>
      <c r="CT35" s="22">
        <v>8</v>
      </c>
      <c r="CU35" s="22"/>
      <c r="CV35" s="23">
        <f t="shared" si="37"/>
        <v>8</v>
      </c>
      <c r="CW35" s="22">
        <v>10</v>
      </c>
      <c r="CX35" s="22"/>
      <c r="CY35" s="23">
        <f t="shared" si="38"/>
        <v>10</v>
      </c>
      <c r="CZ35" s="22">
        <v>10</v>
      </c>
      <c r="DA35" s="22"/>
      <c r="DB35" s="23">
        <f t="shared" si="39"/>
        <v>10</v>
      </c>
      <c r="DC35" s="22">
        <v>10</v>
      </c>
      <c r="DD35" s="22"/>
      <c r="DE35" s="23">
        <f t="shared" si="40"/>
        <v>10</v>
      </c>
      <c r="DF35" s="22">
        <v>10</v>
      </c>
      <c r="DG35" s="22"/>
      <c r="DH35" s="23">
        <f t="shared" si="41"/>
        <v>10</v>
      </c>
      <c r="DI35" s="22"/>
      <c r="DJ35" s="22"/>
      <c r="DK35" s="23" t="str">
        <f t="shared" si="42"/>
        <v xml:space="preserve"> </v>
      </c>
      <c r="DL35" s="22"/>
      <c r="DM35" s="22">
        <v>7</v>
      </c>
      <c r="DN35" s="23">
        <f t="shared" si="43"/>
        <v>7</v>
      </c>
      <c r="DO35" s="22"/>
      <c r="DP35" s="22"/>
      <c r="DQ35" s="79">
        <f t="shared" si="24"/>
        <v>9.1300000000000008</v>
      </c>
      <c r="DR35" s="79">
        <f t="shared" si="44"/>
        <v>7</v>
      </c>
      <c r="DS35" s="98">
        <f t="shared" si="45"/>
        <v>6.39</v>
      </c>
      <c r="DT35" s="98">
        <f t="shared" si="46"/>
        <v>2.1</v>
      </c>
      <c r="DU35" s="80">
        <f t="shared" si="47"/>
        <v>8.49</v>
      </c>
      <c r="DV35" s="23" t="str">
        <f t="shared" si="48"/>
        <v>B+</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5"/>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ht="17.25" thickBot="1" x14ac:dyDescent="0.3">
      <c r="A36" s="20">
        <v>24</v>
      </c>
      <c r="B36" s="127" t="s">
        <v>203</v>
      </c>
      <c r="C36" s="22">
        <v>8</v>
      </c>
      <c r="D36" s="22"/>
      <c r="E36" s="23">
        <f t="shared" si="0"/>
        <v>8</v>
      </c>
      <c r="F36" s="22">
        <v>9</v>
      </c>
      <c r="G36" s="22"/>
      <c r="H36" s="23">
        <f t="shared" si="1"/>
        <v>9</v>
      </c>
      <c r="I36" s="22">
        <v>7</v>
      </c>
      <c r="J36" s="22"/>
      <c r="K36" s="23">
        <f t="shared" si="2"/>
        <v>7</v>
      </c>
      <c r="L36" s="22">
        <v>9</v>
      </c>
      <c r="M36" s="22"/>
      <c r="N36" s="23">
        <f t="shared" si="3"/>
        <v>9</v>
      </c>
      <c r="O36" s="22">
        <v>9</v>
      </c>
      <c r="P36" s="22"/>
      <c r="Q36" s="23">
        <f t="shared" si="4"/>
        <v>9</v>
      </c>
      <c r="R36" s="22">
        <v>9</v>
      </c>
      <c r="S36" s="22"/>
      <c r="T36" s="23">
        <f t="shared" si="5"/>
        <v>9</v>
      </c>
      <c r="U36" s="22">
        <v>9</v>
      </c>
      <c r="V36" s="22"/>
      <c r="W36" s="23">
        <f t="shared" si="6"/>
        <v>9</v>
      </c>
      <c r="X36" s="22">
        <v>0.01</v>
      </c>
      <c r="Y36" s="22"/>
      <c r="Z36" s="23">
        <f t="shared" si="7"/>
        <v>0.01</v>
      </c>
      <c r="AA36" s="22">
        <v>9</v>
      </c>
      <c r="AB36" s="22"/>
      <c r="AC36" s="23">
        <f t="shared" si="8"/>
        <v>9</v>
      </c>
      <c r="AD36" s="22">
        <v>9</v>
      </c>
      <c r="AE36" s="22"/>
      <c r="AF36" s="23">
        <f t="shared" si="9"/>
        <v>9</v>
      </c>
      <c r="AG36" s="22">
        <v>0.01</v>
      </c>
      <c r="AH36" s="22"/>
      <c r="AI36" s="23">
        <f t="shared" si="10"/>
        <v>0.01</v>
      </c>
      <c r="AJ36" s="22">
        <v>7</v>
      </c>
      <c r="AK36" s="22"/>
      <c r="AL36" s="23">
        <f t="shared" si="11"/>
        <v>7</v>
      </c>
      <c r="AM36" s="22">
        <v>9</v>
      </c>
      <c r="AN36" s="22"/>
      <c r="AO36" s="23">
        <f t="shared" si="12"/>
        <v>9</v>
      </c>
      <c r="AP36" s="22">
        <v>8</v>
      </c>
      <c r="AQ36" s="22"/>
      <c r="AR36" s="23">
        <f t="shared" si="13"/>
        <v>8</v>
      </c>
      <c r="AS36" s="22"/>
      <c r="AT36" s="22"/>
      <c r="AU36" s="23" t="str">
        <f t="shared" si="14"/>
        <v xml:space="preserve"> </v>
      </c>
      <c r="AV36" s="22"/>
      <c r="AW36" s="22"/>
      <c r="AX36" s="23" t="str">
        <f t="shared" si="15"/>
        <v xml:space="preserve"> </v>
      </c>
      <c r="AY36" s="22"/>
      <c r="AZ36" s="22"/>
      <c r="BA36" s="23" t="str">
        <f t="shared" si="16"/>
        <v xml:space="preserve"> </v>
      </c>
      <c r="BB36" s="129">
        <v>10</v>
      </c>
      <c r="BC36" s="22">
        <v>8.3000000000000007</v>
      </c>
      <c r="BD36" s="23">
        <f t="shared" si="17"/>
        <v>9.15</v>
      </c>
      <c r="BE36" s="22"/>
      <c r="BF36" s="22"/>
      <c r="BG36" s="79">
        <f t="shared" si="18"/>
        <v>7.28</v>
      </c>
      <c r="BH36" s="79">
        <f t="shared" si="19"/>
        <v>9.15</v>
      </c>
      <c r="BI36" s="98">
        <f t="shared" si="20"/>
        <v>5.09</v>
      </c>
      <c r="BJ36" s="98">
        <f t="shared" si="21"/>
        <v>2.74</v>
      </c>
      <c r="BK36" s="80">
        <f t="shared" si="22"/>
        <v>7.83</v>
      </c>
      <c r="BL36" s="23" t="str">
        <f t="shared" si="23"/>
        <v>B+</v>
      </c>
      <c r="BM36" s="22">
        <v>8</v>
      </c>
      <c r="BN36" s="22"/>
      <c r="BO36" s="23">
        <f t="shared" si="26"/>
        <v>8</v>
      </c>
      <c r="BP36" s="22">
        <v>8</v>
      </c>
      <c r="BQ36" s="22"/>
      <c r="BR36" s="23">
        <f t="shared" si="27"/>
        <v>8</v>
      </c>
      <c r="BS36" s="22">
        <v>8</v>
      </c>
      <c r="BT36" s="22"/>
      <c r="BU36" s="23">
        <f t="shared" si="28"/>
        <v>8</v>
      </c>
      <c r="BV36" s="22">
        <v>8</v>
      </c>
      <c r="BW36" s="22"/>
      <c r="BX36" s="23">
        <f t="shared" si="29"/>
        <v>8</v>
      </c>
      <c r="BY36" s="22">
        <v>6</v>
      </c>
      <c r="BZ36" s="22"/>
      <c r="CA36" s="23">
        <f t="shared" si="30"/>
        <v>6</v>
      </c>
      <c r="CB36" s="22">
        <v>6</v>
      </c>
      <c r="CC36" s="22"/>
      <c r="CD36" s="23">
        <f t="shared" si="31"/>
        <v>6</v>
      </c>
      <c r="CE36" s="22">
        <v>7</v>
      </c>
      <c r="CF36" s="22"/>
      <c r="CG36" s="23">
        <f t="shared" si="32"/>
        <v>7</v>
      </c>
      <c r="CH36" s="22">
        <v>5.8</v>
      </c>
      <c r="CI36" s="22"/>
      <c r="CJ36" s="23">
        <f t="shared" si="33"/>
        <v>5.8</v>
      </c>
      <c r="CK36" s="22">
        <v>4.4000000000000004</v>
      </c>
      <c r="CL36" s="22"/>
      <c r="CM36" s="23">
        <f t="shared" si="34"/>
        <v>4.4000000000000004</v>
      </c>
      <c r="CN36" s="22">
        <v>7</v>
      </c>
      <c r="CO36" s="22"/>
      <c r="CP36" s="23">
        <f t="shared" si="35"/>
        <v>7</v>
      </c>
      <c r="CQ36" s="22">
        <v>8.1</v>
      </c>
      <c r="CR36" s="22"/>
      <c r="CS36" s="23">
        <f t="shared" si="36"/>
        <v>8.1</v>
      </c>
      <c r="CT36" s="22">
        <v>7.5</v>
      </c>
      <c r="CU36" s="22"/>
      <c r="CV36" s="23">
        <f t="shared" si="37"/>
        <v>7.5</v>
      </c>
      <c r="CW36" s="22">
        <v>7.5</v>
      </c>
      <c r="CX36" s="22"/>
      <c r="CY36" s="23">
        <f t="shared" si="38"/>
        <v>7.5</v>
      </c>
      <c r="CZ36" s="22">
        <v>9</v>
      </c>
      <c r="DA36" s="22"/>
      <c r="DB36" s="23">
        <f t="shared" si="39"/>
        <v>9</v>
      </c>
      <c r="DC36" s="22">
        <v>8</v>
      </c>
      <c r="DD36" s="22"/>
      <c r="DE36" s="23">
        <f t="shared" si="40"/>
        <v>8</v>
      </c>
      <c r="DF36" s="22">
        <v>7.5</v>
      </c>
      <c r="DG36" s="22"/>
      <c r="DH36" s="23">
        <f t="shared" si="41"/>
        <v>7.5</v>
      </c>
      <c r="DI36" s="22"/>
      <c r="DJ36" s="22"/>
      <c r="DK36" s="23" t="str">
        <f t="shared" si="42"/>
        <v xml:space="preserve"> </v>
      </c>
      <c r="DL36" s="22"/>
      <c r="DM36" s="22">
        <v>8.5</v>
      </c>
      <c r="DN36" s="23">
        <f t="shared" si="43"/>
        <v>8.5</v>
      </c>
      <c r="DO36" s="22"/>
      <c r="DP36" s="22"/>
      <c r="DQ36" s="79">
        <f t="shared" si="24"/>
        <v>7.23</v>
      </c>
      <c r="DR36" s="79">
        <f t="shared" si="44"/>
        <v>8.5</v>
      </c>
      <c r="DS36" s="98">
        <f t="shared" si="45"/>
        <v>5.0599999999999996</v>
      </c>
      <c r="DT36" s="98">
        <f t="shared" si="46"/>
        <v>2.5499999999999998</v>
      </c>
      <c r="DU36" s="80">
        <f t="shared" si="47"/>
        <v>7.6099999999999994</v>
      </c>
      <c r="DV36" s="23" t="str">
        <f t="shared" si="48"/>
        <v>B+</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5"/>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ht="17.25" thickBot="1" x14ac:dyDescent="0.3">
      <c r="A37" s="20">
        <v>25</v>
      </c>
      <c r="B37" s="127" t="s">
        <v>204</v>
      </c>
      <c r="C37" s="22">
        <v>9</v>
      </c>
      <c r="D37" s="22"/>
      <c r="E37" s="23">
        <f t="shared" si="0"/>
        <v>9</v>
      </c>
      <c r="F37" s="22">
        <v>10</v>
      </c>
      <c r="G37" s="22"/>
      <c r="H37" s="23">
        <f t="shared" si="1"/>
        <v>10</v>
      </c>
      <c r="I37" s="22">
        <v>10</v>
      </c>
      <c r="J37" s="22"/>
      <c r="K37" s="23">
        <f t="shared" si="2"/>
        <v>10</v>
      </c>
      <c r="L37" s="22">
        <v>10</v>
      </c>
      <c r="M37" s="22"/>
      <c r="N37" s="23">
        <f t="shared" si="3"/>
        <v>10</v>
      </c>
      <c r="O37" s="22">
        <v>10</v>
      </c>
      <c r="P37" s="22"/>
      <c r="Q37" s="23">
        <f t="shared" si="4"/>
        <v>10</v>
      </c>
      <c r="R37" s="22">
        <v>10</v>
      </c>
      <c r="S37" s="22"/>
      <c r="T37" s="23">
        <f t="shared" si="5"/>
        <v>10</v>
      </c>
      <c r="U37" s="22">
        <v>10</v>
      </c>
      <c r="V37" s="22"/>
      <c r="W37" s="23">
        <f t="shared" si="6"/>
        <v>10</v>
      </c>
      <c r="X37" s="22">
        <v>9</v>
      </c>
      <c r="Y37" s="22"/>
      <c r="Z37" s="23">
        <f t="shared" si="7"/>
        <v>9</v>
      </c>
      <c r="AA37" s="22">
        <v>10</v>
      </c>
      <c r="AB37" s="22"/>
      <c r="AC37" s="23">
        <f t="shared" si="8"/>
        <v>10</v>
      </c>
      <c r="AD37" s="22">
        <v>10</v>
      </c>
      <c r="AE37" s="22"/>
      <c r="AF37" s="23">
        <f t="shared" si="9"/>
        <v>10</v>
      </c>
      <c r="AG37" s="22">
        <v>9</v>
      </c>
      <c r="AH37" s="22"/>
      <c r="AI37" s="23">
        <f t="shared" si="10"/>
        <v>9</v>
      </c>
      <c r="AJ37" s="22">
        <v>9</v>
      </c>
      <c r="AK37" s="22"/>
      <c r="AL37" s="23">
        <f t="shared" si="11"/>
        <v>9</v>
      </c>
      <c r="AM37" s="22">
        <v>10</v>
      </c>
      <c r="AN37" s="22"/>
      <c r="AO37" s="23">
        <f t="shared" si="12"/>
        <v>10</v>
      </c>
      <c r="AP37" s="22">
        <v>10</v>
      </c>
      <c r="AQ37" s="22"/>
      <c r="AR37" s="23">
        <f t="shared" si="13"/>
        <v>10</v>
      </c>
      <c r="AS37" s="22"/>
      <c r="AT37" s="22"/>
      <c r="AU37" s="23" t="str">
        <f t="shared" si="14"/>
        <v xml:space="preserve"> </v>
      </c>
      <c r="AV37" s="22"/>
      <c r="AW37" s="22"/>
      <c r="AX37" s="23" t="str">
        <f t="shared" si="15"/>
        <v xml:space="preserve"> </v>
      </c>
      <c r="AY37" s="22"/>
      <c r="AZ37" s="22"/>
      <c r="BA37" s="23" t="str">
        <f t="shared" si="16"/>
        <v xml:space="preserve"> </v>
      </c>
      <c r="BB37" s="129">
        <v>10</v>
      </c>
      <c r="BC37" s="22">
        <v>9.1</v>
      </c>
      <c r="BD37" s="23">
        <f t="shared" si="17"/>
        <v>9.5500000000000007</v>
      </c>
      <c r="BE37" s="22"/>
      <c r="BF37" s="22"/>
      <c r="BG37" s="79">
        <f t="shared" si="18"/>
        <v>9.7100000000000009</v>
      </c>
      <c r="BH37" s="79">
        <f t="shared" si="19"/>
        <v>9.5500000000000007</v>
      </c>
      <c r="BI37" s="98">
        <f t="shared" si="20"/>
        <v>6.79</v>
      </c>
      <c r="BJ37" s="98">
        <f t="shared" si="21"/>
        <v>2.86</v>
      </c>
      <c r="BK37" s="80">
        <f t="shared" si="22"/>
        <v>9.65</v>
      </c>
      <c r="BL37" s="23" t="str">
        <f t="shared" si="23"/>
        <v>A+</v>
      </c>
      <c r="BM37" s="22">
        <v>8</v>
      </c>
      <c r="BN37" s="22"/>
      <c r="BO37" s="23">
        <f t="shared" si="26"/>
        <v>8</v>
      </c>
      <c r="BP37" s="22">
        <v>8</v>
      </c>
      <c r="BQ37" s="22"/>
      <c r="BR37" s="23">
        <f t="shared" si="27"/>
        <v>8</v>
      </c>
      <c r="BS37" s="22">
        <v>9</v>
      </c>
      <c r="BT37" s="22"/>
      <c r="BU37" s="23">
        <f t="shared" si="28"/>
        <v>9</v>
      </c>
      <c r="BV37" s="22">
        <v>9</v>
      </c>
      <c r="BW37" s="22"/>
      <c r="BX37" s="23">
        <f t="shared" si="29"/>
        <v>9</v>
      </c>
      <c r="BY37" s="22">
        <v>9</v>
      </c>
      <c r="BZ37" s="22"/>
      <c r="CA37" s="23">
        <f t="shared" si="30"/>
        <v>9</v>
      </c>
      <c r="CB37" s="22">
        <v>10</v>
      </c>
      <c r="CC37" s="22"/>
      <c r="CD37" s="23">
        <f t="shared" si="31"/>
        <v>10</v>
      </c>
      <c r="CE37" s="22">
        <v>9</v>
      </c>
      <c r="CF37" s="22"/>
      <c r="CG37" s="23">
        <f t="shared" si="32"/>
        <v>9</v>
      </c>
      <c r="CH37" s="22">
        <v>8.8000000000000007</v>
      </c>
      <c r="CI37" s="22"/>
      <c r="CJ37" s="23">
        <f t="shared" si="33"/>
        <v>8.8000000000000007</v>
      </c>
      <c r="CK37" s="22">
        <v>8.1</v>
      </c>
      <c r="CL37" s="22"/>
      <c r="CM37" s="23">
        <f t="shared" si="34"/>
        <v>8.1</v>
      </c>
      <c r="CN37" s="22">
        <v>10</v>
      </c>
      <c r="CO37" s="22"/>
      <c r="CP37" s="23">
        <f t="shared" si="35"/>
        <v>10</v>
      </c>
      <c r="CQ37" s="22">
        <v>8.1</v>
      </c>
      <c r="CR37" s="22"/>
      <c r="CS37" s="23">
        <f t="shared" si="36"/>
        <v>8.1</v>
      </c>
      <c r="CT37" s="22">
        <v>8.5</v>
      </c>
      <c r="CU37" s="22"/>
      <c r="CV37" s="23">
        <f t="shared" si="37"/>
        <v>8.5</v>
      </c>
      <c r="CW37" s="22">
        <v>10</v>
      </c>
      <c r="CX37" s="22"/>
      <c r="CY37" s="23">
        <f t="shared" si="38"/>
        <v>10</v>
      </c>
      <c r="CZ37" s="22">
        <v>10</v>
      </c>
      <c r="DA37" s="22"/>
      <c r="DB37" s="23">
        <f t="shared" si="39"/>
        <v>10</v>
      </c>
      <c r="DC37" s="22">
        <v>10</v>
      </c>
      <c r="DD37" s="22"/>
      <c r="DE37" s="23">
        <f t="shared" si="40"/>
        <v>10</v>
      </c>
      <c r="DF37" s="22">
        <v>10</v>
      </c>
      <c r="DG37" s="22"/>
      <c r="DH37" s="23">
        <f t="shared" si="41"/>
        <v>10</v>
      </c>
      <c r="DI37" s="22"/>
      <c r="DJ37" s="22"/>
      <c r="DK37" s="23" t="str">
        <f t="shared" si="42"/>
        <v xml:space="preserve"> </v>
      </c>
      <c r="DL37" s="22"/>
      <c r="DM37" s="22">
        <v>8.5</v>
      </c>
      <c r="DN37" s="23">
        <f t="shared" si="43"/>
        <v>8.5</v>
      </c>
      <c r="DO37" s="22"/>
      <c r="DP37" s="22"/>
      <c r="DQ37" s="79">
        <f t="shared" si="24"/>
        <v>9.09</v>
      </c>
      <c r="DR37" s="79">
        <f t="shared" si="44"/>
        <v>8.5</v>
      </c>
      <c r="DS37" s="98">
        <f t="shared" si="45"/>
        <v>6.36</v>
      </c>
      <c r="DT37" s="98">
        <f t="shared" si="46"/>
        <v>2.5499999999999998</v>
      </c>
      <c r="DU37" s="80">
        <f t="shared" si="47"/>
        <v>8.91</v>
      </c>
      <c r="DV37" s="23" t="str">
        <f t="shared" si="48"/>
        <v>A-</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5"/>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ht="17.25" thickBot="1" x14ac:dyDescent="0.3">
      <c r="A38" s="20">
        <v>26</v>
      </c>
      <c r="B38" s="127" t="s">
        <v>205</v>
      </c>
      <c r="C38" s="22">
        <v>9</v>
      </c>
      <c r="D38" s="22"/>
      <c r="E38" s="23">
        <f t="shared" si="0"/>
        <v>9</v>
      </c>
      <c r="F38" s="22">
        <v>10</v>
      </c>
      <c r="G38" s="22"/>
      <c r="H38" s="23">
        <f t="shared" si="1"/>
        <v>10</v>
      </c>
      <c r="I38" s="22">
        <v>9</v>
      </c>
      <c r="J38" s="22"/>
      <c r="K38" s="23">
        <f t="shared" si="2"/>
        <v>9</v>
      </c>
      <c r="L38" s="22">
        <v>10</v>
      </c>
      <c r="M38" s="22"/>
      <c r="N38" s="23">
        <f t="shared" si="3"/>
        <v>10</v>
      </c>
      <c r="O38" s="22">
        <v>9</v>
      </c>
      <c r="P38" s="22"/>
      <c r="Q38" s="23">
        <f t="shared" si="4"/>
        <v>9</v>
      </c>
      <c r="R38" s="22">
        <v>9</v>
      </c>
      <c r="S38" s="22"/>
      <c r="T38" s="23">
        <f t="shared" si="5"/>
        <v>9</v>
      </c>
      <c r="U38" s="22">
        <v>10</v>
      </c>
      <c r="V38" s="22"/>
      <c r="W38" s="23">
        <f t="shared" si="6"/>
        <v>10</v>
      </c>
      <c r="X38" s="22">
        <v>9</v>
      </c>
      <c r="Y38" s="22"/>
      <c r="Z38" s="23">
        <f t="shared" si="7"/>
        <v>9</v>
      </c>
      <c r="AA38" s="22">
        <v>10</v>
      </c>
      <c r="AB38" s="22"/>
      <c r="AC38" s="23">
        <f t="shared" si="8"/>
        <v>10</v>
      </c>
      <c r="AD38" s="22">
        <v>10</v>
      </c>
      <c r="AE38" s="22"/>
      <c r="AF38" s="23">
        <f t="shared" si="9"/>
        <v>10</v>
      </c>
      <c r="AG38" s="22">
        <v>6</v>
      </c>
      <c r="AH38" s="22"/>
      <c r="AI38" s="23">
        <f t="shared" si="10"/>
        <v>6</v>
      </c>
      <c r="AJ38" s="22">
        <v>8</v>
      </c>
      <c r="AK38" s="22"/>
      <c r="AL38" s="23">
        <f t="shared" si="11"/>
        <v>8</v>
      </c>
      <c r="AM38" s="22">
        <v>10</v>
      </c>
      <c r="AN38" s="22"/>
      <c r="AO38" s="23">
        <f t="shared" si="12"/>
        <v>10</v>
      </c>
      <c r="AP38" s="22">
        <v>8</v>
      </c>
      <c r="AQ38" s="22"/>
      <c r="AR38" s="23">
        <f t="shared" si="13"/>
        <v>8</v>
      </c>
      <c r="AS38" s="22"/>
      <c r="AT38" s="22"/>
      <c r="AU38" s="23" t="str">
        <f t="shared" si="14"/>
        <v xml:space="preserve"> </v>
      </c>
      <c r="AV38" s="22"/>
      <c r="AW38" s="22"/>
      <c r="AX38" s="23" t="str">
        <f t="shared" si="15"/>
        <v xml:space="preserve"> </v>
      </c>
      <c r="AY38" s="22"/>
      <c r="AZ38" s="22"/>
      <c r="BA38" s="23" t="str">
        <f t="shared" si="16"/>
        <v xml:space="preserve"> </v>
      </c>
      <c r="BB38" s="129">
        <v>10</v>
      </c>
      <c r="BC38" s="22">
        <v>5.8</v>
      </c>
      <c r="BD38" s="23">
        <f t="shared" si="17"/>
        <v>7.9</v>
      </c>
      <c r="BE38" s="22"/>
      <c r="BF38" s="22"/>
      <c r="BG38" s="79">
        <f t="shared" si="18"/>
        <v>9.07</v>
      </c>
      <c r="BH38" s="79">
        <f t="shared" si="19"/>
        <v>7.9</v>
      </c>
      <c r="BI38" s="98">
        <f t="shared" si="20"/>
        <v>6.34</v>
      </c>
      <c r="BJ38" s="98">
        <f t="shared" si="21"/>
        <v>2.37</v>
      </c>
      <c r="BK38" s="80">
        <f t="shared" si="22"/>
        <v>8.7100000000000009</v>
      </c>
      <c r="BL38" s="23" t="str">
        <f t="shared" si="23"/>
        <v>A-</v>
      </c>
      <c r="BM38" s="22">
        <v>8</v>
      </c>
      <c r="BN38" s="22"/>
      <c r="BO38" s="23">
        <f t="shared" si="26"/>
        <v>8</v>
      </c>
      <c r="BP38" s="22">
        <v>9</v>
      </c>
      <c r="BQ38" s="22"/>
      <c r="BR38" s="23">
        <f t="shared" si="27"/>
        <v>9</v>
      </c>
      <c r="BS38" s="22">
        <v>9</v>
      </c>
      <c r="BT38" s="22"/>
      <c r="BU38" s="23">
        <f t="shared" si="28"/>
        <v>9</v>
      </c>
      <c r="BV38" s="22">
        <v>9</v>
      </c>
      <c r="BW38" s="22"/>
      <c r="BX38" s="23">
        <f t="shared" si="29"/>
        <v>9</v>
      </c>
      <c r="BY38" s="22">
        <v>8</v>
      </c>
      <c r="BZ38" s="22"/>
      <c r="CA38" s="23">
        <f t="shared" si="30"/>
        <v>8</v>
      </c>
      <c r="CB38" s="22">
        <v>8</v>
      </c>
      <c r="CC38" s="22"/>
      <c r="CD38" s="23">
        <f t="shared" si="31"/>
        <v>8</v>
      </c>
      <c r="CE38" s="22">
        <v>8</v>
      </c>
      <c r="CF38" s="22"/>
      <c r="CG38" s="23">
        <f t="shared" si="32"/>
        <v>8</v>
      </c>
      <c r="CH38" s="22">
        <v>5.8</v>
      </c>
      <c r="CI38" s="22"/>
      <c r="CJ38" s="23">
        <f t="shared" si="33"/>
        <v>5.8</v>
      </c>
      <c r="CK38" s="22">
        <v>5.9</v>
      </c>
      <c r="CL38" s="22"/>
      <c r="CM38" s="23">
        <f t="shared" si="34"/>
        <v>5.9</v>
      </c>
      <c r="CN38" s="22">
        <v>9</v>
      </c>
      <c r="CO38" s="22"/>
      <c r="CP38" s="23">
        <f t="shared" si="35"/>
        <v>9</v>
      </c>
      <c r="CQ38" s="22">
        <v>7.5</v>
      </c>
      <c r="CR38" s="22"/>
      <c r="CS38" s="23">
        <f t="shared" si="36"/>
        <v>7.5</v>
      </c>
      <c r="CT38" s="22">
        <v>8.5</v>
      </c>
      <c r="CU38" s="22"/>
      <c r="CV38" s="23">
        <f t="shared" si="37"/>
        <v>8.5</v>
      </c>
      <c r="CW38" s="22">
        <v>7.5</v>
      </c>
      <c r="CX38" s="22"/>
      <c r="CY38" s="23">
        <f t="shared" si="38"/>
        <v>7.5</v>
      </c>
      <c r="CZ38" s="22">
        <v>10</v>
      </c>
      <c r="DA38" s="22"/>
      <c r="DB38" s="23">
        <f t="shared" si="39"/>
        <v>10</v>
      </c>
      <c r="DC38" s="22">
        <v>10</v>
      </c>
      <c r="DD38" s="22"/>
      <c r="DE38" s="23">
        <f t="shared" si="40"/>
        <v>10</v>
      </c>
      <c r="DF38" s="22">
        <v>10</v>
      </c>
      <c r="DG38" s="22"/>
      <c r="DH38" s="23">
        <f t="shared" si="41"/>
        <v>10</v>
      </c>
      <c r="DI38" s="22"/>
      <c r="DJ38" s="22"/>
      <c r="DK38" s="23" t="str">
        <f t="shared" si="42"/>
        <v xml:space="preserve"> </v>
      </c>
      <c r="DL38" s="22"/>
      <c r="DM38" s="22">
        <v>6.5</v>
      </c>
      <c r="DN38" s="23">
        <f t="shared" si="43"/>
        <v>6.5</v>
      </c>
      <c r="DO38" s="22"/>
      <c r="DP38" s="22"/>
      <c r="DQ38" s="79">
        <f t="shared" si="24"/>
        <v>8.32</v>
      </c>
      <c r="DR38" s="79">
        <f t="shared" si="44"/>
        <v>6.5</v>
      </c>
      <c r="DS38" s="98">
        <f t="shared" si="45"/>
        <v>5.82</v>
      </c>
      <c r="DT38" s="98">
        <f t="shared" si="46"/>
        <v>1.95</v>
      </c>
      <c r="DU38" s="80">
        <f t="shared" si="47"/>
        <v>7.7700000000000005</v>
      </c>
      <c r="DV38" s="23" t="str">
        <f t="shared" si="48"/>
        <v>B+</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5"/>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ht="17.25" thickBot="1" x14ac:dyDescent="0.3">
      <c r="A39" s="20">
        <v>27</v>
      </c>
      <c r="B39" s="127" t="s">
        <v>206</v>
      </c>
      <c r="C39" s="22">
        <v>10</v>
      </c>
      <c r="D39" s="22"/>
      <c r="E39" s="23">
        <f t="shared" si="0"/>
        <v>10</v>
      </c>
      <c r="F39" s="22">
        <v>10</v>
      </c>
      <c r="G39" s="22"/>
      <c r="H39" s="23">
        <f t="shared" si="1"/>
        <v>10</v>
      </c>
      <c r="I39" s="22">
        <v>10</v>
      </c>
      <c r="J39" s="22"/>
      <c r="K39" s="23">
        <f t="shared" si="2"/>
        <v>10</v>
      </c>
      <c r="L39" s="22">
        <v>10</v>
      </c>
      <c r="M39" s="22"/>
      <c r="N39" s="23">
        <f t="shared" si="3"/>
        <v>10</v>
      </c>
      <c r="O39" s="22">
        <v>10</v>
      </c>
      <c r="P39" s="22"/>
      <c r="Q39" s="23">
        <f t="shared" si="4"/>
        <v>10</v>
      </c>
      <c r="R39" s="22">
        <v>10</v>
      </c>
      <c r="S39" s="22"/>
      <c r="T39" s="23">
        <f t="shared" si="5"/>
        <v>10</v>
      </c>
      <c r="U39" s="22">
        <v>10</v>
      </c>
      <c r="V39" s="22"/>
      <c r="W39" s="23">
        <f t="shared" si="6"/>
        <v>10</v>
      </c>
      <c r="X39" s="22">
        <v>10</v>
      </c>
      <c r="Y39" s="22"/>
      <c r="Z39" s="23">
        <f t="shared" si="7"/>
        <v>10</v>
      </c>
      <c r="AA39" s="22">
        <v>10</v>
      </c>
      <c r="AB39" s="22"/>
      <c r="AC39" s="23">
        <f t="shared" si="8"/>
        <v>10</v>
      </c>
      <c r="AD39" s="22">
        <v>10</v>
      </c>
      <c r="AE39" s="22"/>
      <c r="AF39" s="23">
        <f t="shared" si="9"/>
        <v>10</v>
      </c>
      <c r="AG39" s="22">
        <v>9</v>
      </c>
      <c r="AH39" s="22"/>
      <c r="AI39" s="23">
        <f t="shared" si="10"/>
        <v>9</v>
      </c>
      <c r="AJ39" s="22">
        <v>9</v>
      </c>
      <c r="AK39" s="22"/>
      <c r="AL39" s="23">
        <f t="shared" si="11"/>
        <v>9</v>
      </c>
      <c r="AM39" s="22">
        <v>10</v>
      </c>
      <c r="AN39" s="22"/>
      <c r="AO39" s="23">
        <f t="shared" si="12"/>
        <v>10</v>
      </c>
      <c r="AP39" s="22">
        <v>10</v>
      </c>
      <c r="AQ39" s="22"/>
      <c r="AR39" s="23">
        <f t="shared" si="13"/>
        <v>10</v>
      </c>
      <c r="AS39" s="22"/>
      <c r="AT39" s="22"/>
      <c r="AU39" s="23" t="str">
        <f t="shared" si="14"/>
        <v xml:space="preserve"> </v>
      </c>
      <c r="AV39" s="22"/>
      <c r="AW39" s="22"/>
      <c r="AX39" s="23" t="str">
        <f t="shared" si="15"/>
        <v xml:space="preserve"> </v>
      </c>
      <c r="AY39" s="22"/>
      <c r="AZ39" s="22"/>
      <c r="BA39" s="23" t="str">
        <f t="shared" si="16"/>
        <v xml:space="preserve"> </v>
      </c>
      <c r="BB39" s="129">
        <v>10</v>
      </c>
      <c r="BC39" s="22">
        <v>8.3000000000000007</v>
      </c>
      <c r="BD39" s="23">
        <f t="shared" si="17"/>
        <v>9.15</v>
      </c>
      <c r="BE39" s="22"/>
      <c r="BF39" s="22"/>
      <c r="BG39" s="79">
        <f t="shared" si="18"/>
        <v>9.85</v>
      </c>
      <c r="BH39" s="79">
        <f t="shared" si="19"/>
        <v>9.15</v>
      </c>
      <c r="BI39" s="98">
        <f t="shared" si="20"/>
        <v>6.89</v>
      </c>
      <c r="BJ39" s="98">
        <f t="shared" si="21"/>
        <v>2.74</v>
      </c>
      <c r="BK39" s="80">
        <f t="shared" si="22"/>
        <v>9.629999999999999</v>
      </c>
      <c r="BL39" s="23" t="str">
        <f t="shared" si="23"/>
        <v>A+</v>
      </c>
      <c r="BM39" s="22">
        <v>10</v>
      </c>
      <c r="BN39" s="22"/>
      <c r="BO39" s="23">
        <f t="shared" si="26"/>
        <v>10</v>
      </c>
      <c r="BP39" s="22">
        <v>10</v>
      </c>
      <c r="BQ39" s="22"/>
      <c r="BR39" s="23">
        <f t="shared" si="27"/>
        <v>10</v>
      </c>
      <c r="BS39" s="22">
        <v>10</v>
      </c>
      <c r="BT39" s="22"/>
      <c r="BU39" s="23">
        <f t="shared" si="28"/>
        <v>10</v>
      </c>
      <c r="BV39" s="22">
        <v>10</v>
      </c>
      <c r="BW39" s="22"/>
      <c r="BX39" s="23">
        <f t="shared" si="29"/>
        <v>10</v>
      </c>
      <c r="BY39" s="22">
        <v>9</v>
      </c>
      <c r="BZ39" s="22"/>
      <c r="CA39" s="23">
        <f t="shared" si="30"/>
        <v>9</v>
      </c>
      <c r="CB39" s="22">
        <v>10</v>
      </c>
      <c r="CC39" s="22"/>
      <c r="CD39" s="23">
        <f t="shared" si="31"/>
        <v>10</v>
      </c>
      <c r="CE39" s="22">
        <v>10</v>
      </c>
      <c r="CF39" s="22"/>
      <c r="CG39" s="23">
        <f t="shared" si="32"/>
        <v>10</v>
      </c>
      <c r="CH39" s="22">
        <v>9.4</v>
      </c>
      <c r="CI39" s="22"/>
      <c r="CJ39" s="23">
        <f t="shared" si="33"/>
        <v>9.4</v>
      </c>
      <c r="CK39" s="22">
        <v>6.6</v>
      </c>
      <c r="CL39" s="22"/>
      <c r="CM39" s="23">
        <f t="shared" si="34"/>
        <v>6.6</v>
      </c>
      <c r="CN39" s="22">
        <v>10</v>
      </c>
      <c r="CO39" s="22"/>
      <c r="CP39" s="23">
        <f t="shared" si="35"/>
        <v>10</v>
      </c>
      <c r="CQ39" s="22">
        <v>9.3000000000000007</v>
      </c>
      <c r="CR39" s="22"/>
      <c r="CS39" s="23">
        <f t="shared" si="36"/>
        <v>9.3000000000000007</v>
      </c>
      <c r="CT39" s="22">
        <v>8</v>
      </c>
      <c r="CU39" s="22"/>
      <c r="CV39" s="23">
        <f t="shared" si="37"/>
        <v>8</v>
      </c>
      <c r="CW39" s="22">
        <v>10</v>
      </c>
      <c r="CX39" s="22"/>
      <c r="CY39" s="23">
        <f t="shared" si="38"/>
        <v>10</v>
      </c>
      <c r="CZ39" s="22">
        <v>10</v>
      </c>
      <c r="DA39" s="22"/>
      <c r="DB39" s="23">
        <f t="shared" si="39"/>
        <v>10</v>
      </c>
      <c r="DC39" s="22">
        <v>10</v>
      </c>
      <c r="DD39" s="22"/>
      <c r="DE39" s="23">
        <f t="shared" si="40"/>
        <v>10</v>
      </c>
      <c r="DF39" s="22">
        <v>10</v>
      </c>
      <c r="DG39" s="22"/>
      <c r="DH39" s="23">
        <f t="shared" si="41"/>
        <v>10</v>
      </c>
      <c r="DI39" s="22"/>
      <c r="DJ39" s="22"/>
      <c r="DK39" s="23" t="str">
        <f t="shared" si="42"/>
        <v xml:space="preserve"> </v>
      </c>
      <c r="DL39" s="22"/>
      <c r="DM39" s="22">
        <v>8.5</v>
      </c>
      <c r="DN39" s="23">
        <f t="shared" si="43"/>
        <v>8.5</v>
      </c>
      <c r="DO39" s="22"/>
      <c r="DP39" s="22"/>
      <c r="DQ39" s="79">
        <f t="shared" si="24"/>
        <v>9.51</v>
      </c>
      <c r="DR39" s="79">
        <f t="shared" si="44"/>
        <v>8.5</v>
      </c>
      <c r="DS39" s="98">
        <f t="shared" si="45"/>
        <v>6.65</v>
      </c>
      <c r="DT39" s="98">
        <f t="shared" si="46"/>
        <v>2.5499999999999998</v>
      </c>
      <c r="DU39" s="80">
        <f t="shared" si="47"/>
        <v>9.1999999999999993</v>
      </c>
      <c r="DV39" s="23" t="str">
        <f t="shared" si="48"/>
        <v>A-</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5"/>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ht="17.25" thickBot="1" x14ac:dyDescent="0.3">
      <c r="A40" s="20">
        <v>28</v>
      </c>
      <c r="B40" s="127" t="s">
        <v>207</v>
      </c>
      <c r="C40" s="22">
        <v>7</v>
      </c>
      <c r="D40" s="22"/>
      <c r="E40" s="23">
        <f t="shared" si="0"/>
        <v>7</v>
      </c>
      <c r="F40" s="22">
        <v>7</v>
      </c>
      <c r="G40" s="22"/>
      <c r="H40" s="23">
        <f t="shared" si="1"/>
        <v>7</v>
      </c>
      <c r="I40" s="22">
        <v>7</v>
      </c>
      <c r="J40" s="22"/>
      <c r="K40" s="23">
        <f t="shared" si="2"/>
        <v>7</v>
      </c>
      <c r="L40" s="22">
        <v>7</v>
      </c>
      <c r="M40" s="22"/>
      <c r="N40" s="23">
        <f t="shared" si="3"/>
        <v>7</v>
      </c>
      <c r="O40" s="22">
        <v>10</v>
      </c>
      <c r="P40" s="22"/>
      <c r="Q40" s="23">
        <f t="shared" si="4"/>
        <v>10</v>
      </c>
      <c r="R40" s="22">
        <v>7</v>
      </c>
      <c r="S40" s="22"/>
      <c r="T40" s="23">
        <f t="shared" si="5"/>
        <v>7</v>
      </c>
      <c r="U40" s="22">
        <v>0.01</v>
      </c>
      <c r="V40" s="22"/>
      <c r="W40" s="23">
        <f t="shared" si="6"/>
        <v>0.01</v>
      </c>
      <c r="X40" s="22">
        <v>0.01</v>
      </c>
      <c r="Y40" s="22"/>
      <c r="Z40" s="23">
        <f t="shared" si="7"/>
        <v>0.01</v>
      </c>
      <c r="AA40" s="22">
        <v>0.01</v>
      </c>
      <c r="AB40" s="22"/>
      <c r="AC40" s="23">
        <f t="shared" si="8"/>
        <v>0.01</v>
      </c>
      <c r="AD40" s="22">
        <v>0.01</v>
      </c>
      <c r="AE40" s="22"/>
      <c r="AF40" s="23">
        <f t="shared" si="9"/>
        <v>0.01</v>
      </c>
      <c r="AG40" s="22">
        <v>0.01</v>
      </c>
      <c r="AH40" s="22"/>
      <c r="AI40" s="23">
        <f t="shared" si="10"/>
        <v>0.01</v>
      </c>
      <c r="AJ40" s="22">
        <v>0.01</v>
      </c>
      <c r="AK40" s="22"/>
      <c r="AL40" s="23">
        <f t="shared" si="11"/>
        <v>0.01</v>
      </c>
      <c r="AM40" s="22">
        <v>0.01</v>
      </c>
      <c r="AN40" s="22"/>
      <c r="AO40" s="23">
        <f t="shared" si="12"/>
        <v>0.01</v>
      </c>
      <c r="AP40" s="22">
        <v>10</v>
      </c>
      <c r="AQ40" s="22"/>
      <c r="AR40" s="23">
        <f t="shared" si="13"/>
        <v>10</v>
      </c>
      <c r="AS40" s="22"/>
      <c r="AT40" s="22"/>
      <c r="AU40" s="23" t="str">
        <f t="shared" si="14"/>
        <v xml:space="preserve"> </v>
      </c>
      <c r="AV40" s="22"/>
      <c r="AW40" s="22"/>
      <c r="AX40" s="23" t="str">
        <f t="shared" si="15"/>
        <v xml:space="preserve"> </v>
      </c>
      <c r="AY40" s="22"/>
      <c r="AZ40" s="22"/>
      <c r="BA40" s="23" t="str">
        <f t="shared" si="16"/>
        <v xml:space="preserve"> </v>
      </c>
      <c r="BB40" s="129">
        <v>8</v>
      </c>
      <c r="BC40" s="22">
        <v>5.4</v>
      </c>
      <c r="BD40" s="23">
        <f t="shared" si="17"/>
        <v>6.7</v>
      </c>
      <c r="BE40" s="22"/>
      <c r="BF40" s="22"/>
      <c r="BG40" s="79">
        <f t="shared" si="18"/>
        <v>3.93</v>
      </c>
      <c r="BH40" s="79">
        <f t="shared" si="19"/>
        <v>6.7</v>
      </c>
      <c r="BI40" s="98">
        <f t="shared" si="20"/>
        <v>2.75</v>
      </c>
      <c r="BJ40" s="98">
        <f t="shared" si="21"/>
        <v>2.0099999999999998</v>
      </c>
      <c r="BK40" s="80">
        <f t="shared" si="22"/>
        <v>4.76</v>
      </c>
      <c r="BL40" s="23" t="str">
        <f t="shared" si="23"/>
        <v>C-</v>
      </c>
      <c r="BM40" s="22">
        <v>7</v>
      </c>
      <c r="BN40" s="22"/>
      <c r="BO40" s="23">
        <f t="shared" si="26"/>
        <v>7</v>
      </c>
      <c r="BP40" s="22">
        <v>8</v>
      </c>
      <c r="BQ40" s="22"/>
      <c r="BR40" s="23">
        <f t="shared" si="27"/>
        <v>8</v>
      </c>
      <c r="BS40" s="22">
        <v>5</v>
      </c>
      <c r="BT40" s="22"/>
      <c r="BU40" s="23">
        <f t="shared" si="28"/>
        <v>5</v>
      </c>
      <c r="BV40" s="22">
        <v>8</v>
      </c>
      <c r="BW40" s="22"/>
      <c r="BX40" s="23">
        <f t="shared" si="29"/>
        <v>8</v>
      </c>
      <c r="BY40" s="22">
        <v>5</v>
      </c>
      <c r="BZ40" s="22"/>
      <c r="CA40" s="23">
        <f t="shared" si="30"/>
        <v>5</v>
      </c>
      <c r="CB40" s="22">
        <v>7</v>
      </c>
      <c r="CC40" s="22"/>
      <c r="CD40" s="23">
        <f t="shared" si="31"/>
        <v>7</v>
      </c>
      <c r="CE40" s="22">
        <v>5</v>
      </c>
      <c r="CF40" s="22"/>
      <c r="CG40" s="23">
        <f t="shared" si="32"/>
        <v>5</v>
      </c>
      <c r="CH40" s="22">
        <v>5.8</v>
      </c>
      <c r="CI40" s="22"/>
      <c r="CJ40" s="23">
        <f t="shared" si="33"/>
        <v>5.8</v>
      </c>
      <c r="CK40" s="22">
        <v>5.9</v>
      </c>
      <c r="CL40" s="22"/>
      <c r="CM40" s="23">
        <f t="shared" si="34"/>
        <v>5.9</v>
      </c>
      <c r="CN40" s="22"/>
      <c r="CO40" s="22"/>
      <c r="CP40" s="23" t="str">
        <f t="shared" si="35"/>
        <v xml:space="preserve"> </v>
      </c>
      <c r="CQ40" s="22">
        <v>6.8</v>
      </c>
      <c r="CR40" s="22"/>
      <c r="CS40" s="23">
        <f t="shared" si="36"/>
        <v>6.8</v>
      </c>
      <c r="CT40" s="22">
        <v>8</v>
      </c>
      <c r="CU40" s="22"/>
      <c r="CV40" s="23">
        <f t="shared" si="37"/>
        <v>8</v>
      </c>
      <c r="CW40" s="22">
        <v>8</v>
      </c>
      <c r="CX40" s="22"/>
      <c r="CY40" s="23">
        <f t="shared" si="38"/>
        <v>8</v>
      </c>
      <c r="CZ40" s="22">
        <v>7.5</v>
      </c>
      <c r="DA40" s="22"/>
      <c r="DB40" s="23">
        <f t="shared" si="39"/>
        <v>7.5</v>
      </c>
      <c r="DC40" s="22">
        <v>8</v>
      </c>
      <c r="DD40" s="22"/>
      <c r="DE40" s="23">
        <f t="shared" si="40"/>
        <v>8</v>
      </c>
      <c r="DF40" s="22">
        <v>8</v>
      </c>
      <c r="DG40" s="22"/>
      <c r="DH40" s="23">
        <f t="shared" si="41"/>
        <v>8</v>
      </c>
      <c r="DI40" s="22"/>
      <c r="DJ40" s="22"/>
      <c r="DK40" s="23" t="str">
        <f t="shared" si="42"/>
        <v xml:space="preserve"> </v>
      </c>
      <c r="DL40" s="22"/>
      <c r="DM40" s="22">
        <v>8</v>
      </c>
      <c r="DN40" s="23">
        <f t="shared" si="43"/>
        <v>8</v>
      </c>
      <c r="DO40" s="22"/>
      <c r="DP40" s="22"/>
      <c r="DQ40" s="79">
        <f t="shared" si="24"/>
        <v>6.86</v>
      </c>
      <c r="DR40" s="79">
        <f t="shared" si="44"/>
        <v>8</v>
      </c>
      <c r="DS40" s="98">
        <f t="shared" si="45"/>
        <v>4.8</v>
      </c>
      <c r="DT40" s="98">
        <f t="shared" si="46"/>
        <v>2.4</v>
      </c>
      <c r="DU40" s="80">
        <f t="shared" si="47"/>
        <v>7.1999999999999993</v>
      </c>
      <c r="DV40" s="23" t="str">
        <f t="shared" si="48"/>
        <v>B-</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5"/>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ht="17.25" thickBot="1" x14ac:dyDescent="0.3">
      <c r="A41" s="20">
        <v>29</v>
      </c>
      <c r="B41" s="127" t="s">
        <v>208</v>
      </c>
      <c r="C41" s="22">
        <v>7</v>
      </c>
      <c r="D41" s="22"/>
      <c r="E41" s="23">
        <f t="shared" si="0"/>
        <v>7</v>
      </c>
      <c r="F41" s="22">
        <v>7</v>
      </c>
      <c r="G41" s="22"/>
      <c r="H41" s="23">
        <f t="shared" si="1"/>
        <v>7</v>
      </c>
      <c r="I41" s="22">
        <v>0.01</v>
      </c>
      <c r="J41" s="22"/>
      <c r="K41" s="23">
        <f t="shared" si="2"/>
        <v>0.01</v>
      </c>
      <c r="L41" s="22">
        <v>7</v>
      </c>
      <c r="M41" s="22"/>
      <c r="N41" s="23">
        <f t="shared" si="3"/>
        <v>7</v>
      </c>
      <c r="O41" s="22">
        <v>8</v>
      </c>
      <c r="P41" s="22"/>
      <c r="Q41" s="23">
        <f t="shared" si="4"/>
        <v>8</v>
      </c>
      <c r="R41" s="22">
        <v>8</v>
      </c>
      <c r="S41" s="22"/>
      <c r="T41" s="23">
        <f t="shared" si="5"/>
        <v>8</v>
      </c>
      <c r="U41" s="22">
        <v>0.1</v>
      </c>
      <c r="V41" s="22"/>
      <c r="W41" s="23">
        <f t="shared" si="6"/>
        <v>0.1</v>
      </c>
      <c r="X41" s="22">
        <v>0.01</v>
      </c>
      <c r="Y41" s="22"/>
      <c r="Z41" s="23">
        <f t="shared" si="7"/>
        <v>0.01</v>
      </c>
      <c r="AA41" s="22">
        <v>0.01</v>
      </c>
      <c r="AB41" s="22"/>
      <c r="AC41" s="23">
        <f t="shared" si="8"/>
        <v>0.01</v>
      </c>
      <c r="AD41" s="22">
        <v>0.01</v>
      </c>
      <c r="AE41" s="22"/>
      <c r="AF41" s="23">
        <f t="shared" si="9"/>
        <v>0.01</v>
      </c>
      <c r="AG41" s="22">
        <v>5</v>
      </c>
      <c r="AH41" s="22"/>
      <c r="AI41" s="23">
        <f t="shared" si="10"/>
        <v>5</v>
      </c>
      <c r="AJ41" s="22">
        <v>0.01</v>
      </c>
      <c r="AK41" s="22"/>
      <c r="AL41" s="23">
        <f t="shared" si="11"/>
        <v>0.01</v>
      </c>
      <c r="AM41" s="22">
        <v>0.01</v>
      </c>
      <c r="AN41" s="22"/>
      <c r="AO41" s="23">
        <f t="shared" si="12"/>
        <v>0.01</v>
      </c>
      <c r="AP41" s="22">
        <v>0.01</v>
      </c>
      <c r="AQ41" s="22"/>
      <c r="AR41" s="23">
        <f t="shared" si="13"/>
        <v>0.01</v>
      </c>
      <c r="AS41" s="22"/>
      <c r="AT41" s="22"/>
      <c r="AU41" s="23" t="str">
        <f t="shared" si="14"/>
        <v xml:space="preserve"> </v>
      </c>
      <c r="AV41" s="22"/>
      <c r="AW41" s="22"/>
      <c r="AX41" s="23" t="str">
        <f t="shared" si="15"/>
        <v xml:space="preserve"> </v>
      </c>
      <c r="AY41" s="22"/>
      <c r="AZ41" s="22"/>
      <c r="BA41" s="23" t="str">
        <f t="shared" si="16"/>
        <v xml:space="preserve"> </v>
      </c>
      <c r="BB41" s="129">
        <v>8</v>
      </c>
      <c r="BC41" s="22">
        <v>5.8</v>
      </c>
      <c r="BD41" s="23">
        <f t="shared" si="17"/>
        <v>6.9</v>
      </c>
      <c r="BE41" s="22"/>
      <c r="BF41" s="22"/>
      <c r="BG41" s="79">
        <f t="shared" si="18"/>
        <v>3.01</v>
      </c>
      <c r="BH41" s="79">
        <f t="shared" si="19"/>
        <v>6.9</v>
      </c>
      <c r="BI41" s="98">
        <f t="shared" si="20"/>
        <v>2.1</v>
      </c>
      <c r="BJ41" s="98">
        <f t="shared" si="21"/>
        <v>2.0699999999999998</v>
      </c>
      <c r="BK41" s="80">
        <f t="shared" si="22"/>
        <v>4.17</v>
      </c>
      <c r="BL41" s="23" t="str">
        <f t="shared" si="23"/>
        <v>D+</v>
      </c>
      <c r="BM41" s="22">
        <v>5</v>
      </c>
      <c r="BN41" s="22"/>
      <c r="BO41" s="23">
        <f t="shared" si="26"/>
        <v>5</v>
      </c>
      <c r="BP41" s="22">
        <v>7</v>
      </c>
      <c r="BQ41" s="22"/>
      <c r="BR41" s="23">
        <f t="shared" si="27"/>
        <v>7</v>
      </c>
      <c r="BS41" s="22">
        <v>6.5</v>
      </c>
      <c r="BT41" s="22"/>
      <c r="BU41" s="23">
        <f t="shared" si="28"/>
        <v>6.5</v>
      </c>
      <c r="BV41" s="22">
        <v>6.5</v>
      </c>
      <c r="BW41" s="22"/>
      <c r="BX41" s="23">
        <f t="shared" si="29"/>
        <v>6.5</v>
      </c>
      <c r="BY41" s="22">
        <v>0.01</v>
      </c>
      <c r="BZ41" s="22"/>
      <c r="CA41" s="23">
        <f t="shared" si="30"/>
        <v>0.01</v>
      </c>
      <c r="CB41" s="22">
        <v>6</v>
      </c>
      <c r="CC41" s="22"/>
      <c r="CD41" s="23">
        <f t="shared" si="31"/>
        <v>6</v>
      </c>
      <c r="CE41" s="22">
        <v>2</v>
      </c>
      <c r="CF41" s="22"/>
      <c r="CG41" s="23">
        <f t="shared" si="32"/>
        <v>2</v>
      </c>
      <c r="CH41" s="22">
        <v>8.1999999999999993</v>
      </c>
      <c r="CI41" s="22"/>
      <c r="CJ41" s="23">
        <f t="shared" si="33"/>
        <v>8.1999999999999993</v>
      </c>
      <c r="CK41" s="22">
        <v>5.9</v>
      </c>
      <c r="CL41" s="22"/>
      <c r="CM41" s="23">
        <f t="shared" si="34"/>
        <v>5.9</v>
      </c>
      <c r="CN41" s="22"/>
      <c r="CO41" s="22"/>
      <c r="CP41" s="23" t="str">
        <f t="shared" si="35"/>
        <v xml:space="preserve"> </v>
      </c>
      <c r="CQ41" s="22">
        <v>6.8</v>
      </c>
      <c r="CR41" s="22"/>
      <c r="CS41" s="23">
        <f t="shared" si="36"/>
        <v>6.8</v>
      </c>
      <c r="CT41" s="22">
        <v>7</v>
      </c>
      <c r="CU41" s="22"/>
      <c r="CV41" s="23">
        <f t="shared" si="37"/>
        <v>7</v>
      </c>
      <c r="CW41" s="22">
        <v>7.5</v>
      </c>
      <c r="CX41" s="22"/>
      <c r="CY41" s="23">
        <f t="shared" si="38"/>
        <v>7.5</v>
      </c>
      <c r="CZ41" s="22">
        <v>7</v>
      </c>
      <c r="DA41" s="22"/>
      <c r="DB41" s="23">
        <f t="shared" si="39"/>
        <v>7</v>
      </c>
      <c r="DC41" s="22">
        <v>7.5</v>
      </c>
      <c r="DD41" s="22"/>
      <c r="DE41" s="23">
        <f t="shared" si="40"/>
        <v>7.5</v>
      </c>
      <c r="DF41" s="22">
        <v>8</v>
      </c>
      <c r="DG41" s="22"/>
      <c r="DH41" s="23">
        <f t="shared" si="41"/>
        <v>8</v>
      </c>
      <c r="DI41" s="22"/>
      <c r="DJ41" s="22"/>
      <c r="DK41" s="23" t="str">
        <f t="shared" si="42"/>
        <v xml:space="preserve"> </v>
      </c>
      <c r="DL41" s="22"/>
      <c r="DM41" s="22">
        <v>6</v>
      </c>
      <c r="DN41" s="23">
        <f t="shared" si="43"/>
        <v>6</v>
      </c>
      <c r="DO41" s="22"/>
      <c r="DP41" s="22"/>
      <c r="DQ41" s="79">
        <f t="shared" si="24"/>
        <v>6.06</v>
      </c>
      <c r="DR41" s="79">
        <f t="shared" si="44"/>
        <v>6</v>
      </c>
      <c r="DS41" s="98">
        <f t="shared" si="45"/>
        <v>4.24</v>
      </c>
      <c r="DT41" s="98">
        <f t="shared" si="46"/>
        <v>1.8</v>
      </c>
      <c r="DU41" s="80">
        <f t="shared" si="47"/>
        <v>6.04</v>
      </c>
      <c r="DV41" s="23" t="str">
        <f t="shared" si="48"/>
        <v>C+</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5"/>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ht="17.25" thickBot="1" x14ac:dyDescent="0.3">
      <c r="A42" s="20">
        <v>30</v>
      </c>
      <c r="B42" s="127" t="s">
        <v>209</v>
      </c>
      <c r="C42" s="22">
        <v>7</v>
      </c>
      <c r="D42" s="22"/>
      <c r="E42" s="23">
        <f t="shared" si="0"/>
        <v>7</v>
      </c>
      <c r="F42" s="22">
        <v>8</v>
      </c>
      <c r="G42" s="22"/>
      <c r="H42" s="23">
        <f t="shared" si="1"/>
        <v>8</v>
      </c>
      <c r="I42" s="22">
        <v>8</v>
      </c>
      <c r="J42" s="22"/>
      <c r="K42" s="23">
        <f t="shared" si="2"/>
        <v>8</v>
      </c>
      <c r="L42" s="22">
        <v>8</v>
      </c>
      <c r="M42" s="22"/>
      <c r="N42" s="23">
        <f t="shared" si="3"/>
        <v>8</v>
      </c>
      <c r="O42" s="22">
        <v>7</v>
      </c>
      <c r="P42" s="22"/>
      <c r="Q42" s="23">
        <f t="shared" si="4"/>
        <v>7</v>
      </c>
      <c r="R42" s="22">
        <v>8</v>
      </c>
      <c r="S42" s="22"/>
      <c r="T42" s="23">
        <f t="shared" si="5"/>
        <v>8</v>
      </c>
      <c r="U42" s="22">
        <v>7</v>
      </c>
      <c r="V42" s="22"/>
      <c r="W42" s="23">
        <f t="shared" si="6"/>
        <v>7</v>
      </c>
      <c r="X42" s="22">
        <v>8</v>
      </c>
      <c r="Y42" s="22"/>
      <c r="Z42" s="23">
        <f t="shared" si="7"/>
        <v>8</v>
      </c>
      <c r="AA42" s="22">
        <v>8</v>
      </c>
      <c r="AB42" s="22"/>
      <c r="AC42" s="23">
        <f t="shared" si="8"/>
        <v>8</v>
      </c>
      <c r="AD42" s="22">
        <v>8</v>
      </c>
      <c r="AE42" s="22"/>
      <c r="AF42" s="23">
        <f t="shared" si="9"/>
        <v>8</v>
      </c>
      <c r="AG42" s="22">
        <v>8</v>
      </c>
      <c r="AH42" s="22"/>
      <c r="AI42" s="23">
        <f t="shared" si="10"/>
        <v>8</v>
      </c>
      <c r="AJ42" s="22">
        <v>7</v>
      </c>
      <c r="AK42" s="22"/>
      <c r="AL42" s="23">
        <f t="shared" si="11"/>
        <v>7</v>
      </c>
      <c r="AM42" s="22">
        <v>7</v>
      </c>
      <c r="AN42" s="22"/>
      <c r="AO42" s="23">
        <f t="shared" si="12"/>
        <v>7</v>
      </c>
      <c r="AP42" s="22">
        <v>7</v>
      </c>
      <c r="AQ42" s="22"/>
      <c r="AR42" s="23">
        <f t="shared" si="13"/>
        <v>7</v>
      </c>
      <c r="AS42" s="22"/>
      <c r="AT42" s="22"/>
      <c r="AU42" s="23" t="str">
        <f t="shared" si="14"/>
        <v xml:space="preserve"> </v>
      </c>
      <c r="AV42" s="22"/>
      <c r="AW42" s="22"/>
      <c r="AX42" s="23" t="str">
        <f t="shared" si="15"/>
        <v xml:space="preserve"> </v>
      </c>
      <c r="AY42" s="22"/>
      <c r="AZ42" s="22"/>
      <c r="BA42" s="23" t="str">
        <f t="shared" si="16"/>
        <v xml:space="preserve"> </v>
      </c>
      <c r="BB42" s="129">
        <v>10</v>
      </c>
      <c r="BC42" s="22">
        <v>6.2</v>
      </c>
      <c r="BD42" s="23">
        <f t="shared" si="17"/>
        <v>8.1</v>
      </c>
      <c r="BE42" s="22"/>
      <c r="BF42" s="22"/>
      <c r="BG42" s="79">
        <f t="shared" si="18"/>
        <v>7.57</v>
      </c>
      <c r="BH42" s="79">
        <f t="shared" si="19"/>
        <v>8.1</v>
      </c>
      <c r="BI42" s="98">
        <f t="shared" si="20"/>
        <v>5.29</v>
      </c>
      <c r="BJ42" s="98">
        <f t="shared" si="21"/>
        <v>2.4300000000000002</v>
      </c>
      <c r="BK42" s="80">
        <f t="shared" si="22"/>
        <v>7.7200000000000006</v>
      </c>
      <c r="BL42" s="23" t="str">
        <f t="shared" si="23"/>
        <v>B+</v>
      </c>
      <c r="BM42" s="22">
        <v>7</v>
      </c>
      <c r="BN42" s="22"/>
      <c r="BO42" s="23">
        <f t="shared" si="26"/>
        <v>7</v>
      </c>
      <c r="BP42" s="22">
        <v>7</v>
      </c>
      <c r="BQ42" s="22"/>
      <c r="BR42" s="23">
        <f t="shared" si="27"/>
        <v>7</v>
      </c>
      <c r="BS42" s="22">
        <v>8</v>
      </c>
      <c r="BT42" s="22"/>
      <c r="BU42" s="23">
        <f t="shared" si="28"/>
        <v>8</v>
      </c>
      <c r="BV42" s="22">
        <v>7</v>
      </c>
      <c r="BW42" s="22"/>
      <c r="BX42" s="23">
        <f t="shared" si="29"/>
        <v>7</v>
      </c>
      <c r="BY42" s="22">
        <v>7</v>
      </c>
      <c r="BZ42" s="22"/>
      <c r="CA42" s="23">
        <f t="shared" si="30"/>
        <v>7</v>
      </c>
      <c r="CB42" s="22">
        <v>8</v>
      </c>
      <c r="CC42" s="22"/>
      <c r="CD42" s="23">
        <f t="shared" si="31"/>
        <v>8</v>
      </c>
      <c r="CE42" s="22">
        <v>7</v>
      </c>
      <c r="CF42" s="22"/>
      <c r="CG42" s="23">
        <f t="shared" si="32"/>
        <v>7</v>
      </c>
      <c r="CH42" s="22">
        <v>7</v>
      </c>
      <c r="CI42" s="22"/>
      <c r="CJ42" s="23">
        <f t="shared" si="33"/>
        <v>7</v>
      </c>
      <c r="CK42" s="22">
        <v>6.6</v>
      </c>
      <c r="CL42" s="22"/>
      <c r="CM42" s="23">
        <f t="shared" si="34"/>
        <v>6.6</v>
      </c>
      <c r="CN42" s="22">
        <v>8</v>
      </c>
      <c r="CO42" s="22"/>
      <c r="CP42" s="23">
        <f t="shared" si="35"/>
        <v>8</v>
      </c>
      <c r="CQ42" s="22">
        <v>8.1</v>
      </c>
      <c r="CR42" s="22"/>
      <c r="CS42" s="23">
        <f t="shared" si="36"/>
        <v>8.1</v>
      </c>
      <c r="CT42" s="22">
        <v>8.5</v>
      </c>
      <c r="CU42" s="22"/>
      <c r="CV42" s="23">
        <f t="shared" si="37"/>
        <v>8.5</v>
      </c>
      <c r="CW42" s="22">
        <v>10</v>
      </c>
      <c r="CX42" s="22"/>
      <c r="CY42" s="23">
        <f t="shared" si="38"/>
        <v>10</v>
      </c>
      <c r="CZ42" s="22">
        <v>9</v>
      </c>
      <c r="DA42" s="22"/>
      <c r="DB42" s="23">
        <f t="shared" si="39"/>
        <v>9</v>
      </c>
      <c r="DC42" s="22">
        <v>10</v>
      </c>
      <c r="DD42" s="22"/>
      <c r="DE42" s="23">
        <f t="shared" si="40"/>
        <v>10</v>
      </c>
      <c r="DF42" s="22">
        <v>10</v>
      </c>
      <c r="DG42" s="22"/>
      <c r="DH42" s="23">
        <f t="shared" si="41"/>
        <v>10</v>
      </c>
      <c r="DI42" s="22"/>
      <c r="DJ42" s="22"/>
      <c r="DK42" s="23" t="str">
        <f t="shared" si="42"/>
        <v xml:space="preserve"> </v>
      </c>
      <c r="DL42" s="22"/>
      <c r="DM42" s="22">
        <v>8</v>
      </c>
      <c r="DN42" s="23">
        <f t="shared" si="43"/>
        <v>8</v>
      </c>
      <c r="DO42" s="22"/>
      <c r="DP42" s="22"/>
      <c r="DQ42" s="79">
        <f t="shared" si="24"/>
        <v>8.01</v>
      </c>
      <c r="DR42" s="79">
        <f t="shared" si="44"/>
        <v>8</v>
      </c>
      <c r="DS42" s="98">
        <f t="shared" si="45"/>
        <v>5.6</v>
      </c>
      <c r="DT42" s="98">
        <f t="shared" si="46"/>
        <v>2.4</v>
      </c>
      <c r="DU42" s="80">
        <f t="shared" si="47"/>
        <v>8</v>
      </c>
      <c r="DV42" s="23" t="str">
        <f t="shared" si="48"/>
        <v>B+</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5"/>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ht="17.25" thickBot="1" x14ac:dyDescent="0.3">
      <c r="A43" s="20">
        <v>31</v>
      </c>
      <c r="B43" s="127" t="s">
        <v>210</v>
      </c>
      <c r="C43" s="22">
        <v>7</v>
      </c>
      <c r="D43" s="22"/>
      <c r="E43" s="23">
        <f t="shared" si="0"/>
        <v>7</v>
      </c>
      <c r="F43" s="22">
        <v>7</v>
      </c>
      <c r="G43" s="22"/>
      <c r="H43" s="23">
        <f t="shared" si="1"/>
        <v>7</v>
      </c>
      <c r="I43" s="22">
        <v>7.5</v>
      </c>
      <c r="J43" s="22"/>
      <c r="K43" s="23">
        <f t="shared" si="2"/>
        <v>7.5</v>
      </c>
      <c r="L43" s="22">
        <v>8</v>
      </c>
      <c r="M43" s="22"/>
      <c r="N43" s="23">
        <f t="shared" si="3"/>
        <v>8</v>
      </c>
      <c r="O43" s="22">
        <v>9</v>
      </c>
      <c r="P43" s="22"/>
      <c r="Q43" s="23">
        <f t="shared" si="4"/>
        <v>9</v>
      </c>
      <c r="R43" s="22">
        <v>9</v>
      </c>
      <c r="S43" s="22"/>
      <c r="T43" s="23">
        <f t="shared" si="5"/>
        <v>9</v>
      </c>
      <c r="U43" s="22">
        <v>9</v>
      </c>
      <c r="V43" s="22"/>
      <c r="W43" s="23">
        <f t="shared" si="6"/>
        <v>9</v>
      </c>
      <c r="X43" s="22">
        <v>9</v>
      </c>
      <c r="Y43" s="22"/>
      <c r="Z43" s="23">
        <f t="shared" si="7"/>
        <v>9</v>
      </c>
      <c r="AA43" s="22">
        <v>9</v>
      </c>
      <c r="AB43" s="22"/>
      <c r="AC43" s="23">
        <f t="shared" si="8"/>
        <v>9</v>
      </c>
      <c r="AD43" s="22">
        <v>0.01</v>
      </c>
      <c r="AE43" s="22"/>
      <c r="AF43" s="23">
        <f t="shared" si="9"/>
        <v>0.01</v>
      </c>
      <c r="AG43" s="22">
        <v>2</v>
      </c>
      <c r="AH43" s="22"/>
      <c r="AI43" s="23">
        <f t="shared" si="10"/>
        <v>2</v>
      </c>
      <c r="AJ43" s="22">
        <v>8</v>
      </c>
      <c r="AK43" s="22"/>
      <c r="AL43" s="23">
        <f t="shared" si="11"/>
        <v>8</v>
      </c>
      <c r="AM43" s="22">
        <v>0.01</v>
      </c>
      <c r="AN43" s="22"/>
      <c r="AO43" s="23">
        <f t="shared" si="12"/>
        <v>0.01</v>
      </c>
      <c r="AP43" s="22">
        <v>10</v>
      </c>
      <c r="AQ43" s="22"/>
      <c r="AR43" s="23">
        <f t="shared" si="13"/>
        <v>10</v>
      </c>
      <c r="AS43" s="22"/>
      <c r="AT43" s="22"/>
      <c r="AU43" s="23" t="str">
        <f t="shared" si="14"/>
        <v xml:space="preserve"> </v>
      </c>
      <c r="AV43" s="22"/>
      <c r="AW43" s="22"/>
      <c r="AX43" s="23" t="str">
        <f t="shared" si="15"/>
        <v xml:space="preserve"> </v>
      </c>
      <c r="AY43" s="22"/>
      <c r="AZ43" s="22"/>
      <c r="BA43" s="23" t="str">
        <f t="shared" si="16"/>
        <v xml:space="preserve"> </v>
      </c>
      <c r="BB43" s="129">
        <v>8</v>
      </c>
      <c r="BC43" s="22">
        <v>5</v>
      </c>
      <c r="BD43" s="23">
        <f t="shared" si="17"/>
        <v>6.5</v>
      </c>
      <c r="BE43" s="22"/>
      <c r="BF43" s="22"/>
      <c r="BG43" s="79">
        <f t="shared" si="18"/>
        <v>6.75</v>
      </c>
      <c r="BH43" s="79">
        <f t="shared" si="19"/>
        <v>6.5</v>
      </c>
      <c r="BI43" s="98">
        <f t="shared" si="20"/>
        <v>4.72</v>
      </c>
      <c r="BJ43" s="98">
        <f t="shared" si="21"/>
        <v>1.95</v>
      </c>
      <c r="BK43" s="80">
        <f t="shared" si="22"/>
        <v>6.67</v>
      </c>
      <c r="BL43" s="23" t="str">
        <f t="shared" si="23"/>
        <v>B-</v>
      </c>
      <c r="BM43" s="22">
        <v>8</v>
      </c>
      <c r="BN43" s="22"/>
      <c r="BO43" s="23">
        <f t="shared" si="26"/>
        <v>8</v>
      </c>
      <c r="BP43" s="22">
        <v>9</v>
      </c>
      <c r="BQ43" s="22"/>
      <c r="BR43" s="23">
        <f t="shared" si="27"/>
        <v>9</v>
      </c>
      <c r="BS43" s="22">
        <v>9</v>
      </c>
      <c r="BT43" s="22"/>
      <c r="BU43" s="23">
        <f t="shared" si="28"/>
        <v>9</v>
      </c>
      <c r="BV43" s="22">
        <v>9</v>
      </c>
      <c r="BW43" s="22"/>
      <c r="BX43" s="23">
        <f t="shared" si="29"/>
        <v>9</v>
      </c>
      <c r="BY43" s="22">
        <v>9</v>
      </c>
      <c r="BZ43" s="22"/>
      <c r="CA43" s="23">
        <f t="shared" si="30"/>
        <v>9</v>
      </c>
      <c r="CB43" s="22">
        <v>8</v>
      </c>
      <c r="CC43" s="22"/>
      <c r="CD43" s="23">
        <f t="shared" si="31"/>
        <v>8</v>
      </c>
      <c r="CE43" s="22">
        <v>0.01</v>
      </c>
      <c r="CF43" s="22"/>
      <c r="CG43" s="23">
        <f t="shared" si="32"/>
        <v>0.01</v>
      </c>
      <c r="CH43" s="22">
        <v>6.4</v>
      </c>
      <c r="CI43" s="22"/>
      <c r="CJ43" s="23">
        <f t="shared" si="33"/>
        <v>6.4</v>
      </c>
      <c r="CK43" s="22">
        <v>4.4000000000000004</v>
      </c>
      <c r="CL43" s="22"/>
      <c r="CM43" s="23">
        <f t="shared" si="34"/>
        <v>4.4000000000000004</v>
      </c>
      <c r="CN43" s="22"/>
      <c r="CO43" s="22"/>
      <c r="CP43" s="23" t="str">
        <f t="shared" si="35"/>
        <v xml:space="preserve"> </v>
      </c>
      <c r="CQ43" s="22">
        <v>5</v>
      </c>
      <c r="CR43" s="22"/>
      <c r="CS43" s="23">
        <f t="shared" si="36"/>
        <v>5</v>
      </c>
      <c r="CT43" s="22">
        <v>8.5</v>
      </c>
      <c r="CU43" s="22"/>
      <c r="CV43" s="23">
        <f t="shared" si="37"/>
        <v>8.5</v>
      </c>
      <c r="CW43" s="22">
        <v>9</v>
      </c>
      <c r="CX43" s="22"/>
      <c r="CY43" s="23">
        <f t="shared" si="38"/>
        <v>9</v>
      </c>
      <c r="CZ43" s="22">
        <v>7</v>
      </c>
      <c r="DA43" s="22"/>
      <c r="DB43" s="23">
        <f t="shared" si="39"/>
        <v>7</v>
      </c>
      <c r="DC43" s="22">
        <v>10</v>
      </c>
      <c r="DD43" s="22"/>
      <c r="DE43" s="23">
        <f t="shared" si="40"/>
        <v>10</v>
      </c>
      <c r="DF43" s="22">
        <v>7</v>
      </c>
      <c r="DG43" s="22"/>
      <c r="DH43" s="23">
        <f t="shared" si="41"/>
        <v>7</v>
      </c>
      <c r="DI43" s="22"/>
      <c r="DJ43" s="22"/>
      <c r="DK43" s="23" t="str">
        <f t="shared" si="42"/>
        <v xml:space="preserve"> </v>
      </c>
      <c r="DL43" s="22"/>
      <c r="DM43" s="22">
        <v>4</v>
      </c>
      <c r="DN43" s="23">
        <f t="shared" si="43"/>
        <v>4</v>
      </c>
      <c r="DO43" s="22"/>
      <c r="DP43" s="22"/>
      <c r="DQ43" s="79">
        <f t="shared" si="24"/>
        <v>7.28</v>
      </c>
      <c r="DR43" s="79">
        <f t="shared" si="44"/>
        <v>4</v>
      </c>
      <c r="DS43" s="98">
        <f t="shared" si="45"/>
        <v>5.09</v>
      </c>
      <c r="DT43" s="98">
        <f t="shared" si="46"/>
        <v>1.2</v>
      </c>
      <c r="DU43" s="80">
        <f t="shared" si="47"/>
        <v>6.29</v>
      </c>
      <c r="DV43" s="23" t="str">
        <f t="shared" si="48"/>
        <v>C+</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5"/>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ht="17.25" thickBot="1" x14ac:dyDescent="0.3">
      <c r="A44" s="20">
        <v>32</v>
      </c>
      <c r="B44" s="127" t="s">
        <v>211</v>
      </c>
      <c r="C44" s="22">
        <v>9</v>
      </c>
      <c r="D44" s="22"/>
      <c r="E44" s="23">
        <f t="shared" si="0"/>
        <v>9</v>
      </c>
      <c r="F44" s="22">
        <v>10</v>
      </c>
      <c r="G44" s="22"/>
      <c r="H44" s="23">
        <f t="shared" si="1"/>
        <v>10</v>
      </c>
      <c r="I44" s="22">
        <v>10</v>
      </c>
      <c r="J44" s="22"/>
      <c r="K44" s="23">
        <f t="shared" si="2"/>
        <v>10</v>
      </c>
      <c r="L44" s="22">
        <v>9</v>
      </c>
      <c r="M44" s="22"/>
      <c r="N44" s="23">
        <f t="shared" si="3"/>
        <v>9</v>
      </c>
      <c r="O44" s="22">
        <v>10</v>
      </c>
      <c r="P44" s="22"/>
      <c r="Q44" s="23">
        <f t="shared" si="4"/>
        <v>10</v>
      </c>
      <c r="R44" s="22">
        <v>10</v>
      </c>
      <c r="S44" s="22"/>
      <c r="T44" s="23">
        <f t="shared" si="5"/>
        <v>10</v>
      </c>
      <c r="U44" s="22">
        <v>9</v>
      </c>
      <c r="V44" s="22"/>
      <c r="W44" s="23">
        <f t="shared" si="6"/>
        <v>9</v>
      </c>
      <c r="X44" s="22">
        <v>8</v>
      </c>
      <c r="Y44" s="22"/>
      <c r="Z44" s="23">
        <f t="shared" si="7"/>
        <v>8</v>
      </c>
      <c r="AA44" s="22">
        <v>9</v>
      </c>
      <c r="AB44" s="22"/>
      <c r="AC44" s="23">
        <f t="shared" si="8"/>
        <v>9</v>
      </c>
      <c r="AD44" s="22">
        <v>0.01</v>
      </c>
      <c r="AE44" s="22"/>
      <c r="AF44" s="23">
        <f t="shared" si="9"/>
        <v>0.01</v>
      </c>
      <c r="AG44" s="22">
        <v>7</v>
      </c>
      <c r="AH44" s="22"/>
      <c r="AI44" s="23">
        <f t="shared" si="10"/>
        <v>7</v>
      </c>
      <c r="AJ44" s="22">
        <v>8</v>
      </c>
      <c r="AK44" s="22"/>
      <c r="AL44" s="23">
        <f t="shared" si="11"/>
        <v>8</v>
      </c>
      <c r="AM44" s="22">
        <v>0.01</v>
      </c>
      <c r="AN44" s="22"/>
      <c r="AO44" s="23">
        <f t="shared" si="12"/>
        <v>0.01</v>
      </c>
      <c r="AP44" s="22">
        <v>9</v>
      </c>
      <c r="AQ44" s="22"/>
      <c r="AR44" s="23">
        <f t="shared" si="13"/>
        <v>9</v>
      </c>
      <c r="AS44" s="22"/>
      <c r="AT44" s="22"/>
      <c r="AU44" s="23" t="str">
        <f t="shared" si="14"/>
        <v xml:space="preserve"> </v>
      </c>
      <c r="AV44" s="22"/>
      <c r="AW44" s="22"/>
      <c r="AX44" s="23" t="str">
        <f t="shared" si="15"/>
        <v xml:space="preserve"> </v>
      </c>
      <c r="AY44" s="22"/>
      <c r="AZ44" s="22"/>
      <c r="BA44" s="23" t="str">
        <f t="shared" si="16"/>
        <v xml:space="preserve"> </v>
      </c>
      <c r="BB44" s="129">
        <v>10</v>
      </c>
      <c r="BC44" s="22">
        <v>7</v>
      </c>
      <c r="BD44" s="23">
        <f t="shared" si="17"/>
        <v>8.5</v>
      </c>
      <c r="BE44" s="22"/>
      <c r="BF44" s="22"/>
      <c r="BG44" s="79">
        <f t="shared" si="18"/>
        <v>7.71</v>
      </c>
      <c r="BH44" s="79">
        <f t="shared" si="19"/>
        <v>8.5</v>
      </c>
      <c r="BI44" s="98">
        <f t="shared" si="20"/>
        <v>5.39</v>
      </c>
      <c r="BJ44" s="98">
        <f t="shared" si="21"/>
        <v>2.5499999999999998</v>
      </c>
      <c r="BK44" s="80">
        <f t="shared" si="22"/>
        <v>7.9399999999999995</v>
      </c>
      <c r="BL44" s="23" t="str">
        <f t="shared" si="23"/>
        <v>B+</v>
      </c>
      <c r="BM44" s="22">
        <v>9</v>
      </c>
      <c r="BN44" s="22"/>
      <c r="BO44" s="23">
        <f t="shared" si="26"/>
        <v>9</v>
      </c>
      <c r="BP44" s="22">
        <v>9</v>
      </c>
      <c r="BQ44" s="22"/>
      <c r="BR44" s="23">
        <f t="shared" si="27"/>
        <v>9</v>
      </c>
      <c r="BS44" s="22">
        <v>9</v>
      </c>
      <c r="BT44" s="22"/>
      <c r="BU44" s="23">
        <f t="shared" si="28"/>
        <v>9</v>
      </c>
      <c r="BV44" s="22">
        <v>8</v>
      </c>
      <c r="BW44" s="22"/>
      <c r="BX44" s="23">
        <f t="shared" si="29"/>
        <v>8</v>
      </c>
      <c r="BY44" s="22">
        <v>9</v>
      </c>
      <c r="BZ44" s="22"/>
      <c r="CA44" s="23">
        <f t="shared" si="30"/>
        <v>9</v>
      </c>
      <c r="CB44" s="22">
        <v>9</v>
      </c>
      <c r="CC44" s="22"/>
      <c r="CD44" s="23">
        <f t="shared" si="31"/>
        <v>9</v>
      </c>
      <c r="CE44" s="22">
        <v>9</v>
      </c>
      <c r="CF44" s="22"/>
      <c r="CG44" s="23">
        <f t="shared" si="32"/>
        <v>9</v>
      </c>
      <c r="CH44" s="22">
        <v>7.6</v>
      </c>
      <c r="CI44" s="22"/>
      <c r="CJ44" s="23">
        <f t="shared" si="33"/>
        <v>7.6</v>
      </c>
      <c r="CK44" s="22">
        <v>5.0999999999999996</v>
      </c>
      <c r="CL44" s="22"/>
      <c r="CM44" s="23">
        <f t="shared" si="34"/>
        <v>5.0999999999999996</v>
      </c>
      <c r="CN44" s="22">
        <v>10</v>
      </c>
      <c r="CO44" s="22"/>
      <c r="CP44" s="23">
        <f t="shared" si="35"/>
        <v>10</v>
      </c>
      <c r="CQ44" s="22">
        <v>9.3000000000000007</v>
      </c>
      <c r="CR44" s="22"/>
      <c r="CS44" s="23">
        <f t="shared" si="36"/>
        <v>9.3000000000000007</v>
      </c>
      <c r="CT44" s="22">
        <v>7.5</v>
      </c>
      <c r="CU44" s="22"/>
      <c r="CV44" s="23">
        <f t="shared" si="37"/>
        <v>7.5</v>
      </c>
      <c r="CW44" s="22">
        <v>5</v>
      </c>
      <c r="CX44" s="22"/>
      <c r="CY44" s="23">
        <f t="shared" si="38"/>
        <v>5</v>
      </c>
      <c r="CZ44" s="22">
        <v>0.01</v>
      </c>
      <c r="DA44" s="22"/>
      <c r="DB44" s="23">
        <f t="shared" si="39"/>
        <v>0.01</v>
      </c>
      <c r="DC44" s="22">
        <v>10</v>
      </c>
      <c r="DD44" s="22"/>
      <c r="DE44" s="23">
        <f t="shared" si="40"/>
        <v>10</v>
      </c>
      <c r="DF44" s="22">
        <v>10</v>
      </c>
      <c r="DG44" s="22"/>
      <c r="DH44" s="23">
        <f t="shared" si="41"/>
        <v>10</v>
      </c>
      <c r="DI44" s="22"/>
      <c r="DJ44" s="22"/>
      <c r="DK44" s="23" t="str">
        <f t="shared" si="42"/>
        <v xml:space="preserve"> </v>
      </c>
      <c r="DL44" s="22"/>
      <c r="DM44" s="22">
        <v>6</v>
      </c>
      <c r="DN44" s="23">
        <f t="shared" si="43"/>
        <v>6</v>
      </c>
      <c r="DO44" s="22"/>
      <c r="DP44" s="22"/>
      <c r="DQ44" s="79">
        <f t="shared" si="24"/>
        <v>7.9</v>
      </c>
      <c r="DR44" s="79">
        <f t="shared" si="44"/>
        <v>6</v>
      </c>
      <c r="DS44" s="98">
        <f t="shared" si="45"/>
        <v>5.53</v>
      </c>
      <c r="DT44" s="98">
        <f t="shared" si="46"/>
        <v>1.8</v>
      </c>
      <c r="DU44" s="80">
        <f t="shared" si="47"/>
        <v>7.33</v>
      </c>
      <c r="DV44" s="23" t="str">
        <f t="shared" si="48"/>
        <v>B-</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5"/>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ht="17.25" thickBot="1" x14ac:dyDescent="0.3">
      <c r="A45" s="20">
        <v>33</v>
      </c>
      <c r="B45" s="127" t="s">
        <v>212</v>
      </c>
      <c r="C45" s="22">
        <v>10</v>
      </c>
      <c r="D45" s="22"/>
      <c r="E45" s="23">
        <f t="shared" si="0"/>
        <v>10</v>
      </c>
      <c r="F45" s="22">
        <v>9</v>
      </c>
      <c r="G45" s="22"/>
      <c r="H45" s="23">
        <f t="shared" si="1"/>
        <v>9</v>
      </c>
      <c r="I45" s="22">
        <v>9</v>
      </c>
      <c r="J45" s="22"/>
      <c r="K45" s="23">
        <f t="shared" si="2"/>
        <v>9</v>
      </c>
      <c r="L45" s="22">
        <v>9</v>
      </c>
      <c r="M45" s="22"/>
      <c r="N45" s="23">
        <f t="shared" si="3"/>
        <v>9</v>
      </c>
      <c r="O45" s="22">
        <v>10</v>
      </c>
      <c r="P45" s="22"/>
      <c r="Q45" s="23">
        <f t="shared" si="4"/>
        <v>10</v>
      </c>
      <c r="R45" s="22">
        <v>10</v>
      </c>
      <c r="S45" s="22"/>
      <c r="T45" s="23">
        <f t="shared" si="5"/>
        <v>10</v>
      </c>
      <c r="U45" s="22">
        <v>10</v>
      </c>
      <c r="V45" s="22"/>
      <c r="W45" s="23">
        <f t="shared" si="6"/>
        <v>10</v>
      </c>
      <c r="X45" s="22">
        <v>8</v>
      </c>
      <c r="Y45" s="22"/>
      <c r="Z45" s="23">
        <f t="shared" si="7"/>
        <v>8</v>
      </c>
      <c r="AA45" s="22">
        <v>10</v>
      </c>
      <c r="AB45" s="22"/>
      <c r="AC45" s="23">
        <f t="shared" si="8"/>
        <v>10</v>
      </c>
      <c r="AD45" s="22">
        <v>9</v>
      </c>
      <c r="AE45" s="22"/>
      <c r="AF45" s="23">
        <f t="shared" si="9"/>
        <v>9</v>
      </c>
      <c r="AG45" s="22">
        <v>9</v>
      </c>
      <c r="AH45" s="22"/>
      <c r="AI45" s="23">
        <f t="shared" si="10"/>
        <v>9</v>
      </c>
      <c r="AJ45" s="22">
        <v>9</v>
      </c>
      <c r="AK45" s="22"/>
      <c r="AL45" s="23">
        <f t="shared" si="11"/>
        <v>9</v>
      </c>
      <c r="AM45" s="22">
        <v>10</v>
      </c>
      <c r="AN45" s="22"/>
      <c r="AO45" s="23">
        <f t="shared" si="12"/>
        <v>10</v>
      </c>
      <c r="AP45" s="22">
        <v>8</v>
      </c>
      <c r="AQ45" s="22"/>
      <c r="AR45" s="23">
        <f t="shared" si="13"/>
        <v>8</v>
      </c>
      <c r="AS45" s="22"/>
      <c r="AT45" s="22"/>
      <c r="AU45" s="23" t="str">
        <f t="shared" si="14"/>
        <v xml:space="preserve"> </v>
      </c>
      <c r="AV45" s="22"/>
      <c r="AW45" s="22"/>
      <c r="AX45" s="23" t="str">
        <f t="shared" si="15"/>
        <v xml:space="preserve"> </v>
      </c>
      <c r="AY45" s="22"/>
      <c r="AZ45" s="22"/>
      <c r="BA45" s="23" t="str">
        <f t="shared" si="16"/>
        <v xml:space="preserve"> </v>
      </c>
      <c r="BB45" s="129">
        <v>10</v>
      </c>
      <c r="BC45" s="22">
        <v>7.5</v>
      </c>
      <c r="BD45" s="23">
        <f t="shared" si="17"/>
        <v>8.75</v>
      </c>
      <c r="BE45" s="22"/>
      <c r="BF45" s="22"/>
      <c r="BG45" s="79">
        <f t="shared" si="18"/>
        <v>9.2799999999999994</v>
      </c>
      <c r="BH45" s="79">
        <f t="shared" si="19"/>
        <v>8.75</v>
      </c>
      <c r="BI45" s="98">
        <f t="shared" si="20"/>
        <v>6.49</v>
      </c>
      <c r="BJ45" s="98">
        <f t="shared" si="21"/>
        <v>2.62</v>
      </c>
      <c r="BK45" s="80">
        <f t="shared" si="22"/>
        <v>9.11</v>
      </c>
      <c r="BL45" s="23" t="str">
        <f t="shared" si="23"/>
        <v>A-</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v>6.6</v>
      </c>
      <c r="CL45" s="22"/>
      <c r="CM45" s="23">
        <f t="shared" si="34"/>
        <v>6.6</v>
      </c>
      <c r="CN45" s="22">
        <v>7</v>
      </c>
      <c r="CO45" s="22"/>
      <c r="CP45" s="23">
        <f t="shared" si="35"/>
        <v>7</v>
      </c>
      <c r="CQ45" s="22">
        <v>8.6999999999999993</v>
      </c>
      <c r="CR45" s="22"/>
      <c r="CS45" s="23">
        <f t="shared" si="36"/>
        <v>8.6999999999999993</v>
      </c>
      <c r="CT45" s="22">
        <v>7</v>
      </c>
      <c r="CU45" s="22"/>
      <c r="CV45" s="23">
        <f t="shared" si="37"/>
        <v>7</v>
      </c>
      <c r="CW45" s="22">
        <v>10</v>
      </c>
      <c r="CX45" s="22"/>
      <c r="CY45" s="23">
        <f t="shared" si="38"/>
        <v>10</v>
      </c>
      <c r="CZ45" s="22">
        <v>10</v>
      </c>
      <c r="DA45" s="22"/>
      <c r="DB45" s="23">
        <f t="shared" si="39"/>
        <v>10</v>
      </c>
      <c r="DC45" s="22">
        <v>9</v>
      </c>
      <c r="DD45" s="22"/>
      <c r="DE45" s="23">
        <f t="shared" si="40"/>
        <v>9</v>
      </c>
      <c r="DF45" s="22"/>
      <c r="DG45" s="22"/>
      <c r="DH45" s="23" t="str">
        <f t="shared" si="41"/>
        <v xml:space="preserve"> </v>
      </c>
      <c r="DI45" s="22"/>
      <c r="DJ45" s="22"/>
      <c r="DK45" s="23" t="str">
        <f t="shared" si="42"/>
        <v xml:space="preserve"> </v>
      </c>
      <c r="DL45" s="22"/>
      <c r="DM45" s="22">
        <v>8.5</v>
      </c>
      <c r="DN45" s="23">
        <f t="shared" si="43"/>
        <v>8.5</v>
      </c>
      <c r="DO45" s="22"/>
      <c r="DP45" s="22"/>
      <c r="DQ45" s="79">
        <f t="shared" ref="DQ45:DQ62" si="74">IFERROR(TRUNC(AVERAGE(BO45,BR45,BU45,BX45,CA45,CD45,CG45,CJ45,CM45,CP45,CS45,CV45,CY45,DB45,DE45,DH45,DK45),2)," ")</f>
        <v>8.32</v>
      </c>
      <c r="DR45" s="79">
        <f t="shared" si="44"/>
        <v>8.5</v>
      </c>
      <c r="DS45" s="98">
        <f t="shared" si="45"/>
        <v>5.82</v>
      </c>
      <c r="DT45" s="98">
        <f t="shared" si="46"/>
        <v>2.5499999999999998</v>
      </c>
      <c r="DU45" s="80">
        <f t="shared" si="47"/>
        <v>8.370000000000001</v>
      </c>
      <c r="DV45" s="23" t="str">
        <f t="shared" si="48"/>
        <v>B+</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5">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ht="16.5" x14ac:dyDescent="0.25">
      <c r="A46" s="20">
        <v>34</v>
      </c>
      <c r="B46" s="133" t="s">
        <v>213</v>
      </c>
      <c r="C46" s="22">
        <v>9</v>
      </c>
      <c r="D46" s="22"/>
      <c r="E46" s="23">
        <f t="shared" si="0"/>
        <v>9</v>
      </c>
      <c r="F46" s="22">
        <v>10</v>
      </c>
      <c r="G46" s="22"/>
      <c r="H46" s="23">
        <f t="shared" si="1"/>
        <v>10</v>
      </c>
      <c r="I46" s="22">
        <v>9</v>
      </c>
      <c r="J46" s="22"/>
      <c r="K46" s="23">
        <f t="shared" si="2"/>
        <v>9</v>
      </c>
      <c r="L46" s="22">
        <v>10</v>
      </c>
      <c r="M46" s="22"/>
      <c r="N46" s="23">
        <f t="shared" si="3"/>
        <v>10</v>
      </c>
      <c r="O46" s="22">
        <v>9</v>
      </c>
      <c r="P46" s="22"/>
      <c r="Q46" s="23">
        <f t="shared" si="4"/>
        <v>9</v>
      </c>
      <c r="R46" s="22">
        <v>9</v>
      </c>
      <c r="S46" s="22"/>
      <c r="T46" s="23">
        <f t="shared" si="5"/>
        <v>9</v>
      </c>
      <c r="U46" s="22">
        <v>10</v>
      </c>
      <c r="V46" s="22"/>
      <c r="W46" s="23">
        <f t="shared" si="6"/>
        <v>10</v>
      </c>
      <c r="X46" s="22">
        <v>9</v>
      </c>
      <c r="Y46" s="22"/>
      <c r="Z46" s="23">
        <f t="shared" si="7"/>
        <v>9</v>
      </c>
      <c r="AA46" s="22">
        <v>9</v>
      </c>
      <c r="AB46" s="22"/>
      <c r="AC46" s="23">
        <f t="shared" si="8"/>
        <v>9</v>
      </c>
      <c r="AD46" s="22">
        <v>9</v>
      </c>
      <c r="AE46" s="22"/>
      <c r="AF46" s="23">
        <f t="shared" si="9"/>
        <v>9</v>
      </c>
      <c r="AG46" s="22">
        <v>0.01</v>
      </c>
      <c r="AH46" s="22"/>
      <c r="AI46" s="23">
        <f t="shared" si="10"/>
        <v>0.01</v>
      </c>
      <c r="AJ46" s="22">
        <v>0.01</v>
      </c>
      <c r="AK46" s="22"/>
      <c r="AL46" s="23">
        <f t="shared" si="11"/>
        <v>0.01</v>
      </c>
      <c r="AM46" s="22">
        <v>0.01</v>
      </c>
      <c r="AN46" s="22"/>
      <c r="AO46" s="23">
        <f t="shared" si="12"/>
        <v>0.01</v>
      </c>
      <c r="AP46" s="22">
        <v>0.01</v>
      </c>
      <c r="AQ46" s="22"/>
      <c r="AR46" s="23">
        <f t="shared" si="13"/>
        <v>0.01</v>
      </c>
      <c r="AS46" s="22"/>
      <c r="AT46" s="22"/>
      <c r="AU46" s="23" t="str">
        <f t="shared" si="14"/>
        <v xml:space="preserve"> </v>
      </c>
      <c r="AV46" s="22"/>
      <c r="AW46" s="22"/>
      <c r="AX46" s="23" t="str">
        <f t="shared" si="15"/>
        <v xml:space="preserve"> </v>
      </c>
      <c r="AY46" s="22"/>
      <c r="AZ46" s="22"/>
      <c r="BA46" s="23" t="str">
        <f t="shared" si="16"/>
        <v xml:space="preserve"> </v>
      </c>
      <c r="BB46" s="135">
        <v>10</v>
      </c>
      <c r="BC46" s="22">
        <v>7.9</v>
      </c>
      <c r="BD46" s="23">
        <f t="shared" si="17"/>
        <v>8.9499999999999993</v>
      </c>
      <c r="BE46" s="22"/>
      <c r="BF46" s="22"/>
      <c r="BG46" s="79">
        <f t="shared" si="18"/>
        <v>6.64</v>
      </c>
      <c r="BH46" s="79">
        <f t="shared" si="19"/>
        <v>8.9499999999999993</v>
      </c>
      <c r="BI46" s="98">
        <f t="shared" si="20"/>
        <v>4.6399999999999997</v>
      </c>
      <c r="BJ46" s="98">
        <f t="shared" si="21"/>
        <v>2.68</v>
      </c>
      <c r="BK46" s="80">
        <f t="shared" si="22"/>
        <v>7.32</v>
      </c>
      <c r="BL46" s="23" t="str">
        <f t="shared" si="23"/>
        <v>B-</v>
      </c>
      <c r="BM46" s="22">
        <v>8</v>
      </c>
      <c r="BN46" s="22"/>
      <c r="BO46" s="23">
        <f t="shared" si="26"/>
        <v>8</v>
      </c>
      <c r="BP46" s="22">
        <v>9</v>
      </c>
      <c r="BQ46" s="22"/>
      <c r="BR46" s="23">
        <f t="shared" si="27"/>
        <v>9</v>
      </c>
      <c r="BS46" s="22">
        <v>9</v>
      </c>
      <c r="BT46" s="22"/>
      <c r="BU46" s="23">
        <f t="shared" si="28"/>
        <v>9</v>
      </c>
      <c r="BV46" s="22">
        <v>9</v>
      </c>
      <c r="BW46" s="22"/>
      <c r="BX46" s="23">
        <f t="shared" si="29"/>
        <v>9</v>
      </c>
      <c r="BY46" s="22">
        <v>8</v>
      </c>
      <c r="BZ46" s="22"/>
      <c r="CA46" s="23">
        <f t="shared" si="30"/>
        <v>8</v>
      </c>
      <c r="CB46" s="22">
        <v>8</v>
      </c>
      <c r="CC46" s="22"/>
      <c r="CD46" s="23">
        <f t="shared" si="31"/>
        <v>8</v>
      </c>
      <c r="CE46" s="22">
        <v>8</v>
      </c>
      <c r="CF46" s="22"/>
      <c r="CG46" s="23">
        <f t="shared" si="32"/>
        <v>8</v>
      </c>
      <c r="CH46" s="22">
        <v>6.4</v>
      </c>
      <c r="CI46" s="22"/>
      <c r="CJ46" s="23">
        <f t="shared" si="33"/>
        <v>6.4</v>
      </c>
      <c r="CK46" s="22">
        <v>7.4</v>
      </c>
      <c r="CL46" s="22"/>
      <c r="CM46" s="23">
        <f t="shared" si="34"/>
        <v>7.4</v>
      </c>
      <c r="CN46" s="22">
        <v>5</v>
      </c>
      <c r="CO46" s="22"/>
      <c r="CP46" s="23">
        <f t="shared" si="35"/>
        <v>5</v>
      </c>
      <c r="CQ46" s="22">
        <v>8.1</v>
      </c>
      <c r="CR46" s="22"/>
      <c r="CS46" s="23">
        <f t="shared" si="36"/>
        <v>8.1</v>
      </c>
      <c r="CT46" s="22">
        <v>7</v>
      </c>
      <c r="CU46" s="22"/>
      <c r="CV46" s="23">
        <f t="shared" si="37"/>
        <v>7</v>
      </c>
      <c r="CW46" s="22">
        <v>10</v>
      </c>
      <c r="CX46" s="22"/>
      <c r="CY46" s="23">
        <f t="shared" si="38"/>
        <v>10</v>
      </c>
      <c r="CZ46" s="22">
        <v>10</v>
      </c>
      <c r="DA46" s="22"/>
      <c r="DB46" s="23">
        <f t="shared" si="39"/>
        <v>10</v>
      </c>
      <c r="DC46" s="22">
        <v>9</v>
      </c>
      <c r="DD46" s="22"/>
      <c r="DE46" s="23">
        <f t="shared" si="40"/>
        <v>9</v>
      </c>
      <c r="DF46" s="22">
        <v>10</v>
      </c>
      <c r="DG46" s="22"/>
      <c r="DH46" s="23">
        <f t="shared" si="41"/>
        <v>10</v>
      </c>
      <c r="DI46" s="22"/>
      <c r="DJ46" s="22"/>
      <c r="DK46" s="23" t="str">
        <f t="shared" si="42"/>
        <v xml:space="preserve"> </v>
      </c>
      <c r="DL46" s="22"/>
      <c r="DM46" s="22">
        <v>7.5</v>
      </c>
      <c r="DN46" s="23">
        <f t="shared" si="43"/>
        <v>7.5</v>
      </c>
      <c r="DO46" s="22"/>
      <c r="DP46" s="22"/>
      <c r="DQ46" s="79">
        <f t="shared" si="74"/>
        <v>8.24</v>
      </c>
      <c r="DR46" s="79">
        <f t="shared" si="44"/>
        <v>7.5</v>
      </c>
      <c r="DS46" s="98">
        <f t="shared" si="45"/>
        <v>5.76</v>
      </c>
      <c r="DT46" s="98">
        <f t="shared" si="46"/>
        <v>2.25</v>
      </c>
      <c r="DU46" s="80">
        <f t="shared" si="47"/>
        <v>8.01</v>
      </c>
      <c r="DV46" s="23" t="str">
        <f t="shared" si="48"/>
        <v>B+</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5"/>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ref="E47:E62" si="76">IF(IF(D47&gt;C47,TRUNC(AVERAGE(C47:D47),2),C47)=0," ",IF(D47&gt;C47,TRUNC(AVERAGE(C47:D47),2),C47))</f>
        <v xml:space="preserve"> </v>
      </c>
      <c r="F47" s="22"/>
      <c r="G47" s="22"/>
      <c r="H47" s="23" t="str">
        <f t="shared" ref="H47:H62" si="77">IF(IF(G47&gt;F47,TRUNC(AVERAGE(F47:G47),2),F47)=0," ",IF(G47&gt;F47,TRUNC(AVERAGE(F47:G47),2),F47))</f>
        <v xml:space="preserve"> </v>
      </c>
      <c r="I47" s="22"/>
      <c r="J47" s="22"/>
      <c r="K47" s="23" t="str">
        <f t="shared" ref="K47:K62" si="78">IF(IF(J47&gt;I47,TRUNC(AVERAGE(I47:J47),2),I47)=0," ",IF(J47&gt;I47,TRUNC(AVERAGE(I47:J47),2),I47))</f>
        <v xml:space="preserve"> </v>
      </c>
      <c r="L47" s="22"/>
      <c r="M47" s="22"/>
      <c r="N47" s="23" t="str">
        <f t="shared" ref="N47:N62" si="79">IF(IF(M47&gt;L47,TRUNC(AVERAGE(L47:M47),2),L47)=0," ",IF(M47&gt;L47,TRUNC(AVERAGE(L47:M47),2),L47))</f>
        <v xml:space="preserve"> </v>
      </c>
      <c r="O47" s="22"/>
      <c r="P47" s="22"/>
      <c r="Q47" s="23" t="str">
        <f t="shared" ref="Q47:Q62" si="80">IF(IF(P47&gt;O47,TRUNC(AVERAGE(O47:P47),2),O47)=0," ",IF(P47&gt;O47,TRUNC(AVERAGE(O47:P47),2),O47))</f>
        <v xml:space="preserve"> </v>
      </c>
      <c r="R47" s="22"/>
      <c r="S47" s="22"/>
      <c r="T47" s="23" t="str">
        <f t="shared" ref="T47:T62" si="81">IF(IF(S47&gt;R47,TRUNC(AVERAGE(R47:S47),2),R47)=0," ",IF(S47&gt;R47,TRUNC(AVERAGE(R47:S47),2),R47))</f>
        <v xml:space="preserve"> </v>
      </c>
      <c r="U47" s="22"/>
      <c r="V47" s="22"/>
      <c r="W47" s="23" t="str">
        <f t="shared" ref="W47:W62" si="82">IF(IF(V47&gt;U47,TRUNC(AVERAGE(U47:V47),2),U47)=0," ",IF(V47&gt;U47,TRUNC(AVERAGE(U47:V47),2),U47))</f>
        <v xml:space="preserve"> </v>
      </c>
      <c r="X47" s="22"/>
      <c r="Y47" s="22"/>
      <c r="Z47" s="23" t="str">
        <f t="shared" ref="Z47:Z62" si="83">IF(IF(Y47&gt;X47,TRUNC(AVERAGE(X47:Y47),2),X47)=0," ",IF(Y47&gt;X47,TRUNC(AVERAGE(X47:Y47),2),X47))</f>
        <v xml:space="preserve"> </v>
      </c>
      <c r="AA47" s="22"/>
      <c r="AB47" s="22"/>
      <c r="AC47" s="23" t="str">
        <f t="shared" ref="AC47:AC62" si="84">IF(IF(AB47&gt;AA47,TRUNC(AVERAGE(AA47:AB47),2),AA47)=0," ",IF(AB47&gt;AA47,TRUNC(AVERAGE(AA47:AB47),2),AA47))</f>
        <v xml:space="preserve"> </v>
      </c>
      <c r="AD47" s="22"/>
      <c r="AE47" s="22"/>
      <c r="AF47" s="23" t="str">
        <f t="shared" ref="AF47:AF62" si="85">IF(IF(AE47&gt;AD47,TRUNC(AVERAGE(AD47:AE47),2),AD47)=0," ",IF(AE47&gt;AD47,TRUNC(AVERAGE(AD47:AE47),2),AD47))</f>
        <v xml:space="preserve"> </v>
      </c>
      <c r="AG47" s="22"/>
      <c r="AH47" s="22"/>
      <c r="AI47" s="23" t="str">
        <f t="shared" ref="AI47:AI62" si="86">IF(IF(AH47&gt;AG47,TRUNC(AVERAGE(AG47:AH47),2),AG47)=0," ",IF(AH47&gt;AG47,TRUNC(AVERAGE(AG47:AH47),2),AG47))</f>
        <v xml:space="preserve"> </v>
      </c>
      <c r="AJ47" s="22"/>
      <c r="AK47" s="22"/>
      <c r="AL47" s="23" t="str">
        <f t="shared" ref="AL47:AL62" si="87">IF(IF(AK47&gt;AJ47,TRUNC(AVERAGE(AJ47:AK47),2),AJ47)=0," ",IF(AK47&gt;AJ47,TRUNC(AVERAGE(AJ47:AK47),2),AJ47))</f>
        <v xml:space="preserve"> </v>
      </c>
      <c r="AM47" s="22"/>
      <c r="AN47" s="22"/>
      <c r="AO47" s="23" t="str">
        <f t="shared" ref="AO47:AO62" si="88">IF(IF(AN47&gt;AM47,TRUNC(AVERAGE(AM47:AN47),2),AM47)=0," ",IF(AN47&gt;AM47,TRUNC(AVERAGE(AM47:AN47),2),AM47))</f>
        <v xml:space="preserve"> </v>
      </c>
      <c r="AP47" s="22"/>
      <c r="AQ47" s="22"/>
      <c r="AR47" s="23" t="str">
        <f t="shared" ref="AR47:AR62" si="89">IF(IF(AQ47&gt;AP47,TRUNC(AVERAGE(AP47:AQ47),2),AP47)=0," ",IF(AQ47&gt;AP47,TRUNC(AVERAGE(AP47:AQ47),2),AP47))</f>
        <v xml:space="preserve"> </v>
      </c>
      <c r="AS47" s="22"/>
      <c r="AT47" s="22"/>
      <c r="AU47" s="23" t="str">
        <f t="shared" ref="AU47:AU62" si="90">IF(IF(AT47&gt;AS47,TRUNC(AVERAGE(AS47:AT47),2),AS47)=0," ",IF(AT47&gt;AS47,TRUNC(AVERAGE(AS47:AT47),2),AS47))</f>
        <v xml:space="preserve"> </v>
      </c>
      <c r="AV47" s="22"/>
      <c r="AW47" s="22"/>
      <c r="AX47" s="23" t="str">
        <f t="shared" ref="AX47:AX62" si="91">IF(IF(AW47&gt;AV47,TRUNC(AVERAGE(AV47:AW47),2),AV47)=0," ",IF(AW47&gt;AV47,TRUNC(AVERAGE(AV47:AW47),2),AV47))</f>
        <v xml:space="preserve"> </v>
      </c>
      <c r="AY47" s="22"/>
      <c r="AZ47" s="22"/>
      <c r="BA47" s="23" t="str">
        <f t="shared" ref="BA47:BA62" si="92">IF(IF(AZ47&gt;AY47,TRUNC(AVERAGE(AY47:AZ47),2),AY47)=0," ",IF(AZ47&gt;AY47,TRUNC(AVERAGE(AY47:AZ47),2),AY47))</f>
        <v xml:space="preserve"> </v>
      </c>
      <c r="BB47" s="22"/>
      <c r="BC47" s="22"/>
      <c r="BD47" s="23" t="str">
        <f t="shared" ref="BD47:BD62" si="93">IFERROR(TRUNC(AVERAGE(BB47:BC47),2)," ")</f>
        <v xml:space="preserve"> </v>
      </c>
      <c r="BE47" s="22"/>
      <c r="BF47" s="22"/>
      <c r="BG47" s="79" t="str">
        <f t="shared" ref="BG47:BG62" si="94">IFERROR(TRUNC(AVERAGE(E47,H47,K47,N47,Q47,T47,W47,Z47,AC47,AF47,AI47,AL47,AO47,AR47,AU47,AX47,BA47),2)," ")</f>
        <v xml:space="preserve"> </v>
      </c>
      <c r="BH47" s="79" t="str">
        <f t="shared" ref="BH47:BH62" si="95">IFERROR(IF(TRUNC(AVERAGE(BD47:BF47),2)&gt;BD47,TRUNC(AVERAGE(BD47:BF47),2),BD47),"   ")</f>
        <v xml:space="preserve">   </v>
      </c>
      <c r="BI47" s="98" t="str">
        <f t="shared" ref="BI47:BI62" si="96">IFERROR(TRUNC((BG47*0.7),2)," ")</f>
        <v xml:space="preserve"> </v>
      </c>
      <c r="BJ47" s="98" t="str">
        <f t="shared" ref="BJ47:BJ62" si="97">IFERROR(TRUNC((BH47*0.3),2)," ")</f>
        <v xml:space="preserve"> </v>
      </c>
      <c r="BK47" s="80" t="str">
        <f t="shared" ref="BK47:BK62" si="98">IF((ISNUMBER(BI47)*OR(ISNUMBER(BJ47))),SUM(BI47:BJ47)," ")</f>
        <v xml:space="preserve"> </v>
      </c>
      <c r="BL47" s="23" t="str">
        <f t="shared" ref="BL47:BL62" si="99">IF(BK47&lt;&gt;" ",(IF(BK47&gt;=9.5,"A+",IF(BK47&gt;=8.5,"A-",IF(BK47&gt;=7.5,"B+",IF(BK47&gt;=6.5,"B-",IF(BK47&gt;=5.5,"C+",IF(BK47&gt;=4.5,"C-",IF(BK47&gt;=3.5,"D+",IF(BK47&gt;=2.5,"D-",IF(BK47&gt;=1.5,"E+",IF(BK47&gt;=0.5,"E-"," ")))))))))))," ")</f>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4"/>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5"/>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76"/>
        <v xml:space="preserve"> </v>
      </c>
      <c r="F48" s="22"/>
      <c r="G48" s="22"/>
      <c r="H48" s="23" t="str">
        <f t="shared" si="77"/>
        <v xml:space="preserve"> </v>
      </c>
      <c r="I48" s="22"/>
      <c r="J48" s="22"/>
      <c r="K48" s="23" t="str">
        <f t="shared" si="78"/>
        <v xml:space="preserve"> </v>
      </c>
      <c r="L48" s="22"/>
      <c r="M48" s="22"/>
      <c r="N48" s="23" t="str">
        <f t="shared" si="79"/>
        <v xml:space="preserve"> </v>
      </c>
      <c r="O48" s="22"/>
      <c r="P48" s="22"/>
      <c r="Q48" s="23" t="str">
        <f t="shared" si="80"/>
        <v xml:space="preserve"> </v>
      </c>
      <c r="R48" s="22"/>
      <c r="S48" s="22"/>
      <c r="T48" s="23" t="str">
        <f t="shared" si="81"/>
        <v xml:space="preserve"> </v>
      </c>
      <c r="U48" s="22"/>
      <c r="V48" s="22"/>
      <c r="W48" s="23" t="str">
        <f t="shared" si="82"/>
        <v xml:space="preserve"> </v>
      </c>
      <c r="X48" s="22"/>
      <c r="Y48" s="22"/>
      <c r="Z48" s="23" t="str">
        <f t="shared" si="83"/>
        <v xml:space="preserve"> </v>
      </c>
      <c r="AA48" s="22"/>
      <c r="AB48" s="22"/>
      <c r="AC48" s="23" t="str">
        <f t="shared" si="84"/>
        <v xml:space="preserve"> </v>
      </c>
      <c r="AD48" s="22"/>
      <c r="AE48" s="22"/>
      <c r="AF48" s="23" t="str">
        <f t="shared" si="85"/>
        <v xml:space="preserve"> </v>
      </c>
      <c r="AG48" s="22"/>
      <c r="AH48" s="22"/>
      <c r="AI48" s="23" t="str">
        <f t="shared" si="86"/>
        <v xml:space="preserve"> </v>
      </c>
      <c r="AJ48" s="22"/>
      <c r="AK48" s="22"/>
      <c r="AL48" s="23" t="str">
        <f t="shared" si="87"/>
        <v xml:space="preserve"> </v>
      </c>
      <c r="AM48" s="22"/>
      <c r="AN48" s="22"/>
      <c r="AO48" s="23" t="str">
        <f t="shared" si="88"/>
        <v xml:space="preserve"> </v>
      </c>
      <c r="AP48" s="22"/>
      <c r="AQ48" s="22"/>
      <c r="AR48" s="23" t="str">
        <f t="shared" si="89"/>
        <v xml:space="preserve"> </v>
      </c>
      <c r="AS48" s="22"/>
      <c r="AT48" s="22"/>
      <c r="AU48" s="23" t="str">
        <f t="shared" si="90"/>
        <v xml:space="preserve"> </v>
      </c>
      <c r="AV48" s="22"/>
      <c r="AW48" s="22"/>
      <c r="AX48" s="23" t="str">
        <f t="shared" si="91"/>
        <v xml:space="preserve"> </v>
      </c>
      <c r="AY48" s="22"/>
      <c r="AZ48" s="22"/>
      <c r="BA48" s="23" t="str">
        <f t="shared" si="92"/>
        <v xml:space="preserve"> </v>
      </c>
      <c r="BB48" s="22"/>
      <c r="BC48" s="22"/>
      <c r="BD48" s="23" t="str">
        <f t="shared" si="93"/>
        <v xml:space="preserve"> </v>
      </c>
      <c r="BE48" s="22"/>
      <c r="BF48" s="22"/>
      <c r="BG48" s="79" t="str">
        <f t="shared" si="94"/>
        <v xml:space="preserve"> </v>
      </c>
      <c r="BH48" s="79" t="str">
        <f t="shared" si="95"/>
        <v xml:space="preserve">   </v>
      </c>
      <c r="BI48" s="98" t="str">
        <f t="shared" si="96"/>
        <v xml:space="preserve"> </v>
      </c>
      <c r="BJ48" s="98" t="str">
        <f t="shared" si="97"/>
        <v xml:space="preserve"> </v>
      </c>
      <c r="BK48" s="80" t="str">
        <f t="shared" si="98"/>
        <v xml:space="preserve"> </v>
      </c>
      <c r="BL48" s="23" t="str">
        <f t="shared" si="99"/>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4"/>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5"/>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76"/>
        <v xml:space="preserve"> </v>
      </c>
      <c r="F49" s="22"/>
      <c r="G49" s="22"/>
      <c r="H49" s="23" t="str">
        <f t="shared" si="77"/>
        <v xml:space="preserve"> </v>
      </c>
      <c r="I49" s="22"/>
      <c r="J49" s="22"/>
      <c r="K49" s="23" t="str">
        <f t="shared" si="78"/>
        <v xml:space="preserve"> </v>
      </c>
      <c r="L49" s="22"/>
      <c r="M49" s="22"/>
      <c r="N49" s="23" t="str">
        <f t="shared" si="79"/>
        <v xml:space="preserve"> </v>
      </c>
      <c r="O49" s="22"/>
      <c r="P49" s="22"/>
      <c r="Q49" s="23" t="str">
        <f t="shared" si="80"/>
        <v xml:space="preserve"> </v>
      </c>
      <c r="R49" s="22"/>
      <c r="S49" s="22"/>
      <c r="T49" s="23" t="str">
        <f t="shared" si="81"/>
        <v xml:space="preserve"> </v>
      </c>
      <c r="U49" s="22"/>
      <c r="V49" s="22"/>
      <c r="W49" s="23" t="str">
        <f t="shared" si="82"/>
        <v xml:space="preserve"> </v>
      </c>
      <c r="X49" s="22"/>
      <c r="Y49" s="22"/>
      <c r="Z49" s="23" t="str">
        <f t="shared" si="83"/>
        <v xml:space="preserve"> </v>
      </c>
      <c r="AA49" s="22"/>
      <c r="AB49" s="22"/>
      <c r="AC49" s="23" t="str">
        <f t="shared" si="84"/>
        <v xml:space="preserve"> </v>
      </c>
      <c r="AD49" s="22"/>
      <c r="AE49" s="22"/>
      <c r="AF49" s="23" t="str">
        <f t="shared" si="85"/>
        <v xml:space="preserve"> </v>
      </c>
      <c r="AG49" s="22"/>
      <c r="AH49" s="22"/>
      <c r="AI49" s="23" t="str">
        <f t="shared" si="86"/>
        <v xml:space="preserve"> </v>
      </c>
      <c r="AJ49" s="22"/>
      <c r="AK49" s="22"/>
      <c r="AL49" s="23" t="str">
        <f t="shared" si="87"/>
        <v xml:space="preserve"> </v>
      </c>
      <c r="AM49" s="22"/>
      <c r="AN49" s="22"/>
      <c r="AO49" s="23" t="str">
        <f t="shared" si="88"/>
        <v xml:space="preserve"> </v>
      </c>
      <c r="AP49" s="22"/>
      <c r="AQ49" s="22"/>
      <c r="AR49" s="23" t="str">
        <f t="shared" si="89"/>
        <v xml:space="preserve"> </v>
      </c>
      <c r="AS49" s="22"/>
      <c r="AT49" s="22"/>
      <c r="AU49" s="23" t="str">
        <f t="shared" si="90"/>
        <v xml:space="preserve"> </v>
      </c>
      <c r="AV49" s="22"/>
      <c r="AW49" s="22"/>
      <c r="AX49" s="23" t="str">
        <f t="shared" si="91"/>
        <v xml:space="preserve"> </v>
      </c>
      <c r="AY49" s="22"/>
      <c r="AZ49" s="22"/>
      <c r="BA49" s="23" t="str">
        <f t="shared" si="92"/>
        <v xml:space="preserve"> </v>
      </c>
      <c r="BB49" s="22"/>
      <c r="BC49" s="22"/>
      <c r="BD49" s="23" t="str">
        <f t="shared" si="93"/>
        <v xml:space="preserve"> </v>
      </c>
      <c r="BE49" s="22"/>
      <c r="BF49" s="22"/>
      <c r="BG49" s="79" t="str">
        <f t="shared" si="94"/>
        <v xml:space="preserve"> </v>
      </c>
      <c r="BH49" s="79" t="str">
        <f t="shared" si="95"/>
        <v xml:space="preserve">   </v>
      </c>
      <c r="BI49" s="98" t="str">
        <f t="shared" si="96"/>
        <v xml:space="preserve"> </v>
      </c>
      <c r="BJ49" s="98" t="str">
        <f t="shared" si="97"/>
        <v xml:space="preserve"> </v>
      </c>
      <c r="BK49" s="80" t="str">
        <f t="shared" si="98"/>
        <v xml:space="preserve"> </v>
      </c>
      <c r="BL49" s="23" t="str">
        <f t="shared" si="99"/>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4"/>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5"/>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76"/>
        <v xml:space="preserve"> </v>
      </c>
      <c r="F50" s="22"/>
      <c r="G50" s="22"/>
      <c r="H50" s="23" t="str">
        <f t="shared" si="77"/>
        <v xml:space="preserve"> </v>
      </c>
      <c r="I50" s="22"/>
      <c r="J50" s="22"/>
      <c r="K50" s="23" t="str">
        <f t="shared" si="78"/>
        <v xml:space="preserve"> </v>
      </c>
      <c r="L50" s="22"/>
      <c r="M50" s="22"/>
      <c r="N50" s="23" t="str">
        <f t="shared" si="79"/>
        <v xml:space="preserve"> </v>
      </c>
      <c r="O50" s="22"/>
      <c r="P50" s="22"/>
      <c r="Q50" s="23" t="str">
        <f t="shared" si="80"/>
        <v xml:space="preserve"> </v>
      </c>
      <c r="R50" s="22"/>
      <c r="S50" s="22"/>
      <c r="T50" s="23" t="str">
        <f t="shared" si="81"/>
        <v xml:space="preserve"> </v>
      </c>
      <c r="U50" s="22"/>
      <c r="V50" s="22"/>
      <c r="W50" s="23" t="str">
        <f t="shared" si="82"/>
        <v xml:space="preserve"> </v>
      </c>
      <c r="X50" s="22"/>
      <c r="Y50" s="22"/>
      <c r="Z50" s="23" t="str">
        <f t="shared" si="83"/>
        <v xml:space="preserve"> </v>
      </c>
      <c r="AA50" s="22"/>
      <c r="AB50" s="22"/>
      <c r="AC50" s="23" t="str">
        <f t="shared" si="84"/>
        <v xml:space="preserve"> </v>
      </c>
      <c r="AD50" s="22"/>
      <c r="AE50" s="22"/>
      <c r="AF50" s="23" t="str">
        <f t="shared" si="85"/>
        <v xml:space="preserve"> </v>
      </c>
      <c r="AG50" s="22"/>
      <c r="AH50" s="22"/>
      <c r="AI50" s="23" t="str">
        <f t="shared" si="86"/>
        <v xml:space="preserve"> </v>
      </c>
      <c r="AJ50" s="22"/>
      <c r="AK50" s="22"/>
      <c r="AL50" s="23" t="str">
        <f t="shared" si="87"/>
        <v xml:space="preserve"> </v>
      </c>
      <c r="AM50" s="22"/>
      <c r="AN50" s="22"/>
      <c r="AO50" s="23" t="str">
        <f t="shared" si="88"/>
        <v xml:space="preserve"> </v>
      </c>
      <c r="AP50" s="22"/>
      <c r="AQ50" s="22"/>
      <c r="AR50" s="23" t="str">
        <f t="shared" si="89"/>
        <v xml:space="preserve"> </v>
      </c>
      <c r="AS50" s="22"/>
      <c r="AT50" s="22"/>
      <c r="AU50" s="23" t="str">
        <f t="shared" si="90"/>
        <v xml:space="preserve"> </v>
      </c>
      <c r="AV50" s="22"/>
      <c r="AW50" s="22"/>
      <c r="AX50" s="23" t="str">
        <f t="shared" si="91"/>
        <v xml:space="preserve"> </v>
      </c>
      <c r="AY50" s="22"/>
      <c r="AZ50" s="22"/>
      <c r="BA50" s="23" t="str">
        <f t="shared" si="92"/>
        <v xml:space="preserve"> </v>
      </c>
      <c r="BB50" s="22"/>
      <c r="BC50" s="22"/>
      <c r="BD50" s="23" t="str">
        <f t="shared" si="93"/>
        <v xml:space="preserve"> </v>
      </c>
      <c r="BE50" s="22"/>
      <c r="BF50" s="22"/>
      <c r="BG50" s="79" t="str">
        <f t="shared" si="94"/>
        <v xml:space="preserve"> </v>
      </c>
      <c r="BH50" s="79" t="str">
        <f t="shared" si="95"/>
        <v xml:space="preserve">   </v>
      </c>
      <c r="BI50" s="98" t="str">
        <f t="shared" si="96"/>
        <v xml:space="preserve"> </v>
      </c>
      <c r="BJ50" s="98" t="str">
        <f t="shared" si="97"/>
        <v xml:space="preserve"> </v>
      </c>
      <c r="BK50" s="80" t="str">
        <f t="shared" si="98"/>
        <v xml:space="preserve"> </v>
      </c>
      <c r="BL50" s="23" t="str">
        <f t="shared" si="99"/>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4"/>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5"/>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76"/>
        <v xml:space="preserve"> </v>
      </c>
      <c r="F51" s="22"/>
      <c r="G51" s="22"/>
      <c r="H51" s="23" t="str">
        <f t="shared" si="77"/>
        <v xml:space="preserve"> </v>
      </c>
      <c r="I51" s="22"/>
      <c r="J51" s="22"/>
      <c r="K51" s="23" t="str">
        <f t="shared" si="78"/>
        <v xml:space="preserve"> </v>
      </c>
      <c r="L51" s="22"/>
      <c r="M51" s="22"/>
      <c r="N51" s="23" t="str">
        <f t="shared" si="79"/>
        <v xml:space="preserve"> </v>
      </c>
      <c r="O51" s="22"/>
      <c r="P51" s="22"/>
      <c r="Q51" s="23" t="str">
        <f t="shared" si="80"/>
        <v xml:space="preserve"> </v>
      </c>
      <c r="R51" s="22"/>
      <c r="S51" s="22"/>
      <c r="T51" s="23" t="str">
        <f t="shared" si="81"/>
        <v xml:space="preserve"> </v>
      </c>
      <c r="U51" s="22"/>
      <c r="V51" s="22"/>
      <c r="W51" s="23" t="str">
        <f t="shared" si="82"/>
        <v xml:space="preserve"> </v>
      </c>
      <c r="X51" s="22"/>
      <c r="Y51" s="22"/>
      <c r="Z51" s="23" t="str">
        <f t="shared" si="83"/>
        <v xml:space="preserve"> </v>
      </c>
      <c r="AA51" s="22"/>
      <c r="AB51" s="22"/>
      <c r="AC51" s="23" t="str">
        <f t="shared" si="84"/>
        <v xml:space="preserve"> </v>
      </c>
      <c r="AD51" s="22"/>
      <c r="AE51" s="22"/>
      <c r="AF51" s="23" t="str">
        <f t="shared" si="85"/>
        <v xml:space="preserve"> </v>
      </c>
      <c r="AG51" s="22"/>
      <c r="AH51" s="22"/>
      <c r="AI51" s="23" t="str">
        <f t="shared" si="86"/>
        <v xml:space="preserve"> </v>
      </c>
      <c r="AJ51" s="22"/>
      <c r="AK51" s="22"/>
      <c r="AL51" s="23" t="str">
        <f t="shared" si="87"/>
        <v xml:space="preserve"> </v>
      </c>
      <c r="AM51" s="22"/>
      <c r="AN51" s="22"/>
      <c r="AO51" s="23" t="str">
        <f t="shared" si="88"/>
        <v xml:space="preserve"> </v>
      </c>
      <c r="AP51" s="22"/>
      <c r="AQ51" s="22"/>
      <c r="AR51" s="23" t="str">
        <f t="shared" si="89"/>
        <v xml:space="preserve"> </v>
      </c>
      <c r="AS51" s="22"/>
      <c r="AT51" s="22"/>
      <c r="AU51" s="23" t="str">
        <f t="shared" si="90"/>
        <v xml:space="preserve"> </v>
      </c>
      <c r="AV51" s="22"/>
      <c r="AW51" s="22"/>
      <c r="AX51" s="23" t="str">
        <f t="shared" si="91"/>
        <v xml:space="preserve"> </v>
      </c>
      <c r="AY51" s="22"/>
      <c r="AZ51" s="22"/>
      <c r="BA51" s="23" t="str">
        <f t="shared" si="92"/>
        <v xml:space="preserve"> </v>
      </c>
      <c r="BB51" s="22"/>
      <c r="BC51" s="22"/>
      <c r="BD51" s="23" t="str">
        <f t="shared" si="93"/>
        <v xml:space="preserve"> </v>
      </c>
      <c r="BE51" s="22"/>
      <c r="BF51" s="22"/>
      <c r="BG51" s="79" t="str">
        <f t="shared" si="94"/>
        <v xml:space="preserve"> </v>
      </c>
      <c r="BH51" s="79" t="str">
        <f t="shared" si="95"/>
        <v xml:space="preserve">   </v>
      </c>
      <c r="BI51" s="98" t="str">
        <f t="shared" si="96"/>
        <v xml:space="preserve"> </v>
      </c>
      <c r="BJ51" s="98" t="str">
        <f t="shared" si="97"/>
        <v xml:space="preserve"> </v>
      </c>
      <c r="BK51" s="80" t="str">
        <f t="shared" si="98"/>
        <v xml:space="preserve"> </v>
      </c>
      <c r="BL51" s="23" t="str">
        <f t="shared" si="99"/>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4"/>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5"/>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76"/>
        <v xml:space="preserve"> </v>
      </c>
      <c r="F52" s="22"/>
      <c r="G52" s="22"/>
      <c r="H52" s="23" t="str">
        <f t="shared" si="77"/>
        <v xml:space="preserve"> </v>
      </c>
      <c r="I52" s="22"/>
      <c r="J52" s="22"/>
      <c r="K52" s="23" t="str">
        <f t="shared" si="78"/>
        <v xml:space="preserve"> </v>
      </c>
      <c r="L52" s="22"/>
      <c r="M52" s="22"/>
      <c r="N52" s="23" t="str">
        <f t="shared" si="79"/>
        <v xml:space="preserve"> </v>
      </c>
      <c r="O52" s="22"/>
      <c r="P52" s="22"/>
      <c r="Q52" s="23" t="str">
        <f t="shared" si="80"/>
        <v xml:space="preserve"> </v>
      </c>
      <c r="R52" s="22"/>
      <c r="S52" s="22"/>
      <c r="T52" s="23" t="str">
        <f t="shared" si="81"/>
        <v xml:space="preserve"> </v>
      </c>
      <c r="U52" s="22"/>
      <c r="V52" s="22"/>
      <c r="W52" s="23" t="str">
        <f t="shared" si="82"/>
        <v xml:space="preserve"> </v>
      </c>
      <c r="X52" s="22"/>
      <c r="Y52" s="22"/>
      <c r="Z52" s="23" t="str">
        <f t="shared" si="83"/>
        <v xml:space="preserve"> </v>
      </c>
      <c r="AA52" s="22"/>
      <c r="AB52" s="22"/>
      <c r="AC52" s="23" t="str">
        <f t="shared" si="84"/>
        <v xml:space="preserve"> </v>
      </c>
      <c r="AD52" s="22"/>
      <c r="AE52" s="22"/>
      <c r="AF52" s="23" t="str">
        <f t="shared" si="85"/>
        <v xml:space="preserve"> </v>
      </c>
      <c r="AG52" s="22"/>
      <c r="AH52" s="22"/>
      <c r="AI52" s="23" t="str">
        <f t="shared" si="86"/>
        <v xml:space="preserve"> </v>
      </c>
      <c r="AJ52" s="22"/>
      <c r="AK52" s="22"/>
      <c r="AL52" s="23" t="str">
        <f t="shared" si="87"/>
        <v xml:space="preserve"> </v>
      </c>
      <c r="AM52" s="22"/>
      <c r="AN52" s="22"/>
      <c r="AO52" s="23" t="str">
        <f t="shared" si="88"/>
        <v xml:space="preserve"> </v>
      </c>
      <c r="AP52" s="22"/>
      <c r="AQ52" s="22"/>
      <c r="AR52" s="23" t="str">
        <f t="shared" si="89"/>
        <v xml:space="preserve"> </v>
      </c>
      <c r="AS52" s="22"/>
      <c r="AT52" s="22"/>
      <c r="AU52" s="23" t="str">
        <f t="shared" si="90"/>
        <v xml:space="preserve"> </v>
      </c>
      <c r="AV52" s="22"/>
      <c r="AW52" s="22"/>
      <c r="AX52" s="23" t="str">
        <f t="shared" si="91"/>
        <v xml:space="preserve"> </v>
      </c>
      <c r="AY52" s="22"/>
      <c r="AZ52" s="22"/>
      <c r="BA52" s="23" t="str">
        <f t="shared" si="92"/>
        <v xml:space="preserve"> </v>
      </c>
      <c r="BB52" s="22"/>
      <c r="BC52" s="22"/>
      <c r="BD52" s="23" t="str">
        <f t="shared" si="93"/>
        <v xml:space="preserve"> </v>
      </c>
      <c r="BE52" s="22"/>
      <c r="BF52" s="22"/>
      <c r="BG52" s="79" t="str">
        <f t="shared" si="94"/>
        <v xml:space="preserve"> </v>
      </c>
      <c r="BH52" s="79" t="str">
        <f t="shared" si="95"/>
        <v xml:space="preserve">   </v>
      </c>
      <c r="BI52" s="98" t="str">
        <f t="shared" si="96"/>
        <v xml:space="preserve"> </v>
      </c>
      <c r="BJ52" s="98" t="str">
        <f t="shared" si="97"/>
        <v xml:space="preserve"> </v>
      </c>
      <c r="BK52" s="80" t="str">
        <f t="shared" si="98"/>
        <v xml:space="preserve"> </v>
      </c>
      <c r="BL52" s="23" t="str">
        <f t="shared" si="99"/>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4"/>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5"/>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76"/>
        <v xml:space="preserve"> </v>
      </c>
      <c r="F53" s="22"/>
      <c r="G53" s="22"/>
      <c r="H53" s="23" t="str">
        <f t="shared" si="77"/>
        <v xml:space="preserve"> </v>
      </c>
      <c r="I53" s="22"/>
      <c r="J53" s="22"/>
      <c r="K53" s="23" t="str">
        <f t="shared" si="78"/>
        <v xml:space="preserve"> </v>
      </c>
      <c r="L53" s="22"/>
      <c r="M53" s="22"/>
      <c r="N53" s="23" t="str">
        <f t="shared" si="79"/>
        <v xml:space="preserve"> </v>
      </c>
      <c r="O53" s="22"/>
      <c r="P53" s="22"/>
      <c r="Q53" s="23" t="str">
        <f t="shared" si="80"/>
        <v xml:space="preserve"> </v>
      </c>
      <c r="R53" s="22"/>
      <c r="S53" s="22"/>
      <c r="T53" s="23" t="str">
        <f t="shared" si="81"/>
        <v xml:space="preserve"> </v>
      </c>
      <c r="U53" s="22"/>
      <c r="V53" s="22"/>
      <c r="W53" s="23" t="str">
        <f t="shared" si="82"/>
        <v xml:space="preserve"> </v>
      </c>
      <c r="X53" s="22"/>
      <c r="Y53" s="22"/>
      <c r="Z53" s="23" t="str">
        <f t="shared" si="83"/>
        <v xml:space="preserve"> </v>
      </c>
      <c r="AA53" s="22"/>
      <c r="AB53" s="22"/>
      <c r="AC53" s="23" t="str">
        <f t="shared" si="84"/>
        <v xml:space="preserve"> </v>
      </c>
      <c r="AD53" s="22"/>
      <c r="AE53" s="22"/>
      <c r="AF53" s="23" t="str">
        <f t="shared" si="85"/>
        <v xml:space="preserve"> </v>
      </c>
      <c r="AG53" s="22"/>
      <c r="AH53" s="22"/>
      <c r="AI53" s="23" t="str">
        <f t="shared" si="86"/>
        <v xml:space="preserve"> </v>
      </c>
      <c r="AJ53" s="22"/>
      <c r="AK53" s="22"/>
      <c r="AL53" s="23" t="str">
        <f t="shared" si="87"/>
        <v xml:space="preserve"> </v>
      </c>
      <c r="AM53" s="22"/>
      <c r="AN53" s="22"/>
      <c r="AO53" s="23" t="str">
        <f t="shared" si="88"/>
        <v xml:space="preserve"> </v>
      </c>
      <c r="AP53" s="22"/>
      <c r="AQ53" s="22"/>
      <c r="AR53" s="23" t="str">
        <f t="shared" si="89"/>
        <v xml:space="preserve"> </v>
      </c>
      <c r="AS53" s="22"/>
      <c r="AT53" s="22"/>
      <c r="AU53" s="23" t="str">
        <f t="shared" si="90"/>
        <v xml:space="preserve"> </v>
      </c>
      <c r="AV53" s="22"/>
      <c r="AW53" s="22"/>
      <c r="AX53" s="23" t="str">
        <f t="shared" si="91"/>
        <v xml:space="preserve"> </v>
      </c>
      <c r="AY53" s="22"/>
      <c r="AZ53" s="22"/>
      <c r="BA53" s="23" t="str">
        <f t="shared" si="92"/>
        <v xml:space="preserve"> </v>
      </c>
      <c r="BB53" s="22"/>
      <c r="BC53" s="22"/>
      <c r="BD53" s="23" t="str">
        <f t="shared" si="93"/>
        <v xml:space="preserve"> </v>
      </c>
      <c r="BE53" s="22"/>
      <c r="BF53" s="22"/>
      <c r="BG53" s="79" t="str">
        <f t="shared" si="94"/>
        <v xml:space="preserve"> </v>
      </c>
      <c r="BH53" s="79" t="str">
        <f t="shared" si="95"/>
        <v xml:space="preserve">   </v>
      </c>
      <c r="BI53" s="98" t="str">
        <f t="shared" si="96"/>
        <v xml:space="preserve"> </v>
      </c>
      <c r="BJ53" s="98" t="str">
        <f t="shared" si="97"/>
        <v xml:space="preserve"> </v>
      </c>
      <c r="BK53" s="80" t="str">
        <f t="shared" si="98"/>
        <v xml:space="preserve"> </v>
      </c>
      <c r="BL53" s="23" t="str">
        <f t="shared" si="99"/>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4"/>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5"/>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76"/>
        <v xml:space="preserve"> </v>
      </c>
      <c r="F54" s="22"/>
      <c r="G54" s="22"/>
      <c r="H54" s="23" t="str">
        <f t="shared" si="77"/>
        <v xml:space="preserve"> </v>
      </c>
      <c r="I54" s="22"/>
      <c r="J54" s="22"/>
      <c r="K54" s="23" t="str">
        <f t="shared" si="78"/>
        <v xml:space="preserve"> </v>
      </c>
      <c r="L54" s="22"/>
      <c r="M54" s="22"/>
      <c r="N54" s="23" t="str">
        <f t="shared" si="79"/>
        <v xml:space="preserve"> </v>
      </c>
      <c r="O54" s="22"/>
      <c r="P54" s="22"/>
      <c r="Q54" s="23" t="str">
        <f t="shared" si="80"/>
        <v xml:space="preserve"> </v>
      </c>
      <c r="R54" s="22"/>
      <c r="S54" s="22"/>
      <c r="T54" s="23" t="str">
        <f t="shared" si="81"/>
        <v xml:space="preserve"> </v>
      </c>
      <c r="U54" s="22"/>
      <c r="V54" s="22"/>
      <c r="W54" s="23" t="str">
        <f t="shared" si="82"/>
        <v xml:space="preserve"> </v>
      </c>
      <c r="X54" s="22"/>
      <c r="Y54" s="22"/>
      <c r="Z54" s="23" t="str">
        <f t="shared" si="83"/>
        <v xml:space="preserve"> </v>
      </c>
      <c r="AA54" s="22"/>
      <c r="AB54" s="22"/>
      <c r="AC54" s="23" t="str">
        <f t="shared" si="84"/>
        <v xml:space="preserve"> </v>
      </c>
      <c r="AD54" s="22"/>
      <c r="AE54" s="22"/>
      <c r="AF54" s="23" t="str">
        <f t="shared" si="85"/>
        <v xml:space="preserve"> </v>
      </c>
      <c r="AG54" s="22"/>
      <c r="AH54" s="22"/>
      <c r="AI54" s="23" t="str">
        <f t="shared" si="86"/>
        <v xml:space="preserve"> </v>
      </c>
      <c r="AJ54" s="22"/>
      <c r="AK54" s="22"/>
      <c r="AL54" s="23" t="str">
        <f t="shared" si="87"/>
        <v xml:space="preserve"> </v>
      </c>
      <c r="AM54" s="22"/>
      <c r="AN54" s="22"/>
      <c r="AO54" s="23" t="str">
        <f t="shared" si="88"/>
        <v xml:space="preserve"> </v>
      </c>
      <c r="AP54" s="22"/>
      <c r="AQ54" s="22"/>
      <c r="AR54" s="23" t="str">
        <f t="shared" si="89"/>
        <v xml:space="preserve"> </v>
      </c>
      <c r="AS54" s="22"/>
      <c r="AT54" s="22"/>
      <c r="AU54" s="23" t="str">
        <f t="shared" si="90"/>
        <v xml:space="preserve"> </v>
      </c>
      <c r="AV54" s="22"/>
      <c r="AW54" s="22"/>
      <c r="AX54" s="23" t="str">
        <f t="shared" si="91"/>
        <v xml:space="preserve"> </v>
      </c>
      <c r="AY54" s="22"/>
      <c r="AZ54" s="22"/>
      <c r="BA54" s="23" t="str">
        <f t="shared" si="92"/>
        <v xml:space="preserve"> </v>
      </c>
      <c r="BB54" s="22"/>
      <c r="BC54" s="22"/>
      <c r="BD54" s="23" t="str">
        <f t="shared" si="93"/>
        <v xml:space="preserve"> </v>
      </c>
      <c r="BE54" s="22"/>
      <c r="BF54" s="22"/>
      <c r="BG54" s="79" t="str">
        <f t="shared" si="94"/>
        <v xml:space="preserve"> </v>
      </c>
      <c r="BH54" s="79" t="str">
        <f t="shared" si="95"/>
        <v xml:space="preserve">   </v>
      </c>
      <c r="BI54" s="98" t="str">
        <f t="shared" si="96"/>
        <v xml:space="preserve"> </v>
      </c>
      <c r="BJ54" s="98" t="str">
        <f t="shared" si="97"/>
        <v xml:space="preserve"> </v>
      </c>
      <c r="BK54" s="80" t="str">
        <f t="shared" si="98"/>
        <v xml:space="preserve"> </v>
      </c>
      <c r="BL54" s="23" t="str">
        <f t="shared" si="99"/>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4"/>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5"/>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76"/>
        <v xml:space="preserve"> </v>
      </c>
      <c r="F55" s="22"/>
      <c r="G55" s="22"/>
      <c r="H55" s="23" t="str">
        <f t="shared" si="77"/>
        <v xml:space="preserve"> </v>
      </c>
      <c r="I55" s="22"/>
      <c r="J55" s="22"/>
      <c r="K55" s="23" t="str">
        <f t="shared" si="78"/>
        <v xml:space="preserve"> </v>
      </c>
      <c r="L55" s="22"/>
      <c r="M55" s="22"/>
      <c r="N55" s="23" t="str">
        <f t="shared" si="79"/>
        <v xml:space="preserve"> </v>
      </c>
      <c r="O55" s="22"/>
      <c r="P55" s="22"/>
      <c r="Q55" s="23" t="str">
        <f t="shared" si="80"/>
        <v xml:space="preserve"> </v>
      </c>
      <c r="R55" s="22"/>
      <c r="S55" s="22"/>
      <c r="T55" s="23" t="str">
        <f t="shared" si="81"/>
        <v xml:space="preserve"> </v>
      </c>
      <c r="U55" s="22"/>
      <c r="V55" s="22"/>
      <c r="W55" s="23" t="str">
        <f t="shared" si="82"/>
        <v xml:space="preserve"> </v>
      </c>
      <c r="X55" s="22"/>
      <c r="Y55" s="22"/>
      <c r="Z55" s="23" t="str">
        <f t="shared" si="83"/>
        <v xml:space="preserve"> </v>
      </c>
      <c r="AA55" s="22"/>
      <c r="AB55" s="22"/>
      <c r="AC55" s="23" t="str">
        <f t="shared" si="84"/>
        <v xml:space="preserve"> </v>
      </c>
      <c r="AD55" s="22"/>
      <c r="AE55" s="22"/>
      <c r="AF55" s="23" t="str">
        <f t="shared" si="85"/>
        <v xml:space="preserve"> </v>
      </c>
      <c r="AG55" s="22"/>
      <c r="AH55" s="22"/>
      <c r="AI55" s="23" t="str">
        <f t="shared" si="86"/>
        <v xml:space="preserve"> </v>
      </c>
      <c r="AJ55" s="22"/>
      <c r="AK55" s="22"/>
      <c r="AL55" s="23" t="str">
        <f t="shared" si="87"/>
        <v xml:space="preserve"> </v>
      </c>
      <c r="AM55" s="22"/>
      <c r="AN55" s="22"/>
      <c r="AO55" s="23" t="str">
        <f t="shared" si="88"/>
        <v xml:space="preserve"> </v>
      </c>
      <c r="AP55" s="22"/>
      <c r="AQ55" s="22"/>
      <c r="AR55" s="23" t="str">
        <f t="shared" si="89"/>
        <v xml:space="preserve"> </v>
      </c>
      <c r="AS55" s="22"/>
      <c r="AT55" s="22"/>
      <c r="AU55" s="23" t="str">
        <f t="shared" si="90"/>
        <v xml:space="preserve"> </v>
      </c>
      <c r="AV55" s="22"/>
      <c r="AW55" s="22"/>
      <c r="AX55" s="23" t="str">
        <f t="shared" si="91"/>
        <v xml:space="preserve"> </v>
      </c>
      <c r="AY55" s="22"/>
      <c r="AZ55" s="22"/>
      <c r="BA55" s="23" t="str">
        <f t="shared" si="92"/>
        <v xml:space="preserve"> </v>
      </c>
      <c r="BB55" s="22"/>
      <c r="BC55" s="22"/>
      <c r="BD55" s="23" t="str">
        <f t="shared" si="93"/>
        <v xml:space="preserve"> </v>
      </c>
      <c r="BE55" s="22"/>
      <c r="BF55" s="22"/>
      <c r="BG55" s="79" t="str">
        <f t="shared" si="94"/>
        <v xml:space="preserve"> </v>
      </c>
      <c r="BH55" s="79" t="str">
        <f t="shared" si="95"/>
        <v xml:space="preserve">   </v>
      </c>
      <c r="BI55" s="98" t="str">
        <f t="shared" si="96"/>
        <v xml:space="preserve"> </v>
      </c>
      <c r="BJ55" s="98" t="str">
        <f t="shared" si="97"/>
        <v xml:space="preserve"> </v>
      </c>
      <c r="BK55" s="80" t="str">
        <f t="shared" si="98"/>
        <v xml:space="preserve"> </v>
      </c>
      <c r="BL55" s="23" t="str">
        <f t="shared" si="99"/>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4"/>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5"/>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76"/>
        <v xml:space="preserve"> </v>
      </c>
      <c r="F56" s="22"/>
      <c r="G56" s="22"/>
      <c r="H56" s="23" t="str">
        <f t="shared" si="77"/>
        <v xml:space="preserve"> </v>
      </c>
      <c r="I56" s="22"/>
      <c r="J56" s="22"/>
      <c r="K56" s="23" t="str">
        <f t="shared" si="78"/>
        <v xml:space="preserve"> </v>
      </c>
      <c r="L56" s="22"/>
      <c r="M56" s="22"/>
      <c r="N56" s="23" t="str">
        <f t="shared" si="79"/>
        <v xml:space="preserve"> </v>
      </c>
      <c r="O56" s="22"/>
      <c r="P56" s="22"/>
      <c r="Q56" s="23" t="str">
        <f t="shared" si="80"/>
        <v xml:space="preserve"> </v>
      </c>
      <c r="R56" s="22"/>
      <c r="S56" s="22"/>
      <c r="T56" s="23" t="str">
        <f t="shared" si="81"/>
        <v xml:space="preserve"> </v>
      </c>
      <c r="U56" s="22"/>
      <c r="V56" s="22"/>
      <c r="W56" s="23" t="str">
        <f t="shared" si="82"/>
        <v xml:space="preserve"> </v>
      </c>
      <c r="X56" s="22"/>
      <c r="Y56" s="22"/>
      <c r="Z56" s="23" t="str">
        <f t="shared" si="83"/>
        <v xml:space="preserve"> </v>
      </c>
      <c r="AA56" s="22"/>
      <c r="AB56" s="22"/>
      <c r="AC56" s="23" t="str">
        <f t="shared" si="84"/>
        <v xml:space="preserve"> </v>
      </c>
      <c r="AD56" s="22"/>
      <c r="AE56" s="22"/>
      <c r="AF56" s="23" t="str">
        <f t="shared" si="85"/>
        <v xml:space="preserve"> </v>
      </c>
      <c r="AG56" s="22"/>
      <c r="AH56" s="22"/>
      <c r="AI56" s="23" t="str">
        <f t="shared" si="86"/>
        <v xml:space="preserve"> </v>
      </c>
      <c r="AJ56" s="22"/>
      <c r="AK56" s="22"/>
      <c r="AL56" s="23" t="str">
        <f t="shared" si="87"/>
        <v xml:space="preserve"> </v>
      </c>
      <c r="AM56" s="22"/>
      <c r="AN56" s="22"/>
      <c r="AO56" s="23" t="str">
        <f t="shared" si="88"/>
        <v xml:space="preserve"> </v>
      </c>
      <c r="AP56" s="22"/>
      <c r="AQ56" s="22"/>
      <c r="AR56" s="23" t="str">
        <f t="shared" si="89"/>
        <v xml:space="preserve"> </v>
      </c>
      <c r="AS56" s="22"/>
      <c r="AT56" s="22"/>
      <c r="AU56" s="23" t="str">
        <f t="shared" si="90"/>
        <v xml:space="preserve"> </v>
      </c>
      <c r="AV56" s="22"/>
      <c r="AW56" s="22"/>
      <c r="AX56" s="23" t="str">
        <f t="shared" si="91"/>
        <v xml:space="preserve"> </v>
      </c>
      <c r="AY56" s="22"/>
      <c r="AZ56" s="22"/>
      <c r="BA56" s="23" t="str">
        <f t="shared" si="92"/>
        <v xml:space="preserve"> </v>
      </c>
      <c r="BB56" s="22"/>
      <c r="BC56" s="22"/>
      <c r="BD56" s="23" t="str">
        <f t="shared" si="93"/>
        <v xml:space="preserve"> </v>
      </c>
      <c r="BE56" s="22"/>
      <c r="BF56" s="22"/>
      <c r="BG56" s="79" t="str">
        <f t="shared" si="94"/>
        <v xml:space="preserve"> </v>
      </c>
      <c r="BH56" s="79" t="str">
        <f t="shared" si="95"/>
        <v xml:space="preserve">   </v>
      </c>
      <c r="BI56" s="98" t="str">
        <f t="shared" si="96"/>
        <v xml:space="preserve"> </v>
      </c>
      <c r="BJ56" s="98" t="str">
        <f t="shared" si="97"/>
        <v xml:space="preserve"> </v>
      </c>
      <c r="BK56" s="80" t="str">
        <f t="shared" si="98"/>
        <v xml:space="preserve"> </v>
      </c>
      <c r="BL56" s="23" t="str">
        <f t="shared" si="99"/>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4"/>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5"/>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76"/>
        <v xml:space="preserve"> </v>
      </c>
      <c r="F57" s="22"/>
      <c r="G57" s="22"/>
      <c r="H57" s="23" t="str">
        <f t="shared" si="77"/>
        <v xml:space="preserve"> </v>
      </c>
      <c r="I57" s="22"/>
      <c r="J57" s="22"/>
      <c r="K57" s="23" t="str">
        <f t="shared" si="78"/>
        <v xml:space="preserve"> </v>
      </c>
      <c r="L57" s="22"/>
      <c r="M57" s="22"/>
      <c r="N57" s="23" t="str">
        <f t="shared" si="79"/>
        <v xml:space="preserve"> </v>
      </c>
      <c r="O57" s="22"/>
      <c r="P57" s="22"/>
      <c r="Q57" s="23" t="str">
        <f t="shared" si="80"/>
        <v xml:space="preserve"> </v>
      </c>
      <c r="R57" s="22"/>
      <c r="S57" s="22"/>
      <c r="T57" s="23" t="str">
        <f t="shared" si="81"/>
        <v xml:space="preserve"> </v>
      </c>
      <c r="U57" s="22"/>
      <c r="V57" s="22"/>
      <c r="W57" s="23" t="str">
        <f t="shared" si="82"/>
        <v xml:space="preserve"> </v>
      </c>
      <c r="X57" s="22"/>
      <c r="Y57" s="22"/>
      <c r="Z57" s="23" t="str">
        <f t="shared" si="83"/>
        <v xml:space="preserve"> </v>
      </c>
      <c r="AA57" s="22"/>
      <c r="AB57" s="22"/>
      <c r="AC57" s="23" t="str">
        <f t="shared" si="84"/>
        <v xml:space="preserve"> </v>
      </c>
      <c r="AD57" s="22"/>
      <c r="AE57" s="22"/>
      <c r="AF57" s="23" t="str">
        <f t="shared" si="85"/>
        <v xml:space="preserve"> </v>
      </c>
      <c r="AG57" s="22"/>
      <c r="AH57" s="22"/>
      <c r="AI57" s="23" t="str">
        <f t="shared" si="86"/>
        <v xml:space="preserve"> </v>
      </c>
      <c r="AJ57" s="22"/>
      <c r="AK57" s="22"/>
      <c r="AL57" s="23" t="str">
        <f t="shared" si="87"/>
        <v xml:space="preserve"> </v>
      </c>
      <c r="AM57" s="22"/>
      <c r="AN57" s="22"/>
      <c r="AO57" s="23" t="str">
        <f t="shared" si="88"/>
        <v xml:space="preserve"> </v>
      </c>
      <c r="AP57" s="22"/>
      <c r="AQ57" s="22"/>
      <c r="AR57" s="23" t="str">
        <f t="shared" si="89"/>
        <v xml:space="preserve"> </v>
      </c>
      <c r="AS57" s="22"/>
      <c r="AT57" s="22"/>
      <c r="AU57" s="23" t="str">
        <f t="shared" si="90"/>
        <v xml:space="preserve"> </v>
      </c>
      <c r="AV57" s="22"/>
      <c r="AW57" s="22"/>
      <c r="AX57" s="23" t="str">
        <f t="shared" si="91"/>
        <v xml:space="preserve"> </v>
      </c>
      <c r="AY57" s="22"/>
      <c r="AZ57" s="22"/>
      <c r="BA57" s="23" t="str">
        <f t="shared" si="92"/>
        <v xml:space="preserve"> </v>
      </c>
      <c r="BB57" s="22"/>
      <c r="BC57" s="22"/>
      <c r="BD57" s="23" t="str">
        <f t="shared" si="93"/>
        <v xml:space="preserve"> </v>
      </c>
      <c r="BE57" s="22"/>
      <c r="BF57" s="22"/>
      <c r="BG57" s="79" t="str">
        <f t="shared" si="94"/>
        <v xml:space="preserve"> </v>
      </c>
      <c r="BH57" s="79" t="str">
        <f t="shared" si="95"/>
        <v xml:space="preserve">   </v>
      </c>
      <c r="BI57" s="98" t="str">
        <f t="shared" si="96"/>
        <v xml:space="preserve"> </v>
      </c>
      <c r="BJ57" s="98" t="str">
        <f t="shared" si="97"/>
        <v xml:space="preserve"> </v>
      </c>
      <c r="BK57" s="80" t="str">
        <f t="shared" si="98"/>
        <v xml:space="preserve"> </v>
      </c>
      <c r="BL57" s="23" t="str">
        <f t="shared" si="99"/>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4"/>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5"/>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76"/>
        <v xml:space="preserve"> </v>
      </c>
      <c r="F58" s="22"/>
      <c r="G58" s="22"/>
      <c r="H58" s="23" t="str">
        <f t="shared" si="77"/>
        <v xml:space="preserve"> </v>
      </c>
      <c r="I58" s="22"/>
      <c r="J58" s="22"/>
      <c r="K58" s="23" t="str">
        <f t="shared" si="78"/>
        <v xml:space="preserve"> </v>
      </c>
      <c r="L58" s="22"/>
      <c r="M58" s="22"/>
      <c r="N58" s="23" t="str">
        <f t="shared" si="79"/>
        <v xml:space="preserve"> </v>
      </c>
      <c r="O58" s="22"/>
      <c r="P58" s="22"/>
      <c r="Q58" s="23" t="str">
        <f t="shared" si="80"/>
        <v xml:space="preserve"> </v>
      </c>
      <c r="R58" s="22"/>
      <c r="S58" s="22"/>
      <c r="T58" s="23" t="str">
        <f t="shared" si="81"/>
        <v xml:space="preserve"> </v>
      </c>
      <c r="U58" s="22"/>
      <c r="V58" s="22"/>
      <c r="W58" s="23" t="str">
        <f t="shared" si="82"/>
        <v xml:space="preserve"> </v>
      </c>
      <c r="X58" s="22"/>
      <c r="Y58" s="22"/>
      <c r="Z58" s="23" t="str">
        <f t="shared" si="83"/>
        <v xml:space="preserve"> </v>
      </c>
      <c r="AA58" s="22"/>
      <c r="AB58" s="22"/>
      <c r="AC58" s="23" t="str">
        <f t="shared" si="84"/>
        <v xml:space="preserve"> </v>
      </c>
      <c r="AD58" s="22"/>
      <c r="AE58" s="22"/>
      <c r="AF58" s="23" t="str">
        <f t="shared" si="85"/>
        <v xml:space="preserve"> </v>
      </c>
      <c r="AG58" s="22"/>
      <c r="AH58" s="22"/>
      <c r="AI58" s="23" t="str">
        <f t="shared" si="86"/>
        <v xml:space="preserve"> </v>
      </c>
      <c r="AJ58" s="22"/>
      <c r="AK58" s="22"/>
      <c r="AL58" s="23" t="str">
        <f t="shared" si="87"/>
        <v xml:space="preserve"> </v>
      </c>
      <c r="AM58" s="22"/>
      <c r="AN58" s="22"/>
      <c r="AO58" s="23" t="str">
        <f t="shared" si="88"/>
        <v xml:space="preserve"> </v>
      </c>
      <c r="AP58" s="22"/>
      <c r="AQ58" s="22"/>
      <c r="AR58" s="23" t="str">
        <f t="shared" si="89"/>
        <v xml:space="preserve"> </v>
      </c>
      <c r="AS58" s="22"/>
      <c r="AT58" s="22"/>
      <c r="AU58" s="23" t="str">
        <f t="shared" si="90"/>
        <v xml:space="preserve"> </v>
      </c>
      <c r="AV58" s="22"/>
      <c r="AW58" s="22"/>
      <c r="AX58" s="23" t="str">
        <f t="shared" si="91"/>
        <v xml:space="preserve"> </v>
      </c>
      <c r="AY58" s="22"/>
      <c r="AZ58" s="22"/>
      <c r="BA58" s="23" t="str">
        <f t="shared" si="92"/>
        <v xml:space="preserve"> </v>
      </c>
      <c r="BB58" s="22"/>
      <c r="BC58" s="22"/>
      <c r="BD58" s="23" t="str">
        <f t="shared" si="93"/>
        <v xml:space="preserve"> </v>
      </c>
      <c r="BE58" s="22"/>
      <c r="BF58" s="22"/>
      <c r="BG58" s="79" t="str">
        <f t="shared" si="94"/>
        <v xml:space="preserve"> </v>
      </c>
      <c r="BH58" s="79" t="str">
        <f t="shared" si="95"/>
        <v xml:space="preserve">   </v>
      </c>
      <c r="BI58" s="98" t="str">
        <f t="shared" si="96"/>
        <v xml:space="preserve"> </v>
      </c>
      <c r="BJ58" s="98" t="str">
        <f t="shared" si="97"/>
        <v xml:space="preserve"> </v>
      </c>
      <c r="BK58" s="80" t="str">
        <f t="shared" si="98"/>
        <v xml:space="preserve"> </v>
      </c>
      <c r="BL58" s="23" t="str">
        <f t="shared" si="99"/>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4"/>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5"/>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76"/>
        <v xml:space="preserve"> </v>
      </c>
      <c r="F59" s="22"/>
      <c r="G59" s="22"/>
      <c r="H59" s="23" t="str">
        <f t="shared" si="77"/>
        <v xml:space="preserve"> </v>
      </c>
      <c r="I59" s="22"/>
      <c r="J59" s="22"/>
      <c r="K59" s="23" t="str">
        <f t="shared" si="78"/>
        <v xml:space="preserve"> </v>
      </c>
      <c r="L59" s="22"/>
      <c r="M59" s="22"/>
      <c r="N59" s="23" t="str">
        <f t="shared" si="79"/>
        <v xml:space="preserve"> </v>
      </c>
      <c r="O59" s="22"/>
      <c r="P59" s="22"/>
      <c r="Q59" s="23" t="str">
        <f t="shared" si="80"/>
        <v xml:space="preserve"> </v>
      </c>
      <c r="R59" s="22"/>
      <c r="S59" s="22"/>
      <c r="T59" s="23" t="str">
        <f t="shared" si="81"/>
        <v xml:space="preserve"> </v>
      </c>
      <c r="U59" s="22"/>
      <c r="V59" s="22"/>
      <c r="W59" s="23" t="str">
        <f t="shared" si="82"/>
        <v xml:space="preserve"> </v>
      </c>
      <c r="X59" s="22"/>
      <c r="Y59" s="22"/>
      <c r="Z59" s="23" t="str">
        <f t="shared" si="83"/>
        <v xml:space="preserve"> </v>
      </c>
      <c r="AA59" s="22"/>
      <c r="AB59" s="22"/>
      <c r="AC59" s="23" t="str">
        <f t="shared" si="84"/>
        <v xml:space="preserve"> </v>
      </c>
      <c r="AD59" s="22"/>
      <c r="AE59" s="22"/>
      <c r="AF59" s="23" t="str">
        <f t="shared" si="85"/>
        <v xml:space="preserve"> </v>
      </c>
      <c r="AG59" s="22"/>
      <c r="AH59" s="22"/>
      <c r="AI59" s="23" t="str">
        <f t="shared" si="86"/>
        <v xml:space="preserve"> </v>
      </c>
      <c r="AJ59" s="22"/>
      <c r="AK59" s="22"/>
      <c r="AL59" s="23" t="str">
        <f t="shared" si="87"/>
        <v xml:space="preserve"> </v>
      </c>
      <c r="AM59" s="22"/>
      <c r="AN59" s="22"/>
      <c r="AO59" s="23" t="str">
        <f t="shared" si="88"/>
        <v xml:space="preserve"> </v>
      </c>
      <c r="AP59" s="22"/>
      <c r="AQ59" s="22"/>
      <c r="AR59" s="23" t="str">
        <f t="shared" si="89"/>
        <v xml:space="preserve"> </v>
      </c>
      <c r="AS59" s="22"/>
      <c r="AT59" s="22"/>
      <c r="AU59" s="23" t="str">
        <f t="shared" si="90"/>
        <v xml:space="preserve"> </v>
      </c>
      <c r="AV59" s="22"/>
      <c r="AW59" s="22"/>
      <c r="AX59" s="23" t="str">
        <f t="shared" si="91"/>
        <v xml:space="preserve"> </v>
      </c>
      <c r="AY59" s="22"/>
      <c r="AZ59" s="22"/>
      <c r="BA59" s="23" t="str">
        <f t="shared" si="92"/>
        <v xml:space="preserve"> </v>
      </c>
      <c r="BB59" s="22"/>
      <c r="BC59" s="22"/>
      <c r="BD59" s="23" t="str">
        <f t="shared" si="93"/>
        <v xml:space="preserve"> </v>
      </c>
      <c r="BE59" s="22"/>
      <c r="BF59" s="22"/>
      <c r="BG59" s="79" t="str">
        <f t="shared" si="94"/>
        <v xml:space="preserve"> </v>
      </c>
      <c r="BH59" s="79" t="str">
        <f t="shared" si="95"/>
        <v xml:space="preserve">   </v>
      </c>
      <c r="BI59" s="98" t="str">
        <f t="shared" si="96"/>
        <v xml:space="preserve"> </v>
      </c>
      <c r="BJ59" s="98" t="str">
        <f t="shared" si="97"/>
        <v xml:space="preserve"> </v>
      </c>
      <c r="BK59" s="80" t="str">
        <f t="shared" si="98"/>
        <v xml:space="preserve"> </v>
      </c>
      <c r="BL59" s="23" t="str">
        <f t="shared" si="99"/>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4"/>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5"/>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76"/>
        <v xml:space="preserve"> </v>
      </c>
      <c r="F60" s="22"/>
      <c r="G60" s="22"/>
      <c r="H60" s="23" t="str">
        <f t="shared" si="77"/>
        <v xml:space="preserve"> </v>
      </c>
      <c r="I60" s="22"/>
      <c r="J60" s="22"/>
      <c r="K60" s="23" t="str">
        <f t="shared" si="78"/>
        <v xml:space="preserve"> </v>
      </c>
      <c r="L60" s="22"/>
      <c r="M60" s="22"/>
      <c r="N60" s="23" t="str">
        <f t="shared" si="79"/>
        <v xml:space="preserve"> </v>
      </c>
      <c r="O60" s="22"/>
      <c r="P60" s="22"/>
      <c r="Q60" s="23" t="str">
        <f t="shared" si="80"/>
        <v xml:space="preserve"> </v>
      </c>
      <c r="R60" s="22"/>
      <c r="S60" s="22"/>
      <c r="T60" s="23" t="str">
        <f t="shared" si="81"/>
        <v xml:space="preserve"> </v>
      </c>
      <c r="U60" s="22"/>
      <c r="V60" s="22"/>
      <c r="W60" s="23" t="str">
        <f t="shared" si="82"/>
        <v xml:space="preserve"> </v>
      </c>
      <c r="X60" s="22"/>
      <c r="Y60" s="22"/>
      <c r="Z60" s="23" t="str">
        <f t="shared" si="83"/>
        <v xml:space="preserve"> </v>
      </c>
      <c r="AA60" s="22"/>
      <c r="AB60" s="22"/>
      <c r="AC60" s="23" t="str">
        <f t="shared" si="84"/>
        <v xml:space="preserve"> </v>
      </c>
      <c r="AD60" s="22"/>
      <c r="AE60" s="22"/>
      <c r="AF60" s="23" t="str">
        <f t="shared" si="85"/>
        <v xml:space="preserve"> </v>
      </c>
      <c r="AG60" s="22"/>
      <c r="AH60" s="22"/>
      <c r="AI60" s="23" t="str">
        <f t="shared" si="86"/>
        <v xml:space="preserve"> </v>
      </c>
      <c r="AJ60" s="22"/>
      <c r="AK60" s="22"/>
      <c r="AL60" s="23" t="str">
        <f t="shared" si="87"/>
        <v xml:space="preserve"> </v>
      </c>
      <c r="AM60" s="22"/>
      <c r="AN60" s="22"/>
      <c r="AO60" s="23" t="str">
        <f t="shared" si="88"/>
        <v xml:space="preserve"> </v>
      </c>
      <c r="AP60" s="22"/>
      <c r="AQ60" s="22"/>
      <c r="AR60" s="23" t="str">
        <f t="shared" si="89"/>
        <v xml:space="preserve"> </v>
      </c>
      <c r="AS60" s="22"/>
      <c r="AT60" s="22"/>
      <c r="AU60" s="23" t="str">
        <f t="shared" si="90"/>
        <v xml:space="preserve"> </v>
      </c>
      <c r="AV60" s="22"/>
      <c r="AW60" s="22"/>
      <c r="AX60" s="23" t="str">
        <f t="shared" si="91"/>
        <v xml:space="preserve"> </v>
      </c>
      <c r="AY60" s="22"/>
      <c r="AZ60" s="22"/>
      <c r="BA60" s="23" t="str">
        <f t="shared" si="92"/>
        <v xml:space="preserve"> </v>
      </c>
      <c r="BB60" s="22"/>
      <c r="BC60" s="22"/>
      <c r="BD60" s="23" t="str">
        <f t="shared" si="93"/>
        <v xml:space="preserve"> </v>
      </c>
      <c r="BE60" s="22"/>
      <c r="BF60" s="22"/>
      <c r="BG60" s="79" t="str">
        <f t="shared" si="94"/>
        <v xml:space="preserve"> </v>
      </c>
      <c r="BH60" s="79" t="str">
        <f t="shared" si="95"/>
        <v xml:space="preserve">   </v>
      </c>
      <c r="BI60" s="98" t="str">
        <f t="shared" si="96"/>
        <v xml:space="preserve"> </v>
      </c>
      <c r="BJ60" s="98" t="str">
        <f t="shared" si="97"/>
        <v xml:space="preserve"> </v>
      </c>
      <c r="BK60" s="80" t="str">
        <f t="shared" si="98"/>
        <v xml:space="preserve"> </v>
      </c>
      <c r="BL60" s="23" t="str">
        <f t="shared" si="99"/>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4"/>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5"/>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76"/>
        <v xml:space="preserve"> </v>
      </c>
      <c r="F61" s="22"/>
      <c r="G61" s="22"/>
      <c r="H61" s="23" t="str">
        <f t="shared" si="77"/>
        <v xml:space="preserve"> </v>
      </c>
      <c r="I61" s="22"/>
      <c r="J61" s="22"/>
      <c r="K61" s="23" t="str">
        <f t="shared" si="78"/>
        <v xml:space="preserve"> </v>
      </c>
      <c r="L61" s="22"/>
      <c r="M61" s="22"/>
      <c r="N61" s="23" t="str">
        <f t="shared" si="79"/>
        <v xml:space="preserve"> </v>
      </c>
      <c r="O61" s="22"/>
      <c r="P61" s="22"/>
      <c r="Q61" s="23" t="str">
        <f t="shared" si="80"/>
        <v xml:space="preserve"> </v>
      </c>
      <c r="R61" s="22"/>
      <c r="S61" s="22"/>
      <c r="T61" s="23" t="str">
        <f t="shared" si="81"/>
        <v xml:space="preserve"> </v>
      </c>
      <c r="U61" s="22"/>
      <c r="V61" s="22"/>
      <c r="W61" s="23" t="str">
        <f t="shared" si="82"/>
        <v xml:space="preserve"> </v>
      </c>
      <c r="X61" s="22"/>
      <c r="Y61" s="22"/>
      <c r="Z61" s="23" t="str">
        <f t="shared" si="83"/>
        <v xml:space="preserve"> </v>
      </c>
      <c r="AA61" s="22"/>
      <c r="AB61" s="22"/>
      <c r="AC61" s="23" t="str">
        <f t="shared" si="84"/>
        <v xml:space="preserve"> </v>
      </c>
      <c r="AD61" s="22"/>
      <c r="AE61" s="22"/>
      <c r="AF61" s="23" t="str">
        <f t="shared" si="85"/>
        <v xml:space="preserve"> </v>
      </c>
      <c r="AG61" s="22"/>
      <c r="AH61" s="22"/>
      <c r="AI61" s="23" t="str">
        <f t="shared" si="86"/>
        <v xml:space="preserve"> </v>
      </c>
      <c r="AJ61" s="22"/>
      <c r="AK61" s="22"/>
      <c r="AL61" s="23" t="str">
        <f t="shared" si="87"/>
        <v xml:space="preserve"> </v>
      </c>
      <c r="AM61" s="22"/>
      <c r="AN61" s="22"/>
      <c r="AO61" s="23" t="str">
        <f t="shared" si="88"/>
        <v xml:space="preserve"> </v>
      </c>
      <c r="AP61" s="22"/>
      <c r="AQ61" s="22"/>
      <c r="AR61" s="23" t="str">
        <f t="shared" si="89"/>
        <v xml:space="preserve"> </v>
      </c>
      <c r="AS61" s="22"/>
      <c r="AT61" s="22"/>
      <c r="AU61" s="23" t="str">
        <f t="shared" si="90"/>
        <v xml:space="preserve"> </v>
      </c>
      <c r="AV61" s="22"/>
      <c r="AW61" s="22"/>
      <c r="AX61" s="23" t="str">
        <f t="shared" si="91"/>
        <v xml:space="preserve"> </v>
      </c>
      <c r="AY61" s="22"/>
      <c r="AZ61" s="22"/>
      <c r="BA61" s="23" t="str">
        <f t="shared" si="92"/>
        <v xml:space="preserve"> </v>
      </c>
      <c r="BB61" s="22"/>
      <c r="BC61" s="22"/>
      <c r="BD61" s="23" t="str">
        <f t="shared" si="93"/>
        <v xml:space="preserve"> </v>
      </c>
      <c r="BE61" s="22"/>
      <c r="BF61" s="22"/>
      <c r="BG61" s="79" t="str">
        <f t="shared" si="94"/>
        <v xml:space="preserve"> </v>
      </c>
      <c r="BH61" s="79" t="str">
        <f t="shared" si="95"/>
        <v xml:space="preserve">   </v>
      </c>
      <c r="BI61" s="98" t="str">
        <f t="shared" si="96"/>
        <v xml:space="preserve"> </v>
      </c>
      <c r="BJ61" s="98" t="str">
        <f t="shared" si="97"/>
        <v xml:space="preserve"> </v>
      </c>
      <c r="BK61" s="80" t="str">
        <f t="shared" si="98"/>
        <v xml:space="preserve"> </v>
      </c>
      <c r="BL61" s="23" t="str">
        <f t="shared" si="99"/>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4"/>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5"/>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76"/>
        <v xml:space="preserve"> </v>
      </c>
      <c r="F62" s="22"/>
      <c r="G62" s="22"/>
      <c r="H62" s="23" t="str">
        <f t="shared" si="77"/>
        <v xml:space="preserve"> </v>
      </c>
      <c r="I62" s="22"/>
      <c r="J62" s="22"/>
      <c r="K62" s="23" t="str">
        <f t="shared" si="78"/>
        <v xml:space="preserve"> </v>
      </c>
      <c r="L62" s="22"/>
      <c r="M62" s="22"/>
      <c r="N62" s="23" t="str">
        <f t="shared" si="79"/>
        <v xml:space="preserve"> </v>
      </c>
      <c r="O62" s="22"/>
      <c r="P62" s="22"/>
      <c r="Q62" s="23" t="str">
        <f t="shared" si="80"/>
        <v xml:space="preserve"> </v>
      </c>
      <c r="R62" s="22"/>
      <c r="S62" s="22"/>
      <c r="T62" s="23" t="str">
        <f t="shared" si="81"/>
        <v xml:space="preserve"> </v>
      </c>
      <c r="U62" s="22"/>
      <c r="V62" s="22"/>
      <c r="W62" s="23" t="str">
        <f t="shared" si="82"/>
        <v xml:space="preserve"> </v>
      </c>
      <c r="X62" s="22"/>
      <c r="Y62" s="22"/>
      <c r="Z62" s="23" t="str">
        <f t="shared" si="83"/>
        <v xml:space="preserve"> </v>
      </c>
      <c r="AA62" s="22"/>
      <c r="AB62" s="22"/>
      <c r="AC62" s="23" t="str">
        <f t="shared" si="84"/>
        <v xml:space="preserve"> </v>
      </c>
      <c r="AD62" s="22"/>
      <c r="AE62" s="22"/>
      <c r="AF62" s="23" t="str">
        <f t="shared" si="85"/>
        <v xml:space="preserve"> </v>
      </c>
      <c r="AG62" s="22"/>
      <c r="AH62" s="22"/>
      <c r="AI62" s="23" t="str">
        <f t="shared" si="86"/>
        <v xml:space="preserve"> </v>
      </c>
      <c r="AJ62" s="22"/>
      <c r="AK62" s="22"/>
      <c r="AL62" s="23" t="str">
        <f t="shared" si="87"/>
        <v xml:space="preserve"> </v>
      </c>
      <c r="AM62" s="22"/>
      <c r="AN62" s="22"/>
      <c r="AO62" s="23" t="str">
        <f t="shared" si="88"/>
        <v xml:space="preserve"> </v>
      </c>
      <c r="AP62" s="22"/>
      <c r="AQ62" s="22"/>
      <c r="AR62" s="23" t="str">
        <f t="shared" si="89"/>
        <v xml:space="preserve"> </v>
      </c>
      <c r="AS62" s="22"/>
      <c r="AT62" s="22"/>
      <c r="AU62" s="23" t="str">
        <f t="shared" si="90"/>
        <v xml:space="preserve"> </v>
      </c>
      <c r="AV62" s="22"/>
      <c r="AW62" s="22"/>
      <c r="AX62" s="23" t="str">
        <f t="shared" si="91"/>
        <v xml:space="preserve"> </v>
      </c>
      <c r="AY62" s="22"/>
      <c r="AZ62" s="22"/>
      <c r="BA62" s="23" t="str">
        <f t="shared" si="92"/>
        <v xml:space="preserve"> </v>
      </c>
      <c r="BB62" s="22"/>
      <c r="BC62" s="22"/>
      <c r="BD62" s="23" t="str">
        <f t="shared" si="93"/>
        <v xml:space="preserve"> </v>
      </c>
      <c r="BE62" s="22"/>
      <c r="BF62" s="22"/>
      <c r="BG62" s="79" t="str">
        <f t="shared" si="94"/>
        <v xml:space="preserve"> </v>
      </c>
      <c r="BH62" s="79" t="str">
        <f t="shared" si="95"/>
        <v xml:space="preserve">   </v>
      </c>
      <c r="BI62" s="98" t="str">
        <f t="shared" si="96"/>
        <v xml:space="preserve"> </v>
      </c>
      <c r="BJ62" s="98" t="str">
        <f t="shared" si="97"/>
        <v xml:space="preserve"> </v>
      </c>
      <c r="BK62" s="80" t="str">
        <f t="shared" si="98"/>
        <v xml:space="preserve"> </v>
      </c>
      <c r="BL62" s="23" t="str">
        <f t="shared" si="99"/>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4"/>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5"/>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BK63" si="100">IFERROR(TRUNC(AVERAGE(C13:C62),2)," ")</f>
        <v>8.5</v>
      </c>
      <c r="D63" s="82" t="str">
        <f t="shared" si="100"/>
        <v xml:space="preserve"> </v>
      </c>
      <c r="E63" s="82">
        <f t="shared" ref="E63:G63" si="101">IFERROR(TRUNC(AVERAGE(E13:E62),2)," ")</f>
        <v>8.5</v>
      </c>
      <c r="F63" s="82">
        <f t="shared" si="101"/>
        <v>8.76</v>
      </c>
      <c r="G63" s="82" t="str">
        <f t="shared" si="101"/>
        <v xml:space="preserve"> </v>
      </c>
      <c r="H63" s="82">
        <f t="shared" ref="H63" si="102">IFERROR(TRUNC(AVERAGE(H13:H62),2)," ")</f>
        <v>8.76</v>
      </c>
      <c r="I63" s="82">
        <f t="shared" ref="I63:AO63" si="103">IFERROR(TRUNC(AVERAGE(I13:I62),2)," ")</f>
        <v>7.78</v>
      </c>
      <c r="J63" s="82" t="str">
        <f t="shared" si="103"/>
        <v xml:space="preserve"> </v>
      </c>
      <c r="K63" s="82">
        <f t="shared" si="103"/>
        <v>7.78</v>
      </c>
      <c r="L63" s="82">
        <f t="shared" si="103"/>
        <v>8.73</v>
      </c>
      <c r="M63" s="82" t="str">
        <f t="shared" si="103"/>
        <v xml:space="preserve"> </v>
      </c>
      <c r="N63" s="82">
        <f t="shared" si="103"/>
        <v>8.73</v>
      </c>
      <c r="O63" s="82">
        <f t="shared" si="103"/>
        <v>8.32</v>
      </c>
      <c r="P63" s="82" t="str">
        <f t="shared" si="103"/>
        <v xml:space="preserve"> </v>
      </c>
      <c r="Q63" s="82">
        <f t="shared" si="103"/>
        <v>8.32</v>
      </c>
      <c r="R63" s="82">
        <f t="shared" si="103"/>
        <v>8.26</v>
      </c>
      <c r="S63" s="82" t="str">
        <f t="shared" si="103"/>
        <v xml:space="preserve"> </v>
      </c>
      <c r="T63" s="82">
        <f t="shared" si="103"/>
        <v>8.26</v>
      </c>
      <c r="U63" s="82">
        <f t="shared" si="103"/>
        <v>8.09</v>
      </c>
      <c r="V63" s="82" t="str">
        <f t="shared" si="103"/>
        <v xml:space="preserve"> </v>
      </c>
      <c r="W63" s="82">
        <f t="shared" si="103"/>
        <v>8.09</v>
      </c>
      <c r="X63" s="82">
        <f t="shared" si="103"/>
        <v>7.47</v>
      </c>
      <c r="Y63" s="82" t="str">
        <f t="shared" si="103"/>
        <v xml:space="preserve"> </v>
      </c>
      <c r="Z63" s="82">
        <f t="shared" si="103"/>
        <v>7.47</v>
      </c>
      <c r="AA63" s="82">
        <f t="shared" si="103"/>
        <v>7.53</v>
      </c>
      <c r="AB63" s="82" t="str">
        <f t="shared" si="103"/>
        <v xml:space="preserve"> </v>
      </c>
      <c r="AC63" s="82">
        <f t="shared" si="103"/>
        <v>7.53</v>
      </c>
      <c r="AD63" s="82">
        <f t="shared" si="103"/>
        <v>7.44</v>
      </c>
      <c r="AE63" s="82" t="str">
        <f t="shared" si="103"/>
        <v xml:space="preserve"> </v>
      </c>
      <c r="AF63" s="82">
        <f t="shared" si="103"/>
        <v>7.44</v>
      </c>
      <c r="AG63" s="82">
        <f t="shared" si="103"/>
        <v>5.5</v>
      </c>
      <c r="AH63" s="82" t="str">
        <f t="shared" si="103"/>
        <v xml:space="preserve"> </v>
      </c>
      <c r="AI63" s="82">
        <f t="shared" si="103"/>
        <v>5.5</v>
      </c>
      <c r="AJ63" s="82">
        <f t="shared" si="103"/>
        <v>7.23</v>
      </c>
      <c r="AK63" s="82" t="str">
        <f t="shared" si="103"/>
        <v xml:space="preserve"> </v>
      </c>
      <c r="AL63" s="82">
        <f t="shared" si="103"/>
        <v>7.23</v>
      </c>
      <c r="AM63" s="82">
        <f t="shared" si="103"/>
        <v>6.88</v>
      </c>
      <c r="AN63" s="82" t="str">
        <f t="shared" si="103"/>
        <v xml:space="preserve"> </v>
      </c>
      <c r="AO63" s="82">
        <f t="shared" si="103"/>
        <v>6.88</v>
      </c>
      <c r="AP63" s="82">
        <f t="shared" ref="AP63:AX63" si="104">IFERROR(TRUNC(AVERAGE(AP13:AP62),2)," ")</f>
        <v>7.67</v>
      </c>
      <c r="AQ63" s="82" t="str">
        <f t="shared" si="104"/>
        <v xml:space="preserve"> </v>
      </c>
      <c r="AR63" s="82">
        <f t="shared" si="104"/>
        <v>7.67</v>
      </c>
      <c r="AS63" s="82" t="str">
        <f t="shared" si="104"/>
        <v xml:space="preserve"> </v>
      </c>
      <c r="AT63" s="82" t="str">
        <f t="shared" si="104"/>
        <v xml:space="preserve"> </v>
      </c>
      <c r="AU63" s="82" t="str">
        <f t="shared" si="104"/>
        <v xml:space="preserve"> </v>
      </c>
      <c r="AV63" s="82" t="str">
        <f t="shared" si="104"/>
        <v xml:space="preserve"> </v>
      </c>
      <c r="AW63" s="82" t="str">
        <f t="shared" si="104"/>
        <v xml:space="preserve"> </v>
      </c>
      <c r="AX63" s="82" t="str">
        <f t="shared" si="104"/>
        <v xml:space="preserve"> </v>
      </c>
      <c r="AY63" s="82" t="str">
        <f t="shared" ref="AY63:BA63" si="105">IFERROR(TRUNC(AVERAGE(AY13:AY62),2)," ")</f>
        <v xml:space="preserve"> </v>
      </c>
      <c r="AZ63" s="82" t="str">
        <f t="shared" si="105"/>
        <v xml:space="preserve"> </v>
      </c>
      <c r="BA63" s="82" t="str">
        <f t="shared" si="105"/>
        <v xml:space="preserve"> </v>
      </c>
      <c r="BB63" s="82">
        <f t="shared" si="100"/>
        <v>9.64</v>
      </c>
      <c r="BC63" s="82">
        <f t="shared" si="100"/>
        <v>6.14</v>
      </c>
      <c r="BD63" s="82">
        <f t="shared" ref="BD63" si="106">IFERROR(TRUNC(AVERAGE(BD13:BD62),2)," ")</f>
        <v>7.89</v>
      </c>
      <c r="BE63" s="82"/>
      <c r="BF63" s="82"/>
      <c r="BG63" s="82">
        <f t="shared" si="100"/>
        <v>7.72</v>
      </c>
      <c r="BH63" s="82">
        <f t="shared" si="100"/>
        <v>7.89</v>
      </c>
      <c r="BI63" s="82">
        <f t="shared" si="100"/>
        <v>5.4</v>
      </c>
      <c r="BJ63" s="82">
        <f t="shared" si="100"/>
        <v>2.36</v>
      </c>
      <c r="BK63" s="82">
        <f t="shared" si="100"/>
        <v>7.76</v>
      </c>
      <c r="BL63" s="82" t="str">
        <f t="shared" ref="BL63:DN63" si="107">IFERROR(TRUNC(AVERAGE(BL13:BL62),2)," ")</f>
        <v xml:space="preserve"> </v>
      </c>
      <c r="BM63" s="82">
        <f t="shared" si="107"/>
        <v>8.09</v>
      </c>
      <c r="BN63" s="82" t="str">
        <f t="shared" si="107"/>
        <v xml:space="preserve"> </v>
      </c>
      <c r="BO63" s="82">
        <f t="shared" si="107"/>
        <v>8.09</v>
      </c>
      <c r="BP63" s="82">
        <f t="shared" si="107"/>
        <v>8.5299999999999994</v>
      </c>
      <c r="BQ63" s="82" t="str">
        <f t="shared" si="107"/>
        <v xml:space="preserve"> </v>
      </c>
      <c r="BR63" s="82">
        <f t="shared" si="107"/>
        <v>8.5299999999999994</v>
      </c>
      <c r="BS63" s="82">
        <f t="shared" si="107"/>
        <v>8.3000000000000007</v>
      </c>
      <c r="BT63" s="82" t="str">
        <f t="shared" si="107"/>
        <v xml:space="preserve"> </v>
      </c>
      <c r="BU63" s="82">
        <f t="shared" si="107"/>
        <v>8.3000000000000007</v>
      </c>
      <c r="BV63" s="82">
        <f t="shared" si="107"/>
        <v>8.31</v>
      </c>
      <c r="BW63" s="82" t="str">
        <f t="shared" si="107"/>
        <v xml:space="preserve"> </v>
      </c>
      <c r="BX63" s="82">
        <f t="shared" si="107"/>
        <v>8.31</v>
      </c>
      <c r="BY63" s="82">
        <f t="shared" si="107"/>
        <v>7.51</v>
      </c>
      <c r="BZ63" s="82" t="str">
        <f t="shared" si="107"/>
        <v xml:space="preserve"> </v>
      </c>
      <c r="CA63" s="82">
        <f t="shared" si="107"/>
        <v>7.51</v>
      </c>
      <c r="CB63" s="82">
        <f t="shared" si="107"/>
        <v>7.9</v>
      </c>
      <c r="CC63" s="82" t="str">
        <f t="shared" si="107"/>
        <v xml:space="preserve"> </v>
      </c>
      <c r="CD63" s="82">
        <f t="shared" si="107"/>
        <v>7.9</v>
      </c>
      <c r="CE63" s="82">
        <f t="shared" si="107"/>
        <v>7.18</v>
      </c>
      <c r="CF63" s="82" t="str">
        <f t="shared" si="107"/>
        <v xml:space="preserve"> </v>
      </c>
      <c r="CG63" s="82">
        <f t="shared" si="107"/>
        <v>7.18</v>
      </c>
      <c r="CH63" s="82">
        <f t="shared" si="107"/>
        <v>7.55</v>
      </c>
      <c r="CI63" s="82" t="str">
        <f t="shared" si="107"/>
        <v xml:space="preserve"> </v>
      </c>
      <c r="CJ63" s="82">
        <f t="shared" si="107"/>
        <v>7.55</v>
      </c>
      <c r="CK63" s="82">
        <f t="shared" si="107"/>
        <v>5.77</v>
      </c>
      <c r="CL63" s="82" t="str">
        <f t="shared" si="107"/>
        <v xml:space="preserve"> </v>
      </c>
      <c r="CM63" s="82">
        <f t="shared" si="107"/>
        <v>5.77</v>
      </c>
      <c r="CN63" s="82">
        <f t="shared" si="107"/>
        <v>8.48</v>
      </c>
      <c r="CO63" s="82" t="str">
        <f t="shared" si="107"/>
        <v xml:space="preserve"> </v>
      </c>
      <c r="CP63" s="82">
        <f t="shared" si="107"/>
        <v>8.48</v>
      </c>
      <c r="CQ63" s="82">
        <f t="shared" si="107"/>
        <v>7.4</v>
      </c>
      <c r="CR63" s="82" t="str">
        <f t="shared" si="107"/>
        <v xml:space="preserve"> </v>
      </c>
      <c r="CS63" s="82">
        <f t="shared" si="107"/>
        <v>7.4</v>
      </c>
      <c r="CT63" s="82">
        <f t="shared" si="107"/>
        <v>7.61</v>
      </c>
      <c r="CU63" s="82" t="str">
        <f t="shared" si="107"/>
        <v xml:space="preserve"> </v>
      </c>
      <c r="CV63" s="82">
        <f t="shared" si="107"/>
        <v>7.61</v>
      </c>
      <c r="CW63" s="82">
        <f t="shared" si="107"/>
        <v>8.3800000000000008</v>
      </c>
      <c r="CX63" s="82" t="str">
        <f t="shared" si="107"/>
        <v xml:space="preserve"> </v>
      </c>
      <c r="CY63" s="82">
        <f t="shared" si="107"/>
        <v>8.3800000000000008</v>
      </c>
      <c r="CZ63" s="82">
        <f t="shared" si="107"/>
        <v>8.42</v>
      </c>
      <c r="DA63" s="82" t="str">
        <f t="shared" si="107"/>
        <v xml:space="preserve"> </v>
      </c>
      <c r="DB63" s="82">
        <f t="shared" si="107"/>
        <v>8.42</v>
      </c>
      <c r="DC63" s="82">
        <f t="shared" si="107"/>
        <v>9.27</v>
      </c>
      <c r="DD63" s="82" t="str">
        <f t="shared" si="107"/>
        <v xml:space="preserve"> </v>
      </c>
      <c r="DE63" s="82">
        <f t="shared" si="107"/>
        <v>9.27</v>
      </c>
      <c r="DF63" s="82">
        <f t="shared" si="107"/>
        <v>9.31</v>
      </c>
      <c r="DG63" s="82" t="str">
        <f t="shared" si="107"/>
        <v xml:space="preserve"> </v>
      </c>
      <c r="DH63" s="82">
        <f t="shared" si="107"/>
        <v>9.31</v>
      </c>
      <c r="DI63" s="82" t="str">
        <f t="shared" si="107"/>
        <v xml:space="preserve"> </v>
      </c>
      <c r="DJ63" s="82">
        <f t="shared" si="107"/>
        <v>6</v>
      </c>
      <c r="DK63" s="82">
        <f t="shared" si="107"/>
        <v>6</v>
      </c>
      <c r="DL63" s="82" t="str">
        <f t="shared" si="107"/>
        <v xml:space="preserve"> </v>
      </c>
      <c r="DM63" s="82">
        <f t="shared" si="107"/>
        <v>6.73</v>
      </c>
      <c r="DN63" s="82">
        <f t="shared" si="107"/>
        <v>6.73</v>
      </c>
      <c r="DO63" s="82"/>
      <c r="DP63" s="82"/>
      <c r="DQ63" s="82">
        <f t="shared" ref="DQ63:FX63" si="108">IFERROR(TRUNC(AVERAGE(DQ13:DQ62),2)," ")</f>
        <v>7.97</v>
      </c>
      <c r="DR63" s="82">
        <f t="shared" si="108"/>
        <v>6.73</v>
      </c>
      <c r="DS63" s="82">
        <f t="shared" si="108"/>
        <v>5.57</v>
      </c>
      <c r="DT63" s="82">
        <f t="shared" si="108"/>
        <v>2.02</v>
      </c>
      <c r="DU63" s="82">
        <f t="shared" si="108"/>
        <v>7.59</v>
      </c>
      <c r="DV63" s="82" t="str">
        <f t="shared" si="108"/>
        <v xml:space="preserve"> </v>
      </c>
      <c r="DW63" s="82" t="str">
        <f t="shared" si="108"/>
        <v xml:space="preserve"> </v>
      </c>
      <c r="DX63" s="82" t="str">
        <f t="shared" si="108"/>
        <v xml:space="preserve"> </v>
      </c>
      <c r="DY63" s="82" t="str">
        <f t="shared" si="108"/>
        <v xml:space="preserve"> </v>
      </c>
      <c r="DZ63" s="82" t="str">
        <f t="shared" si="108"/>
        <v xml:space="preserve"> </v>
      </c>
      <c r="EA63" s="82" t="str">
        <f t="shared" si="108"/>
        <v xml:space="preserve"> </v>
      </c>
      <c r="EB63" s="82" t="str">
        <f t="shared" si="108"/>
        <v xml:space="preserve"> </v>
      </c>
      <c r="EC63" s="82" t="str">
        <f t="shared" si="108"/>
        <v xml:space="preserve"> </v>
      </c>
      <c r="ED63" s="82" t="str">
        <f t="shared" si="108"/>
        <v xml:space="preserve"> </v>
      </c>
      <c r="EE63" s="82" t="str">
        <f t="shared" si="108"/>
        <v xml:space="preserve"> </v>
      </c>
      <c r="EF63" s="82" t="str">
        <f t="shared" si="108"/>
        <v xml:space="preserve"> </v>
      </c>
      <c r="EG63" s="82" t="str">
        <f t="shared" si="108"/>
        <v xml:space="preserve"> </v>
      </c>
      <c r="EH63" s="82" t="str">
        <f t="shared" si="108"/>
        <v xml:space="preserve"> </v>
      </c>
      <c r="EI63" s="82" t="str">
        <f t="shared" si="108"/>
        <v xml:space="preserve"> </v>
      </c>
      <c r="EJ63" s="82" t="str">
        <f t="shared" si="108"/>
        <v xml:space="preserve"> </v>
      </c>
      <c r="EK63" s="82" t="str">
        <f t="shared" si="108"/>
        <v xml:space="preserve"> </v>
      </c>
      <c r="EL63" s="82" t="str">
        <f t="shared" si="108"/>
        <v xml:space="preserve"> </v>
      </c>
      <c r="EM63" s="82" t="str">
        <f t="shared" si="108"/>
        <v xml:space="preserve"> </v>
      </c>
      <c r="EN63" s="82" t="str">
        <f t="shared" si="108"/>
        <v xml:space="preserve"> </v>
      </c>
      <c r="EO63" s="82" t="str">
        <f t="shared" si="108"/>
        <v xml:space="preserve"> </v>
      </c>
      <c r="EP63" s="82" t="str">
        <f t="shared" si="108"/>
        <v xml:space="preserve"> </v>
      </c>
      <c r="EQ63" s="82" t="str">
        <f t="shared" si="108"/>
        <v xml:space="preserve"> </v>
      </c>
      <c r="ER63" s="82" t="str">
        <f t="shared" si="108"/>
        <v xml:space="preserve"> </v>
      </c>
      <c r="ES63" s="82" t="str">
        <f t="shared" si="108"/>
        <v xml:space="preserve"> </v>
      </c>
      <c r="ET63" s="82" t="str">
        <f t="shared" si="108"/>
        <v xml:space="preserve"> </v>
      </c>
      <c r="EU63" s="82" t="str">
        <f t="shared" si="108"/>
        <v xml:space="preserve"> </v>
      </c>
      <c r="EV63" s="82" t="str">
        <f t="shared" si="108"/>
        <v xml:space="preserve"> </v>
      </c>
      <c r="EW63" s="82" t="str">
        <f t="shared" si="108"/>
        <v xml:space="preserve"> </v>
      </c>
      <c r="EX63" s="82" t="str">
        <f t="shared" si="108"/>
        <v xml:space="preserve"> </v>
      </c>
      <c r="EY63" s="82" t="str">
        <f t="shared" si="108"/>
        <v xml:space="preserve"> </v>
      </c>
      <c r="EZ63" s="82" t="str">
        <f t="shared" si="108"/>
        <v xml:space="preserve"> </v>
      </c>
      <c r="FA63" s="82" t="str">
        <f t="shared" si="108"/>
        <v xml:space="preserve"> </v>
      </c>
      <c r="FB63" s="82" t="str">
        <f t="shared" si="108"/>
        <v xml:space="preserve"> </v>
      </c>
      <c r="FC63" s="82" t="str">
        <f t="shared" si="108"/>
        <v xml:space="preserve"> </v>
      </c>
      <c r="FD63" s="82" t="str">
        <f t="shared" si="108"/>
        <v xml:space="preserve"> </v>
      </c>
      <c r="FE63" s="82" t="str">
        <f t="shared" si="108"/>
        <v xml:space="preserve"> </v>
      </c>
      <c r="FF63" s="82" t="str">
        <f t="shared" si="108"/>
        <v xml:space="preserve"> </v>
      </c>
      <c r="FG63" s="82" t="str">
        <f t="shared" si="108"/>
        <v xml:space="preserve"> </v>
      </c>
      <c r="FH63" s="82" t="str">
        <f t="shared" si="108"/>
        <v xml:space="preserve"> </v>
      </c>
      <c r="FI63" s="82" t="str">
        <f t="shared" si="108"/>
        <v xml:space="preserve"> </v>
      </c>
      <c r="FJ63" s="82" t="str">
        <f t="shared" si="108"/>
        <v xml:space="preserve"> </v>
      </c>
      <c r="FK63" s="82" t="str">
        <f t="shared" si="108"/>
        <v xml:space="preserve"> </v>
      </c>
      <c r="FL63" s="82" t="str">
        <f t="shared" si="108"/>
        <v xml:space="preserve"> </v>
      </c>
      <c r="FM63" s="82" t="str">
        <f t="shared" si="108"/>
        <v xml:space="preserve"> </v>
      </c>
      <c r="FN63" s="82" t="str">
        <f t="shared" si="108"/>
        <v xml:space="preserve"> </v>
      </c>
      <c r="FO63" s="82" t="str">
        <f t="shared" si="108"/>
        <v xml:space="preserve"> </v>
      </c>
      <c r="FP63" s="82" t="str">
        <f t="shared" si="108"/>
        <v xml:space="preserve"> </v>
      </c>
      <c r="FQ63" s="82" t="str">
        <f t="shared" si="108"/>
        <v xml:space="preserve"> </v>
      </c>
      <c r="FR63" s="82" t="str">
        <f t="shared" si="108"/>
        <v xml:space="preserve"> </v>
      </c>
      <c r="FS63" s="82" t="str">
        <f t="shared" si="108"/>
        <v xml:space="preserve"> </v>
      </c>
      <c r="FT63" s="82" t="str">
        <f t="shared" si="108"/>
        <v xml:space="preserve"> </v>
      </c>
      <c r="FU63" s="82" t="str">
        <f t="shared" si="108"/>
        <v xml:space="preserve"> </v>
      </c>
      <c r="FV63" s="82" t="str">
        <f t="shared" si="108"/>
        <v xml:space="preserve"> </v>
      </c>
      <c r="FW63" s="82" t="str">
        <f t="shared" si="108"/>
        <v xml:space="preserve"> </v>
      </c>
      <c r="FX63" s="82" t="str">
        <f t="shared" si="108"/>
        <v xml:space="preserve"> </v>
      </c>
      <c r="FY63" s="82"/>
      <c r="FZ63" s="82"/>
      <c r="GA63" s="82" t="str">
        <f t="shared" ref="GA63:GF63" si="109">IFERROR(TRUNC(AVERAGE(GA13:GA62),2)," ")</f>
        <v xml:space="preserve"> </v>
      </c>
      <c r="GB63" s="82" t="str">
        <f t="shared" si="109"/>
        <v xml:space="preserve"> </v>
      </c>
      <c r="GC63" s="82" t="str">
        <f t="shared" si="109"/>
        <v xml:space="preserve"> </v>
      </c>
      <c r="GD63" s="82" t="str">
        <f t="shared" si="109"/>
        <v xml:space="preserve"> </v>
      </c>
      <c r="GE63" s="82" t="str">
        <f t="shared" si="109"/>
        <v xml:space="preserve"> </v>
      </c>
      <c r="GF63" s="82" t="str">
        <f t="shared" si="109"/>
        <v xml:space="preserve"> </v>
      </c>
      <c r="GG63" s="82" t="str">
        <f t="shared" ref="GG63:GH63" si="110">IFERROR(TRUNC(AVERAGE(GG13:GG62),2)," ")</f>
        <v xml:space="preserve"> </v>
      </c>
      <c r="GH63" s="82" t="str">
        <f t="shared" si="110"/>
        <v xml:space="preserve"> </v>
      </c>
    </row>
  </sheetData>
  <sortState xmlns:xlrd2="http://schemas.microsoft.com/office/spreadsheetml/2017/richdata2" ref="B13:BL46">
    <sortCondition ref="B13:B46"/>
  </sortState>
  <mergeCells count="58">
    <mergeCell ref="GC7:GC12"/>
    <mergeCell ref="GD7:GD12"/>
    <mergeCell ref="GG5:GG12"/>
    <mergeCell ref="GH5:GH12"/>
    <mergeCell ref="DQ7:DQ12"/>
    <mergeCell ref="DR7:DR12"/>
    <mergeCell ref="DS7:DS12"/>
    <mergeCell ref="DT7:DT12"/>
    <mergeCell ref="BM5:DV5"/>
    <mergeCell ref="DL6:DT6"/>
    <mergeCell ref="DU6:DU12"/>
    <mergeCell ref="DV6:DV12"/>
    <mergeCell ref="DW5:GF5"/>
    <mergeCell ref="GF6:GF12"/>
    <mergeCell ref="FV6:GD6"/>
    <mergeCell ref="GE6:GE12"/>
    <mergeCell ref="GA7:GA12"/>
    <mergeCell ref="GB7:GB12"/>
    <mergeCell ref="BK6:BK12"/>
    <mergeCell ref="A1:P1"/>
    <mergeCell ref="A2:P2"/>
    <mergeCell ref="A3:P3"/>
    <mergeCell ref="C5:BL5"/>
    <mergeCell ref="BL6:BL12"/>
    <mergeCell ref="A11:A12"/>
    <mergeCell ref="B11:B12"/>
    <mergeCell ref="C6:BA6"/>
    <mergeCell ref="BI7:BI12"/>
    <mergeCell ref="BB6:BJ6"/>
    <mergeCell ref="BG7:BG12"/>
    <mergeCell ref="BJ7:BJ12"/>
    <mergeCell ref="C7:BA7"/>
    <mergeCell ref="C8:BA9"/>
    <mergeCell ref="BM6:DK6"/>
    <mergeCell ref="BM7:DK7"/>
    <mergeCell ref="DL7:DP7"/>
    <mergeCell ref="BM8:DK9"/>
    <mergeCell ref="DL8:DL12"/>
    <mergeCell ref="DM8:DM12"/>
    <mergeCell ref="DN8:DN12"/>
    <mergeCell ref="DO8:DO12"/>
    <mergeCell ref="DP8:DP12"/>
    <mergeCell ref="BE8:BE12"/>
    <mergeCell ref="BF8:BF12"/>
    <mergeCell ref="BB8:BB12"/>
    <mergeCell ref="BB7:BF7"/>
    <mergeCell ref="BC8:BC12"/>
    <mergeCell ref="BD8:BD12"/>
    <mergeCell ref="BH7:BH12"/>
    <mergeCell ref="DW6:FU6"/>
    <mergeCell ref="DW7:FU7"/>
    <mergeCell ref="FV7:FZ7"/>
    <mergeCell ref="DW8:FU9"/>
    <mergeCell ref="FV8:FV12"/>
    <mergeCell ref="FW8:FW12"/>
    <mergeCell ref="FX8:FX12"/>
    <mergeCell ref="FY8:FY12"/>
    <mergeCell ref="FZ8:FZ12"/>
  </mergeCells>
  <phoneticPr fontId="41" type="noConversion"/>
  <conditionalFormatting sqref="C13:D62">
    <cfRule type="expression" dxfId="1580" priority="645">
      <formula>C13&lt;&gt;""</formula>
    </cfRule>
  </conditionalFormatting>
  <conditionalFormatting sqref="C13:H62 U13:Z62 BI13:BK62">
    <cfRule type="cellIs" dxfId="1579" priority="621" operator="lessThan">
      <formula>7</formula>
    </cfRule>
  </conditionalFormatting>
  <conditionalFormatting sqref="C63:GH63">
    <cfRule type="cellIs" dxfId="1578" priority="345" operator="lessThan">
      <formula>7</formula>
    </cfRule>
    <cfRule type="cellIs" dxfId="1577" priority="346" operator="lessThan">
      <formula>7</formula>
    </cfRule>
  </conditionalFormatting>
  <conditionalFormatting sqref="BB46:BB62">
    <cfRule type="cellIs" dxfId="1576" priority="333" operator="lessThan">
      <formula>7</formula>
    </cfRule>
  </conditionalFormatting>
  <conditionalFormatting sqref="BB46:BB62">
    <cfRule type="expression" dxfId="1575" priority="334">
      <formula>BB46&lt;&gt;""</formula>
    </cfRule>
  </conditionalFormatting>
  <conditionalFormatting sqref="BC13:BC62 BE13:BF62">
    <cfRule type="cellIs" dxfId="1574" priority="331" operator="lessThan">
      <formula>7</formula>
    </cfRule>
    <cfRule type="expression" dxfId="1573" priority="332">
      <formula>BC13&lt;&gt;""</formula>
    </cfRule>
  </conditionalFormatting>
  <conditionalFormatting sqref="BG13:BH62">
    <cfRule type="cellIs" dxfId="1572" priority="566" operator="lessThan">
      <formula>7</formula>
    </cfRule>
  </conditionalFormatting>
  <conditionalFormatting sqref="GG13:GG62">
    <cfRule type="cellIs" dxfId="1571" priority="112" operator="lessThan">
      <formula>7</formula>
    </cfRule>
  </conditionalFormatting>
  <conditionalFormatting sqref="F13:G62">
    <cfRule type="expression" dxfId="1570" priority="101">
      <formula>F13&lt;&gt;""</formula>
    </cfRule>
  </conditionalFormatting>
  <conditionalFormatting sqref="I13:J62">
    <cfRule type="expression" dxfId="1569" priority="100">
      <formula>I13&lt;&gt;""</formula>
    </cfRule>
  </conditionalFormatting>
  <conditionalFormatting sqref="I13:J62">
    <cfRule type="cellIs" dxfId="1568" priority="99" operator="lessThan">
      <formula>7</formula>
    </cfRule>
  </conditionalFormatting>
  <conditionalFormatting sqref="L13:M62">
    <cfRule type="expression" dxfId="1567" priority="98">
      <formula>L13&lt;&gt;""</formula>
    </cfRule>
  </conditionalFormatting>
  <conditionalFormatting sqref="L13:M62">
    <cfRule type="cellIs" dxfId="1566" priority="97" operator="lessThan">
      <formula>7</formula>
    </cfRule>
  </conditionalFormatting>
  <conditionalFormatting sqref="O13:P62">
    <cfRule type="expression" dxfId="1565" priority="96">
      <formula>O13&lt;&gt;""</formula>
    </cfRule>
  </conditionalFormatting>
  <conditionalFormatting sqref="O13:P62">
    <cfRule type="cellIs" dxfId="1564" priority="95" operator="lessThan">
      <formula>7</formula>
    </cfRule>
  </conditionalFormatting>
  <conditionalFormatting sqref="R13:S62">
    <cfRule type="expression" dxfId="1563" priority="94">
      <formula>R13&lt;&gt;""</formula>
    </cfRule>
  </conditionalFormatting>
  <conditionalFormatting sqref="R13:S62">
    <cfRule type="cellIs" dxfId="1562" priority="93" operator="lessThan">
      <formula>7</formula>
    </cfRule>
  </conditionalFormatting>
  <conditionalFormatting sqref="U13:V62">
    <cfRule type="expression" dxfId="1561" priority="92">
      <formula>U13&lt;&gt;""</formula>
    </cfRule>
  </conditionalFormatting>
  <conditionalFormatting sqref="X13:Y62">
    <cfRule type="expression" dxfId="1560" priority="91">
      <formula>X13&lt;&gt;""</formula>
    </cfRule>
  </conditionalFormatting>
  <conditionalFormatting sqref="AA13:AB62">
    <cfRule type="expression" dxfId="1559" priority="90">
      <formula>AA13&lt;&gt;""</formula>
    </cfRule>
  </conditionalFormatting>
  <conditionalFormatting sqref="AA13:AB62">
    <cfRule type="cellIs" dxfId="1558" priority="89" operator="lessThan">
      <formula>7</formula>
    </cfRule>
  </conditionalFormatting>
  <conditionalFormatting sqref="AD13:AE62">
    <cfRule type="expression" dxfId="1557" priority="88">
      <formula>AD13&lt;&gt;""</formula>
    </cfRule>
  </conditionalFormatting>
  <conditionalFormatting sqref="AD13:AE62">
    <cfRule type="cellIs" dxfId="1556" priority="87" operator="lessThan">
      <formula>7</formula>
    </cfRule>
  </conditionalFormatting>
  <conditionalFormatting sqref="AG13:AH62">
    <cfRule type="expression" dxfId="1555" priority="86">
      <formula>AG13&lt;&gt;""</formula>
    </cfRule>
  </conditionalFormatting>
  <conditionalFormatting sqref="AG13:AH62">
    <cfRule type="cellIs" dxfId="1554" priority="85" operator="lessThan">
      <formula>7</formula>
    </cfRule>
  </conditionalFormatting>
  <conditionalFormatting sqref="AJ13:AK62">
    <cfRule type="expression" dxfId="1553" priority="84">
      <formula>AJ13&lt;&gt;""</formula>
    </cfRule>
  </conditionalFormatting>
  <conditionalFormatting sqref="AJ13:AK62">
    <cfRule type="cellIs" dxfId="1552" priority="83" operator="lessThan">
      <formula>7</formula>
    </cfRule>
  </conditionalFormatting>
  <conditionalFormatting sqref="AM13:AN62">
    <cfRule type="expression" dxfId="1551" priority="82">
      <formula>AM13&lt;&gt;""</formula>
    </cfRule>
  </conditionalFormatting>
  <conditionalFormatting sqref="AM13:AN62 AP13:AQ62 AS13:AT62 AV13:AW62">
    <cfRule type="cellIs" dxfId="1550" priority="81" operator="lessThan">
      <formula>7</formula>
    </cfRule>
  </conditionalFormatting>
  <conditionalFormatting sqref="AP13:AQ62">
    <cfRule type="expression" dxfId="1549" priority="80">
      <formula>AP13&lt;&gt;""</formula>
    </cfRule>
  </conditionalFormatting>
  <conditionalFormatting sqref="AS13:AT62">
    <cfRule type="expression" dxfId="1548" priority="79">
      <formula>AS13&lt;&gt;""</formula>
    </cfRule>
  </conditionalFormatting>
  <conditionalFormatting sqref="AV13:AW62">
    <cfRule type="expression" dxfId="1547" priority="78">
      <formula>AV13&lt;&gt;""</formula>
    </cfRule>
  </conditionalFormatting>
  <conditionalFormatting sqref="AY13:AZ62">
    <cfRule type="cellIs" dxfId="1546" priority="77" operator="lessThan">
      <formula>7</formula>
    </cfRule>
  </conditionalFormatting>
  <conditionalFormatting sqref="AY13:AZ62">
    <cfRule type="expression" dxfId="1545" priority="76">
      <formula>AY13&lt;&gt;""</formula>
    </cfRule>
  </conditionalFormatting>
  <conditionalFormatting sqref="AC13:AC62 T13:T62 Q13:Q62 N13:N62 K13:K62">
    <cfRule type="cellIs" dxfId="1544" priority="75" operator="lessThan">
      <formula>7</formula>
    </cfRule>
  </conditionalFormatting>
  <conditionalFormatting sqref="BA13:BA62 AX13:AX62 AU13:AU62 AR13:AR62 AO13:AO62 AL13:AL62 AI13:AI62 AF13:AF62">
    <cfRule type="cellIs" dxfId="1543" priority="74" operator="lessThan">
      <formula>7</formula>
    </cfRule>
  </conditionalFormatting>
  <conditionalFormatting sqref="BD13:BD62">
    <cfRule type="cellIs" dxfId="1542" priority="73" operator="lessThan">
      <formula>7</formula>
    </cfRule>
  </conditionalFormatting>
  <conditionalFormatting sqref="BM13:BN62">
    <cfRule type="expression" dxfId="1541" priority="72">
      <formula>BM13&lt;&gt;""</formula>
    </cfRule>
  </conditionalFormatting>
  <conditionalFormatting sqref="BM13:BR62 CE13:CJ62 DS13:DU62">
    <cfRule type="cellIs" dxfId="1540" priority="71" operator="lessThan">
      <formula>7</formula>
    </cfRule>
  </conditionalFormatting>
  <conditionalFormatting sqref="DL13:DL62">
    <cfRule type="cellIs" dxfId="1539" priority="68" operator="lessThan">
      <formula>7</formula>
    </cfRule>
  </conditionalFormatting>
  <conditionalFormatting sqref="DL13:DL62">
    <cfRule type="expression" dxfId="1538" priority="69">
      <formula>DL13&lt;&gt;""</formula>
    </cfRule>
  </conditionalFormatting>
  <conditionalFormatting sqref="DM13:DM62 DO13:DP62">
    <cfRule type="cellIs" dxfId="1537" priority="66" operator="lessThan">
      <formula>7</formula>
    </cfRule>
    <cfRule type="expression" dxfId="1536" priority="67">
      <formula>DM13&lt;&gt;""</formula>
    </cfRule>
  </conditionalFormatting>
  <conditionalFormatting sqref="DQ13:DR62">
    <cfRule type="cellIs" dxfId="1535" priority="70" operator="lessThan">
      <formula>7</formula>
    </cfRule>
  </conditionalFormatting>
  <conditionalFormatting sqref="BP13:BQ62">
    <cfRule type="expression" dxfId="1534" priority="65">
      <formula>BP13&lt;&gt;""</formula>
    </cfRule>
  </conditionalFormatting>
  <conditionalFormatting sqref="BS13:BT62">
    <cfRule type="expression" dxfId="1533" priority="64">
      <formula>BS13&lt;&gt;""</formula>
    </cfRule>
  </conditionalFormatting>
  <conditionalFormatting sqref="BS13:BT62">
    <cfRule type="cellIs" dxfId="1532" priority="63" operator="lessThan">
      <formula>7</formula>
    </cfRule>
  </conditionalFormatting>
  <conditionalFormatting sqref="BV13:BW62">
    <cfRule type="expression" dxfId="1531" priority="62">
      <formula>BV13&lt;&gt;""</formula>
    </cfRule>
  </conditionalFormatting>
  <conditionalFormatting sqref="BV13:BW62">
    <cfRule type="cellIs" dxfId="1530" priority="61" operator="lessThan">
      <formula>7</formula>
    </cfRule>
  </conditionalFormatting>
  <conditionalFormatting sqref="BY13:BZ62">
    <cfRule type="expression" dxfId="1529" priority="60">
      <formula>BY13&lt;&gt;""</formula>
    </cfRule>
  </conditionalFormatting>
  <conditionalFormatting sqref="BY13:BZ62">
    <cfRule type="cellIs" dxfId="1528" priority="59" operator="lessThan">
      <formula>7</formula>
    </cfRule>
  </conditionalFormatting>
  <conditionalFormatting sqref="CB13:CC62">
    <cfRule type="expression" dxfId="1527" priority="58">
      <formula>CB13&lt;&gt;""</formula>
    </cfRule>
  </conditionalFormatting>
  <conditionalFormatting sqref="CB13:CC62">
    <cfRule type="cellIs" dxfId="1526" priority="57" operator="lessThan">
      <formula>7</formula>
    </cfRule>
  </conditionalFormatting>
  <conditionalFormatting sqref="CE13:CF62">
    <cfRule type="expression" dxfId="1525" priority="56">
      <formula>CE13&lt;&gt;""</formula>
    </cfRule>
  </conditionalFormatting>
  <conditionalFormatting sqref="CH13:CI62">
    <cfRule type="expression" dxfId="1524" priority="55">
      <formula>CH13&lt;&gt;""</formula>
    </cfRule>
  </conditionalFormatting>
  <conditionalFormatting sqref="CK13:CL62">
    <cfRule type="expression" dxfId="1523" priority="54">
      <formula>CK13&lt;&gt;""</formula>
    </cfRule>
  </conditionalFormatting>
  <conditionalFormatting sqref="CK13:CL62">
    <cfRule type="cellIs" dxfId="1522" priority="53" operator="lessThan">
      <formula>7</formula>
    </cfRule>
  </conditionalFormatting>
  <conditionalFormatting sqref="CN13:CO62">
    <cfRule type="expression" dxfId="1521" priority="52">
      <formula>CN13&lt;&gt;""</formula>
    </cfRule>
  </conditionalFormatting>
  <conditionalFormatting sqref="CN13:CO62">
    <cfRule type="cellIs" dxfId="1520" priority="51" operator="lessThan">
      <formula>7</formula>
    </cfRule>
  </conditionalFormatting>
  <conditionalFormatting sqref="CQ13:CR62">
    <cfRule type="expression" dxfId="1519" priority="50">
      <formula>CQ13&lt;&gt;""</formula>
    </cfRule>
  </conditionalFormatting>
  <conditionalFormatting sqref="CQ13:CR62">
    <cfRule type="cellIs" dxfId="1518" priority="49" operator="lessThan">
      <formula>7</formula>
    </cfRule>
  </conditionalFormatting>
  <conditionalFormatting sqref="CT13:CU62">
    <cfRule type="expression" dxfId="1517" priority="48">
      <formula>CT13&lt;&gt;""</formula>
    </cfRule>
  </conditionalFormatting>
  <conditionalFormatting sqref="CT13:CU62">
    <cfRule type="cellIs" dxfId="1516" priority="47" operator="lessThan">
      <formula>7</formula>
    </cfRule>
  </conditionalFormatting>
  <conditionalFormatting sqref="CW13:CX62">
    <cfRule type="expression" dxfId="1515" priority="46">
      <formula>CW13&lt;&gt;""</formula>
    </cfRule>
  </conditionalFormatting>
  <conditionalFormatting sqref="CW13:CX62 CZ13:DA62 DC13:DD62 DF13:DG62">
    <cfRule type="cellIs" dxfId="1514" priority="45" operator="lessThan">
      <formula>7</formula>
    </cfRule>
  </conditionalFormatting>
  <conditionalFormatting sqref="CZ13:DA62">
    <cfRule type="expression" dxfId="1513" priority="44">
      <formula>CZ13&lt;&gt;""</formula>
    </cfRule>
  </conditionalFormatting>
  <conditionalFormatting sqref="DC13:DD62">
    <cfRule type="expression" dxfId="1512" priority="43">
      <formula>DC13&lt;&gt;""</formula>
    </cfRule>
  </conditionalFormatting>
  <conditionalFormatting sqref="DF13:DG62">
    <cfRule type="expression" dxfId="1511" priority="42">
      <formula>DF13&lt;&gt;""</formula>
    </cfRule>
  </conditionalFormatting>
  <conditionalFormatting sqref="DI13:DJ62">
    <cfRule type="cellIs" dxfId="1510" priority="41" operator="lessThan">
      <formula>7</formula>
    </cfRule>
  </conditionalFormatting>
  <conditionalFormatting sqref="DI13:DJ62">
    <cfRule type="expression" dxfId="1509" priority="40">
      <formula>DI13&lt;&gt;""</formula>
    </cfRule>
  </conditionalFormatting>
  <conditionalFormatting sqref="CM13:CM62 CD13:CD62 CA13:CA62 BX13:BX62 BU13:BU62">
    <cfRule type="cellIs" dxfId="1508" priority="39" operator="lessThan">
      <formula>7</formula>
    </cfRule>
  </conditionalFormatting>
  <conditionalFormatting sqref="DK13:DK62 DH13:DH62 DE13:DE62 DB13:DB62 CY13:CY62 CV13:CV62 CS13:CS62 CP13:CP62">
    <cfRule type="cellIs" dxfId="1507" priority="38" operator="lessThan">
      <formula>7</formula>
    </cfRule>
  </conditionalFormatting>
  <conditionalFormatting sqref="DN13:DN62">
    <cfRule type="cellIs" dxfId="1506" priority="37" operator="lessThan">
      <formula>7</formula>
    </cfRule>
  </conditionalFormatting>
  <conditionalFormatting sqref="DW13:DX62">
    <cfRule type="expression" dxfId="1505" priority="36">
      <formula>DW13&lt;&gt;""</formula>
    </cfRule>
  </conditionalFormatting>
  <conditionalFormatting sqref="DW13:EB62 EO13:ET62 GC13:GE62">
    <cfRule type="cellIs" dxfId="1504" priority="35" operator="lessThan">
      <formula>7</formula>
    </cfRule>
  </conditionalFormatting>
  <conditionalFormatting sqref="FV13:FV62">
    <cfRule type="cellIs" dxfId="1503" priority="32" operator="lessThan">
      <formula>7</formula>
    </cfRule>
  </conditionalFormatting>
  <conditionalFormatting sqref="FV13:FV62">
    <cfRule type="expression" dxfId="1502" priority="33">
      <formula>FV13&lt;&gt;""</formula>
    </cfRule>
  </conditionalFormatting>
  <conditionalFormatting sqref="FW13:FW62 FY13:FZ62">
    <cfRule type="cellIs" dxfId="1501" priority="30" operator="lessThan">
      <formula>7</formula>
    </cfRule>
    <cfRule type="expression" dxfId="1500" priority="31">
      <formula>FW13&lt;&gt;""</formula>
    </cfRule>
  </conditionalFormatting>
  <conditionalFormatting sqref="GA13:GB62">
    <cfRule type="cellIs" dxfId="1499" priority="34" operator="lessThan">
      <formula>7</formula>
    </cfRule>
  </conditionalFormatting>
  <conditionalFormatting sqref="DZ13:EA62">
    <cfRule type="expression" dxfId="1498" priority="29">
      <formula>DZ13&lt;&gt;""</formula>
    </cfRule>
  </conditionalFormatting>
  <conditionalFormatting sqref="EC13:ED62">
    <cfRule type="expression" dxfId="1497" priority="28">
      <formula>EC13&lt;&gt;""</formula>
    </cfRule>
  </conditionalFormatting>
  <conditionalFormatting sqref="EC13:ED62">
    <cfRule type="cellIs" dxfId="1496" priority="27" operator="lessThan">
      <formula>7</formula>
    </cfRule>
  </conditionalFormatting>
  <conditionalFormatting sqref="EF13:EG62">
    <cfRule type="expression" dxfId="1495" priority="26">
      <formula>EF13&lt;&gt;""</formula>
    </cfRule>
  </conditionalFormatting>
  <conditionalFormatting sqref="EF13:EG62">
    <cfRule type="cellIs" dxfId="1494" priority="25" operator="lessThan">
      <formula>7</formula>
    </cfRule>
  </conditionalFormatting>
  <conditionalFormatting sqref="EI13:EJ62">
    <cfRule type="expression" dxfId="1493" priority="24">
      <formula>EI13&lt;&gt;""</formula>
    </cfRule>
  </conditionalFormatting>
  <conditionalFormatting sqref="EI13:EJ62">
    <cfRule type="cellIs" dxfId="1492" priority="23" operator="lessThan">
      <formula>7</formula>
    </cfRule>
  </conditionalFormatting>
  <conditionalFormatting sqref="EL13:EM62">
    <cfRule type="expression" dxfId="1491" priority="22">
      <formula>EL13&lt;&gt;""</formula>
    </cfRule>
  </conditionalFormatting>
  <conditionalFormatting sqref="EL13:EM62">
    <cfRule type="cellIs" dxfId="1490" priority="21" operator="lessThan">
      <formula>7</formula>
    </cfRule>
  </conditionalFormatting>
  <conditionalFormatting sqref="EO13:EP62">
    <cfRule type="expression" dxfId="1489" priority="20">
      <formula>EO13&lt;&gt;""</formula>
    </cfRule>
  </conditionalFormatting>
  <conditionalFormatting sqref="ER13:ES62">
    <cfRule type="expression" dxfId="1488" priority="19">
      <formula>ER13&lt;&gt;""</formula>
    </cfRule>
  </conditionalFormatting>
  <conditionalFormatting sqref="EU13:EV62">
    <cfRule type="expression" dxfId="1487" priority="18">
      <formula>EU13&lt;&gt;""</formula>
    </cfRule>
  </conditionalFormatting>
  <conditionalFormatting sqref="EU13:EV62">
    <cfRule type="cellIs" dxfId="1486" priority="17" operator="lessThan">
      <formula>7</formula>
    </cfRule>
  </conditionalFormatting>
  <conditionalFormatting sqref="EX13:EY62">
    <cfRule type="expression" dxfId="1485" priority="16">
      <formula>EX13&lt;&gt;""</formula>
    </cfRule>
  </conditionalFormatting>
  <conditionalFormatting sqref="EX13:EY62">
    <cfRule type="cellIs" dxfId="1484" priority="15" operator="lessThan">
      <formula>7</formula>
    </cfRule>
  </conditionalFormatting>
  <conditionalFormatting sqref="FA13:FB62">
    <cfRule type="expression" dxfId="1483" priority="14">
      <formula>FA13&lt;&gt;""</formula>
    </cfRule>
  </conditionalFormatting>
  <conditionalFormatting sqref="FA13:FB62">
    <cfRule type="cellIs" dxfId="1482" priority="13" operator="lessThan">
      <formula>7</formula>
    </cfRule>
  </conditionalFormatting>
  <conditionalFormatting sqref="FD13:FE62">
    <cfRule type="expression" dxfId="1481" priority="12">
      <formula>FD13&lt;&gt;""</formula>
    </cfRule>
  </conditionalFormatting>
  <conditionalFormatting sqref="FD13:FE62">
    <cfRule type="cellIs" dxfId="1480" priority="11" operator="lessThan">
      <formula>7</formula>
    </cfRule>
  </conditionalFormatting>
  <conditionalFormatting sqref="FG13:FH62">
    <cfRule type="expression" dxfId="1479" priority="10">
      <formula>FG13&lt;&gt;""</formula>
    </cfRule>
  </conditionalFormatting>
  <conditionalFormatting sqref="FG13:FH62 FJ13:FK62 FM13:FN62 FP13:FQ62">
    <cfRule type="cellIs" dxfId="1478" priority="9" operator="lessThan">
      <formula>7</formula>
    </cfRule>
  </conditionalFormatting>
  <conditionalFormatting sqref="FJ13:FK62">
    <cfRule type="expression" dxfId="1477" priority="8">
      <formula>FJ13&lt;&gt;""</formula>
    </cfRule>
  </conditionalFormatting>
  <conditionalFormatting sqref="FM13:FN62">
    <cfRule type="expression" dxfId="1476" priority="7">
      <formula>FM13&lt;&gt;""</formula>
    </cfRule>
  </conditionalFormatting>
  <conditionalFormatting sqref="FP13:FQ62">
    <cfRule type="expression" dxfId="1475" priority="6">
      <formula>FP13&lt;&gt;""</formula>
    </cfRule>
  </conditionalFormatting>
  <conditionalFormatting sqref="FS13:FT62">
    <cfRule type="cellIs" dxfId="1474" priority="5" operator="lessThan">
      <formula>7</formula>
    </cfRule>
  </conditionalFormatting>
  <conditionalFormatting sqref="FS13:FT62">
    <cfRule type="expression" dxfId="1473" priority="4">
      <formula>FS13&lt;&gt;""</formula>
    </cfRule>
  </conditionalFormatting>
  <conditionalFormatting sqref="EW13:EW62 EN13:EN62 EK13:EK62 EH13:EH62 EE13:EE62">
    <cfRule type="cellIs" dxfId="1472" priority="3" operator="lessThan">
      <formula>7</formula>
    </cfRule>
  </conditionalFormatting>
  <conditionalFormatting sqref="FU13:FU62 FR13:FR62 FO13:FO62 FL13:FL62 FI13:FI62 FF13:FF62 FC13:FC62 EZ13:EZ62">
    <cfRule type="cellIs" dxfId="1471" priority="2" operator="lessThan">
      <formula>7</formula>
    </cfRule>
  </conditionalFormatting>
  <conditionalFormatting sqref="FX13:FX62">
    <cfRule type="cellIs" dxfId="1470" priority="1" operator="lessThan">
      <formula>7</formula>
    </cfRule>
  </conditionalFormatting>
  <dataValidations count="5">
    <dataValidation type="whole" operator="equal" allowBlank="1" showInputMessage="1" showErrorMessage="1" errorTitle="ERROR" error="NO CAMBIE EL CONTENIDO DE LA CELDA" sqref="BL13:BL62 DV13:DV62 GH13:GH62 GF13:GF62" xr:uid="{6FB7E55C-4BBC-45CC-9671-0AE1CA445718}">
      <formula1>1711894467</formula1>
    </dataValidation>
    <dataValidation type="whole" operator="equal" allowBlank="1" showInputMessage="1" showErrorMessage="1" sqref="A13:A62 GI13:XFD1048576 DH13:DH62 A63:GH1048576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B5694084-936C-4107-ACFC-305BB9AF3EEB}">
      <formula1>1711894467</formula1>
    </dataValidation>
    <dataValidation operator="equal" allowBlank="1" showInputMessage="1" showErrorMessage="1" sqref="B47:B62" xr:uid="{E64DAA88-C19C-44BA-80EA-328C1EC81C13}"/>
    <dataValidation type="decimal" allowBlank="1" showInputMessage="1" showErrorMessage="1" errorTitle="ERROR" error="INGRESA NOTAS DE 0 - 10" sqref="CT13:CU62 C13:D62 I13:J62 O13:P62 AG13:AH62 X13:Y62 AD13:AE62 R13:S62 AV13:AW62 U13:V62 AA13:AB62 AJ13:AK62 AM13:AN62 AP13:AQ62 AS13:AT62 AY13:AZ62 EF13:EG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BC13:BC62 BB46:BB62" xr:uid="{92034A18-6B88-4359-9806-39668898450B}">
      <formula1>0</formula1>
      <formula2>10</formula2>
    </dataValidation>
    <dataValidation type="whole" operator="equal" allowBlank="1" showInputMessage="1" showErrorMessage="1" errorTitle="ERROR" error="&quot;No intente editar estas celdas&quot;." sqref="FX13:FX62 DQ13:DU62 DN13:DN62 BG13:BK62 BD13:BD62 GA13:GE62 GG13:GG62" xr:uid="{DD2449F7-B034-4C75-B3B2-80E762B83CAB}">
      <formula1>1711894467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cultarFilaM1">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3074" r:id="rId5" name="Button 2">
              <controlPr defaultSize="0" print="0" autoFill="0" autoPict="0" macro="[0]!MostrarFM1">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3F05A-7B8A-4D7B-BE1B-C36D5100D33C}">
  <sheetPr codeName="Hoja4"/>
  <dimension ref="A1:V67"/>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activeCell="B13" sqref="B13"/>
    </sheetView>
  </sheetViews>
  <sheetFormatPr baseColWidth="10" defaultColWidth="10.7109375" defaultRowHeight="15" x14ac:dyDescent="0.25"/>
  <cols>
    <col min="1" max="1" width="4.28515625" style="7" customWidth="1"/>
    <col min="2" max="2" width="42.140625" style="7"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23" width="8.42578125" style="26" customWidth="1"/>
    <col min="24"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14" t="str">
        <f>DS!E4</f>
        <v>LENGUA Y LITERATURA</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t="str">
        <f>DS!F4</f>
        <v>Educación General Básica</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t="str">
        <f>DS!G4</f>
        <v>Superior</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t="str">
        <f>DS!H4</f>
        <v xml:space="preserve">Octavo Año </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t="str">
        <f>DS!I4</f>
        <v>"A"</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hidden="1" customHeight="1" x14ac:dyDescent="0.2">
      <c r="A13" s="20">
        <v>1</v>
      </c>
      <c r="B13" s="31" t="str">
        <f>IF('M1'!B13=0,"",'M1'!B13)</f>
        <v>ALVARADO CALLE JHOSTIN JESUS</v>
      </c>
      <c r="C13" s="75">
        <f>'M1'!BI13</f>
        <v>6.74</v>
      </c>
      <c r="D13" s="75">
        <f>'M1'!BJ13</f>
        <v>2.86</v>
      </c>
      <c r="E13" s="100">
        <f>'M1'!BK13</f>
        <v>9.6</v>
      </c>
      <c r="F13" s="84" t="str">
        <f>'M1'!BL13</f>
        <v>A+</v>
      </c>
      <c r="G13" s="75">
        <f>'M1'!DS13</f>
        <v>6.41</v>
      </c>
      <c r="H13" s="75">
        <f>'M1'!DT13</f>
        <v>2.25</v>
      </c>
      <c r="I13" s="100">
        <f>'M1'!DU13</f>
        <v>8.66</v>
      </c>
      <c r="J13" s="75" t="str">
        <f>'M1'!DV13</f>
        <v>A-</v>
      </c>
      <c r="K13" s="75" t="str">
        <f>'M1'!GC13</f>
        <v xml:space="preserve"> </v>
      </c>
      <c r="L13" s="75" t="str">
        <f>'M1'!GD13</f>
        <v xml:space="preserve"> </v>
      </c>
      <c r="M13" s="100" t="str">
        <f>'M1'!GE13</f>
        <v xml:space="preserve"> </v>
      </c>
      <c r="N13" s="75" t="str">
        <f>'M1'!GF13</f>
        <v xml:space="preserve"> </v>
      </c>
      <c r="O13" s="85">
        <f>E13</f>
        <v>9.6</v>
      </c>
      <c r="P13" s="85">
        <f>I13</f>
        <v>8.66</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hidden="1" customHeight="1" x14ac:dyDescent="0.2">
      <c r="A14" s="20">
        <v>2</v>
      </c>
      <c r="B14" s="31" t="str">
        <f>IF('M1'!B14=0,"",'M1'!B14)</f>
        <v>AMBULUDI NAMCELA DAYELI LIZBETH</v>
      </c>
      <c r="C14" s="75">
        <f>'M1'!BI14</f>
        <v>5.29</v>
      </c>
      <c r="D14" s="75">
        <f>'M1'!BJ14</f>
        <v>2.5499999999999998</v>
      </c>
      <c r="E14" s="100">
        <f>'M1'!BK14</f>
        <v>7.84</v>
      </c>
      <c r="F14" s="84" t="str">
        <f>'M1'!BL14</f>
        <v>B+</v>
      </c>
      <c r="G14" s="75">
        <f>'M1'!DS14</f>
        <v>5.15</v>
      </c>
      <c r="H14" s="75">
        <f>'M1'!DT14</f>
        <v>1.5</v>
      </c>
      <c r="I14" s="100">
        <f>'M1'!DU14</f>
        <v>6.65</v>
      </c>
      <c r="J14" s="75" t="str">
        <f>'M1'!DV14</f>
        <v>B-</v>
      </c>
      <c r="K14" s="75" t="str">
        <f>'M1'!GC14</f>
        <v xml:space="preserve"> </v>
      </c>
      <c r="L14" s="75" t="str">
        <f>'M1'!GD14</f>
        <v xml:space="preserve"> </v>
      </c>
      <c r="M14" s="100" t="str">
        <f>'M1'!GE14</f>
        <v xml:space="preserve"> </v>
      </c>
      <c r="N14" s="75" t="str">
        <f>'M1'!GF14</f>
        <v xml:space="preserve"> </v>
      </c>
      <c r="O14" s="85">
        <f t="shared" ref="O14:O62" si="0">E14</f>
        <v>7.84</v>
      </c>
      <c r="P14" s="85">
        <f t="shared" ref="P14:P62" si="1">I14</f>
        <v>6.65</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hidden="1" customHeight="1" x14ac:dyDescent="0.2">
      <c r="A15" s="20">
        <v>3</v>
      </c>
      <c r="B15" s="31" t="str">
        <f>IF('M1'!B15=0,"",'M1'!B15)</f>
        <v>AREVALO SALTO JOHAO FRANCISCO</v>
      </c>
      <c r="C15" s="75">
        <f>'M1'!BI15</f>
        <v>4.34</v>
      </c>
      <c r="D15" s="75">
        <f>'M1'!BJ15</f>
        <v>2.25</v>
      </c>
      <c r="E15" s="100">
        <f>'M1'!BK15</f>
        <v>6.59</v>
      </c>
      <c r="F15" s="84" t="str">
        <f>'M1'!BL15</f>
        <v>B-</v>
      </c>
      <c r="G15" s="75">
        <f>'M1'!DS15</f>
        <v>3.94</v>
      </c>
      <c r="H15" s="75">
        <f>'M1'!DT15</f>
        <v>1.2</v>
      </c>
      <c r="I15" s="100">
        <f>'M1'!DU15</f>
        <v>5.14</v>
      </c>
      <c r="J15" s="75" t="str">
        <f>'M1'!DV15</f>
        <v>C-</v>
      </c>
      <c r="K15" s="75" t="str">
        <f>'M1'!GC15</f>
        <v xml:space="preserve"> </v>
      </c>
      <c r="L15" s="75" t="str">
        <f>'M1'!GD15</f>
        <v xml:space="preserve"> </v>
      </c>
      <c r="M15" s="100" t="str">
        <f>'M1'!GE15</f>
        <v xml:space="preserve"> </v>
      </c>
      <c r="N15" s="75" t="str">
        <f>'M1'!GF15</f>
        <v xml:space="preserve"> </v>
      </c>
      <c r="O15" s="85">
        <f t="shared" si="0"/>
        <v>6.59</v>
      </c>
      <c r="P15" s="85">
        <f t="shared" si="1"/>
        <v>5.14</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hidden="1" customHeight="1" x14ac:dyDescent="0.2">
      <c r="A16" s="20">
        <v>4</v>
      </c>
      <c r="B16" s="31" t="str">
        <f>IF('M1'!B16=0,"",'M1'!B16)</f>
        <v>COLLAGUAZO ARMIJOS LENY PATRICIO</v>
      </c>
      <c r="C16" s="75">
        <f>'M1'!BI16</f>
        <v>4.5</v>
      </c>
      <c r="D16" s="75">
        <f>'M1'!BJ16</f>
        <v>1.87</v>
      </c>
      <c r="E16" s="100">
        <f>'M1'!BK16</f>
        <v>6.37</v>
      </c>
      <c r="F16" s="84" t="str">
        <f>'M1'!BL16</f>
        <v>C+</v>
      </c>
      <c r="G16" s="75">
        <f>'M1'!DS16</f>
        <v>4.38</v>
      </c>
      <c r="H16" s="75">
        <f>'M1'!DT16</f>
        <v>1.35</v>
      </c>
      <c r="I16" s="100">
        <f>'M1'!DU16</f>
        <v>5.73</v>
      </c>
      <c r="J16" s="75" t="str">
        <f>'M1'!DV16</f>
        <v>C+</v>
      </c>
      <c r="K16" s="75" t="str">
        <f>'M1'!GC16</f>
        <v xml:space="preserve"> </v>
      </c>
      <c r="L16" s="75" t="str">
        <f>'M1'!GD16</f>
        <v xml:space="preserve"> </v>
      </c>
      <c r="M16" s="100" t="str">
        <f>'M1'!GE16</f>
        <v xml:space="preserve"> </v>
      </c>
      <c r="N16" s="75" t="str">
        <f>'M1'!GF16</f>
        <v xml:space="preserve"> </v>
      </c>
      <c r="O16" s="85">
        <f t="shared" si="0"/>
        <v>6.37</v>
      </c>
      <c r="P16" s="85">
        <f t="shared" si="1"/>
        <v>5.73</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hidden="1" customHeight="1" x14ac:dyDescent="0.2">
      <c r="A17" s="20">
        <v>5</v>
      </c>
      <c r="B17" s="31" t="str">
        <f>IF('M1'!B17=0,"",'M1'!B17)</f>
        <v>CONDOLO GUALAN MARTHA LILIANA</v>
      </c>
      <c r="C17" s="75">
        <f>'M1'!BI17</f>
        <v>6.09</v>
      </c>
      <c r="D17" s="75">
        <f>'M1'!BJ17</f>
        <v>2.8</v>
      </c>
      <c r="E17" s="100">
        <f>'M1'!BK17</f>
        <v>8.89</v>
      </c>
      <c r="F17" s="84" t="str">
        <f>'M1'!BL17</f>
        <v>A-</v>
      </c>
      <c r="G17" s="75">
        <f>'M1'!DS17</f>
        <v>5.83</v>
      </c>
      <c r="H17" s="75">
        <f>'M1'!DT17</f>
        <v>1.95</v>
      </c>
      <c r="I17" s="100">
        <f>'M1'!DU17</f>
        <v>7.78</v>
      </c>
      <c r="J17" s="75" t="str">
        <f>'M1'!DV17</f>
        <v>B+</v>
      </c>
      <c r="K17" s="75" t="str">
        <f>'M1'!GC17</f>
        <v xml:space="preserve"> </v>
      </c>
      <c r="L17" s="75" t="str">
        <f>'M1'!GD17</f>
        <v xml:space="preserve"> </v>
      </c>
      <c r="M17" s="100" t="str">
        <f>'M1'!GE17</f>
        <v xml:space="preserve"> </v>
      </c>
      <c r="N17" s="75" t="str">
        <f>'M1'!GF17</f>
        <v xml:space="preserve"> </v>
      </c>
      <c r="O17" s="85">
        <f t="shared" si="0"/>
        <v>8.89</v>
      </c>
      <c r="P17" s="85">
        <f t="shared" si="1"/>
        <v>7.78</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hidden="1" customHeight="1" x14ac:dyDescent="0.2">
      <c r="A18" s="20">
        <v>6</v>
      </c>
      <c r="B18" s="31" t="str">
        <f>IF('M1'!B18=0,"",'M1'!B18)</f>
        <v>CRUZ DUCHITANGA MARIA DEL CARMEN</v>
      </c>
      <c r="C18" s="75">
        <f>'M1'!BI18</f>
        <v>5.6</v>
      </c>
      <c r="D18" s="75">
        <f>'M1'!BJ18</f>
        <v>2.31</v>
      </c>
      <c r="E18" s="100">
        <f>'M1'!BK18</f>
        <v>7.91</v>
      </c>
      <c r="F18" s="84" t="str">
        <f>'M1'!BL18</f>
        <v>B+</v>
      </c>
      <c r="G18" s="75">
        <f>'M1'!DS18</f>
        <v>5.89</v>
      </c>
      <c r="H18" s="75">
        <f>'M1'!DT18</f>
        <v>1.5</v>
      </c>
      <c r="I18" s="100">
        <f>'M1'!DU18</f>
        <v>7.39</v>
      </c>
      <c r="J18" s="75" t="str">
        <f>'M1'!DV18</f>
        <v>B-</v>
      </c>
      <c r="K18" s="75" t="str">
        <f>'M1'!GC18</f>
        <v xml:space="preserve"> </v>
      </c>
      <c r="L18" s="75" t="str">
        <f>'M1'!GD18</f>
        <v xml:space="preserve"> </v>
      </c>
      <c r="M18" s="100" t="str">
        <f>'M1'!GE18</f>
        <v xml:space="preserve"> </v>
      </c>
      <c r="N18" s="75" t="str">
        <f>'M1'!GF18</f>
        <v xml:space="preserve"> </v>
      </c>
      <c r="O18" s="85">
        <f t="shared" si="0"/>
        <v>7.91</v>
      </c>
      <c r="P18" s="85">
        <f t="shared" si="1"/>
        <v>7.39</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hidden="1" customHeight="1" x14ac:dyDescent="0.2">
      <c r="A19" s="20">
        <v>7</v>
      </c>
      <c r="B19" s="31" t="str">
        <f>IF('M1'!B19=0,"",'M1'!B19)</f>
        <v xml:space="preserve">DAQUILEMA PALTAN MARCO ELIAS                      </v>
      </c>
      <c r="C19" s="75">
        <f>'M1'!BI19</f>
        <v>3.45</v>
      </c>
      <c r="D19" s="75">
        <f>'M1'!BJ19</f>
        <v>1.81</v>
      </c>
      <c r="E19" s="100">
        <f>'M1'!BK19</f>
        <v>5.26</v>
      </c>
      <c r="F19" s="84" t="str">
        <f>'M1'!BL19</f>
        <v>C-</v>
      </c>
      <c r="G19" s="75">
        <f>'M1'!DS19</f>
        <v>4.0999999999999996</v>
      </c>
      <c r="H19" s="75">
        <f>'M1'!DT19</f>
        <v>1.8</v>
      </c>
      <c r="I19" s="100">
        <f>'M1'!DU19</f>
        <v>5.8999999999999995</v>
      </c>
      <c r="J19" s="75" t="str">
        <f>'M1'!DV19</f>
        <v>C+</v>
      </c>
      <c r="K19" s="75" t="str">
        <f>'M1'!GC19</f>
        <v xml:space="preserve"> </v>
      </c>
      <c r="L19" s="75" t="str">
        <f>'M1'!GD19</f>
        <v xml:space="preserve"> </v>
      </c>
      <c r="M19" s="100" t="str">
        <f>'M1'!GE19</f>
        <v xml:space="preserve"> </v>
      </c>
      <c r="N19" s="75" t="str">
        <f>'M1'!GF19</f>
        <v xml:space="preserve"> </v>
      </c>
      <c r="O19" s="85">
        <f t="shared" si="0"/>
        <v>5.26</v>
      </c>
      <c r="P19" s="85">
        <f t="shared" si="1"/>
        <v>5.8999999999999995</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hidden="1" customHeight="1" x14ac:dyDescent="0.2">
      <c r="A20" s="20">
        <v>8</v>
      </c>
      <c r="B20" s="31" t="str">
        <f>IF('M1'!B20=0,"",'M1'!B20)</f>
        <v>DURAN CARMONA JUAN MANUEL</v>
      </c>
      <c r="C20" s="75">
        <f>'M1'!BI20</f>
        <v>6.94</v>
      </c>
      <c r="D20" s="75">
        <f>'M1'!BJ20</f>
        <v>2.92</v>
      </c>
      <c r="E20" s="100">
        <f>'M1'!BK20</f>
        <v>9.86</v>
      </c>
      <c r="F20" s="84" t="str">
        <f>'M1'!BL20</f>
        <v>A+</v>
      </c>
      <c r="G20" s="75">
        <f>'M1'!DS20</f>
        <v>6.68</v>
      </c>
      <c r="H20" s="75">
        <f>'M1'!DT20</f>
        <v>2.85</v>
      </c>
      <c r="I20" s="100">
        <f>'M1'!DU20</f>
        <v>9.5299999999999994</v>
      </c>
      <c r="J20" s="75" t="str">
        <f>'M1'!DV20</f>
        <v>A+</v>
      </c>
      <c r="K20" s="75" t="str">
        <f>'M1'!GC20</f>
        <v xml:space="preserve"> </v>
      </c>
      <c r="L20" s="75" t="str">
        <f>'M1'!GD20</f>
        <v xml:space="preserve"> </v>
      </c>
      <c r="M20" s="100" t="str">
        <f>'M1'!GE20</f>
        <v xml:space="preserve"> </v>
      </c>
      <c r="N20" s="75" t="str">
        <f>'M1'!GF20</f>
        <v xml:space="preserve"> </v>
      </c>
      <c r="O20" s="85">
        <f t="shared" si="0"/>
        <v>9.86</v>
      </c>
      <c r="P20" s="85">
        <f t="shared" si="1"/>
        <v>9.5299999999999994</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hidden="1" customHeight="1" x14ac:dyDescent="0.2">
      <c r="A21" s="20">
        <v>9</v>
      </c>
      <c r="B21" s="31" t="str">
        <f>IF('M1'!B21=0,"",'M1'!B21)</f>
        <v>DUTA GUNCAY ROSA CAROLINA</v>
      </c>
      <c r="C21" s="75">
        <f>'M1'!BI21</f>
        <v>4.99</v>
      </c>
      <c r="D21" s="75">
        <f>'M1'!BJ21</f>
        <v>1.55</v>
      </c>
      <c r="E21" s="100">
        <f>'M1'!BK21</f>
        <v>6.54</v>
      </c>
      <c r="F21" s="84" t="str">
        <f>'M1'!BL21</f>
        <v>B-</v>
      </c>
      <c r="G21" s="75">
        <f>'M1'!DS21</f>
        <v>5.17</v>
      </c>
      <c r="H21" s="75">
        <f>'M1'!DT21</f>
        <v>1.8</v>
      </c>
      <c r="I21" s="100">
        <f>'M1'!DU21</f>
        <v>6.97</v>
      </c>
      <c r="J21" s="75" t="str">
        <f>'M1'!DV21</f>
        <v>B-</v>
      </c>
      <c r="K21" s="75" t="str">
        <f>'M1'!GC21</f>
        <v xml:space="preserve"> </v>
      </c>
      <c r="L21" s="75" t="str">
        <f>'M1'!GD21</f>
        <v xml:space="preserve"> </v>
      </c>
      <c r="M21" s="100" t="str">
        <f>'M1'!GE21</f>
        <v xml:space="preserve"> </v>
      </c>
      <c r="N21" s="75" t="str">
        <f>'M1'!GF21</f>
        <v xml:space="preserve"> </v>
      </c>
      <c r="O21" s="85">
        <f t="shared" si="0"/>
        <v>6.54</v>
      </c>
      <c r="P21" s="85">
        <f t="shared" si="1"/>
        <v>6.97</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hidden="1" customHeight="1" x14ac:dyDescent="0.2">
      <c r="A22" s="20">
        <v>10</v>
      </c>
      <c r="B22" s="31" t="str">
        <f>IF('M1'!B22=0,"",'M1'!B22)</f>
        <v>GUALAN GUALAN JHONY ALEXANDER</v>
      </c>
      <c r="C22" s="75">
        <f>'M1'!BI22</f>
        <v>4.79</v>
      </c>
      <c r="D22" s="75">
        <f>'M1'!BJ22</f>
        <v>1.65</v>
      </c>
      <c r="E22" s="100">
        <f>'M1'!BK22</f>
        <v>6.4399999999999995</v>
      </c>
      <c r="F22" s="84" t="str">
        <f>'M1'!BL22</f>
        <v>C+</v>
      </c>
      <c r="G22" s="75">
        <f>'M1'!DS22</f>
        <v>5.57</v>
      </c>
      <c r="H22" s="75">
        <f>'M1'!DT22</f>
        <v>2.4</v>
      </c>
      <c r="I22" s="100">
        <f>'M1'!DU22</f>
        <v>7.9700000000000006</v>
      </c>
      <c r="J22" s="75" t="str">
        <f>'M1'!DV22</f>
        <v>B+</v>
      </c>
      <c r="K22" s="75" t="str">
        <f>'M1'!GC22</f>
        <v xml:space="preserve"> </v>
      </c>
      <c r="L22" s="75" t="str">
        <f>'M1'!GD22</f>
        <v xml:space="preserve"> </v>
      </c>
      <c r="M22" s="100" t="str">
        <f>'M1'!GE22</f>
        <v xml:space="preserve"> </v>
      </c>
      <c r="N22" s="75" t="str">
        <f>'M1'!GF22</f>
        <v xml:space="preserve"> </v>
      </c>
      <c r="O22" s="85">
        <f t="shared" si="0"/>
        <v>6.4399999999999995</v>
      </c>
      <c r="P22" s="85">
        <f t="shared" si="1"/>
        <v>7.9700000000000006</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hidden="1" customHeight="1" x14ac:dyDescent="0.2">
      <c r="A23" s="20">
        <v>11</v>
      </c>
      <c r="B23" s="31" t="str">
        <f>IF('M1'!B23=0,"",'M1'!B23)</f>
        <v>GUAMAN MEDINA JHONNY MICHAEL</v>
      </c>
      <c r="C23" s="75">
        <f>'M1'!BI23</f>
        <v>5.95</v>
      </c>
      <c r="D23" s="75">
        <f>'M1'!BJ23</f>
        <v>2.5499999999999998</v>
      </c>
      <c r="E23" s="100">
        <f>'M1'!BK23</f>
        <v>8.5</v>
      </c>
      <c r="F23" s="84" t="str">
        <f>'M1'!BL23</f>
        <v>A-</v>
      </c>
      <c r="G23" s="75">
        <f>'M1'!DS23</f>
        <v>5.6</v>
      </c>
      <c r="H23" s="75">
        <f>'M1'!DT23</f>
        <v>1.8</v>
      </c>
      <c r="I23" s="100">
        <f>'M1'!DU23</f>
        <v>7.3999999999999995</v>
      </c>
      <c r="J23" s="75" t="str">
        <f>'M1'!DV23</f>
        <v>B-</v>
      </c>
      <c r="K23" s="75" t="str">
        <f>'M1'!GC23</f>
        <v xml:space="preserve"> </v>
      </c>
      <c r="L23" s="75" t="str">
        <f>'M1'!GD23</f>
        <v xml:space="preserve"> </v>
      </c>
      <c r="M23" s="100" t="str">
        <f>'M1'!GE23</f>
        <v xml:space="preserve"> </v>
      </c>
      <c r="N23" s="75" t="str">
        <f>'M1'!GF23</f>
        <v xml:space="preserve"> </v>
      </c>
      <c r="O23" s="85">
        <f t="shared" si="0"/>
        <v>8.5</v>
      </c>
      <c r="P23" s="85">
        <f t="shared" si="1"/>
        <v>7.3999999999999995</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hidden="1" customHeight="1" x14ac:dyDescent="0.2">
      <c r="A24" s="20">
        <v>12</v>
      </c>
      <c r="B24" s="31" t="str">
        <f>IF('M1'!B24=0,"",'M1'!B24)</f>
        <v>GUTAMA CHILLOGALLI MICAELA ABIGAIL</v>
      </c>
      <c r="C24" s="75">
        <f>'M1'!BI24</f>
        <v>6.65</v>
      </c>
      <c r="D24" s="75">
        <f>'M1'!BJ24</f>
        <v>2.31</v>
      </c>
      <c r="E24" s="100">
        <f>'M1'!BK24</f>
        <v>8.9600000000000009</v>
      </c>
      <c r="F24" s="84" t="str">
        <f>'M1'!BL24</f>
        <v>A-</v>
      </c>
      <c r="G24" s="75">
        <f>'M1'!DS24</f>
        <v>5.98</v>
      </c>
      <c r="H24" s="75">
        <f>'M1'!DT24</f>
        <v>1.95</v>
      </c>
      <c r="I24" s="100">
        <f>'M1'!DU24</f>
        <v>7.9300000000000006</v>
      </c>
      <c r="J24" s="75" t="str">
        <f>'M1'!DV24</f>
        <v>B+</v>
      </c>
      <c r="K24" s="75" t="str">
        <f>'M1'!GC24</f>
        <v xml:space="preserve"> </v>
      </c>
      <c r="L24" s="75" t="str">
        <f>'M1'!GD24</f>
        <v xml:space="preserve"> </v>
      </c>
      <c r="M24" s="100" t="str">
        <f>'M1'!GE24</f>
        <v xml:space="preserve"> </v>
      </c>
      <c r="N24" s="75" t="str">
        <f>'M1'!GF24</f>
        <v xml:space="preserve"> </v>
      </c>
      <c r="O24" s="85">
        <f t="shared" si="0"/>
        <v>8.9600000000000009</v>
      </c>
      <c r="P24" s="85">
        <f t="shared" si="1"/>
        <v>7.9300000000000006</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hidden="1" customHeight="1" x14ac:dyDescent="0.2">
      <c r="A25" s="20">
        <v>13</v>
      </c>
      <c r="B25" s="31" t="str">
        <f>IF('M1'!B25=0,"",'M1'!B25)</f>
        <v>LEMA TADAY JASMIN DAYANA</v>
      </c>
      <c r="C25" s="75">
        <f>'M1'!BI25</f>
        <v>3.99</v>
      </c>
      <c r="D25" s="75">
        <f>'M1'!BJ25</f>
        <v>2.5499999999999998</v>
      </c>
      <c r="E25" s="100">
        <f>'M1'!BK25</f>
        <v>6.54</v>
      </c>
      <c r="F25" s="84" t="str">
        <f>'M1'!BL25</f>
        <v>B-</v>
      </c>
      <c r="G25" s="75">
        <f>'M1'!DS25</f>
        <v>5.74</v>
      </c>
      <c r="H25" s="75">
        <f>'M1'!DT25</f>
        <v>2.4</v>
      </c>
      <c r="I25" s="100">
        <f>'M1'!DU25</f>
        <v>8.14</v>
      </c>
      <c r="J25" s="75" t="str">
        <f>'M1'!DV25</f>
        <v>B+</v>
      </c>
      <c r="K25" s="75" t="str">
        <f>'M1'!GC25</f>
        <v xml:space="preserve"> </v>
      </c>
      <c r="L25" s="75" t="str">
        <f>'M1'!GD25</f>
        <v xml:space="preserve"> </v>
      </c>
      <c r="M25" s="100" t="str">
        <f>'M1'!GE25</f>
        <v xml:space="preserve"> </v>
      </c>
      <c r="N25" s="75" t="str">
        <f>'M1'!GF25</f>
        <v xml:space="preserve"> </v>
      </c>
      <c r="O25" s="85">
        <f t="shared" si="0"/>
        <v>6.54</v>
      </c>
      <c r="P25" s="85">
        <f t="shared" si="1"/>
        <v>8.14</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hidden="1" customHeight="1" x14ac:dyDescent="0.2">
      <c r="A26" s="20">
        <v>14</v>
      </c>
      <c r="B26" s="31" t="str">
        <f>IF('M1'!B26=0,"",'M1'!B26)</f>
        <v>LIMA VINTIMILLA ADRIANNA MICHELLE</v>
      </c>
      <c r="C26" s="75">
        <f>'M1'!BI26</f>
        <v>6.22</v>
      </c>
      <c r="D26" s="75">
        <f>'M1'!BJ26</f>
        <v>2.17</v>
      </c>
      <c r="E26" s="100">
        <f>'M1'!BK26</f>
        <v>8.39</v>
      </c>
      <c r="F26" s="84" t="str">
        <f>'M1'!BL26</f>
        <v>B+</v>
      </c>
      <c r="G26" s="75">
        <f>'M1'!DS26</f>
        <v>6.04</v>
      </c>
      <c r="H26" s="75">
        <f>'M1'!DT26</f>
        <v>1.35</v>
      </c>
      <c r="I26" s="100">
        <f>'M1'!DU26</f>
        <v>7.3900000000000006</v>
      </c>
      <c r="J26" s="75" t="str">
        <f>'M1'!DV26</f>
        <v>B-</v>
      </c>
      <c r="K26" s="75" t="str">
        <f>'M1'!GC26</f>
        <v xml:space="preserve"> </v>
      </c>
      <c r="L26" s="75" t="str">
        <f>'M1'!GD26</f>
        <v xml:space="preserve"> </v>
      </c>
      <c r="M26" s="100" t="str">
        <f>'M1'!GE26</f>
        <v xml:space="preserve"> </v>
      </c>
      <c r="N26" s="75" t="str">
        <f>'M1'!GF26</f>
        <v xml:space="preserve"> </v>
      </c>
      <c r="O26" s="85">
        <f t="shared" si="0"/>
        <v>8.39</v>
      </c>
      <c r="P26" s="85">
        <f t="shared" si="1"/>
        <v>7.3900000000000006</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hidden="1" customHeight="1" x14ac:dyDescent="0.2">
      <c r="A27" s="20">
        <v>15</v>
      </c>
      <c r="B27" s="31" t="str">
        <f>IF('M1'!B27=0,"",'M1'!B27)</f>
        <v>MALDONADO CANTOS GEORGE ELIJAH</v>
      </c>
      <c r="C27" s="75">
        <f>'M1'!BI27</f>
        <v>6.19</v>
      </c>
      <c r="D27" s="75">
        <f>'M1'!BJ27</f>
        <v>2.31</v>
      </c>
      <c r="E27" s="100">
        <f>'M1'!BK27</f>
        <v>8.5</v>
      </c>
      <c r="F27" s="84" t="str">
        <f>'M1'!BL27</f>
        <v>A-</v>
      </c>
      <c r="G27" s="75">
        <f>'M1'!DS27</f>
        <v>6.32</v>
      </c>
      <c r="H27" s="75">
        <f>'M1'!DT27</f>
        <v>1.8</v>
      </c>
      <c r="I27" s="100">
        <f>'M1'!DU27</f>
        <v>8.120000000000001</v>
      </c>
      <c r="J27" s="75" t="str">
        <f>'M1'!DV27</f>
        <v>B+</v>
      </c>
      <c r="K27" s="75" t="str">
        <f>'M1'!GC27</f>
        <v xml:space="preserve"> </v>
      </c>
      <c r="L27" s="75" t="str">
        <f>'M1'!GD27</f>
        <v xml:space="preserve"> </v>
      </c>
      <c r="M27" s="100" t="str">
        <f>'M1'!GE27</f>
        <v xml:space="preserve"> </v>
      </c>
      <c r="N27" s="75" t="str">
        <f>'M1'!GF27</f>
        <v xml:space="preserve"> </v>
      </c>
      <c r="O27" s="85">
        <f t="shared" si="0"/>
        <v>8.5</v>
      </c>
      <c r="P27" s="85">
        <f t="shared" si="1"/>
        <v>8.120000000000001</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hidden="1" customHeight="1" x14ac:dyDescent="0.2">
      <c r="A28" s="20">
        <v>16</v>
      </c>
      <c r="B28" s="31" t="str">
        <f>IF('M1'!B28=0,"",'M1'!B28)</f>
        <v>MALDONADO CANTOS JOSEPH LOUIS</v>
      </c>
      <c r="C28" s="75">
        <f>'M1'!BI28</f>
        <v>6.49</v>
      </c>
      <c r="D28" s="75">
        <f>'M1'!BJ28</f>
        <v>1.54</v>
      </c>
      <c r="E28" s="100">
        <f>'M1'!BK28</f>
        <v>8.0300000000000011</v>
      </c>
      <c r="F28" s="84" t="str">
        <f>'M1'!BL28</f>
        <v>B+</v>
      </c>
      <c r="G28" s="75">
        <f>'M1'!DS28</f>
        <v>6.11</v>
      </c>
      <c r="H28" s="75">
        <f>'M1'!DT28</f>
        <v>1.35</v>
      </c>
      <c r="I28" s="100">
        <f>'M1'!DU28</f>
        <v>7.4600000000000009</v>
      </c>
      <c r="J28" s="75" t="str">
        <f>'M1'!DV28</f>
        <v>B-</v>
      </c>
      <c r="K28" s="75" t="str">
        <f>'M1'!GC28</f>
        <v xml:space="preserve"> </v>
      </c>
      <c r="L28" s="75" t="str">
        <f>'M1'!GD28</f>
        <v xml:space="preserve"> </v>
      </c>
      <c r="M28" s="100" t="str">
        <f>'M1'!GE28</f>
        <v xml:space="preserve"> </v>
      </c>
      <c r="N28" s="75" t="str">
        <f>'M1'!GF28</f>
        <v xml:space="preserve"> </v>
      </c>
      <c r="O28" s="85">
        <f t="shared" si="0"/>
        <v>8.0300000000000011</v>
      </c>
      <c r="P28" s="85">
        <f t="shared" si="1"/>
        <v>7.4600000000000009</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hidden="1" customHeight="1" x14ac:dyDescent="0.2">
      <c r="A29" s="20">
        <v>17</v>
      </c>
      <c r="B29" s="31" t="str">
        <f>IF('M1'!B29=0,"",'M1'!B29)</f>
        <v>MENDEZ CORTEZ TARJA DAMARY</v>
      </c>
      <c r="C29" s="75">
        <f>'M1'!BI29</f>
        <v>5.69</v>
      </c>
      <c r="D29" s="75">
        <f>'M1'!BJ29</f>
        <v>2.37</v>
      </c>
      <c r="E29" s="100">
        <f>'M1'!BK29</f>
        <v>8.06</v>
      </c>
      <c r="F29" s="84" t="str">
        <f>'M1'!BL29</f>
        <v>B+</v>
      </c>
      <c r="G29" s="75">
        <f>'M1'!DS29</f>
        <v>5.54</v>
      </c>
      <c r="H29" s="75">
        <f>'M1'!DT29</f>
        <v>2.4</v>
      </c>
      <c r="I29" s="100">
        <f>'M1'!DU29</f>
        <v>7.9399999999999995</v>
      </c>
      <c r="J29" s="75" t="str">
        <f>'M1'!DV29</f>
        <v>B+</v>
      </c>
      <c r="K29" s="75" t="str">
        <f>'M1'!GC29</f>
        <v xml:space="preserve"> </v>
      </c>
      <c r="L29" s="75" t="str">
        <f>'M1'!GD29</f>
        <v xml:space="preserve"> </v>
      </c>
      <c r="M29" s="100" t="str">
        <f>'M1'!GE29</f>
        <v xml:space="preserve"> </v>
      </c>
      <c r="N29" s="75" t="str">
        <f>'M1'!GF29</f>
        <v xml:space="preserve"> </v>
      </c>
      <c r="O29" s="85">
        <f t="shared" si="0"/>
        <v>8.06</v>
      </c>
      <c r="P29" s="85">
        <f t="shared" si="1"/>
        <v>7.9399999999999995</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hidden="1" customHeight="1" x14ac:dyDescent="0.2">
      <c r="A30" s="20">
        <v>18</v>
      </c>
      <c r="B30" s="31" t="str">
        <f>IF('M1'!B30=0,"",'M1'!B30)</f>
        <v xml:space="preserve">MINCHALA OTAVALO ADRIAN </v>
      </c>
      <c r="C30" s="75">
        <f>'M1'!BI30</f>
        <v>4.5</v>
      </c>
      <c r="D30" s="75">
        <f>'M1'!BJ30</f>
        <v>2.4300000000000002</v>
      </c>
      <c r="E30" s="100">
        <f>'M1'!BK30</f>
        <v>6.93</v>
      </c>
      <c r="F30" s="84" t="str">
        <f>'M1'!BL30</f>
        <v>B-</v>
      </c>
      <c r="G30" s="75">
        <f>'M1'!DS30</f>
        <v>5.28</v>
      </c>
      <c r="H30" s="75">
        <f>'M1'!DT30</f>
        <v>2.25</v>
      </c>
      <c r="I30" s="100">
        <f>'M1'!DU30</f>
        <v>7.53</v>
      </c>
      <c r="J30" s="75" t="str">
        <f>'M1'!DV30</f>
        <v>B+</v>
      </c>
      <c r="K30" s="75" t="str">
        <f>'M1'!GC30</f>
        <v xml:space="preserve"> </v>
      </c>
      <c r="L30" s="75" t="str">
        <f>'M1'!GD30</f>
        <v xml:space="preserve"> </v>
      </c>
      <c r="M30" s="100" t="str">
        <f>'M1'!GE30</f>
        <v xml:space="preserve"> </v>
      </c>
      <c r="N30" s="75" t="str">
        <f>'M1'!GF30</f>
        <v xml:space="preserve"> </v>
      </c>
      <c r="O30" s="85">
        <f t="shared" si="0"/>
        <v>6.93</v>
      </c>
      <c r="P30" s="85">
        <f t="shared" si="1"/>
        <v>7.53</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hidden="1" customHeight="1" x14ac:dyDescent="0.2">
      <c r="A31" s="20">
        <v>19</v>
      </c>
      <c r="B31" s="31" t="str">
        <f>IF('M1'!B31=0,"",'M1'!B31)</f>
        <v>MONTENEGRO SALDAÑA DYLAN ALEXIS</v>
      </c>
      <c r="C31" s="75">
        <f>'M1'!BI31</f>
        <v>6.39</v>
      </c>
      <c r="D31" s="75">
        <f>'M1'!BJ31</f>
        <v>2.85</v>
      </c>
      <c r="E31" s="100">
        <f>'M1'!BK31</f>
        <v>9.24</v>
      </c>
      <c r="F31" s="84" t="str">
        <f>'M1'!BL31</f>
        <v>A-</v>
      </c>
      <c r="G31" s="75">
        <f>'M1'!DS31</f>
        <v>6.43</v>
      </c>
      <c r="H31" s="75">
        <f>'M1'!DT31</f>
        <v>2.85</v>
      </c>
      <c r="I31" s="100">
        <f>'M1'!DU31</f>
        <v>9.2799999999999994</v>
      </c>
      <c r="J31" s="75" t="str">
        <f>'M1'!DV31</f>
        <v>A-</v>
      </c>
      <c r="K31" s="75" t="str">
        <f>'M1'!GC31</f>
        <v xml:space="preserve"> </v>
      </c>
      <c r="L31" s="75" t="str">
        <f>'M1'!GD31</f>
        <v xml:space="preserve"> </v>
      </c>
      <c r="M31" s="100" t="str">
        <f>'M1'!GE31</f>
        <v xml:space="preserve"> </v>
      </c>
      <c r="N31" s="75" t="str">
        <f>'M1'!GF31</f>
        <v xml:space="preserve"> </v>
      </c>
      <c r="O31" s="85">
        <f t="shared" si="0"/>
        <v>9.24</v>
      </c>
      <c r="P31" s="85">
        <f t="shared" si="1"/>
        <v>9.2799999999999994</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hidden="1" customHeight="1" x14ac:dyDescent="0.2">
      <c r="A32" s="20">
        <v>20</v>
      </c>
      <c r="B32" s="31" t="str">
        <f>IF('M1'!B32=0,"",'M1'!B32)</f>
        <v>MORA BERMEO ELVIS RONALDO</v>
      </c>
      <c r="C32" s="75">
        <f>'M1'!BI32</f>
        <v>3.1</v>
      </c>
      <c r="D32" s="75">
        <f>'M1'!BJ32</f>
        <v>2.5499999999999998</v>
      </c>
      <c r="E32" s="100">
        <f>'M1'!BK32</f>
        <v>5.65</v>
      </c>
      <c r="F32" s="84" t="str">
        <f>'M1'!BL32</f>
        <v>C+</v>
      </c>
      <c r="G32" s="75">
        <f>'M1'!DS32</f>
        <v>5.26</v>
      </c>
      <c r="H32" s="75">
        <f>'M1'!DT32</f>
        <v>2.1</v>
      </c>
      <c r="I32" s="100">
        <f>'M1'!DU32</f>
        <v>7.3599999999999994</v>
      </c>
      <c r="J32" s="75" t="str">
        <f>'M1'!DV32</f>
        <v>B-</v>
      </c>
      <c r="K32" s="75" t="str">
        <f>'M1'!GC32</f>
        <v xml:space="preserve"> </v>
      </c>
      <c r="L32" s="75" t="str">
        <f>'M1'!GD32</f>
        <v xml:space="preserve"> </v>
      </c>
      <c r="M32" s="100" t="str">
        <f>'M1'!GE32</f>
        <v xml:space="preserve"> </v>
      </c>
      <c r="N32" s="75" t="str">
        <f>'M1'!GF32</f>
        <v xml:space="preserve"> </v>
      </c>
      <c r="O32" s="85">
        <f t="shared" si="0"/>
        <v>5.65</v>
      </c>
      <c r="P32" s="85">
        <f t="shared" si="1"/>
        <v>7.3599999999999994</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hidden="1" customHeight="1" x14ac:dyDescent="0.2">
      <c r="A33" s="20">
        <v>21</v>
      </c>
      <c r="B33" s="31" t="str">
        <f>IF('M1'!B33=0,"",'M1'!B33)</f>
        <v>MOROCHO ENRIQUEZ BRITANY NAYELY</v>
      </c>
      <c r="C33" s="75">
        <f>'M1'!BI33</f>
        <v>6.49</v>
      </c>
      <c r="D33" s="75">
        <f>'M1'!BJ33</f>
        <v>2.68</v>
      </c>
      <c r="E33" s="100">
        <f>'M1'!BK33</f>
        <v>9.17</v>
      </c>
      <c r="F33" s="84" t="str">
        <f>'M1'!BL33</f>
        <v>A-</v>
      </c>
      <c r="G33" s="75">
        <f>'M1'!DS33</f>
        <v>5.57</v>
      </c>
      <c r="H33" s="75">
        <f>'M1'!DT33</f>
        <v>1.8</v>
      </c>
      <c r="I33" s="100">
        <f>'M1'!DU33</f>
        <v>7.37</v>
      </c>
      <c r="J33" s="75" t="str">
        <f>'M1'!DV33</f>
        <v>B-</v>
      </c>
      <c r="K33" s="75" t="str">
        <f>'M1'!GC33</f>
        <v xml:space="preserve"> </v>
      </c>
      <c r="L33" s="75" t="str">
        <f>'M1'!GD33</f>
        <v xml:space="preserve"> </v>
      </c>
      <c r="M33" s="100" t="str">
        <f>'M1'!GE33</f>
        <v xml:space="preserve"> </v>
      </c>
      <c r="N33" s="75" t="str">
        <f>'M1'!GF33</f>
        <v xml:space="preserve"> </v>
      </c>
      <c r="O33" s="85">
        <f t="shared" si="0"/>
        <v>9.17</v>
      </c>
      <c r="P33" s="85">
        <f t="shared" si="1"/>
        <v>7.37</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hidden="1" customHeight="1" x14ac:dyDescent="0.2">
      <c r="A34" s="20">
        <v>22</v>
      </c>
      <c r="B34" s="31" t="str">
        <f>IF('M1'!B34=0,"",'M1'!B34)</f>
        <v>MOROCHO ZARUMA DAVID SANTIAGO</v>
      </c>
      <c r="C34" s="75">
        <f>'M1'!BI34</f>
        <v>6.24</v>
      </c>
      <c r="D34" s="75">
        <f>'M1'!BJ34</f>
        <v>2.17</v>
      </c>
      <c r="E34" s="100">
        <f>'M1'!BK34</f>
        <v>8.41</v>
      </c>
      <c r="F34" s="84" t="str">
        <f>'M1'!BL34</f>
        <v>B+</v>
      </c>
      <c r="G34" s="75">
        <f>'M1'!DS34</f>
        <v>5.56</v>
      </c>
      <c r="H34" s="75">
        <f>'M1'!DT34</f>
        <v>1.95</v>
      </c>
      <c r="I34" s="100">
        <f>'M1'!DU34</f>
        <v>7.51</v>
      </c>
      <c r="J34" s="75" t="str">
        <f>'M1'!DV34</f>
        <v>B+</v>
      </c>
      <c r="K34" s="75" t="str">
        <f>'M1'!GC34</f>
        <v xml:space="preserve"> </v>
      </c>
      <c r="L34" s="75" t="str">
        <f>'M1'!GD34</f>
        <v xml:space="preserve"> </v>
      </c>
      <c r="M34" s="100" t="str">
        <f>'M1'!GE34</f>
        <v xml:space="preserve"> </v>
      </c>
      <c r="N34" s="75" t="str">
        <f>'M1'!GF34</f>
        <v xml:space="preserve"> </v>
      </c>
      <c r="O34" s="85">
        <f t="shared" si="0"/>
        <v>8.41</v>
      </c>
      <c r="P34" s="85">
        <f t="shared" si="1"/>
        <v>7.51</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hidden="1" customHeight="1" x14ac:dyDescent="0.2">
      <c r="A35" s="20">
        <v>23</v>
      </c>
      <c r="B35" s="31" t="str">
        <f>IF('M1'!B35=0,"",'M1'!B35)</f>
        <v>OCHOA CHUVA KATHERIN DANIELA</v>
      </c>
      <c r="C35" s="75">
        <f>'M1'!BI35</f>
        <v>6.57</v>
      </c>
      <c r="D35" s="75">
        <f>'M1'!BJ35</f>
        <v>2.37</v>
      </c>
      <c r="E35" s="100">
        <f>'M1'!BK35</f>
        <v>8.9400000000000013</v>
      </c>
      <c r="F35" s="84" t="str">
        <f>'M1'!BL35</f>
        <v>A-</v>
      </c>
      <c r="G35" s="75">
        <f>'M1'!DS35</f>
        <v>6.39</v>
      </c>
      <c r="H35" s="75">
        <f>'M1'!DT35</f>
        <v>2.1</v>
      </c>
      <c r="I35" s="100">
        <f>'M1'!DU35</f>
        <v>8.49</v>
      </c>
      <c r="J35" s="75" t="str">
        <f>'M1'!DV35</f>
        <v>B+</v>
      </c>
      <c r="K35" s="75" t="str">
        <f>'M1'!GC35</f>
        <v xml:space="preserve"> </v>
      </c>
      <c r="L35" s="75" t="str">
        <f>'M1'!GD35</f>
        <v xml:space="preserve"> </v>
      </c>
      <c r="M35" s="100" t="str">
        <f>'M1'!GE35</f>
        <v xml:space="preserve"> </v>
      </c>
      <c r="N35" s="75" t="str">
        <f>'M1'!GF35</f>
        <v xml:space="preserve"> </v>
      </c>
      <c r="O35" s="85">
        <f t="shared" si="0"/>
        <v>8.9400000000000013</v>
      </c>
      <c r="P35" s="85">
        <f t="shared" si="1"/>
        <v>8.49</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hidden="1" customHeight="1" x14ac:dyDescent="0.2">
      <c r="A36" s="20">
        <v>24</v>
      </c>
      <c r="B36" s="31" t="str">
        <f>IF('M1'!B36=0,"",'M1'!B36)</f>
        <v>PALACIO CAMPOVERDE VALERIA KASSANDRA</v>
      </c>
      <c r="C36" s="75">
        <f>'M1'!BI36</f>
        <v>5.09</v>
      </c>
      <c r="D36" s="75">
        <f>'M1'!BJ36</f>
        <v>2.74</v>
      </c>
      <c r="E36" s="100">
        <f>'M1'!BK36</f>
        <v>7.83</v>
      </c>
      <c r="F36" s="84" t="str">
        <f>'M1'!BL36</f>
        <v>B+</v>
      </c>
      <c r="G36" s="75">
        <f>'M1'!DS36</f>
        <v>5.0599999999999996</v>
      </c>
      <c r="H36" s="75">
        <f>'M1'!DT36</f>
        <v>2.5499999999999998</v>
      </c>
      <c r="I36" s="100">
        <f>'M1'!DU36</f>
        <v>7.6099999999999994</v>
      </c>
      <c r="J36" s="75" t="str">
        <f>'M1'!DV36</f>
        <v>B+</v>
      </c>
      <c r="K36" s="75" t="str">
        <f>'M1'!GC36</f>
        <v xml:space="preserve"> </v>
      </c>
      <c r="L36" s="75" t="str">
        <f>'M1'!GD36</f>
        <v xml:space="preserve"> </v>
      </c>
      <c r="M36" s="100" t="str">
        <f>'M1'!GE36</f>
        <v xml:space="preserve"> </v>
      </c>
      <c r="N36" s="75" t="str">
        <f>'M1'!GF36</f>
        <v xml:space="preserve"> </v>
      </c>
      <c r="O36" s="85">
        <f t="shared" si="0"/>
        <v>7.83</v>
      </c>
      <c r="P36" s="85">
        <f t="shared" si="1"/>
        <v>7.6099999999999994</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hidden="1" customHeight="1" x14ac:dyDescent="0.2">
      <c r="A37" s="20">
        <v>25</v>
      </c>
      <c r="B37" s="31" t="str">
        <f>IF('M1'!B37=0,"",'M1'!B37)</f>
        <v>PAUTA GALARZA EMILY NICOLE</v>
      </c>
      <c r="C37" s="75">
        <f>'M1'!BI37</f>
        <v>6.79</v>
      </c>
      <c r="D37" s="75">
        <f>'M1'!BJ37</f>
        <v>2.86</v>
      </c>
      <c r="E37" s="100">
        <f>'M1'!BK37</f>
        <v>9.65</v>
      </c>
      <c r="F37" s="84" t="str">
        <f>'M1'!BL37</f>
        <v>A+</v>
      </c>
      <c r="G37" s="75">
        <f>'M1'!DS37</f>
        <v>6.36</v>
      </c>
      <c r="H37" s="75">
        <f>'M1'!DT37</f>
        <v>2.5499999999999998</v>
      </c>
      <c r="I37" s="100">
        <f>'M1'!DU37</f>
        <v>8.91</v>
      </c>
      <c r="J37" s="75" t="str">
        <f>'M1'!DV37</f>
        <v>A-</v>
      </c>
      <c r="K37" s="75" t="str">
        <f>'M1'!GC37</f>
        <v xml:space="preserve"> </v>
      </c>
      <c r="L37" s="75" t="str">
        <f>'M1'!GD37</f>
        <v xml:space="preserve"> </v>
      </c>
      <c r="M37" s="100" t="str">
        <f>'M1'!GE37</f>
        <v xml:space="preserve"> </v>
      </c>
      <c r="N37" s="75" t="str">
        <f>'M1'!GF37</f>
        <v xml:space="preserve"> </v>
      </c>
      <c r="O37" s="85">
        <f t="shared" si="0"/>
        <v>9.65</v>
      </c>
      <c r="P37" s="85">
        <f t="shared" si="1"/>
        <v>8.91</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hidden="1" customHeight="1" x14ac:dyDescent="0.2">
      <c r="A38" s="20">
        <v>26</v>
      </c>
      <c r="B38" s="31" t="str">
        <f>IF('M1'!B38=0,"",'M1'!B38)</f>
        <v>RAMON REYES SAMANTHA NAYELI</v>
      </c>
      <c r="C38" s="75">
        <f>'M1'!BI38</f>
        <v>6.34</v>
      </c>
      <c r="D38" s="75">
        <f>'M1'!BJ38</f>
        <v>2.37</v>
      </c>
      <c r="E38" s="100">
        <f>'M1'!BK38</f>
        <v>8.7100000000000009</v>
      </c>
      <c r="F38" s="84" t="str">
        <f>'M1'!BL38</f>
        <v>A-</v>
      </c>
      <c r="G38" s="75">
        <f>'M1'!DS38</f>
        <v>5.82</v>
      </c>
      <c r="H38" s="75">
        <f>'M1'!DT38</f>
        <v>1.95</v>
      </c>
      <c r="I38" s="100">
        <f>'M1'!DU38</f>
        <v>7.7700000000000005</v>
      </c>
      <c r="J38" s="75" t="str">
        <f>'M1'!DV38</f>
        <v>B+</v>
      </c>
      <c r="K38" s="75" t="str">
        <f>'M1'!GC38</f>
        <v xml:space="preserve"> </v>
      </c>
      <c r="L38" s="75" t="str">
        <f>'M1'!GD38</f>
        <v xml:space="preserve"> </v>
      </c>
      <c r="M38" s="100" t="str">
        <f>'M1'!GE38</f>
        <v xml:space="preserve"> </v>
      </c>
      <c r="N38" s="75" t="str">
        <f>'M1'!GF38</f>
        <v xml:space="preserve"> </v>
      </c>
      <c r="O38" s="85">
        <f t="shared" si="0"/>
        <v>8.7100000000000009</v>
      </c>
      <c r="P38" s="85">
        <f t="shared" si="1"/>
        <v>7.7700000000000005</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hidden="1" customHeight="1" x14ac:dyDescent="0.2">
      <c r="A39" s="20">
        <v>27</v>
      </c>
      <c r="B39" s="31" t="str">
        <f>IF('M1'!B39=0,"",'M1'!B39)</f>
        <v>SERRANO SAAVEDRA DANIELA CAROLINA</v>
      </c>
      <c r="C39" s="75">
        <f>'M1'!BI39</f>
        <v>6.89</v>
      </c>
      <c r="D39" s="75">
        <f>'M1'!BJ39</f>
        <v>2.74</v>
      </c>
      <c r="E39" s="100">
        <f>'M1'!BK39</f>
        <v>9.629999999999999</v>
      </c>
      <c r="F39" s="84" t="str">
        <f>'M1'!BL39</f>
        <v>A+</v>
      </c>
      <c r="G39" s="75">
        <f>'M1'!DS39</f>
        <v>6.65</v>
      </c>
      <c r="H39" s="75">
        <f>'M1'!DT39</f>
        <v>2.5499999999999998</v>
      </c>
      <c r="I39" s="100">
        <f>'M1'!DU39</f>
        <v>9.1999999999999993</v>
      </c>
      <c r="J39" s="75" t="str">
        <f>'M1'!DV39</f>
        <v>A-</v>
      </c>
      <c r="K39" s="75" t="str">
        <f>'M1'!GC39</f>
        <v xml:space="preserve"> </v>
      </c>
      <c r="L39" s="75" t="str">
        <f>'M1'!GD39</f>
        <v xml:space="preserve"> </v>
      </c>
      <c r="M39" s="100" t="str">
        <f>'M1'!GE39</f>
        <v xml:space="preserve"> </v>
      </c>
      <c r="N39" s="75" t="str">
        <f>'M1'!GF39</f>
        <v xml:space="preserve"> </v>
      </c>
      <c r="O39" s="85">
        <f t="shared" si="0"/>
        <v>9.629999999999999</v>
      </c>
      <c r="P39" s="85">
        <f t="shared" si="1"/>
        <v>9.1999999999999993</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hidden="1" customHeight="1" x14ac:dyDescent="0.2">
      <c r="A40" s="20">
        <v>28</v>
      </c>
      <c r="B40" s="31" t="str">
        <f>IF('M1'!B40=0,"",'M1'!B40)</f>
        <v xml:space="preserve">TAMAMI RAMON CRISTIAN ISMAEL                      </v>
      </c>
      <c r="C40" s="75">
        <f>'M1'!BI40</f>
        <v>2.75</v>
      </c>
      <c r="D40" s="75">
        <f>'M1'!BJ40</f>
        <v>2.0099999999999998</v>
      </c>
      <c r="E40" s="100">
        <f>'M1'!BK40</f>
        <v>4.76</v>
      </c>
      <c r="F40" s="84" t="str">
        <f>'M1'!BL40</f>
        <v>C-</v>
      </c>
      <c r="G40" s="75">
        <f>'M1'!DS40</f>
        <v>4.8</v>
      </c>
      <c r="H40" s="75">
        <f>'M1'!DT40</f>
        <v>2.4</v>
      </c>
      <c r="I40" s="100">
        <f>'M1'!DU40</f>
        <v>7.1999999999999993</v>
      </c>
      <c r="J40" s="75" t="str">
        <f>'M1'!DV40</f>
        <v>B-</v>
      </c>
      <c r="K40" s="75" t="str">
        <f>'M1'!GC40</f>
        <v xml:space="preserve"> </v>
      </c>
      <c r="L40" s="75" t="str">
        <f>'M1'!GD40</f>
        <v xml:space="preserve"> </v>
      </c>
      <c r="M40" s="100" t="str">
        <f>'M1'!GE40</f>
        <v xml:space="preserve"> </v>
      </c>
      <c r="N40" s="75" t="str">
        <f>'M1'!GF40</f>
        <v xml:space="preserve"> </v>
      </c>
      <c r="O40" s="85">
        <f t="shared" si="0"/>
        <v>4.76</v>
      </c>
      <c r="P40" s="85">
        <f t="shared" si="1"/>
        <v>7.1999999999999993</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hidden="1" customHeight="1" x14ac:dyDescent="0.2">
      <c r="A41" s="20">
        <v>29</v>
      </c>
      <c r="B41" s="31" t="str">
        <f>IF('M1'!B41=0,"",'M1'!B41)</f>
        <v>TSAMARAINT PINDO DEEIBY ALEJANDRO</v>
      </c>
      <c r="C41" s="75">
        <f>'M1'!BI41</f>
        <v>2.1</v>
      </c>
      <c r="D41" s="75">
        <f>'M1'!BJ41</f>
        <v>2.0699999999999998</v>
      </c>
      <c r="E41" s="100">
        <f>'M1'!BK41</f>
        <v>4.17</v>
      </c>
      <c r="F41" s="84" t="str">
        <f>'M1'!BL41</f>
        <v>D+</v>
      </c>
      <c r="G41" s="75">
        <f>'M1'!DS41</f>
        <v>4.24</v>
      </c>
      <c r="H41" s="75">
        <f>'M1'!DT41</f>
        <v>1.8</v>
      </c>
      <c r="I41" s="100">
        <f>'M1'!DU41</f>
        <v>6.04</v>
      </c>
      <c r="J41" s="75" t="str">
        <f>'M1'!DV41</f>
        <v>C+</v>
      </c>
      <c r="K41" s="75" t="str">
        <f>'M1'!GC41</f>
        <v xml:space="preserve"> </v>
      </c>
      <c r="L41" s="75" t="str">
        <f>'M1'!GD41</f>
        <v xml:space="preserve"> </v>
      </c>
      <c r="M41" s="100" t="str">
        <f>'M1'!GE41</f>
        <v xml:space="preserve"> </v>
      </c>
      <c r="N41" s="75" t="str">
        <f>'M1'!GF41</f>
        <v xml:space="preserve"> </v>
      </c>
      <c r="O41" s="85">
        <f t="shared" si="0"/>
        <v>4.17</v>
      </c>
      <c r="P41" s="85">
        <f t="shared" si="1"/>
        <v>6.04</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hidden="1" customHeight="1" x14ac:dyDescent="0.2">
      <c r="A42" s="20">
        <v>30</v>
      </c>
      <c r="B42" s="31" t="str">
        <f>IF('M1'!B42=0,"",'M1'!B42)</f>
        <v>VEGA PINTADO CARLOS JOEL</v>
      </c>
      <c r="C42" s="75">
        <f>'M1'!BI42</f>
        <v>5.29</v>
      </c>
      <c r="D42" s="75">
        <f>'M1'!BJ42</f>
        <v>2.4300000000000002</v>
      </c>
      <c r="E42" s="100">
        <f>'M1'!BK42</f>
        <v>7.7200000000000006</v>
      </c>
      <c r="F42" s="84" t="str">
        <f>'M1'!BL42</f>
        <v>B+</v>
      </c>
      <c r="G42" s="75">
        <f>'M1'!DS42</f>
        <v>5.6</v>
      </c>
      <c r="H42" s="75">
        <f>'M1'!DT42</f>
        <v>2.4</v>
      </c>
      <c r="I42" s="100">
        <f>'M1'!DU42</f>
        <v>8</v>
      </c>
      <c r="J42" s="75" t="str">
        <f>'M1'!DV42</f>
        <v>B+</v>
      </c>
      <c r="K42" s="75" t="str">
        <f>'M1'!GC42</f>
        <v xml:space="preserve"> </v>
      </c>
      <c r="L42" s="75" t="str">
        <f>'M1'!GD42</f>
        <v xml:space="preserve"> </v>
      </c>
      <c r="M42" s="100" t="str">
        <f>'M1'!GE42</f>
        <v xml:space="preserve"> </v>
      </c>
      <c r="N42" s="75" t="str">
        <f>'M1'!GF42</f>
        <v xml:space="preserve"> </v>
      </c>
      <c r="O42" s="85">
        <f t="shared" si="0"/>
        <v>7.7200000000000006</v>
      </c>
      <c r="P42" s="85">
        <f t="shared" si="1"/>
        <v>8</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hidden="1" customHeight="1" x14ac:dyDescent="0.2">
      <c r="A43" s="20">
        <v>31</v>
      </c>
      <c r="B43" s="31" t="str">
        <f>IF('M1'!B43=0,"",'M1'!B43)</f>
        <v>VEINTIMILLA NAULA JHON JEFERSON</v>
      </c>
      <c r="C43" s="75">
        <f>'M1'!BI43</f>
        <v>4.72</v>
      </c>
      <c r="D43" s="75">
        <f>'M1'!BJ43</f>
        <v>1.95</v>
      </c>
      <c r="E43" s="100">
        <f>'M1'!BK43</f>
        <v>6.67</v>
      </c>
      <c r="F43" s="84" t="str">
        <f>'M1'!BL43</f>
        <v>B-</v>
      </c>
      <c r="G43" s="75">
        <f>'M1'!DS43</f>
        <v>5.09</v>
      </c>
      <c r="H43" s="75">
        <f>'M1'!DT43</f>
        <v>1.2</v>
      </c>
      <c r="I43" s="100">
        <f>'M1'!DU43</f>
        <v>6.29</v>
      </c>
      <c r="J43" s="75" t="str">
        <f>'M1'!DV43</f>
        <v>C+</v>
      </c>
      <c r="K43" s="75" t="str">
        <f>'M1'!GC43</f>
        <v xml:space="preserve"> </v>
      </c>
      <c r="L43" s="75" t="str">
        <f>'M1'!GD43</f>
        <v xml:space="preserve"> </v>
      </c>
      <c r="M43" s="100" t="str">
        <f>'M1'!GE43</f>
        <v xml:space="preserve"> </v>
      </c>
      <c r="N43" s="75" t="str">
        <f>'M1'!GF43</f>
        <v xml:space="preserve"> </v>
      </c>
      <c r="O43" s="85">
        <f t="shared" si="0"/>
        <v>6.67</v>
      </c>
      <c r="P43" s="85">
        <f t="shared" si="1"/>
        <v>6.29</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hidden="1" customHeight="1" x14ac:dyDescent="0.2">
      <c r="A44" s="20">
        <v>32</v>
      </c>
      <c r="B44" s="31" t="str">
        <f>IF('M1'!B44=0,"",'M1'!B44)</f>
        <v xml:space="preserve">VILLACIS MOROCHO EMILIA SARAHI                    </v>
      </c>
      <c r="C44" s="75">
        <f>'M1'!BI44</f>
        <v>5.39</v>
      </c>
      <c r="D44" s="75">
        <f>'M1'!BJ44</f>
        <v>2.5499999999999998</v>
      </c>
      <c r="E44" s="100">
        <f>'M1'!BK44</f>
        <v>7.9399999999999995</v>
      </c>
      <c r="F44" s="84" t="str">
        <f>'M1'!BL44</f>
        <v>B+</v>
      </c>
      <c r="G44" s="75">
        <f>'M1'!DS44</f>
        <v>5.53</v>
      </c>
      <c r="H44" s="75">
        <f>'M1'!DT44</f>
        <v>1.8</v>
      </c>
      <c r="I44" s="100">
        <f>'M1'!DU44</f>
        <v>7.33</v>
      </c>
      <c r="J44" s="75" t="str">
        <f>'M1'!DV44</f>
        <v>B-</v>
      </c>
      <c r="K44" s="75" t="str">
        <f>'M1'!GC44</f>
        <v xml:space="preserve"> </v>
      </c>
      <c r="L44" s="75" t="str">
        <f>'M1'!GD44</f>
        <v xml:space="preserve"> </v>
      </c>
      <c r="M44" s="100" t="str">
        <f>'M1'!GE44</f>
        <v xml:space="preserve"> </v>
      </c>
      <c r="N44" s="75" t="str">
        <f>'M1'!GF44</f>
        <v xml:space="preserve"> </v>
      </c>
      <c r="O44" s="85">
        <f t="shared" si="0"/>
        <v>7.9399999999999995</v>
      </c>
      <c r="P44" s="85">
        <f t="shared" si="1"/>
        <v>7.33</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hidden="1" customHeight="1" x14ac:dyDescent="0.2">
      <c r="A45" s="20">
        <v>33</v>
      </c>
      <c r="B45" s="31" t="str">
        <f>IF('M1'!B45=0,"",'M1'!B45)</f>
        <v>ZARATE PERALTA MATIUS RAFAEL</v>
      </c>
      <c r="C45" s="75">
        <f>'M1'!BI45</f>
        <v>6.49</v>
      </c>
      <c r="D45" s="75">
        <f>'M1'!BJ45</f>
        <v>2.62</v>
      </c>
      <c r="E45" s="100">
        <f>'M1'!BK45</f>
        <v>9.11</v>
      </c>
      <c r="F45" s="84" t="str">
        <f>'M1'!BL45</f>
        <v>A-</v>
      </c>
      <c r="G45" s="75">
        <f>'M1'!DS45</f>
        <v>5.82</v>
      </c>
      <c r="H45" s="75">
        <f>'M1'!DT45</f>
        <v>2.5499999999999998</v>
      </c>
      <c r="I45" s="100">
        <f>'M1'!DU45</f>
        <v>8.370000000000001</v>
      </c>
      <c r="J45" s="75" t="str">
        <f>'M1'!DV45</f>
        <v>B+</v>
      </c>
      <c r="K45" s="75" t="str">
        <f>'M1'!GC45</f>
        <v xml:space="preserve"> </v>
      </c>
      <c r="L45" s="75" t="str">
        <f>'M1'!GD45</f>
        <v xml:space="preserve"> </v>
      </c>
      <c r="M45" s="100" t="str">
        <f>'M1'!GE45</f>
        <v xml:space="preserve"> </v>
      </c>
      <c r="N45" s="75" t="str">
        <f>'M1'!GF45</f>
        <v xml:space="preserve"> </v>
      </c>
      <c r="O45" s="85">
        <f t="shared" si="0"/>
        <v>9.11</v>
      </c>
      <c r="P45" s="85">
        <f t="shared" si="1"/>
        <v>8.370000000000001</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hidden="1" customHeight="1" x14ac:dyDescent="0.2">
      <c r="A46" s="20">
        <v>34</v>
      </c>
      <c r="B46" s="31" t="str">
        <f>IF('M1'!B46=0,"",'M1'!B46)</f>
        <v>ZUÑIGA CARRION JENNIFER DAYMARA</v>
      </c>
      <c r="C46" s="75">
        <f>'M1'!BI46</f>
        <v>4.6399999999999997</v>
      </c>
      <c r="D46" s="75">
        <f>'M1'!BJ46</f>
        <v>2.68</v>
      </c>
      <c r="E46" s="100">
        <f>'M1'!BK46</f>
        <v>7.32</v>
      </c>
      <c r="F46" s="84" t="str">
        <f>'M1'!BL46</f>
        <v>B-</v>
      </c>
      <c r="G46" s="75">
        <f>'M1'!DS46</f>
        <v>5.76</v>
      </c>
      <c r="H46" s="75">
        <f>'M1'!DT46</f>
        <v>2.25</v>
      </c>
      <c r="I46" s="100">
        <f>'M1'!DU46</f>
        <v>8.01</v>
      </c>
      <c r="J46" s="75" t="str">
        <f>'M1'!DV46</f>
        <v>B+</v>
      </c>
      <c r="K46" s="75" t="str">
        <f>'M1'!GC46</f>
        <v xml:space="preserve"> </v>
      </c>
      <c r="L46" s="75" t="str">
        <f>'M1'!GD46</f>
        <v xml:space="preserve"> </v>
      </c>
      <c r="M46" s="100" t="str">
        <f>'M1'!GE46</f>
        <v xml:space="preserve"> </v>
      </c>
      <c r="N46" s="75" t="str">
        <f>'M1'!GF46</f>
        <v xml:space="preserve"> </v>
      </c>
      <c r="O46" s="85">
        <f t="shared" si="0"/>
        <v>7.32</v>
      </c>
      <c r="P46" s="85">
        <f t="shared" si="1"/>
        <v>8.01</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hidden="1" customHeight="1" x14ac:dyDescent="0.2">
      <c r="A47" s="20">
        <v>35</v>
      </c>
      <c r="B47" s="31" t="str">
        <f>IF('M1'!B47=0,"",'M1'!B47)</f>
        <v/>
      </c>
      <c r="C47" s="75" t="str">
        <f>'M1'!BI47</f>
        <v xml:space="preserve"> </v>
      </c>
      <c r="D47" s="75" t="str">
        <f>'M1'!BJ47</f>
        <v xml:space="preserve"> </v>
      </c>
      <c r="E47" s="100" t="str">
        <f>'M1'!BK47</f>
        <v xml:space="preserve"> </v>
      </c>
      <c r="F47" s="84" t="str">
        <f>'M1'!BL47</f>
        <v xml:space="preserve"> </v>
      </c>
      <c r="G47" s="75" t="str">
        <f>'M1'!DS47</f>
        <v xml:space="preserve"> </v>
      </c>
      <c r="H47" s="75" t="str">
        <f>'M1'!DT47</f>
        <v xml:space="preserve"> </v>
      </c>
      <c r="I47" s="100" t="str">
        <f>'M1'!DU47</f>
        <v xml:space="preserve"> </v>
      </c>
      <c r="J47" s="75" t="str">
        <f>'M1'!DV47</f>
        <v xml:space="preserve"> </v>
      </c>
      <c r="K47" s="75" t="str">
        <f>'M1'!GC47</f>
        <v xml:space="preserve"> </v>
      </c>
      <c r="L47" s="75" t="str">
        <f>'M1'!GD47</f>
        <v xml:space="preserve"> </v>
      </c>
      <c r="M47" s="100" t="str">
        <f>'M1'!GE47</f>
        <v xml:space="preserve"> </v>
      </c>
      <c r="N47" s="75" t="str">
        <f>'M1'!GF47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hidden="1" customHeight="1" x14ac:dyDescent="0.2">
      <c r="A48" s="20">
        <v>36</v>
      </c>
      <c r="B48" s="31" t="str">
        <f>IF('M1'!B48=0,"",'M1'!B48)</f>
        <v/>
      </c>
      <c r="C48" s="75" t="str">
        <f>'M1'!BI48</f>
        <v xml:space="preserve"> </v>
      </c>
      <c r="D48" s="75" t="str">
        <f>'M1'!BJ48</f>
        <v xml:space="preserve"> </v>
      </c>
      <c r="E48" s="100" t="str">
        <f>'M1'!BK48</f>
        <v xml:space="preserve"> </v>
      </c>
      <c r="F48" s="84" t="str">
        <f>'M1'!BL48</f>
        <v xml:space="preserve"> </v>
      </c>
      <c r="G48" s="75" t="str">
        <f>'M1'!DS48</f>
        <v xml:space="preserve"> </v>
      </c>
      <c r="H48" s="75" t="str">
        <f>'M1'!DT48</f>
        <v xml:space="preserve"> </v>
      </c>
      <c r="I48" s="100" t="str">
        <f>'M1'!DU48</f>
        <v xml:space="preserve"> </v>
      </c>
      <c r="J48" s="75" t="str">
        <f>'M1'!DV48</f>
        <v xml:space="preserve"> </v>
      </c>
      <c r="K48" s="75" t="str">
        <f>'M1'!GC48</f>
        <v xml:space="preserve"> </v>
      </c>
      <c r="L48" s="75" t="str">
        <f>'M1'!GD48</f>
        <v xml:space="preserve"> </v>
      </c>
      <c r="M48" s="100" t="str">
        <f>'M1'!GE48</f>
        <v xml:space="preserve"> </v>
      </c>
      <c r="N48" s="75" t="str">
        <f>'M1'!GF48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hidden="1" customHeight="1" x14ac:dyDescent="0.2">
      <c r="A49" s="20">
        <v>37</v>
      </c>
      <c r="B49" s="31" t="str">
        <f>IF('M1'!B49=0,"",'M1'!B49)</f>
        <v/>
      </c>
      <c r="C49" s="75" t="str">
        <f>'M1'!BI49</f>
        <v xml:space="preserve"> </v>
      </c>
      <c r="D49" s="75" t="str">
        <f>'M1'!BJ49</f>
        <v xml:space="preserve"> </v>
      </c>
      <c r="E49" s="100" t="str">
        <f>'M1'!BK49</f>
        <v xml:space="preserve"> </v>
      </c>
      <c r="F49" s="84" t="str">
        <f>'M1'!BL49</f>
        <v xml:space="preserve"> </v>
      </c>
      <c r="G49" s="75" t="str">
        <f>'M1'!DS49</f>
        <v xml:space="preserve"> </v>
      </c>
      <c r="H49" s="75" t="str">
        <f>'M1'!DT49</f>
        <v xml:space="preserve"> </v>
      </c>
      <c r="I49" s="100" t="str">
        <f>'M1'!DU49</f>
        <v xml:space="preserve"> </v>
      </c>
      <c r="J49" s="75" t="str">
        <f>'M1'!DV49</f>
        <v xml:space="preserve"> </v>
      </c>
      <c r="K49" s="75" t="str">
        <f>'M1'!GC49</f>
        <v xml:space="preserve"> </v>
      </c>
      <c r="L49" s="75" t="str">
        <f>'M1'!GD49</f>
        <v xml:space="preserve"> </v>
      </c>
      <c r="M49" s="100" t="str">
        <f>'M1'!GE49</f>
        <v xml:space="preserve"> </v>
      </c>
      <c r="N49" s="75" t="str">
        <f>'M1'!GF49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hidden="1" customHeight="1" x14ac:dyDescent="0.2">
      <c r="A50" s="20">
        <v>38</v>
      </c>
      <c r="B50" s="31" t="str">
        <f>IF('M1'!B50=0,"",'M1'!B50)</f>
        <v/>
      </c>
      <c r="C50" s="75" t="str">
        <f>'M1'!BI50</f>
        <v xml:space="preserve"> </v>
      </c>
      <c r="D50" s="75" t="str">
        <f>'M1'!BJ50</f>
        <v xml:space="preserve"> </v>
      </c>
      <c r="E50" s="100" t="str">
        <f>'M1'!BK50</f>
        <v xml:space="preserve"> </v>
      </c>
      <c r="F50" s="84" t="str">
        <f>'M1'!BL50</f>
        <v xml:space="preserve"> </v>
      </c>
      <c r="G50" s="75" t="str">
        <f>'M1'!DS50</f>
        <v xml:space="preserve"> </v>
      </c>
      <c r="H50" s="75" t="str">
        <f>'M1'!DT50</f>
        <v xml:space="preserve"> </v>
      </c>
      <c r="I50" s="100" t="str">
        <f>'M1'!DU50</f>
        <v xml:space="preserve"> </v>
      </c>
      <c r="J50" s="75" t="str">
        <f>'M1'!DV50</f>
        <v xml:space="preserve"> </v>
      </c>
      <c r="K50" s="75" t="str">
        <f>'M1'!GC50</f>
        <v xml:space="preserve"> </v>
      </c>
      <c r="L50" s="75" t="str">
        <f>'M1'!GD50</f>
        <v xml:space="preserve"> </v>
      </c>
      <c r="M50" s="100" t="str">
        <f>'M1'!GE50</f>
        <v xml:space="preserve"> </v>
      </c>
      <c r="N50" s="75" t="str">
        <f>'M1'!GF50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hidden="1" customHeight="1" x14ac:dyDescent="0.2">
      <c r="A51" s="20">
        <v>39</v>
      </c>
      <c r="B51" s="31" t="str">
        <f>IF('M1'!B51=0,"",'M1'!B51)</f>
        <v/>
      </c>
      <c r="C51" s="75" t="str">
        <f>'M1'!BI51</f>
        <v xml:space="preserve"> </v>
      </c>
      <c r="D51" s="75" t="str">
        <f>'M1'!BJ51</f>
        <v xml:space="preserve"> </v>
      </c>
      <c r="E51" s="100" t="str">
        <f>'M1'!BK51</f>
        <v xml:space="preserve"> </v>
      </c>
      <c r="F51" s="84" t="str">
        <f>'M1'!BL51</f>
        <v xml:space="preserve"> </v>
      </c>
      <c r="G51" s="75" t="str">
        <f>'M1'!DS51</f>
        <v xml:space="preserve"> </v>
      </c>
      <c r="H51" s="75" t="str">
        <f>'M1'!DT51</f>
        <v xml:space="preserve"> </v>
      </c>
      <c r="I51" s="100" t="str">
        <f>'M1'!DU51</f>
        <v xml:space="preserve"> </v>
      </c>
      <c r="J51" s="75" t="str">
        <f>'M1'!DV51</f>
        <v xml:space="preserve"> </v>
      </c>
      <c r="K51" s="75" t="str">
        <f>'M1'!GC51</f>
        <v xml:space="preserve"> </v>
      </c>
      <c r="L51" s="75" t="str">
        <f>'M1'!GD51</f>
        <v xml:space="preserve"> </v>
      </c>
      <c r="M51" s="100" t="str">
        <f>'M1'!GE51</f>
        <v xml:space="preserve"> </v>
      </c>
      <c r="N51" s="75" t="str">
        <f>'M1'!GF51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hidden="1" customHeight="1" x14ac:dyDescent="0.2">
      <c r="A52" s="20">
        <v>40</v>
      </c>
      <c r="B52" s="31" t="str">
        <f>IF('M1'!B52=0,"",'M1'!B52)</f>
        <v/>
      </c>
      <c r="C52" s="75" t="str">
        <f>'M1'!BI52</f>
        <v xml:space="preserve"> </v>
      </c>
      <c r="D52" s="75" t="str">
        <f>'M1'!BJ52</f>
        <v xml:space="preserve"> </v>
      </c>
      <c r="E52" s="100" t="str">
        <f>'M1'!BK52</f>
        <v xml:space="preserve"> </v>
      </c>
      <c r="F52" s="84" t="str">
        <f>'M1'!BL52</f>
        <v xml:space="preserve"> </v>
      </c>
      <c r="G52" s="75" t="str">
        <f>'M1'!DS52</f>
        <v xml:space="preserve"> </v>
      </c>
      <c r="H52" s="75" t="str">
        <f>'M1'!DT52</f>
        <v xml:space="preserve"> </v>
      </c>
      <c r="I52" s="100" t="str">
        <f>'M1'!DU52</f>
        <v xml:space="preserve"> </v>
      </c>
      <c r="J52" s="75" t="str">
        <f>'M1'!DV52</f>
        <v xml:space="preserve"> </v>
      </c>
      <c r="K52" s="75" t="str">
        <f>'M1'!GC52</f>
        <v xml:space="preserve"> </v>
      </c>
      <c r="L52" s="75" t="str">
        <f>'M1'!GD52</f>
        <v xml:space="preserve"> </v>
      </c>
      <c r="M52" s="100" t="str">
        <f>'M1'!GE52</f>
        <v xml:space="preserve"> </v>
      </c>
      <c r="N52" s="75" t="str">
        <f>'M1'!GF52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hidden="1" customHeight="1" x14ac:dyDescent="0.2">
      <c r="A53" s="20">
        <v>41</v>
      </c>
      <c r="B53" s="31" t="str">
        <f>IF('M1'!B53=0,"",'M1'!B53)</f>
        <v/>
      </c>
      <c r="C53" s="75" t="str">
        <f>'M1'!BI53</f>
        <v xml:space="preserve"> </v>
      </c>
      <c r="D53" s="75" t="str">
        <f>'M1'!BJ53</f>
        <v xml:space="preserve"> </v>
      </c>
      <c r="E53" s="100" t="str">
        <f>'M1'!BK53</f>
        <v xml:space="preserve"> </v>
      </c>
      <c r="F53" s="84" t="str">
        <f>'M1'!BL53</f>
        <v xml:space="preserve"> </v>
      </c>
      <c r="G53" s="75" t="str">
        <f>'M1'!DS53</f>
        <v xml:space="preserve"> </v>
      </c>
      <c r="H53" s="75" t="str">
        <f>'M1'!DT53</f>
        <v xml:space="preserve"> </v>
      </c>
      <c r="I53" s="100" t="str">
        <f>'M1'!DU53</f>
        <v xml:space="preserve"> </v>
      </c>
      <c r="J53" s="75" t="str">
        <f>'M1'!DV53</f>
        <v xml:space="preserve"> </v>
      </c>
      <c r="K53" s="75" t="str">
        <f>'M1'!GC53</f>
        <v xml:space="preserve"> </v>
      </c>
      <c r="L53" s="75" t="str">
        <f>'M1'!GD53</f>
        <v xml:space="preserve"> </v>
      </c>
      <c r="M53" s="100" t="str">
        <f>'M1'!GE53</f>
        <v xml:space="preserve"> </v>
      </c>
      <c r="N53" s="75" t="str">
        <f>'M1'!GF53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hidden="1" customHeight="1" x14ac:dyDescent="0.2">
      <c r="A54" s="20">
        <v>42</v>
      </c>
      <c r="B54" s="31" t="str">
        <f>IF('M1'!B54=0,"",'M1'!B54)</f>
        <v/>
      </c>
      <c r="C54" s="75" t="str">
        <f>'M1'!BI54</f>
        <v xml:space="preserve"> </v>
      </c>
      <c r="D54" s="75" t="str">
        <f>'M1'!BJ54</f>
        <v xml:space="preserve"> </v>
      </c>
      <c r="E54" s="100" t="str">
        <f>'M1'!BK54</f>
        <v xml:space="preserve"> </v>
      </c>
      <c r="F54" s="84" t="str">
        <f>'M1'!BL54</f>
        <v xml:space="preserve"> </v>
      </c>
      <c r="G54" s="75" t="str">
        <f>'M1'!DS54</f>
        <v xml:space="preserve"> </v>
      </c>
      <c r="H54" s="75" t="str">
        <f>'M1'!DT54</f>
        <v xml:space="preserve"> </v>
      </c>
      <c r="I54" s="100" t="str">
        <f>'M1'!DU54</f>
        <v xml:space="preserve"> </v>
      </c>
      <c r="J54" s="75" t="str">
        <f>'M1'!DV54</f>
        <v xml:space="preserve"> </v>
      </c>
      <c r="K54" s="75" t="str">
        <f>'M1'!GC54</f>
        <v xml:space="preserve"> </v>
      </c>
      <c r="L54" s="75" t="str">
        <f>'M1'!GD54</f>
        <v xml:space="preserve"> </v>
      </c>
      <c r="M54" s="100" t="str">
        <f>'M1'!GE54</f>
        <v xml:space="preserve"> </v>
      </c>
      <c r="N54" s="75" t="str">
        <f>'M1'!GF54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hidden="1" customHeight="1" x14ac:dyDescent="0.2">
      <c r="A55" s="20">
        <v>43</v>
      </c>
      <c r="B55" s="31" t="str">
        <f>IF('M1'!B55=0,"",'M1'!B55)</f>
        <v/>
      </c>
      <c r="C55" s="75" t="str">
        <f>'M1'!BI55</f>
        <v xml:space="preserve"> </v>
      </c>
      <c r="D55" s="75" t="str">
        <f>'M1'!BJ55</f>
        <v xml:space="preserve"> </v>
      </c>
      <c r="E55" s="100" t="str">
        <f>'M1'!BK55</f>
        <v xml:space="preserve"> </v>
      </c>
      <c r="F55" s="84" t="str">
        <f>'M1'!BL55</f>
        <v xml:space="preserve"> </v>
      </c>
      <c r="G55" s="75" t="str">
        <f>'M1'!DS55</f>
        <v xml:space="preserve"> </v>
      </c>
      <c r="H55" s="75" t="str">
        <f>'M1'!DT55</f>
        <v xml:space="preserve"> </v>
      </c>
      <c r="I55" s="100" t="str">
        <f>'M1'!DU55</f>
        <v xml:space="preserve"> </v>
      </c>
      <c r="J55" s="75" t="str">
        <f>'M1'!DV55</f>
        <v xml:space="preserve"> </v>
      </c>
      <c r="K55" s="75" t="str">
        <f>'M1'!GC55</f>
        <v xml:space="preserve"> </v>
      </c>
      <c r="L55" s="75" t="str">
        <f>'M1'!GD55</f>
        <v xml:space="preserve"> </v>
      </c>
      <c r="M55" s="100" t="str">
        <f>'M1'!GE55</f>
        <v xml:space="preserve"> </v>
      </c>
      <c r="N55" s="75" t="str">
        <f>'M1'!GF55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hidden="1" customHeight="1" x14ac:dyDescent="0.2">
      <c r="A56" s="20">
        <v>44</v>
      </c>
      <c r="B56" s="31" t="str">
        <f>IF('M1'!B56=0,"",'M1'!B56)</f>
        <v/>
      </c>
      <c r="C56" s="75" t="str">
        <f>'M1'!BI56</f>
        <v xml:space="preserve"> </v>
      </c>
      <c r="D56" s="75" t="str">
        <f>'M1'!BJ56</f>
        <v xml:space="preserve"> </v>
      </c>
      <c r="E56" s="100" t="str">
        <f>'M1'!BK56</f>
        <v xml:space="preserve"> </v>
      </c>
      <c r="F56" s="84" t="str">
        <f>'M1'!BL56</f>
        <v xml:space="preserve"> </v>
      </c>
      <c r="G56" s="75" t="str">
        <f>'M1'!DS56</f>
        <v xml:space="preserve"> </v>
      </c>
      <c r="H56" s="75" t="str">
        <f>'M1'!DT56</f>
        <v xml:space="preserve"> </v>
      </c>
      <c r="I56" s="100" t="str">
        <f>'M1'!DU56</f>
        <v xml:space="preserve"> </v>
      </c>
      <c r="J56" s="75" t="str">
        <f>'M1'!DV56</f>
        <v xml:space="preserve"> </v>
      </c>
      <c r="K56" s="75" t="str">
        <f>'M1'!GC56</f>
        <v xml:space="preserve"> </v>
      </c>
      <c r="L56" s="75" t="str">
        <f>'M1'!GD56</f>
        <v xml:space="preserve"> </v>
      </c>
      <c r="M56" s="100" t="str">
        <f>'M1'!GE56</f>
        <v xml:space="preserve"> </v>
      </c>
      <c r="N56" s="75" t="str">
        <f>'M1'!GF56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hidden="1" customHeight="1" x14ac:dyDescent="0.2">
      <c r="A57" s="20">
        <v>45</v>
      </c>
      <c r="B57" s="31" t="str">
        <f>IF('M1'!B57=0,"",'M1'!B57)</f>
        <v/>
      </c>
      <c r="C57" s="75" t="str">
        <f>'M1'!BI57</f>
        <v xml:space="preserve"> </v>
      </c>
      <c r="D57" s="75" t="str">
        <f>'M1'!BJ57</f>
        <v xml:space="preserve"> </v>
      </c>
      <c r="E57" s="100" t="str">
        <f>'M1'!BK57</f>
        <v xml:space="preserve"> </v>
      </c>
      <c r="F57" s="84" t="str">
        <f>'M1'!BL57</f>
        <v xml:space="preserve"> </v>
      </c>
      <c r="G57" s="75" t="str">
        <f>'M1'!DS57</f>
        <v xml:space="preserve"> </v>
      </c>
      <c r="H57" s="75" t="str">
        <f>'M1'!DT57</f>
        <v xml:space="preserve"> </v>
      </c>
      <c r="I57" s="100" t="str">
        <f>'M1'!DU57</f>
        <v xml:space="preserve"> </v>
      </c>
      <c r="J57" s="75" t="str">
        <f>'M1'!DV57</f>
        <v xml:space="preserve"> </v>
      </c>
      <c r="K57" s="75" t="str">
        <f>'M1'!GC57</f>
        <v xml:space="preserve"> </v>
      </c>
      <c r="L57" s="75" t="str">
        <f>'M1'!GD57</f>
        <v xml:space="preserve"> </v>
      </c>
      <c r="M57" s="100" t="str">
        <f>'M1'!GE57</f>
        <v xml:space="preserve"> </v>
      </c>
      <c r="N57" s="75" t="str">
        <f>'M1'!GF57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hidden="1" customHeight="1" x14ac:dyDescent="0.2">
      <c r="A58" s="20">
        <v>46</v>
      </c>
      <c r="B58" s="31" t="str">
        <f>IF('M1'!B58=0,"",'M1'!B58)</f>
        <v/>
      </c>
      <c r="C58" s="75" t="str">
        <f>'M1'!BI58</f>
        <v xml:space="preserve"> </v>
      </c>
      <c r="D58" s="75" t="str">
        <f>'M1'!BJ58</f>
        <v xml:space="preserve"> </v>
      </c>
      <c r="E58" s="100" t="str">
        <f>'M1'!BK58</f>
        <v xml:space="preserve"> </v>
      </c>
      <c r="F58" s="84" t="str">
        <f>'M1'!BL58</f>
        <v xml:space="preserve"> </v>
      </c>
      <c r="G58" s="75" t="str">
        <f>'M1'!DS58</f>
        <v xml:space="preserve"> </v>
      </c>
      <c r="H58" s="75" t="str">
        <f>'M1'!DT58</f>
        <v xml:space="preserve"> </v>
      </c>
      <c r="I58" s="100" t="str">
        <f>'M1'!DU58</f>
        <v xml:space="preserve"> </v>
      </c>
      <c r="J58" s="75" t="str">
        <f>'M1'!DV58</f>
        <v xml:space="preserve"> </v>
      </c>
      <c r="K58" s="75" t="str">
        <f>'M1'!GC58</f>
        <v xml:space="preserve"> </v>
      </c>
      <c r="L58" s="75" t="str">
        <f>'M1'!GD58</f>
        <v xml:space="preserve"> </v>
      </c>
      <c r="M58" s="100" t="str">
        <f>'M1'!GE58</f>
        <v xml:space="preserve"> </v>
      </c>
      <c r="N58" s="75" t="str">
        <f>'M1'!GF58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hidden="1" customHeight="1" x14ac:dyDescent="0.2">
      <c r="A59" s="20">
        <v>47</v>
      </c>
      <c r="B59" s="31" t="str">
        <f>IF('M1'!B59=0,"",'M1'!B59)</f>
        <v/>
      </c>
      <c r="C59" s="75" t="str">
        <f>'M1'!BI59</f>
        <v xml:space="preserve"> </v>
      </c>
      <c r="D59" s="75" t="str">
        <f>'M1'!BJ59</f>
        <v xml:space="preserve"> </v>
      </c>
      <c r="E59" s="100" t="str">
        <f>'M1'!BK59</f>
        <v xml:space="preserve"> </v>
      </c>
      <c r="F59" s="84" t="str">
        <f>'M1'!BL59</f>
        <v xml:space="preserve"> </v>
      </c>
      <c r="G59" s="75" t="str">
        <f>'M1'!DS59</f>
        <v xml:space="preserve"> </v>
      </c>
      <c r="H59" s="75" t="str">
        <f>'M1'!DT59</f>
        <v xml:space="preserve"> </v>
      </c>
      <c r="I59" s="100" t="str">
        <f>'M1'!DU59</f>
        <v xml:space="preserve"> </v>
      </c>
      <c r="J59" s="75" t="str">
        <f>'M1'!DV59</f>
        <v xml:space="preserve"> </v>
      </c>
      <c r="K59" s="75" t="str">
        <f>'M1'!GC59</f>
        <v xml:space="preserve"> </v>
      </c>
      <c r="L59" s="75" t="str">
        <f>'M1'!GD59</f>
        <v xml:space="preserve"> </v>
      </c>
      <c r="M59" s="100" t="str">
        <f>'M1'!GE59</f>
        <v xml:space="preserve"> </v>
      </c>
      <c r="N59" s="75" t="str">
        <f>'M1'!GF59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hidden="1" customHeight="1" x14ac:dyDescent="0.2">
      <c r="A60" s="20">
        <v>48</v>
      </c>
      <c r="B60" s="31" t="str">
        <f>IF('M1'!B60=0,"",'M1'!B60)</f>
        <v/>
      </c>
      <c r="C60" s="75" t="str">
        <f>'M1'!BI60</f>
        <v xml:space="preserve"> </v>
      </c>
      <c r="D60" s="75" t="str">
        <f>'M1'!BJ60</f>
        <v xml:space="preserve"> </v>
      </c>
      <c r="E60" s="100" t="str">
        <f>'M1'!BK60</f>
        <v xml:space="preserve"> </v>
      </c>
      <c r="F60" s="84" t="str">
        <f>'M1'!BL60</f>
        <v xml:space="preserve"> </v>
      </c>
      <c r="G60" s="75" t="str">
        <f>'M1'!DS60</f>
        <v xml:space="preserve"> </v>
      </c>
      <c r="H60" s="75" t="str">
        <f>'M1'!DT60</f>
        <v xml:space="preserve"> </v>
      </c>
      <c r="I60" s="100" t="str">
        <f>'M1'!DU60</f>
        <v xml:space="preserve"> </v>
      </c>
      <c r="J60" s="75" t="str">
        <f>'M1'!DV60</f>
        <v xml:space="preserve"> </v>
      </c>
      <c r="K60" s="75" t="str">
        <f>'M1'!GC60</f>
        <v xml:space="preserve"> </v>
      </c>
      <c r="L60" s="75" t="str">
        <f>'M1'!GD60</f>
        <v xml:space="preserve"> </v>
      </c>
      <c r="M60" s="100" t="str">
        <f>'M1'!GE60</f>
        <v xml:space="preserve"> </v>
      </c>
      <c r="N60" s="75" t="str">
        <f>'M1'!GF60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hidden="1" customHeight="1" x14ac:dyDescent="0.2">
      <c r="A61" s="20">
        <v>49</v>
      </c>
      <c r="B61" s="31" t="str">
        <f>IF('M1'!B61=0,"",'M1'!B61)</f>
        <v/>
      </c>
      <c r="C61" s="75" t="str">
        <f>'M1'!BI61</f>
        <v xml:space="preserve"> </v>
      </c>
      <c r="D61" s="75" t="str">
        <f>'M1'!BJ61</f>
        <v xml:space="preserve"> </v>
      </c>
      <c r="E61" s="100" t="str">
        <f>'M1'!BK61</f>
        <v xml:space="preserve"> </v>
      </c>
      <c r="F61" s="84" t="str">
        <f>'M1'!BL61</f>
        <v xml:space="preserve"> </v>
      </c>
      <c r="G61" s="75" t="str">
        <f>'M1'!DS61</f>
        <v xml:space="preserve"> </v>
      </c>
      <c r="H61" s="75" t="str">
        <f>'M1'!DT61</f>
        <v xml:space="preserve"> </v>
      </c>
      <c r="I61" s="100" t="str">
        <f>'M1'!DU61</f>
        <v xml:space="preserve"> </v>
      </c>
      <c r="J61" s="75" t="str">
        <f>'M1'!DV61</f>
        <v xml:space="preserve"> </v>
      </c>
      <c r="K61" s="75" t="str">
        <f>'M1'!GC61</f>
        <v xml:space="preserve"> </v>
      </c>
      <c r="L61" s="75" t="str">
        <f>'M1'!GD61</f>
        <v xml:space="preserve"> </v>
      </c>
      <c r="M61" s="100" t="str">
        <f>'M1'!GE61</f>
        <v xml:space="preserve"> </v>
      </c>
      <c r="N61" s="75" t="str">
        <f>'M1'!GF61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3.9" hidden="1" customHeight="1" x14ac:dyDescent="0.2">
      <c r="A62" s="20">
        <v>50</v>
      </c>
      <c r="B62" s="31" t="str">
        <f>IF('M1'!B62=0,"",'M1'!B62)</f>
        <v/>
      </c>
      <c r="C62" s="75" t="str">
        <f>'M1'!BI62</f>
        <v xml:space="preserve"> </v>
      </c>
      <c r="D62" s="75" t="str">
        <f>'M1'!BJ62</f>
        <v xml:space="preserve"> </v>
      </c>
      <c r="E62" s="100" t="str">
        <f>'M1'!BK62</f>
        <v xml:space="preserve"> </v>
      </c>
      <c r="F62" s="84" t="str">
        <f>'M1'!BL62</f>
        <v xml:space="preserve"> </v>
      </c>
      <c r="G62" s="75" t="str">
        <f>'M1'!DS62</f>
        <v xml:space="preserve"> </v>
      </c>
      <c r="H62" s="75" t="str">
        <f>'M1'!DT62</f>
        <v xml:space="preserve"> </v>
      </c>
      <c r="I62" s="100" t="str">
        <f>'M1'!DU62</f>
        <v xml:space="preserve"> </v>
      </c>
      <c r="J62" s="75" t="str">
        <f>'M1'!DV62</f>
        <v xml:space="preserve"> </v>
      </c>
      <c r="K62" s="75" t="str">
        <f>'M1'!GC62</f>
        <v xml:space="preserve"> </v>
      </c>
      <c r="L62" s="75" t="str">
        <f>'M1'!GD62</f>
        <v xml:space="preserve"> </v>
      </c>
      <c r="M62" s="100" t="str">
        <f>'M1'!GE62</f>
        <v xml:space="preserve"> </v>
      </c>
      <c r="N62" s="75" t="str">
        <f>'M1'!GF62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ht="13.9" customHeight="1" x14ac:dyDescent="0.25">
      <c r="B63" s="88" t="s">
        <v>111</v>
      </c>
      <c r="C63" s="99">
        <f>IFERROR(TRUNC(AVERAGE(C13:C62),2)," ")</f>
        <v>5.4</v>
      </c>
      <c r="D63" s="99">
        <f t="shared" ref="D63:V63" si="7">IFERROR(TRUNC(AVERAGE(D13:D62),2)," ")</f>
        <v>2.36</v>
      </c>
      <c r="E63" s="75">
        <f t="shared" si="7"/>
        <v>7.76</v>
      </c>
      <c r="F63" s="99" t="str">
        <f t="shared" si="7"/>
        <v xml:space="preserve"> </v>
      </c>
      <c r="G63" s="99">
        <f t="shared" si="7"/>
        <v>5.57</v>
      </c>
      <c r="H63" s="99">
        <f t="shared" si="7"/>
        <v>2.02</v>
      </c>
      <c r="I63" s="75">
        <f t="shared" si="7"/>
        <v>7.59</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7.76</v>
      </c>
      <c r="P63" s="75">
        <f t="shared" si="7"/>
        <v>7.59</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4" spans="1:22" ht="13.9" customHeight="1" x14ac:dyDescent="0.25"/>
    <row r="65" spans="1:14" x14ac:dyDescent="0.25">
      <c r="A65" s="171" t="str">
        <f>DS!$B$7</f>
        <v>Mgs. Dora Gutierrez</v>
      </c>
      <c r="B65" s="171"/>
      <c r="C65" s="89"/>
      <c r="N65" s="7" t="str">
        <f>DS!B10</f>
        <v>Lic. Franco Avilés Narváez</v>
      </c>
    </row>
    <row r="66" spans="1:14" ht="14.65" customHeight="1" x14ac:dyDescent="0.25">
      <c r="A66" s="171" t="str">
        <f>DS!$A$7</f>
        <v>Directora:</v>
      </c>
      <c r="B66" s="171"/>
      <c r="C66" s="89"/>
      <c r="N66" s="7" t="str">
        <f>DS!A10</f>
        <v>Docente:</v>
      </c>
    </row>
    <row r="67" spans="1:14" ht="14.65" customHeight="1" x14ac:dyDescent="0.25"/>
  </sheetData>
  <mergeCells count="30">
    <mergeCell ref="U5:U12"/>
    <mergeCell ref="V5:V12"/>
    <mergeCell ref="J6:J12"/>
    <mergeCell ref="K6:K12"/>
    <mergeCell ref="N6:N12"/>
    <mergeCell ref="S5:S12"/>
    <mergeCell ref="P5:P12"/>
    <mergeCell ref="O5:O12"/>
    <mergeCell ref="Q5:Q12"/>
    <mergeCell ref="L6:L12"/>
    <mergeCell ref="D1:T1"/>
    <mergeCell ref="D2:T2"/>
    <mergeCell ref="D3:T3"/>
    <mergeCell ref="F6:F12"/>
    <mergeCell ref="G6:G12"/>
    <mergeCell ref="R5:R12"/>
    <mergeCell ref="T5:T12"/>
    <mergeCell ref="K5:N5"/>
    <mergeCell ref="C5:F5"/>
    <mergeCell ref="G5:J5"/>
    <mergeCell ref="E6:E12"/>
    <mergeCell ref="H6:H12"/>
    <mergeCell ref="I6:I12"/>
    <mergeCell ref="M6:M12"/>
    <mergeCell ref="A66:B66"/>
    <mergeCell ref="A11:A12"/>
    <mergeCell ref="B11:B12"/>
    <mergeCell ref="A65:B65"/>
    <mergeCell ref="D6:D12"/>
    <mergeCell ref="C6:C12"/>
  </mergeCells>
  <conditionalFormatting sqref="I13:J62 M13:N62 E13:E63">
    <cfRule type="cellIs" dxfId="1469" priority="23" operator="lessThan">
      <formula>7</formula>
    </cfRule>
  </conditionalFormatting>
  <conditionalFormatting sqref="F13:F62">
    <cfRule type="cellIs" dxfId="1468" priority="41" operator="equal">
      <formula>"NA"</formula>
    </cfRule>
    <cfRule type="cellIs" dxfId="1467" priority="42" operator="equal">
      <formula>"PA"</formula>
    </cfRule>
  </conditionalFormatting>
  <conditionalFormatting sqref="R13:R62">
    <cfRule type="cellIs" dxfId="1466" priority="25" operator="lessThan">
      <formula>7</formula>
    </cfRule>
  </conditionalFormatting>
  <conditionalFormatting sqref="T13:T62">
    <cfRule type="cellIs" dxfId="1465" priority="26" operator="equal">
      <formula>"REP"</formula>
    </cfRule>
    <cfRule type="cellIs" dxfId="1464" priority="27" operator="equal">
      <formula>"SPL"</formula>
    </cfRule>
  </conditionalFormatting>
  <conditionalFormatting sqref="I63">
    <cfRule type="cellIs" dxfId="1463" priority="6" operator="lessThan">
      <formula>7</formula>
    </cfRule>
  </conditionalFormatting>
  <conditionalFormatting sqref="M63">
    <cfRule type="cellIs" dxfId="1462" priority="5" operator="lessThan">
      <formula>7</formula>
    </cfRule>
  </conditionalFormatting>
  <conditionalFormatting sqref="O63:R63">
    <cfRule type="cellIs" dxfId="1461" priority="4" operator="lessThan">
      <formula>7</formula>
    </cfRule>
  </conditionalFormatting>
  <dataValidations count="4">
    <dataValidation type="whole" operator="equal" allowBlank="1" showInputMessage="1" showErrorMessage="1" sqref="N65:N66 B13:B63 D65:I66 D64:J64 D67:J1048576 K64:L1048576 M64:O65 M68:O1048576 P64:V1048576 C63:V63 R13:S62" xr:uid="{EE86FC22-3EBE-4E55-9DDE-0F917FF7A50F}">
      <formula1>1711894467</formula1>
    </dataValidation>
    <dataValidation operator="equal" allowBlank="1" showInputMessage="1" showErrorMessage="1" sqref="N65:N66" xr:uid="{0EF2A427-6A7D-4B76-9F47-0E19D4B2C37A}"/>
    <dataValidation type="whole" operator="equal" allowBlank="1" showInputMessage="1" showErrorMessage="1" errorTitle="ALTO" error="&quot;No editar estas celdas&quot;" sqref="V13:V62 T13:T62 C13:Q62" xr:uid="{6F696AFE-0ABA-4811-B260-0D2F36C6B82E}">
      <formula1>1711894467</formula1>
    </dataValidation>
    <dataValidation type="decimal" allowBlank="1" showInputMessage="1" showErrorMessage="1" errorTitle="ERROR" error="INGRESA NOTAS DE 0 - 10" sqref="U13:U62" xr:uid="{30F12B78-E81C-4D4A-9E6D-705F569819A9}">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6145"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6145"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18023-24B1-41B8-8BF9-5A764A16F3C3}">
  <sheetPr codeName="Hoja5"/>
  <dimension ref="A1:L569"/>
  <sheetViews>
    <sheetView showGridLines="0" view="pageBreakPreview" zoomScale="70" zoomScaleNormal="70" zoomScaleSheetLayoutView="70" workbookViewId="0">
      <selection sqref="A1:L64"/>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t="str">
        <f>DS!$E$4</f>
        <v>LENGUA Y LITERATURA</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t="str">
        <f>DS!$F$4</f>
        <v>Educación General Básica</v>
      </c>
      <c r="B8" s="225"/>
      <c r="C8" s="226" t="str">
        <f>DS!$G$4</f>
        <v>Superior</v>
      </c>
      <c r="D8" s="227"/>
      <c r="E8" s="227"/>
      <c r="F8" s="227"/>
      <c r="G8" s="34" t="str">
        <f>DS!$H$4</f>
        <v xml:space="preserve">Octavo Año </v>
      </c>
      <c r="H8" s="36" t="str">
        <f>DS!$I$4</f>
        <v>"A"</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20" customHeight="1" x14ac:dyDescent="0.25">
      <c r="A10" s="229"/>
      <c r="B10" s="230"/>
      <c r="C10" s="231"/>
      <c r="D10" s="231"/>
      <c r="E10" s="232"/>
      <c r="F10" s="232"/>
      <c r="G10" s="220"/>
      <c r="H10" s="220"/>
      <c r="I10" s="38" t="s">
        <v>84</v>
      </c>
      <c r="J10" s="38" t="s">
        <v>85</v>
      </c>
      <c r="K10" s="39" t="s">
        <v>86</v>
      </c>
      <c r="L10" s="39" t="s">
        <v>87</v>
      </c>
    </row>
    <row r="11" spans="1:12" ht="30.75" customHeight="1" x14ac:dyDescent="0.25">
      <c r="A11" s="40">
        <v>1</v>
      </c>
      <c r="B11" s="41" t="str">
        <f>IF('M1'!B13=0,"",'M1'!B13)</f>
        <v>ALVARADO CALLE JHOSTIN JESUS</v>
      </c>
      <c r="C11" s="90">
        <f>'I1'!C13</f>
        <v>6.74</v>
      </c>
      <c r="D11" s="90">
        <f>'I1'!D13</f>
        <v>2.86</v>
      </c>
      <c r="E11" s="90">
        <f>'I1'!E13</f>
        <v>9.6</v>
      </c>
      <c r="F11" s="90" t="str">
        <f>'I1'!F13</f>
        <v>A+</v>
      </c>
      <c r="G11" s="91"/>
      <c r="H11" s="91"/>
      <c r="I11" s="42"/>
      <c r="J11" s="42"/>
      <c r="K11" s="43">
        <f>SUM(I11:J11)</f>
        <v>0</v>
      </c>
      <c r="L11" s="44">
        <f>$L$9-K11</f>
        <v>64</v>
      </c>
    </row>
    <row r="12" spans="1:12" ht="30" customHeight="1" x14ac:dyDescent="0.25">
      <c r="A12" s="40">
        <v>2</v>
      </c>
      <c r="B12" s="41" t="str">
        <f>IF('M1'!B14=0,"",'M1'!B14)</f>
        <v>AMBULUDI NAMCELA DAYELI LIZBETH</v>
      </c>
      <c r="C12" s="90">
        <f>'I1'!C14</f>
        <v>5.29</v>
      </c>
      <c r="D12" s="90">
        <f>'I1'!D14</f>
        <v>2.5499999999999998</v>
      </c>
      <c r="E12" s="90">
        <f>'I1'!E14</f>
        <v>7.84</v>
      </c>
      <c r="F12" s="90" t="str">
        <f>'I1'!F14</f>
        <v>B+</v>
      </c>
      <c r="G12" s="91"/>
      <c r="H12" s="91"/>
      <c r="I12" s="42"/>
      <c r="J12" s="42"/>
      <c r="K12" s="43">
        <f t="shared" ref="K12:K60" si="0">SUM(I12:J12)</f>
        <v>0</v>
      </c>
      <c r="L12" s="44">
        <f t="shared" ref="L12:L60" si="1">$L$9-K12</f>
        <v>64</v>
      </c>
    </row>
    <row r="13" spans="1:12" ht="33" customHeight="1" x14ac:dyDescent="0.25">
      <c r="A13" s="40">
        <v>3</v>
      </c>
      <c r="B13" s="41" t="str">
        <f>IF('M1'!B15=0,"",'M1'!B15)</f>
        <v>AREVALO SALTO JOHAO FRANCISCO</v>
      </c>
      <c r="C13" s="90">
        <f>'I1'!C15</f>
        <v>4.34</v>
      </c>
      <c r="D13" s="90">
        <f>'I1'!D15</f>
        <v>2.25</v>
      </c>
      <c r="E13" s="90">
        <f>'I1'!E15</f>
        <v>6.59</v>
      </c>
      <c r="F13" s="90" t="str">
        <f>'I1'!F15</f>
        <v>B-</v>
      </c>
      <c r="G13" s="91" t="s">
        <v>333</v>
      </c>
      <c r="H13" s="91" t="s">
        <v>335</v>
      </c>
      <c r="I13" s="42"/>
      <c r="J13" s="42"/>
      <c r="K13" s="43">
        <f t="shared" si="0"/>
        <v>0</v>
      </c>
      <c r="L13" s="44">
        <f t="shared" si="1"/>
        <v>64</v>
      </c>
    </row>
    <row r="14" spans="1:12" ht="33" customHeight="1" x14ac:dyDescent="0.25">
      <c r="A14" s="40">
        <v>4</v>
      </c>
      <c r="B14" s="41" t="str">
        <f>IF('M1'!B16=0,"",'M1'!B16)</f>
        <v>COLLAGUAZO ARMIJOS LENY PATRICIO</v>
      </c>
      <c r="C14" s="90">
        <f>'I1'!C16</f>
        <v>4.5</v>
      </c>
      <c r="D14" s="90">
        <f>'I1'!D16</f>
        <v>1.87</v>
      </c>
      <c r="E14" s="90">
        <f>'I1'!E16</f>
        <v>6.37</v>
      </c>
      <c r="F14" s="90" t="str">
        <f>'I1'!F16</f>
        <v>C+</v>
      </c>
      <c r="G14" s="91" t="s">
        <v>333</v>
      </c>
      <c r="H14" s="91" t="s">
        <v>335</v>
      </c>
      <c r="I14" s="42"/>
      <c r="J14" s="42"/>
      <c r="K14" s="43">
        <f t="shared" si="0"/>
        <v>0</v>
      </c>
      <c r="L14" s="44">
        <f t="shared" si="1"/>
        <v>64</v>
      </c>
    </row>
    <row r="15" spans="1:12" ht="42" customHeight="1" x14ac:dyDescent="0.25">
      <c r="A15" s="40">
        <v>5</v>
      </c>
      <c r="B15" s="41" t="str">
        <f>IF('M1'!B17=0,"",'M1'!B17)</f>
        <v>CONDOLO GUALAN MARTHA LILIANA</v>
      </c>
      <c r="C15" s="90">
        <f>'I1'!C17</f>
        <v>6.09</v>
      </c>
      <c r="D15" s="90">
        <f>'I1'!D17</f>
        <v>2.8</v>
      </c>
      <c r="E15" s="90">
        <f>'I1'!E17</f>
        <v>8.89</v>
      </c>
      <c r="F15" s="90" t="str">
        <f>'I1'!F17</f>
        <v>A-</v>
      </c>
      <c r="G15" s="91"/>
      <c r="H15" s="91"/>
      <c r="I15" s="42"/>
      <c r="J15" s="42"/>
      <c r="K15" s="43">
        <f t="shared" si="0"/>
        <v>0</v>
      </c>
      <c r="L15" s="44">
        <f t="shared" si="1"/>
        <v>64</v>
      </c>
    </row>
    <row r="16" spans="1:12" ht="25.5" customHeight="1" x14ac:dyDescent="0.25">
      <c r="A16" s="40">
        <v>6</v>
      </c>
      <c r="B16" s="41" t="str">
        <f>IF('M1'!B18=0,"",'M1'!B18)</f>
        <v>CRUZ DUCHITANGA MARIA DEL CARMEN</v>
      </c>
      <c r="C16" s="90">
        <f>'I1'!C18</f>
        <v>5.6</v>
      </c>
      <c r="D16" s="90">
        <f>'I1'!D18</f>
        <v>2.31</v>
      </c>
      <c r="E16" s="90">
        <f>'I1'!E18</f>
        <v>7.91</v>
      </c>
      <c r="F16" s="90" t="str">
        <f>'I1'!F18</f>
        <v>B+</v>
      </c>
      <c r="G16" s="91"/>
      <c r="H16" s="91"/>
      <c r="I16" s="42"/>
      <c r="J16" s="42"/>
      <c r="K16" s="43">
        <f t="shared" si="0"/>
        <v>0</v>
      </c>
      <c r="L16" s="44">
        <f t="shared" si="1"/>
        <v>64</v>
      </c>
    </row>
    <row r="17" spans="1:12" ht="42.75" customHeight="1" x14ac:dyDescent="0.25">
      <c r="A17" s="40">
        <v>7</v>
      </c>
      <c r="B17" s="41" t="str">
        <f>IF('M1'!B19=0,"",'M1'!B19)</f>
        <v xml:space="preserve">DAQUILEMA PALTAN MARCO ELIAS                      </v>
      </c>
      <c r="C17" s="90">
        <f>'I1'!C19</f>
        <v>3.45</v>
      </c>
      <c r="D17" s="90">
        <f>'I1'!D19</f>
        <v>1.81</v>
      </c>
      <c r="E17" s="90">
        <f>'I1'!E19</f>
        <v>5.26</v>
      </c>
      <c r="F17" s="90" t="str">
        <f>'I1'!F19</f>
        <v>C-</v>
      </c>
      <c r="G17" s="91" t="s">
        <v>333</v>
      </c>
      <c r="H17" s="91" t="s">
        <v>335</v>
      </c>
      <c r="I17" s="42"/>
      <c r="J17" s="42"/>
      <c r="K17" s="43">
        <f t="shared" si="0"/>
        <v>0</v>
      </c>
      <c r="L17" s="44">
        <f t="shared" si="1"/>
        <v>64</v>
      </c>
    </row>
    <row r="18" spans="1:12" ht="38.25" customHeight="1" x14ac:dyDescent="0.25">
      <c r="A18" s="40">
        <v>8</v>
      </c>
      <c r="B18" s="41" t="str">
        <f>IF('M1'!B20=0,"",'M1'!B20)</f>
        <v>DURAN CARMONA JUAN MANUEL</v>
      </c>
      <c r="C18" s="90">
        <f>'I1'!C20</f>
        <v>6.94</v>
      </c>
      <c r="D18" s="90">
        <f>'I1'!D20</f>
        <v>2.92</v>
      </c>
      <c r="E18" s="90">
        <f>'I1'!E20</f>
        <v>9.86</v>
      </c>
      <c r="F18" s="90" t="str">
        <f>'I1'!F20</f>
        <v>A+</v>
      </c>
      <c r="G18" s="91"/>
      <c r="H18" s="91"/>
      <c r="I18" s="42"/>
      <c r="J18" s="42"/>
      <c r="K18" s="43">
        <f t="shared" si="0"/>
        <v>0</v>
      </c>
      <c r="L18" s="44">
        <f t="shared" si="1"/>
        <v>64</v>
      </c>
    </row>
    <row r="19" spans="1:12" ht="54.75" customHeight="1" x14ac:dyDescent="0.25">
      <c r="A19" s="40">
        <v>9</v>
      </c>
      <c r="B19" s="41" t="str">
        <f>IF('M1'!B21=0,"",'M1'!B21)</f>
        <v>DUTA GUNCAY ROSA CAROLINA</v>
      </c>
      <c r="C19" s="90">
        <f>'I1'!C21</f>
        <v>4.99</v>
      </c>
      <c r="D19" s="90">
        <f>'I1'!D21</f>
        <v>1.55</v>
      </c>
      <c r="E19" s="90">
        <f>'I1'!E21</f>
        <v>6.54</v>
      </c>
      <c r="F19" s="90" t="str">
        <f>'I1'!F21</f>
        <v>B-</v>
      </c>
      <c r="G19" s="91" t="s">
        <v>327</v>
      </c>
      <c r="H19" s="91" t="s">
        <v>335</v>
      </c>
      <c r="I19" s="42"/>
      <c r="J19" s="42"/>
      <c r="K19" s="43">
        <f t="shared" si="0"/>
        <v>0</v>
      </c>
      <c r="L19" s="44">
        <f t="shared" si="1"/>
        <v>64</v>
      </c>
    </row>
    <row r="20" spans="1:12" ht="54.75" customHeight="1" x14ac:dyDescent="0.25">
      <c r="A20" s="40">
        <v>10</v>
      </c>
      <c r="B20" s="41" t="str">
        <f>IF('M1'!B22=0,"",'M1'!B22)</f>
        <v>GUALAN GUALAN JHONY ALEXANDER</v>
      </c>
      <c r="C20" s="90">
        <f>'I1'!C22</f>
        <v>4.79</v>
      </c>
      <c r="D20" s="90">
        <f>'I1'!D22</f>
        <v>1.65</v>
      </c>
      <c r="E20" s="90">
        <f>'I1'!E22</f>
        <v>6.4399999999999995</v>
      </c>
      <c r="F20" s="90" t="str">
        <f>'I1'!F22</f>
        <v>C+</v>
      </c>
      <c r="G20" s="91" t="s">
        <v>333</v>
      </c>
      <c r="H20" s="91" t="s">
        <v>335</v>
      </c>
      <c r="I20" s="42"/>
      <c r="J20" s="42"/>
      <c r="K20" s="43">
        <f t="shared" si="0"/>
        <v>0</v>
      </c>
      <c r="L20" s="44">
        <f t="shared" si="1"/>
        <v>64</v>
      </c>
    </row>
    <row r="21" spans="1:12" ht="53.25" customHeight="1" x14ac:dyDescent="0.25">
      <c r="A21" s="40">
        <v>11</v>
      </c>
      <c r="B21" s="41" t="str">
        <f>IF('M1'!B23=0,"",'M1'!B23)</f>
        <v>GUAMAN MEDINA JHONNY MICHAEL</v>
      </c>
      <c r="C21" s="90">
        <f>'I1'!C23</f>
        <v>5.95</v>
      </c>
      <c r="D21" s="90">
        <f>'I1'!D23</f>
        <v>2.5499999999999998</v>
      </c>
      <c r="E21" s="90">
        <f>'I1'!E23</f>
        <v>8.5</v>
      </c>
      <c r="F21" s="90" t="str">
        <f>'I1'!F23</f>
        <v>A-</v>
      </c>
      <c r="G21" s="91"/>
      <c r="H21" s="91"/>
      <c r="I21" s="42"/>
      <c r="J21" s="42"/>
      <c r="K21" s="43">
        <f t="shared" si="0"/>
        <v>0</v>
      </c>
      <c r="L21" s="44">
        <f t="shared" si="1"/>
        <v>64</v>
      </c>
    </row>
    <row r="22" spans="1:12" ht="52.5" customHeight="1" x14ac:dyDescent="0.25">
      <c r="A22" s="40">
        <v>12</v>
      </c>
      <c r="B22" s="41" t="str">
        <f>IF('M1'!B24=0,"",'M1'!B24)</f>
        <v>GUTAMA CHILLOGALLI MICAELA ABIGAIL</v>
      </c>
      <c r="C22" s="90">
        <f>'I1'!C24</f>
        <v>6.65</v>
      </c>
      <c r="D22" s="90">
        <f>'I1'!D24</f>
        <v>2.31</v>
      </c>
      <c r="E22" s="90">
        <f>'I1'!E24</f>
        <v>8.9600000000000009</v>
      </c>
      <c r="F22" s="90" t="str">
        <f>'I1'!F24</f>
        <v>A-</v>
      </c>
      <c r="G22" s="91"/>
      <c r="H22" s="91"/>
      <c r="I22" s="42"/>
      <c r="J22" s="42"/>
      <c r="K22" s="43">
        <f t="shared" si="0"/>
        <v>0</v>
      </c>
      <c r="L22" s="44">
        <f t="shared" si="1"/>
        <v>64</v>
      </c>
    </row>
    <row r="23" spans="1:12" ht="54.75" customHeight="1" x14ac:dyDescent="0.25">
      <c r="A23" s="40">
        <v>13</v>
      </c>
      <c r="B23" s="41" t="str">
        <f>IF('M1'!B25=0,"",'M1'!B25)</f>
        <v>LEMA TADAY JASMIN DAYANA</v>
      </c>
      <c r="C23" s="90">
        <f>'I1'!C25</f>
        <v>3.99</v>
      </c>
      <c r="D23" s="90">
        <f>'I1'!D25</f>
        <v>2.5499999999999998</v>
      </c>
      <c r="E23" s="90">
        <f>'I1'!E25</f>
        <v>6.54</v>
      </c>
      <c r="F23" s="90" t="str">
        <f>'I1'!F25</f>
        <v>B-</v>
      </c>
      <c r="G23" s="91" t="s">
        <v>327</v>
      </c>
      <c r="H23" s="91" t="s">
        <v>335</v>
      </c>
      <c r="I23" s="42"/>
      <c r="J23" s="42"/>
      <c r="K23" s="43">
        <f t="shared" si="0"/>
        <v>0</v>
      </c>
      <c r="L23" s="44">
        <f t="shared" si="1"/>
        <v>64</v>
      </c>
    </row>
    <row r="24" spans="1:12" ht="65.25" customHeight="1" x14ac:dyDescent="0.25">
      <c r="A24" s="40">
        <v>14</v>
      </c>
      <c r="B24" s="41" t="str">
        <f>IF('M1'!B26=0,"",'M1'!B26)</f>
        <v>LIMA VINTIMILLA ADRIANNA MICHELLE</v>
      </c>
      <c r="C24" s="90">
        <f>'I1'!C26</f>
        <v>6.22</v>
      </c>
      <c r="D24" s="90">
        <f>'I1'!D26</f>
        <v>2.17</v>
      </c>
      <c r="E24" s="90">
        <f>'I1'!E26</f>
        <v>8.39</v>
      </c>
      <c r="F24" s="90" t="str">
        <f>'I1'!F26</f>
        <v>B+</v>
      </c>
      <c r="G24" s="91"/>
      <c r="H24" s="91"/>
      <c r="I24" s="42"/>
      <c r="J24" s="42"/>
      <c r="K24" s="43">
        <f t="shared" si="0"/>
        <v>0</v>
      </c>
      <c r="L24" s="44">
        <f t="shared" si="1"/>
        <v>64</v>
      </c>
    </row>
    <row r="25" spans="1:12" ht="57.75" customHeight="1" x14ac:dyDescent="0.25">
      <c r="A25" s="40">
        <v>15</v>
      </c>
      <c r="B25" s="41" t="str">
        <f>IF('M1'!B27=0,"",'M1'!B27)</f>
        <v>MALDONADO CANTOS GEORGE ELIJAH</v>
      </c>
      <c r="C25" s="90">
        <f>'I1'!C27</f>
        <v>6.19</v>
      </c>
      <c r="D25" s="90">
        <f>'I1'!D27</f>
        <v>2.31</v>
      </c>
      <c r="E25" s="90">
        <f>'I1'!E27</f>
        <v>8.5</v>
      </c>
      <c r="F25" s="90" t="str">
        <f>'I1'!F27</f>
        <v>A-</v>
      </c>
      <c r="G25" s="91"/>
      <c r="H25" s="91"/>
      <c r="I25" s="42"/>
      <c r="J25" s="42"/>
      <c r="K25" s="43">
        <f t="shared" si="0"/>
        <v>0</v>
      </c>
      <c r="L25" s="44">
        <f t="shared" si="1"/>
        <v>64</v>
      </c>
    </row>
    <row r="26" spans="1:12" ht="38.25" customHeight="1" x14ac:dyDescent="0.25">
      <c r="A26" s="40">
        <v>16</v>
      </c>
      <c r="B26" s="41" t="str">
        <f>IF('M1'!B28=0,"",'M1'!B28)</f>
        <v>MALDONADO CANTOS JOSEPH LOUIS</v>
      </c>
      <c r="C26" s="90">
        <f>'I1'!C28</f>
        <v>6.49</v>
      </c>
      <c r="D26" s="90">
        <f>'I1'!D28</f>
        <v>1.54</v>
      </c>
      <c r="E26" s="90">
        <f>'I1'!E28</f>
        <v>8.0300000000000011</v>
      </c>
      <c r="F26" s="90" t="str">
        <f>'I1'!F28</f>
        <v>B+</v>
      </c>
      <c r="G26" s="91"/>
      <c r="H26" s="91"/>
      <c r="I26" s="42"/>
      <c r="J26" s="42"/>
      <c r="K26" s="43">
        <f t="shared" si="0"/>
        <v>0</v>
      </c>
      <c r="L26" s="44">
        <f t="shared" si="1"/>
        <v>64</v>
      </c>
    </row>
    <row r="27" spans="1:12" ht="42.75" customHeight="1" x14ac:dyDescent="0.25">
      <c r="A27" s="40">
        <v>17</v>
      </c>
      <c r="B27" s="41" t="str">
        <f>IF('M1'!B29=0,"",'M1'!B29)</f>
        <v>MENDEZ CORTEZ TARJA DAMARY</v>
      </c>
      <c r="C27" s="90">
        <f>'I1'!C29</f>
        <v>5.69</v>
      </c>
      <c r="D27" s="90">
        <f>'I1'!D29</f>
        <v>2.37</v>
      </c>
      <c r="E27" s="90">
        <f>'I1'!E29</f>
        <v>8.06</v>
      </c>
      <c r="F27" s="90" t="str">
        <f>'I1'!F29</f>
        <v>B+</v>
      </c>
      <c r="G27" s="91"/>
      <c r="H27" s="91"/>
      <c r="I27" s="42"/>
      <c r="J27" s="42"/>
      <c r="K27" s="43">
        <f t="shared" si="0"/>
        <v>0</v>
      </c>
      <c r="L27" s="44">
        <f t="shared" si="1"/>
        <v>64</v>
      </c>
    </row>
    <row r="28" spans="1:12" ht="57.75" customHeight="1" x14ac:dyDescent="0.25">
      <c r="A28" s="40">
        <v>18</v>
      </c>
      <c r="B28" s="41" t="str">
        <f>IF('M1'!B30=0,"",'M1'!B30)</f>
        <v xml:space="preserve">MINCHALA OTAVALO ADRIAN </v>
      </c>
      <c r="C28" s="90">
        <f>'I1'!C30</f>
        <v>4.5</v>
      </c>
      <c r="D28" s="90">
        <f>'I1'!D30</f>
        <v>2.4300000000000002</v>
      </c>
      <c r="E28" s="90">
        <f>'I1'!E30</f>
        <v>6.93</v>
      </c>
      <c r="F28" s="90" t="str">
        <f>'I1'!F30</f>
        <v>B-</v>
      </c>
      <c r="G28" s="91" t="s">
        <v>333</v>
      </c>
      <c r="H28" s="91" t="s">
        <v>335</v>
      </c>
      <c r="I28" s="42"/>
      <c r="J28" s="42"/>
      <c r="K28" s="43">
        <f t="shared" si="0"/>
        <v>0</v>
      </c>
      <c r="L28" s="44">
        <f t="shared" si="1"/>
        <v>64</v>
      </c>
    </row>
    <row r="29" spans="1:12" ht="44.25" customHeight="1" x14ac:dyDescent="0.25">
      <c r="A29" s="40">
        <v>19</v>
      </c>
      <c r="B29" s="41" t="str">
        <f>IF('M1'!B31=0,"",'M1'!B31)</f>
        <v>MONTENEGRO SALDAÑA DYLAN ALEXIS</v>
      </c>
      <c r="C29" s="90">
        <f>'I1'!C31</f>
        <v>6.39</v>
      </c>
      <c r="D29" s="90">
        <f>'I1'!D31</f>
        <v>2.85</v>
      </c>
      <c r="E29" s="90">
        <f>'I1'!E31</f>
        <v>9.24</v>
      </c>
      <c r="F29" s="90" t="str">
        <f>'I1'!F31</f>
        <v>A-</v>
      </c>
      <c r="G29" s="91"/>
      <c r="H29" s="91"/>
      <c r="I29" s="42"/>
      <c r="J29" s="42"/>
      <c r="K29" s="43">
        <f t="shared" si="0"/>
        <v>0</v>
      </c>
      <c r="L29" s="44">
        <f t="shared" si="1"/>
        <v>64</v>
      </c>
    </row>
    <row r="30" spans="1:12" ht="47.25" customHeight="1" x14ac:dyDescent="0.25">
      <c r="A30" s="40">
        <v>20</v>
      </c>
      <c r="B30" s="41" t="str">
        <f>IF('M1'!B32=0,"",'M1'!B32)</f>
        <v>MORA BERMEO ELVIS RONALDO</v>
      </c>
      <c r="C30" s="90">
        <f>'I1'!C32</f>
        <v>3.1</v>
      </c>
      <c r="D30" s="90">
        <f>'I1'!D32</f>
        <v>2.5499999999999998</v>
      </c>
      <c r="E30" s="90">
        <f>'I1'!E32</f>
        <v>5.65</v>
      </c>
      <c r="F30" s="90" t="str">
        <f>'I1'!F32</f>
        <v>C+</v>
      </c>
      <c r="G30" s="91" t="s">
        <v>333</v>
      </c>
      <c r="H30" s="91" t="s">
        <v>335</v>
      </c>
      <c r="I30" s="42"/>
      <c r="J30" s="42"/>
      <c r="K30" s="43">
        <f t="shared" si="0"/>
        <v>0</v>
      </c>
      <c r="L30" s="44">
        <f t="shared" si="1"/>
        <v>64</v>
      </c>
    </row>
    <row r="31" spans="1:12" ht="30.75" customHeight="1" x14ac:dyDescent="0.25">
      <c r="A31" s="40">
        <v>21</v>
      </c>
      <c r="B31" s="41" t="str">
        <f>IF('M1'!B33=0,"",'M1'!B33)</f>
        <v>MOROCHO ENRIQUEZ BRITANY NAYELY</v>
      </c>
      <c r="C31" s="90">
        <f>'I1'!C33</f>
        <v>6.49</v>
      </c>
      <c r="D31" s="90">
        <f>'I1'!D33</f>
        <v>2.68</v>
      </c>
      <c r="E31" s="90">
        <f>'I1'!E33</f>
        <v>9.17</v>
      </c>
      <c r="F31" s="90" t="str">
        <f>'I1'!F33</f>
        <v>A-</v>
      </c>
      <c r="G31" s="91"/>
      <c r="H31" s="91"/>
      <c r="I31" s="42"/>
      <c r="J31" s="42"/>
      <c r="K31" s="43">
        <f t="shared" si="0"/>
        <v>0</v>
      </c>
      <c r="L31" s="44">
        <f t="shared" si="1"/>
        <v>64</v>
      </c>
    </row>
    <row r="32" spans="1:12" ht="39.75" customHeight="1" x14ac:dyDescent="0.25">
      <c r="A32" s="40">
        <v>22</v>
      </c>
      <c r="B32" s="41" t="str">
        <f>IF('M1'!B34=0,"",'M1'!B34)</f>
        <v>MOROCHO ZARUMA DAVID SANTIAGO</v>
      </c>
      <c r="C32" s="90">
        <f>'I1'!C34</f>
        <v>6.24</v>
      </c>
      <c r="D32" s="90">
        <f>'I1'!D34</f>
        <v>2.17</v>
      </c>
      <c r="E32" s="90">
        <f>'I1'!E34</f>
        <v>8.41</v>
      </c>
      <c r="F32" s="90" t="str">
        <f>'I1'!F34</f>
        <v>B+</v>
      </c>
      <c r="G32" s="91"/>
      <c r="H32" s="91"/>
      <c r="I32" s="42"/>
      <c r="J32" s="42"/>
      <c r="K32" s="43">
        <f t="shared" si="0"/>
        <v>0</v>
      </c>
      <c r="L32" s="44">
        <f t="shared" si="1"/>
        <v>64</v>
      </c>
    </row>
    <row r="33" spans="1:12" ht="37.5" customHeight="1" x14ac:dyDescent="0.25">
      <c r="A33" s="40">
        <v>23</v>
      </c>
      <c r="B33" s="41" t="str">
        <f>IF('M1'!B35=0,"",'M1'!B35)</f>
        <v>OCHOA CHUVA KATHERIN DANIELA</v>
      </c>
      <c r="C33" s="90">
        <f>'I1'!C35</f>
        <v>6.57</v>
      </c>
      <c r="D33" s="90">
        <f>'I1'!D35</f>
        <v>2.37</v>
      </c>
      <c r="E33" s="90">
        <f>'I1'!E35</f>
        <v>8.9400000000000013</v>
      </c>
      <c r="F33" s="90" t="str">
        <f>'I1'!F35</f>
        <v>A-</v>
      </c>
      <c r="G33" s="91"/>
      <c r="H33" s="91"/>
      <c r="I33" s="42"/>
      <c r="J33" s="42"/>
      <c r="K33" s="43">
        <f t="shared" si="0"/>
        <v>0</v>
      </c>
      <c r="L33" s="44">
        <f t="shared" si="1"/>
        <v>64</v>
      </c>
    </row>
    <row r="34" spans="1:12" ht="45.75" customHeight="1" x14ac:dyDescent="0.25">
      <c r="A34" s="40">
        <v>24</v>
      </c>
      <c r="B34" s="41" t="str">
        <f>IF('M1'!B36=0,"",'M1'!B36)</f>
        <v>PALACIO CAMPOVERDE VALERIA KASSANDRA</v>
      </c>
      <c r="C34" s="90">
        <f>'I1'!C36</f>
        <v>5.09</v>
      </c>
      <c r="D34" s="90">
        <f>'I1'!D36</f>
        <v>2.74</v>
      </c>
      <c r="E34" s="90">
        <f>'I1'!E36</f>
        <v>7.83</v>
      </c>
      <c r="F34" s="90" t="str">
        <f>'I1'!F36</f>
        <v>B+</v>
      </c>
      <c r="G34" s="91"/>
      <c r="H34" s="91"/>
      <c r="I34" s="42"/>
      <c r="J34" s="42"/>
      <c r="K34" s="43">
        <f t="shared" si="0"/>
        <v>0</v>
      </c>
      <c r="L34" s="44">
        <f t="shared" si="1"/>
        <v>64</v>
      </c>
    </row>
    <row r="35" spans="1:12" ht="44.25" customHeight="1" x14ac:dyDescent="0.25">
      <c r="A35" s="40">
        <v>25</v>
      </c>
      <c r="B35" s="41" t="str">
        <f>IF('M1'!B37=0,"",'M1'!B37)</f>
        <v>PAUTA GALARZA EMILY NICOLE</v>
      </c>
      <c r="C35" s="90">
        <f>'I1'!C37</f>
        <v>6.79</v>
      </c>
      <c r="D35" s="90">
        <f>'I1'!D37</f>
        <v>2.86</v>
      </c>
      <c r="E35" s="90">
        <f>'I1'!E37</f>
        <v>9.65</v>
      </c>
      <c r="F35" s="90" t="str">
        <f>'I1'!F37</f>
        <v>A+</v>
      </c>
      <c r="G35" s="91"/>
      <c r="H35" s="91"/>
      <c r="I35" s="42"/>
      <c r="J35" s="42"/>
      <c r="K35" s="43">
        <f t="shared" si="0"/>
        <v>0</v>
      </c>
      <c r="L35" s="44">
        <f t="shared" si="1"/>
        <v>64</v>
      </c>
    </row>
    <row r="36" spans="1:12" ht="39.75" customHeight="1" x14ac:dyDescent="0.25">
      <c r="A36" s="40">
        <v>26</v>
      </c>
      <c r="B36" s="41" t="str">
        <f>IF('M1'!B38=0,"",'M1'!B38)</f>
        <v>RAMON REYES SAMANTHA NAYELI</v>
      </c>
      <c r="C36" s="90">
        <f>'I1'!C38</f>
        <v>6.34</v>
      </c>
      <c r="D36" s="90">
        <f>'I1'!D38</f>
        <v>2.37</v>
      </c>
      <c r="E36" s="90">
        <f>'I1'!E38</f>
        <v>8.7100000000000009</v>
      </c>
      <c r="F36" s="90" t="str">
        <f>'I1'!F38</f>
        <v>A-</v>
      </c>
      <c r="G36" s="91"/>
      <c r="H36" s="91"/>
      <c r="I36" s="42"/>
      <c r="J36" s="42"/>
      <c r="K36" s="43">
        <f t="shared" si="0"/>
        <v>0</v>
      </c>
      <c r="L36" s="44">
        <f t="shared" si="1"/>
        <v>64</v>
      </c>
    </row>
    <row r="37" spans="1:12" ht="38.25" customHeight="1" x14ac:dyDescent="0.25">
      <c r="A37" s="40">
        <v>27</v>
      </c>
      <c r="B37" s="41" t="str">
        <f>IF('M1'!B39=0,"",'M1'!B39)</f>
        <v>SERRANO SAAVEDRA DANIELA CAROLINA</v>
      </c>
      <c r="C37" s="90">
        <f>'I1'!C39</f>
        <v>6.89</v>
      </c>
      <c r="D37" s="90">
        <f>'I1'!D39</f>
        <v>2.74</v>
      </c>
      <c r="E37" s="90">
        <f>'I1'!E39</f>
        <v>9.629999999999999</v>
      </c>
      <c r="F37" s="90" t="str">
        <f>'I1'!F39</f>
        <v>A+</v>
      </c>
      <c r="G37" s="91"/>
      <c r="H37" s="91"/>
      <c r="I37" s="42"/>
      <c r="J37" s="42"/>
      <c r="K37" s="43">
        <f t="shared" si="0"/>
        <v>0</v>
      </c>
      <c r="L37" s="44">
        <f t="shared" si="1"/>
        <v>64</v>
      </c>
    </row>
    <row r="38" spans="1:12" ht="48" customHeight="1" x14ac:dyDescent="0.25">
      <c r="A38" s="40">
        <v>28</v>
      </c>
      <c r="B38" s="41" t="str">
        <f>IF('M1'!B40=0,"",'M1'!B40)</f>
        <v xml:space="preserve">TAMAMI RAMON CRISTIAN ISMAEL                      </v>
      </c>
      <c r="C38" s="90">
        <f>'I1'!C40</f>
        <v>2.75</v>
      </c>
      <c r="D38" s="90">
        <f>'I1'!D40</f>
        <v>2.0099999999999998</v>
      </c>
      <c r="E38" s="90">
        <f>'I1'!E40</f>
        <v>4.76</v>
      </c>
      <c r="F38" s="90" t="str">
        <f>'I1'!F40</f>
        <v>C-</v>
      </c>
      <c r="G38" s="91" t="s">
        <v>334</v>
      </c>
      <c r="H38" s="91" t="s">
        <v>335</v>
      </c>
      <c r="I38" s="42"/>
      <c r="J38" s="42"/>
      <c r="K38" s="43">
        <f t="shared" si="0"/>
        <v>0</v>
      </c>
      <c r="L38" s="44">
        <f t="shared" si="1"/>
        <v>64</v>
      </c>
    </row>
    <row r="39" spans="1:12" ht="49.5" customHeight="1" x14ac:dyDescent="0.25">
      <c r="A39" s="40">
        <v>29</v>
      </c>
      <c r="B39" s="41" t="str">
        <f>IF('M1'!B41=0,"",'M1'!B41)</f>
        <v>TSAMARAINT PINDO DEEIBY ALEJANDRO</v>
      </c>
      <c r="C39" s="90">
        <f>'I1'!C41</f>
        <v>2.1</v>
      </c>
      <c r="D39" s="90">
        <f>'I1'!D41</f>
        <v>2.0699999999999998</v>
      </c>
      <c r="E39" s="90">
        <f>'I1'!E41</f>
        <v>4.17</v>
      </c>
      <c r="F39" s="90" t="str">
        <f>'I1'!F41</f>
        <v>D+</v>
      </c>
      <c r="G39" s="91" t="s">
        <v>334</v>
      </c>
      <c r="H39" s="91" t="s">
        <v>335</v>
      </c>
      <c r="I39" s="42"/>
      <c r="J39" s="42"/>
      <c r="K39" s="43">
        <f t="shared" si="0"/>
        <v>0</v>
      </c>
      <c r="L39" s="44">
        <f t="shared" si="1"/>
        <v>64</v>
      </c>
    </row>
    <row r="40" spans="1:12" ht="44.25" customHeight="1" x14ac:dyDescent="0.25">
      <c r="A40" s="40">
        <v>30</v>
      </c>
      <c r="B40" s="41" t="str">
        <f>IF('M1'!B42=0,"",'M1'!B42)</f>
        <v>VEGA PINTADO CARLOS JOEL</v>
      </c>
      <c r="C40" s="90">
        <f>'I1'!C42</f>
        <v>5.29</v>
      </c>
      <c r="D40" s="90">
        <f>'I1'!D42</f>
        <v>2.4300000000000002</v>
      </c>
      <c r="E40" s="90">
        <f>'I1'!E42</f>
        <v>7.7200000000000006</v>
      </c>
      <c r="F40" s="90" t="str">
        <f>'I1'!F42</f>
        <v>B+</v>
      </c>
      <c r="G40" s="91"/>
      <c r="H40" s="91"/>
      <c r="I40" s="42"/>
      <c r="J40" s="42"/>
      <c r="K40" s="43">
        <f t="shared" si="0"/>
        <v>0</v>
      </c>
      <c r="L40" s="44">
        <f t="shared" si="1"/>
        <v>64</v>
      </c>
    </row>
    <row r="41" spans="1:12" ht="65.25" customHeight="1" x14ac:dyDescent="0.25">
      <c r="A41" s="40">
        <v>31</v>
      </c>
      <c r="B41" s="41" t="str">
        <f>IF('M1'!B43=0,"",'M1'!B43)</f>
        <v>VEINTIMILLA NAULA JHON JEFERSON</v>
      </c>
      <c r="C41" s="90">
        <f>'I1'!C43</f>
        <v>4.72</v>
      </c>
      <c r="D41" s="90">
        <f>'I1'!D43</f>
        <v>1.95</v>
      </c>
      <c r="E41" s="90">
        <f>'I1'!E43</f>
        <v>6.67</v>
      </c>
      <c r="F41" s="90" t="str">
        <f>'I1'!F43</f>
        <v>B-</v>
      </c>
      <c r="G41" s="91" t="s">
        <v>333</v>
      </c>
      <c r="H41" s="91" t="s">
        <v>335</v>
      </c>
      <c r="I41" s="42"/>
      <c r="J41" s="42"/>
      <c r="K41" s="43">
        <f t="shared" si="0"/>
        <v>0</v>
      </c>
      <c r="L41" s="44">
        <f t="shared" si="1"/>
        <v>64</v>
      </c>
    </row>
    <row r="42" spans="1:12" ht="84.75" customHeight="1" x14ac:dyDescent="0.25">
      <c r="A42" s="40">
        <v>32</v>
      </c>
      <c r="B42" s="41" t="str">
        <f>IF('M1'!B44=0,"",'M1'!B44)</f>
        <v xml:space="preserve">VILLACIS MOROCHO EMILIA SARAHI                    </v>
      </c>
      <c r="C42" s="90">
        <f>'I1'!C44</f>
        <v>5.39</v>
      </c>
      <c r="D42" s="90">
        <f>'I1'!D44</f>
        <v>2.5499999999999998</v>
      </c>
      <c r="E42" s="90">
        <f>'I1'!E44</f>
        <v>7.9399999999999995</v>
      </c>
      <c r="F42" s="90" t="str">
        <f>'I1'!F44</f>
        <v>B+</v>
      </c>
      <c r="G42" s="91"/>
      <c r="H42" s="91"/>
      <c r="I42" s="42"/>
      <c r="J42" s="42"/>
      <c r="K42" s="43">
        <f t="shared" si="0"/>
        <v>0</v>
      </c>
      <c r="L42" s="44">
        <f t="shared" si="1"/>
        <v>64</v>
      </c>
    </row>
    <row r="43" spans="1:12" ht="72" customHeight="1" x14ac:dyDescent="0.25">
      <c r="A43" s="40">
        <v>33</v>
      </c>
      <c r="B43" s="41" t="str">
        <f>IF('M1'!B45=0,"",'M1'!B45)</f>
        <v>ZARATE PERALTA MATIUS RAFAEL</v>
      </c>
      <c r="C43" s="90">
        <f>'I1'!C45</f>
        <v>6.49</v>
      </c>
      <c r="D43" s="90">
        <f>'I1'!D45</f>
        <v>2.62</v>
      </c>
      <c r="E43" s="90">
        <f>'I1'!E45</f>
        <v>9.11</v>
      </c>
      <c r="F43" s="90" t="str">
        <f>'I1'!F45</f>
        <v>A-</v>
      </c>
      <c r="G43" s="91"/>
      <c r="H43" s="91"/>
      <c r="I43" s="42"/>
      <c r="J43" s="42"/>
      <c r="K43" s="43">
        <f t="shared" si="0"/>
        <v>0</v>
      </c>
      <c r="L43" s="44">
        <f t="shared" si="1"/>
        <v>64</v>
      </c>
    </row>
    <row r="44" spans="1:12" ht="68.25" customHeight="1" x14ac:dyDescent="0.25">
      <c r="A44" s="40">
        <v>34</v>
      </c>
      <c r="B44" s="41" t="str">
        <f>IF('M1'!B46=0,"",'M1'!B46)</f>
        <v>ZUÑIGA CARRION JENNIFER DAYMARA</v>
      </c>
      <c r="C44" s="90">
        <f>'I1'!C46</f>
        <v>4.6399999999999997</v>
      </c>
      <c r="D44" s="90">
        <f>'I1'!D46</f>
        <v>2.68</v>
      </c>
      <c r="E44" s="90">
        <f>'I1'!E46</f>
        <v>7.32</v>
      </c>
      <c r="F44" s="90" t="str">
        <f>'I1'!F46</f>
        <v>B-</v>
      </c>
      <c r="G44" s="91"/>
      <c r="H44" s="91"/>
      <c r="I44" s="42"/>
      <c r="J44" s="42"/>
      <c r="K44" s="43">
        <f t="shared" si="0"/>
        <v>0</v>
      </c>
      <c r="L44" s="44">
        <f t="shared" si="1"/>
        <v>64</v>
      </c>
    </row>
    <row r="45" spans="1:12" ht="50.25" customHeight="1" x14ac:dyDescent="0.25">
      <c r="A45" s="40">
        <v>35</v>
      </c>
      <c r="B45" s="41" t="str">
        <f>IF('M1'!B47=0,"",'M1'!B47)</f>
        <v/>
      </c>
      <c r="C45" s="90" t="str">
        <f>'I1'!C47</f>
        <v xml:space="preserve"> </v>
      </c>
      <c r="D45" s="90" t="str">
        <f>'I1'!D47</f>
        <v xml:space="preserve"> </v>
      </c>
      <c r="E45" s="90" t="str">
        <f>'I1'!E47</f>
        <v xml:space="preserve"> </v>
      </c>
      <c r="F45" s="90" t="str">
        <f>'I1'!F47</f>
        <v xml:space="preserve"> </v>
      </c>
      <c r="G45" s="91"/>
      <c r="H45" s="91"/>
      <c r="I45" s="42"/>
      <c r="J45" s="42"/>
      <c r="K45" s="43">
        <f t="shared" si="0"/>
        <v>0</v>
      </c>
      <c r="L45" s="44">
        <f t="shared" si="1"/>
        <v>64</v>
      </c>
    </row>
    <row r="46" spans="1:12" ht="51.75" customHeight="1" x14ac:dyDescent="0.25">
      <c r="A46" s="40">
        <v>36</v>
      </c>
      <c r="B46" s="41" t="str">
        <f>IF('M1'!B48=0,"",'M1'!B48)</f>
        <v/>
      </c>
      <c r="C46" s="90" t="str">
        <f>'I1'!C48</f>
        <v xml:space="preserve"> </v>
      </c>
      <c r="D46" s="90" t="str">
        <f>'I1'!D48</f>
        <v xml:space="preserve"> </v>
      </c>
      <c r="E46" s="90" t="str">
        <f>'I1'!E48</f>
        <v xml:space="preserve"> </v>
      </c>
      <c r="F46" s="90" t="str">
        <f>'I1'!F48</f>
        <v xml:space="preserve"> </v>
      </c>
      <c r="G46" s="91"/>
      <c r="H46" s="91"/>
      <c r="I46" s="42"/>
      <c r="J46" s="42"/>
      <c r="K46" s="43">
        <f t="shared" si="0"/>
        <v>0</v>
      </c>
      <c r="L46" s="44">
        <f t="shared" si="1"/>
        <v>64</v>
      </c>
    </row>
    <row r="47" spans="1:12" ht="4.5" customHeight="1" x14ac:dyDescent="0.25">
      <c r="A47" s="40">
        <v>37</v>
      </c>
      <c r="B47" s="41" t="str">
        <f>IF('M1'!B49=0,"",'M1'!B49)</f>
        <v/>
      </c>
      <c r="C47" s="90" t="str">
        <f>'I1'!C49</f>
        <v xml:space="preserve"> </v>
      </c>
      <c r="D47" s="90" t="str">
        <f>'I1'!D49</f>
        <v xml:space="preserve"> </v>
      </c>
      <c r="E47" s="90" t="str">
        <f>'I1'!E49</f>
        <v xml:space="preserve"> </v>
      </c>
      <c r="F47" s="90" t="str">
        <f>'I1'!F49</f>
        <v xml:space="preserve"> </v>
      </c>
      <c r="G47" s="91"/>
      <c r="H47" s="91"/>
      <c r="I47" s="42"/>
      <c r="J47" s="42"/>
      <c r="K47" s="43">
        <f t="shared" si="0"/>
        <v>0</v>
      </c>
      <c r="L47" s="44">
        <f t="shared" si="1"/>
        <v>64</v>
      </c>
    </row>
    <row r="48" spans="1:12" ht="65.25" hidden="1" customHeight="1" x14ac:dyDescent="0.25">
      <c r="A48" s="40">
        <v>38</v>
      </c>
      <c r="B48" s="41" t="str">
        <f>IF('M1'!B50=0,"",'M1'!B50)</f>
        <v/>
      </c>
      <c r="C48" s="90" t="str">
        <f>'I1'!C50</f>
        <v xml:space="preserve"> </v>
      </c>
      <c r="D48" s="90" t="str">
        <f>'I1'!D50</f>
        <v xml:space="preserve"> </v>
      </c>
      <c r="E48" s="90" t="str">
        <f>'I1'!E50</f>
        <v xml:space="preserve"> </v>
      </c>
      <c r="F48" s="90" t="str">
        <f>'I1'!F50</f>
        <v xml:space="preserve"> </v>
      </c>
      <c r="G48" s="91"/>
      <c r="H48" s="91"/>
      <c r="I48" s="42"/>
      <c r="J48" s="42"/>
      <c r="K48" s="43">
        <f t="shared" si="0"/>
        <v>0</v>
      </c>
      <c r="L48" s="44">
        <f t="shared" si="1"/>
        <v>64</v>
      </c>
    </row>
    <row r="49" spans="1:12" ht="50.25" hidden="1" customHeight="1" x14ac:dyDescent="0.25">
      <c r="A49" s="40">
        <v>39</v>
      </c>
      <c r="B49" s="41" t="str">
        <f>IF('M1'!B51=0,"",'M1'!B51)</f>
        <v/>
      </c>
      <c r="C49" s="90" t="str">
        <f>'I1'!C51</f>
        <v xml:space="preserve"> </v>
      </c>
      <c r="D49" s="90" t="str">
        <f>'I1'!D51</f>
        <v xml:space="preserve"> </v>
      </c>
      <c r="E49" s="90" t="str">
        <f>'I1'!E51</f>
        <v xml:space="preserve"> </v>
      </c>
      <c r="F49" s="90" t="str">
        <f>'I1'!F51</f>
        <v xml:space="preserve"> </v>
      </c>
      <c r="G49" s="91"/>
      <c r="H49" s="91"/>
      <c r="I49" s="42"/>
      <c r="J49" s="42"/>
      <c r="K49" s="43">
        <f t="shared" si="0"/>
        <v>0</v>
      </c>
      <c r="L49" s="44">
        <f t="shared" si="1"/>
        <v>64</v>
      </c>
    </row>
    <row r="50" spans="1:12" ht="36.75" hidden="1" customHeight="1" x14ac:dyDescent="0.25">
      <c r="A50" s="40">
        <v>40</v>
      </c>
      <c r="B50" s="41" t="str">
        <f>IF('M1'!B52=0,"",'M1'!B52)</f>
        <v/>
      </c>
      <c r="C50" s="90" t="str">
        <f>'I1'!C52</f>
        <v xml:space="preserve"> </v>
      </c>
      <c r="D50" s="90" t="str">
        <f>'I1'!D52</f>
        <v xml:space="preserve"> </v>
      </c>
      <c r="E50" s="90" t="str">
        <f>'I1'!E52</f>
        <v xml:space="preserve"> </v>
      </c>
      <c r="F50" s="90" t="str">
        <f>'I1'!F52</f>
        <v xml:space="preserve"> </v>
      </c>
      <c r="G50" s="91"/>
      <c r="H50" s="91"/>
      <c r="I50" s="42"/>
      <c r="J50" s="42"/>
      <c r="K50" s="43">
        <f t="shared" si="0"/>
        <v>0</v>
      </c>
      <c r="L50" s="44">
        <f t="shared" si="1"/>
        <v>64</v>
      </c>
    </row>
    <row r="51" spans="1:12" ht="42.75" hidden="1" customHeight="1" x14ac:dyDescent="0.25">
      <c r="A51" s="40">
        <v>41</v>
      </c>
      <c r="B51" s="41" t="str">
        <f>IF('M1'!B53=0,"",'M1'!B53)</f>
        <v/>
      </c>
      <c r="C51" s="90" t="str">
        <f>'I1'!C53</f>
        <v xml:space="preserve"> </v>
      </c>
      <c r="D51" s="90" t="str">
        <f>'I1'!D53</f>
        <v xml:space="preserve"> </v>
      </c>
      <c r="E51" s="90" t="str">
        <f>'I1'!E53</f>
        <v xml:space="preserve"> </v>
      </c>
      <c r="F51" s="90" t="str">
        <f>'I1'!F53</f>
        <v xml:space="preserve"> </v>
      </c>
      <c r="G51" s="91"/>
      <c r="H51" s="91"/>
      <c r="I51" s="42"/>
      <c r="J51" s="42"/>
      <c r="K51" s="43">
        <f t="shared" si="0"/>
        <v>0</v>
      </c>
      <c r="L51" s="45">
        <f t="shared" si="1"/>
        <v>64</v>
      </c>
    </row>
    <row r="52" spans="1:12" ht="33" hidden="1" customHeight="1" x14ac:dyDescent="0.25">
      <c r="A52" s="40">
        <v>42</v>
      </c>
      <c r="B52" s="41" t="str">
        <f>IF('M1'!B54=0,"",'M1'!B54)</f>
        <v/>
      </c>
      <c r="C52" s="90" t="str">
        <f>'I1'!C54</f>
        <v xml:space="preserve"> </v>
      </c>
      <c r="D52" s="90" t="str">
        <f>'I1'!D54</f>
        <v xml:space="preserve"> </v>
      </c>
      <c r="E52" s="90" t="str">
        <f>'I1'!E54</f>
        <v xml:space="preserve"> </v>
      </c>
      <c r="F52" s="90" t="str">
        <f>'I1'!F54</f>
        <v xml:space="preserve"> </v>
      </c>
      <c r="G52" s="91"/>
      <c r="H52" s="91"/>
      <c r="I52" s="42"/>
      <c r="J52" s="42"/>
      <c r="K52" s="43">
        <f t="shared" si="0"/>
        <v>0</v>
      </c>
      <c r="L52" s="45">
        <f t="shared" si="1"/>
        <v>64</v>
      </c>
    </row>
    <row r="53" spans="1:12" ht="42" hidden="1" customHeight="1" x14ac:dyDescent="0.25">
      <c r="A53" s="40">
        <v>43</v>
      </c>
      <c r="B53" s="41" t="str">
        <f>IF('M1'!B55=0,"",'M1'!B55)</f>
        <v/>
      </c>
      <c r="C53" s="90" t="str">
        <f>'I1'!C55</f>
        <v xml:space="preserve"> </v>
      </c>
      <c r="D53" s="90" t="str">
        <f>'I1'!D55</f>
        <v xml:space="preserve"> </v>
      </c>
      <c r="E53" s="90" t="str">
        <f>'I1'!E55</f>
        <v xml:space="preserve"> </v>
      </c>
      <c r="F53" s="90" t="str">
        <f>'I1'!F55</f>
        <v xml:space="preserve"> </v>
      </c>
      <c r="G53" s="91"/>
      <c r="H53" s="91"/>
      <c r="I53" s="42"/>
      <c r="J53" s="42"/>
      <c r="K53" s="43">
        <f t="shared" si="0"/>
        <v>0</v>
      </c>
      <c r="L53" s="45">
        <f t="shared" si="1"/>
        <v>64</v>
      </c>
    </row>
    <row r="54" spans="1:12" ht="35.25" hidden="1" customHeight="1" x14ac:dyDescent="0.25">
      <c r="A54" s="40">
        <v>44</v>
      </c>
      <c r="B54" s="41" t="str">
        <f>IF('M1'!B56=0,"",'M1'!B56)</f>
        <v/>
      </c>
      <c r="C54" s="90" t="str">
        <f>'I1'!C56</f>
        <v xml:space="preserve"> </v>
      </c>
      <c r="D54" s="90" t="str">
        <f>'I1'!D56</f>
        <v xml:space="preserve"> </v>
      </c>
      <c r="E54" s="90" t="str">
        <f>'I1'!E56</f>
        <v xml:space="preserve"> </v>
      </c>
      <c r="F54" s="90" t="str">
        <f>'I1'!F56</f>
        <v xml:space="preserve"> </v>
      </c>
      <c r="G54" s="91"/>
      <c r="H54" s="91"/>
      <c r="I54" s="42"/>
      <c r="J54" s="42"/>
      <c r="K54" s="43">
        <f t="shared" si="0"/>
        <v>0</v>
      </c>
      <c r="L54" s="45">
        <f t="shared" si="1"/>
        <v>64</v>
      </c>
    </row>
    <row r="55" spans="1:12" ht="44.25" hidden="1" customHeight="1" x14ac:dyDescent="0.25">
      <c r="A55" s="40">
        <v>45</v>
      </c>
      <c r="B55" s="41" t="str">
        <f>IF('M1'!B57=0,"",'M1'!B57)</f>
        <v/>
      </c>
      <c r="C55" s="90" t="str">
        <f>'I1'!C57</f>
        <v xml:space="preserve"> </v>
      </c>
      <c r="D55" s="90" t="str">
        <f>'I1'!D57</f>
        <v xml:space="preserve"> </v>
      </c>
      <c r="E55" s="90" t="str">
        <f>'I1'!E57</f>
        <v xml:space="preserve"> </v>
      </c>
      <c r="F55" s="90" t="str">
        <f>'I1'!F57</f>
        <v xml:space="preserve"> </v>
      </c>
      <c r="G55" s="91"/>
      <c r="H55" s="91"/>
      <c r="I55" s="42"/>
      <c r="J55" s="42"/>
      <c r="K55" s="43">
        <f t="shared" si="0"/>
        <v>0</v>
      </c>
      <c r="L55" s="45">
        <f t="shared" si="1"/>
        <v>64</v>
      </c>
    </row>
    <row r="56" spans="1:12" ht="52.5" hidden="1" customHeight="1" x14ac:dyDescent="0.25">
      <c r="A56" s="40">
        <v>46</v>
      </c>
      <c r="B56" s="41" t="str">
        <f>IF('M1'!B58=0,"",'M1'!B58)</f>
        <v/>
      </c>
      <c r="C56" s="90" t="str">
        <f>'I1'!C58</f>
        <v xml:space="preserve"> </v>
      </c>
      <c r="D56" s="90" t="str">
        <f>'I1'!D58</f>
        <v xml:space="preserve"> </v>
      </c>
      <c r="E56" s="90" t="str">
        <f>'I1'!E58</f>
        <v xml:space="preserve"> </v>
      </c>
      <c r="F56" s="90" t="str">
        <f>'I1'!F58</f>
        <v xml:space="preserve"> </v>
      </c>
      <c r="G56" s="91"/>
      <c r="H56" s="91"/>
      <c r="I56" s="42"/>
      <c r="J56" s="42"/>
      <c r="K56" s="43">
        <f t="shared" si="0"/>
        <v>0</v>
      </c>
      <c r="L56" s="45">
        <f t="shared" si="1"/>
        <v>64</v>
      </c>
    </row>
    <row r="57" spans="1:12" ht="79.5" hidden="1" customHeight="1" x14ac:dyDescent="0.25">
      <c r="A57" s="40">
        <v>47</v>
      </c>
      <c r="B57" s="41" t="str">
        <f>IF('M1'!B59=0,"",'M1'!B59)</f>
        <v/>
      </c>
      <c r="C57" s="90" t="str">
        <f>'I1'!C59</f>
        <v xml:space="preserve"> </v>
      </c>
      <c r="D57" s="90" t="str">
        <f>'I1'!D59</f>
        <v xml:space="preserve"> </v>
      </c>
      <c r="E57" s="90" t="str">
        <f>'I1'!E59</f>
        <v xml:space="preserve"> </v>
      </c>
      <c r="F57" s="90" t="str">
        <f>'I1'!F59</f>
        <v xml:space="preserve"> </v>
      </c>
      <c r="G57" s="91"/>
      <c r="H57" s="91"/>
      <c r="I57" s="42"/>
      <c r="J57" s="42"/>
      <c r="K57" s="43">
        <f t="shared" si="0"/>
        <v>0</v>
      </c>
      <c r="L57" s="45">
        <f t="shared" si="1"/>
        <v>64</v>
      </c>
    </row>
    <row r="58" spans="1:12" ht="4.5" hidden="1" customHeight="1" x14ac:dyDescent="0.25">
      <c r="A58" s="40">
        <v>48</v>
      </c>
      <c r="B58" s="41" t="str">
        <f>IF('M1'!B60=0,"",'M1'!B60)</f>
        <v/>
      </c>
      <c r="C58" s="90" t="str">
        <f>'I1'!C60</f>
        <v xml:space="preserve"> </v>
      </c>
      <c r="D58" s="90" t="str">
        <f>'I1'!D60</f>
        <v xml:space="preserve"> </v>
      </c>
      <c r="E58" s="90" t="str">
        <f>'I1'!E60</f>
        <v xml:space="preserve"> </v>
      </c>
      <c r="F58" s="90" t="str">
        <f>'I1'!F60</f>
        <v xml:space="preserve"> </v>
      </c>
      <c r="G58" s="91"/>
      <c r="H58" s="91"/>
      <c r="I58" s="42"/>
      <c r="J58" s="42"/>
      <c r="K58" s="43">
        <f t="shared" si="0"/>
        <v>0</v>
      </c>
      <c r="L58" s="45">
        <f t="shared" si="1"/>
        <v>64</v>
      </c>
    </row>
    <row r="59" spans="1:12" ht="44.25" hidden="1" customHeight="1" x14ac:dyDescent="0.25">
      <c r="A59" s="40">
        <v>49</v>
      </c>
      <c r="B59" s="41" t="str">
        <f>IF('M1'!B61=0,"",'M1'!B61)</f>
        <v/>
      </c>
      <c r="C59" s="90" t="str">
        <f>'I1'!C61</f>
        <v xml:space="preserve"> </v>
      </c>
      <c r="D59" s="90" t="str">
        <f>'I1'!D61</f>
        <v xml:space="preserve"> </v>
      </c>
      <c r="E59" s="90" t="str">
        <f>'I1'!E61</f>
        <v xml:space="preserve"> </v>
      </c>
      <c r="F59" s="90" t="str">
        <f>'I1'!F61</f>
        <v xml:space="preserve"> </v>
      </c>
      <c r="G59" s="91"/>
      <c r="H59" s="91"/>
      <c r="I59" s="42"/>
      <c r="J59" s="42"/>
      <c r="K59" s="43">
        <f t="shared" si="0"/>
        <v>0</v>
      </c>
      <c r="L59" s="45">
        <f t="shared" si="1"/>
        <v>64</v>
      </c>
    </row>
    <row r="60" spans="1:12" ht="57" hidden="1" customHeight="1" x14ac:dyDescent="0.25">
      <c r="A60" s="40">
        <v>50</v>
      </c>
      <c r="B60" s="41" t="str">
        <f>IF('M1'!B62=0,"",'M1'!B62)</f>
        <v/>
      </c>
      <c r="C60" s="90" t="str">
        <f>'I1'!C62</f>
        <v xml:space="preserve"> </v>
      </c>
      <c r="D60" s="90" t="str">
        <f>'I1'!D62</f>
        <v xml:space="preserve"> </v>
      </c>
      <c r="E60" s="90" t="str">
        <f>'I1'!E62</f>
        <v xml:space="preserve"> </v>
      </c>
      <c r="F60" s="90" t="str">
        <f>'I1'!F62</f>
        <v xml:space="preserve"> </v>
      </c>
      <c r="G60" s="91"/>
      <c r="H60" s="91"/>
      <c r="I60" s="42"/>
      <c r="J60" s="42"/>
      <c r="K60" s="43">
        <f t="shared" si="0"/>
        <v>0</v>
      </c>
      <c r="L60" s="45">
        <f t="shared" si="1"/>
        <v>64</v>
      </c>
    </row>
    <row r="61" spans="1:12" ht="289.5" customHeight="1"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12" ht="19.5" customHeight="1" x14ac:dyDescent="0.25">
      <c r="A65" s="205" t="str">
        <f>DS!$B$4</f>
        <v xml:space="preserve">Unidad Educativa Víctor Manuel Albornoz </v>
      </c>
      <c r="B65" s="206"/>
      <c r="C65" s="206"/>
      <c r="D65" s="206"/>
      <c r="E65" s="206"/>
      <c r="F65" s="206"/>
      <c r="G65" s="206"/>
      <c r="H65" s="206"/>
      <c r="I65" s="206"/>
      <c r="J65" s="206"/>
      <c r="K65" s="206"/>
      <c r="L65" s="207"/>
    </row>
    <row r="66" spans="1:12" ht="19.5" customHeight="1" x14ac:dyDescent="0.25">
      <c r="A66" s="208" t="s">
        <v>89</v>
      </c>
      <c r="B66" s="209"/>
      <c r="C66" s="209"/>
      <c r="D66" s="209"/>
      <c r="E66" s="209"/>
      <c r="F66" s="209"/>
      <c r="G66" s="209"/>
      <c r="H66" s="209"/>
      <c r="I66" s="209"/>
      <c r="J66" s="209"/>
      <c r="K66" s="209"/>
      <c r="L66" s="210"/>
    </row>
    <row r="67" spans="1:12" ht="19.5" customHeight="1" x14ac:dyDescent="0.25">
      <c r="A67" s="208" t="str">
        <f>DS!$B$6</f>
        <v>2025 - 2026</v>
      </c>
      <c r="B67" s="209"/>
      <c r="C67" s="209"/>
      <c r="D67" s="209"/>
      <c r="E67" s="209"/>
      <c r="F67" s="209"/>
      <c r="G67" s="209"/>
      <c r="H67" s="209"/>
      <c r="I67" s="209"/>
      <c r="J67" s="209"/>
      <c r="K67" s="209"/>
      <c r="L67" s="210"/>
    </row>
    <row r="68" spans="1:12" ht="19.5" customHeight="1" x14ac:dyDescent="0.25">
      <c r="A68" s="51"/>
      <c r="B68" s="33"/>
      <c r="C68" s="33"/>
      <c r="D68" s="33"/>
      <c r="E68" s="33"/>
      <c r="F68" s="33"/>
      <c r="G68" s="33"/>
      <c r="H68" s="33"/>
      <c r="L68" s="52"/>
    </row>
    <row r="69" spans="1:12" s="55" customFormat="1" ht="15" customHeight="1" x14ac:dyDescent="0.25">
      <c r="A69" s="211" t="s">
        <v>90</v>
      </c>
      <c r="B69" s="212"/>
      <c r="C69" s="53"/>
      <c r="D69" s="53"/>
      <c r="E69" s="53"/>
      <c r="F69" s="53"/>
      <c r="G69" s="53"/>
      <c r="H69" s="53"/>
      <c r="I69" s="53"/>
      <c r="J69" s="53"/>
      <c r="K69" s="53"/>
      <c r="L69" s="54"/>
    </row>
    <row r="70" spans="1:12" s="55" customFormat="1" ht="6" customHeight="1" x14ac:dyDescent="0.25">
      <c r="A70" s="56"/>
      <c r="B70" s="57"/>
      <c r="C70" s="53"/>
      <c r="D70" s="53"/>
      <c r="E70" s="53"/>
      <c r="F70" s="53"/>
      <c r="G70" s="53"/>
      <c r="H70" s="53"/>
      <c r="I70" s="53"/>
      <c r="J70" s="53"/>
      <c r="K70" s="53"/>
      <c r="L70" s="54"/>
    </row>
    <row r="71" spans="1:12" s="55" customFormat="1" ht="15" customHeight="1" x14ac:dyDescent="0.25">
      <c r="A71" s="58" t="s">
        <v>91</v>
      </c>
      <c r="B71" s="59" t="s">
        <v>92</v>
      </c>
      <c r="C71" s="53" t="str">
        <f>$A$6</f>
        <v>Lic. Franco Avilés Narváez</v>
      </c>
      <c r="D71" s="53"/>
      <c r="E71" s="59"/>
      <c r="F71" s="59"/>
      <c r="G71" s="59" t="s">
        <v>93</v>
      </c>
      <c r="H71" s="53" t="str">
        <f>$C$8</f>
        <v>Superior</v>
      </c>
      <c r="I71" s="53"/>
      <c r="J71" s="53"/>
      <c r="K71" s="53"/>
      <c r="L71" s="54"/>
    </row>
    <row r="72" spans="1:12" s="55" customFormat="1" ht="15" customHeight="1" x14ac:dyDescent="0.25">
      <c r="A72" s="58" t="s">
        <v>94</v>
      </c>
      <c r="B72" s="59" t="s">
        <v>95</v>
      </c>
      <c r="C72" s="53" t="str">
        <f>$C$6</f>
        <v>LENGUA Y LITERATURA</v>
      </c>
      <c r="D72" s="53"/>
      <c r="E72" s="59"/>
      <c r="F72" s="59"/>
      <c r="G72" s="59" t="s">
        <v>96</v>
      </c>
      <c r="H72" s="53" t="str">
        <f>$G$8</f>
        <v xml:space="preserve">Octavo Año </v>
      </c>
      <c r="I72" s="53"/>
      <c r="J72" s="53"/>
      <c r="K72" s="53"/>
      <c r="L72" s="54"/>
    </row>
    <row r="73" spans="1:12" s="55" customFormat="1" ht="15" customHeight="1" x14ac:dyDescent="0.25">
      <c r="A73" s="58" t="s">
        <v>97</v>
      </c>
      <c r="B73" s="59" t="s">
        <v>98</v>
      </c>
      <c r="C73" s="53" t="str">
        <f>$A$8</f>
        <v>Educación General Básica</v>
      </c>
      <c r="D73" s="53"/>
      <c r="E73" s="59"/>
      <c r="F73" s="59"/>
      <c r="G73" s="59" t="s">
        <v>99</v>
      </c>
      <c r="H73" s="53" t="str">
        <f>$H$8</f>
        <v>"A"</v>
      </c>
      <c r="I73" s="53"/>
      <c r="J73" s="53"/>
      <c r="K73" s="53"/>
      <c r="L73" s="54"/>
    </row>
    <row r="74" spans="1:12" s="55" customFormat="1" ht="6" customHeight="1" x14ac:dyDescent="0.25">
      <c r="A74" s="60"/>
      <c r="B74" s="61"/>
      <c r="C74" s="61"/>
      <c r="D74" s="61"/>
      <c r="E74" s="53"/>
      <c r="F74" s="53"/>
      <c r="G74" s="53"/>
      <c r="H74" s="53"/>
      <c r="I74" s="53"/>
      <c r="J74" s="53"/>
      <c r="K74" s="53"/>
      <c r="L74" s="54"/>
    </row>
    <row r="75" spans="1:12" s="55" customFormat="1" ht="15" customHeight="1" x14ac:dyDescent="0.25">
      <c r="A75" s="56" t="s">
        <v>100</v>
      </c>
      <c r="B75" s="57"/>
      <c r="C75" s="62"/>
      <c r="D75" s="62"/>
      <c r="E75" s="53"/>
      <c r="F75" s="53"/>
      <c r="G75" s="53"/>
      <c r="H75" s="53"/>
      <c r="I75" s="53"/>
      <c r="J75" s="53"/>
      <c r="K75" s="53"/>
      <c r="L75" s="54"/>
    </row>
    <row r="76" spans="1:12" s="55" customFormat="1" ht="219.75" customHeight="1" x14ac:dyDescent="0.25">
      <c r="A76" s="216" t="s">
        <v>332</v>
      </c>
      <c r="B76" s="216"/>
      <c r="C76" s="216"/>
      <c r="D76" s="216"/>
      <c r="E76" s="216"/>
      <c r="F76" s="216"/>
      <c r="G76" s="216"/>
      <c r="H76" s="216"/>
      <c r="I76" s="216"/>
      <c r="J76" s="216"/>
      <c r="K76" s="216"/>
      <c r="L76" s="216"/>
    </row>
    <row r="77" spans="1:12" s="55" customFormat="1" ht="15" customHeight="1" x14ac:dyDescent="0.25">
      <c r="A77" s="194" t="s">
        <v>102</v>
      </c>
      <c r="B77" s="195"/>
      <c r="C77" s="195"/>
      <c r="D77" s="61"/>
      <c r="E77" s="53"/>
      <c r="F77" s="53"/>
      <c r="G77" s="53"/>
      <c r="H77" s="53"/>
      <c r="I77" s="53"/>
      <c r="J77" s="53"/>
      <c r="K77" s="53"/>
      <c r="L77" s="54"/>
    </row>
    <row r="78" spans="1:12" s="55" customFormat="1" ht="135.75" customHeight="1" x14ac:dyDescent="0.25">
      <c r="A78" s="190" t="s">
        <v>336</v>
      </c>
      <c r="B78" s="190"/>
      <c r="C78" s="190"/>
      <c r="D78" s="190"/>
      <c r="E78" s="190"/>
      <c r="F78" s="190"/>
      <c r="G78" s="190"/>
      <c r="H78" s="190"/>
      <c r="I78" s="190"/>
      <c r="J78" s="190"/>
      <c r="K78" s="190"/>
      <c r="L78" s="190"/>
    </row>
    <row r="79" spans="1:12" s="55" customFormat="1" ht="15" customHeight="1" x14ac:dyDescent="0.25">
      <c r="A79" s="194" t="s">
        <v>104</v>
      </c>
      <c r="B79" s="195"/>
      <c r="C79" s="195"/>
      <c r="D79" s="61"/>
      <c r="E79" s="53"/>
      <c r="F79" s="53"/>
      <c r="G79" s="53"/>
      <c r="H79" s="53"/>
      <c r="I79" s="53"/>
      <c r="J79" s="53"/>
      <c r="K79" s="53"/>
      <c r="L79" s="54"/>
    </row>
    <row r="80" spans="1:12" s="55" customFormat="1" ht="5.25" customHeight="1" x14ac:dyDescent="0.25">
      <c r="A80" s="60"/>
      <c r="B80" s="61"/>
      <c r="C80" s="61"/>
      <c r="D80" s="61"/>
      <c r="E80" s="53"/>
      <c r="F80" s="53"/>
      <c r="G80" s="53"/>
      <c r="H80" s="53"/>
      <c r="I80" s="53"/>
      <c r="J80" s="53"/>
      <c r="K80" s="53"/>
      <c r="L80" s="54"/>
    </row>
    <row r="81" spans="1:12" s="66" customFormat="1" ht="82.5" customHeight="1" x14ac:dyDescent="0.25">
      <c r="A81" s="192" t="s">
        <v>76</v>
      </c>
      <c r="B81" s="192"/>
      <c r="C81" s="217" t="str">
        <f>$C$6</f>
        <v>LENGUA Y LITERATURA</v>
      </c>
      <c r="D81" s="217"/>
      <c r="E81" s="217"/>
      <c r="F81" s="218" t="s">
        <v>130</v>
      </c>
      <c r="G81" s="63"/>
      <c r="H81" s="64"/>
      <c r="I81" s="53"/>
      <c r="J81" s="53"/>
      <c r="K81" s="53"/>
      <c r="L81" s="65"/>
    </row>
    <row r="82" spans="1:12" s="66" customFormat="1" ht="15" customHeight="1" x14ac:dyDescent="0.25">
      <c r="A82" s="192"/>
      <c r="B82" s="192"/>
      <c r="C82" s="217"/>
      <c r="D82" s="217"/>
      <c r="E82" s="217"/>
      <c r="F82" s="219"/>
      <c r="G82" s="63"/>
      <c r="H82" s="63"/>
      <c r="I82" s="53"/>
      <c r="J82" s="53"/>
      <c r="K82" s="53"/>
      <c r="L82" s="65"/>
    </row>
    <row r="83" spans="1:12" s="66" customFormat="1" ht="15" customHeight="1" x14ac:dyDescent="0.25">
      <c r="A83" s="246" t="s">
        <v>118</v>
      </c>
      <c r="B83" s="246"/>
      <c r="C83" s="247">
        <f>IFERROR(TRUNC(AVERAGE(E11:E60),2)," ")</f>
        <v>7.76</v>
      </c>
      <c r="D83" s="247"/>
      <c r="E83" s="247"/>
      <c r="F83" s="219"/>
      <c r="G83" s="63"/>
      <c r="H83" s="63"/>
      <c r="I83" s="53"/>
      <c r="J83" s="53"/>
      <c r="K83" s="53"/>
      <c r="L83" s="65"/>
    </row>
    <row r="84" spans="1:12" s="66" customFormat="1" ht="15" customHeight="1" x14ac:dyDescent="0.25">
      <c r="A84" s="245" t="s">
        <v>120</v>
      </c>
      <c r="B84" s="245"/>
      <c r="C84" s="215">
        <f>COUNTIF(F11:F60,"=A+")</f>
        <v>4</v>
      </c>
      <c r="D84" s="215"/>
      <c r="E84" s="215"/>
      <c r="F84" s="92">
        <f t="shared" ref="F84:F93" si="2">IFERROR((C84/$C$94)," ")</f>
        <v>0.11764705882352941</v>
      </c>
      <c r="G84" s="67"/>
      <c r="H84" s="68"/>
      <c r="I84" s="53"/>
      <c r="J84" s="53"/>
      <c r="K84" s="53"/>
      <c r="L84" s="65"/>
    </row>
    <row r="85" spans="1:12" s="66" customFormat="1" ht="15" customHeight="1" x14ac:dyDescent="0.25">
      <c r="A85" s="245" t="s">
        <v>121</v>
      </c>
      <c r="B85" s="245"/>
      <c r="C85" s="215">
        <f>COUNTIF(F11:F60,"=A-")</f>
        <v>9</v>
      </c>
      <c r="D85" s="215"/>
      <c r="E85" s="215"/>
      <c r="F85" s="92">
        <f t="shared" si="2"/>
        <v>0.26470588235294118</v>
      </c>
      <c r="G85" s="67"/>
      <c r="H85" s="68"/>
      <c r="I85" s="53"/>
      <c r="J85" s="53"/>
      <c r="K85" s="53"/>
      <c r="L85" s="65"/>
    </row>
    <row r="86" spans="1:12" s="66" customFormat="1" ht="15" customHeight="1" x14ac:dyDescent="0.25">
      <c r="A86" s="245" t="s">
        <v>122</v>
      </c>
      <c r="B86" s="245"/>
      <c r="C86" s="215">
        <f>COUNTIF(F11:F60,"=B+")</f>
        <v>9</v>
      </c>
      <c r="D86" s="215"/>
      <c r="E86" s="215"/>
      <c r="F86" s="92">
        <f t="shared" si="2"/>
        <v>0.26470588235294118</v>
      </c>
      <c r="G86" s="67"/>
      <c r="H86" s="68"/>
      <c r="I86" s="53"/>
      <c r="J86" s="53"/>
      <c r="K86" s="53"/>
      <c r="L86" s="65"/>
    </row>
    <row r="87" spans="1:12" s="66" customFormat="1" ht="15" customHeight="1" x14ac:dyDescent="0.25">
      <c r="A87" s="245" t="s">
        <v>123</v>
      </c>
      <c r="B87" s="245"/>
      <c r="C87" s="215">
        <f>COUNTIF(F11:F60,"=B-")</f>
        <v>6</v>
      </c>
      <c r="D87" s="215"/>
      <c r="E87" s="215"/>
      <c r="F87" s="92">
        <f t="shared" si="2"/>
        <v>0.17647058823529413</v>
      </c>
      <c r="G87" s="67"/>
      <c r="H87" s="68"/>
      <c r="I87" s="53"/>
      <c r="J87" s="53"/>
      <c r="K87" s="53"/>
      <c r="L87" s="65"/>
    </row>
    <row r="88" spans="1:12" s="66" customFormat="1" ht="15" customHeight="1" x14ac:dyDescent="0.25">
      <c r="A88" s="245" t="s">
        <v>124</v>
      </c>
      <c r="B88" s="245"/>
      <c r="C88" s="215">
        <f>COUNTIF(F11:F60,"=C+")</f>
        <v>3</v>
      </c>
      <c r="D88" s="215"/>
      <c r="E88" s="215"/>
      <c r="F88" s="92">
        <f t="shared" si="2"/>
        <v>8.8235294117647065E-2</v>
      </c>
      <c r="G88" s="67"/>
      <c r="H88" s="68"/>
      <c r="I88" s="53"/>
      <c r="J88" s="53"/>
      <c r="K88" s="53"/>
      <c r="L88" s="65"/>
    </row>
    <row r="89" spans="1:12" s="66" customFormat="1" ht="15" customHeight="1" x14ac:dyDescent="0.25">
      <c r="A89" s="245" t="s">
        <v>125</v>
      </c>
      <c r="B89" s="245"/>
      <c r="C89" s="215">
        <f>COUNTIF(F11:F60,"=C-")</f>
        <v>2</v>
      </c>
      <c r="D89" s="215"/>
      <c r="E89" s="215"/>
      <c r="F89" s="92">
        <f t="shared" si="2"/>
        <v>5.8823529411764705E-2</v>
      </c>
      <c r="G89" s="67"/>
      <c r="H89" s="68"/>
      <c r="I89" s="53"/>
      <c r="J89" s="53"/>
      <c r="K89" s="53"/>
      <c r="L89" s="65"/>
    </row>
    <row r="90" spans="1:12" s="66" customFormat="1" ht="15" customHeight="1" x14ac:dyDescent="0.25">
      <c r="A90" s="245" t="s">
        <v>126</v>
      </c>
      <c r="B90" s="245"/>
      <c r="C90" s="215">
        <f>COUNTIF(F11:F60,"=D+")</f>
        <v>1</v>
      </c>
      <c r="D90" s="215"/>
      <c r="E90" s="215"/>
      <c r="F90" s="92">
        <f t="shared" si="2"/>
        <v>2.9411764705882353E-2</v>
      </c>
      <c r="G90" s="67"/>
      <c r="H90" s="68"/>
      <c r="I90" s="53"/>
      <c r="J90" s="53"/>
      <c r="K90" s="53"/>
      <c r="L90" s="65"/>
    </row>
    <row r="91" spans="1:12" s="66" customFormat="1" ht="15" customHeight="1" x14ac:dyDescent="0.25">
      <c r="A91" s="245" t="s">
        <v>127</v>
      </c>
      <c r="B91" s="245"/>
      <c r="C91" s="215">
        <f>COUNTIF(F11:F60,"=D-")</f>
        <v>0</v>
      </c>
      <c r="D91" s="215"/>
      <c r="E91" s="215"/>
      <c r="F91" s="92">
        <f t="shared" si="2"/>
        <v>0</v>
      </c>
      <c r="G91" s="67"/>
      <c r="H91" s="68"/>
      <c r="I91" s="53"/>
      <c r="J91" s="53"/>
      <c r="K91" s="53"/>
      <c r="L91" s="65"/>
    </row>
    <row r="92" spans="1:12" s="66" customFormat="1" ht="15" customHeight="1" x14ac:dyDescent="0.25">
      <c r="A92" s="245" t="s">
        <v>128</v>
      </c>
      <c r="B92" s="245"/>
      <c r="C92" s="215">
        <f>COUNTIF(F11:F60,"=E+")</f>
        <v>0</v>
      </c>
      <c r="D92" s="215"/>
      <c r="E92" s="215"/>
      <c r="F92" s="92">
        <f t="shared" si="2"/>
        <v>0</v>
      </c>
      <c r="G92" s="67"/>
      <c r="H92" s="68"/>
      <c r="I92" s="53"/>
      <c r="J92" s="53"/>
      <c r="K92" s="53"/>
      <c r="L92" s="65"/>
    </row>
    <row r="93" spans="1:12" s="66" customFormat="1" ht="15" customHeight="1" x14ac:dyDescent="0.25">
      <c r="A93" s="245" t="s">
        <v>129</v>
      </c>
      <c r="B93" s="245"/>
      <c r="C93" s="215">
        <f>COUNTIF(F11:F60,"=E-")</f>
        <v>0</v>
      </c>
      <c r="D93" s="215"/>
      <c r="E93" s="215"/>
      <c r="F93" s="92">
        <f t="shared" si="2"/>
        <v>0</v>
      </c>
      <c r="G93" s="67"/>
      <c r="H93" s="68"/>
      <c r="I93" s="53"/>
      <c r="J93" s="53"/>
      <c r="K93" s="53"/>
      <c r="L93" s="65"/>
    </row>
    <row r="94" spans="1:12" s="66" customFormat="1" ht="15" customHeight="1" x14ac:dyDescent="0.3">
      <c r="A94" s="192" t="s">
        <v>105</v>
      </c>
      <c r="B94" s="192"/>
      <c r="C94" s="193">
        <f>SUM(C84:C93)</f>
        <v>34</v>
      </c>
      <c r="D94" s="193"/>
      <c r="E94" s="193"/>
      <c r="F94" s="93">
        <f>SUM(F84:F93)</f>
        <v>1</v>
      </c>
      <c r="G94" s="63"/>
      <c r="H94" s="69"/>
      <c r="I94" s="53"/>
      <c r="J94" s="53"/>
      <c r="K94" s="53"/>
      <c r="L94" s="65"/>
    </row>
    <row r="95" spans="1:12" s="55" customFormat="1" x14ac:dyDescent="0.25">
      <c r="A95" s="60"/>
      <c r="B95" s="70"/>
      <c r="C95" s="70"/>
      <c r="D95" s="70"/>
      <c r="E95" s="53"/>
      <c r="F95" s="53"/>
      <c r="G95" s="53"/>
      <c r="H95" s="53"/>
      <c r="I95" s="53"/>
      <c r="J95" s="53"/>
      <c r="K95" s="53"/>
      <c r="L95" s="54"/>
    </row>
    <row r="96" spans="1:12" s="55" customFormat="1" x14ac:dyDescent="0.25">
      <c r="A96" s="194" t="s">
        <v>106</v>
      </c>
      <c r="B96" s="195"/>
      <c r="C96" s="195"/>
      <c r="D96" s="70"/>
      <c r="E96" s="53"/>
      <c r="F96" s="53"/>
      <c r="G96" s="53"/>
      <c r="H96" s="53"/>
      <c r="I96" s="53"/>
      <c r="J96" s="53"/>
      <c r="K96" s="53"/>
      <c r="L96" s="54"/>
    </row>
    <row r="97" spans="1:12" s="55" customFormat="1" x14ac:dyDescent="0.25">
      <c r="A97" s="60"/>
      <c r="B97" s="53"/>
      <c r="C97" s="53"/>
      <c r="D97" s="53"/>
      <c r="E97" s="53"/>
      <c r="F97" s="53"/>
      <c r="G97" s="53"/>
      <c r="H97" s="53"/>
      <c r="I97" s="53"/>
      <c r="J97" s="53"/>
      <c r="K97" s="53"/>
      <c r="L97" s="54"/>
    </row>
    <row r="98" spans="1:12" s="55" customFormat="1" x14ac:dyDescent="0.25">
      <c r="A98" s="60"/>
      <c r="B98" s="53"/>
      <c r="C98" s="53"/>
      <c r="D98" s="53"/>
      <c r="E98" s="53"/>
      <c r="F98" s="53"/>
      <c r="G98" s="53"/>
      <c r="H98" s="53"/>
      <c r="I98" s="53"/>
      <c r="J98" s="53"/>
      <c r="K98" s="53"/>
      <c r="L98" s="54"/>
    </row>
    <row r="99" spans="1:12" s="55" customFormat="1" x14ac:dyDescent="0.25">
      <c r="A99" s="60"/>
      <c r="B99" s="53"/>
      <c r="C99" s="53"/>
      <c r="D99" s="53"/>
      <c r="E99" s="53"/>
      <c r="F99" s="53"/>
      <c r="G99" s="53"/>
      <c r="H99" s="53"/>
      <c r="I99" s="53"/>
      <c r="J99" s="53"/>
      <c r="K99" s="53"/>
      <c r="L99" s="54"/>
    </row>
    <row r="100" spans="1:12" s="55" customFormat="1" x14ac:dyDescent="0.25">
      <c r="A100" s="60"/>
      <c r="B100" s="53"/>
      <c r="C100" s="53"/>
      <c r="D100" s="53"/>
      <c r="E100" s="53"/>
      <c r="F100" s="53"/>
      <c r="G100" s="53"/>
      <c r="H100" s="53"/>
      <c r="I100" s="53"/>
      <c r="J100" s="53"/>
      <c r="K100" s="53"/>
      <c r="L100" s="54"/>
    </row>
    <row r="101" spans="1:12" s="55" customFormat="1" x14ac:dyDescent="0.25">
      <c r="A101" s="60"/>
      <c r="B101" s="53"/>
      <c r="C101" s="53"/>
      <c r="D101" s="53"/>
      <c r="E101" s="53"/>
      <c r="F101" s="53"/>
      <c r="G101" s="53"/>
      <c r="H101" s="53"/>
      <c r="I101" s="53"/>
      <c r="J101" s="53"/>
      <c r="K101" s="53"/>
      <c r="L101" s="54"/>
    </row>
    <row r="102" spans="1:12" s="55" customFormat="1" x14ac:dyDescent="0.25">
      <c r="A102" s="60"/>
      <c r="B102" s="53"/>
      <c r="C102" s="53"/>
      <c r="D102" s="53"/>
      <c r="E102" s="53"/>
      <c r="F102" s="53"/>
      <c r="G102" s="53"/>
      <c r="H102" s="53"/>
      <c r="I102" s="53"/>
      <c r="J102" s="53"/>
      <c r="K102" s="53"/>
      <c r="L102" s="54"/>
    </row>
    <row r="103" spans="1:12" s="55" customFormat="1" x14ac:dyDescent="0.25">
      <c r="A103" s="60"/>
      <c r="B103" s="53"/>
      <c r="C103" s="53"/>
      <c r="D103" s="53"/>
      <c r="E103" s="53"/>
      <c r="F103" s="53"/>
      <c r="G103" s="53"/>
      <c r="H103" s="53"/>
      <c r="I103" s="53"/>
      <c r="J103" s="53"/>
      <c r="K103" s="53"/>
      <c r="L103" s="54"/>
    </row>
    <row r="104" spans="1:12" s="55" customFormat="1" x14ac:dyDescent="0.25">
      <c r="A104" s="60"/>
      <c r="B104" s="53"/>
      <c r="C104" s="53"/>
      <c r="D104" s="53"/>
      <c r="E104" s="53"/>
      <c r="F104" s="53"/>
      <c r="G104" s="53"/>
      <c r="H104" s="53"/>
      <c r="I104" s="53"/>
      <c r="J104" s="53"/>
      <c r="K104" s="53"/>
      <c r="L104" s="54"/>
    </row>
    <row r="105" spans="1:12" s="55" customFormat="1" x14ac:dyDescent="0.25">
      <c r="A105" s="60"/>
      <c r="B105" s="53"/>
      <c r="C105" s="53"/>
      <c r="D105" s="53"/>
      <c r="E105" s="53"/>
      <c r="F105" s="53"/>
      <c r="G105" s="53"/>
      <c r="H105" s="53"/>
      <c r="I105" s="53"/>
      <c r="J105" s="53"/>
      <c r="K105" s="53"/>
      <c r="L105" s="54"/>
    </row>
    <row r="106" spans="1:12" s="55" customFormat="1" x14ac:dyDescent="0.25">
      <c r="A106" s="60"/>
      <c r="B106" s="53"/>
      <c r="C106" s="53"/>
      <c r="D106" s="53"/>
      <c r="E106" s="53"/>
      <c r="F106" s="53"/>
      <c r="G106" s="53"/>
      <c r="H106" s="53"/>
      <c r="I106" s="53"/>
      <c r="J106" s="53"/>
      <c r="K106" s="53"/>
      <c r="L106" s="54"/>
    </row>
    <row r="107" spans="1:12" s="55" customFormat="1" x14ac:dyDescent="0.25">
      <c r="A107" s="60"/>
      <c r="B107" s="53"/>
      <c r="C107" s="53"/>
      <c r="D107" s="53"/>
      <c r="E107" s="53"/>
      <c r="F107" s="53"/>
      <c r="G107" s="53"/>
      <c r="H107" s="53"/>
      <c r="I107" s="53"/>
      <c r="J107" s="53"/>
      <c r="K107" s="53"/>
      <c r="L107" s="54"/>
    </row>
    <row r="108" spans="1:12" s="55" customFormat="1" x14ac:dyDescent="0.25">
      <c r="A108" s="60"/>
      <c r="B108" s="53"/>
      <c r="C108" s="53"/>
      <c r="D108" s="53"/>
      <c r="E108" s="53"/>
      <c r="F108" s="53"/>
      <c r="G108" s="53"/>
      <c r="H108" s="53"/>
      <c r="I108" s="53"/>
      <c r="J108" s="53"/>
      <c r="K108" s="53"/>
      <c r="L108" s="54"/>
    </row>
    <row r="109" spans="1:12" s="55" customFormat="1" x14ac:dyDescent="0.25">
      <c r="A109" s="60"/>
      <c r="B109" s="53"/>
      <c r="C109" s="53"/>
      <c r="D109" s="53"/>
      <c r="E109" s="53"/>
      <c r="F109" s="53"/>
      <c r="G109" s="53"/>
      <c r="H109" s="53"/>
      <c r="I109" s="53"/>
      <c r="J109" s="53"/>
      <c r="K109" s="53"/>
      <c r="L109" s="54"/>
    </row>
    <row r="110" spans="1:12" s="55" customFormat="1" x14ac:dyDescent="0.25">
      <c r="A110" s="60"/>
      <c r="B110" s="53"/>
      <c r="C110" s="53"/>
      <c r="D110" s="53"/>
      <c r="E110" s="53"/>
      <c r="F110" s="53"/>
      <c r="G110" s="53"/>
      <c r="H110" s="53"/>
      <c r="I110" s="53"/>
      <c r="J110" s="53"/>
      <c r="K110" s="53"/>
      <c r="L110" s="54"/>
    </row>
    <row r="111" spans="1:12" s="55" customFormat="1" x14ac:dyDescent="0.25">
      <c r="A111" s="60"/>
      <c r="B111" s="53"/>
      <c r="C111" s="53"/>
      <c r="D111" s="53"/>
      <c r="E111" s="53"/>
      <c r="F111" s="53"/>
      <c r="G111" s="53"/>
      <c r="H111" s="53"/>
      <c r="I111" s="53"/>
      <c r="J111" s="53"/>
      <c r="K111" s="53"/>
      <c r="L111" s="54"/>
    </row>
    <row r="112" spans="1:12" s="55" customFormat="1" x14ac:dyDescent="0.25">
      <c r="A112" s="60"/>
      <c r="B112" s="53"/>
      <c r="C112" s="53"/>
      <c r="D112" s="53"/>
      <c r="E112" s="53"/>
      <c r="F112" s="53"/>
      <c r="G112" s="53"/>
      <c r="H112" s="53"/>
      <c r="I112" s="53"/>
      <c r="J112" s="53"/>
      <c r="K112" s="53"/>
      <c r="L112" s="54"/>
    </row>
    <row r="113" spans="1:12" s="55" customFormat="1" x14ac:dyDescent="0.25">
      <c r="A113" s="196" t="s">
        <v>107</v>
      </c>
      <c r="B113" s="197"/>
      <c r="C113" s="197"/>
      <c r="D113" s="53"/>
      <c r="E113" s="53"/>
      <c r="F113" s="53"/>
      <c r="G113" s="53"/>
      <c r="H113" s="53"/>
      <c r="I113" s="53"/>
      <c r="J113" s="53"/>
      <c r="K113" s="53"/>
      <c r="L113" s="54"/>
    </row>
    <row r="114" spans="1:12" s="55" customFormat="1" ht="115.5" customHeight="1" x14ac:dyDescent="0.25">
      <c r="A114" s="190" t="s">
        <v>108</v>
      </c>
      <c r="B114" s="190"/>
      <c r="C114" s="190"/>
      <c r="D114" s="190"/>
      <c r="E114" s="190"/>
      <c r="F114" s="190"/>
      <c r="G114" s="190"/>
      <c r="H114" s="190"/>
      <c r="I114" s="190"/>
      <c r="J114" s="190"/>
      <c r="K114" s="190"/>
      <c r="L114" s="190"/>
    </row>
    <row r="115" spans="1:12" s="55" customFormat="1" x14ac:dyDescent="0.25">
      <c r="A115" s="71"/>
      <c r="B115" s="72"/>
      <c r="C115" s="72"/>
      <c r="D115" s="72"/>
      <c r="E115" s="73"/>
      <c r="F115" s="73"/>
      <c r="G115" s="73"/>
      <c r="H115" s="73"/>
      <c r="I115" s="73"/>
      <c r="J115" s="73"/>
      <c r="K115" s="73"/>
      <c r="L115" s="74"/>
    </row>
    <row r="116" spans="1:12" s="55" customFormat="1" x14ac:dyDescent="0.25">
      <c r="A116" s="71"/>
      <c r="B116" s="72"/>
      <c r="C116" s="72"/>
      <c r="D116" s="72"/>
      <c r="E116" s="73"/>
      <c r="F116" s="73"/>
      <c r="G116" s="73"/>
      <c r="H116" s="73"/>
      <c r="I116" s="73"/>
      <c r="J116" s="73"/>
      <c r="K116" s="73"/>
      <c r="L116" s="74"/>
    </row>
    <row r="117" spans="1:12" ht="15" customHeight="1" x14ac:dyDescent="0.25">
      <c r="A117" s="191" t="str">
        <f>DS!$A$7</f>
        <v>Directora:</v>
      </c>
      <c r="B117" s="191"/>
      <c r="C117" s="191"/>
      <c r="D117" s="191"/>
      <c r="E117" s="191" t="str">
        <f>DS!$A$10</f>
        <v>Docente:</v>
      </c>
      <c r="F117" s="191"/>
      <c r="G117" s="191"/>
      <c r="H117" s="191"/>
      <c r="I117" s="191"/>
      <c r="J117" s="191"/>
      <c r="K117" s="191"/>
      <c r="L117" s="191"/>
    </row>
    <row r="118" spans="1:12"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12"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12" ht="19.5" customHeight="1" x14ac:dyDescent="0.25">
      <c r="A120" s="209" t="s">
        <v>74</v>
      </c>
      <c r="B120" s="209"/>
      <c r="C120" s="209"/>
      <c r="D120" s="209"/>
      <c r="E120" s="209"/>
      <c r="F120" s="209"/>
      <c r="G120" s="209"/>
      <c r="H120" s="209"/>
      <c r="I120" s="209"/>
      <c r="J120" s="209"/>
      <c r="K120" s="209"/>
      <c r="L120" s="209"/>
    </row>
    <row r="121" spans="1:12" ht="19.5" customHeight="1" x14ac:dyDescent="0.25">
      <c r="A121" s="209" t="str">
        <f>DS!$B$6</f>
        <v>2025 - 2026</v>
      </c>
      <c r="B121" s="209"/>
      <c r="C121" s="209"/>
      <c r="D121" s="209"/>
      <c r="E121" s="209"/>
      <c r="F121" s="209"/>
      <c r="G121" s="209"/>
      <c r="H121" s="209"/>
      <c r="I121" s="209"/>
      <c r="J121" s="209"/>
      <c r="K121" s="209"/>
      <c r="L121" s="209"/>
    </row>
    <row r="122" spans="1:12" ht="19.5" customHeight="1" x14ac:dyDescent="0.25">
      <c r="A122" s="33"/>
      <c r="B122" s="33"/>
      <c r="C122" s="33"/>
      <c r="D122" s="33"/>
      <c r="E122" s="33"/>
      <c r="F122" s="33"/>
      <c r="G122" s="33"/>
      <c r="H122" s="33"/>
      <c r="I122" s="33"/>
      <c r="J122" s="33"/>
      <c r="K122" s="33"/>
      <c r="L122" s="33"/>
    </row>
    <row r="123" spans="1:12" ht="19.5" customHeight="1" x14ac:dyDescent="0.25">
      <c r="A123" s="222" t="s">
        <v>75</v>
      </c>
      <c r="B123" s="222"/>
      <c r="C123" s="223" t="s">
        <v>76</v>
      </c>
      <c r="D123" s="224"/>
      <c r="E123" s="224"/>
      <c r="F123" s="224"/>
      <c r="G123" s="220" t="s">
        <v>77</v>
      </c>
      <c r="H123" s="220"/>
      <c r="I123" s="220"/>
      <c r="J123" s="220"/>
      <c r="K123" s="220"/>
      <c r="L123" s="220"/>
    </row>
    <row r="124" spans="1:12" ht="19.5" customHeight="1" x14ac:dyDescent="0.25">
      <c r="A124" s="225" t="str">
        <f>$A$6</f>
        <v>Lic. Franco Avilés Narváez</v>
      </c>
      <c r="B124" s="225"/>
      <c r="C124" s="226" t="str">
        <f>$C$6</f>
        <v>LENGUA Y LITERATURA</v>
      </c>
      <c r="D124" s="227"/>
      <c r="E124" s="227"/>
      <c r="F124" s="227"/>
      <c r="G124" s="228" t="s">
        <v>62</v>
      </c>
      <c r="H124" s="228"/>
      <c r="I124" s="228"/>
      <c r="J124" s="228"/>
      <c r="K124" s="228"/>
      <c r="L124" s="228"/>
    </row>
    <row r="125" spans="1:12" ht="13.9" customHeight="1" x14ac:dyDescent="0.25">
      <c r="A125" s="222" t="s">
        <v>78</v>
      </c>
      <c r="B125" s="222"/>
      <c r="C125" s="223" t="s">
        <v>79</v>
      </c>
      <c r="D125" s="224"/>
      <c r="E125" s="224"/>
      <c r="F125" s="224"/>
      <c r="G125" s="35" t="s">
        <v>5</v>
      </c>
      <c r="H125" s="35" t="s">
        <v>6</v>
      </c>
      <c r="I125" s="248" t="s">
        <v>80</v>
      </c>
      <c r="J125" s="248"/>
      <c r="K125" s="248"/>
      <c r="L125" s="248"/>
    </row>
    <row r="126" spans="1:12" ht="13.9" customHeight="1" x14ac:dyDescent="0.25">
      <c r="A126" s="225" t="str">
        <f>$A$8</f>
        <v>Educación General Básica</v>
      </c>
      <c r="B126" s="225"/>
      <c r="C126" s="226" t="str">
        <f>$C$8</f>
        <v>Superior</v>
      </c>
      <c r="D126" s="227"/>
      <c r="E126" s="227"/>
      <c r="F126" s="227"/>
      <c r="G126" s="34" t="str">
        <f>$G$8</f>
        <v xml:space="preserve">Octavo Año </v>
      </c>
      <c r="H126" s="36" t="str">
        <f>$H$8</f>
        <v>"A"</v>
      </c>
      <c r="I126" s="248"/>
      <c r="J126" s="248"/>
      <c r="K126" s="248"/>
      <c r="L126" s="248"/>
    </row>
    <row r="127" spans="1:12"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12" ht="19.5" customHeight="1" x14ac:dyDescent="0.25">
      <c r="A128" s="229"/>
      <c r="B128" s="230"/>
      <c r="C128" s="231"/>
      <c r="D128" s="231"/>
      <c r="E128" s="232"/>
      <c r="F128" s="232"/>
      <c r="G128" s="220"/>
      <c r="H128" s="220"/>
      <c r="I128" s="38" t="s">
        <v>84</v>
      </c>
      <c r="J128" s="38" t="s">
        <v>85</v>
      </c>
      <c r="K128" s="39" t="s">
        <v>86</v>
      </c>
      <c r="L128" s="39" t="s">
        <v>87</v>
      </c>
    </row>
    <row r="129" spans="1:12" hidden="1" x14ac:dyDescent="0.25">
      <c r="A129" s="40">
        <v>1</v>
      </c>
      <c r="B129" s="41" t="str">
        <f>IF('M1'!B13=0,"",'M1'!B13)</f>
        <v>ALVARADO CALLE JHOSTIN JESUS</v>
      </c>
      <c r="C129" s="90">
        <f>'I1'!G13</f>
        <v>6.41</v>
      </c>
      <c r="D129" s="90">
        <f>'I1'!H13</f>
        <v>2.25</v>
      </c>
      <c r="E129" s="90">
        <f>'I1'!I13</f>
        <v>8.66</v>
      </c>
      <c r="F129" s="90" t="str">
        <f>'I1'!J13</f>
        <v>A-</v>
      </c>
      <c r="G129" s="91"/>
      <c r="H129" s="91"/>
      <c r="I129" s="42"/>
      <c r="J129" s="42"/>
      <c r="K129" s="43">
        <f>SUM(I129:J129)</f>
        <v>0</v>
      </c>
      <c r="L129" s="44">
        <f>$L$127-K129</f>
        <v>65</v>
      </c>
    </row>
    <row r="130" spans="1:12" hidden="1" x14ac:dyDescent="0.25">
      <c r="A130" s="40">
        <v>2</v>
      </c>
      <c r="B130" s="41" t="str">
        <f>IF('M1'!B14=0,"",'M1'!B14)</f>
        <v>AMBULUDI NAMCELA DAYELI LIZBETH</v>
      </c>
      <c r="C130" s="90">
        <f>'I1'!G14</f>
        <v>5.15</v>
      </c>
      <c r="D130" s="90">
        <f>'I1'!H14</f>
        <v>1.5</v>
      </c>
      <c r="E130" s="90">
        <f>'I1'!I14</f>
        <v>6.65</v>
      </c>
      <c r="F130" s="90" t="str">
        <f>'I1'!J14</f>
        <v>B-</v>
      </c>
      <c r="G130" s="91"/>
      <c r="H130" s="91"/>
      <c r="I130" s="42"/>
      <c r="J130" s="42"/>
      <c r="K130" s="43">
        <f t="shared" ref="K130:K178" si="3">SUM(I130:J130)</f>
        <v>0</v>
      </c>
      <c r="L130" s="44">
        <f t="shared" ref="L130:L178" si="4">$L$127-K130</f>
        <v>65</v>
      </c>
    </row>
    <row r="131" spans="1:12" hidden="1" x14ac:dyDescent="0.25">
      <c r="A131" s="40">
        <v>3</v>
      </c>
      <c r="B131" s="41" t="str">
        <f>IF('M1'!B15=0,"",'M1'!B15)</f>
        <v>AREVALO SALTO JOHAO FRANCISCO</v>
      </c>
      <c r="C131" s="90">
        <f>'I1'!G15</f>
        <v>3.94</v>
      </c>
      <c r="D131" s="90">
        <f>'I1'!H15</f>
        <v>1.2</v>
      </c>
      <c r="E131" s="90">
        <f>'I1'!I15</f>
        <v>5.14</v>
      </c>
      <c r="F131" s="90" t="str">
        <f>'I1'!J15</f>
        <v>C-</v>
      </c>
      <c r="G131" s="91"/>
      <c r="H131" s="91"/>
      <c r="I131" s="42"/>
      <c r="J131" s="42"/>
      <c r="K131" s="43">
        <f t="shared" si="3"/>
        <v>0</v>
      </c>
      <c r="L131" s="44">
        <f t="shared" si="4"/>
        <v>65</v>
      </c>
    </row>
    <row r="132" spans="1:12" hidden="1" x14ac:dyDescent="0.25">
      <c r="A132" s="40">
        <v>4</v>
      </c>
      <c r="B132" s="41" t="str">
        <f>IF('M1'!B16=0,"",'M1'!B16)</f>
        <v>COLLAGUAZO ARMIJOS LENY PATRICIO</v>
      </c>
      <c r="C132" s="90">
        <f>'I1'!G16</f>
        <v>4.38</v>
      </c>
      <c r="D132" s="90">
        <f>'I1'!H16</f>
        <v>1.35</v>
      </c>
      <c r="E132" s="90">
        <f>'I1'!I16</f>
        <v>5.73</v>
      </c>
      <c r="F132" s="90" t="str">
        <f>'I1'!J16</f>
        <v>C+</v>
      </c>
      <c r="G132" s="91"/>
      <c r="H132" s="91"/>
      <c r="I132" s="42"/>
      <c r="J132" s="42"/>
      <c r="K132" s="43">
        <f t="shared" si="3"/>
        <v>0</v>
      </c>
      <c r="L132" s="44">
        <f t="shared" si="4"/>
        <v>65</v>
      </c>
    </row>
    <row r="133" spans="1:12" hidden="1" x14ac:dyDescent="0.25">
      <c r="A133" s="40">
        <v>5</v>
      </c>
      <c r="B133" s="41" t="str">
        <f>IF('M1'!B17=0,"",'M1'!B17)</f>
        <v>CONDOLO GUALAN MARTHA LILIANA</v>
      </c>
      <c r="C133" s="90">
        <f>'I1'!G17</f>
        <v>5.83</v>
      </c>
      <c r="D133" s="90">
        <f>'I1'!H17</f>
        <v>1.95</v>
      </c>
      <c r="E133" s="90">
        <f>'I1'!I17</f>
        <v>7.78</v>
      </c>
      <c r="F133" s="90" t="str">
        <f>'I1'!J17</f>
        <v>B+</v>
      </c>
      <c r="G133" s="91"/>
      <c r="H133" s="91"/>
      <c r="I133" s="42"/>
      <c r="J133" s="42"/>
      <c r="K133" s="43">
        <f t="shared" si="3"/>
        <v>0</v>
      </c>
      <c r="L133" s="44">
        <f t="shared" si="4"/>
        <v>65</v>
      </c>
    </row>
    <row r="134" spans="1:12" hidden="1" x14ac:dyDescent="0.25">
      <c r="A134" s="40">
        <v>6</v>
      </c>
      <c r="B134" s="41" t="str">
        <f>IF('M1'!B18=0,"",'M1'!B18)</f>
        <v>CRUZ DUCHITANGA MARIA DEL CARMEN</v>
      </c>
      <c r="C134" s="90">
        <f>'I1'!G18</f>
        <v>5.89</v>
      </c>
      <c r="D134" s="90">
        <f>'I1'!H18</f>
        <v>1.5</v>
      </c>
      <c r="E134" s="90">
        <f>'I1'!I18</f>
        <v>7.39</v>
      </c>
      <c r="F134" s="90" t="str">
        <f>'I1'!J18</f>
        <v>B-</v>
      </c>
      <c r="G134" s="91"/>
      <c r="H134" s="91"/>
      <c r="I134" s="42"/>
      <c r="J134" s="42"/>
      <c r="K134" s="43">
        <f t="shared" si="3"/>
        <v>0</v>
      </c>
      <c r="L134" s="44">
        <f t="shared" si="4"/>
        <v>65</v>
      </c>
    </row>
    <row r="135" spans="1:12" hidden="1" x14ac:dyDescent="0.25">
      <c r="A135" s="40">
        <v>7</v>
      </c>
      <c r="B135" s="41" t="str">
        <f>IF('M1'!B19=0,"",'M1'!B19)</f>
        <v xml:space="preserve">DAQUILEMA PALTAN MARCO ELIAS                      </v>
      </c>
      <c r="C135" s="90">
        <f>'I1'!G19</f>
        <v>4.0999999999999996</v>
      </c>
      <c r="D135" s="90">
        <f>'I1'!H19</f>
        <v>1.8</v>
      </c>
      <c r="E135" s="90">
        <f>'I1'!I19</f>
        <v>5.8999999999999995</v>
      </c>
      <c r="F135" s="90" t="str">
        <f>'I1'!J19</f>
        <v>C+</v>
      </c>
      <c r="G135" s="91"/>
      <c r="H135" s="91"/>
      <c r="I135" s="42"/>
      <c r="J135" s="42"/>
      <c r="K135" s="43">
        <f t="shared" si="3"/>
        <v>0</v>
      </c>
      <c r="L135" s="44">
        <f t="shared" si="4"/>
        <v>65</v>
      </c>
    </row>
    <row r="136" spans="1:12" hidden="1" x14ac:dyDescent="0.25">
      <c r="A136" s="40">
        <v>8</v>
      </c>
      <c r="B136" s="41" t="str">
        <f>IF('M1'!B20=0,"",'M1'!B20)</f>
        <v>DURAN CARMONA JUAN MANUEL</v>
      </c>
      <c r="C136" s="90">
        <f>'I1'!G20</f>
        <v>6.68</v>
      </c>
      <c r="D136" s="90">
        <f>'I1'!H20</f>
        <v>2.85</v>
      </c>
      <c r="E136" s="90">
        <f>'I1'!I20</f>
        <v>9.5299999999999994</v>
      </c>
      <c r="F136" s="90" t="str">
        <f>'I1'!J20</f>
        <v>A+</v>
      </c>
      <c r="G136" s="91"/>
      <c r="H136" s="91"/>
      <c r="I136" s="42"/>
      <c r="J136" s="42"/>
      <c r="K136" s="43">
        <f t="shared" si="3"/>
        <v>0</v>
      </c>
      <c r="L136" s="44">
        <f t="shared" si="4"/>
        <v>65</v>
      </c>
    </row>
    <row r="137" spans="1:12" hidden="1" x14ac:dyDescent="0.25">
      <c r="A137" s="40">
        <v>9</v>
      </c>
      <c r="B137" s="41" t="str">
        <f>IF('M1'!B21=0,"",'M1'!B21)</f>
        <v>DUTA GUNCAY ROSA CAROLINA</v>
      </c>
      <c r="C137" s="90">
        <f>'I1'!G21</f>
        <v>5.17</v>
      </c>
      <c r="D137" s="90">
        <f>'I1'!H21</f>
        <v>1.8</v>
      </c>
      <c r="E137" s="90">
        <f>'I1'!I21</f>
        <v>6.97</v>
      </c>
      <c r="F137" s="90" t="str">
        <f>'I1'!J21</f>
        <v>B-</v>
      </c>
      <c r="G137" s="91"/>
      <c r="H137" s="91"/>
      <c r="I137" s="42"/>
      <c r="J137" s="42"/>
      <c r="K137" s="43">
        <f t="shared" si="3"/>
        <v>0</v>
      </c>
      <c r="L137" s="44">
        <f t="shared" si="4"/>
        <v>65</v>
      </c>
    </row>
    <row r="138" spans="1:12" hidden="1" x14ac:dyDescent="0.25">
      <c r="A138" s="40">
        <v>10</v>
      </c>
      <c r="B138" s="41" t="str">
        <f>IF('M1'!B22=0,"",'M1'!B22)</f>
        <v>GUALAN GUALAN JHONY ALEXANDER</v>
      </c>
      <c r="C138" s="90">
        <f>'I1'!G22</f>
        <v>5.57</v>
      </c>
      <c r="D138" s="90">
        <f>'I1'!H22</f>
        <v>2.4</v>
      </c>
      <c r="E138" s="90">
        <f>'I1'!I22</f>
        <v>7.9700000000000006</v>
      </c>
      <c r="F138" s="90" t="str">
        <f>'I1'!J22</f>
        <v>B+</v>
      </c>
      <c r="G138" s="91"/>
      <c r="H138" s="91"/>
      <c r="I138" s="42"/>
      <c r="J138" s="42"/>
      <c r="K138" s="43">
        <f t="shared" si="3"/>
        <v>0</v>
      </c>
      <c r="L138" s="44">
        <f t="shared" si="4"/>
        <v>65</v>
      </c>
    </row>
    <row r="139" spans="1:12" hidden="1" x14ac:dyDescent="0.25">
      <c r="A139" s="40">
        <v>11</v>
      </c>
      <c r="B139" s="41" t="str">
        <f>IF('M1'!B23=0,"",'M1'!B23)</f>
        <v>GUAMAN MEDINA JHONNY MICHAEL</v>
      </c>
      <c r="C139" s="90">
        <f>'I1'!G23</f>
        <v>5.6</v>
      </c>
      <c r="D139" s="90">
        <f>'I1'!H23</f>
        <v>1.8</v>
      </c>
      <c r="E139" s="90">
        <f>'I1'!I23</f>
        <v>7.3999999999999995</v>
      </c>
      <c r="F139" s="90" t="str">
        <f>'I1'!J23</f>
        <v>B-</v>
      </c>
      <c r="G139" s="91"/>
      <c r="H139" s="91"/>
      <c r="I139" s="42"/>
      <c r="J139" s="42"/>
      <c r="K139" s="43">
        <f t="shared" si="3"/>
        <v>0</v>
      </c>
      <c r="L139" s="44">
        <f t="shared" si="4"/>
        <v>65</v>
      </c>
    </row>
    <row r="140" spans="1:12" hidden="1" x14ac:dyDescent="0.25">
      <c r="A140" s="40">
        <v>12</v>
      </c>
      <c r="B140" s="41" t="str">
        <f>IF('M1'!B24=0,"",'M1'!B24)</f>
        <v>GUTAMA CHILLOGALLI MICAELA ABIGAIL</v>
      </c>
      <c r="C140" s="90">
        <f>'I1'!G24</f>
        <v>5.98</v>
      </c>
      <c r="D140" s="90">
        <f>'I1'!H24</f>
        <v>1.95</v>
      </c>
      <c r="E140" s="90">
        <f>'I1'!I24</f>
        <v>7.9300000000000006</v>
      </c>
      <c r="F140" s="90" t="str">
        <f>'I1'!J24</f>
        <v>B+</v>
      </c>
      <c r="G140" s="91"/>
      <c r="H140" s="91"/>
      <c r="I140" s="42"/>
      <c r="J140" s="42"/>
      <c r="K140" s="43">
        <f t="shared" si="3"/>
        <v>0</v>
      </c>
      <c r="L140" s="44">
        <f t="shared" si="4"/>
        <v>65</v>
      </c>
    </row>
    <row r="141" spans="1:12" hidden="1" x14ac:dyDescent="0.25">
      <c r="A141" s="40">
        <v>13</v>
      </c>
      <c r="B141" s="41" t="str">
        <f>IF('M1'!B25=0,"",'M1'!B25)</f>
        <v>LEMA TADAY JASMIN DAYANA</v>
      </c>
      <c r="C141" s="90">
        <f>'I1'!G25</f>
        <v>5.74</v>
      </c>
      <c r="D141" s="90">
        <f>'I1'!H25</f>
        <v>2.4</v>
      </c>
      <c r="E141" s="90">
        <f>'I1'!I25</f>
        <v>8.14</v>
      </c>
      <c r="F141" s="90" t="str">
        <f>'I1'!J25</f>
        <v>B+</v>
      </c>
      <c r="G141" s="91"/>
      <c r="H141" s="91"/>
      <c r="I141" s="42"/>
      <c r="J141" s="42"/>
      <c r="K141" s="43">
        <f t="shared" si="3"/>
        <v>0</v>
      </c>
      <c r="L141" s="44">
        <f t="shared" si="4"/>
        <v>65</v>
      </c>
    </row>
    <row r="142" spans="1:12" hidden="1" x14ac:dyDescent="0.25">
      <c r="A142" s="40">
        <v>14</v>
      </c>
      <c r="B142" s="41" t="str">
        <f>IF('M1'!B26=0,"",'M1'!B26)</f>
        <v>LIMA VINTIMILLA ADRIANNA MICHELLE</v>
      </c>
      <c r="C142" s="90">
        <f>'I1'!G26</f>
        <v>6.04</v>
      </c>
      <c r="D142" s="90">
        <f>'I1'!H26</f>
        <v>1.35</v>
      </c>
      <c r="E142" s="90">
        <f>'I1'!I26</f>
        <v>7.3900000000000006</v>
      </c>
      <c r="F142" s="90" t="str">
        <f>'I1'!J26</f>
        <v>B-</v>
      </c>
      <c r="G142" s="91"/>
      <c r="H142" s="91"/>
      <c r="I142" s="42"/>
      <c r="J142" s="42"/>
      <c r="K142" s="43">
        <f t="shared" si="3"/>
        <v>0</v>
      </c>
      <c r="L142" s="44">
        <f t="shared" si="4"/>
        <v>65</v>
      </c>
    </row>
    <row r="143" spans="1:12" hidden="1" x14ac:dyDescent="0.25">
      <c r="A143" s="40">
        <v>15</v>
      </c>
      <c r="B143" s="41" t="str">
        <f>IF('M1'!B27=0,"",'M1'!B27)</f>
        <v>MALDONADO CANTOS GEORGE ELIJAH</v>
      </c>
      <c r="C143" s="90">
        <f>'I1'!G27</f>
        <v>6.32</v>
      </c>
      <c r="D143" s="90">
        <f>'I1'!H27</f>
        <v>1.8</v>
      </c>
      <c r="E143" s="90">
        <f>'I1'!I27</f>
        <v>8.120000000000001</v>
      </c>
      <c r="F143" s="90" t="str">
        <f>'I1'!J27</f>
        <v>B+</v>
      </c>
      <c r="G143" s="91"/>
      <c r="H143" s="91"/>
      <c r="I143" s="42"/>
      <c r="J143" s="42"/>
      <c r="K143" s="43">
        <f t="shared" si="3"/>
        <v>0</v>
      </c>
      <c r="L143" s="44">
        <f t="shared" si="4"/>
        <v>65</v>
      </c>
    </row>
    <row r="144" spans="1:12" hidden="1" x14ac:dyDescent="0.25">
      <c r="A144" s="40">
        <v>16</v>
      </c>
      <c r="B144" s="41" t="str">
        <f>IF('M1'!B28=0,"",'M1'!B28)</f>
        <v>MALDONADO CANTOS JOSEPH LOUIS</v>
      </c>
      <c r="C144" s="90">
        <f>'I1'!G28</f>
        <v>6.11</v>
      </c>
      <c r="D144" s="90">
        <f>'I1'!H28</f>
        <v>1.35</v>
      </c>
      <c r="E144" s="90">
        <f>'I1'!I28</f>
        <v>7.4600000000000009</v>
      </c>
      <c r="F144" s="90" t="str">
        <f>'I1'!J28</f>
        <v>B-</v>
      </c>
      <c r="G144" s="91"/>
      <c r="H144" s="91"/>
      <c r="I144" s="42"/>
      <c r="J144" s="42"/>
      <c r="K144" s="43">
        <f t="shared" si="3"/>
        <v>0</v>
      </c>
      <c r="L144" s="44">
        <f t="shared" si="4"/>
        <v>65</v>
      </c>
    </row>
    <row r="145" spans="1:12" hidden="1" x14ac:dyDescent="0.25">
      <c r="A145" s="40">
        <v>17</v>
      </c>
      <c r="B145" s="41" t="str">
        <f>IF('M1'!B29=0,"",'M1'!B29)</f>
        <v>MENDEZ CORTEZ TARJA DAMARY</v>
      </c>
      <c r="C145" s="90">
        <f>'I1'!G29</f>
        <v>5.54</v>
      </c>
      <c r="D145" s="90">
        <f>'I1'!H29</f>
        <v>2.4</v>
      </c>
      <c r="E145" s="90">
        <f>'I1'!I29</f>
        <v>7.9399999999999995</v>
      </c>
      <c r="F145" s="90" t="str">
        <f>'I1'!J29</f>
        <v>B+</v>
      </c>
      <c r="G145" s="91"/>
      <c r="H145" s="91"/>
      <c r="I145" s="42"/>
      <c r="J145" s="42"/>
      <c r="K145" s="43">
        <f t="shared" si="3"/>
        <v>0</v>
      </c>
      <c r="L145" s="44">
        <f t="shared" si="4"/>
        <v>65</v>
      </c>
    </row>
    <row r="146" spans="1:12" hidden="1" x14ac:dyDescent="0.25">
      <c r="A146" s="40">
        <v>18</v>
      </c>
      <c r="B146" s="41" t="str">
        <f>IF('M1'!B30=0,"",'M1'!B30)</f>
        <v xml:space="preserve">MINCHALA OTAVALO ADRIAN </v>
      </c>
      <c r="C146" s="90">
        <f>'I1'!G30</f>
        <v>5.28</v>
      </c>
      <c r="D146" s="90">
        <f>'I1'!H30</f>
        <v>2.25</v>
      </c>
      <c r="E146" s="90">
        <f>'I1'!I30</f>
        <v>7.53</v>
      </c>
      <c r="F146" s="90" t="str">
        <f>'I1'!J30</f>
        <v>B+</v>
      </c>
      <c r="G146" s="91"/>
      <c r="H146" s="91"/>
      <c r="I146" s="42"/>
      <c r="J146" s="42"/>
      <c r="K146" s="43">
        <f t="shared" si="3"/>
        <v>0</v>
      </c>
      <c r="L146" s="44">
        <f t="shared" si="4"/>
        <v>65</v>
      </c>
    </row>
    <row r="147" spans="1:12" hidden="1" x14ac:dyDescent="0.25">
      <c r="A147" s="40">
        <v>19</v>
      </c>
      <c r="B147" s="41" t="str">
        <f>IF('M1'!B31=0,"",'M1'!B31)</f>
        <v>MONTENEGRO SALDAÑA DYLAN ALEXIS</v>
      </c>
      <c r="C147" s="90">
        <f>'I1'!G31</f>
        <v>6.43</v>
      </c>
      <c r="D147" s="90">
        <f>'I1'!H31</f>
        <v>2.85</v>
      </c>
      <c r="E147" s="90">
        <f>'I1'!I31</f>
        <v>9.2799999999999994</v>
      </c>
      <c r="F147" s="90" t="str">
        <f>'I1'!J31</f>
        <v>A-</v>
      </c>
      <c r="G147" s="91"/>
      <c r="H147" s="91"/>
      <c r="I147" s="42"/>
      <c r="J147" s="42"/>
      <c r="K147" s="43">
        <f t="shared" si="3"/>
        <v>0</v>
      </c>
      <c r="L147" s="44">
        <f t="shared" si="4"/>
        <v>65</v>
      </c>
    </row>
    <row r="148" spans="1:12" hidden="1" x14ac:dyDescent="0.25">
      <c r="A148" s="40">
        <v>20</v>
      </c>
      <c r="B148" s="41" t="str">
        <f>IF('M1'!B32=0,"",'M1'!B32)</f>
        <v>MORA BERMEO ELVIS RONALDO</v>
      </c>
      <c r="C148" s="90">
        <f>'I1'!G32</f>
        <v>5.26</v>
      </c>
      <c r="D148" s="90">
        <f>'I1'!H32</f>
        <v>2.1</v>
      </c>
      <c r="E148" s="90">
        <f>'I1'!I32</f>
        <v>7.3599999999999994</v>
      </c>
      <c r="F148" s="90" t="str">
        <f>'I1'!J32</f>
        <v>B-</v>
      </c>
      <c r="G148" s="91"/>
      <c r="H148" s="91"/>
      <c r="I148" s="42"/>
      <c r="J148" s="42"/>
      <c r="K148" s="43">
        <f t="shared" si="3"/>
        <v>0</v>
      </c>
      <c r="L148" s="44">
        <f t="shared" si="4"/>
        <v>65</v>
      </c>
    </row>
    <row r="149" spans="1:12" hidden="1" x14ac:dyDescent="0.25">
      <c r="A149" s="40">
        <v>21</v>
      </c>
      <c r="B149" s="41" t="str">
        <f>IF('M1'!B33=0,"",'M1'!B33)</f>
        <v>MOROCHO ENRIQUEZ BRITANY NAYELY</v>
      </c>
      <c r="C149" s="90">
        <f>'I1'!G33</f>
        <v>5.57</v>
      </c>
      <c r="D149" s="90">
        <f>'I1'!H33</f>
        <v>1.8</v>
      </c>
      <c r="E149" s="90">
        <f>'I1'!I33</f>
        <v>7.37</v>
      </c>
      <c r="F149" s="90" t="str">
        <f>'I1'!J33</f>
        <v>B-</v>
      </c>
      <c r="G149" s="91"/>
      <c r="H149" s="91"/>
      <c r="I149" s="42"/>
      <c r="J149" s="42"/>
      <c r="K149" s="43">
        <f t="shared" si="3"/>
        <v>0</v>
      </c>
      <c r="L149" s="44">
        <f t="shared" si="4"/>
        <v>65</v>
      </c>
    </row>
    <row r="150" spans="1:12" hidden="1" x14ac:dyDescent="0.25">
      <c r="A150" s="40">
        <v>22</v>
      </c>
      <c r="B150" s="41" t="str">
        <f>IF('M1'!B34=0,"",'M1'!B34)</f>
        <v>MOROCHO ZARUMA DAVID SANTIAGO</v>
      </c>
      <c r="C150" s="90">
        <f>'I1'!G34</f>
        <v>5.56</v>
      </c>
      <c r="D150" s="90">
        <f>'I1'!H34</f>
        <v>1.95</v>
      </c>
      <c r="E150" s="90">
        <f>'I1'!I34</f>
        <v>7.51</v>
      </c>
      <c r="F150" s="90" t="str">
        <f>'I1'!J34</f>
        <v>B+</v>
      </c>
      <c r="G150" s="91"/>
      <c r="H150" s="91"/>
      <c r="I150" s="42"/>
      <c r="J150" s="42"/>
      <c r="K150" s="43">
        <f t="shared" si="3"/>
        <v>0</v>
      </c>
      <c r="L150" s="44">
        <f t="shared" si="4"/>
        <v>65</v>
      </c>
    </row>
    <row r="151" spans="1:12" hidden="1" x14ac:dyDescent="0.25">
      <c r="A151" s="40">
        <v>23</v>
      </c>
      <c r="B151" s="41" t="str">
        <f>IF('M1'!B35=0,"",'M1'!B35)</f>
        <v>OCHOA CHUVA KATHERIN DANIELA</v>
      </c>
      <c r="C151" s="90">
        <f>'I1'!G35</f>
        <v>6.39</v>
      </c>
      <c r="D151" s="90">
        <f>'I1'!H35</f>
        <v>2.1</v>
      </c>
      <c r="E151" s="90">
        <f>'I1'!I35</f>
        <v>8.49</v>
      </c>
      <c r="F151" s="90" t="str">
        <f>'I1'!J35</f>
        <v>B+</v>
      </c>
      <c r="G151" s="91"/>
      <c r="H151" s="91"/>
      <c r="I151" s="42"/>
      <c r="J151" s="42"/>
      <c r="K151" s="43">
        <f t="shared" si="3"/>
        <v>0</v>
      </c>
      <c r="L151" s="44">
        <f t="shared" si="4"/>
        <v>65</v>
      </c>
    </row>
    <row r="152" spans="1:12" hidden="1" x14ac:dyDescent="0.25">
      <c r="A152" s="40">
        <v>24</v>
      </c>
      <c r="B152" s="41" t="str">
        <f>IF('M1'!B36=0,"",'M1'!B36)</f>
        <v>PALACIO CAMPOVERDE VALERIA KASSANDRA</v>
      </c>
      <c r="C152" s="90">
        <f>'I1'!G36</f>
        <v>5.0599999999999996</v>
      </c>
      <c r="D152" s="90">
        <f>'I1'!H36</f>
        <v>2.5499999999999998</v>
      </c>
      <c r="E152" s="90">
        <f>'I1'!I36</f>
        <v>7.6099999999999994</v>
      </c>
      <c r="F152" s="90" t="str">
        <f>'I1'!J36</f>
        <v>B+</v>
      </c>
      <c r="G152" s="91"/>
      <c r="H152" s="91"/>
      <c r="I152" s="42"/>
      <c r="J152" s="42"/>
      <c r="K152" s="43">
        <f t="shared" si="3"/>
        <v>0</v>
      </c>
      <c r="L152" s="44">
        <f t="shared" si="4"/>
        <v>65</v>
      </c>
    </row>
    <row r="153" spans="1:12" hidden="1" x14ac:dyDescent="0.25">
      <c r="A153" s="40">
        <v>25</v>
      </c>
      <c r="B153" s="41" t="str">
        <f>IF('M1'!B37=0,"",'M1'!B37)</f>
        <v>PAUTA GALARZA EMILY NICOLE</v>
      </c>
      <c r="C153" s="90">
        <f>'I1'!G37</f>
        <v>6.36</v>
      </c>
      <c r="D153" s="90">
        <f>'I1'!H37</f>
        <v>2.5499999999999998</v>
      </c>
      <c r="E153" s="90">
        <f>'I1'!I37</f>
        <v>8.91</v>
      </c>
      <c r="F153" s="90" t="str">
        <f>'I1'!J37</f>
        <v>A-</v>
      </c>
      <c r="G153" s="91"/>
      <c r="H153" s="91"/>
      <c r="I153" s="42"/>
      <c r="J153" s="42"/>
      <c r="K153" s="43">
        <f t="shared" si="3"/>
        <v>0</v>
      </c>
      <c r="L153" s="44">
        <f t="shared" si="4"/>
        <v>65</v>
      </c>
    </row>
    <row r="154" spans="1:12" hidden="1" x14ac:dyDescent="0.25">
      <c r="A154" s="40">
        <v>26</v>
      </c>
      <c r="B154" s="41" t="str">
        <f>IF('M1'!B38=0,"",'M1'!B38)</f>
        <v>RAMON REYES SAMANTHA NAYELI</v>
      </c>
      <c r="C154" s="90">
        <f>'I1'!G38</f>
        <v>5.82</v>
      </c>
      <c r="D154" s="90">
        <f>'I1'!H38</f>
        <v>1.95</v>
      </c>
      <c r="E154" s="90">
        <f>'I1'!I38</f>
        <v>7.7700000000000005</v>
      </c>
      <c r="F154" s="90" t="str">
        <f>'I1'!J38</f>
        <v>B+</v>
      </c>
      <c r="G154" s="91"/>
      <c r="H154" s="91"/>
      <c r="I154" s="42"/>
      <c r="J154" s="42"/>
      <c r="K154" s="43">
        <f t="shared" si="3"/>
        <v>0</v>
      </c>
      <c r="L154" s="44">
        <f t="shared" si="4"/>
        <v>65</v>
      </c>
    </row>
    <row r="155" spans="1:12" hidden="1" x14ac:dyDescent="0.25">
      <c r="A155" s="40">
        <v>27</v>
      </c>
      <c r="B155" s="41" t="str">
        <f>IF('M1'!B39=0,"",'M1'!B39)</f>
        <v>SERRANO SAAVEDRA DANIELA CAROLINA</v>
      </c>
      <c r="C155" s="90">
        <f>'I1'!G39</f>
        <v>6.65</v>
      </c>
      <c r="D155" s="90">
        <f>'I1'!H39</f>
        <v>2.5499999999999998</v>
      </c>
      <c r="E155" s="90">
        <f>'I1'!I39</f>
        <v>9.1999999999999993</v>
      </c>
      <c r="F155" s="90" t="str">
        <f>'I1'!J39</f>
        <v>A-</v>
      </c>
      <c r="G155" s="91"/>
      <c r="H155" s="91"/>
      <c r="I155" s="42"/>
      <c r="J155" s="42"/>
      <c r="K155" s="43">
        <f t="shared" si="3"/>
        <v>0</v>
      </c>
      <c r="L155" s="44">
        <f t="shared" si="4"/>
        <v>65</v>
      </c>
    </row>
    <row r="156" spans="1:12" hidden="1" x14ac:dyDescent="0.25">
      <c r="A156" s="40">
        <v>28</v>
      </c>
      <c r="B156" s="41" t="str">
        <f>IF('M1'!B40=0,"",'M1'!B40)</f>
        <v xml:space="preserve">TAMAMI RAMON CRISTIAN ISMAEL                      </v>
      </c>
      <c r="C156" s="90">
        <f>'I1'!G40</f>
        <v>4.8</v>
      </c>
      <c r="D156" s="90">
        <f>'I1'!H40</f>
        <v>2.4</v>
      </c>
      <c r="E156" s="90">
        <f>'I1'!I40</f>
        <v>7.1999999999999993</v>
      </c>
      <c r="F156" s="90" t="str">
        <f>'I1'!J40</f>
        <v>B-</v>
      </c>
      <c r="G156" s="91"/>
      <c r="H156" s="91"/>
      <c r="I156" s="42"/>
      <c r="J156" s="42"/>
      <c r="K156" s="43">
        <f t="shared" si="3"/>
        <v>0</v>
      </c>
      <c r="L156" s="44">
        <f t="shared" si="4"/>
        <v>65</v>
      </c>
    </row>
    <row r="157" spans="1:12" hidden="1" x14ac:dyDescent="0.25">
      <c r="A157" s="40">
        <v>29</v>
      </c>
      <c r="B157" s="41" t="str">
        <f>IF('M1'!B41=0,"",'M1'!B41)</f>
        <v>TSAMARAINT PINDO DEEIBY ALEJANDRO</v>
      </c>
      <c r="C157" s="90">
        <f>'I1'!G41</f>
        <v>4.24</v>
      </c>
      <c r="D157" s="90">
        <f>'I1'!H41</f>
        <v>1.8</v>
      </c>
      <c r="E157" s="90">
        <f>'I1'!I41</f>
        <v>6.04</v>
      </c>
      <c r="F157" s="90" t="str">
        <f>'I1'!J41</f>
        <v>C+</v>
      </c>
      <c r="G157" s="91"/>
      <c r="H157" s="91"/>
      <c r="I157" s="42"/>
      <c r="J157" s="42"/>
      <c r="K157" s="43">
        <f t="shared" si="3"/>
        <v>0</v>
      </c>
      <c r="L157" s="44">
        <f t="shared" si="4"/>
        <v>65</v>
      </c>
    </row>
    <row r="158" spans="1:12" hidden="1" x14ac:dyDescent="0.25">
      <c r="A158" s="40">
        <v>30</v>
      </c>
      <c r="B158" s="41" t="str">
        <f>IF('M1'!B42=0,"",'M1'!B42)</f>
        <v>VEGA PINTADO CARLOS JOEL</v>
      </c>
      <c r="C158" s="90">
        <f>'I1'!G42</f>
        <v>5.6</v>
      </c>
      <c r="D158" s="90">
        <f>'I1'!H42</f>
        <v>2.4</v>
      </c>
      <c r="E158" s="90">
        <f>'I1'!I42</f>
        <v>8</v>
      </c>
      <c r="F158" s="90" t="str">
        <f>'I1'!J42</f>
        <v>B+</v>
      </c>
      <c r="G158" s="91"/>
      <c r="H158" s="91"/>
      <c r="I158" s="42"/>
      <c r="J158" s="42"/>
      <c r="K158" s="43">
        <f t="shared" si="3"/>
        <v>0</v>
      </c>
      <c r="L158" s="44">
        <f t="shared" si="4"/>
        <v>65</v>
      </c>
    </row>
    <row r="159" spans="1:12" hidden="1" x14ac:dyDescent="0.25">
      <c r="A159" s="40">
        <v>31</v>
      </c>
      <c r="B159" s="41" t="str">
        <f>IF('M1'!B43=0,"",'M1'!B43)</f>
        <v>VEINTIMILLA NAULA JHON JEFERSON</v>
      </c>
      <c r="C159" s="90">
        <f>'I1'!G43</f>
        <v>5.09</v>
      </c>
      <c r="D159" s="90">
        <f>'I1'!H43</f>
        <v>1.2</v>
      </c>
      <c r="E159" s="90">
        <f>'I1'!I43</f>
        <v>6.29</v>
      </c>
      <c r="F159" s="90" t="str">
        <f>'I1'!J43</f>
        <v>C+</v>
      </c>
      <c r="G159" s="91"/>
      <c r="H159" s="91"/>
      <c r="I159" s="42"/>
      <c r="J159" s="42"/>
      <c r="K159" s="43">
        <f t="shared" si="3"/>
        <v>0</v>
      </c>
      <c r="L159" s="44">
        <f t="shared" si="4"/>
        <v>65</v>
      </c>
    </row>
    <row r="160" spans="1:12" hidden="1" x14ac:dyDescent="0.25">
      <c r="A160" s="40">
        <v>32</v>
      </c>
      <c r="B160" s="41" t="str">
        <f>IF('M1'!B44=0,"",'M1'!B44)</f>
        <v xml:space="preserve">VILLACIS MOROCHO EMILIA SARAHI                    </v>
      </c>
      <c r="C160" s="90">
        <f>'I1'!G44</f>
        <v>5.53</v>
      </c>
      <c r="D160" s="90">
        <f>'I1'!H44</f>
        <v>1.8</v>
      </c>
      <c r="E160" s="90">
        <f>'I1'!I44</f>
        <v>7.33</v>
      </c>
      <c r="F160" s="90" t="str">
        <f>'I1'!J44</f>
        <v>B-</v>
      </c>
      <c r="G160" s="91"/>
      <c r="H160" s="91"/>
      <c r="I160" s="42"/>
      <c r="J160" s="42"/>
      <c r="K160" s="43">
        <f t="shared" si="3"/>
        <v>0</v>
      </c>
      <c r="L160" s="44">
        <f t="shared" si="4"/>
        <v>65</v>
      </c>
    </row>
    <row r="161" spans="1:12" hidden="1" x14ac:dyDescent="0.25">
      <c r="A161" s="40">
        <v>33</v>
      </c>
      <c r="B161" s="41" t="str">
        <f>IF('M1'!B45=0,"",'M1'!B45)</f>
        <v>ZARATE PERALTA MATIUS RAFAEL</v>
      </c>
      <c r="C161" s="90">
        <f>'I1'!G45</f>
        <v>5.82</v>
      </c>
      <c r="D161" s="90">
        <f>'I1'!H45</f>
        <v>2.5499999999999998</v>
      </c>
      <c r="E161" s="90">
        <f>'I1'!I45</f>
        <v>8.370000000000001</v>
      </c>
      <c r="F161" s="90" t="str">
        <f>'I1'!J45</f>
        <v>B+</v>
      </c>
      <c r="G161" s="91"/>
      <c r="H161" s="91"/>
      <c r="I161" s="42"/>
      <c r="J161" s="42"/>
      <c r="K161" s="43">
        <f t="shared" si="3"/>
        <v>0</v>
      </c>
      <c r="L161" s="44">
        <f t="shared" si="4"/>
        <v>65</v>
      </c>
    </row>
    <row r="162" spans="1:12" hidden="1" x14ac:dyDescent="0.25">
      <c r="A162" s="40">
        <v>34</v>
      </c>
      <c r="B162" s="41" t="str">
        <f>IF('M1'!B46=0,"",'M1'!B46)</f>
        <v>ZUÑIGA CARRION JENNIFER DAYMARA</v>
      </c>
      <c r="C162" s="90">
        <f>'I1'!G46</f>
        <v>5.76</v>
      </c>
      <c r="D162" s="90">
        <f>'I1'!H46</f>
        <v>2.25</v>
      </c>
      <c r="E162" s="90">
        <f>'I1'!I46</f>
        <v>8.01</v>
      </c>
      <c r="F162" s="90" t="str">
        <f>'I1'!J46</f>
        <v>B+</v>
      </c>
      <c r="G162" s="91"/>
      <c r="H162" s="91"/>
      <c r="I162" s="42"/>
      <c r="J162" s="42"/>
      <c r="K162" s="43">
        <f t="shared" si="3"/>
        <v>0</v>
      </c>
      <c r="L162" s="44">
        <f t="shared" si="4"/>
        <v>65</v>
      </c>
    </row>
    <row r="163" spans="1:12" hidden="1" x14ac:dyDescent="0.25">
      <c r="A163" s="40">
        <v>35</v>
      </c>
      <c r="B163" s="41" t="str">
        <f>IF('M1'!B47=0,"",'M1'!B47)</f>
        <v/>
      </c>
      <c r="C163" s="90" t="str">
        <f>'I1'!G47</f>
        <v xml:space="preserve"> </v>
      </c>
      <c r="D163" s="90" t="str">
        <f>'I1'!H47</f>
        <v xml:space="preserve"> </v>
      </c>
      <c r="E163" s="90" t="str">
        <f>'I1'!I47</f>
        <v xml:space="preserve"> </v>
      </c>
      <c r="F163" s="90" t="str">
        <f>'I1'!J47</f>
        <v xml:space="preserve"> </v>
      </c>
      <c r="G163" s="91"/>
      <c r="H163" s="91"/>
      <c r="I163" s="42"/>
      <c r="J163" s="42"/>
      <c r="K163" s="43">
        <f t="shared" si="3"/>
        <v>0</v>
      </c>
      <c r="L163" s="44">
        <f t="shared" si="4"/>
        <v>65</v>
      </c>
    </row>
    <row r="164" spans="1:12" hidden="1" x14ac:dyDescent="0.25">
      <c r="A164" s="40">
        <v>36</v>
      </c>
      <c r="B164" s="41" t="str">
        <f>IF('M1'!B48=0,"",'M1'!B48)</f>
        <v/>
      </c>
      <c r="C164" s="90" t="str">
        <f>'I1'!G48</f>
        <v xml:space="preserve"> </v>
      </c>
      <c r="D164" s="90" t="str">
        <f>'I1'!H48</f>
        <v xml:space="preserve"> </v>
      </c>
      <c r="E164" s="90" t="str">
        <f>'I1'!I48</f>
        <v xml:space="preserve"> </v>
      </c>
      <c r="F164" s="90" t="str">
        <f>'I1'!J48</f>
        <v xml:space="preserve"> </v>
      </c>
      <c r="G164" s="91"/>
      <c r="H164" s="91"/>
      <c r="I164" s="42"/>
      <c r="J164" s="42"/>
      <c r="K164" s="43">
        <f t="shared" si="3"/>
        <v>0</v>
      </c>
      <c r="L164" s="44">
        <f t="shared" si="4"/>
        <v>65</v>
      </c>
    </row>
    <row r="165" spans="1:12" hidden="1" x14ac:dyDescent="0.25">
      <c r="A165" s="40">
        <v>37</v>
      </c>
      <c r="B165" s="41" t="str">
        <f>IF('M1'!B49=0,"",'M1'!B49)</f>
        <v/>
      </c>
      <c r="C165" s="90" t="str">
        <f>'I1'!G49</f>
        <v xml:space="preserve"> </v>
      </c>
      <c r="D165" s="90" t="str">
        <f>'I1'!H49</f>
        <v xml:space="preserve"> </v>
      </c>
      <c r="E165" s="90" t="str">
        <f>'I1'!I49</f>
        <v xml:space="preserve"> </v>
      </c>
      <c r="F165" s="90" t="str">
        <f>'I1'!J49</f>
        <v xml:space="preserve"> </v>
      </c>
      <c r="G165" s="91"/>
      <c r="H165" s="91"/>
      <c r="I165" s="42"/>
      <c r="J165" s="42"/>
      <c r="K165" s="43">
        <f t="shared" si="3"/>
        <v>0</v>
      </c>
      <c r="L165" s="44">
        <f t="shared" si="4"/>
        <v>65</v>
      </c>
    </row>
    <row r="166" spans="1:12" hidden="1" x14ac:dyDescent="0.25">
      <c r="A166" s="40">
        <v>38</v>
      </c>
      <c r="B166" s="41" t="str">
        <f>IF('M1'!B50=0,"",'M1'!B50)</f>
        <v/>
      </c>
      <c r="C166" s="90" t="str">
        <f>'I1'!G50</f>
        <v xml:space="preserve"> </v>
      </c>
      <c r="D166" s="90" t="str">
        <f>'I1'!H50</f>
        <v xml:space="preserve"> </v>
      </c>
      <c r="E166" s="90" t="str">
        <f>'I1'!I50</f>
        <v xml:space="preserve"> </v>
      </c>
      <c r="F166" s="90" t="str">
        <f>'I1'!J50</f>
        <v xml:space="preserve"> </v>
      </c>
      <c r="G166" s="91"/>
      <c r="H166" s="91"/>
      <c r="I166" s="42"/>
      <c r="J166" s="42"/>
      <c r="K166" s="43">
        <f t="shared" si="3"/>
        <v>0</v>
      </c>
      <c r="L166" s="44">
        <f t="shared" si="4"/>
        <v>65</v>
      </c>
    </row>
    <row r="167" spans="1:12" hidden="1" x14ac:dyDescent="0.25">
      <c r="A167" s="40">
        <v>39</v>
      </c>
      <c r="B167" s="41" t="str">
        <f>IF('M1'!B51=0,"",'M1'!B51)</f>
        <v/>
      </c>
      <c r="C167" s="90" t="str">
        <f>'I1'!G51</f>
        <v xml:space="preserve"> </v>
      </c>
      <c r="D167" s="90" t="str">
        <f>'I1'!H51</f>
        <v xml:space="preserve"> </v>
      </c>
      <c r="E167" s="90" t="str">
        <f>'I1'!I51</f>
        <v xml:space="preserve"> </v>
      </c>
      <c r="F167" s="90" t="str">
        <f>'I1'!J51</f>
        <v xml:space="preserve"> </v>
      </c>
      <c r="G167" s="91"/>
      <c r="H167" s="91"/>
      <c r="I167" s="42"/>
      <c r="J167" s="42"/>
      <c r="K167" s="43">
        <f t="shared" si="3"/>
        <v>0</v>
      </c>
      <c r="L167" s="44">
        <f t="shared" si="4"/>
        <v>65</v>
      </c>
    </row>
    <row r="168" spans="1:12" hidden="1" x14ac:dyDescent="0.25">
      <c r="A168" s="40">
        <v>40</v>
      </c>
      <c r="B168" s="41" t="str">
        <f>IF('M1'!B52=0,"",'M1'!B52)</f>
        <v/>
      </c>
      <c r="C168" s="90" t="str">
        <f>'I1'!G52</f>
        <v xml:space="preserve"> </v>
      </c>
      <c r="D168" s="90" t="str">
        <f>'I1'!H52</f>
        <v xml:space="preserve"> </v>
      </c>
      <c r="E168" s="90" t="str">
        <f>'I1'!I52</f>
        <v xml:space="preserve"> </v>
      </c>
      <c r="F168" s="90" t="str">
        <f>'I1'!J52</f>
        <v xml:space="preserve"> </v>
      </c>
      <c r="G168" s="91"/>
      <c r="H168" s="91"/>
      <c r="I168" s="42"/>
      <c r="J168" s="42"/>
      <c r="K168" s="43">
        <f t="shared" si="3"/>
        <v>0</v>
      </c>
      <c r="L168" s="44">
        <f t="shared" si="4"/>
        <v>65</v>
      </c>
    </row>
    <row r="169" spans="1:12" hidden="1" x14ac:dyDescent="0.25">
      <c r="A169" s="40">
        <v>41</v>
      </c>
      <c r="B169" s="41" t="str">
        <f>IF('M1'!B53=0,"",'M1'!B53)</f>
        <v/>
      </c>
      <c r="C169" s="90" t="str">
        <f>'I1'!G53</f>
        <v xml:space="preserve"> </v>
      </c>
      <c r="D169" s="90" t="str">
        <f>'I1'!H53</f>
        <v xml:space="preserve"> </v>
      </c>
      <c r="E169" s="90" t="str">
        <f>'I1'!I53</f>
        <v xml:space="preserve"> </v>
      </c>
      <c r="F169" s="90" t="str">
        <f>'I1'!J53</f>
        <v xml:space="preserve"> </v>
      </c>
      <c r="G169" s="91"/>
      <c r="H169" s="91"/>
      <c r="I169" s="42"/>
      <c r="J169" s="42"/>
      <c r="K169" s="43">
        <f t="shared" si="3"/>
        <v>0</v>
      </c>
      <c r="L169" s="44">
        <f t="shared" si="4"/>
        <v>65</v>
      </c>
    </row>
    <row r="170" spans="1:12" hidden="1" x14ac:dyDescent="0.25">
      <c r="A170" s="40">
        <v>42</v>
      </c>
      <c r="B170" s="41" t="str">
        <f>IF('M1'!B54=0,"",'M1'!B54)</f>
        <v/>
      </c>
      <c r="C170" s="90" t="str">
        <f>'I1'!G54</f>
        <v xml:space="preserve"> </v>
      </c>
      <c r="D170" s="90" t="str">
        <f>'I1'!H54</f>
        <v xml:space="preserve"> </v>
      </c>
      <c r="E170" s="90" t="str">
        <f>'I1'!I54</f>
        <v xml:space="preserve"> </v>
      </c>
      <c r="F170" s="90" t="str">
        <f>'I1'!J54</f>
        <v xml:space="preserve"> </v>
      </c>
      <c r="G170" s="91"/>
      <c r="H170" s="91"/>
      <c r="I170" s="42"/>
      <c r="J170" s="42"/>
      <c r="K170" s="43">
        <f t="shared" si="3"/>
        <v>0</v>
      </c>
      <c r="L170" s="44">
        <f t="shared" si="4"/>
        <v>65</v>
      </c>
    </row>
    <row r="171" spans="1:12" hidden="1" x14ac:dyDescent="0.25">
      <c r="A171" s="40">
        <v>43</v>
      </c>
      <c r="B171" s="41" t="str">
        <f>IF('M1'!B55=0,"",'M1'!B55)</f>
        <v/>
      </c>
      <c r="C171" s="90" t="str">
        <f>'I1'!G55</f>
        <v xml:space="preserve"> </v>
      </c>
      <c r="D171" s="90" t="str">
        <f>'I1'!H55</f>
        <v xml:space="preserve"> </v>
      </c>
      <c r="E171" s="90" t="str">
        <f>'I1'!I55</f>
        <v xml:space="preserve"> </v>
      </c>
      <c r="F171" s="90" t="str">
        <f>'I1'!J55</f>
        <v xml:space="preserve"> </v>
      </c>
      <c r="G171" s="91"/>
      <c r="H171" s="91"/>
      <c r="I171" s="42"/>
      <c r="J171" s="42"/>
      <c r="K171" s="43">
        <f t="shared" si="3"/>
        <v>0</v>
      </c>
      <c r="L171" s="44">
        <f t="shared" si="4"/>
        <v>65</v>
      </c>
    </row>
    <row r="172" spans="1:12" hidden="1" x14ac:dyDescent="0.25">
      <c r="A172" s="40">
        <v>44</v>
      </c>
      <c r="B172" s="41" t="str">
        <f>IF('M1'!B56=0,"",'M1'!B56)</f>
        <v/>
      </c>
      <c r="C172" s="90" t="str">
        <f>'I1'!G56</f>
        <v xml:space="preserve"> </v>
      </c>
      <c r="D172" s="90" t="str">
        <f>'I1'!H56</f>
        <v xml:space="preserve"> </v>
      </c>
      <c r="E172" s="90" t="str">
        <f>'I1'!I56</f>
        <v xml:space="preserve"> </v>
      </c>
      <c r="F172" s="90" t="str">
        <f>'I1'!J56</f>
        <v xml:space="preserve"> </v>
      </c>
      <c r="G172" s="91"/>
      <c r="H172" s="91"/>
      <c r="I172" s="42"/>
      <c r="J172" s="42"/>
      <c r="K172" s="43">
        <f t="shared" si="3"/>
        <v>0</v>
      </c>
      <c r="L172" s="44">
        <f t="shared" si="4"/>
        <v>65</v>
      </c>
    </row>
    <row r="173" spans="1:12" hidden="1" x14ac:dyDescent="0.25">
      <c r="A173" s="40">
        <v>45</v>
      </c>
      <c r="B173" s="41" t="str">
        <f>IF('M1'!B57=0,"",'M1'!B57)</f>
        <v/>
      </c>
      <c r="C173" s="90" t="str">
        <f>'I1'!G57</f>
        <v xml:space="preserve"> </v>
      </c>
      <c r="D173" s="90" t="str">
        <f>'I1'!H57</f>
        <v xml:space="preserve"> </v>
      </c>
      <c r="E173" s="90" t="str">
        <f>'I1'!I57</f>
        <v xml:space="preserve"> </v>
      </c>
      <c r="F173" s="90" t="str">
        <f>'I1'!J57</f>
        <v xml:space="preserve"> </v>
      </c>
      <c r="G173" s="91"/>
      <c r="H173" s="91"/>
      <c r="I173" s="42"/>
      <c r="J173" s="42"/>
      <c r="K173" s="43">
        <f t="shared" si="3"/>
        <v>0</v>
      </c>
      <c r="L173" s="44">
        <f t="shared" si="4"/>
        <v>65</v>
      </c>
    </row>
    <row r="174" spans="1:12" hidden="1" x14ac:dyDescent="0.25">
      <c r="A174" s="40">
        <v>46</v>
      </c>
      <c r="B174" s="41" t="str">
        <f>IF('M1'!B58=0,"",'M1'!B58)</f>
        <v/>
      </c>
      <c r="C174" s="90" t="str">
        <f>'I1'!G58</f>
        <v xml:space="preserve"> </v>
      </c>
      <c r="D174" s="90" t="str">
        <f>'I1'!H58</f>
        <v xml:space="preserve"> </v>
      </c>
      <c r="E174" s="90" t="str">
        <f>'I1'!I58</f>
        <v xml:space="preserve"> </v>
      </c>
      <c r="F174" s="90" t="str">
        <f>'I1'!J58</f>
        <v xml:space="preserve"> </v>
      </c>
      <c r="G174" s="91"/>
      <c r="H174" s="91"/>
      <c r="I174" s="42"/>
      <c r="J174" s="42"/>
      <c r="K174" s="43">
        <f t="shared" si="3"/>
        <v>0</v>
      </c>
      <c r="L174" s="44">
        <f t="shared" si="4"/>
        <v>65</v>
      </c>
    </row>
    <row r="175" spans="1:12" hidden="1" x14ac:dyDescent="0.25">
      <c r="A175" s="40">
        <v>47</v>
      </c>
      <c r="B175" s="41" t="str">
        <f>IF('M1'!B59=0,"",'M1'!B59)</f>
        <v/>
      </c>
      <c r="C175" s="90" t="str">
        <f>'I1'!G59</f>
        <v xml:space="preserve"> </v>
      </c>
      <c r="D175" s="90" t="str">
        <f>'I1'!H59</f>
        <v xml:space="preserve"> </v>
      </c>
      <c r="E175" s="90" t="str">
        <f>'I1'!I59</f>
        <v xml:space="preserve"> </v>
      </c>
      <c r="F175" s="90" t="str">
        <f>'I1'!J59</f>
        <v xml:space="preserve"> </v>
      </c>
      <c r="G175" s="91"/>
      <c r="H175" s="91"/>
      <c r="I175" s="42"/>
      <c r="J175" s="42"/>
      <c r="K175" s="43">
        <f t="shared" si="3"/>
        <v>0</v>
      </c>
      <c r="L175" s="44">
        <f t="shared" si="4"/>
        <v>65</v>
      </c>
    </row>
    <row r="176" spans="1:12" hidden="1" x14ac:dyDescent="0.25">
      <c r="A176" s="40">
        <v>48</v>
      </c>
      <c r="B176" s="41" t="str">
        <f>IF('M1'!B60=0,"",'M1'!B60)</f>
        <v/>
      </c>
      <c r="C176" s="90" t="str">
        <f>'I1'!G60</f>
        <v xml:space="preserve"> </v>
      </c>
      <c r="D176" s="90" t="str">
        <f>'I1'!H60</f>
        <v xml:space="preserve"> </v>
      </c>
      <c r="E176" s="90" t="str">
        <f>'I1'!I60</f>
        <v xml:space="preserve"> </v>
      </c>
      <c r="F176" s="90" t="str">
        <f>'I1'!J60</f>
        <v xml:space="preserve"> </v>
      </c>
      <c r="G176" s="91"/>
      <c r="H176" s="91"/>
      <c r="I176" s="42"/>
      <c r="J176" s="42"/>
      <c r="K176" s="43">
        <f t="shared" si="3"/>
        <v>0</v>
      </c>
      <c r="L176" s="44">
        <f t="shared" si="4"/>
        <v>65</v>
      </c>
    </row>
    <row r="177" spans="1:12" hidden="1" x14ac:dyDescent="0.25">
      <c r="A177" s="40">
        <v>49</v>
      </c>
      <c r="B177" s="41" t="str">
        <f>IF('M1'!B61=0,"",'M1'!B61)</f>
        <v/>
      </c>
      <c r="C177" s="90" t="str">
        <f>'I1'!G61</f>
        <v xml:space="preserve"> </v>
      </c>
      <c r="D177" s="90" t="str">
        <f>'I1'!H61</f>
        <v xml:space="preserve"> </v>
      </c>
      <c r="E177" s="90" t="str">
        <f>'I1'!I61</f>
        <v xml:space="preserve"> </v>
      </c>
      <c r="F177" s="90" t="str">
        <f>'I1'!J61</f>
        <v xml:space="preserve"> </v>
      </c>
      <c r="G177" s="91"/>
      <c r="H177" s="91"/>
      <c r="I177" s="42"/>
      <c r="J177" s="42"/>
      <c r="K177" s="43">
        <f t="shared" si="3"/>
        <v>0</v>
      </c>
      <c r="L177" s="44">
        <f t="shared" si="4"/>
        <v>65</v>
      </c>
    </row>
    <row r="178" spans="1:12" hidden="1" x14ac:dyDescent="0.25">
      <c r="A178" s="40">
        <v>50</v>
      </c>
      <c r="B178" s="41" t="str">
        <f>IF('M1'!B62=0,"",'M1'!B62)</f>
        <v/>
      </c>
      <c r="C178" s="90" t="str">
        <f>'I1'!G62</f>
        <v xml:space="preserve"> </v>
      </c>
      <c r="D178" s="90" t="str">
        <f>'I1'!H62</f>
        <v xml:space="preserve"> </v>
      </c>
      <c r="E178" s="90" t="str">
        <f>'I1'!I62</f>
        <v xml:space="preserve"> </v>
      </c>
      <c r="F178" s="90" t="str">
        <f>'I1'!J62</f>
        <v xml:space="preserve"> </v>
      </c>
      <c r="G178" s="91"/>
      <c r="H178" s="91"/>
      <c r="I178" s="42"/>
      <c r="J178" s="42"/>
      <c r="K178" s="43">
        <f t="shared" si="3"/>
        <v>0</v>
      </c>
      <c r="L178" s="44">
        <f t="shared" si="4"/>
        <v>65</v>
      </c>
    </row>
    <row r="179" spans="1:12" x14ac:dyDescent="0.25">
      <c r="A179" s="46"/>
      <c r="I179" s="48"/>
      <c r="J179" s="48"/>
      <c r="K179" s="49"/>
      <c r="L179" s="50"/>
    </row>
    <row r="180" spans="1:12" ht="63" customHeight="1" x14ac:dyDescent="0.25">
      <c r="A180" s="198" t="s">
        <v>88</v>
      </c>
      <c r="B180" s="199"/>
      <c r="C180" s="199"/>
      <c r="D180" s="199"/>
      <c r="E180" s="199"/>
      <c r="F180" s="199"/>
      <c r="G180" s="199"/>
      <c r="H180" s="199"/>
      <c r="I180" s="199"/>
      <c r="J180" s="199"/>
      <c r="K180" s="199"/>
      <c r="L180" s="200"/>
    </row>
    <row r="181" spans="1:12" ht="15" customHeight="1" x14ac:dyDescent="0.25">
      <c r="A181" s="191" t="str">
        <f>DS!$A$7</f>
        <v>Directora:</v>
      </c>
      <c r="B181" s="191"/>
      <c r="C181" s="191"/>
      <c r="D181" s="191"/>
      <c r="E181" s="191" t="str">
        <f>DS!$A$10</f>
        <v>Docente:</v>
      </c>
      <c r="F181" s="191"/>
      <c r="G181" s="191"/>
      <c r="H181" s="191"/>
      <c r="I181" s="191"/>
      <c r="J181" s="191"/>
      <c r="K181" s="191"/>
      <c r="L181" s="191"/>
    </row>
    <row r="182" spans="1:12"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12"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12" ht="19.5" customHeight="1" x14ac:dyDescent="0.25">
      <c r="A184" s="208" t="s">
        <v>109</v>
      </c>
      <c r="B184" s="209"/>
      <c r="C184" s="209"/>
      <c r="D184" s="209"/>
      <c r="E184" s="209"/>
      <c r="F184" s="209"/>
      <c r="G184" s="209"/>
      <c r="H184" s="209"/>
      <c r="I184" s="209"/>
      <c r="J184" s="209"/>
      <c r="K184" s="209"/>
      <c r="L184" s="210"/>
    </row>
    <row r="185" spans="1:12" ht="19.5" customHeight="1" x14ac:dyDescent="0.25">
      <c r="A185" s="208" t="str">
        <f>DS!$B$6</f>
        <v>2025 - 2026</v>
      </c>
      <c r="B185" s="209"/>
      <c r="C185" s="209"/>
      <c r="D185" s="209"/>
      <c r="E185" s="209"/>
      <c r="F185" s="209"/>
      <c r="G185" s="209"/>
      <c r="H185" s="209"/>
      <c r="I185" s="209"/>
      <c r="J185" s="209"/>
      <c r="K185" s="209"/>
      <c r="L185" s="210"/>
    </row>
    <row r="186" spans="1:12" ht="19.5" customHeight="1" x14ac:dyDescent="0.25">
      <c r="A186" s="51"/>
      <c r="B186" s="33"/>
      <c r="C186" s="33"/>
      <c r="D186" s="33"/>
      <c r="E186" s="33"/>
      <c r="F186" s="33"/>
      <c r="G186" s="33"/>
      <c r="H186" s="33"/>
      <c r="L186" s="52"/>
    </row>
    <row r="187" spans="1:12" s="55" customFormat="1" ht="15" customHeight="1" x14ac:dyDescent="0.25">
      <c r="A187" s="211" t="s">
        <v>90</v>
      </c>
      <c r="B187" s="212"/>
      <c r="C187" s="53"/>
      <c r="D187" s="53"/>
      <c r="E187" s="53"/>
      <c r="F187" s="53"/>
      <c r="G187" s="53"/>
      <c r="H187" s="53"/>
      <c r="I187" s="53"/>
      <c r="J187" s="53"/>
      <c r="K187" s="53"/>
      <c r="L187" s="54"/>
    </row>
    <row r="188" spans="1:12" s="55" customFormat="1" ht="6" customHeight="1" x14ac:dyDescent="0.25">
      <c r="A188" s="56"/>
      <c r="B188" s="57"/>
      <c r="C188" s="53"/>
      <c r="D188" s="53"/>
      <c r="E188" s="53"/>
      <c r="F188" s="53"/>
      <c r="G188" s="53"/>
      <c r="H188" s="53"/>
      <c r="I188" s="53"/>
      <c r="J188" s="53"/>
      <c r="K188" s="53"/>
      <c r="L188" s="54"/>
    </row>
    <row r="189" spans="1:12" s="55" customFormat="1" ht="15" customHeight="1" x14ac:dyDescent="0.25">
      <c r="A189" s="58" t="s">
        <v>91</v>
      </c>
      <c r="B189" s="59" t="s">
        <v>92</v>
      </c>
      <c r="C189" s="53" t="str">
        <f>$A$6</f>
        <v>Lic. Franco Avilés Narváez</v>
      </c>
      <c r="D189" s="53"/>
      <c r="E189" s="59"/>
      <c r="F189" s="59"/>
      <c r="G189" s="59" t="s">
        <v>93</v>
      </c>
      <c r="H189" s="53" t="str">
        <f>$C$8</f>
        <v>Superior</v>
      </c>
      <c r="I189" s="53"/>
      <c r="J189" s="53"/>
      <c r="K189" s="53"/>
      <c r="L189" s="54"/>
    </row>
    <row r="190" spans="1:12" s="55" customFormat="1" ht="15" customHeight="1" x14ac:dyDescent="0.25">
      <c r="A190" s="58" t="s">
        <v>94</v>
      </c>
      <c r="B190" s="59" t="s">
        <v>95</v>
      </c>
      <c r="C190" s="53" t="str">
        <f>$C$6</f>
        <v>LENGUA Y LITERATURA</v>
      </c>
      <c r="D190" s="53"/>
      <c r="E190" s="59"/>
      <c r="F190" s="59"/>
      <c r="G190" s="59" t="s">
        <v>96</v>
      </c>
      <c r="H190" s="53" t="str">
        <f>$G$8</f>
        <v xml:space="preserve">Octavo Año </v>
      </c>
      <c r="I190" s="53"/>
      <c r="J190" s="53"/>
      <c r="K190" s="53"/>
      <c r="L190" s="54"/>
    </row>
    <row r="191" spans="1:12" s="55" customFormat="1" ht="15" customHeight="1" x14ac:dyDescent="0.25">
      <c r="A191" s="58" t="s">
        <v>97</v>
      </c>
      <c r="B191" s="59" t="s">
        <v>98</v>
      </c>
      <c r="C191" s="53" t="str">
        <f>$A$8</f>
        <v>Educación General Básica</v>
      </c>
      <c r="D191" s="53"/>
      <c r="E191" s="59"/>
      <c r="F191" s="59"/>
      <c r="G191" s="59" t="s">
        <v>99</v>
      </c>
      <c r="H191" s="53" t="str">
        <f>$H$8</f>
        <v>"A"</v>
      </c>
      <c r="I191" s="53"/>
      <c r="J191" s="53"/>
      <c r="K191" s="53"/>
      <c r="L191" s="54"/>
    </row>
    <row r="192" spans="1:12" s="55" customFormat="1" ht="6" customHeight="1" x14ac:dyDescent="0.25">
      <c r="A192" s="60"/>
      <c r="B192" s="61"/>
      <c r="C192" s="61"/>
      <c r="D192" s="61"/>
      <c r="E192" s="53"/>
      <c r="F192" s="53"/>
      <c r="G192" s="53"/>
      <c r="H192" s="53"/>
      <c r="I192" s="53"/>
      <c r="J192" s="53"/>
      <c r="K192" s="53"/>
      <c r="L192" s="54"/>
    </row>
    <row r="193" spans="1:12" s="55" customFormat="1" ht="15" customHeight="1" x14ac:dyDescent="0.25">
      <c r="A193" s="56" t="s">
        <v>100</v>
      </c>
      <c r="B193" s="57"/>
      <c r="C193" s="62"/>
      <c r="D193" s="62"/>
      <c r="E193" s="53"/>
      <c r="F193" s="53"/>
      <c r="G193" s="53"/>
      <c r="H193" s="53"/>
      <c r="I193" s="53"/>
      <c r="J193" s="53"/>
      <c r="K193" s="53"/>
      <c r="L193" s="54"/>
    </row>
    <row r="194" spans="1:12" s="55" customFormat="1" ht="219.75" customHeight="1" x14ac:dyDescent="0.25">
      <c r="A194" s="216" t="s">
        <v>159</v>
      </c>
      <c r="B194" s="216"/>
      <c r="C194" s="216"/>
      <c r="D194" s="216"/>
      <c r="E194" s="216"/>
      <c r="F194" s="216"/>
      <c r="G194" s="216"/>
      <c r="H194" s="216"/>
      <c r="I194" s="216"/>
      <c r="J194" s="216"/>
      <c r="K194" s="216"/>
      <c r="L194" s="216"/>
    </row>
    <row r="195" spans="1:12" s="55" customFormat="1" ht="15" customHeight="1" x14ac:dyDescent="0.25">
      <c r="A195" s="194" t="s">
        <v>102</v>
      </c>
      <c r="B195" s="195"/>
      <c r="C195" s="195"/>
      <c r="D195" s="61"/>
      <c r="E195" s="53"/>
      <c r="F195" s="53"/>
      <c r="G195" s="53"/>
      <c r="H195" s="53"/>
      <c r="I195" s="53"/>
      <c r="J195" s="53"/>
      <c r="K195" s="53"/>
      <c r="L195" s="54"/>
    </row>
    <row r="196" spans="1:12" s="55" customFormat="1" ht="135.75" customHeight="1" x14ac:dyDescent="0.25">
      <c r="A196" s="190" t="s">
        <v>103</v>
      </c>
      <c r="B196" s="190"/>
      <c r="C196" s="190"/>
      <c r="D196" s="190"/>
      <c r="E196" s="190"/>
      <c r="F196" s="190"/>
      <c r="G196" s="190"/>
      <c r="H196" s="190"/>
      <c r="I196" s="190"/>
      <c r="J196" s="190"/>
      <c r="K196" s="190"/>
      <c r="L196" s="190"/>
    </row>
    <row r="197" spans="1:12" s="55" customFormat="1" ht="15" customHeight="1" x14ac:dyDescent="0.25">
      <c r="A197" s="194" t="s">
        <v>104</v>
      </c>
      <c r="B197" s="195"/>
      <c r="C197" s="195"/>
      <c r="D197" s="61"/>
      <c r="E197" s="53"/>
      <c r="F197" s="53"/>
      <c r="G197" s="53"/>
      <c r="H197" s="53"/>
      <c r="I197" s="53"/>
      <c r="J197" s="53"/>
      <c r="K197" s="53"/>
      <c r="L197" s="54"/>
    </row>
    <row r="198" spans="1:12" s="55" customFormat="1" ht="5.25" customHeight="1" x14ac:dyDescent="0.25">
      <c r="A198" s="60"/>
      <c r="B198" s="61"/>
      <c r="C198" s="61"/>
      <c r="D198" s="61"/>
      <c r="E198" s="53"/>
      <c r="F198" s="53"/>
      <c r="G198" s="53"/>
      <c r="H198" s="53"/>
      <c r="I198" s="53"/>
      <c r="J198" s="53"/>
      <c r="K198" s="53"/>
      <c r="L198" s="54"/>
    </row>
    <row r="199" spans="1:12" s="66" customFormat="1" ht="82.5" customHeight="1" x14ac:dyDescent="0.25">
      <c r="A199" s="192" t="s">
        <v>76</v>
      </c>
      <c r="B199" s="192"/>
      <c r="C199" s="217" t="str">
        <f>$C$6</f>
        <v>LENGUA Y LITERATURA</v>
      </c>
      <c r="D199" s="217"/>
      <c r="E199" s="217"/>
      <c r="F199" s="218" t="s">
        <v>130</v>
      </c>
      <c r="G199" s="63"/>
      <c r="H199" s="64"/>
      <c r="I199" s="53"/>
      <c r="J199" s="53"/>
      <c r="K199" s="53"/>
      <c r="L199" s="65"/>
    </row>
    <row r="200" spans="1:12" s="66" customFormat="1" ht="15" customHeight="1" x14ac:dyDescent="0.25">
      <c r="A200" s="192"/>
      <c r="B200" s="192"/>
      <c r="C200" s="217"/>
      <c r="D200" s="217"/>
      <c r="E200" s="217"/>
      <c r="F200" s="219"/>
      <c r="G200" s="63"/>
      <c r="H200" s="63"/>
      <c r="I200" s="53"/>
      <c r="J200" s="53"/>
      <c r="K200" s="53"/>
      <c r="L200" s="65"/>
    </row>
    <row r="201" spans="1:12" s="66" customFormat="1" ht="15" customHeight="1" x14ac:dyDescent="0.25">
      <c r="A201" s="246" t="s">
        <v>118</v>
      </c>
      <c r="B201" s="246"/>
      <c r="C201" s="247">
        <f>IFERROR(TRUNC(AVERAGE(E129:E178),2)," ")</f>
        <v>7.59</v>
      </c>
      <c r="D201" s="247"/>
      <c r="E201" s="247"/>
      <c r="F201" s="219"/>
      <c r="G201" s="63"/>
      <c r="H201" s="63"/>
      <c r="I201" s="53"/>
      <c r="J201" s="53"/>
      <c r="K201" s="53"/>
      <c r="L201" s="65"/>
    </row>
    <row r="202" spans="1:12" s="66" customFormat="1" ht="15" customHeight="1" x14ac:dyDescent="0.25">
      <c r="A202" s="245" t="s">
        <v>120</v>
      </c>
      <c r="B202" s="245"/>
      <c r="C202" s="215">
        <f>COUNTIF(F129:F178,"=A+")</f>
        <v>1</v>
      </c>
      <c r="D202" s="215"/>
      <c r="E202" s="215"/>
      <c r="F202" s="92">
        <f t="shared" ref="F202:F211" si="5">IFERROR((C202/$C$94)," ")</f>
        <v>2.9411764705882353E-2</v>
      </c>
      <c r="G202" s="67"/>
      <c r="H202" s="68"/>
      <c r="I202" s="53"/>
      <c r="J202" s="53"/>
      <c r="K202" s="53"/>
      <c r="L202" s="65"/>
    </row>
    <row r="203" spans="1:12" s="66" customFormat="1" ht="15" customHeight="1" x14ac:dyDescent="0.25">
      <c r="A203" s="245" t="s">
        <v>121</v>
      </c>
      <c r="B203" s="245"/>
      <c r="C203" s="215">
        <f>COUNTIF(F129:F178,"=A-")</f>
        <v>4</v>
      </c>
      <c r="D203" s="215"/>
      <c r="E203" s="215"/>
      <c r="F203" s="92">
        <f t="shared" si="5"/>
        <v>0.11764705882352941</v>
      </c>
      <c r="G203" s="67"/>
      <c r="H203" s="68"/>
      <c r="I203" s="53"/>
      <c r="J203" s="53"/>
      <c r="K203" s="53"/>
      <c r="L203" s="65"/>
    </row>
    <row r="204" spans="1:12" s="66" customFormat="1" ht="15" customHeight="1" x14ac:dyDescent="0.25">
      <c r="A204" s="245" t="s">
        <v>122</v>
      </c>
      <c r="B204" s="245"/>
      <c r="C204" s="215">
        <f>COUNTIF(F129:F178,"=B+")</f>
        <v>14</v>
      </c>
      <c r="D204" s="215"/>
      <c r="E204" s="215"/>
      <c r="F204" s="92">
        <f t="shared" si="5"/>
        <v>0.41176470588235292</v>
      </c>
      <c r="G204" s="67"/>
      <c r="H204" s="68"/>
      <c r="I204" s="53"/>
      <c r="J204" s="53"/>
      <c r="K204" s="53"/>
      <c r="L204" s="65"/>
    </row>
    <row r="205" spans="1:12" s="66" customFormat="1" ht="15" customHeight="1" x14ac:dyDescent="0.25">
      <c r="A205" s="245" t="s">
        <v>123</v>
      </c>
      <c r="B205" s="245"/>
      <c r="C205" s="215">
        <f>COUNTIF(F129:F178,"=B-")</f>
        <v>10</v>
      </c>
      <c r="D205" s="215"/>
      <c r="E205" s="215"/>
      <c r="F205" s="92">
        <f t="shared" si="5"/>
        <v>0.29411764705882354</v>
      </c>
      <c r="G205" s="67"/>
      <c r="H205" s="68"/>
      <c r="I205" s="53"/>
      <c r="J205" s="53"/>
      <c r="K205" s="53"/>
      <c r="L205" s="65"/>
    </row>
    <row r="206" spans="1:12" s="66" customFormat="1" ht="15" customHeight="1" x14ac:dyDescent="0.25">
      <c r="A206" s="245" t="s">
        <v>124</v>
      </c>
      <c r="B206" s="245"/>
      <c r="C206" s="215">
        <f>COUNTIF(F129:F178,"=C+")</f>
        <v>4</v>
      </c>
      <c r="D206" s="215"/>
      <c r="E206" s="215"/>
      <c r="F206" s="92">
        <f t="shared" si="5"/>
        <v>0.11764705882352941</v>
      </c>
      <c r="G206" s="67"/>
      <c r="H206" s="68"/>
      <c r="I206" s="53"/>
      <c r="J206" s="53"/>
      <c r="K206" s="53"/>
      <c r="L206" s="65"/>
    </row>
    <row r="207" spans="1:12" s="66" customFormat="1" ht="15" customHeight="1" x14ac:dyDescent="0.25">
      <c r="A207" s="245" t="s">
        <v>125</v>
      </c>
      <c r="B207" s="245"/>
      <c r="C207" s="215">
        <f>COUNTIF(F129:F178,"=C-")</f>
        <v>1</v>
      </c>
      <c r="D207" s="215"/>
      <c r="E207" s="215"/>
      <c r="F207" s="92">
        <f t="shared" si="5"/>
        <v>2.9411764705882353E-2</v>
      </c>
      <c r="G207" s="67"/>
      <c r="H207" s="68"/>
      <c r="I207" s="53"/>
      <c r="J207" s="53"/>
      <c r="K207" s="53"/>
      <c r="L207" s="65"/>
    </row>
    <row r="208" spans="1:12" s="66" customFormat="1" ht="15" customHeight="1" x14ac:dyDescent="0.25">
      <c r="A208" s="245" t="s">
        <v>126</v>
      </c>
      <c r="B208" s="245"/>
      <c r="C208" s="215">
        <f>COUNTIF(F129:F178,"=D+")</f>
        <v>0</v>
      </c>
      <c r="D208" s="215"/>
      <c r="E208" s="215"/>
      <c r="F208" s="92">
        <f t="shared" si="5"/>
        <v>0</v>
      </c>
      <c r="G208" s="67"/>
      <c r="H208" s="68"/>
      <c r="I208" s="53"/>
      <c r="J208" s="53"/>
      <c r="K208" s="53"/>
      <c r="L208" s="65"/>
    </row>
    <row r="209" spans="1:12" s="66" customFormat="1" ht="15" customHeight="1" x14ac:dyDescent="0.25">
      <c r="A209" s="245" t="s">
        <v>127</v>
      </c>
      <c r="B209" s="245"/>
      <c r="C209" s="215">
        <f>COUNTIF(F129:F178,"=D-")</f>
        <v>0</v>
      </c>
      <c r="D209" s="215"/>
      <c r="E209" s="215"/>
      <c r="F209" s="92">
        <f t="shared" si="5"/>
        <v>0</v>
      </c>
      <c r="G209" s="67"/>
      <c r="H209" s="68"/>
      <c r="I209" s="53"/>
      <c r="J209" s="53"/>
      <c r="K209" s="53"/>
      <c r="L209" s="65"/>
    </row>
    <row r="210" spans="1:12" s="66" customFormat="1" ht="15" customHeight="1" x14ac:dyDescent="0.25">
      <c r="A210" s="245" t="s">
        <v>128</v>
      </c>
      <c r="B210" s="245"/>
      <c r="C210" s="215">
        <f>COUNTIF(F129:F178,"=E+")</f>
        <v>0</v>
      </c>
      <c r="D210" s="215"/>
      <c r="E210" s="215"/>
      <c r="F210" s="92">
        <f t="shared" si="5"/>
        <v>0</v>
      </c>
      <c r="G210" s="67"/>
      <c r="H210" s="68"/>
      <c r="I210" s="53"/>
      <c r="J210" s="53"/>
      <c r="K210" s="53"/>
      <c r="L210" s="65"/>
    </row>
    <row r="211" spans="1:12" s="66" customFormat="1" ht="15" customHeight="1" x14ac:dyDescent="0.25">
      <c r="A211" s="245" t="s">
        <v>129</v>
      </c>
      <c r="B211" s="245"/>
      <c r="C211" s="215">
        <f>COUNTIF(F129:F178,"=E-")</f>
        <v>0</v>
      </c>
      <c r="D211" s="215"/>
      <c r="E211" s="215"/>
      <c r="F211" s="92">
        <f t="shared" si="5"/>
        <v>0</v>
      </c>
      <c r="G211" s="67"/>
      <c r="H211" s="68"/>
      <c r="I211" s="53"/>
      <c r="J211" s="53"/>
      <c r="K211" s="53"/>
      <c r="L211" s="65"/>
    </row>
    <row r="212" spans="1:12" s="66" customFormat="1" ht="15" customHeight="1" x14ac:dyDescent="0.3">
      <c r="A212" s="192" t="s">
        <v>105</v>
      </c>
      <c r="B212" s="192"/>
      <c r="C212" s="193">
        <f>SUM(C202:C211)</f>
        <v>34</v>
      </c>
      <c r="D212" s="193"/>
      <c r="E212" s="193"/>
      <c r="F212" s="93">
        <f>SUM(F202:F211)</f>
        <v>1</v>
      </c>
      <c r="G212" s="63"/>
      <c r="H212" s="69"/>
      <c r="I212" s="53"/>
      <c r="J212" s="53"/>
      <c r="K212" s="53"/>
      <c r="L212" s="65"/>
    </row>
    <row r="213" spans="1:12" s="55" customFormat="1" x14ac:dyDescent="0.25">
      <c r="A213" s="60"/>
      <c r="B213" s="70"/>
      <c r="C213" s="70"/>
      <c r="D213" s="70"/>
      <c r="E213" s="53"/>
      <c r="F213" s="53"/>
      <c r="G213" s="53"/>
      <c r="H213" s="53"/>
      <c r="I213" s="53"/>
      <c r="J213" s="53"/>
      <c r="K213" s="53"/>
      <c r="L213" s="54"/>
    </row>
    <row r="214" spans="1:12" s="55" customFormat="1" x14ac:dyDescent="0.25">
      <c r="A214" s="194" t="s">
        <v>106</v>
      </c>
      <c r="B214" s="195"/>
      <c r="C214" s="195"/>
      <c r="D214" s="70"/>
      <c r="E214" s="53"/>
      <c r="F214" s="53"/>
      <c r="G214" s="53"/>
      <c r="H214" s="53"/>
      <c r="I214" s="53"/>
      <c r="J214" s="53"/>
      <c r="K214" s="53"/>
      <c r="L214" s="54"/>
    </row>
    <row r="215" spans="1:12" s="55" customFormat="1" x14ac:dyDescent="0.25">
      <c r="A215" s="60"/>
      <c r="B215" s="53"/>
      <c r="C215" s="53"/>
      <c r="D215" s="53"/>
      <c r="E215" s="53"/>
      <c r="F215" s="53"/>
      <c r="G215" s="53"/>
      <c r="H215" s="53"/>
      <c r="I215" s="53"/>
      <c r="J215" s="53"/>
      <c r="K215" s="53"/>
      <c r="L215" s="54"/>
    </row>
    <row r="216" spans="1:12" s="55" customFormat="1" x14ac:dyDescent="0.25">
      <c r="A216" s="60"/>
      <c r="B216" s="53"/>
      <c r="C216" s="53"/>
      <c r="D216" s="53"/>
      <c r="E216" s="53"/>
      <c r="F216" s="53"/>
      <c r="G216" s="53"/>
      <c r="H216" s="53"/>
      <c r="I216" s="53"/>
      <c r="J216" s="53"/>
      <c r="K216" s="53"/>
      <c r="L216" s="54"/>
    </row>
    <row r="217" spans="1:12" s="55" customFormat="1" x14ac:dyDescent="0.25">
      <c r="A217" s="60"/>
      <c r="B217" s="53"/>
      <c r="C217" s="53"/>
      <c r="D217" s="53"/>
      <c r="E217" s="53"/>
      <c r="F217" s="53"/>
      <c r="G217" s="53"/>
      <c r="H217" s="53"/>
      <c r="I217" s="53"/>
      <c r="J217" s="53"/>
      <c r="K217" s="53"/>
      <c r="L217" s="54"/>
    </row>
    <row r="218" spans="1:12" s="55" customFormat="1" x14ac:dyDescent="0.25">
      <c r="A218" s="60"/>
      <c r="B218" s="53"/>
      <c r="C218" s="53"/>
      <c r="D218" s="53"/>
      <c r="E218" s="53"/>
      <c r="F218" s="53"/>
      <c r="G218" s="53"/>
      <c r="H218" s="53"/>
      <c r="I218" s="53"/>
      <c r="J218" s="53"/>
      <c r="K218" s="53"/>
      <c r="L218" s="54"/>
    </row>
    <row r="219" spans="1:12" s="55" customFormat="1" x14ac:dyDescent="0.25">
      <c r="A219" s="60"/>
      <c r="B219" s="53"/>
      <c r="C219" s="53"/>
      <c r="D219" s="53"/>
      <c r="E219" s="53"/>
      <c r="F219" s="53"/>
      <c r="G219" s="53"/>
      <c r="H219" s="53"/>
      <c r="I219" s="53"/>
      <c r="J219" s="53"/>
      <c r="K219" s="53"/>
      <c r="L219" s="54"/>
    </row>
    <row r="220" spans="1:12" s="55" customFormat="1" x14ac:dyDescent="0.25">
      <c r="A220" s="60"/>
      <c r="B220" s="53"/>
      <c r="C220" s="53"/>
      <c r="D220" s="53"/>
      <c r="E220" s="53"/>
      <c r="F220" s="53"/>
      <c r="G220" s="53"/>
      <c r="H220" s="53"/>
      <c r="I220" s="53"/>
      <c r="J220" s="53"/>
      <c r="K220" s="53"/>
      <c r="L220" s="54"/>
    </row>
    <row r="221" spans="1:12" s="55" customFormat="1" x14ac:dyDescent="0.25">
      <c r="A221" s="60"/>
      <c r="B221" s="53"/>
      <c r="C221" s="53"/>
      <c r="D221" s="53"/>
      <c r="E221" s="53"/>
      <c r="F221" s="53"/>
      <c r="G221" s="53"/>
      <c r="H221" s="53"/>
      <c r="I221" s="53"/>
      <c r="J221" s="53"/>
      <c r="K221" s="53"/>
      <c r="L221" s="54"/>
    </row>
    <row r="222" spans="1:12" s="55" customFormat="1" x14ac:dyDescent="0.25">
      <c r="A222" s="60"/>
      <c r="B222" s="53"/>
      <c r="C222" s="53"/>
      <c r="D222" s="53"/>
      <c r="E222" s="53"/>
      <c r="F222" s="53"/>
      <c r="G222" s="53"/>
      <c r="H222" s="53"/>
      <c r="I222" s="53"/>
      <c r="J222" s="53"/>
      <c r="K222" s="53"/>
      <c r="L222" s="54"/>
    </row>
    <row r="223" spans="1:12" s="55" customFormat="1" x14ac:dyDescent="0.25">
      <c r="A223" s="60"/>
      <c r="B223" s="53"/>
      <c r="C223" s="53"/>
      <c r="D223" s="53"/>
      <c r="E223" s="53"/>
      <c r="F223" s="53"/>
      <c r="G223" s="53"/>
      <c r="H223" s="53"/>
      <c r="I223" s="53"/>
      <c r="J223" s="53"/>
      <c r="K223" s="53"/>
      <c r="L223" s="54"/>
    </row>
    <row r="224" spans="1:12" s="55" customFormat="1" x14ac:dyDescent="0.25">
      <c r="A224" s="60"/>
      <c r="B224" s="53"/>
      <c r="C224" s="53"/>
      <c r="D224" s="53"/>
      <c r="E224" s="53"/>
      <c r="F224" s="53"/>
      <c r="G224" s="53"/>
      <c r="H224" s="53"/>
      <c r="I224" s="53"/>
      <c r="J224" s="53"/>
      <c r="K224" s="53"/>
      <c r="L224" s="54"/>
    </row>
    <row r="225" spans="1:12" s="55" customFormat="1" x14ac:dyDescent="0.25">
      <c r="A225" s="60"/>
      <c r="B225" s="53"/>
      <c r="C225" s="53"/>
      <c r="D225" s="53"/>
      <c r="E225" s="53"/>
      <c r="F225" s="53"/>
      <c r="G225" s="53"/>
      <c r="H225" s="53"/>
      <c r="I225" s="53"/>
      <c r="J225" s="53"/>
      <c r="K225" s="53"/>
      <c r="L225" s="54"/>
    </row>
    <row r="226" spans="1:12" s="55" customFormat="1" x14ac:dyDescent="0.25">
      <c r="A226" s="60"/>
      <c r="B226" s="53"/>
      <c r="C226" s="53"/>
      <c r="D226" s="53"/>
      <c r="E226" s="53"/>
      <c r="F226" s="53"/>
      <c r="G226" s="53"/>
      <c r="H226" s="53"/>
      <c r="I226" s="53"/>
      <c r="J226" s="53"/>
      <c r="K226" s="53"/>
      <c r="L226" s="54"/>
    </row>
    <row r="227" spans="1:12" s="55" customFormat="1" x14ac:dyDescent="0.25">
      <c r="A227" s="60"/>
      <c r="B227" s="53"/>
      <c r="C227" s="53"/>
      <c r="D227" s="53"/>
      <c r="E227" s="53"/>
      <c r="F227" s="53"/>
      <c r="G227" s="53"/>
      <c r="H227" s="53"/>
      <c r="I227" s="53"/>
      <c r="J227" s="53"/>
      <c r="K227" s="53"/>
      <c r="L227" s="54"/>
    </row>
    <row r="228" spans="1:12" s="55" customFormat="1" x14ac:dyDescent="0.25">
      <c r="A228" s="60"/>
      <c r="B228" s="53"/>
      <c r="C228" s="53"/>
      <c r="D228" s="53"/>
      <c r="E228" s="53"/>
      <c r="F228" s="53"/>
      <c r="G228" s="53"/>
      <c r="H228" s="53"/>
      <c r="I228" s="53"/>
      <c r="J228" s="53"/>
      <c r="K228" s="53"/>
      <c r="L228" s="54"/>
    </row>
    <row r="229" spans="1:12" s="55" customFormat="1" x14ac:dyDescent="0.25">
      <c r="A229" s="60"/>
      <c r="B229" s="53"/>
      <c r="C229" s="53"/>
      <c r="D229" s="53"/>
      <c r="E229" s="53"/>
      <c r="F229" s="53"/>
      <c r="G229" s="53"/>
      <c r="H229" s="53"/>
      <c r="I229" s="53"/>
      <c r="J229" s="53"/>
      <c r="K229" s="53"/>
      <c r="L229" s="54"/>
    </row>
    <row r="230" spans="1:12" s="55" customFormat="1" x14ac:dyDescent="0.25">
      <c r="A230" s="60"/>
      <c r="B230" s="53"/>
      <c r="C230" s="53"/>
      <c r="D230" s="53"/>
      <c r="E230" s="53"/>
      <c r="F230" s="53"/>
      <c r="G230" s="53"/>
      <c r="H230" s="53"/>
      <c r="I230" s="53"/>
      <c r="J230" s="53"/>
      <c r="K230" s="53"/>
      <c r="L230" s="54"/>
    </row>
    <row r="231" spans="1:12" s="55" customFormat="1" x14ac:dyDescent="0.25">
      <c r="A231" s="196" t="s">
        <v>107</v>
      </c>
      <c r="B231" s="197"/>
      <c r="C231" s="197"/>
      <c r="D231" s="53"/>
      <c r="E231" s="53"/>
      <c r="F231" s="53"/>
      <c r="G231" s="53"/>
      <c r="H231" s="53"/>
      <c r="I231" s="53"/>
      <c r="J231" s="53"/>
      <c r="K231" s="53"/>
      <c r="L231" s="54"/>
    </row>
    <row r="232" spans="1:12" s="55" customFormat="1" ht="115.5" customHeight="1" x14ac:dyDescent="0.25">
      <c r="A232" s="190" t="s">
        <v>108</v>
      </c>
      <c r="B232" s="190"/>
      <c r="C232" s="190"/>
      <c r="D232" s="190"/>
      <c r="E232" s="190"/>
      <c r="F232" s="190"/>
      <c r="G232" s="190"/>
      <c r="H232" s="190"/>
      <c r="I232" s="190"/>
      <c r="J232" s="190"/>
      <c r="K232" s="190"/>
      <c r="L232" s="190"/>
    </row>
    <row r="233" spans="1:12" s="55" customFormat="1" x14ac:dyDescent="0.25">
      <c r="A233" s="71"/>
      <c r="B233" s="72"/>
      <c r="C233" s="72"/>
      <c r="D233" s="72"/>
      <c r="E233" s="73"/>
      <c r="F233" s="73"/>
      <c r="G233" s="73"/>
      <c r="H233" s="73"/>
      <c r="I233" s="73"/>
      <c r="J233" s="73"/>
      <c r="K233" s="73"/>
      <c r="L233" s="74"/>
    </row>
    <row r="234" spans="1:12" s="55" customFormat="1" x14ac:dyDescent="0.25">
      <c r="A234" s="71"/>
      <c r="B234" s="72"/>
      <c r="C234" s="72"/>
      <c r="D234" s="72"/>
      <c r="E234" s="73"/>
      <c r="F234" s="73"/>
      <c r="G234" s="73"/>
      <c r="H234" s="73"/>
      <c r="I234" s="73"/>
      <c r="J234" s="73"/>
      <c r="K234" s="73"/>
      <c r="L234" s="74"/>
    </row>
    <row r="235" spans="1:12" ht="15" customHeight="1" x14ac:dyDescent="0.25">
      <c r="A235" s="191" t="str">
        <f>DS!$A$7</f>
        <v>Directora:</v>
      </c>
      <c r="B235" s="191"/>
      <c r="C235" s="191"/>
      <c r="D235" s="191"/>
      <c r="E235" s="191" t="str">
        <f>DS!$A$10</f>
        <v>Docente:</v>
      </c>
      <c r="F235" s="191"/>
      <c r="G235" s="191"/>
      <c r="H235" s="191"/>
      <c r="I235" s="191"/>
      <c r="J235" s="191"/>
      <c r="K235" s="191"/>
      <c r="L235" s="191"/>
    </row>
    <row r="236" spans="1:12"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12"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12" ht="19.5" customHeight="1" x14ac:dyDescent="0.25">
      <c r="A238" s="209" t="s">
        <v>74</v>
      </c>
      <c r="B238" s="209"/>
      <c r="C238" s="209"/>
      <c r="D238" s="209"/>
      <c r="E238" s="209"/>
      <c r="F238" s="209"/>
      <c r="G238" s="209"/>
      <c r="H238" s="209"/>
      <c r="I238" s="209"/>
      <c r="J238" s="209"/>
      <c r="K238" s="209"/>
      <c r="L238" s="209"/>
    </row>
    <row r="239" spans="1:12" ht="19.5" customHeight="1" x14ac:dyDescent="0.25">
      <c r="A239" s="209" t="str">
        <f>DS!$B$6</f>
        <v>2025 - 2026</v>
      </c>
      <c r="B239" s="209"/>
      <c r="C239" s="209"/>
      <c r="D239" s="209"/>
      <c r="E239" s="209"/>
      <c r="F239" s="209"/>
      <c r="G239" s="209"/>
      <c r="H239" s="209"/>
      <c r="I239" s="209"/>
      <c r="J239" s="209"/>
      <c r="K239" s="209"/>
      <c r="L239" s="209"/>
    </row>
    <row r="240" spans="1:12"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t="str">
        <f>$C$6</f>
        <v>LENGUA Y LITERATURA</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t="str">
        <f>$A$8</f>
        <v>Educación General Básica</v>
      </c>
      <c r="B244" s="225"/>
      <c r="C244" s="226" t="str">
        <f>$C$8</f>
        <v>Superior</v>
      </c>
      <c r="D244" s="227"/>
      <c r="E244" s="227"/>
      <c r="F244" s="227"/>
      <c r="G244" s="34" t="str">
        <f>$G$8</f>
        <v xml:space="preserve">Octavo Año </v>
      </c>
      <c r="H244" s="36" t="str">
        <f>$H$8</f>
        <v>"A"</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hidden="1" x14ac:dyDescent="0.25">
      <c r="A247" s="40">
        <v>1</v>
      </c>
      <c r="B247" s="41" t="str">
        <f>IF('M1'!B13=0,"",'M1'!B13)</f>
        <v>ALVARADO CALLE JHOSTIN JESUS</v>
      </c>
      <c r="C247" s="90" t="str">
        <f>'I1'!K13</f>
        <v xml:space="preserve"> </v>
      </c>
      <c r="D247" s="90" t="str">
        <f>'I1'!L13</f>
        <v xml:space="preserve"> </v>
      </c>
      <c r="E247" s="90" t="str">
        <f>'I1'!M13</f>
        <v xml:space="preserve"> </v>
      </c>
      <c r="F247" s="90" t="str">
        <f>'I1'!N13</f>
        <v xml:space="preserve"> </v>
      </c>
      <c r="G247" s="91"/>
      <c r="H247" s="91"/>
      <c r="I247" s="42"/>
      <c r="J247" s="42"/>
      <c r="K247" s="43">
        <f>SUM(I247:J247)</f>
        <v>0</v>
      </c>
      <c r="L247" s="44">
        <f>$L$245-K247</f>
        <v>66</v>
      </c>
    </row>
    <row r="248" spans="1:12" hidden="1" x14ac:dyDescent="0.25">
      <c r="A248" s="40">
        <v>2</v>
      </c>
      <c r="B248" s="41" t="str">
        <f>IF('M1'!B14=0,"",'M1'!B14)</f>
        <v>AMBULUDI NAMCELA DAYELI LIZBETH</v>
      </c>
      <c r="C248" s="90" t="str">
        <f>'I1'!K14</f>
        <v xml:space="preserve"> </v>
      </c>
      <c r="D248" s="90" t="str">
        <f>'I1'!L14</f>
        <v xml:space="preserve"> </v>
      </c>
      <c r="E248" s="90" t="str">
        <f>'I1'!M14</f>
        <v xml:space="preserve"> </v>
      </c>
      <c r="F248" s="90" t="str">
        <f>'I1'!N14</f>
        <v xml:space="preserve"> </v>
      </c>
      <c r="G248" s="91"/>
      <c r="H248" s="91"/>
      <c r="I248" s="42"/>
      <c r="J248" s="42"/>
      <c r="K248" s="43">
        <f t="shared" ref="K248:K296" si="6">SUM(I248:J248)</f>
        <v>0</v>
      </c>
      <c r="L248" s="44">
        <f t="shared" ref="L248:L296" si="7">$L$245-K248</f>
        <v>66</v>
      </c>
    </row>
    <row r="249" spans="1:12" hidden="1" x14ac:dyDescent="0.25">
      <c r="A249" s="40">
        <v>3</v>
      </c>
      <c r="B249" s="41" t="str">
        <f>IF('M1'!B15=0,"",'M1'!B15)</f>
        <v>AREVALO SALTO JOHAO FRANCISCO</v>
      </c>
      <c r="C249" s="90" t="str">
        <f>'I1'!K15</f>
        <v xml:space="preserve"> </v>
      </c>
      <c r="D249" s="90" t="str">
        <f>'I1'!L15</f>
        <v xml:space="preserve"> </v>
      </c>
      <c r="E249" s="90" t="str">
        <f>'I1'!M15</f>
        <v xml:space="preserve"> </v>
      </c>
      <c r="F249" s="90" t="str">
        <f>'I1'!N15</f>
        <v xml:space="preserve"> </v>
      </c>
      <c r="G249" s="91"/>
      <c r="H249" s="91"/>
      <c r="I249" s="42"/>
      <c r="J249" s="42"/>
      <c r="K249" s="43">
        <f t="shared" si="6"/>
        <v>0</v>
      </c>
      <c r="L249" s="44">
        <f t="shared" si="7"/>
        <v>66</v>
      </c>
    </row>
    <row r="250" spans="1:12" hidden="1" x14ac:dyDescent="0.25">
      <c r="A250" s="40">
        <v>4</v>
      </c>
      <c r="B250" s="41" t="str">
        <f>IF('M1'!B16=0,"",'M1'!B16)</f>
        <v>COLLAGUAZO ARMIJOS LENY PATRICIO</v>
      </c>
      <c r="C250" s="90" t="str">
        <f>'I1'!K16</f>
        <v xml:space="preserve"> </v>
      </c>
      <c r="D250" s="90" t="str">
        <f>'I1'!L16</f>
        <v xml:space="preserve"> </v>
      </c>
      <c r="E250" s="90" t="str">
        <f>'I1'!M16</f>
        <v xml:space="preserve"> </v>
      </c>
      <c r="F250" s="90" t="str">
        <f>'I1'!N16</f>
        <v xml:space="preserve"> </v>
      </c>
      <c r="G250" s="91"/>
      <c r="H250" s="91"/>
      <c r="I250" s="42"/>
      <c r="J250" s="42"/>
      <c r="K250" s="43">
        <f t="shared" si="6"/>
        <v>0</v>
      </c>
      <c r="L250" s="44">
        <f t="shared" si="7"/>
        <v>66</v>
      </c>
    </row>
    <row r="251" spans="1:12" hidden="1" x14ac:dyDescent="0.25">
      <c r="A251" s="40">
        <v>5</v>
      </c>
      <c r="B251" s="41" t="str">
        <f>IF('M1'!B17=0,"",'M1'!B17)</f>
        <v>CONDOLO GUALAN MARTHA LILIANA</v>
      </c>
      <c r="C251" s="90" t="str">
        <f>'I1'!K17</f>
        <v xml:space="preserve"> </v>
      </c>
      <c r="D251" s="90" t="str">
        <f>'I1'!L17</f>
        <v xml:space="preserve"> </v>
      </c>
      <c r="E251" s="90" t="str">
        <f>'I1'!M17</f>
        <v xml:space="preserve"> </v>
      </c>
      <c r="F251" s="90" t="str">
        <f>'I1'!N17</f>
        <v xml:space="preserve"> </v>
      </c>
      <c r="G251" s="91"/>
      <c r="H251" s="91"/>
      <c r="I251" s="42"/>
      <c r="J251" s="42"/>
      <c r="K251" s="43">
        <f t="shared" si="6"/>
        <v>0</v>
      </c>
      <c r="L251" s="44">
        <f t="shared" si="7"/>
        <v>66</v>
      </c>
    </row>
    <row r="252" spans="1:12" hidden="1" x14ac:dyDescent="0.25">
      <c r="A252" s="40">
        <v>6</v>
      </c>
      <c r="B252" s="41" t="str">
        <f>IF('M1'!B18=0,"",'M1'!B18)</f>
        <v>CRUZ DUCHITANGA MARIA DEL CARMEN</v>
      </c>
      <c r="C252" s="90" t="str">
        <f>'I1'!K18</f>
        <v xml:space="preserve"> </v>
      </c>
      <c r="D252" s="90" t="str">
        <f>'I1'!L18</f>
        <v xml:space="preserve"> </v>
      </c>
      <c r="E252" s="90" t="str">
        <f>'I1'!M18</f>
        <v xml:space="preserve"> </v>
      </c>
      <c r="F252" s="90" t="str">
        <f>'I1'!N18</f>
        <v xml:space="preserve"> </v>
      </c>
      <c r="G252" s="91"/>
      <c r="H252" s="91"/>
      <c r="I252" s="42"/>
      <c r="J252" s="42"/>
      <c r="K252" s="43">
        <f t="shared" si="6"/>
        <v>0</v>
      </c>
      <c r="L252" s="44">
        <f t="shared" si="7"/>
        <v>66</v>
      </c>
    </row>
    <row r="253" spans="1:12" hidden="1" x14ac:dyDescent="0.25">
      <c r="A253" s="40">
        <v>7</v>
      </c>
      <c r="B253" s="41" t="str">
        <f>IF('M1'!B19=0,"",'M1'!B19)</f>
        <v xml:space="preserve">DAQUILEMA PALTAN MARCO ELIAS                      </v>
      </c>
      <c r="C253" s="90" t="str">
        <f>'I1'!K19</f>
        <v xml:space="preserve"> </v>
      </c>
      <c r="D253" s="90" t="str">
        <f>'I1'!L19</f>
        <v xml:space="preserve"> </v>
      </c>
      <c r="E253" s="90" t="str">
        <f>'I1'!M19</f>
        <v xml:space="preserve"> </v>
      </c>
      <c r="F253" s="90" t="str">
        <f>'I1'!N19</f>
        <v xml:space="preserve"> </v>
      </c>
      <c r="G253" s="91"/>
      <c r="H253" s="91"/>
      <c r="I253" s="42"/>
      <c r="J253" s="42"/>
      <c r="K253" s="43">
        <f t="shared" si="6"/>
        <v>0</v>
      </c>
      <c r="L253" s="44">
        <f t="shared" si="7"/>
        <v>66</v>
      </c>
    </row>
    <row r="254" spans="1:12" hidden="1" x14ac:dyDescent="0.25">
      <c r="A254" s="40">
        <v>8</v>
      </c>
      <c r="B254" s="41" t="str">
        <f>IF('M1'!B20=0,"",'M1'!B20)</f>
        <v>DURAN CARMONA JUAN MANUEL</v>
      </c>
      <c r="C254" s="90" t="str">
        <f>'I1'!K20</f>
        <v xml:space="preserve"> </v>
      </c>
      <c r="D254" s="90" t="str">
        <f>'I1'!L20</f>
        <v xml:space="preserve"> </v>
      </c>
      <c r="E254" s="90" t="str">
        <f>'I1'!M20</f>
        <v xml:space="preserve"> </v>
      </c>
      <c r="F254" s="90" t="str">
        <f>'I1'!N20</f>
        <v xml:space="preserve"> </v>
      </c>
      <c r="G254" s="91"/>
      <c r="H254" s="91"/>
      <c r="I254" s="42"/>
      <c r="J254" s="42"/>
      <c r="K254" s="43">
        <f t="shared" si="6"/>
        <v>0</v>
      </c>
      <c r="L254" s="44">
        <f t="shared" si="7"/>
        <v>66</v>
      </c>
    </row>
    <row r="255" spans="1:12" hidden="1" x14ac:dyDescent="0.25">
      <c r="A255" s="40">
        <v>9</v>
      </c>
      <c r="B255" s="41" t="str">
        <f>IF('M1'!B21=0,"",'M1'!B21)</f>
        <v>DUTA GUNCAY ROSA CAROLINA</v>
      </c>
      <c r="C255" s="90" t="str">
        <f>'I1'!K21</f>
        <v xml:space="preserve"> </v>
      </c>
      <c r="D255" s="90" t="str">
        <f>'I1'!L21</f>
        <v xml:space="preserve"> </v>
      </c>
      <c r="E255" s="90" t="str">
        <f>'I1'!M21</f>
        <v xml:space="preserve"> </v>
      </c>
      <c r="F255" s="90" t="str">
        <f>'I1'!N21</f>
        <v xml:space="preserve"> </v>
      </c>
      <c r="G255" s="91"/>
      <c r="H255" s="91"/>
      <c r="I255" s="42"/>
      <c r="J255" s="42"/>
      <c r="K255" s="43">
        <f t="shared" si="6"/>
        <v>0</v>
      </c>
      <c r="L255" s="44">
        <f t="shared" si="7"/>
        <v>66</v>
      </c>
    </row>
    <row r="256" spans="1:12" hidden="1" x14ac:dyDescent="0.25">
      <c r="A256" s="40">
        <v>10</v>
      </c>
      <c r="B256" s="41" t="str">
        <f>IF('M1'!B22=0,"",'M1'!B22)</f>
        <v>GUALAN GUALAN JHONY ALEXANDER</v>
      </c>
      <c r="C256" s="90" t="str">
        <f>'I1'!K22</f>
        <v xml:space="preserve"> </v>
      </c>
      <c r="D256" s="90" t="str">
        <f>'I1'!L22</f>
        <v xml:space="preserve"> </v>
      </c>
      <c r="E256" s="90" t="str">
        <f>'I1'!M22</f>
        <v xml:space="preserve"> </v>
      </c>
      <c r="F256" s="90" t="str">
        <f>'I1'!N22</f>
        <v xml:space="preserve"> </v>
      </c>
      <c r="G256" s="91"/>
      <c r="H256" s="91"/>
      <c r="I256" s="42"/>
      <c r="J256" s="42"/>
      <c r="K256" s="43">
        <f t="shared" si="6"/>
        <v>0</v>
      </c>
      <c r="L256" s="44">
        <f t="shared" si="7"/>
        <v>66</v>
      </c>
    </row>
    <row r="257" spans="1:12" hidden="1" x14ac:dyDescent="0.25">
      <c r="A257" s="40">
        <v>11</v>
      </c>
      <c r="B257" s="41" t="str">
        <f>IF('M1'!B23=0,"",'M1'!B23)</f>
        <v>GUAMAN MEDINA JHONNY MICHAEL</v>
      </c>
      <c r="C257" s="90" t="str">
        <f>'I1'!K23</f>
        <v xml:space="preserve"> </v>
      </c>
      <c r="D257" s="90" t="str">
        <f>'I1'!L23</f>
        <v xml:space="preserve"> </v>
      </c>
      <c r="E257" s="90" t="str">
        <f>'I1'!M23</f>
        <v xml:space="preserve"> </v>
      </c>
      <c r="F257" s="90" t="str">
        <f>'I1'!N23</f>
        <v xml:space="preserve"> </v>
      </c>
      <c r="G257" s="91"/>
      <c r="H257" s="91"/>
      <c r="I257" s="42"/>
      <c r="J257" s="42"/>
      <c r="K257" s="43">
        <f t="shared" si="6"/>
        <v>0</v>
      </c>
      <c r="L257" s="44">
        <f t="shared" si="7"/>
        <v>66</v>
      </c>
    </row>
    <row r="258" spans="1:12" hidden="1" x14ac:dyDescent="0.25">
      <c r="A258" s="40">
        <v>12</v>
      </c>
      <c r="B258" s="41" t="str">
        <f>IF('M1'!B24=0,"",'M1'!B24)</f>
        <v>GUTAMA CHILLOGALLI MICAELA ABIGAIL</v>
      </c>
      <c r="C258" s="90" t="str">
        <f>'I1'!K24</f>
        <v xml:space="preserve"> </v>
      </c>
      <c r="D258" s="90" t="str">
        <f>'I1'!L24</f>
        <v xml:space="preserve"> </v>
      </c>
      <c r="E258" s="90" t="str">
        <f>'I1'!M24</f>
        <v xml:space="preserve"> </v>
      </c>
      <c r="F258" s="90" t="str">
        <f>'I1'!N24</f>
        <v xml:space="preserve"> </v>
      </c>
      <c r="G258" s="91"/>
      <c r="H258" s="91"/>
      <c r="I258" s="42"/>
      <c r="J258" s="42"/>
      <c r="K258" s="43">
        <f t="shared" si="6"/>
        <v>0</v>
      </c>
      <c r="L258" s="44">
        <f t="shared" si="7"/>
        <v>66</v>
      </c>
    </row>
    <row r="259" spans="1:12" hidden="1" x14ac:dyDescent="0.25">
      <c r="A259" s="40">
        <v>13</v>
      </c>
      <c r="B259" s="41" t="str">
        <f>IF('M1'!B25=0,"",'M1'!B25)</f>
        <v>LEMA TADAY JASMIN DAYANA</v>
      </c>
      <c r="C259" s="90" t="str">
        <f>'I1'!K25</f>
        <v xml:space="preserve"> </v>
      </c>
      <c r="D259" s="90" t="str">
        <f>'I1'!L25</f>
        <v xml:space="preserve"> </v>
      </c>
      <c r="E259" s="90" t="str">
        <f>'I1'!M25</f>
        <v xml:space="preserve"> </v>
      </c>
      <c r="F259" s="90" t="str">
        <f>'I1'!N25</f>
        <v xml:space="preserve"> </v>
      </c>
      <c r="G259" s="91"/>
      <c r="H259" s="91"/>
      <c r="I259" s="42"/>
      <c r="J259" s="42"/>
      <c r="K259" s="43">
        <f t="shared" si="6"/>
        <v>0</v>
      </c>
      <c r="L259" s="44">
        <f t="shared" si="7"/>
        <v>66</v>
      </c>
    </row>
    <row r="260" spans="1:12" hidden="1" x14ac:dyDescent="0.25">
      <c r="A260" s="40">
        <v>14</v>
      </c>
      <c r="B260" s="41" t="str">
        <f>IF('M1'!B26=0,"",'M1'!B26)</f>
        <v>LIMA VINTIMILLA ADRIANNA MICHELLE</v>
      </c>
      <c r="C260" s="90" t="str">
        <f>'I1'!K26</f>
        <v xml:space="preserve"> </v>
      </c>
      <c r="D260" s="90" t="str">
        <f>'I1'!L26</f>
        <v xml:space="preserve"> </v>
      </c>
      <c r="E260" s="90" t="str">
        <f>'I1'!M26</f>
        <v xml:space="preserve"> </v>
      </c>
      <c r="F260" s="90" t="str">
        <f>'I1'!N26</f>
        <v xml:space="preserve"> </v>
      </c>
      <c r="G260" s="91"/>
      <c r="H260" s="91"/>
      <c r="I260" s="42"/>
      <c r="J260" s="42"/>
      <c r="K260" s="43">
        <f t="shared" si="6"/>
        <v>0</v>
      </c>
      <c r="L260" s="44">
        <f t="shared" si="7"/>
        <v>66</v>
      </c>
    </row>
    <row r="261" spans="1:12" hidden="1" x14ac:dyDescent="0.25">
      <c r="A261" s="40">
        <v>15</v>
      </c>
      <c r="B261" s="41" t="str">
        <f>IF('M1'!B27=0,"",'M1'!B27)</f>
        <v>MALDONADO CANTOS GEORGE ELIJAH</v>
      </c>
      <c r="C261" s="90" t="str">
        <f>'I1'!K27</f>
        <v xml:space="preserve"> </v>
      </c>
      <c r="D261" s="90" t="str">
        <f>'I1'!L27</f>
        <v xml:space="preserve"> </v>
      </c>
      <c r="E261" s="90" t="str">
        <f>'I1'!M27</f>
        <v xml:space="preserve"> </v>
      </c>
      <c r="F261" s="90" t="str">
        <f>'I1'!N27</f>
        <v xml:space="preserve"> </v>
      </c>
      <c r="G261" s="91"/>
      <c r="H261" s="91"/>
      <c r="I261" s="42"/>
      <c r="J261" s="42"/>
      <c r="K261" s="43">
        <f t="shared" si="6"/>
        <v>0</v>
      </c>
      <c r="L261" s="44">
        <f t="shared" si="7"/>
        <v>66</v>
      </c>
    </row>
    <row r="262" spans="1:12" hidden="1" x14ac:dyDescent="0.25">
      <c r="A262" s="40">
        <v>16</v>
      </c>
      <c r="B262" s="41" t="str">
        <f>IF('M1'!B28=0,"",'M1'!B28)</f>
        <v>MALDONADO CANTOS JOSEPH LOUIS</v>
      </c>
      <c r="C262" s="90" t="str">
        <f>'I1'!K28</f>
        <v xml:space="preserve"> </v>
      </c>
      <c r="D262" s="90" t="str">
        <f>'I1'!L28</f>
        <v xml:space="preserve"> </v>
      </c>
      <c r="E262" s="90" t="str">
        <f>'I1'!M28</f>
        <v xml:space="preserve"> </v>
      </c>
      <c r="F262" s="90" t="str">
        <f>'I1'!N28</f>
        <v xml:space="preserve"> </v>
      </c>
      <c r="G262" s="91"/>
      <c r="H262" s="91"/>
      <c r="I262" s="42"/>
      <c r="J262" s="42"/>
      <c r="K262" s="43">
        <f t="shared" si="6"/>
        <v>0</v>
      </c>
      <c r="L262" s="44">
        <f t="shared" si="7"/>
        <v>66</v>
      </c>
    </row>
    <row r="263" spans="1:12" hidden="1" x14ac:dyDescent="0.25">
      <c r="A263" s="40">
        <v>17</v>
      </c>
      <c r="B263" s="41" t="str">
        <f>IF('M1'!B29=0,"",'M1'!B29)</f>
        <v>MENDEZ CORTEZ TARJA DAMARY</v>
      </c>
      <c r="C263" s="90" t="str">
        <f>'I1'!K29</f>
        <v xml:space="preserve"> </v>
      </c>
      <c r="D263" s="90" t="str">
        <f>'I1'!L29</f>
        <v xml:space="preserve"> </v>
      </c>
      <c r="E263" s="90" t="str">
        <f>'I1'!M29</f>
        <v xml:space="preserve"> </v>
      </c>
      <c r="F263" s="90" t="str">
        <f>'I1'!N29</f>
        <v xml:space="preserve"> </v>
      </c>
      <c r="G263" s="91"/>
      <c r="H263" s="91"/>
      <c r="I263" s="42"/>
      <c r="J263" s="42"/>
      <c r="K263" s="43">
        <f t="shared" si="6"/>
        <v>0</v>
      </c>
      <c r="L263" s="44">
        <f t="shared" si="7"/>
        <v>66</v>
      </c>
    </row>
    <row r="264" spans="1:12" hidden="1" x14ac:dyDescent="0.25">
      <c r="A264" s="40">
        <v>18</v>
      </c>
      <c r="B264" s="41" t="str">
        <f>IF('M1'!B30=0,"",'M1'!B30)</f>
        <v xml:space="preserve">MINCHALA OTAVALO ADRIAN </v>
      </c>
      <c r="C264" s="90" t="str">
        <f>'I1'!K30</f>
        <v xml:space="preserve"> </v>
      </c>
      <c r="D264" s="90" t="str">
        <f>'I1'!L30</f>
        <v xml:space="preserve"> </v>
      </c>
      <c r="E264" s="90" t="str">
        <f>'I1'!M30</f>
        <v xml:space="preserve"> </v>
      </c>
      <c r="F264" s="90" t="str">
        <f>'I1'!N30</f>
        <v xml:space="preserve"> </v>
      </c>
      <c r="G264" s="91"/>
      <c r="H264" s="91"/>
      <c r="I264" s="42"/>
      <c r="J264" s="42"/>
      <c r="K264" s="43">
        <f t="shared" si="6"/>
        <v>0</v>
      </c>
      <c r="L264" s="44">
        <f t="shared" si="7"/>
        <v>66</v>
      </c>
    </row>
    <row r="265" spans="1:12" hidden="1" x14ac:dyDescent="0.25">
      <c r="A265" s="40">
        <v>19</v>
      </c>
      <c r="B265" s="41" t="str">
        <f>IF('M1'!B31=0,"",'M1'!B31)</f>
        <v>MONTENEGRO SALDAÑA DYLAN ALEXIS</v>
      </c>
      <c r="C265" s="90" t="str">
        <f>'I1'!K31</f>
        <v xml:space="preserve"> </v>
      </c>
      <c r="D265" s="90" t="str">
        <f>'I1'!L31</f>
        <v xml:space="preserve"> </v>
      </c>
      <c r="E265" s="90" t="str">
        <f>'I1'!M31</f>
        <v xml:space="preserve"> </v>
      </c>
      <c r="F265" s="90" t="str">
        <f>'I1'!N31</f>
        <v xml:space="preserve"> </v>
      </c>
      <c r="G265" s="91"/>
      <c r="H265" s="91"/>
      <c r="I265" s="42"/>
      <c r="J265" s="42"/>
      <c r="K265" s="43">
        <f t="shared" si="6"/>
        <v>0</v>
      </c>
      <c r="L265" s="44">
        <f t="shared" si="7"/>
        <v>66</v>
      </c>
    </row>
    <row r="266" spans="1:12" hidden="1" x14ac:dyDescent="0.25">
      <c r="A266" s="40">
        <v>20</v>
      </c>
      <c r="B266" s="41" t="str">
        <f>IF('M1'!B32=0,"",'M1'!B32)</f>
        <v>MORA BERMEO ELVIS RONALDO</v>
      </c>
      <c r="C266" s="90" t="str">
        <f>'I1'!K32</f>
        <v xml:space="preserve"> </v>
      </c>
      <c r="D266" s="90" t="str">
        <f>'I1'!L32</f>
        <v xml:space="preserve"> </v>
      </c>
      <c r="E266" s="90" t="str">
        <f>'I1'!M32</f>
        <v xml:space="preserve"> </v>
      </c>
      <c r="F266" s="90" t="str">
        <f>'I1'!N32</f>
        <v xml:space="preserve"> </v>
      </c>
      <c r="G266" s="91"/>
      <c r="H266" s="91"/>
      <c r="I266" s="42"/>
      <c r="J266" s="42"/>
      <c r="K266" s="43">
        <f t="shared" si="6"/>
        <v>0</v>
      </c>
      <c r="L266" s="44">
        <f t="shared" si="7"/>
        <v>66</v>
      </c>
    </row>
    <row r="267" spans="1:12" hidden="1" x14ac:dyDescent="0.25">
      <c r="A267" s="40">
        <v>21</v>
      </c>
      <c r="B267" s="41" t="str">
        <f>IF('M1'!B33=0,"",'M1'!B33)</f>
        <v>MOROCHO ENRIQUEZ BRITANY NAYELY</v>
      </c>
      <c r="C267" s="90" t="str">
        <f>'I1'!K33</f>
        <v xml:space="preserve"> </v>
      </c>
      <c r="D267" s="90" t="str">
        <f>'I1'!L33</f>
        <v xml:space="preserve"> </v>
      </c>
      <c r="E267" s="90" t="str">
        <f>'I1'!M33</f>
        <v xml:space="preserve"> </v>
      </c>
      <c r="F267" s="90" t="str">
        <f>'I1'!N33</f>
        <v xml:space="preserve"> </v>
      </c>
      <c r="G267" s="91"/>
      <c r="H267" s="91"/>
      <c r="I267" s="42"/>
      <c r="J267" s="42"/>
      <c r="K267" s="43">
        <f t="shared" si="6"/>
        <v>0</v>
      </c>
      <c r="L267" s="44">
        <f t="shared" si="7"/>
        <v>66</v>
      </c>
    </row>
    <row r="268" spans="1:12" hidden="1" x14ac:dyDescent="0.25">
      <c r="A268" s="40">
        <v>22</v>
      </c>
      <c r="B268" s="41" t="str">
        <f>IF('M1'!B34=0,"",'M1'!B34)</f>
        <v>MOROCHO ZARUMA DAVID SANTIAGO</v>
      </c>
      <c r="C268" s="90" t="str">
        <f>'I1'!K34</f>
        <v xml:space="preserve"> </v>
      </c>
      <c r="D268" s="90" t="str">
        <f>'I1'!L34</f>
        <v xml:space="preserve"> </v>
      </c>
      <c r="E268" s="90" t="str">
        <f>'I1'!M34</f>
        <v xml:space="preserve"> </v>
      </c>
      <c r="F268" s="90" t="str">
        <f>'I1'!N34</f>
        <v xml:space="preserve"> </v>
      </c>
      <c r="G268" s="91"/>
      <c r="H268" s="91"/>
      <c r="I268" s="42"/>
      <c r="J268" s="42"/>
      <c r="K268" s="43">
        <f t="shared" si="6"/>
        <v>0</v>
      </c>
      <c r="L268" s="44">
        <f t="shared" si="7"/>
        <v>66</v>
      </c>
    </row>
    <row r="269" spans="1:12" hidden="1" x14ac:dyDescent="0.25">
      <c r="A269" s="40">
        <v>23</v>
      </c>
      <c r="B269" s="41" t="str">
        <f>IF('M1'!B35=0,"",'M1'!B35)</f>
        <v>OCHOA CHUVA KATHERIN DANIELA</v>
      </c>
      <c r="C269" s="90" t="str">
        <f>'I1'!K35</f>
        <v xml:space="preserve"> </v>
      </c>
      <c r="D269" s="90" t="str">
        <f>'I1'!L35</f>
        <v xml:space="preserve"> </v>
      </c>
      <c r="E269" s="90" t="str">
        <f>'I1'!M35</f>
        <v xml:space="preserve"> </v>
      </c>
      <c r="F269" s="90" t="str">
        <f>'I1'!N35</f>
        <v xml:space="preserve"> </v>
      </c>
      <c r="G269" s="91"/>
      <c r="H269" s="91"/>
      <c r="I269" s="42"/>
      <c r="J269" s="42"/>
      <c r="K269" s="43">
        <f t="shared" si="6"/>
        <v>0</v>
      </c>
      <c r="L269" s="44">
        <f t="shared" si="7"/>
        <v>66</v>
      </c>
    </row>
    <row r="270" spans="1:12" hidden="1" x14ac:dyDescent="0.25">
      <c r="A270" s="40">
        <v>24</v>
      </c>
      <c r="B270" s="41" t="str">
        <f>IF('M1'!B36=0,"",'M1'!B36)</f>
        <v>PALACIO CAMPOVERDE VALERIA KASSANDRA</v>
      </c>
      <c r="C270" s="90" t="str">
        <f>'I1'!K36</f>
        <v xml:space="preserve"> </v>
      </c>
      <c r="D270" s="90" t="str">
        <f>'I1'!L36</f>
        <v xml:space="preserve"> </v>
      </c>
      <c r="E270" s="90" t="str">
        <f>'I1'!M36</f>
        <v xml:space="preserve"> </v>
      </c>
      <c r="F270" s="90" t="str">
        <f>'I1'!N36</f>
        <v xml:space="preserve"> </v>
      </c>
      <c r="G270" s="91"/>
      <c r="H270" s="91"/>
      <c r="I270" s="42"/>
      <c r="J270" s="42"/>
      <c r="K270" s="43">
        <f t="shared" si="6"/>
        <v>0</v>
      </c>
      <c r="L270" s="44">
        <f t="shared" si="7"/>
        <v>66</v>
      </c>
    </row>
    <row r="271" spans="1:12" hidden="1" x14ac:dyDescent="0.25">
      <c r="A271" s="40">
        <v>25</v>
      </c>
      <c r="B271" s="41" t="str">
        <f>IF('M1'!B37=0,"",'M1'!B37)</f>
        <v>PAUTA GALARZA EMILY NICOLE</v>
      </c>
      <c r="C271" s="90" t="str">
        <f>'I1'!K37</f>
        <v xml:space="preserve"> </v>
      </c>
      <c r="D271" s="90" t="str">
        <f>'I1'!L37</f>
        <v xml:space="preserve"> </v>
      </c>
      <c r="E271" s="90" t="str">
        <f>'I1'!M37</f>
        <v xml:space="preserve"> </v>
      </c>
      <c r="F271" s="90" t="str">
        <f>'I1'!N37</f>
        <v xml:space="preserve"> </v>
      </c>
      <c r="G271" s="91"/>
      <c r="H271" s="91"/>
      <c r="I271" s="42"/>
      <c r="J271" s="42"/>
      <c r="K271" s="43">
        <f t="shared" si="6"/>
        <v>0</v>
      </c>
      <c r="L271" s="44">
        <f t="shared" si="7"/>
        <v>66</v>
      </c>
    </row>
    <row r="272" spans="1:12" hidden="1" x14ac:dyDescent="0.25">
      <c r="A272" s="40">
        <v>26</v>
      </c>
      <c r="B272" s="41" t="str">
        <f>IF('M1'!B38=0,"",'M1'!B38)</f>
        <v>RAMON REYES SAMANTHA NAYELI</v>
      </c>
      <c r="C272" s="90" t="str">
        <f>'I1'!K38</f>
        <v xml:space="preserve"> </v>
      </c>
      <c r="D272" s="90" t="str">
        <f>'I1'!L38</f>
        <v xml:space="preserve"> </v>
      </c>
      <c r="E272" s="90" t="str">
        <f>'I1'!M38</f>
        <v xml:space="preserve"> </v>
      </c>
      <c r="F272" s="90" t="str">
        <f>'I1'!N38</f>
        <v xml:space="preserve"> </v>
      </c>
      <c r="G272" s="91"/>
      <c r="H272" s="91"/>
      <c r="I272" s="42"/>
      <c r="J272" s="42"/>
      <c r="K272" s="43">
        <f t="shared" si="6"/>
        <v>0</v>
      </c>
      <c r="L272" s="44">
        <f t="shared" si="7"/>
        <v>66</v>
      </c>
    </row>
    <row r="273" spans="1:12" hidden="1" x14ac:dyDescent="0.25">
      <c r="A273" s="40">
        <v>27</v>
      </c>
      <c r="B273" s="41" t="str">
        <f>IF('M1'!B39=0,"",'M1'!B39)</f>
        <v>SERRANO SAAVEDRA DANIELA CAROLINA</v>
      </c>
      <c r="C273" s="90" t="str">
        <f>'I1'!K39</f>
        <v xml:space="preserve"> </v>
      </c>
      <c r="D273" s="90" t="str">
        <f>'I1'!L39</f>
        <v xml:space="preserve"> </v>
      </c>
      <c r="E273" s="90" t="str">
        <f>'I1'!M39</f>
        <v xml:space="preserve"> </v>
      </c>
      <c r="F273" s="90" t="str">
        <f>'I1'!N39</f>
        <v xml:space="preserve"> </v>
      </c>
      <c r="G273" s="91"/>
      <c r="H273" s="91"/>
      <c r="I273" s="42"/>
      <c r="J273" s="42"/>
      <c r="K273" s="43">
        <f t="shared" si="6"/>
        <v>0</v>
      </c>
      <c r="L273" s="44">
        <f t="shared" si="7"/>
        <v>66</v>
      </c>
    </row>
    <row r="274" spans="1:12" hidden="1" x14ac:dyDescent="0.25">
      <c r="A274" s="40">
        <v>28</v>
      </c>
      <c r="B274" s="41" t="str">
        <f>IF('M1'!B40=0,"",'M1'!B40)</f>
        <v xml:space="preserve">TAMAMI RAMON CRISTIAN ISMAEL                      </v>
      </c>
      <c r="C274" s="90" t="str">
        <f>'I1'!K40</f>
        <v xml:space="preserve"> </v>
      </c>
      <c r="D274" s="90" t="str">
        <f>'I1'!L40</f>
        <v xml:space="preserve"> </v>
      </c>
      <c r="E274" s="90" t="str">
        <f>'I1'!M40</f>
        <v xml:space="preserve"> </v>
      </c>
      <c r="F274" s="90" t="str">
        <f>'I1'!N40</f>
        <v xml:space="preserve"> </v>
      </c>
      <c r="G274" s="91"/>
      <c r="H274" s="91"/>
      <c r="I274" s="42"/>
      <c r="J274" s="42"/>
      <c r="K274" s="43">
        <f t="shared" si="6"/>
        <v>0</v>
      </c>
      <c r="L274" s="44">
        <f t="shared" si="7"/>
        <v>66</v>
      </c>
    </row>
    <row r="275" spans="1:12" hidden="1" x14ac:dyDescent="0.25">
      <c r="A275" s="40">
        <v>29</v>
      </c>
      <c r="B275" s="41" t="str">
        <f>IF('M1'!B41=0,"",'M1'!B41)</f>
        <v>TSAMARAINT PINDO DEEIBY ALEJANDRO</v>
      </c>
      <c r="C275" s="90" t="str">
        <f>'I1'!K41</f>
        <v xml:space="preserve"> </v>
      </c>
      <c r="D275" s="90" t="str">
        <f>'I1'!L41</f>
        <v xml:space="preserve"> </v>
      </c>
      <c r="E275" s="90" t="str">
        <f>'I1'!M41</f>
        <v xml:space="preserve"> </v>
      </c>
      <c r="F275" s="90" t="str">
        <f>'I1'!N41</f>
        <v xml:space="preserve"> </v>
      </c>
      <c r="G275" s="91"/>
      <c r="H275" s="91"/>
      <c r="I275" s="42"/>
      <c r="J275" s="42"/>
      <c r="K275" s="43">
        <f t="shared" si="6"/>
        <v>0</v>
      </c>
      <c r="L275" s="44">
        <f t="shared" si="7"/>
        <v>66</v>
      </c>
    </row>
    <row r="276" spans="1:12" hidden="1" x14ac:dyDescent="0.25">
      <c r="A276" s="40">
        <v>30</v>
      </c>
      <c r="B276" s="41" t="str">
        <f>IF('M1'!B42=0,"",'M1'!B42)</f>
        <v>VEGA PINTADO CARLOS JOEL</v>
      </c>
      <c r="C276" s="90" t="str">
        <f>'I1'!K42</f>
        <v xml:space="preserve"> </v>
      </c>
      <c r="D276" s="90" t="str">
        <f>'I1'!L42</f>
        <v xml:space="preserve"> </v>
      </c>
      <c r="E276" s="90" t="str">
        <f>'I1'!M42</f>
        <v xml:space="preserve"> </v>
      </c>
      <c r="F276" s="90" t="str">
        <f>'I1'!N42</f>
        <v xml:space="preserve"> </v>
      </c>
      <c r="G276" s="91"/>
      <c r="H276" s="91"/>
      <c r="I276" s="42"/>
      <c r="J276" s="42"/>
      <c r="K276" s="43">
        <f t="shared" si="6"/>
        <v>0</v>
      </c>
      <c r="L276" s="44">
        <f t="shared" si="7"/>
        <v>66</v>
      </c>
    </row>
    <row r="277" spans="1:12" hidden="1" x14ac:dyDescent="0.25">
      <c r="A277" s="40">
        <v>31</v>
      </c>
      <c r="B277" s="41" t="str">
        <f>IF('M1'!B43=0,"",'M1'!B43)</f>
        <v>VEINTIMILLA NAULA JHON JEFERSON</v>
      </c>
      <c r="C277" s="90" t="str">
        <f>'I1'!K43</f>
        <v xml:space="preserve"> </v>
      </c>
      <c r="D277" s="90" t="str">
        <f>'I1'!L43</f>
        <v xml:space="preserve"> </v>
      </c>
      <c r="E277" s="90" t="str">
        <f>'I1'!M43</f>
        <v xml:space="preserve"> </v>
      </c>
      <c r="F277" s="90" t="str">
        <f>'I1'!N43</f>
        <v xml:space="preserve"> </v>
      </c>
      <c r="G277" s="91"/>
      <c r="H277" s="91"/>
      <c r="I277" s="42"/>
      <c r="J277" s="42"/>
      <c r="K277" s="43">
        <f t="shared" si="6"/>
        <v>0</v>
      </c>
      <c r="L277" s="44">
        <f t="shared" si="7"/>
        <v>66</v>
      </c>
    </row>
    <row r="278" spans="1:12" hidden="1" x14ac:dyDescent="0.25">
      <c r="A278" s="40">
        <v>32</v>
      </c>
      <c r="B278" s="41" t="str">
        <f>IF('M1'!B44=0,"",'M1'!B44)</f>
        <v xml:space="preserve">VILLACIS MOROCHO EMILIA SARAHI                    </v>
      </c>
      <c r="C278" s="90" t="str">
        <f>'I1'!K44</f>
        <v xml:space="preserve"> </v>
      </c>
      <c r="D278" s="90" t="str">
        <f>'I1'!L44</f>
        <v xml:space="preserve"> </v>
      </c>
      <c r="E278" s="90" t="str">
        <f>'I1'!M44</f>
        <v xml:space="preserve"> </v>
      </c>
      <c r="F278" s="90" t="str">
        <f>'I1'!N44</f>
        <v xml:space="preserve"> </v>
      </c>
      <c r="G278" s="91"/>
      <c r="H278" s="91"/>
      <c r="I278" s="42"/>
      <c r="J278" s="42"/>
      <c r="K278" s="43">
        <f t="shared" si="6"/>
        <v>0</v>
      </c>
      <c r="L278" s="44">
        <f t="shared" si="7"/>
        <v>66</v>
      </c>
    </row>
    <row r="279" spans="1:12" hidden="1" x14ac:dyDescent="0.25">
      <c r="A279" s="40">
        <v>33</v>
      </c>
      <c r="B279" s="41" t="str">
        <f>IF('M1'!B45=0,"",'M1'!B45)</f>
        <v>ZARATE PERALTA MATIUS RAFAEL</v>
      </c>
      <c r="C279" s="90" t="str">
        <f>'I1'!K45</f>
        <v xml:space="preserve"> </v>
      </c>
      <c r="D279" s="90" t="str">
        <f>'I1'!L45</f>
        <v xml:space="preserve"> </v>
      </c>
      <c r="E279" s="90" t="str">
        <f>'I1'!M45</f>
        <v xml:space="preserve"> </v>
      </c>
      <c r="F279" s="90" t="str">
        <f>'I1'!N45</f>
        <v xml:space="preserve"> </v>
      </c>
      <c r="G279" s="91"/>
      <c r="H279" s="91"/>
      <c r="I279" s="42"/>
      <c r="J279" s="42"/>
      <c r="K279" s="43">
        <f t="shared" si="6"/>
        <v>0</v>
      </c>
      <c r="L279" s="44">
        <f t="shared" si="7"/>
        <v>66</v>
      </c>
    </row>
    <row r="280" spans="1:12" hidden="1" x14ac:dyDescent="0.25">
      <c r="A280" s="40">
        <v>34</v>
      </c>
      <c r="B280" s="41" t="str">
        <f>IF('M1'!B46=0,"",'M1'!B46)</f>
        <v>ZUÑIGA CARRION JENNIFER DAYMARA</v>
      </c>
      <c r="C280" s="90" t="str">
        <f>'I1'!K46</f>
        <v xml:space="preserve"> </v>
      </c>
      <c r="D280" s="90" t="str">
        <f>'I1'!L46</f>
        <v xml:space="preserve"> </v>
      </c>
      <c r="E280" s="90" t="str">
        <f>'I1'!M46</f>
        <v xml:space="preserve"> </v>
      </c>
      <c r="F280" s="90" t="str">
        <f>'I1'!N46</f>
        <v xml:space="preserve"> </v>
      </c>
      <c r="G280" s="91"/>
      <c r="H280" s="91"/>
      <c r="I280" s="42"/>
      <c r="J280" s="42"/>
      <c r="K280" s="43">
        <f t="shared" si="6"/>
        <v>0</v>
      </c>
      <c r="L280" s="44">
        <f t="shared" si="7"/>
        <v>66</v>
      </c>
    </row>
    <row r="281" spans="1:12" hidden="1" x14ac:dyDescent="0.25">
      <c r="A281" s="40">
        <v>35</v>
      </c>
      <c r="B281" s="41" t="str">
        <f>IF('M1'!B47=0,"",'M1'!B47)</f>
        <v/>
      </c>
      <c r="C281" s="90" t="str">
        <f>'I1'!K47</f>
        <v xml:space="preserve"> </v>
      </c>
      <c r="D281" s="90" t="str">
        <f>'I1'!L47</f>
        <v xml:space="preserve"> </v>
      </c>
      <c r="E281" s="90" t="str">
        <f>'I1'!M47</f>
        <v xml:space="preserve"> </v>
      </c>
      <c r="F281" s="90" t="str">
        <f>'I1'!N47</f>
        <v xml:space="preserve"> </v>
      </c>
      <c r="G281" s="91"/>
      <c r="H281" s="91"/>
      <c r="I281" s="42"/>
      <c r="J281" s="42"/>
      <c r="K281" s="43">
        <f t="shared" si="6"/>
        <v>0</v>
      </c>
      <c r="L281" s="44">
        <f t="shared" si="7"/>
        <v>66</v>
      </c>
    </row>
    <row r="282" spans="1:12" hidden="1" x14ac:dyDescent="0.25">
      <c r="A282" s="40">
        <v>36</v>
      </c>
      <c r="B282" s="41" t="str">
        <f>IF('M1'!B48=0,"",'M1'!B48)</f>
        <v/>
      </c>
      <c r="C282" s="90" t="str">
        <f>'I1'!K48</f>
        <v xml:space="preserve"> </v>
      </c>
      <c r="D282" s="90" t="str">
        <f>'I1'!L48</f>
        <v xml:space="preserve"> </v>
      </c>
      <c r="E282" s="90" t="str">
        <f>'I1'!M48</f>
        <v xml:space="preserve"> </v>
      </c>
      <c r="F282" s="90" t="str">
        <f>'I1'!N48</f>
        <v xml:space="preserve"> </v>
      </c>
      <c r="G282" s="91"/>
      <c r="H282" s="91"/>
      <c r="I282" s="42"/>
      <c r="J282" s="42"/>
      <c r="K282" s="43">
        <f t="shared" si="6"/>
        <v>0</v>
      </c>
      <c r="L282" s="44">
        <f t="shared" si="7"/>
        <v>66</v>
      </c>
    </row>
    <row r="283" spans="1:12" hidden="1" x14ac:dyDescent="0.25">
      <c r="A283" s="40">
        <v>37</v>
      </c>
      <c r="B283" s="41" t="str">
        <f>IF('M1'!B49=0,"",'M1'!B49)</f>
        <v/>
      </c>
      <c r="C283" s="90" t="str">
        <f>'I1'!K49</f>
        <v xml:space="preserve"> </v>
      </c>
      <c r="D283" s="90" t="str">
        <f>'I1'!L49</f>
        <v xml:space="preserve"> </v>
      </c>
      <c r="E283" s="90" t="str">
        <f>'I1'!M49</f>
        <v xml:space="preserve"> </v>
      </c>
      <c r="F283" s="90" t="str">
        <f>'I1'!N49</f>
        <v xml:space="preserve"> </v>
      </c>
      <c r="G283" s="91"/>
      <c r="H283" s="91"/>
      <c r="I283" s="42"/>
      <c r="J283" s="42"/>
      <c r="K283" s="43">
        <f t="shared" si="6"/>
        <v>0</v>
      </c>
      <c r="L283" s="44">
        <f t="shared" si="7"/>
        <v>66</v>
      </c>
    </row>
    <row r="284" spans="1:12" hidden="1" x14ac:dyDescent="0.25">
      <c r="A284" s="40">
        <v>38</v>
      </c>
      <c r="B284" s="41" t="str">
        <f>IF('M1'!B50=0,"",'M1'!B50)</f>
        <v/>
      </c>
      <c r="C284" s="90" t="str">
        <f>'I1'!K50</f>
        <v xml:space="preserve"> </v>
      </c>
      <c r="D284" s="90" t="str">
        <f>'I1'!L50</f>
        <v xml:space="preserve"> </v>
      </c>
      <c r="E284" s="90" t="str">
        <f>'I1'!M50</f>
        <v xml:space="preserve"> </v>
      </c>
      <c r="F284" s="90" t="str">
        <f>'I1'!N50</f>
        <v xml:space="preserve"> </v>
      </c>
      <c r="G284" s="91"/>
      <c r="H284" s="91"/>
      <c r="I284" s="42"/>
      <c r="J284" s="42"/>
      <c r="K284" s="43">
        <f t="shared" si="6"/>
        <v>0</v>
      </c>
      <c r="L284" s="44">
        <f t="shared" si="7"/>
        <v>66</v>
      </c>
    </row>
    <row r="285" spans="1:12" hidden="1" x14ac:dyDescent="0.25">
      <c r="A285" s="40">
        <v>39</v>
      </c>
      <c r="B285" s="41" t="str">
        <f>IF('M1'!B51=0,"",'M1'!B51)</f>
        <v/>
      </c>
      <c r="C285" s="90" t="str">
        <f>'I1'!K51</f>
        <v xml:space="preserve"> </v>
      </c>
      <c r="D285" s="90" t="str">
        <f>'I1'!L51</f>
        <v xml:space="preserve"> </v>
      </c>
      <c r="E285" s="90" t="str">
        <f>'I1'!M51</f>
        <v xml:space="preserve"> </v>
      </c>
      <c r="F285" s="90" t="str">
        <f>'I1'!N51</f>
        <v xml:space="preserve"> </v>
      </c>
      <c r="G285" s="91"/>
      <c r="H285" s="91"/>
      <c r="I285" s="42"/>
      <c r="J285" s="42"/>
      <c r="K285" s="43">
        <f t="shared" si="6"/>
        <v>0</v>
      </c>
      <c r="L285" s="44">
        <f t="shared" si="7"/>
        <v>66</v>
      </c>
    </row>
    <row r="286" spans="1:12" hidden="1" x14ac:dyDescent="0.25">
      <c r="A286" s="40">
        <v>40</v>
      </c>
      <c r="B286" s="41" t="str">
        <f>IF('M1'!B52=0,"",'M1'!B52)</f>
        <v/>
      </c>
      <c r="C286" s="90" t="str">
        <f>'I1'!K52</f>
        <v xml:space="preserve"> </v>
      </c>
      <c r="D286" s="90" t="str">
        <f>'I1'!L52</f>
        <v xml:space="preserve"> </v>
      </c>
      <c r="E286" s="90" t="str">
        <f>'I1'!M52</f>
        <v xml:space="preserve"> </v>
      </c>
      <c r="F286" s="90" t="str">
        <f>'I1'!N52</f>
        <v xml:space="preserve"> </v>
      </c>
      <c r="G286" s="91"/>
      <c r="H286" s="91"/>
      <c r="I286" s="42"/>
      <c r="J286" s="42"/>
      <c r="K286" s="43">
        <f t="shared" si="6"/>
        <v>0</v>
      </c>
      <c r="L286" s="44">
        <f t="shared" si="7"/>
        <v>66</v>
      </c>
    </row>
    <row r="287" spans="1:12" hidden="1" x14ac:dyDescent="0.25">
      <c r="A287" s="40">
        <v>41</v>
      </c>
      <c r="B287" s="41" t="str">
        <f>IF('M1'!B53=0,"",'M1'!B53)</f>
        <v/>
      </c>
      <c r="C287" s="90" t="str">
        <f>'I1'!K53</f>
        <v xml:space="preserve"> </v>
      </c>
      <c r="D287" s="90" t="str">
        <f>'I1'!L53</f>
        <v xml:space="preserve"> </v>
      </c>
      <c r="E287" s="90" t="str">
        <f>'I1'!M53</f>
        <v xml:space="preserve"> </v>
      </c>
      <c r="F287" s="90" t="str">
        <f>'I1'!N53</f>
        <v xml:space="preserve"> </v>
      </c>
      <c r="G287" s="91"/>
      <c r="H287" s="91"/>
      <c r="I287" s="42"/>
      <c r="J287" s="42"/>
      <c r="K287" s="43">
        <f t="shared" si="6"/>
        <v>0</v>
      </c>
      <c r="L287" s="44">
        <f t="shared" si="7"/>
        <v>66</v>
      </c>
    </row>
    <row r="288" spans="1:12" hidden="1" x14ac:dyDescent="0.25">
      <c r="A288" s="40">
        <v>42</v>
      </c>
      <c r="B288" s="41" t="str">
        <f>IF('M1'!B54=0,"",'M1'!B54)</f>
        <v/>
      </c>
      <c r="C288" s="90" t="str">
        <f>'I1'!K54</f>
        <v xml:space="preserve"> </v>
      </c>
      <c r="D288" s="90" t="str">
        <f>'I1'!L54</f>
        <v xml:space="preserve"> </v>
      </c>
      <c r="E288" s="90" t="str">
        <f>'I1'!M54</f>
        <v xml:space="preserve"> </v>
      </c>
      <c r="F288" s="90" t="str">
        <f>'I1'!N54</f>
        <v xml:space="preserve"> </v>
      </c>
      <c r="G288" s="91"/>
      <c r="H288" s="91"/>
      <c r="I288" s="42"/>
      <c r="J288" s="42"/>
      <c r="K288" s="43">
        <f t="shared" si="6"/>
        <v>0</v>
      </c>
      <c r="L288" s="44">
        <f t="shared" si="7"/>
        <v>66</v>
      </c>
    </row>
    <row r="289" spans="1:12" hidden="1" x14ac:dyDescent="0.25">
      <c r="A289" s="40">
        <v>43</v>
      </c>
      <c r="B289" s="41" t="str">
        <f>IF('M1'!B55=0,"",'M1'!B55)</f>
        <v/>
      </c>
      <c r="C289" s="90" t="str">
        <f>'I1'!K55</f>
        <v xml:space="preserve"> </v>
      </c>
      <c r="D289" s="90" t="str">
        <f>'I1'!L55</f>
        <v xml:space="preserve"> </v>
      </c>
      <c r="E289" s="90" t="str">
        <f>'I1'!M55</f>
        <v xml:space="preserve"> </v>
      </c>
      <c r="F289" s="90" t="str">
        <f>'I1'!N55</f>
        <v xml:space="preserve"> </v>
      </c>
      <c r="G289" s="91"/>
      <c r="H289" s="91"/>
      <c r="I289" s="42"/>
      <c r="J289" s="42"/>
      <c r="K289" s="43">
        <f t="shared" si="6"/>
        <v>0</v>
      </c>
      <c r="L289" s="44">
        <f t="shared" si="7"/>
        <v>66</v>
      </c>
    </row>
    <row r="290" spans="1:12" hidden="1" x14ac:dyDescent="0.25">
      <c r="A290" s="40">
        <v>44</v>
      </c>
      <c r="B290" s="41" t="str">
        <f>IF('M1'!B56=0,"",'M1'!B56)</f>
        <v/>
      </c>
      <c r="C290" s="90" t="str">
        <f>'I1'!K56</f>
        <v xml:space="preserve"> </v>
      </c>
      <c r="D290" s="90" t="str">
        <f>'I1'!L56</f>
        <v xml:space="preserve"> </v>
      </c>
      <c r="E290" s="90" t="str">
        <f>'I1'!M56</f>
        <v xml:space="preserve"> </v>
      </c>
      <c r="F290" s="90" t="str">
        <f>'I1'!N56</f>
        <v xml:space="preserve"> </v>
      </c>
      <c r="G290" s="91"/>
      <c r="H290" s="91"/>
      <c r="I290" s="42"/>
      <c r="J290" s="42"/>
      <c r="K290" s="43">
        <f t="shared" si="6"/>
        <v>0</v>
      </c>
      <c r="L290" s="44">
        <f t="shared" si="7"/>
        <v>66</v>
      </c>
    </row>
    <row r="291" spans="1:12" hidden="1" x14ac:dyDescent="0.25">
      <c r="A291" s="40">
        <v>45</v>
      </c>
      <c r="B291" s="41" t="str">
        <f>IF('M1'!B57=0,"",'M1'!B57)</f>
        <v/>
      </c>
      <c r="C291" s="90" t="str">
        <f>'I1'!K57</f>
        <v xml:space="preserve"> </v>
      </c>
      <c r="D291" s="90" t="str">
        <f>'I1'!L57</f>
        <v xml:space="preserve"> </v>
      </c>
      <c r="E291" s="90" t="str">
        <f>'I1'!M57</f>
        <v xml:space="preserve"> </v>
      </c>
      <c r="F291" s="90" t="str">
        <f>'I1'!N57</f>
        <v xml:space="preserve"> </v>
      </c>
      <c r="G291" s="91"/>
      <c r="H291" s="91"/>
      <c r="I291" s="42"/>
      <c r="J291" s="42"/>
      <c r="K291" s="43">
        <f t="shared" si="6"/>
        <v>0</v>
      </c>
      <c r="L291" s="44">
        <f t="shared" si="7"/>
        <v>66</v>
      </c>
    </row>
    <row r="292" spans="1:12" hidden="1" x14ac:dyDescent="0.25">
      <c r="A292" s="40">
        <v>46</v>
      </c>
      <c r="B292" s="41" t="str">
        <f>IF('M1'!B58=0,"",'M1'!B58)</f>
        <v/>
      </c>
      <c r="C292" s="90" t="str">
        <f>'I1'!K58</f>
        <v xml:space="preserve"> </v>
      </c>
      <c r="D292" s="90" t="str">
        <f>'I1'!L58</f>
        <v xml:space="preserve"> </v>
      </c>
      <c r="E292" s="90" t="str">
        <f>'I1'!M58</f>
        <v xml:space="preserve"> </v>
      </c>
      <c r="F292" s="90" t="str">
        <f>'I1'!N58</f>
        <v xml:space="preserve"> </v>
      </c>
      <c r="G292" s="91"/>
      <c r="H292" s="91"/>
      <c r="I292" s="42"/>
      <c r="J292" s="42"/>
      <c r="K292" s="43">
        <f t="shared" si="6"/>
        <v>0</v>
      </c>
      <c r="L292" s="44">
        <f t="shared" si="7"/>
        <v>66</v>
      </c>
    </row>
    <row r="293" spans="1:12" hidden="1" x14ac:dyDescent="0.25">
      <c r="A293" s="40">
        <v>47</v>
      </c>
      <c r="B293" s="41" t="str">
        <f>IF('M1'!B59=0,"",'M1'!B59)</f>
        <v/>
      </c>
      <c r="C293" s="90" t="str">
        <f>'I1'!K59</f>
        <v xml:space="preserve"> </v>
      </c>
      <c r="D293" s="90" t="str">
        <f>'I1'!L59</f>
        <v xml:space="preserve"> </v>
      </c>
      <c r="E293" s="90" t="str">
        <f>'I1'!M59</f>
        <v xml:space="preserve"> </v>
      </c>
      <c r="F293" s="90" t="str">
        <f>'I1'!N59</f>
        <v xml:space="preserve"> </v>
      </c>
      <c r="G293" s="91"/>
      <c r="H293" s="91"/>
      <c r="I293" s="42"/>
      <c r="J293" s="42"/>
      <c r="K293" s="43">
        <f t="shared" si="6"/>
        <v>0</v>
      </c>
      <c r="L293" s="44">
        <f t="shared" si="7"/>
        <v>66</v>
      </c>
    </row>
    <row r="294" spans="1:12" hidden="1" x14ac:dyDescent="0.25">
      <c r="A294" s="40">
        <v>48</v>
      </c>
      <c r="B294" s="41" t="str">
        <f>IF('M1'!B60=0,"",'M1'!B60)</f>
        <v/>
      </c>
      <c r="C294" s="90" t="str">
        <f>'I1'!K60</f>
        <v xml:space="preserve"> </v>
      </c>
      <c r="D294" s="90" t="str">
        <f>'I1'!L60</f>
        <v xml:space="preserve"> </v>
      </c>
      <c r="E294" s="90" t="str">
        <f>'I1'!M60</f>
        <v xml:space="preserve"> </v>
      </c>
      <c r="F294" s="90" t="str">
        <f>'I1'!N60</f>
        <v xml:space="preserve"> </v>
      </c>
      <c r="G294" s="91"/>
      <c r="H294" s="91"/>
      <c r="I294" s="42"/>
      <c r="J294" s="42"/>
      <c r="K294" s="43">
        <f t="shared" si="6"/>
        <v>0</v>
      </c>
      <c r="L294" s="44">
        <f t="shared" si="7"/>
        <v>66</v>
      </c>
    </row>
    <row r="295" spans="1:12" hidden="1" x14ac:dyDescent="0.25">
      <c r="A295" s="40">
        <v>49</v>
      </c>
      <c r="B295" s="41" t="str">
        <f>IF('M1'!B61=0,"",'M1'!B61)</f>
        <v/>
      </c>
      <c r="C295" s="90" t="str">
        <f>'I1'!K61</f>
        <v xml:space="preserve"> </v>
      </c>
      <c r="D295" s="90" t="str">
        <f>'I1'!L61</f>
        <v xml:space="preserve"> </v>
      </c>
      <c r="E295" s="90" t="str">
        <f>'I1'!M61</f>
        <v xml:space="preserve"> </v>
      </c>
      <c r="F295" s="90" t="str">
        <f>'I1'!N61</f>
        <v xml:space="preserve"> </v>
      </c>
      <c r="G295" s="91"/>
      <c r="H295" s="91"/>
      <c r="I295" s="42"/>
      <c r="J295" s="42"/>
      <c r="K295" s="43">
        <f t="shared" si="6"/>
        <v>0</v>
      </c>
      <c r="L295" s="44">
        <f t="shared" si="7"/>
        <v>66</v>
      </c>
    </row>
    <row r="296" spans="1:12" hidden="1" x14ac:dyDescent="0.25">
      <c r="A296" s="40">
        <v>50</v>
      </c>
      <c r="B296" s="41" t="str">
        <f>IF('M1'!B62=0,"",'M1'!B62)</f>
        <v/>
      </c>
      <c r="C296" s="90" t="str">
        <f>'I1'!K62</f>
        <v xml:space="preserve"> </v>
      </c>
      <c r="D296" s="90" t="str">
        <f>'I1'!L62</f>
        <v xml:space="preserve"> </v>
      </c>
      <c r="E296" s="90" t="str">
        <f>'I1'!M62</f>
        <v xml:space="preserve"> </v>
      </c>
      <c r="F296" s="90" t="str">
        <f>'I1'!N62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12" s="55" customFormat="1" ht="15" customHeight="1" x14ac:dyDescent="0.25">
      <c r="A305" s="211" t="s">
        <v>90</v>
      </c>
      <c r="B305" s="212"/>
      <c r="C305" s="53"/>
      <c r="D305" s="53"/>
      <c r="E305" s="53"/>
      <c r="F305" s="53"/>
      <c r="G305" s="53"/>
      <c r="H305" s="53"/>
      <c r="I305" s="53"/>
      <c r="J305" s="53"/>
      <c r="K305" s="53"/>
      <c r="L305" s="54"/>
    </row>
    <row r="306" spans="1:12" s="55" customFormat="1" ht="6" customHeight="1" x14ac:dyDescent="0.25">
      <c r="A306" s="56"/>
      <c r="B306" s="57"/>
      <c r="C306" s="53"/>
      <c r="D306" s="53"/>
      <c r="E306" s="53"/>
      <c r="F306" s="53"/>
      <c r="G306" s="53"/>
      <c r="H306" s="53"/>
      <c r="I306" s="53"/>
      <c r="J306" s="53"/>
      <c r="K306" s="53"/>
      <c r="L306" s="54"/>
    </row>
    <row r="307" spans="1:12" s="55" customFormat="1" ht="15" customHeight="1" x14ac:dyDescent="0.25">
      <c r="A307" s="58" t="s">
        <v>91</v>
      </c>
      <c r="B307" s="59" t="s">
        <v>92</v>
      </c>
      <c r="C307" s="53" t="str">
        <f>$A$6</f>
        <v>Lic. Franco Avilés Narváez</v>
      </c>
      <c r="D307" s="53"/>
      <c r="E307" s="59"/>
      <c r="F307" s="59"/>
      <c r="G307" s="59" t="s">
        <v>93</v>
      </c>
      <c r="H307" s="53" t="str">
        <f>$C$8</f>
        <v>Superior</v>
      </c>
      <c r="I307" s="53"/>
      <c r="J307" s="53"/>
      <c r="K307" s="53"/>
      <c r="L307" s="54"/>
    </row>
    <row r="308" spans="1:12" s="55" customFormat="1" ht="15" customHeight="1" x14ac:dyDescent="0.25">
      <c r="A308" s="58" t="s">
        <v>94</v>
      </c>
      <c r="B308" s="59" t="s">
        <v>95</v>
      </c>
      <c r="C308" s="53" t="str">
        <f>$C$6</f>
        <v>LENGUA Y LITERATURA</v>
      </c>
      <c r="D308" s="53"/>
      <c r="E308" s="59"/>
      <c r="F308" s="59"/>
      <c r="G308" s="59" t="s">
        <v>96</v>
      </c>
      <c r="H308" s="53" t="str">
        <f>$G$8</f>
        <v xml:space="preserve">Octavo Año </v>
      </c>
      <c r="I308" s="53"/>
      <c r="J308" s="53"/>
      <c r="K308" s="53"/>
      <c r="L308" s="54"/>
    </row>
    <row r="309" spans="1:12" s="55" customFormat="1" ht="15" customHeight="1" x14ac:dyDescent="0.25">
      <c r="A309" s="58" t="s">
        <v>97</v>
      </c>
      <c r="B309" s="59" t="s">
        <v>98</v>
      </c>
      <c r="C309" s="53" t="str">
        <f>$A$8</f>
        <v>Educación General Básica</v>
      </c>
      <c r="D309" s="53"/>
      <c r="E309" s="59"/>
      <c r="F309" s="59"/>
      <c r="G309" s="59" t="s">
        <v>99</v>
      </c>
      <c r="H309" s="53" t="str">
        <f>$H$8</f>
        <v>"A"</v>
      </c>
      <c r="I309" s="53"/>
      <c r="J309" s="53"/>
      <c r="K309" s="53"/>
      <c r="L309" s="54"/>
    </row>
    <row r="310" spans="1:12" s="55" customFormat="1" ht="6" customHeight="1" x14ac:dyDescent="0.25">
      <c r="A310" s="60"/>
      <c r="B310" s="61"/>
      <c r="C310" s="61"/>
      <c r="D310" s="61"/>
      <c r="E310" s="53"/>
      <c r="F310" s="53"/>
      <c r="G310" s="53"/>
      <c r="H310" s="53"/>
      <c r="I310" s="53"/>
      <c r="J310" s="53"/>
      <c r="K310" s="53"/>
      <c r="L310" s="54"/>
    </row>
    <row r="311" spans="1:12" s="55" customFormat="1" ht="15" customHeight="1" x14ac:dyDescent="0.25">
      <c r="A311" s="56" t="s">
        <v>100</v>
      </c>
      <c r="B311" s="57"/>
      <c r="C311" s="62"/>
      <c r="D311" s="62"/>
      <c r="E311" s="53"/>
      <c r="F311" s="53"/>
      <c r="G311" s="53"/>
      <c r="H311" s="53"/>
      <c r="I311" s="53"/>
      <c r="J311" s="53"/>
      <c r="K311" s="53"/>
      <c r="L311" s="54"/>
    </row>
    <row r="312" spans="1:12" s="55" customFormat="1" ht="219.75" customHeight="1" x14ac:dyDescent="0.25">
      <c r="A312" s="216" t="s">
        <v>160</v>
      </c>
      <c r="B312" s="216"/>
      <c r="C312" s="216"/>
      <c r="D312" s="216"/>
      <c r="E312" s="216"/>
      <c r="F312" s="216"/>
      <c r="G312" s="216"/>
      <c r="H312" s="216"/>
      <c r="I312" s="216"/>
      <c r="J312" s="216"/>
      <c r="K312" s="216"/>
      <c r="L312" s="216"/>
    </row>
    <row r="313" spans="1:12" s="55" customFormat="1" ht="15" customHeight="1" x14ac:dyDescent="0.25">
      <c r="A313" s="194" t="s">
        <v>102</v>
      </c>
      <c r="B313" s="195"/>
      <c r="C313" s="195"/>
      <c r="D313" s="61"/>
      <c r="E313" s="53"/>
      <c r="F313" s="53"/>
      <c r="G313" s="53"/>
      <c r="H313" s="53"/>
      <c r="I313" s="53"/>
      <c r="J313" s="53"/>
      <c r="K313" s="53"/>
      <c r="L313" s="54"/>
    </row>
    <row r="314" spans="1:12" s="55" customFormat="1" ht="135.75" customHeight="1" x14ac:dyDescent="0.25">
      <c r="A314" s="190" t="s">
        <v>103</v>
      </c>
      <c r="B314" s="190"/>
      <c r="C314" s="190"/>
      <c r="D314" s="190"/>
      <c r="E314" s="190"/>
      <c r="F314" s="190"/>
      <c r="G314" s="190"/>
      <c r="H314" s="190"/>
      <c r="I314" s="190"/>
      <c r="J314" s="190"/>
      <c r="K314" s="190"/>
      <c r="L314" s="190"/>
    </row>
    <row r="315" spans="1:12" s="55" customFormat="1" ht="15" customHeight="1" x14ac:dyDescent="0.25">
      <c r="A315" s="194" t="s">
        <v>104</v>
      </c>
      <c r="B315" s="195"/>
      <c r="C315" s="195"/>
      <c r="D315" s="61"/>
      <c r="E315" s="53"/>
      <c r="F315" s="53"/>
      <c r="G315" s="53"/>
      <c r="H315" s="53"/>
      <c r="I315" s="53"/>
      <c r="J315" s="53"/>
      <c r="K315" s="53"/>
      <c r="L315" s="54"/>
    </row>
    <row r="316" spans="1:12" s="55" customFormat="1" ht="5.25" customHeight="1" x14ac:dyDescent="0.25">
      <c r="A316" s="60"/>
      <c r="B316" s="61"/>
      <c r="C316" s="61"/>
      <c r="D316" s="61"/>
      <c r="E316" s="53"/>
      <c r="F316" s="53"/>
      <c r="G316" s="53"/>
      <c r="H316" s="53"/>
      <c r="I316" s="53"/>
      <c r="J316" s="53"/>
      <c r="K316" s="53"/>
      <c r="L316" s="54"/>
    </row>
    <row r="317" spans="1:12" s="66" customFormat="1" ht="82.5" customHeight="1" x14ac:dyDescent="0.25">
      <c r="A317" s="192" t="s">
        <v>76</v>
      </c>
      <c r="B317" s="192"/>
      <c r="C317" s="217" t="str">
        <f>$C$6</f>
        <v>LENGUA Y LITERATURA</v>
      </c>
      <c r="D317" s="217"/>
      <c r="E317" s="217"/>
      <c r="F317" s="218" t="s">
        <v>130</v>
      </c>
      <c r="G317" s="63"/>
      <c r="H317" s="64"/>
      <c r="I317" s="53"/>
      <c r="J317" s="53"/>
      <c r="K317" s="53"/>
      <c r="L317" s="65"/>
    </row>
    <row r="318" spans="1:12" s="66" customFormat="1" ht="15" customHeight="1" x14ac:dyDescent="0.25">
      <c r="A318" s="192"/>
      <c r="B318" s="192"/>
      <c r="C318" s="217"/>
      <c r="D318" s="217"/>
      <c r="E318" s="217"/>
      <c r="F318" s="219"/>
      <c r="G318" s="63"/>
      <c r="H318" s="63"/>
      <c r="I318" s="53"/>
      <c r="J318" s="53"/>
      <c r="K318" s="53"/>
      <c r="L318" s="65"/>
    </row>
    <row r="319" spans="1:12" s="66" customFormat="1" ht="15" customHeight="1" x14ac:dyDescent="0.25">
      <c r="A319" s="246" t="s">
        <v>118</v>
      </c>
      <c r="B319" s="246"/>
      <c r="C319" s="247" t="str">
        <f>IFERROR(TRUNC(AVERAGE(E247:E296),2)," ")</f>
        <v xml:space="preserve"> </v>
      </c>
      <c r="D319" s="247"/>
      <c r="E319" s="247"/>
      <c r="F319" s="219"/>
      <c r="G319" s="63"/>
      <c r="H319" s="63"/>
      <c r="I319" s="53"/>
      <c r="J319" s="53"/>
      <c r="K319" s="53"/>
      <c r="L319" s="65"/>
    </row>
    <row r="320" spans="1:12"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row>
    <row r="321" spans="1:12" s="66" customFormat="1" ht="15" customHeight="1" x14ac:dyDescent="0.25">
      <c r="A321" s="245" t="s">
        <v>121</v>
      </c>
      <c r="B321" s="245"/>
      <c r="C321" s="215">
        <f>COUNTIF(F247:F296,"=A-")</f>
        <v>0</v>
      </c>
      <c r="D321" s="215"/>
      <c r="E321" s="215"/>
      <c r="F321" s="92">
        <f t="shared" si="8"/>
        <v>0</v>
      </c>
      <c r="G321" s="67"/>
      <c r="H321" s="68"/>
      <c r="I321" s="53"/>
      <c r="J321" s="53"/>
      <c r="K321" s="53"/>
      <c r="L321" s="65"/>
    </row>
    <row r="322" spans="1:12" s="66" customFormat="1" ht="15" customHeight="1" x14ac:dyDescent="0.25">
      <c r="A322" s="245" t="s">
        <v>122</v>
      </c>
      <c r="B322" s="245"/>
      <c r="C322" s="215">
        <f>COUNTIF(F247:F296,"=B+")</f>
        <v>0</v>
      </c>
      <c r="D322" s="215"/>
      <c r="E322" s="215"/>
      <c r="F322" s="92">
        <f t="shared" si="8"/>
        <v>0</v>
      </c>
      <c r="G322" s="67"/>
      <c r="H322" s="68"/>
      <c r="I322" s="53"/>
      <c r="J322" s="53"/>
      <c r="K322" s="53"/>
      <c r="L322" s="65"/>
    </row>
    <row r="323" spans="1:12" s="66" customFormat="1" ht="15" customHeight="1" x14ac:dyDescent="0.25">
      <c r="A323" s="245" t="s">
        <v>123</v>
      </c>
      <c r="B323" s="245"/>
      <c r="C323" s="215">
        <f>COUNTIF(F247:F296,"=B-")</f>
        <v>0</v>
      </c>
      <c r="D323" s="215"/>
      <c r="E323" s="215"/>
      <c r="F323" s="92">
        <f t="shared" si="8"/>
        <v>0</v>
      </c>
      <c r="G323" s="67"/>
      <c r="H323" s="68"/>
      <c r="I323" s="53"/>
      <c r="J323" s="53"/>
      <c r="K323" s="53"/>
      <c r="L323" s="65"/>
    </row>
    <row r="324" spans="1:12" s="66" customFormat="1" ht="15" customHeight="1" x14ac:dyDescent="0.25">
      <c r="A324" s="245" t="s">
        <v>124</v>
      </c>
      <c r="B324" s="245"/>
      <c r="C324" s="215">
        <f>COUNTIF(F247:F296,"=C+")</f>
        <v>0</v>
      </c>
      <c r="D324" s="215"/>
      <c r="E324" s="215"/>
      <c r="F324" s="92">
        <f t="shared" si="8"/>
        <v>0</v>
      </c>
      <c r="G324" s="67"/>
      <c r="H324" s="68"/>
      <c r="I324" s="53"/>
      <c r="J324" s="53"/>
      <c r="K324" s="53"/>
      <c r="L324" s="65"/>
    </row>
    <row r="325" spans="1:12" s="66" customFormat="1" ht="15" customHeight="1" x14ac:dyDescent="0.25">
      <c r="A325" s="245" t="s">
        <v>125</v>
      </c>
      <c r="B325" s="245"/>
      <c r="C325" s="215">
        <f>COUNTIF(F247:F296,"=C-")</f>
        <v>0</v>
      </c>
      <c r="D325" s="215"/>
      <c r="E325" s="215"/>
      <c r="F325" s="92">
        <f t="shared" si="8"/>
        <v>0</v>
      </c>
      <c r="G325" s="67"/>
      <c r="H325" s="68"/>
      <c r="I325" s="53"/>
      <c r="J325" s="53"/>
      <c r="K325" s="53"/>
      <c r="L325" s="65"/>
    </row>
    <row r="326" spans="1:12" s="66" customFormat="1" ht="15" customHeight="1" x14ac:dyDescent="0.25">
      <c r="A326" s="245" t="s">
        <v>126</v>
      </c>
      <c r="B326" s="245"/>
      <c r="C326" s="215">
        <f>COUNTIF(F247:F296,"=D+")</f>
        <v>0</v>
      </c>
      <c r="D326" s="215"/>
      <c r="E326" s="215"/>
      <c r="F326" s="92">
        <f t="shared" si="8"/>
        <v>0</v>
      </c>
      <c r="G326" s="67"/>
      <c r="H326" s="68"/>
      <c r="I326" s="53"/>
      <c r="J326" s="53"/>
      <c r="K326" s="53"/>
      <c r="L326" s="65"/>
    </row>
    <row r="327" spans="1:12" s="66" customFormat="1" ht="15" customHeight="1" x14ac:dyDescent="0.25">
      <c r="A327" s="245" t="s">
        <v>127</v>
      </c>
      <c r="B327" s="245"/>
      <c r="C327" s="215">
        <f>COUNTIF(F247:F296,"=D-")</f>
        <v>0</v>
      </c>
      <c r="D327" s="215"/>
      <c r="E327" s="215"/>
      <c r="F327" s="92">
        <f t="shared" si="8"/>
        <v>0</v>
      </c>
      <c r="G327" s="67"/>
      <c r="H327" s="68"/>
      <c r="I327" s="53"/>
      <c r="J327" s="53"/>
      <c r="K327" s="53"/>
      <c r="L327" s="65"/>
    </row>
    <row r="328" spans="1:12" s="66" customFormat="1" ht="15" customHeight="1" x14ac:dyDescent="0.25">
      <c r="A328" s="245" t="s">
        <v>128</v>
      </c>
      <c r="B328" s="245"/>
      <c r="C328" s="215">
        <f>COUNTIF(F247:F296,"=E+")</f>
        <v>0</v>
      </c>
      <c r="D328" s="215"/>
      <c r="E328" s="215"/>
      <c r="F328" s="92">
        <f t="shared" si="8"/>
        <v>0</v>
      </c>
      <c r="G328" s="67"/>
      <c r="H328" s="68"/>
      <c r="I328" s="53"/>
      <c r="J328" s="53"/>
      <c r="K328" s="53"/>
      <c r="L328" s="65"/>
    </row>
    <row r="329" spans="1:12" s="66" customFormat="1" ht="15" customHeight="1" x14ac:dyDescent="0.25">
      <c r="A329" s="245" t="s">
        <v>129</v>
      </c>
      <c r="B329" s="245"/>
      <c r="C329" s="215">
        <f>COUNTIF(F247:F296,"=E-")</f>
        <v>0</v>
      </c>
      <c r="D329" s="215"/>
      <c r="E329" s="215"/>
      <c r="F329" s="92">
        <f t="shared" si="8"/>
        <v>0</v>
      </c>
      <c r="G329" s="67"/>
      <c r="H329" s="68"/>
      <c r="I329" s="53"/>
      <c r="J329" s="53"/>
      <c r="K329" s="53"/>
      <c r="L329" s="65"/>
    </row>
    <row r="330" spans="1:12" s="66" customFormat="1" ht="15" customHeight="1" x14ac:dyDescent="0.3">
      <c r="A330" s="192" t="s">
        <v>105</v>
      </c>
      <c r="B330" s="192"/>
      <c r="C330" s="193">
        <f>SUM(C320:C329)</f>
        <v>0</v>
      </c>
      <c r="D330" s="193"/>
      <c r="E330" s="193"/>
      <c r="F330" s="93">
        <f>SUM(F320:F329)</f>
        <v>0</v>
      </c>
      <c r="G330" s="63"/>
      <c r="H330" s="69"/>
      <c r="I330" s="53"/>
      <c r="J330" s="53"/>
      <c r="K330" s="53"/>
      <c r="L330" s="65"/>
    </row>
    <row r="331" spans="1:12" s="55" customFormat="1" x14ac:dyDescent="0.25">
      <c r="A331" s="60"/>
      <c r="B331" s="70"/>
      <c r="C331" s="70"/>
      <c r="D331" s="70"/>
      <c r="E331" s="53"/>
      <c r="F331" s="53"/>
      <c r="G331" s="53"/>
      <c r="H331" s="53"/>
      <c r="I331" s="53"/>
      <c r="J331" s="53"/>
      <c r="K331" s="53"/>
      <c r="L331" s="54"/>
    </row>
    <row r="332" spans="1:12" s="55" customFormat="1" x14ac:dyDescent="0.25">
      <c r="A332" s="194" t="s">
        <v>106</v>
      </c>
      <c r="B332" s="195"/>
      <c r="C332" s="195"/>
      <c r="D332" s="70"/>
      <c r="E332" s="53"/>
      <c r="F332" s="53"/>
      <c r="G332" s="53"/>
      <c r="H332" s="53"/>
      <c r="I332" s="53"/>
      <c r="J332" s="53"/>
      <c r="K332" s="53"/>
      <c r="L332" s="54"/>
    </row>
    <row r="333" spans="1:12" s="55" customFormat="1" x14ac:dyDescent="0.25">
      <c r="A333" s="60"/>
      <c r="B333" s="53"/>
      <c r="C333" s="53"/>
      <c r="D333" s="53"/>
      <c r="E333" s="53"/>
      <c r="F333" s="53"/>
      <c r="G333" s="53"/>
      <c r="H333" s="53"/>
      <c r="I333" s="53"/>
      <c r="J333" s="53"/>
      <c r="K333" s="53"/>
      <c r="L333" s="54"/>
    </row>
    <row r="334" spans="1:12" s="55" customFormat="1" x14ac:dyDescent="0.25">
      <c r="A334" s="60"/>
      <c r="B334" s="53"/>
      <c r="C334" s="53"/>
      <c r="D334" s="53"/>
      <c r="E334" s="53"/>
      <c r="F334" s="53"/>
      <c r="G334" s="53"/>
      <c r="H334" s="53"/>
      <c r="I334" s="53"/>
      <c r="J334" s="53"/>
      <c r="K334" s="53"/>
      <c r="L334" s="54"/>
    </row>
    <row r="335" spans="1:12" s="55" customFormat="1" x14ac:dyDescent="0.25">
      <c r="A335" s="60"/>
      <c r="B335" s="53"/>
      <c r="C335" s="53"/>
      <c r="D335" s="53"/>
      <c r="E335" s="53"/>
      <c r="F335" s="53"/>
      <c r="G335" s="53"/>
      <c r="H335" s="53"/>
      <c r="I335" s="53"/>
      <c r="J335" s="53"/>
      <c r="K335" s="53"/>
      <c r="L335" s="54"/>
    </row>
    <row r="336" spans="1:12" s="55" customFormat="1" x14ac:dyDescent="0.25">
      <c r="A336" s="60"/>
      <c r="B336" s="53"/>
      <c r="C336" s="53"/>
      <c r="D336" s="53"/>
      <c r="E336" s="53"/>
      <c r="F336" s="53"/>
      <c r="G336" s="53"/>
      <c r="H336" s="53"/>
      <c r="I336" s="53"/>
      <c r="J336" s="53"/>
      <c r="K336" s="53"/>
      <c r="L336" s="54"/>
    </row>
    <row r="337" spans="1:12" s="55" customFormat="1" x14ac:dyDescent="0.25">
      <c r="A337" s="60"/>
      <c r="B337" s="53"/>
      <c r="C337" s="53"/>
      <c r="D337" s="53"/>
      <c r="E337" s="53"/>
      <c r="F337" s="53"/>
      <c r="G337" s="53"/>
      <c r="H337" s="53"/>
      <c r="I337" s="53"/>
      <c r="J337" s="53"/>
      <c r="K337" s="53"/>
      <c r="L337" s="54"/>
    </row>
    <row r="338" spans="1:12" s="55" customFormat="1" x14ac:dyDescent="0.25">
      <c r="A338" s="60"/>
      <c r="B338" s="53"/>
      <c r="C338" s="53"/>
      <c r="D338" s="53"/>
      <c r="E338" s="53"/>
      <c r="F338" s="53"/>
      <c r="G338" s="53"/>
      <c r="H338" s="53"/>
      <c r="I338" s="53"/>
      <c r="J338" s="53"/>
      <c r="K338" s="53"/>
      <c r="L338" s="54"/>
    </row>
    <row r="339" spans="1:12" s="55" customFormat="1" x14ac:dyDescent="0.25">
      <c r="A339" s="60"/>
      <c r="B339" s="53"/>
      <c r="C339" s="53"/>
      <c r="D339" s="53"/>
      <c r="E339" s="53"/>
      <c r="F339" s="53"/>
      <c r="G339" s="53"/>
      <c r="H339" s="53"/>
      <c r="I339" s="53"/>
      <c r="J339" s="53"/>
      <c r="K339" s="53"/>
      <c r="L339" s="54"/>
    </row>
    <row r="340" spans="1:12" s="55" customFormat="1" x14ac:dyDescent="0.25">
      <c r="A340" s="60"/>
      <c r="B340" s="53"/>
      <c r="C340" s="53"/>
      <c r="D340" s="53"/>
      <c r="E340" s="53"/>
      <c r="F340" s="53"/>
      <c r="G340" s="53"/>
      <c r="H340" s="53"/>
      <c r="I340" s="53"/>
      <c r="J340" s="53"/>
      <c r="K340" s="53"/>
      <c r="L340" s="54"/>
    </row>
    <row r="341" spans="1:12" s="55" customFormat="1" x14ac:dyDescent="0.25">
      <c r="A341" s="60"/>
      <c r="B341" s="53"/>
      <c r="C341" s="53"/>
      <c r="D341" s="53"/>
      <c r="E341" s="53"/>
      <c r="F341" s="53"/>
      <c r="G341" s="53"/>
      <c r="H341" s="53"/>
      <c r="I341" s="53"/>
      <c r="J341" s="53"/>
      <c r="K341" s="53"/>
      <c r="L341" s="54"/>
    </row>
    <row r="342" spans="1:12" s="55" customFormat="1" x14ac:dyDescent="0.25">
      <c r="A342" s="60"/>
      <c r="B342" s="53"/>
      <c r="C342" s="53"/>
      <c r="D342" s="53"/>
      <c r="E342" s="53"/>
      <c r="F342" s="53"/>
      <c r="G342" s="53"/>
      <c r="H342" s="53"/>
      <c r="I342" s="53"/>
      <c r="J342" s="53"/>
      <c r="K342" s="53"/>
      <c r="L342" s="54"/>
    </row>
    <row r="343" spans="1:12" s="55" customFormat="1" x14ac:dyDescent="0.25">
      <c r="A343" s="60"/>
      <c r="B343" s="53"/>
      <c r="C343" s="53"/>
      <c r="D343" s="53"/>
      <c r="E343" s="53"/>
      <c r="F343" s="53"/>
      <c r="G343" s="53"/>
      <c r="H343" s="53"/>
      <c r="I343" s="53"/>
      <c r="J343" s="53"/>
      <c r="K343" s="53"/>
      <c r="L343" s="54"/>
    </row>
    <row r="344" spans="1:12" s="55" customFormat="1" x14ac:dyDescent="0.25">
      <c r="A344" s="60"/>
      <c r="B344" s="53"/>
      <c r="C344" s="53"/>
      <c r="D344" s="53"/>
      <c r="E344" s="53"/>
      <c r="F344" s="53"/>
      <c r="G344" s="53"/>
      <c r="H344" s="53"/>
      <c r="I344" s="53"/>
      <c r="J344" s="53"/>
      <c r="K344" s="53"/>
      <c r="L344" s="54"/>
    </row>
    <row r="345" spans="1:12" s="55" customFormat="1" x14ac:dyDescent="0.25">
      <c r="A345" s="60"/>
      <c r="B345" s="53"/>
      <c r="C345" s="53"/>
      <c r="D345" s="53"/>
      <c r="E345" s="53"/>
      <c r="F345" s="53"/>
      <c r="G345" s="53"/>
      <c r="H345" s="53"/>
      <c r="I345" s="53"/>
      <c r="J345" s="53"/>
      <c r="K345" s="53"/>
      <c r="L345" s="54"/>
    </row>
    <row r="346" spans="1:12" s="55" customFormat="1" x14ac:dyDescent="0.25">
      <c r="A346" s="60"/>
      <c r="B346" s="53"/>
      <c r="C346" s="53"/>
      <c r="D346" s="53"/>
      <c r="E346" s="53"/>
      <c r="F346" s="53"/>
      <c r="G346" s="53"/>
      <c r="H346" s="53"/>
      <c r="I346" s="53"/>
      <c r="J346" s="53"/>
      <c r="K346" s="53"/>
      <c r="L346" s="54"/>
    </row>
    <row r="347" spans="1:12" s="55" customFormat="1" x14ac:dyDescent="0.25">
      <c r="A347" s="60"/>
      <c r="B347" s="53"/>
      <c r="C347" s="53"/>
      <c r="D347" s="53"/>
      <c r="E347" s="53"/>
      <c r="F347" s="53"/>
      <c r="G347" s="53"/>
      <c r="H347" s="53"/>
      <c r="I347" s="53"/>
      <c r="J347" s="53"/>
      <c r="K347" s="53"/>
      <c r="L347" s="54"/>
    </row>
    <row r="348" spans="1:12" s="55" customFormat="1" x14ac:dyDescent="0.25">
      <c r="A348" s="60"/>
      <c r="B348" s="53"/>
      <c r="C348" s="53"/>
      <c r="D348" s="53"/>
      <c r="E348" s="53"/>
      <c r="F348" s="53"/>
      <c r="G348" s="53"/>
      <c r="H348" s="53"/>
      <c r="I348" s="53"/>
      <c r="J348" s="53"/>
      <c r="K348" s="53"/>
      <c r="L348" s="54"/>
    </row>
    <row r="349" spans="1:12" s="55" customFormat="1" x14ac:dyDescent="0.25">
      <c r="A349" s="196" t="s">
        <v>107</v>
      </c>
      <c r="B349" s="197"/>
      <c r="C349" s="197"/>
      <c r="D349" s="53"/>
      <c r="E349" s="53"/>
      <c r="F349" s="53"/>
      <c r="G349" s="53"/>
      <c r="H349" s="53"/>
      <c r="I349" s="53"/>
      <c r="J349" s="53"/>
      <c r="K349" s="53"/>
      <c r="L349" s="54"/>
    </row>
    <row r="350" spans="1:12" s="55" customFormat="1" ht="115.5" customHeight="1" x14ac:dyDescent="0.25">
      <c r="A350" s="190" t="s">
        <v>108</v>
      </c>
      <c r="B350" s="190"/>
      <c r="C350" s="190"/>
      <c r="D350" s="190"/>
      <c r="E350" s="190"/>
      <c r="F350" s="190"/>
      <c r="G350" s="190"/>
      <c r="H350" s="190"/>
      <c r="I350" s="190"/>
      <c r="J350" s="190"/>
      <c r="K350" s="190"/>
      <c r="L350" s="190"/>
    </row>
    <row r="351" spans="1:12" s="55" customFormat="1" x14ac:dyDescent="0.25">
      <c r="A351" s="71"/>
      <c r="B351" s="72"/>
      <c r="C351" s="72"/>
      <c r="D351" s="72"/>
      <c r="E351" s="73"/>
      <c r="F351" s="73"/>
      <c r="G351" s="73"/>
      <c r="H351" s="73"/>
      <c r="I351" s="73"/>
      <c r="J351" s="73"/>
      <c r="K351" s="73"/>
      <c r="L351" s="74"/>
    </row>
    <row r="352" spans="1:12" s="55" customFormat="1" x14ac:dyDescent="0.25">
      <c r="A352" s="71"/>
      <c r="B352" s="72"/>
      <c r="C352" s="72"/>
      <c r="D352" s="72"/>
      <c r="E352" s="73"/>
      <c r="F352" s="73"/>
      <c r="G352" s="73"/>
      <c r="H352" s="73"/>
      <c r="I352" s="73"/>
      <c r="J352" s="73"/>
      <c r="K352" s="73"/>
      <c r="L352" s="74"/>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t="str">
        <f>$C$6</f>
        <v>LENGUA Y LITERATURA</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t="str">
        <f>$A$8</f>
        <v>Educación General Básica</v>
      </c>
      <c r="B362" s="225"/>
      <c r="C362" s="226" t="str">
        <f>$C$8</f>
        <v>Superior</v>
      </c>
      <c r="D362" s="227"/>
      <c r="E362" s="227"/>
      <c r="F362" s="227"/>
      <c r="G362" s="34" t="str">
        <f>$G$8</f>
        <v xml:space="preserve">Octavo Año </v>
      </c>
      <c r="H362" s="36" t="str">
        <f>$H$8</f>
        <v>"A"</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hidden="1" x14ac:dyDescent="0.25">
      <c r="A365" s="40">
        <v>1</v>
      </c>
      <c r="B365" s="41" t="str">
        <f>IF('M1'!B13=0,"",'M1'!B13)</f>
        <v>ALVARADO CALLE JHOSTIN JESUS</v>
      </c>
      <c r="C365" s="101">
        <f>'I1'!O13</f>
        <v>9.6</v>
      </c>
      <c r="D365" s="101">
        <f>'I1'!P13</f>
        <v>8.66</v>
      </c>
      <c r="E365" s="101" t="str">
        <f>'I1'!Q13</f>
        <v xml:space="preserve"> </v>
      </c>
      <c r="F365" s="101" t="str">
        <f>'I1'!R13</f>
        <v xml:space="preserve"> </v>
      </c>
      <c r="G365" s="101" t="str">
        <f>'I1'!S13</f>
        <v xml:space="preserve"> </v>
      </c>
      <c r="H365" s="101" t="str">
        <f>'I1'!T13</f>
        <v xml:space="preserve"> </v>
      </c>
      <c r="I365" s="42">
        <f>I11+I129+I247</f>
        <v>0</v>
      </c>
      <c r="J365" s="42">
        <f>J11+J129+J247</f>
        <v>0</v>
      </c>
      <c r="K365" s="43">
        <f>SUM(I365:J365)</f>
        <v>0</v>
      </c>
      <c r="L365" s="44">
        <f>$L$363-K365</f>
        <v>195</v>
      </c>
    </row>
    <row r="366" spans="1:12" hidden="1" x14ac:dyDescent="0.25">
      <c r="A366" s="40">
        <v>2</v>
      </c>
      <c r="B366" s="41" t="str">
        <f>IF('M1'!B14=0,"",'M1'!B14)</f>
        <v>AMBULUDI NAMCELA DAYELI LIZBETH</v>
      </c>
      <c r="C366" s="101">
        <f>'I1'!O14</f>
        <v>7.84</v>
      </c>
      <c r="D366" s="101">
        <f>'I1'!P14</f>
        <v>6.65</v>
      </c>
      <c r="E366" s="101" t="str">
        <f>'I1'!Q14</f>
        <v xml:space="preserve"> </v>
      </c>
      <c r="F366" s="101" t="str">
        <f>'I1'!R14</f>
        <v xml:space="preserve"> </v>
      </c>
      <c r="G366" s="101" t="str">
        <f>'I1'!S14</f>
        <v xml:space="preserve"> </v>
      </c>
      <c r="H366" s="101" t="str">
        <f>'I1'!T14</f>
        <v xml:space="preserve"> </v>
      </c>
      <c r="I366" s="42">
        <f t="shared" ref="I366:J366" si="9">I12+I130+I248</f>
        <v>0</v>
      </c>
      <c r="J366" s="42">
        <f t="shared" si="9"/>
        <v>0</v>
      </c>
      <c r="K366" s="43">
        <f t="shared" ref="K366:K414" si="10">SUM(I366:J366)</f>
        <v>0</v>
      </c>
      <c r="L366" s="44">
        <f t="shared" ref="L366:L414" si="11">$L$363-K366</f>
        <v>195</v>
      </c>
    </row>
    <row r="367" spans="1:12" hidden="1" x14ac:dyDescent="0.25">
      <c r="A367" s="40">
        <v>3</v>
      </c>
      <c r="B367" s="41" t="str">
        <f>IF('M1'!B15=0,"",'M1'!B15)</f>
        <v>AREVALO SALTO JOHAO FRANCISCO</v>
      </c>
      <c r="C367" s="101">
        <f>'I1'!O15</f>
        <v>6.59</v>
      </c>
      <c r="D367" s="101">
        <f>'I1'!P15</f>
        <v>5.14</v>
      </c>
      <c r="E367" s="101" t="str">
        <f>'I1'!Q15</f>
        <v xml:space="preserve"> </v>
      </c>
      <c r="F367" s="101" t="str">
        <f>'I1'!R15</f>
        <v xml:space="preserve"> </v>
      </c>
      <c r="G367" s="101" t="str">
        <f>'I1'!S15</f>
        <v xml:space="preserve"> </v>
      </c>
      <c r="H367" s="101" t="str">
        <f>'I1'!T15</f>
        <v xml:space="preserve"> </v>
      </c>
      <c r="I367" s="42">
        <f t="shared" ref="I367:J367" si="12">I13+I131+I249</f>
        <v>0</v>
      </c>
      <c r="J367" s="42">
        <f t="shared" si="12"/>
        <v>0</v>
      </c>
      <c r="K367" s="43">
        <f t="shared" si="10"/>
        <v>0</v>
      </c>
      <c r="L367" s="44">
        <f t="shared" si="11"/>
        <v>195</v>
      </c>
    </row>
    <row r="368" spans="1:12" hidden="1" x14ac:dyDescent="0.25">
      <c r="A368" s="40">
        <v>4</v>
      </c>
      <c r="B368" s="41" t="str">
        <f>IF('M1'!B16=0,"",'M1'!B16)</f>
        <v>COLLAGUAZO ARMIJOS LENY PATRICIO</v>
      </c>
      <c r="C368" s="101">
        <f>'I1'!O16</f>
        <v>6.37</v>
      </c>
      <c r="D368" s="101">
        <f>'I1'!P16</f>
        <v>5.73</v>
      </c>
      <c r="E368" s="101" t="str">
        <f>'I1'!Q16</f>
        <v xml:space="preserve"> </v>
      </c>
      <c r="F368" s="101" t="str">
        <f>'I1'!R16</f>
        <v xml:space="preserve"> </v>
      </c>
      <c r="G368" s="101" t="str">
        <f>'I1'!S16</f>
        <v xml:space="preserve"> </v>
      </c>
      <c r="H368" s="101" t="str">
        <f>'I1'!T16</f>
        <v xml:space="preserve"> </v>
      </c>
      <c r="I368" s="42">
        <f t="shared" ref="I368:J368" si="13">I14+I132+I250</f>
        <v>0</v>
      </c>
      <c r="J368" s="42">
        <f t="shared" si="13"/>
        <v>0</v>
      </c>
      <c r="K368" s="43">
        <f t="shared" si="10"/>
        <v>0</v>
      </c>
      <c r="L368" s="44">
        <f t="shared" si="11"/>
        <v>195</v>
      </c>
    </row>
    <row r="369" spans="1:12" hidden="1" x14ac:dyDescent="0.25">
      <c r="A369" s="40">
        <v>5</v>
      </c>
      <c r="B369" s="41" t="str">
        <f>IF('M1'!B17=0,"",'M1'!B17)</f>
        <v>CONDOLO GUALAN MARTHA LILIANA</v>
      </c>
      <c r="C369" s="101">
        <f>'I1'!O17</f>
        <v>8.89</v>
      </c>
      <c r="D369" s="101">
        <f>'I1'!P17</f>
        <v>7.78</v>
      </c>
      <c r="E369" s="101" t="str">
        <f>'I1'!Q17</f>
        <v xml:space="preserve"> </v>
      </c>
      <c r="F369" s="101" t="str">
        <f>'I1'!R17</f>
        <v xml:space="preserve"> </v>
      </c>
      <c r="G369" s="101" t="str">
        <f>'I1'!S17</f>
        <v xml:space="preserve"> </v>
      </c>
      <c r="H369" s="101" t="str">
        <f>'I1'!T17</f>
        <v xml:space="preserve"> </v>
      </c>
      <c r="I369" s="42">
        <f t="shared" ref="I369:J369" si="14">I15+I133+I251</f>
        <v>0</v>
      </c>
      <c r="J369" s="42">
        <f t="shared" si="14"/>
        <v>0</v>
      </c>
      <c r="K369" s="43">
        <f t="shared" si="10"/>
        <v>0</v>
      </c>
      <c r="L369" s="44">
        <f t="shared" si="11"/>
        <v>195</v>
      </c>
    </row>
    <row r="370" spans="1:12" hidden="1" x14ac:dyDescent="0.25">
      <c r="A370" s="40">
        <v>6</v>
      </c>
      <c r="B370" s="41" t="str">
        <f>IF('M1'!B18=0,"",'M1'!B18)</f>
        <v>CRUZ DUCHITANGA MARIA DEL CARMEN</v>
      </c>
      <c r="C370" s="101">
        <f>'I1'!O18</f>
        <v>7.91</v>
      </c>
      <c r="D370" s="101">
        <f>'I1'!P18</f>
        <v>7.39</v>
      </c>
      <c r="E370" s="101" t="str">
        <f>'I1'!Q18</f>
        <v xml:space="preserve"> </v>
      </c>
      <c r="F370" s="101" t="str">
        <f>'I1'!R18</f>
        <v xml:space="preserve"> </v>
      </c>
      <c r="G370" s="101" t="str">
        <f>'I1'!S18</f>
        <v xml:space="preserve"> </v>
      </c>
      <c r="H370" s="101" t="str">
        <f>'I1'!T18</f>
        <v xml:space="preserve"> </v>
      </c>
      <c r="I370" s="42">
        <f t="shared" ref="I370:J370" si="15">I16+I134+I252</f>
        <v>0</v>
      </c>
      <c r="J370" s="42">
        <f t="shared" si="15"/>
        <v>0</v>
      </c>
      <c r="K370" s="43">
        <f t="shared" si="10"/>
        <v>0</v>
      </c>
      <c r="L370" s="44">
        <f t="shared" si="11"/>
        <v>195</v>
      </c>
    </row>
    <row r="371" spans="1:12" hidden="1" x14ac:dyDescent="0.25">
      <c r="A371" s="40">
        <v>7</v>
      </c>
      <c r="B371" s="41" t="str">
        <f>IF('M1'!B19=0,"",'M1'!B19)</f>
        <v xml:space="preserve">DAQUILEMA PALTAN MARCO ELIAS                      </v>
      </c>
      <c r="C371" s="101">
        <f>'I1'!O19</f>
        <v>5.26</v>
      </c>
      <c r="D371" s="101">
        <f>'I1'!P19</f>
        <v>5.8999999999999995</v>
      </c>
      <c r="E371" s="101" t="str">
        <f>'I1'!Q19</f>
        <v xml:space="preserve"> </v>
      </c>
      <c r="F371" s="101" t="str">
        <f>'I1'!R19</f>
        <v xml:space="preserve"> </v>
      </c>
      <c r="G371" s="101" t="str">
        <f>'I1'!S19</f>
        <v xml:space="preserve"> </v>
      </c>
      <c r="H371" s="101" t="str">
        <f>'I1'!T19</f>
        <v xml:space="preserve"> </v>
      </c>
      <c r="I371" s="42">
        <f t="shared" ref="I371:J371" si="16">I17+I135+I253</f>
        <v>0</v>
      </c>
      <c r="J371" s="42">
        <f t="shared" si="16"/>
        <v>0</v>
      </c>
      <c r="K371" s="43">
        <f t="shared" si="10"/>
        <v>0</v>
      </c>
      <c r="L371" s="44">
        <f t="shared" si="11"/>
        <v>195</v>
      </c>
    </row>
    <row r="372" spans="1:12" hidden="1" x14ac:dyDescent="0.25">
      <c r="A372" s="40">
        <v>8</v>
      </c>
      <c r="B372" s="41" t="str">
        <f>IF('M1'!B20=0,"",'M1'!B20)</f>
        <v>DURAN CARMONA JUAN MANUEL</v>
      </c>
      <c r="C372" s="101">
        <f>'I1'!O20</f>
        <v>9.86</v>
      </c>
      <c r="D372" s="101">
        <f>'I1'!P20</f>
        <v>9.5299999999999994</v>
      </c>
      <c r="E372" s="101" t="str">
        <f>'I1'!Q20</f>
        <v xml:space="preserve"> </v>
      </c>
      <c r="F372" s="101" t="str">
        <f>'I1'!R20</f>
        <v xml:space="preserve"> </v>
      </c>
      <c r="G372" s="101" t="str">
        <f>'I1'!S20</f>
        <v xml:space="preserve"> </v>
      </c>
      <c r="H372" s="101" t="str">
        <f>'I1'!T20</f>
        <v xml:space="preserve"> </v>
      </c>
      <c r="I372" s="42">
        <f t="shared" ref="I372:J372" si="17">I18+I136+I254</f>
        <v>0</v>
      </c>
      <c r="J372" s="42">
        <f t="shared" si="17"/>
        <v>0</v>
      </c>
      <c r="K372" s="43">
        <f t="shared" si="10"/>
        <v>0</v>
      </c>
      <c r="L372" s="44">
        <f t="shared" si="11"/>
        <v>195</v>
      </c>
    </row>
    <row r="373" spans="1:12" hidden="1" x14ac:dyDescent="0.25">
      <c r="A373" s="40">
        <v>9</v>
      </c>
      <c r="B373" s="41" t="str">
        <f>IF('M1'!B21=0,"",'M1'!B21)</f>
        <v>DUTA GUNCAY ROSA CAROLINA</v>
      </c>
      <c r="C373" s="101">
        <f>'I1'!O21</f>
        <v>6.54</v>
      </c>
      <c r="D373" s="101">
        <f>'I1'!P21</f>
        <v>6.97</v>
      </c>
      <c r="E373" s="101" t="str">
        <f>'I1'!Q21</f>
        <v xml:space="preserve"> </v>
      </c>
      <c r="F373" s="101" t="str">
        <f>'I1'!R21</f>
        <v xml:space="preserve"> </v>
      </c>
      <c r="G373" s="101" t="str">
        <f>'I1'!S21</f>
        <v xml:space="preserve"> </v>
      </c>
      <c r="H373" s="101" t="str">
        <f>'I1'!T21</f>
        <v xml:space="preserve"> </v>
      </c>
      <c r="I373" s="42">
        <f t="shared" ref="I373:J373" si="18">I19+I137+I255</f>
        <v>0</v>
      </c>
      <c r="J373" s="42">
        <f t="shared" si="18"/>
        <v>0</v>
      </c>
      <c r="K373" s="43">
        <f t="shared" si="10"/>
        <v>0</v>
      </c>
      <c r="L373" s="44">
        <f t="shared" si="11"/>
        <v>195</v>
      </c>
    </row>
    <row r="374" spans="1:12" hidden="1" x14ac:dyDescent="0.25">
      <c r="A374" s="40">
        <v>10</v>
      </c>
      <c r="B374" s="41" t="str">
        <f>IF('M1'!B22=0,"",'M1'!B22)</f>
        <v>GUALAN GUALAN JHONY ALEXANDER</v>
      </c>
      <c r="C374" s="101">
        <f>'I1'!O22</f>
        <v>6.4399999999999995</v>
      </c>
      <c r="D374" s="101">
        <f>'I1'!P22</f>
        <v>7.9700000000000006</v>
      </c>
      <c r="E374" s="101" t="str">
        <f>'I1'!Q22</f>
        <v xml:space="preserve"> </v>
      </c>
      <c r="F374" s="101" t="str">
        <f>'I1'!R22</f>
        <v xml:space="preserve"> </v>
      </c>
      <c r="G374" s="101" t="str">
        <f>'I1'!S22</f>
        <v xml:space="preserve"> </v>
      </c>
      <c r="H374" s="101" t="str">
        <f>'I1'!T22</f>
        <v xml:space="preserve"> </v>
      </c>
      <c r="I374" s="42">
        <f t="shared" ref="I374:J374" si="19">I20+I138+I256</f>
        <v>0</v>
      </c>
      <c r="J374" s="42">
        <f t="shared" si="19"/>
        <v>0</v>
      </c>
      <c r="K374" s="43">
        <f t="shared" si="10"/>
        <v>0</v>
      </c>
      <c r="L374" s="44">
        <f t="shared" si="11"/>
        <v>195</v>
      </c>
    </row>
    <row r="375" spans="1:12" hidden="1" x14ac:dyDescent="0.25">
      <c r="A375" s="40">
        <v>11</v>
      </c>
      <c r="B375" s="41" t="str">
        <f>IF('M1'!B23=0,"",'M1'!B23)</f>
        <v>GUAMAN MEDINA JHONNY MICHAEL</v>
      </c>
      <c r="C375" s="101">
        <f>'I1'!O23</f>
        <v>8.5</v>
      </c>
      <c r="D375" s="101">
        <f>'I1'!P23</f>
        <v>7.3999999999999995</v>
      </c>
      <c r="E375" s="101" t="str">
        <f>'I1'!Q23</f>
        <v xml:space="preserve"> </v>
      </c>
      <c r="F375" s="101" t="str">
        <f>'I1'!R23</f>
        <v xml:space="preserve"> </v>
      </c>
      <c r="G375" s="101" t="str">
        <f>'I1'!S23</f>
        <v xml:space="preserve"> </v>
      </c>
      <c r="H375" s="101" t="str">
        <f>'I1'!T23</f>
        <v xml:space="preserve"> </v>
      </c>
      <c r="I375" s="42">
        <f t="shared" ref="I375:J375" si="20">I21+I139+I257</f>
        <v>0</v>
      </c>
      <c r="J375" s="42">
        <f t="shared" si="20"/>
        <v>0</v>
      </c>
      <c r="K375" s="43">
        <f t="shared" si="10"/>
        <v>0</v>
      </c>
      <c r="L375" s="44">
        <f t="shared" si="11"/>
        <v>195</v>
      </c>
    </row>
    <row r="376" spans="1:12" hidden="1" x14ac:dyDescent="0.25">
      <c r="A376" s="40">
        <v>12</v>
      </c>
      <c r="B376" s="41" t="str">
        <f>IF('M1'!B24=0,"",'M1'!B24)</f>
        <v>GUTAMA CHILLOGALLI MICAELA ABIGAIL</v>
      </c>
      <c r="C376" s="101">
        <f>'I1'!O24</f>
        <v>8.9600000000000009</v>
      </c>
      <c r="D376" s="101">
        <f>'I1'!P24</f>
        <v>7.9300000000000006</v>
      </c>
      <c r="E376" s="101" t="str">
        <f>'I1'!Q24</f>
        <v xml:space="preserve"> </v>
      </c>
      <c r="F376" s="101" t="str">
        <f>'I1'!R24</f>
        <v xml:space="preserve"> </v>
      </c>
      <c r="G376" s="101" t="str">
        <f>'I1'!S24</f>
        <v xml:space="preserve"> </v>
      </c>
      <c r="H376" s="101" t="str">
        <f>'I1'!T24</f>
        <v xml:space="preserve"> </v>
      </c>
      <c r="I376" s="42">
        <f t="shared" ref="I376:J376" si="21">I22+I140+I258</f>
        <v>0</v>
      </c>
      <c r="J376" s="42">
        <f t="shared" si="21"/>
        <v>0</v>
      </c>
      <c r="K376" s="43">
        <f t="shared" si="10"/>
        <v>0</v>
      </c>
      <c r="L376" s="44">
        <f t="shared" si="11"/>
        <v>195</v>
      </c>
    </row>
    <row r="377" spans="1:12" hidden="1" x14ac:dyDescent="0.25">
      <c r="A377" s="40">
        <v>13</v>
      </c>
      <c r="B377" s="41" t="str">
        <f>IF('M1'!B25=0,"",'M1'!B25)</f>
        <v>LEMA TADAY JASMIN DAYANA</v>
      </c>
      <c r="C377" s="101">
        <f>'I1'!O25</f>
        <v>6.54</v>
      </c>
      <c r="D377" s="101">
        <f>'I1'!P25</f>
        <v>8.14</v>
      </c>
      <c r="E377" s="101" t="str">
        <f>'I1'!Q25</f>
        <v xml:space="preserve"> </v>
      </c>
      <c r="F377" s="101" t="str">
        <f>'I1'!R25</f>
        <v xml:space="preserve"> </v>
      </c>
      <c r="G377" s="101" t="str">
        <f>'I1'!S25</f>
        <v xml:space="preserve"> </v>
      </c>
      <c r="H377" s="101" t="str">
        <f>'I1'!T25</f>
        <v xml:space="preserve"> </v>
      </c>
      <c r="I377" s="42">
        <f t="shared" ref="I377:J377" si="22">I23+I141+I259</f>
        <v>0</v>
      </c>
      <c r="J377" s="42">
        <f t="shared" si="22"/>
        <v>0</v>
      </c>
      <c r="K377" s="43">
        <f t="shared" si="10"/>
        <v>0</v>
      </c>
      <c r="L377" s="44">
        <f t="shared" si="11"/>
        <v>195</v>
      </c>
    </row>
    <row r="378" spans="1:12" hidden="1" x14ac:dyDescent="0.25">
      <c r="A378" s="40">
        <v>14</v>
      </c>
      <c r="B378" s="41" t="str">
        <f>IF('M1'!B26=0,"",'M1'!B26)</f>
        <v>LIMA VINTIMILLA ADRIANNA MICHELLE</v>
      </c>
      <c r="C378" s="101">
        <f>'I1'!O26</f>
        <v>8.39</v>
      </c>
      <c r="D378" s="101">
        <f>'I1'!P26</f>
        <v>7.3900000000000006</v>
      </c>
      <c r="E378" s="101" t="str">
        <f>'I1'!Q26</f>
        <v xml:space="preserve"> </v>
      </c>
      <c r="F378" s="101" t="str">
        <f>'I1'!R26</f>
        <v xml:space="preserve"> </v>
      </c>
      <c r="G378" s="101" t="str">
        <f>'I1'!S26</f>
        <v xml:space="preserve"> </v>
      </c>
      <c r="H378" s="101" t="str">
        <f>'I1'!T26</f>
        <v xml:space="preserve"> </v>
      </c>
      <c r="I378" s="42">
        <f t="shared" ref="I378:J378" si="23">I24+I142+I260</f>
        <v>0</v>
      </c>
      <c r="J378" s="42">
        <f t="shared" si="23"/>
        <v>0</v>
      </c>
      <c r="K378" s="43">
        <f t="shared" si="10"/>
        <v>0</v>
      </c>
      <c r="L378" s="44">
        <f t="shared" si="11"/>
        <v>195</v>
      </c>
    </row>
    <row r="379" spans="1:12" hidden="1" x14ac:dyDescent="0.25">
      <c r="A379" s="40">
        <v>15</v>
      </c>
      <c r="B379" s="41" t="str">
        <f>IF('M1'!B27=0,"",'M1'!B27)</f>
        <v>MALDONADO CANTOS GEORGE ELIJAH</v>
      </c>
      <c r="C379" s="101">
        <f>'I1'!O27</f>
        <v>8.5</v>
      </c>
      <c r="D379" s="101">
        <f>'I1'!P27</f>
        <v>8.120000000000001</v>
      </c>
      <c r="E379" s="101" t="str">
        <f>'I1'!Q27</f>
        <v xml:space="preserve"> </v>
      </c>
      <c r="F379" s="101" t="str">
        <f>'I1'!R27</f>
        <v xml:space="preserve"> </v>
      </c>
      <c r="G379" s="101" t="str">
        <f>'I1'!S27</f>
        <v xml:space="preserve"> </v>
      </c>
      <c r="H379" s="101" t="str">
        <f>'I1'!T27</f>
        <v xml:space="preserve"> </v>
      </c>
      <c r="I379" s="42">
        <f t="shared" ref="I379:J379" si="24">I25+I143+I261</f>
        <v>0</v>
      </c>
      <c r="J379" s="42">
        <f t="shared" si="24"/>
        <v>0</v>
      </c>
      <c r="K379" s="43">
        <f t="shared" si="10"/>
        <v>0</v>
      </c>
      <c r="L379" s="44">
        <f t="shared" si="11"/>
        <v>195</v>
      </c>
    </row>
    <row r="380" spans="1:12" hidden="1" x14ac:dyDescent="0.25">
      <c r="A380" s="40">
        <v>16</v>
      </c>
      <c r="B380" s="41" t="str">
        <f>IF('M1'!B28=0,"",'M1'!B28)</f>
        <v>MALDONADO CANTOS JOSEPH LOUIS</v>
      </c>
      <c r="C380" s="101">
        <f>'I1'!O28</f>
        <v>8.0300000000000011</v>
      </c>
      <c r="D380" s="101">
        <f>'I1'!P28</f>
        <v>7.4600000000000009</v>
      </c>
      <c r="E380" s="101" t="str">
        <f>'I1'!Q28</f>
        <v xml:space="preserve"> </v>
      </c>
      <c r="F380" s="101" t="str">
        <f>'I1'!R28</f>
        <v xml:space="preserve"> </v>
      </c>
      <c r="G380" s="101" t="str">
        <f>'I1'!S28</f>
        <v xml:space="preserve"> </v>
      </c>
      <c r="H380" s="101" t="str">
        <f>'I1'!T28</f>
        <v xml:space="preserve"> </v>
      </c>
      <c r="I380" s="42">
        <f t="shared" ref="I380:J380" si="25">I26+I144+I262</f>
        <v>0</v>
      </c>
      <c r="J380" s="42">
        <f t="shared" si="25"/>
        <v>0</v>
      </c>
      <c r="K380" s="43">
        <f t="shared" si="10"/>
        <v>0</v>
      </c>
      <c r="L380" s="44">
        <f t="shared" si="11"/>
        <v>195</v>
      </c>
    </row>
    <row r="381" spans="1:12" hidden="1" x14ac:dyDescent="0.25">
      <c r="A381" s="40">
        <v>17</v>
      </c>
      <c r="B381" s="41" t="str">
        <f>IF('M1'!B29=0,"",'M1'!B29)</f>
        <v>MENDEZ CORTEZ TARJA DAMARY</v>
      </c>
      <c r="C381" s="101">
        <f>'I1'!O29</f>
        <v>8.06</v>
      </c>
      <c r="D381" s="101">
        <f>'I1'!P29</f>
        <v>7.9399999999999995</v>
      </c>
      <c r="E381" s="101" t="str">
        <f>'I1'!Q29</f>
        <v xml:space="preserve"> </v>
      </c>
      <c r="F381" s="101" t="str">
        <f>'I1'!R29</f>
        <v xml:space="preserve"> </v>
      </c>
      <c r="G381" s="101" t="str">
        <f>'I1'!S29</f>
        <v xml:space="preserve"> </v>
      </c>
      <c r="H381" s="101" t="str">
        <f>'I1'!T29</f>
        <v xml:space="preserve"> </v>
      </c>
      <c r="I381" s="42">
        <f t="shared" ref="I381:J381" si="26">I27+I145+I263</f>
        <v>0</v>
      </c>
      <c r="J381" s="42">
        <f t="shared" si="26"/>
        <v>0</v>
      </c>
      <c r="K381" s="43">
        <f t="shared" si="10"/>
        <v>0</v>
      </c>
      <c r="L381" s="44">
        <f t="shared" si="11"/>
        <v>195</v>
      </c>
    </row>
    <row r="382" spans="1:12" hidden="1" x14ac:dyDescent="0.25">
      <c r="A382" s="40">
        <v>18</v>
      </c>
      <c r="B382" s="41" t="str">
        <f>IF('M1'!B30=0,"",'M1'!B30)</f>
        <v xml:space="preserve">MINCHALA OTAVALO ADRIAN </v>
      </c>
      <c r="C382" s="101">
        <f>'I1'!O30</f>
        <v>6.93</v>
      </c>
      <c r="D382" s="101">
        <f>'I1'!P30</f>
        <v>7.53</v>
      </c>
      <c r="E382" s="101" t="str">
        <f>'I1'!Q30</f>
        <v xml:space="preserve"> </v>
      </c>
      <c r="F382" s="101" t="str">
        <f>'I1'!R30</f>
        <v xml:space="preserve"> </v>
      </c>
      <c r="G382" s="101" t="str">
        <f>'I1'!S30</f>
        <v xml:space="preserve"> </v>
      </c>
      <c r="H382" s="101" t="str">
        <f>'I1'!T30</f>
        <v xml:space="preserve"> </v>
      </c>
      <c r="I382" s="42">
        <f t="shared" ref="I382:J382" si="27">I28+I146+I264</f>
        <v>0</v>
      </c>
      <c r="J382" s="42">
        <f t="shared" si="27"/>
        <v>0</v>
      </c>
      <c r="K382" s="43">
        <f t="shared" si="10"/>
        <v>0</v>
      </c>
      <c r="L382" s="44">
        <f t="shared" si="11"/>
        <v>195</v>
      </c>
    </row>
    <row r="383" spans="1:12" hidden="1" x14ac:dyDescent="0.25">
      <c r="A383" s="40">
        <v>19</v>
      </c>
      <c r="B383" s="41" t="str">
        <f>IF('M1'!B31=0,"",'M1'!B31)</f>
        <v>MONTENEGRO SALDAÑA DYLAN ALEXIS</v>
      </c>
      <c r="C383" s="101">
        <f>'I1'!O31</f>
        <v>9.24</v>
      </c>
      <c r="D383" s="101">
        <f>'I1'!P31</f>
        <v>9.2799999999999994</v>
      </c>
      <c r="E383" s="101" t="str">
        <f>'I1'!Q31</f>
        <v xml:space="preserve"> </v>
      </c>
      <c r="F383" s="101" t="str">
        <f>'I1'!R31</f>
        <v xml:space="preserve"> </v>
      </c>
      <c r="G383" s="101" t="str">
        <f>'I1'!S31</f>
        <v xml:space="preserve"> </v>
      </c>
      <c r="H383" s="101" t="str">
        <f>'I1'!T31</f>
        <v xml:space="preserve"> </v>
      </c>
      <c r="I383" s="42">
        <f t="shared" ref="I383:J383" si="28">I29+I147+I265</f>
        <v>0</v>
      </c>
      <c r="J383" s="42">
        <f t="shared" si="28"/>
        <v>0</v>
      </c>
      <c r="K383" s="43">
        <f t="shared" si="10"/>
        <v>0</v>
      </c>
      <c r="L383" s="44">
        <f t="shared" si="11"/>
        <v>195</v>
      </c>
    </row>
    <row r="384" spans="1:12" hidden="1" x14ac:dyDescent="0.25">
      <c r="A384" s="40">
        <v>20</v>
      </c>
      <c r="B384" s="41" t="str">
        <f>IF('M1'!B32=0,"",'M1'!B32)</f>
        <v>MORA BERMEO ELVIS RONALDO</v>
      </c>
      <c r="C384" s="101">
        <f>'I1'!O32</f>
        <v>5.65</v>
      </c>
      <c r="D384" s="101">
        <f>'I1'!P32</f>
        <v>7.3599999999999994</v>
      </c>
      <c r="E384" s="101" t="str">
        <f>'I1'!Q32</f>
        <v xml:space="preserve"> </v>
      </c>
      <c r="F384" s="101" t="str">
        <f>'I1'!R32</f>
        <v xml:space="preserve"> </v>
      </c>
      <c r="G384" s="101" t="str">
        <f>'I1'!S32</f>
        <v xml:space="preserve"> </v>
      </c>
      <c r="H384" s="101" t="str">
        <f>'I1'!T32</f>
        <v xml:space="preserve"> </v>
      </c>
      <c r="I384" s="42">
        <f t="shared" ref="I384:J384" si="29">I30+I148+I266</f>
        <v>0</v>
      </c>
      <c r="J384" s="42">
        <f t="shared" si="29"/>
        <v>0</v>
      </c>
      <c r="K384" s="43">
        <f t="shared" si="10"/>
        <v>0</v>
      </c>
      <c r="L384" s="44">
        <f t="shared" si="11"/>
        <v>195</v>
      </c>
    </row>
    <row r="385" spans="1:12" hidden="1" x14ac:dyDescent="0.25">
      <c r="A385" s="40">
        <v>21</v>
      </c>
      <c r="B385" s="41" t="str">
        <f>IF('M1'!B33=0,"",'M1'!B33)</f>
        <v>MOROCHO ENRIQUEZ BRITANY NAYELY</v>
      </c>
      <c r="C385" s="101">
        <f>'I1'!O33</f>
        <v>9.17</v>
      </c>
      <c r="D385" s="101">
        <f>'I1'!P33</f>
        <v>7.37</v>
      </c>
      <c r="E385" s="101" t="str">
        <f>'I1'!Q33</f>
        <v xml:space="preserve"> </v>
      </c>
      <c r="F385" s="101" t="str">
        <f>'I1'!R33</f>
        <v xml:space="preserve"> </v>
      </c>
      <c r="G385" s="101" t="str">
        <f>'I1'!S33</f>
        <v xml:space="preserve"> </v>
      </c>
      <c r="H385" s="101" t="str">
        <f>'I1'!T33</f>
        <v xml:space="preserve"> </v>
      </c>
      <c r="I385" s="42">
        <f t="shared" ref="I385:J385" si="30">I31+I149+I267</f>
        <v>0</v>
      </c>
      <c r="J385" s="42">
        <f t="shared" si="30"/>
        <v>0</v>
      </c>
      <c r="K385" s="43">
        <f t="shared" si="10"/>
        <v>0</v>
      </c>
      <c r="L385" s="44">
        <f t="shared" si="11"/>
        <v>195</v>
      </c>
    </row>
    <row r="386" spans="1:12" hidden="1" x14ac:dyDescent="0.25">
      <c r="A386" s="40">
        <v>22</v>
      </c>
      <c r="B386" s="41" t="str">
        <f>IF('M1'!B34=0,"",'M1'!B34)</f>
        <v>MOROCHO ZARUMA DAVID SANTIAGO</v>
      </c>
      <c r="C386" s="101">
        <f>'I1'!O34</f>
        <v>8.41</v>
      </c>
      <c r="D386" s="101">
        <f>'I1'!P34</f>
        <v>7.51</v>
      </c>
      <c r="E386" s="101" t="str">
        <f>'I1'!Q34</f>
        <v xml:space="preserve"> </v>
      </c>
      <c r="F386" s="101" t="str">
        <f>'I1'!R34</f>
        <v xml:space="preserve"> </v>
      </c>
      <c r="G386" s="101" t="str">
        <f>'I1'!S34</f>
        <v xml:space="preserve"> </v>
      </c>
      <c r="H386" s="101" t="str">
        <f>'I1'!T34</f>
        <v xml:space="preserve"> </v>
      </c>
      <c r="I386" s="42">
        <f t="shared" ref="I386:J386" si="31">I32+I150+I268</f>
        <v>0</v>
      </c>
      <c r="J386" s="42">
        <f t="shared" si="31"/>
        <v>0</v>
      </c>
      <c r="K386" s="43">
        <f t="shared" si="10"/>
        <v>0</v>
      </c>
      <c r="L386" s="44">
        <f t="shared" si="11"/>
        <v>195</v>
      </c>
    </row>
    <row r="387" spans="1:12" hidden="1" x14ac:dyDescent="0.25">
      <c r="A387" s="40">
        <v>23</v>
      </c>
      <c r="B387" s="41" t="str">
        <f>IF('M1'!B35=0,"",'M1'!B35)</f>
        <v>OCHOA CHUVA KATHERIN DANIELA</v>
      </c>
      <c r="C387" s="101">
        <f>'I1'!O35</f>
        <v>8.9400000000000013</v>
      </c>
      <c r="D387" s="101">
        <f>'I1'!P35</f>
        <v>8.49</v>
      </c>
      <c r="E387" s="101" t="str">
        <f>'I1'!Q35</f>
        <v xml:space="preserve"> </v>
      </c>
      <c r="F387" s="101" t="str">
        <f>'I1'!R35</f>
        <v xml:space="preserve"> </v>
      </c>
      <c r="G387" s="101" t="str">
        <f>'I1'!S35</f>
        <v xml:space="preserve"> </v>
      </c>
      <c r="H387" s="101" t="str">
        <f>'I1'!T35</f>
        <v xml:space="preserve"> </v>
      </c>
      <c r="I387" s="42">
        <f t="shared" ref="I387:J387" si="32">I33+I151+I269</f>
        <v>0</v>
      </c>
      <c r="J387" s="42">
        <f t="shared" si="32"/>
        <v>0</v>
      </c>
      <c r="K387" s="43">
        <f t="shared" si="10"/>
        <v>0</v>
      </c>
      <c r="L387" s="44">
        <f t="shared" si="11"/>
        <v>195</v>
      </c>
    </row>
    <row r="388" spans="1:12" hidden="1" x14ac:dyDescent="0.25">
      <c r="A388" s="40">
        <v>24</v>
      </c>
      <c r="B388" s="41" t="str">
        <f>IF('M1'!B36=0,"",'M1'!B36)</f>
        <v>PALACIO CAMPOVERDE VALERIA KASSANDRA</v>
      </c>
      <c r="C388" s="101">
        <f>'I1'!O36</f>
        <v>7.83</v>
      </c>
      <c r="D388" s="101">
        <f>'I1'!P36</f>
        <v>7.6099999999999994</v>
      </c>
      <c r="E388" s="101" t="str">
        <f>'I1'!Q36</f>
        <v xml:space="preserve"> </v>
      </c>
      <c r="F388" s="101" t="str">
        <f>'I1'!R36</f>
        <v xml:space="preserve"> </v>
      </c>
      <c r="G388" s="101" t="str">
        <f>'I1'!S36</f>
        <v xml:space="preserve"> </v>
      </c>
      <c r="H388" s="101" t="str">
        <f>'I1'!T36</f>
        <v xml:space="preserve"> </v>
      </c>
      <c r="I388" s="42">
        <f t="shared" ref="I388:J388" si="33">I34+I152+I270</f>
        <v>0</v>
      </c>
      <c r="J388" s="42">
        <f t="shared" si="33"/>
        <v>0</v>
      </c>
      <c r="K388" s="43">
        <f t="shared" si="10"/>
        <v>0</v>
      </c>
      <c r="L388" s="44">
        <f t="shared" si="11"/>
        <v>195</v>
      </c>
    </row>
    <row r="389" spans="1:12" hidden="1" x14ac:dyDescent="0.25">
      <c r="A389" s="40">
        <v>25</v>
      </c>
      <c r="B389" s="41" t="str">
        <f>IF('M1'!B37=0,"",'M1'!B37)</f>
        <v>PAUTA GALARZA EMILY NICOLE</v>
      </c>
      <c r="C389" s="101">
        <f>'I1'!O37</f>
        <v>9.65</v>
      </c>
      <c r="D389" s="101">
        <f>'I1'!P37</f>
        <v>8.91</v>
      </c>
      <c r="E389" s="101" t="str">
        <f>'I1'!Q37</f>
        <v xml:space="preserve"> </v>
      </c>
      <c r="F389" s="101" t="str">
        <f>'I1'!R37</f>
        <v xml:space="preserve"> </v>
      </c>
      <c r="G389" s="101" t="str">
        <f>'I1'!S37</f>
        <v xml:space="preserve"> </v>
      </c>
      <c r="H389" s="101" t="str">
        <f>'I1'!T37</f>
        <v xml:space="preserve"> </v>
      </c>
      <c r="I389" s="42">
        <f t="shared" ref="I389:J389" si="34">I35+I153+I271</f>
        <v>0</v>
      </c>
      <c r="J389" s="42">
        <f t="shared" si="34"/>
        <v>0</v>
      </c>
      <c r="K389" s="43">
        <f t="shared" si="10"/>
        <v>0</v>
      </c>
      <c r="L389" s="44">
        <f t="shared" si="11"/>
        <v>195</v>
      </c>
    </row>
    <row r="390" spans="1:12" hidden="1" x14ac:dyDescent="0.25">
      <c r="A390" s="40">
        <v>26</v>
      </c>
      <c r="B390" s="41" t="str">
        <f>IF('M1'!B38=0,"",'M1'!B38)</f>
        <v>RAMON REYES SAMANTHA NAYELI</v>
      </c>
      <c r="C390" s="101">
        <f>'I1'!O38</f>
        <v>8.7100000000000009</v>
      </c>
      <c r="D390" s="101">
        <f>'I1'!P38</f>
        <v>7.7700000000000005</v>
      </c>
      <c r="E390" s="101" t="str">
        <f>'I1'!Q38</f>
        <v xml:space="preserve"> </v>
      </c>
      <c r="F390" s="101" t="str">
        <f>'I1'!R38</f>
        <v xml:space="preserve"> </v>
      </c>
      <c r="G390" s="101" t="str">
        <f>'I1'!S38</f>
        <v xml:space="preserve"> </v>
      </c>
      <c r="H390" s="101" t="str">
        <f>'I1'!T38</f>
        <v xml:space="preserve"> </v>
      </c>
      <c r="I390" s="42">
        <f t="shared" ref="I390:J390" si="35">I36+I154+I272</f>
        <v>0</v>
      </c>
      <c r="J390" s="42">
        <f t="shared" si="35"/>
        <v>0</v>
      </c>
      <c r="K390" s="43">
        <f t="shared" si="10"/>
        <v>0</v>
      </c>
      <c r="L390" s="44">
        <f t="shared" si="11"/>
        <v>195</v>
      </c>
    </row>
    <row r="391" spans="1:12" hidden="1" x14ac:dyDescent="0.25">
      <c r="A391" s="40">
        <v>27</v>
      </c>
      <c r="B391" s="41" t="str">
        <f>IF('M1'!B39=0,"",'M1'!B39)</f>
        <v>SERRANO SAAVEDRA DANIELA CAROLINA</v>
      </c>
      <c r="C391" s="101">
        <f>'I1'!O39</f>
        <v>9.629999999999999</v>
      </c>
      <c r="D391" s="101">
        <f>'I1'!P39</f>
        <v>9.1999999999999993</v>
      </c>
      <c r="E391" s="101" t="str">
        <f>'I1'!Q39</f>
        <v xml:space="preserve"> </v>
      </c>
      <c r="F391" s="101" t="str">
        <f>'I1'!R39</f>
        <v xml:space="preserve"> </v>
      </c>
      <c r="G391" s="101" t="str">
        <f>'I1'!S39</f>
        <v xml:space="preserve"> </v>
      </c>
      <c r="H391" s="101" t="str">
        <f>'I1'!T39</f>
        <v xml:space="preserve"> </v>
      </c>
      <c r="I391" s="42">
        <f t="shared" ref="I391:J391" si="36">I37+I155+I273</f>
        <v>0</v>
      </c>
      <c r="J391" s="42">
        <f t="shared" si="36"/>
        <v>0</v>
      </c>
      <c r="K391" s="43">
        <f t="shared" si="10"/>
        <v>0</v>
      </c>
      <c r="L391" s="44">
        <f t="shared" si="11"/>
        <v>195</v>
      </c>
    </row>
    <row r="392" spans="1:12" hidden="1" x14ac:dyDescent="0.25">
      <c r="A392" s="40">
        <v>28</v>
      </c>
      <c r="B392" s="41" t="str">
        <f>IF('M1'!B40=0,"",'M1'!B40)</f>
        <v xml:space="preserve">TAMAMI RAMON CRISTIAN ISMAEL                      </v>
      </c>
      <c r="C392" s="101">
        <f>'I1'!O40</f>
        <v>4.76</v>
      </c>
      <c r="D392" s="101">
        <f>'I1'!P40</f>
        <v>7.1999999999999993</v>
      </c>
      <c r="E392" s="101" t="str">
        <f>'I1'!Q40</f>
        <v xml:space="preserve"> </v>
      </c>
      <c r="F392" s="101" t="str">
        <f>'I1'!R40</f>
        <v xml:space="preserve"> </v>
      </c>
      <c r="G392" s="101" t="str">
        <f>'I1'!S40</f>
        <v xml:space="preserve"> </v>
      </c>
      <c r="H392" s="101" t="str">
        <f>'I1'!T40</f>
        <v xml:space="preserve"> </v>
      </c>
      <c r="I392" s="42">
        <f t="shared" ref="I392:J392" si="37">I38+I156+I274</f>
        <v>0</v>
      </c>
      <c r="J392" s="42">
        <f t="shared" si="37"/>
        <v>0</v>
      </c>
      <c r="K392" s="43">
        <f t="shared" si="10"/>
        <v>0</v>
      </c>
      <c r="L392" s="44">
        <f t="shared" si="11"/>
        <v>195</v>
      </c>
    </row>
    <row r="393" spans="1:12" hidden="1" x14ac:dyDescent="0.25">
      <c r="A393" s="40">
        <v>29</v>
      </c>
      <c r="B393" s="41" t="str">
        <f>IF('M1'!B41=0,"",'M1'!B41)</f>
        <v>TSAMARAINT PINDO DEEIBY ALEJANDRO</v>
      </c>
      <c r="C393" s="101">
        <f>'I1'!O41</f>
        <v>4.17</v>
      </c>
      <c r="D393" s="101">
        <f>'I1'!P41</f>
        <v>6.04</v>
      </c>
      <c r="E393" s="101" t="str">
        <f>'I1'!Q41</f>
        <v xml:space="preserve"> </v>
      </c>
      <c r="F393" s="101" t="str">
        <f>'I1'!R41</f>
        <v xml:space="preserve"> </v>
      </c>
      <c r="G393" s="101" t="str">
        <f>'I1'!S41</f>
        <v xml:space="preserve"> </v>
      </c>
      <c r="H393" s="101" t="str">
        <f>'I1'!T41</f>
        <v xml:space="preserve"> </v>
      </c>
      <c r="I393" s="42">
        <f t="shared" ref="I393:J393" si="38">I39+I157+I275</f>
        <v>0</v>
      </c>
      <c r="J393" s="42">
        <f t="shared" si="38"/>
        <v>0</v>
      </c>
      <c r="K393" s="43">
        <f t="shared" si="10"/>
        <v>0</v>
      </c>
      <c r="L393" s="44">
        <f t="shared" si="11"/>
        <v>195</v>
      </c>
    </row>
    <row r="394" spans="1:12" hidden="1" x14ac:dyDescent="0.25">
      <c r="A394" s="40">
        <v>30</v>
      </c>
      <c r="B394" s="41" t="str">
        <f>IF('M1'!B42=0,"",'M1'!B42)</f>
        <v>VEGA PINTADO CARLOS JOEL</v>
      </c>
      <c r="C394" s="101">
        <f>'I1'!O42</f>
        <v>7.7200000000000006</v>
      </c>
      <c r="D394" s="101">
        <f>'I1'!P42</f>
        <v>8</v>
      </c>
      <c r="E394" s="101" t="str">
        <f>'I1'!Q42</f>
        <v xml:space="preserve"> </v>
      </c>
      <c r="F394" s="101" t="str">
        <f>'I1'!R42</f>
        <v xml:space="preserve"> </v>
      </c>
      <c r="G394" s="101" t="str">
        <f>'I1'!S42</f>
        <v xml:space="preserve"> </v>
      </c>
      <c r="H394" s="101" t="str">
        <f>'I1'!T42</f>
        <v xml:space="preserve"> </v>
      </c>
      <c r="I394" s="42">
        <f t="shared" ref="I394:J394" si="39">I40+I158+I276</f>
        <v>0</v>
      </c>
      <c r="J394" s="42">
        <f t="shared" si="39"/>
        <v>0</v>
      </c>
      <c r="K394" s="43">
        <f t="shared" si="10"/>
        <v>0</v>
      </c>
      <c r="L394" s="44">
        <f t="shared" si="11"/>
        <v>195</v>
      </c>
    </row>
    <row r="395" spans="1:12" hidden="1" x14ac:dyDescent="0.25">
      <c r="A395" s="40">
        <v>31</v>
      </c>
      <c r="B395" s="41" t="str">
        <f>IF('M1'!B43=0,"",'M1'!B43)</f>
        <v>VEINTIMILLA NAULA JHON JEFERSON</v>
      </c>
      <c r="C395" s="101">
        <f>'I1'!O43</f>
        <v>6.67</v>
      </c>
      <c r="D395" s="101">
        <f>'I1'!P43</f>
        <v>6.29</v>
      </c>
      <c r="E395" s="101" t="str">
        <f>'I1'!Q43</f>
        <v xml:space="preserve"> </v>
      </c>
      <c r="F395" s="101" t="str">
        <f>'I1'!R43</f>
        <v xml:space="preserve"> </v>
      </c>
      <c r="G395" s="101" t="str">
        <f>'I1'!S43</f>
        <v xml:space="preserve"> </v>
      </c>
      <c r="H395" s="101" t="str">
        <f>'I1'!T43</f>
        <v xml:space="preserve"> </v>
      </c>
      <c r="I395" s="42">
        <f t="shared" ref="I395:J395" si="40">I41+I159+I277</f>
        <v>0</v>
      </c>
      <c r="J395" s="42">
        <f t="shared" si="40"/>
        <v>0</v>
      </c>
      <c r="K395" s="43">
        <f t="shared" si="10"/>
        <v>0</v>
      </c>
      <c r="L395" s="44">
        <f t="shared" si="11"/>
        <v>195</v>
      </c>
    </row>
    <row r="396" spans="1:12" hidden="1" x14ac:dyDescent="0.25">
      <c r="A396" s="40">
        <v>32</v>
      </c>
      <c r="B396" s="41" t="str">
        <f>IF('M1'!B44=0,"",'M1'!B44)</f>
        <v xml:space="preserve">VILLACIS MOROCHO EMILIA SARAHI                    </v>
      </c>
      <c r="C396" s="101">
        <f>'I1'!O44</f>
        <v>7.9399999999999995</v>
      </c>
      <c r="D396" s="101">
        <f>'I1'!P44</f>
        <v>7.33</v>
      </c>
      <c r="E396" s="101" t="str">
        <f>'I1'!Q44</f>
        <v xml:space="preserve"> </v>
      </c>
      <c r="F396" s="101" t="str">
        <f>'I1'!R44</f>
        <v xml:space="preserve"> </v>
      </c>
      <c r="G396" s="101" t="str">
        <f>'I1'!S44</f>
        <v xml:space="preserve"> </v>
      </c>
      <c r="H396" s="101" t="str">
        <f>'I1'!T44</f>
        <v xml:space="preserve"> </v>
      </c>
      <c r="I396" s="42">
        <f t="shared" ref="I396:J396" si="41">I42+I160+I278</f>
        <v>0</v>
      </c>
      <c r="J396" s="42">
        <f t="shared" si="41"/>
        <v>0</v>
      </c>
      <c r="K396" s="43">
        <f t="shared" si="10"/>
        <v>0</v>
      </c>
      <c r="L396" s="44">
        <f t="shared" si="11"/>
        <v>195</v>
      </c>
    </row>
    <row r="397" spans="1:12" hidden="1" x14ac:dyDescent="0.25">
      <c r="A397" s="40">
        <v>33</v>
      </c>
      <c r="B397" s="41" t="str">
        <f>IF('M1'!B45=0,"",'M1'!B45)</f>
        <v>ZARATE PERALTA MATIUS RAFAEL</v>
      </c>
      <c r="C397" s="101">
        <f>'I1'!O45</f>
        <v>9.11</v>
      </c>
      <c r="D397" s="101">
        <f>'I1'!P45</f>
        <v>8.370000000000001</v>
      </c>
      <c r="E397" s="101" t="str">
        <f>'I1'!Q45</f>
        <v xml:space="preserve"> </v>
      </c>
      <c r="F397" s="101" t="str">
        <f>'I1'!R45</f>
        <v xml:space="preserve"> </v>
      </c>
      <c r="G397" s="101" t="str">
        <f>'I1'!S45</f>
        <v xml:space="preserve"> </v>
      </c>
      <c r="H397" s="101" t="str">
        <f>'I1'!T45</f>
        <v xml:space="preserve"> </v>
      </c>
      <c r="I397" s="42">
        <f t="shared" ref="I397:J397" si="42">I43+I161+I279</f>
        <v>0</v>
      </c>
      <c r="J397" s="42">
        <f t="shared" si="42"/>
        <v>0</v>
      </c>
      <c r="K397" s="43">
        <f t="shared" si="10"/>
        <v>0</v>
      </c>
      <c r="L397" s="44">
        <f t="shared" si="11"/>
        <v>195</v>
      </c>
    </row>
    <row r="398" spans="1:12" hidden="1" x14ac:dyDescent="0.25">
      <c r="A398" s="40">
        <v>34</v>
      </c>
      <c r="B398" s="41" t="str">
        <f>IF('M1'!B46=0,"",'M1'!B46)</f>
        <v>ZUÑIGA CARRION JENNIFER DAYMARA</v>
      </c>
      <c r="C398" s="101">
        <f>'I1'!O46</f>
        <v>7.32</v>
      </c>
      <c r="D398" s="101">
        <f>'I1'!P46</f>
        <v>8.01</v>
      </c>
      <c r="E398" s="101" t="str">
        <f>'I1'!Q46</f>
        <v xml:space="preserve"> </v>
      </c>
      <c r="F398" s="101" t="str">
        <f>'I1'!R46</f>
        <v xml:space="preserve"> </v>
      </c>
      <c r="G398" s="101" t="str">
        <f>'I1'!S46</f>
        <v xml:space="preserve"> </v>
      </c>
      <c r="H398" s="101" t="str">
        <f>'I1'!T46</f>
        <v xml:space="preserve"> </v>
      </c>
      <c r="I398" s="42">
        <f t="shared" ref="I398:J398" si="43">I44+I162+I280</f>
        <v>0</v>
      </c>
      <c r="J398" s="42">
        <f t="shared" si="43"/>
        <v>0</v>
      </c>
      <c r="K398" s="43">
        <f t="shared" si="10"/>
        <v>0</v>
      </c>
      <c r="L398" s="44">
        <f t="shared" si="11"/>
        <v>195</v>
      </c>
    </row>
    <row r="399" spans="1:12" hidden="1" x14ac:dyDescent="0.25">
      <c r="A399" s="40">
        <v>35</v>
      </c>
      <c r="B399" s="41" t="str">
        <f>IF('M1'!B47=0,"",'M1'!B47)</f>
        <v/>
      </c>
      <c r="C399" s="101" t="str">
        <f>'I1'!O47</f>
        <v xml:space="preserve"> </v>
      </c>
      <c r="D399" s="101" t="str">
        <f>'I1'!P47</f>
        <v xml:space="preserve"> </v>
      </c>
      <c r="E399" s="101" t="str">
        <f>'I1'!Q47</f>
        <v xml:space="preserve"> </v>
      </c>
      <c r="F399" s="101" t="str">
        <f>'I1'!R47</f>
        <v xml:space="preserve"> </v>
      </c>
      <c r="G399" s="101" t="str">
        <f>'I1'!S47</f>
        <v xml:space="preserve"> </v>
      </c>
      <c r="H399" s="101" t="str">
        <f>'I1'!T47</f>
        <v xml:space="preserve"> </v>
      </c>
      <c r="I399" s="42">
        <f t="shared" ref="I399:J399" si="44">I45+I163+I281</f>
        <v>0</v>
      </c>
      <c r="J399" s="42">
        <f t="shared" si="44"/>
        <v>0</v>
      </c>
      <c r="K399" s="43">
        <f t="shared" si="10"/>
        <v>0</v>
      </c>
      <c r="L399" s="44">
        <f t="shared" si="11"/>
        <v>195</v>
      </c>
    </row>
    <row r="400" spans="1:12" hidden="1" x14ac:dyDescent="0.25">
      <c r="A400" s="40">
        <v>36</v>
      </c>
      <c r="B400" s="41" t="str">
        <f>IF('M1'!B48=0,"",'M1'!B48)</f>
        <v/>
      </c>
      <c r="C400" s="101" t="str">
        <f>'I1'!O48</f>
        <v xml:space="preserve"> </v>
      </c>
      <c r="D400" s="101" t="str">
        <f>'I1'!P48</f>
        <v xml:space="preserve"> </v>
      </c>
      <c r="E400" s="101" t="str">
        <f>'I1'!Q48</f>
        <v xml:space="preserve"> </v>
      </c>
      <c r="F400" s="101" t="str">
        <f>'I1'!R48</f>
        <v xml:space="preserve"> </v>
      </c>
      <c r="G400" s="101" t="str">
        <f>'I1'!S48</f>
        <v xml:space="preserve"> </v>
      </c>
      <c r="H400" s="101" t="str">
        <f>'I1'!T48</f>
        <v xml:space="preserve"> </v>
      </c>
      <c r="I400" s="42">
        <f t="shared" ref="I400:J400" si="45">I46+I164+I282</f>
        <v>0</v>
      </c>
      <c r="J400" s="42">
        <f t="shared" si="45"/>
        <v>0</v>
      </c>
      <c r="K400" s="43">
        <f t="shared" si="10"/>
        <v>0</v>
      </c>
      <c r="L400" s="44">
        <f t="shared" si="11"/>
        <v>195</v>
      </c>
    </row>
    <row r="401" spans="1:12" hidden="1" x14ac:dyDescent="0.25">
      <c r="A401" s="40">
        <v>37</v>
      </c>
      <c r="B401" s="41" t="str">
        <f>IF('M1'!B49=0,"",'M1'!B49)</f>
        <v/>
      </c>
      <c r="C401" s="101" t="str">
        <f>'I1'!O49</f>
        <v xml:space="preserve"> </v>
      </c>
      <c r="D401" s="101" t="str">
        <f>'I1'!P49</f>
        <v xml:space="preserve"> </v>
      </c>
      <c r="E401" s="101" t="str">
        <f>'I1'!Q49</f>
        <v xml:space="preserve"> </v>
      </c>
      <c r="F401" s="101" t="str">
        <f>'I1'!R49</f>
        <v xml:space="preserve"> </v>
      </c>
      <c r="G401" s="101" t="str">
        <f>'I1'!S49</f>
        <v xml:space="preserve"> </v>
      </c>
      <c r="H401" s="101" t="str">
        <f>'I1'!T49</f>
        <v xml:space="preserve"> </v>
      </c>
      <c r="I401" s="42">
        <f t="shared" ref="I401:J401" si="46">I47+I165+I283</f>
        <v>0</v>
      </c>
      <c r="J401" s="42">
        <f t="shared" si="46"/>
        <v>0</v>
      </c>
      <c r="K401" s="43">
        <f t="shared" si="10"/>
        <v>0</v>
      </c>
      <c r="L401" s="44">
        <f t="shared" si="11"/>
        <v>195</v>
      </c>
    </row>
    <row r="402" spans="1:12" hidden="1" x14ac:dyDescent="0.25">
      <c r="A402" s="40">
        <v>38</v>
      </c>
      <c r="B402" s="41" t="str">
        <f>IF('M1'!B50=0,"",'M1'!B50)</f>
        <v/>
      </c>
      <c r="C402" s="101" t="str">
        <f>'I1'!O50</f>
        <v xml:space="preserve"> </v>
      </c>
      <c r="D402" s="101" t="str">
        <f>'I1'!P50</f>
        <v xml:space="preserve"> </v>
      </c>
      <c r="E402" s="101" t="str">
        <f>'I1'!Q50</f>
        <v xml:space="preserve"> </v>
      </c>
      <c r="F402" s="101" t="str">
        <f>'I1'!R50</f>
        <v xml:space="preserve"> </v>
      </c>
      <c r="G402" s="101" t="str">
        <f>'I1'!S50</f>
        <v xml:space="preserve"> </v>
      </c>
      <c r="H402" s="101" t="str">
        <f>'I1'!T50</f>
        <v xml:space="preserve"> </v>
      </c>
      <c r="I402" s="42">
        <f t="shared" ref="I402:J402" si="47">I48+I166+I284</f>
        <v>0</v>
      </c>
      <c r="J402" s="42">
        <f t="shared" si="47"/>
        <v>0</v>
      </c>
      <c r="K402" s="43">
        <f t="shared" si="10"/>
        <v>0</v>
      </c>
      <c r="L402" s="44">
        <f t="shared" si="11"/>
        <v>195</v>
      </c>
    </row>
    <row r="403" spans="1:12" hidden="1" x14ac:dyDescent="0.25">
      <c r="A403" s="40">
        <v>39</v>
      </c>
      <c r="B403" s="41" t="str">
        <f>IF('M1'!B51=0,"",'M1'!B51)</f>
        <v/>
      </c>
      <c r="C403" s="101" t="str">
        <f>'I1'!O51</f>
        <v xml:space="preserve"> </v>
      </c>
      <c r="D403" s="101" t="str">
        <f>'I1'!P51</f>
        <v xml:space="preserve"> </v>
      </c>
      <c r="E403" s="101" t="str">
        <f>'I1'!Q51</f>
        <v xml:space="preserve"> </v>
      </c>
      <c r="F403" s="101" t="str">
        <f>'I1'!R51</f>
        <v xml:space="preserve"> </v>
      </c>
      <c r="G403" s="101" t="str">
        <f>'I1'!S51</f>
        <v xml:space="preserve"> </v>
      </c>
      <c r="H403" s="101" t="str">
        <f>'I1'!T51</f>
        <v xml:space="preserve"> </v>
      </c>
      <c r="I403" s="42">
        <f t="shared" ref="I403:J403" si="48">I49+I167+I285</f>
        <v>0</v>
      </c>
      <c r="J403" s="42">
        <f t="shared" si="48"/>
        <v>0</v>
      </c>
      <c r="K403" s="43">
        <f t="shared" si="10"/>
        <v>0</v>
      </c>
      <c r="L403" s="44">
        <f t="shared" si="11"/>
        <v>195</v>
      </c>
    </row>
    <row r="404" spans="1:12" hidden="1" x14ac:dyDescent="0.25">
      <c r="A404" s="40">
        <v>40</v>
      </c>
      <c r="B404" s="41" t="str">
        <f>IF('M1'!B52=0,"",'M1'!B52)</f>
        <v/>
      </c>
      <c r="C404" s="101" t="str">
        <f>'I1'!O52</f>
        <v xml:space="preserve"> </v>
      </c>
      <c r="D404" s="101" t="str">
        <f>'I1'!P52</f>
        <v xml:space="preserve"> </v>
      </c>
      <c r="E404" s="101" t="str">
        <f>'I1'!Q52</f>
        <v xml:space="preserve"> </v>
      </c>
      <c r="F404" s="101" t="str">
        <f>'I1'!R52</f>
        <v xml:space="preserve"> </v>
      </c>
      <c r="G404" s="101" t="str">
        <f>'I1'!S52</f>
        <v xml:space="preserve"> </v>
      </c>
      <c r="H404" s="101" t="str">
        <f>'I1'!T52</f>
        <v xml:space="preserve"> </v>
      </c>
      <c r="I404" s="42">
        <f t="shared" ref="I404:J404" si="49">I50+I168+I286</f>
        <v>0</v>
      </c>
      <c r="J404" s="42">
        <f t="shared" si="49"/>
        <v>0</v>
      </c>
      <c r="K404" s="43">
        <f t="shared" si="10"/>
        <v>0</v>
      </c>
      <c r="L404" s="44">
        <f t="shared" si="11"/>
        <v>195</v>
      </c>
    </row>
    <row r="405" spans="1:12" hidden="1" x14ac:dyDescent="0.25">
      <c r="A405" s="40">
        <v>41</v>
      </c>
      <c r="B405" s="41" t="str">
        <f>IF('M1'!B53=0,"",'M1'!B53)</f>
        <v/>
      </c>
      <c r="C405" s="101" t="str">
        <f>'I1'!O53</f>
        <v xml:space="preserve"> </v>
      </c>
      <c r="D405" s="101" t="str">
        <f>'I1'!P53</f>
        <v xml:space="preserve"> </v>
      </c>
      <c r="E405" s="101" t="str">
        <f>'I1'!Q53</f>
        <v xml:space="preserve"> </v>
      </c>
      <c r="F405" s="101" t="str">
        <f>'I1'!R53</f>
        <v xml:space="preserve"> </v>
      </c>
      <c r="G405" s="101" t="str">
        <f>'I1'!S53</f>
        <v xml:space="preserve"> </v>
      </c>
      <c r="H405" s="101" t="str">
        <f>'I1'!T53</f>
        <v xml:space="preserve"> </v>
      </c>
      <c r="I405" s="42">
        <f t="shared" ref="I405:J405" si="50">I51+I169+I287</f>
        <v>0</v>
      </c>
      <c r="J405" s="42">
        <f t="shared" si="50"/>
        <v>0</v>
      </c>
      <c r="K405" s="43">
        <f t="shared" si="10"/>
        <v>0</v>
      </c>
      <c r="L405" s="44">
        <f t="shared" si="11"/>
        <v>195</v>
      </c>
    </row>
    <row r="406" spans="1:12" hidden="1" x14ac:dyDescent="0.25">
      <c r="A406" s="40">
        <v>42</v>
      </c>
      <c r="B406" s="41" t="str">
        <f>IF('M1'!B54=0,"",'M1'!B54)</f>
        <v/>
      </c>
      <c r="C406" s="101" t="str">
        <f>'I1'!O54</f>
        <v xml:space="preserve"> </v>
      </c>
      <c r="D406" s="101" t="str">
        <f>'I1'!P54</f>
        <v xml:space="preserve"> </v>
      </c>
      <c r="E406" s="101" t="str">
        <f>'I1'!Q54</f>
        <v xml:space="preserve"> </v>
      </c>
      <c r="F406" s="101" t="str">
        <f>'I1'!R54</f>
        <v xml:space="preserve"> </v>
      </c>
      <c r="G406" s="101" t="str">
        <f>'I1'!S54</f>
        <v xml:space="preserve"> </v>
      </c>
      <c r="H406" s="101" t="str">
        <f>'I1'!T54</f>
        <v xml:space="preserve"> </v>
      </c>
      <c r="I406" s="42">
        <f t="shared" ref="I406:J406" si="51">I52+I170+I288</f>
        <v>0</v>
      </c>
      <c r="J406" s="42">
        <f t="shared" si="51"/>
        <v>0</v>
      </c>
      <c r="K406" s="43">
        <f t="shared" si="10"/>
        <v>0</v>
      </c>
      <c r="L406" s="44">
        <f t="shared" si="11"/>
        <v>195</v>
      </c>
    </row>
    <row r="407" spans="1:12" hidden="1" x14ac:dyDescent="0.25">
      <c r="A407" s="40">
        <v>43</v>
      </c>
      <c r="B407" s="41" t="str">
        <f>IF('M1'!B55=0,"",'M1'!B55)</f>
        <v/>
      </c>
      <c r="C407" s="101" t="str">
        <f>'I1'!O55</f>
        <v xml:space="preserve"> </v>
      </c>
      <c r="D407" s="101" t="str">
        <f>'I1'!P55</f>
        <v xml:space="preserve"> </v>
      </c>
      <c r="E407" s="101" t="str">
        <f>'I1'!Q55</f>
        <v xml:space="preserve"> </v>
      </c>
      <c r="F407" s="101" t="str">
        <f>'I1'!R55</f>
        <v xml:space="preserve"> </v>
      </c>
      <c r="G407" s="101" t="str">
        <f>'I1'!S55</f>
        <v xml:space="preserve"> </v>
      </c>
      <c r="H407" s="101" t="str">
        <f>'I1'!T55</f>
        <v xml:space="preserve"> </v>
      </c>
      <c r="I407" s="42">
        <f t="shared" ref="I407:J407" si="52">I53+I171+I289</f>
        <v>0</v>
      </c>
      <c r="J407" s="42">
        <f t="shared" si="52"/>
        <v>0</v>
      </c>
      <c r="K407" s="43">
        <f t="shared" si="10"/>
        <v>0</v>
      </c>
      <c r="L407" s="44">
        <f t="shared" si="11"/>
        <v>195</v>
      </c>
    </row>
    <row r="408" spans="1:12" hidden="1" x14ac:dyDescent="0.25">
      <c r="A408" s="40">
        <v>44</v>
      </c>
      <c r="B408" s="41" t="str">
        <f>IF('M1'!B56=0,"",'M1'!B56)</f>
        <v/>
      </c>
      <c r="C408" s="101" t="str">
        <f>'I1'!O56</f>
        <v xml:space="preserve"> </v>
      </c>
      <c r="D408" s="101" t="str">
        <f>'I1'!P56</f>
        <v xml:space="preserve"> </v>
      </c>
      <c r="E408" s="101" t="str">
        <f>'I1'!Q56</f>
        <v xml:space="preserve"> </v>
      </c>
      <c r="F408" s="101" t="str">
        <f>'I1'!R56</f>
        <v xml:space="preserve"> </v>
      </c>
      <c r="G408" s="101" t="str">
        <f>'I1'!S56</f>
        <v xml:space="preserve"> </v>
      </c>
      <c r="H408" s="101" t="str">
        <f>'I1'!T56</f>
        <v xml:space="preserve"> </v>
      </c>
      <c r="I408" s="42">
        <f t="shared" ref="I408:J408" si="53">I54+I172+I290</f>
        <v>0</v>
      </c>
      <c r="J408" s="42">
        <f t="shared" si="53"/>
        <v>0</v>
      </c>
      <c r="K408" s="43">
        <f t="shared" si="10"/>
        <v>0</v>
      </c>
      <c r="L408" s="44">
        <f t="shared" si="11"/>
        <v>195</v>
      </c>
    </row>
    <row r="409" spans="1:12" hidden="1" x14ac:dyDescent="0.25">
      <c r="A409" s="40">
        <v>45</v>
      </c>
      <c r="B409" s="41" t="str">
        <f>IF('M1'!B57=0,"",'M1'!B57)</f>
        <v/>
      </c>
      <c r="C409" s="101" t="str">
        <f>'I1'!O57</f>
        <v xml:space="preserve"> </v>
      </c>
      <c r="D409" s="101" t="str">
        <f>'I1'!P57</f>
        <v xml:space="preserve"> </v>
      </c>
      <c r="E409" s="101" t="str">
        <f>'I1'!Q57</f>
        <v xml:space="preserve"> </v>
      </c>
      <c r="F409" s="101" t="str">
        <f>'I1'!R57</f>
        <v xml:space="preserve"> </v>
      </c>
      <c r="G409" s="101" t="str">
        <f>'I1'!S57</f>
        <v xml:space="preserve"> </v>
      </c>
      <c r="H409" s="101" t="str">
        <f>'I1'!T57</f>
        <v xml:space="preserve"> </v>
      </c>
      <c r="I409" s="42">
        <f t="shared" ref="I409:J409" si="54">I55+I173+I291</f>
        <v>0</v>
      </c>
      <c r="J409" s="42">
        <f t="shared" si="54"/>
        <v>0</v>
      </c>
      <c r="K409" s="43">
        <f t="shared" si="10"/>
        <v>0</v>
      </c>
      <c r="L409" s="44">
        <f t="shared" si="11"/>
        <v>195</v>
      </c>
    </row>
    <row r="410" spans="1:12" hidden="1" x14ac:dyDescent="0.25">
      <c r="A410" s="40">
        <v>46</v>
      </c>
      <c r="B410" s="41" t="str">
        <f>IF('M1'!B58=0,"",'M1'!B58)</f>
        <v/>
      </c>
      <c r="C410" s="101" t="str">
        <f>'I1'!O58</f>
        <v xml:space="preserve"> </v>
      </c>
      <c r="D410" s="101" t="str">
        <f>'I1'!P58</f>
        <v xml:space="preserve"> </v>
      </c>
      <c r="E410" s="101" t="str">
        <f>'I1'!Q58</f>
        <v xml:space="preserve"> </v>
      </c>
      <c r="F410" s="101" t="str">
        <f>'I1'!R58</f>
        <v xml:space="preserve"> </v>
      </c>
      <c r="G410" s="101" t="str">
        <f>'I1'!S58</f>
        <v xml:space="preserve"> </v>
      </c>
      <c r="H410" s="101" t="str">
        <f>'I1'!T58</f>
        <v xml:space="preserve"> </v>
      </c>
      <c r="I410" s="42">
        <f t="shared" ref="I410:J410" si="55">I56+I174+I292</f>
        <v>0</v>
      </c>
      <c r="J410" s="42">
        <f t="shared" si="55"/>
        <v>0</v>
      </c>
      <c r="K410" s="43">
        <f t="shared" si="10"/>
        <v>0</v>
      </c>
      <c r="L410" s="44">
        <f t="shared" si="11"/>
        <v>195</v>
      </c>
    </row>
    <row r="411" spans="1:12" hidden="1" x14ac:dyDescent="0.25">
      <c r="A411" s="40">
        <v>47</v>
      </c>
      <c r="B411" s="41" t="str">
        <f>IF('M1'!B59=0,"",'M1'!B59)</f>
        <v/>
      </c>
      <c r="C411" s="101" t="str">
        <f>'I1'!O59</f>
        <v xml:space="preserve"> </v>
      </c>
      <c r="D411" s="101" t="str">
        <f>'I1'!P59</f>
        <v xml:space="preserve"> </v>
      </c>
      <c r="E411" s="101" t="str">
        <f>'I1'!Q59</f>
        <v xml:space="preserve"> </v>
      </c>
      <c r="F411" s="101" t="str">
        <f>'I1'!R59</f>
        <v xml:space="preserve"> </v>
      </c>
      <c r="G411" s="101" t="str">
        <f>'I1'!S59</f>
        <v xml:space="preserve"> </v>
      </c>
      <c r="H411" s="101" t="str">
        <f>'I1'!T59</f>
        <v xml:space="preserve"> </v>
      </c>
      <c r="I411" s="42">
        <f t="shared" ref="I411:J411" si="56">I57+I175+I293</f>
        <v>0</v>
      </c>
      <c r="J411" s="42">
        <f t="shared" si="56"/>
        <v>0</v>
      </c>
      <c r="K411" s="43">
        <f t="shared" si="10"/>
        <v>0</v>
      </c>
      <c r="L411" s="44">
        <f t="shared" si="11"/>
        <v>195</v>
      </c>
    </row>
    <row r="412" spans="1:12" hidden="1" x14ac:dyDescent="0.25">
      <c r="A412" s="40">
        <v>48</v>
      </c>
      <c r="B412" s="41" t="str">
        <f>IF('M1'!B60=0,"",'M1'!B60)</f>
        <v/>
      </c>
      <c r="C412" s="101" t="str">
        <f>'I1'!O60</f>
        <v xml:space="preserve"> </v>
      </c>
      <c r="D412" s="101" t="str">
        <f>'I1'!P60</f>
        <v xml:space="preserve"> </v>
      </c>
      <c r="E412" s="101" t="str">
        <f>'I1'!Q60</f>
        <v xml:space="preserve"> </v>
      </c>
      <c r="F412" s="101" t="str">
        <f>'I1'!R60</f>
        <v xml:space="preserve"> </v>
      </c>
      <c r="G412" s="101" t="str">
        <f>'I1'!S60</f>
        <v xml:space="preserve"> </v>
      </c>
      <c r="H412" s="101" t="str">
        <f>'I1'!T60</f>
        <v xml:space="preserve"> </v>
      </c>
      <c r="I412" s="42">
        <f t="shared" ref="I412:J412" si="57">I58+I176+I294</f>
        <v>0</v>
      </c>
      <c r="J412" s="42">
        <f t="shared" si="57"/>
        <v>0</v>
      </c>
      <c r="K412" s="43">
        <f t="shared" si="10"/>
        <v>0</v>
      </c>
      <c r="L412" s="44">
        <f t="shared" si="11"/>
        <v>195</v>
      </c>
    </row>
    <row r="413" spans="1:12" hidden="1" x14ac:dyDescent="0.25">
      <c r="A413" s="40">
        <v>49</v>
      </c>
      <c r="B413" s="41" t="str">
        <f>IF('M1'!B61=0,"",'M1'!B61)</f>
        <v/>
      </c>
      <c r="C413" s="101" t="str">
        <f>'I1'!O61</f>
        <v xml:space="preserve"> </v>
      </c>
      <c r="D413" s="101" t="str">
        <f>'I1'!P61</f>
        <v xml:space="preserve"> </v>
      </c>
      <c r="E413" s="101" t="str">
        <f>'I1'!Q61</f>
        <v xml:space="preserve"> </v>
      </c>
      <c r="F413" s="101" t="str">
        <f>'I1'!R61</f>
        <v xml:space="preserve"> </v>
      </c>
      <c r="G413" s="101" t="str">
        <f>'I1'!S61</f>
        <v xml:space="preserve"> </v>
      </c>
      <c r="H413" s="101" t="str">
        <f>'I1'!T61</f>
        <v xml:space="preserve"> </v>
      </c>
      <c r="I413" s="42">
        <f t="shared" ref="I413:J413" si="58">I59+I177+I295</f>
        <v>0</v>
      </c>
      <c r="J413" s="42">
        <f t="shared" si="58"/>
        <v>0</v>
      </c>
      <c r="K413" s="43">
        <f t="shared" si="10"/>
        <v>0</v>
      </c>
      <c r="L413" s="44">
        <f t="shared" si="11"/>
        <v>195</v>
      </c>
    </row>
    <row r="414" spans="1:12" hidden="1" x14ac:dyDescent="0.25">
      <c r="A414" s="40">
        <v>50</v>
      </c>
      <c r="B414" s="41" t="str">
        <f>IF('M1'!B62=0,"",'M1'!B62)</f>
        <v/>
      </c>
      <c r="C414" s="101" t="str">
        <f>'I1'!O62</f>
        <v xml:space="preserve"> </v>
      </c>
      <c r="D414" s="101" t="str">
        <f>'I1'!P62</f>
        <v xml:space="preserve"> </v>
      </c>
      <c r="E414" s="101" t="str">
        <f>'I1'!Q62</f>
        <v xml:space="preserve"> </v>
      </c>
      <c r="F414" s="101" t="str">
        <f>'I1'!R62</f>
        <v xml:space="preserve"> </v>
      </c>
      <c r="G414" s="101" t="str">
        <f>'I1'!S62</f>
        <v xml:space="preserve"> </v>
      </c>
      <c r="H414" s="101" t="str">
        <f>'I1'!T62</f>
        <v xml:space="preserve"> </v>
      </c>
      <c r="I414" s="42">
        <f t="shared" ref="I414:J414" si="59">I60+I178+I296</f>
        <v>0</v>
      </c>
      <c r="J414" s="42">
        <f t="shared" si="59"/>
        <v>0</v>
      </c>
      <c r="K414" s="43">
        <f t="shared" si="10"/>
        <v>0</v>
      </c>
      <c r="L414" s="44">
        <f t="shared" si="11"/>
        <v>195</v>
      </c>
    </row>
    <row r="415" spans="1:12" x14ac:dyDescent="0.25">
      <c r="A415" s="46"/>
      <c r="L415" s="52"/>
    </row>
    <row r="416" spans="1:12" s="66" customFormat="1" ht="82.5" customHeight="1" x14ac:dyDescent="0.25">
      <c r="A416" s="192" t="s">
        <v>76</v>
      </c>
      <c r="B416" s="192"/>
      <c r="C416" s="217" t="str">
        <f>$C$6</f>
        <v>LENGUA Y LITERATURA</v>
      </c>
      <c r="D416" s="217"/>
      <c r="E416" s="217"/>
      <c r="F416" s="218" t="s">
        <v>130</v>
      </c>
      <c r="G416" s="63"/>
      <c r="H416" s="64"/>
      <c r="I416" s="53"/>
      <c r="J416" s="53"/>
      <c r="K416" s="53"/>
      <c r="L416" s="65"/>
    </row>
    <row r="417" spans="1:12" s="66" customFormat="1" ht="15" customHeight="1" x14ac:dyDescent="0.25">
      <c r="A417" s="192"/>
      <c r="B417" s="192"/>
      <c r="C417" s="217"/>
      <c r="D417" s="217"/>
      <c r="E417" s="217"/>
      <c r="F417" s="219"/>
      <c r="G417" s="63"/>
      <c r="H417" s="63"/>
      <c r="I417" s="53"/>
      <c r="J417" s="53"/>
      <c r="K417" s="53"/>
      <c r="L417" s="65"/>
    </row>
    <row r="418" spans="1:12" s="66" customFormat="1" ht="15" customHeight="1" x14ac:dyDescent="0.25">
      <c r="A418" s="246" t="s">
        <v>118</v>
      </c>
      <c r="B418" s="246"/>
      <c r="C418" s="247" t="str">
        <f>IFERROR(TRUNC(AVERAGE(F365:F414),2)," ")</f>
        <v xml:space="preserve"> </v>
      </c>
      <c r="D418" s="247"/>
      <c r="E418" s="247"/>
      <c r="F418" s="219"/>
      <c r="G418" s="63"/>
      <c r="H418" s="63"/>
      <c r="I418" s="53"/>
      <c r="J418" s="53"/>
      <c r="K418" s="53"/>
      <c r="L418" s="65"/>
    </row>
    <row r="419" spans="1:12" s="66" customFormat="1" ht="15" customHeight="1" x14ac:dyDescent="0.25">
      <c r="A419" s="245" t="s">
        <v>120</v>
      </c>
      <c r="B419" s="245"/>
      <c r="C419" s="215">
        <f>COUNTIF(G365:G414,"=A+")</f>
        <v>0</v>
      </c>
      <c r="D419" s="215"/>
      <c r="E419" s="215"/>
      <c r="F419" s="92">
        <f t="shared" ref="F419:F428" si="60">IFERROR((C419/$C$94)," ")</f>
        <v>0</v>
      </c>
      <c r="J419" s="53"/>
      <c r="K419" s="53"/>
      <c r="L419" s="65"/>
    </row>
    <row r="420" spans="1:12" s="66" customFormat="1" ht="15" customHeight="1" x14ac:dyDescent="0.25">
      <c r="A420" s="245" t="s">
        <v>121</v>
      </c>
      <c r="B420" s="245"/>
      <c r="C420" s="215">
        <f>COUNTIF(G365:G414,"=A-")</f>
        <v>0</v>
      </c>
      <c r="D420" s="215"/>
      <c r="E420" s="215"/>
      <c r="F420" s="92">
        <f t="shared" si="60"/>
        <v>0</v>
      </c>
      <c r="J420" s="53"/>
      <c r="K420" s="53"/>
      <c r="L420" s="65"/>
    </row>
    <row r="421" spans="1:12" s="66" customFormat="1" ht="15" customHeight="1" x14ac:dyDescent="0.25">
      <c r="A421" s="245" t="s">
        <v>122</v>
      </c>
      <c r="B421" s="245"/>
      <c r="C421" s="215">
        <f>COUNTIF(G365:G414,"=B+")</f>
        <v>0</v>
      </c>
      <c r="D421" s="215"/>
      <c r="E421" s="215"/>
      <c r="F421" s="92">
        <f t="shared" si="60"/>
        <v>0</v>
      </c>
      <c r="J421" s="53"/>
      <c r="K421" s="53"/>
      <c r="L421" s="65"/>
    </row>
    <row r="422" spans="1:12" s="66" customFormat="1" ht="15" customHeight="1" x14ac:dyDescent="0.25">
      <c r="A422" s="245" t="s">
        <v>123</v>
      </c>
      <c r="B422" s="245"/>
      <c r="C422" s="215">
        <f>COUNTIF(G365:G414,"=B-")</f>
        <v>0</v>
      </c>
      <c r="D422" s="215"/>
      <c r="E422" s="215"/>
      <c r="F422" s="92">
        <f t="shared" si="60"/>
        <v>0</v>
      </c>
      <c r="G422" s="213" t="s">
        <v>134</v>
      </c>
      <c r="H422" s="214"/>
      <c r="I422" s="94">
        <f>COUNTIF(H365:H414,"=APB")</f>
        <v>0</v>
      </c>
      <c r="J422" s="53"/>
      <c r="K422" s="53"/>
      <c r="L422" s="65"/>
    </row>
    <row r="423" spans="1:12" s="66" customFormat="1" ht="15" customHeight="1" x14ac:dyDescent="0.25">
      <c r="A423" s="245" t="s">
        <v>124</v>
      </c>
      <c r="B423" s="245"/>
      <c r="C423" s="215">
        <f>COUNTIF(G365:G414,"=C+")</f>
        <v>0</v>
      </c>
      <c r="D423" s="215"/>
      <c r="E423" s="215"/>
      <c r="F423" s="92">
        <f t="shared" si="60"/>
        <v>0</v>
      </c>
      <c r="G423" s="213" t="s">
        <v>135</v>
      </c>
      <c r="H423" s="214"/>
      <c r="I423" s="94">
        <f>COUNTIF(H365:H414,"=SPL")</f>
        <v>0</v>
      </c>
      <c r="J423" s="53"/>
      <c r="K423" s="53"/>
      <c r="L423" s="65"/>
    </row>
    <row r="424" spans="1:12" s="66" customFormat="1" ht="15" customHeight="1" x14ac:dyDescent="0.25">
      <c r="A424" s="245" t="s">
        <v>125</v>
      </c>
      <c r="B424" s="245"/>
      <c r="C424" s="215">
        <f>COUNTIF(G365:G414,"=C-")</f>
        <v>0</v>
      </c>
      <c r="D424" s="215"/>
      <c r="E424" s="215"/>
      <c r="F424" s="92">
        <f t="shared" si="60"/>
        <v>0</v>
      </c>
      <c r="G424" s="213" t="s">
        <v>136</v>
      </c>
      <c r="H424" s="214"/>
      <c r="I424" s="94">
        <f>COUNTIF(H365:H414,"=REP")</f>
        <v>0</v>
      </c>
      <c r="J424" s="53"/>
      <c r="K424" s="53"/>
      <c r="L424" s="65"/>
    </row>
    <row r="425" spans="1:12" s="66" customFormat="1" ht="15" customHeight="1" x14ac:dyDescent="0.3">
      <c r="A425" s="245" t="s">
        <v>126</v>
      </c>
      <c r="B425" s="245"/>
      <c r="C425" s="215">
        <f>COUNTIF(G365:G414,"=D+")</f>
        <v>0</v>
      </c>
      <c r="D425" s="215"/>
      <c r="E425" s="215"/>
      <c r="F425" s="92">
        <f t="shared" si="60"/>
        <v>0</v>
      </c>
      <c r="G425" s="241" t="s">
        <v>105</v>
      </c>
      <c r="H425" s="242"/>
      <c r="I425" s="95">
        <f>SUM(I422:I424)</f>
        <v>0</v>
      </c>
      <c r="J425" s="53"/>
      <c r="K425" s="53"/>
      <c r="L425" s="65"/>
    </row>
    <row r="426" spans="1:12" s="66" customFormat="1" ht="15" customHeight="1" x14ac:dyDescent="0.25">
      <c r="A426" s="245" t="s">
        <v>127</v>
      </c>
      <c r="B426" s="245"/>
      <c r="C426" s="215">
        <f>COUNTIF(G365:G414,"=D-")</f>
        <v>0</v>
      </c>
      <c r="D426" s="215"/>
      <c r="E426" s="215"/>
      <c r="F426" s="92">
        <f t="shared" si="60"/>
        <v>0</v>
      </c>
      <c r="G426" s="243" t="s">
        <v>137</v>
      </c>
      <c r="H426" s="244"/>
      <c r="I426" s="96" t="str">
        <f>IFERROR((I422/$I$425)," ")</f>
        <v xml:space="preserve"> </v>
      </c>
      <c r="J426" s="53"/>
      <c r="K426" s="53"/>
      <c r="L426" s="65"/>
    </row>
    <row r="427" spans="1:12" s="66" customFormat="1" ht="15" customHeight="1" x14ac:dyDescent="0.25">
      <c r="A427" s="245" t="s">
        <v>128</v>
      </c>
      <c r="B427" s="245"/>
      <c r="C427" s="215">
        <f>COUNTIF(G365:G414,"=E+")</f>
        <v>0</v>
      </c>
      <c r="D427" s="215"/>
      <c r="E427" s="215"/>
      <c r="F427" s="92">
        <f t="shared" si="60"/>
        <v>0</v>
      </c>
      <c r="G427" s="243" t="s">
        <v>117</v>
      </c>
      <c r="H427" s="244"/>
      <c r="I427" s="96" t="str">
        <f>IFERROR((I423/$I$425)," ")</f>
        <v xml:space="preserve"> </v>
      </c>
      <c r="J427" s="53"/>
      <c r="K427" s="53"/>
      <c r="L427" s="65"/>
    </row>
    <row r="428" spans="1:12" s="66" customFormat="1" ht="15" customHeight="1" x14ac:dyDescent="0.25">
      <c r="A428" s="245" t="s">
        <v>129</v>
      </c>
      <c r="B428" s="245"/>
      <c r="C428" s="215">
        <f>COUNTIF(G365:G414,"=E-")</f>
        <v>0</v>
      </c>
      <c r="D428" s="215"/>
      <c r="E428" s="215"/>
      <c r="F428" s="92">
        <f t="shared" si="60"/>
        <v>0</v>
      </c>
      <c r="G428" s="243" t="s">
        <v>138</v>
      </c>
      <c r="H428" s="244"/>
      <c r="I428" s="96" t="str">
        <f>IFERROR((I424/$I$425)," ")</f>
        <v xml:space="preserve"> </v>
      </c>
      <c r="J428" s="53"/>
      <c r="K428" s="53"/>
      <c r="L428" s="65"/>
    </row>
    <row r="429" spans="1:12" s="66" customFormat="1" ht="15" customHeight="1" x14ac:dyDescent="0.3">
      <c r="A429" s="192" t="s">
        <v>105</v>
      </c>
      <c r="B429" s="192"/>
      <c r="C429" s="193">
        <f>SUM(C419:C428)</f>
        <v>0</v>
      </c>
      <c r="D429" s="193"/>
      <c r="E429" s="193"/>
      <c r="F429" s="93">
        <f>SUM(F419:F428)</f>
        <v>0</v>
      </c>
      <c r="G429" s="241" t="s">
        <v>139</v>
      </c>
      <c r="H429" s="242"/>
      <c r="I429" s="97">
        <f>SUM(I426:I428)</f>
        <v>0</v>
      </c>
      <c r="J429" s="53"/>
      <c r="K429" s="53"/>
      <c r="L429" s="65"/>
    </row>
    <row r="430" spans="1:12" s="55" customFormat="1" x14ac:dyDescent="0.25">
      <c r="A430" s="60"/>
      <c r="B430" s="70"/>
      <c r="C430" s="70"/>
      <c r="D430" s="70"/>
      <c r="E430" s="53"/>
      <c r="F430" s="53"/>
      <c r="G430" s="53"/>
      <c r="H430" s="53"/>
      <c r="I430" s="53"/>
      <c r="J430" s="53"/>
      <c r="K430" s="53"/>
      <c r="L430" s="54"/>
    </row>
    <row r="431" spans="1:12" s="55" customFormat="1" x14ac:dyDescent="0.25">
      <c r="A431" s="60"/>
      <c r="B431" s="53"/>
      <c r="C431" s="53"/>
      <c r="D431" s="53"/>
      <c r="E431" s="53"/>
      <c r="F431" s="53"/>
      <c r="G431" s="53"/>
      <c r="H431" s="53"/>
      <c r="I431" s="53"/>
      <c r="J431" s="53"/>
      <c r="K431" s="53"/>
      <c r="L431" s="54"/>
    </row>
    <row r="432" spans="1:12" s="55" customFormat="1" x14ac:dyDescent="0.25">
      <c r="A432" s="60"/>
      <c r="B432" s="53"/>
      <c r="C432" s="53"/>
      <c r="D432" s="53"/>
      <c r="E432" s="53"/>
      <c r="F432" s="53"/>
      <c r="G432" s="53"/>
      <c r="H432" s="53"/>
      <c r="I432" s="53"/>
      <c r="J432" s="53"/>
      <c r="K432" s="53"/>
      <c r="L432" s="54"/>
    </row>
    <row r="433" spans="1:12" s="55" customFormat="1" x14ac:dyDescent="0.25">
      <c r="A433" s="60"/>
      <c r="B433" s="53"/>
      <c r="C433" s="53"/>
      <c r="D433" s="53"/>
      <c r="E433" s="53"/>
      <c r="F433" s="53"/>
      <c r="G433" s="53"/>
      <c r="H433" s="53"/>
      <c r="I433" s="53"/>
      <c r="J433" s="53"/>
      <c r="K433" s="53"/>
      <c r="L433" s="54"/>
    </row>
    <row r="434" spans="1:12" s="55" customFormat="1" x14ac:dyDescent="0.25">
      <c r="A434" s="60"/>
      <c r="B434" s="53"/>
      <c r="C434" s="53"/>
      <c r="D434" s="53"/>
      <c r="E434" s="53"/>
      <c r="F434" s="53"/>
      <c r="G434" s="53"/>
      <c r="H434" s="53"/>
      <c r="I434" s="53"/>
      <c r="J434" s="53"/>
      <c r="K434" s="53"/>
      <c r="L434" s="54"/>
    </row>
    <row r="435" spans="1:12" s="55" customFormat="1" x14ac:dyDescent="0.25">
      <c r="A435" s="60"/>
      <c r="B435" s="53"/>
      <c r="C435" s="53"/>
      <c r="D435" s="53"/>
      <c r="E435" s="53"/>
      <c r="F435" s="53"/>
      <c r="G435" s="53"/>
      <c r="H435" s="53"/>
      <c r="I435" s="53"/>
      <c r="J435" s="53"/>
      <c r="K435" s="53"/>
      <c r="L435" s="54"/>
    </row>
    <row r="436" spans="1:12" s="55" customFormat="1" x14ac:dyDescent="0.25">
      <c r="A436" s="60"/>
      <c r="B436" s="53"/>
      <c r="C436" s="53"/>
      <c r="D436" s="53"/>
      <c r="E436" s="53"/>
      <c r="F436" s="53"/>
      <c r="G436" s="53"/>
      <c r="H436" s="53"/>
      <c r="I436" s="53"/>
      <c r="J436" s="53"/>
      <c r="K436" s="53"/>
      <c r="L436" s="54"/>
    </row>
    <row r="437" spans="1:12" s="55" customFormat="1" x14ac:dyDescent="0.25">
      <c r="A437" s="60"/>
      <c r="B437" s="53"/>
      <c r="C437" s="53"/>
      <c r="D437" s="53"/>
      <c r="E437" s="53"/>
      <c r="F437" s="53"/>
      <c r="G437" s="53"/>
      <c r="H437" s="53"/>
      <c r="I437" s="53"/>
      <c r="J437" s="53"/>
      <c r="K437" s="53"/>
      <c r="L437" s="54"/>
    </row>
    <row r="438" spans="1:12" s="55" customFormat="1" x14ac:dyDescent="0.25">
      <c r="A438" s="60"/>
      <c r="B438" s="53"/>
      <c r="C438" s="53"/>
      <c r="D438" s="53"/>
      <c r="E438" s="53"/>
      <c r="F438" s="53"/>
      <c r="G438" s="53"/>
      <c r="H438" s="53"/>
      <c r="I438" s="53"/>
      <c r="J438" s="53"/>
      <c r="K438" s="53"/>
      <c r="L438" s="54"/>
    </row>
    <row r="439" spans="1:12" s="55" customFormat="1" x14ac:dyDescent="0.25">
      <c r="A439" s="60"/>
      <c r="B439" s="53"/>
      <c r="C439" s="53"/>
      <c r="D439" s="53"/>
      <c r="E439" s="53"/>
      <c r="F439" s="53"/>
      <c r="G439" s="53"/>
      <c r="H439" s="53"/>
      <c r="I439" s="53"/>
      <c r="J439" s="53"/>
      <c r="K439" s="53"/>
      <c r="L439" s="54"/>
    </row>
    <row r="440" spans="1:12" s="55" customFormat="1" x14ac:dyDescent="0.25">
      <c r="A440" s="60"/>
      <c r="B440" s="53"/>
      <c r="C440" s="53"/>
      <c r="D440" s="53"/>
      <c r="E440" s="53"/>
      <c r="F440" s="53"/>
      <c r="G440" s="53"/>
      <c r="H440" s="53"/>
      <c r="I440" s="53"/>
      <c r="J440" s="53"/>
      <c r="K440" s="53"/>
      <c r="L440" s="54"/>
    </row>
    <row r="441" spans="1:12" s="55" customFormat="1" x14ac:dyDescent="0.25">
      <c r="A441" s="60"/>
      <c r="B441" s="53"/>
      <c r="C441" s="53"/>
      <c r="D441" s="53"/>
      <c r="E441" s="53"/>
      <c r="F441" s="53"/>
      <c r="G441" s="53"/>
      <c r="H441" s="53"/>
      <c r="I441" s="53"/>
      <c r="J441" s="53"/>
      <c r="K441" s="53"/>
      <c r="L441" s="54"/>
    </row>
    <row r="442" spans="1:12" s="55" customFormat="1" x14ac:dyDescent="0.25">
      <c r="A442" s="60"/>
      <c r="B442" s="53"/>
      <c r="C442" s="53"/>
      <c r="D442" s="53"/>
      <c r="E442" s="53"/>
      <c r="F442" s="53"/>
      <c r="G442" s="53"/>
      <c r="H442" s="53"/>
      <c r="I442" s="53"/>
      <c r="J442" s="53"/>
      <c r="K442" s="53"/>
      <c r="L442" s="54"/>
    </row>
    <row r="443" spans="1:12" s="55" customFormat="1" x14ac:dyDescent="0.25">
      <c r="A443" s="60"/>
      <c r="B443" s="53"/>
      <c r="C443" s="53"/>
      <c r="D443" s="53"/>
      <c r="E443" s="53"/>
      <c r="F443" s="53"/>
      <c r="G443" s="53"/>
      <c r="H443" s="53"/>
      <c r="I443" s="53"/>
      <c r="J443" s="53"/>
      <c r="K443" s="53"/>
      <c r="L443" s="54"/>
    </row>
    <row r="444" spans="1:12" s="55" customFormat="1" x14ac:dyDescent="0.25">
      <c r="A444" s="60"/>
      <c r="B444" s="53"/>
      <c r="C444" s="53"/>
      <c r="D444" s="53"/>
      <c r="E444" s="53"/>
      <c r="F444" s="53"/>
      <c r="G444" s="53"/>
      <c r="H444" s="53"/>
      <c r="I444" s="53"/>
      <c r="J444" s="53"/>
      <c r="K444" s="53"/>
      <c r="L444" s="54"/>
    </row>
    <row r="445" spans="1:12" x14ac:dyDescent="0.25">
      <c r="A445" s="46"/>
      <c r="L445" s="52"/>
    </row>
    <row r="446" spans="1:12" x14ac:dyDescent="0.25">
      <c r="A446" s="46"/>
      <c r="L446" s="52"/>
    </row>
    <row r="447" spans="1:12" x14ac:dyDescent="0.25">
      <c r="A447" s="46"/>
      <c r="L447" s="52"/>
    </row>
    <row r="448" spans="1:12"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t="str">
        <f>$C$6</f>
        <v>LENGUA Y LITERATURA</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t="str">
        <f>$A$8</f>
        <v>Educación General Básica</v>
      </c>
      <c r="B468" s="225"/>
      <c r="C468" s="226" t="str">
        <f>$C$8</f>
        <v>Superior</v>
      </c>
      <c r="D468" s="227"/>
      <c r="E468" s="227"/>
      <c r="F468" s="227"/>
      <c r="G468" s="34" t="str">
        <f>$G$8</f>
        <v xml:space="preserve">Octavo Año </v>
      </c>
      <c r="H468" s="226" t="str">
        <f>$H$8</f>
        <v>"A"</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hidden="1" x14ac:dyDescent="0.25">
      <c r="A471" s="40">
        <v>1</v>
      </c>
      <c r="B471" s="41" t="str">
        <f>IF('M1'!B13=0,"",'M1'!B13)</f>
        <v>ALVARADO CALLE JHOSTIN JESUS</v>
      </c>
      <c r="C471" s="90" t="str">
        <f>'I1'!R13</f>
        <v xml:space="preserve"> </v>
      </c>
      <c r="D471" s="90" t="str">
        <f>'I1'!T13</f>
        <v xml:space="preserve"> </v>
      </c>
      <c r="E471" s="90" t="str">
        <f>IF('I1'!U13=0," ",'I1'!U13)</f>
        <v xml:space="preserve"> </v>
      </c>
      <c r="F471" s="90" t="str">
        <f>IF('I1'!V13=0," ",'I1'!V13)</f>
        <v xml:space="preserve"> </v>
      </c>
      <c r="G471" s="91" t="str">
        <f>IF(F471&lt;&gt;" ",(IF(F471="P.A.","REPROBADO",IF(F471&gt;=7,"APROBADO","")))," ")</f>
        <v xml:space="preserve"> </v>
      </c>
      <c r="H471" s="187"/>
      <c r="I471" s="188"/>
      <c r="J471" s="188"/>
      <c r="K471" s="188"/>
      <c r="L471" s="189"/>
    </row>
    <row r="472" spans="1:12" hidden="1" x14ac:dyDescent="0.25">
      <c r="A472" s="40">
        <v>2</v>
      </c>
      <c r="B472" s="41" t="str">
        <f>IF('M1'!B14=0,"",'M1'!B14)</f>
        <v>AMBULUDI NAMCELA DAYELI LIZBETH</v>
      </c>
      <c r="C472" s="90" t="str">
        <f>'I1'!R14</f>
        <v xml:space="preserve"> </v>
      </c>
      <c r="D472" s="90" t="str">
        <f>'I1'!T14</f>
        <v xml:space="preserve"> </v>
      </c>
      <c r="E472" s="90" t="str">
        <f>IF('I1'!U14=0," ",'I1'!U14)</f>
        <v xml:space="preserve"> </v>
      </c>
      <c r="F472" s="90" t="str">
        <f>IF('I1'!V14=0," ",'I1'!V14)</f>
        <v xml:space="preserve"> </v>
      </c>
      <c r="G472" s="91" t="str">
        <f t="shared" ref="G472:G486" si="61">IF(F472&lt;&gt;" ",(IF(F472="P.A.","REPROBADO",IF(F472&gt;=7,"APROBADO","")))," ")</f>
        <v xml:space="preserve"> </v>
      </c>
      <c r="H472" s="187"/>
      <c r="I472" s="188"/>
      <c r="J472" s="188"/>
      <c r="K472" s="188"/>
      <c r="L472" s="189"/>
    </row>
    <row r="473" spans="1:12" hidden="1" x14ac:dyDescent="0.25">
      <c r="A473" s="40">
        <v>3</v>
      </c>
      <c r="B473" s="41" t="str">
        <f>IF('M1'!B15=0,"",'M1'!B15)</f>
        <v>AREVALO SALTO JOHAO FRANCISCO</v>
      </c>
      <c r="C473" s="90" t="str">
        <f>'I1'!R15</f>
        <v xml:space="preserve"> </v>
      </c>
      <c r="D473" s="90" t="str">
        <f>'I1'!T15</f>
        <v xml:space="preserve"> </v>
      </c>
      <c r="E473" s="90" t="str">
        <f>IF('I1'!U15=0," ",'I1'!U15)</f>
        <v xml:space="preserve"> </v>
      </c>
      <c r="F473" s="90" t="str">
        <f>IF('I1'!V15=0," ",'I1'!V15)</f>
        <v xml:space="preserve"> </v>
      </c>
      <c r="G473" s="91" t="str">
        <f t="shared" si="61"/>
        <v xml:space="preserve"> </v>
      </c>
      <c r="H473" s="187"/>
      <c r="I473" s="188"/>
      <c r="J473" s="188"/>
      <c r="K473" s="188"/>
      <c r="L473" s="189"/>
    </row>
    <row r="474" spans="1:12" hidden="1" x14ac:dyDescent="0.25">
      <c r="A474" s="40">
        <v>4</v>
      </c>
      <c r="B474" s="41" t="str">
        <f>IF('M1'!B16=0,"",'M1'!B16)</f>
        <v>COLLAGUAZO ARMIJOS LENY PATRICIO</v>
      </c>
      <c r="C474" s="90" t="str">
        <f>'I1'!R16</f>
        <v xml:space="preserve"> </v>
      </c>
      <c r="D474" s="90" t="str">
        <f>'I1'!T16</f>
        <v xml:space="preserve"> </v>
      </c>
      <c r="E474" s="90" t="str">
        <f>IF('I1'!U16=0," ",'I1'!U16)</f>
        <v xml:space="preserve"> </v>
      </c>
      <c r="F474" s="90" t="str">
        <f>IF('I1'!V16=0," ",'I1'!V16)</f>
        <v xml:space="preserve"> </v>
      </c>
      <c r="G474" s="91" t="str">
        <f t="shared" si="61"/>
        <v xml:space="preserve"> </v>
      </c>
      <c r="H474" s="187"/>
      <c r="I474" s="188"/>
      <c r="J474" s="188"/>
      <c r="K474" s="188"/>
      <c r="L474" s="189"/>
    </row>
    <row r="475" spans="1:12" hidden="1" x14ac:dyDescent="0.25">
      <c r="A475" s="40">
        <v>5</v>
      </c>
      <c r="B475" s="41" t="str">
        <f>IF('M1'!B17=0,"",'M1'!B17)</f>
        <v>CONDOLO GUALAN MARTHA LILIANA</v>
      </c>
      <c r="C475" s="90" t="str">
        <f>'I1'!R17</f>
        <v xml:space="preserve"> </v>
      </c>
      <c r="D475" s="90" t="str">
        <f>'I1'!T17</f>
        <v xml:space="preserve"> </v>
      </c>
      <c r="E475" s="90" t="str">
        <f>IF('I1'!U17=0," ",'I1'!U17)</f>
        <v xml:space="preserve"> </v>
      </c>
      <c r="F475" s="90" t="str">
        <f>IF('I1'!V17=0," ",'I1'!V17)</f>
        <v xml:space="preserve"> </v>
      </c>
      <c r="G475" s="91" t="str">
        <f t="shared" si="61"/>
        <v xml:space="preserve"> </v>
      </c>
      <c r="H475" s="187"/>
      <c r="I475" s="188"/>
      <c r="J475" s="188"/>
      <c r="K475" s="188"/>
      <c r="L475" s="189"/>
    </row>
    <row r="476" spans="1:12" hidden="1" x14ac:dyDescent="0.25">
      <c r="A476" s="40">
        <v>6</v>
      </c>
      <c r="B476" s="41" t="str">
        <f>IF('M1'!B18=0,"",'M1'!B18)</f>
        <v>CRUZ DUCHITANGA MARIA DEL CARMEN</v>
      </c>
      <c r="C476" s="90" t="str">
        <f>'I1'!R18</f>
        <v xml:space="preserve"> </v>
      </c>
      <c r="D476" s="90" t="str">
        <f>'I1'!T18</f>
        <v xml:space="preserve"> </v>
      </c>
      <c r="E476" s="90" t="str">
        <f>IF('I1'!U18=0," ",'I1'!U18)</f>
        <v xml:space="preserve"> </v>
      </c>
      <c r="F476" s="90" t="str">
        <f>IF('I1'!V18=0," ",'I1'!V18)</f>
        <v xml:space="preserve"> </v>
      </c>
      <c r="G476" s="91" t="str">
        <f t="shared" si="61"/>
        <v xml:space="preserve"> </v>
      </c>
      <c r="H476" s="187"/>
      <c r="I476" s="188"/>
      <c r="J476" s="188"/>
      <c r="K476" s="188"/>
      <c r="L476" s="189"/>
    </row>
    <row r="477" spans="1:12" hidden="1" x14ac:dyDescent="0.25">
      <c r="A477" s="40">
        <v>7</v>
      </c>
      <c r="B477" s="41" t="str">
        <f>IF('M1'!B19=0,"",'M1'!B19)</f>
        <v xml:space="preserve">DAQUILEMA PALTAN MARCO ELIAS                      </v>
      </c>
      <c r="C477" s="90" t="str">
        <f>'I1'!R19</f>
        <v xml:space="preserve"> </v>
      </c>
      <c r="D477" s="90" t="str">
        <f>'I1'!T19</f>
        <v xml:space="preserve"> </v>
      </c>
      <c r="E477" s="90" t="str">
        <f>IF('I1'!U19=0," ",'I1'!U19)</f>
        <v xml:space="preserve"> </v>
      </c>
      <c r="F477" s="90" t="str">
        <f>IF('I1'!V19=0," ",'I1'!V19)</f>
        <v xml:space="preserve"> </v>
      </c>
      <c r="G477" s="91" t="str">
        <f t="shared" si="61"/>
        <v xml:space="preserve"> </v>
      </c>
      <c r="H477" s="187"/>
      <c r="I477" s="188"/>
      <c r="J477" s="188"/>
      <c r="K477" s="188"/>
      <c r="L477" s="189"/>
    </row>
    <row r="478" spans="1:12" hidden="1" x14ac:dyDescent="0.25">
      <c r="A478" s="40">
        <v>8</v>
      </c>
      <c r="B478" s="41" t="str">
        <f>IF('M1'!B20=0,"",'M1'!B20)</f>
        <v>DURAN CARMONA JUAN MANUEL</v>
      </c>
      <c r="C478" s="90" t="str">
        <f>'I1'!R20</f>
        <v xml:space="preserve"> </v>
      </c>
      <c r="D478" s="90" t="str">
        <f>'I1'!T20</f>
        <v xml:space="preserve"> </v>
      </c>
      <c r="E478" s="90" t="str">
        <f>IF('I1'!U20=0," ",'I1'!U20)</f>
        <v xml:space="preserve"> </v>
      </c>
      <c r="F478" s="90" t="str">
        <f>IF('I1'!V20=0," ",'I1'!V20)</f>
        <v xml:space="preserve"> </v>
      </c>
      <c r="G478" s="91" t="str">
        <f t="shared" si="61"/>
        <v xml:space="preserve"> </v>
      </c>
      <c r="H478" s="187"/>
      <c r="I478" s="188"/>
      <c r="J478" s="188"/>
      <c r="K478" s="188"/>
      <c r="L478" s="189"/>
    </row>
    <row r="479" spans="1:12" hidden="1" x14ac:dyDescent="0.25">
      <c r="A479" s="40">
        <v>9</v>
      </c>
      <c r="B479" s="41" t="str">
        <f>IF('M1'!B21=0,"",'M1'!B21)</f>
        <v>DUTA GUNCAY ROSA CAROLINA</v>
      </c>
      <c r="C479" s="90" t="str">
        <f>'I1'!R21</f>
        <v xml:space="preserve"> </v>
      </c>
      <c r="D479" s="90" t="str">
        <f>'I1'!T21</f>
        <v xml:space="preserve"> </v>
      </c>
      <c r="E479" s="90" t="str">
        <f>IF('I1'!U21=0," ",'I1'!U21)</f>
        <v xml:space="preserve"> </v>
      </c>
      <c r="F479" s="90" t="str">
        <f>IF('I1'!V21=0," ",'I1'!V21)</f>
        <v xml:space="preserve"> </v>
      </c>
      <c r="G479" s="91" t="str">
        <f t="shared" si="61"/>
        <v xml:space="preserve"> </v>
      </c>
      <c r="H479" s="187"/>
      <c r="I479" s="188"/>
      <c r="J479" s="188"/>
      <c r="K479" s="188"/>
      <c r="L479" s="189"/>
    </row>
    <row r="480" spans="1:12" hidden="1" x14ac:dyDescent="0.25">
      <c r="A480" s="40">
        <v>10</v>
      </c>
      <c r="B480" s="41" t="str">
        <f>IF('M1'!B22=0,"",'M1'!B22)</f>
        <v>GUALAN GUALAN JHONY ALEXANDER</v>
      </c>
      <c r="C480" s="90" t="str">
        <f>'I1'!R22</f>
        <v xml:space="preserve"> </v>
      </c>
      <c r="D480" s="90" t="str">
        <f>'I1'!T22</f>
        <v xml:space="preserve"> </v>
      </c>
      <c r="E480" s="90" t="str">
        <f>IF('I1'!U22=0," ",'I1'!U22)</f>
        <v xml:space="preserve"> </v>
      </c>
      <c r="F480" s="90" t="str">
        <f>IF('I1'!V22=0," ",'I1'!V22)</f>
        <v xml:space="preserve"> </v>
      </c>
      <c r="G480" s="91" t="str">
        <f t="shared" si="61"/>
        <v xml:space="preserve"> </v>
      </c>
      <c r="H480" s="187"/>
      <c r="I480" s="188"/>
      <c r="J480" s="188"/>
      <c r="K480" s="188"/>
      <c r="L480" s="189"/>
    </row>
    <row r="481" spans="1:12" hidden="1" x14ac:dyDescent="0.25">
      <c r="A481" s="40">
        <v>11</v>
      </c>
      <c r="B481" s="41" t="str">
        <f>IF('M1'!B23=0,"",'M1'!B23)</f>
        <v>GUAMAN MEDINA JHONNY MICHAEL</v>
      </c>
      <c r="C481" s="90" t="str">
        <f>'I1'!R23</f>
        <v xml:space="preserve"> </v>
      </c>
      <c r="D481" s="90" t="str">
        <f>'I1'!T23</f>
        <v xml:space="preserve"> </v>
      </c>
      <c r="E481" s="90" t="str">
        <f>IF('I1'!U23=0," ",'I1'!U23)</f>
        <v xml:space="preserve"> </v>
      </c>
      <c r="F481" s="90" t="str">
        <f>IF('I1'!V23=0," ",'I1'!V23)</f>
        <v xml:space="preserve"> </v>
      </c>
      <c r="G481" s="91" t="str">
        <f t="shared" si="61"/>
        <v xml:space="preserve"> </v>
      </c>
      <c r="H481" s="187"/>
      <c r="I481" s="188"/>
      <c r="J481" s="188"/>
      <c r="K481" s="188"/>
      <c r="L481" s="189"/>
    </row>
    <row r="482" spans="1:12" hidden="1" x14ac:dyDescent="0.25">
      <c r="A482" s="40">
        <v>12</v>
      </c>
      <c r="B482" s="41" t="str">
        <f>IF('M1'!B24=0,"",'M1'!B24)</f>
        <v>GUTAMA CHILLOGALLI MICAELA ABIGAIL</v>
      </c>
      <c r="C482" s="90" t="str">
        <f>'I1'!R24</f>
        <v xml:space="preserve"> </v>
      </c>
      <c r="D482" s="90" t="str">
        <f>'I1'!T24</f>
        <v xml:space="preserve"> </v>
      </c>
      <c r="E482" s="90" t="str">
        <f>IF('I1'!U24=0," ",'I1'!U24)</f>
        <v xml:space="preserve"> </v>
      </c>
      <c r="F482" s="90" t="str">
        <f>IF('I1'!V24=0," ",'I1'!V24)</f>
        <v xml:space="preserve"> </v>
      </c>
      <c r="G482" s="91" t="str">
        <f t="shared" si="61"/>
        <v xml:space="preserve"> </v>
      </c>
      <c r="H482" s="187"/>
      <c r="I482" s="188"/>
      <c r="J482" s="188"/>
      <c r="K482" s="188"/>
      <c r="L482" s="189"/>
    </row>
    <row r="483" spans="1:12" hidden="1" x14ac:dyDescent="0.25">
      <c r="A483" s="40">
        <v>13</v>
      </c>
      <c r="B483" s="41" t="str">
        <f>IF('M1'!B25=0,"",'M1'!B25)</f>
        <v>LEMA TADAY JASMIN DAYANA</v>
      </c>
      <c r="C483" s="90" t="str">
        <f>'I1'!R25</f>
        <v xml:space="preserve"> </v>
      </c>
      <c r="D483" s="90" t="str">
        <f>'I1'!T25</f>
        <v xml:space="preserve"> </v>
      </c>
      <c r="E483" s="90" t="str">
        <f>IF('I1'!U25=0," ",'I1'!U25)</f>
        <v xml:space="preserve"> </v>
      </c>
      <c r="F483" s="90" t="str">
        <f>IF('I1'!V25=0," ",'I1'!V25)</f>
        <v xml:space="preserve"> </v>
      </c>
      <c r="G483" s="91" t="str">
        <f t="shared" si="61"/>
        <v xml:space="preserve"> </v>
      </c>
      <c r="H483" s="187"/>
      <c r="I483" s="188"/>
      <c r="J483" s="188"/>
      <c r="K483" s="188"/>
      <c r="L483" s="189"/>
    </row>
    <row r="484" spans="1:12" hidden="1" x14ac:dyDescent="0.25">
      <c r="A484" s="40">
        <v>14</v>
      </c>
      <c r="B484" s="41" t="str">
        <f>IF('M1'!B26=0,"",'M1'!B26)</f>
        <v>LIMA VINTIMILLA ADRIANNA MICHELLE</v>
      </c>
      <c r="C484" s="90" t="str">
        <f>'I1'!R26</f>
        <v xml:space="preserve"> </v>
      </c>
      <c r="D484" s="90" t="str">
        <f>'I1'!T26</f>
        <v xml:space="preserve"> </v>
      </c>
      <c r="E484" s="90" t="str">
        <f>IF('I1'!U26=0," ",'I1'!U26)</f>
        <v xml:space="preserve"> </v>
      </c>
      <c r="F484" s="90" t="str">
        <f>IF('I1'!V26=0," ",'I1'!V26)</f>
        <v xml:space="preserve"> </v>
      </c>
      <c r="G484" s="91" t="str">
        <f t="shared" si="61"/>
        <v xml:space="preserve"> </v>
      </c>
      <c r="H484" s="187"/>
      <c r="I484" s="188"/>
      <c r="J484" s="188"/>
      <c r="K484" s="188"/>
      <c r="L484" s="189"/>
    </row>
    <row r="485" spans="1:12" hidden="1" x14ac:dyDescent="0.25">
      <c r="A485" s="40">
        <v>15</v>
      </c>
      <c r="B485" s="41" t="str">
        <f>IF('M1'!B27=0,"",'M1'!B27)</f>
        <v>MALDONADO CANTOS GEORGE ELIJAH</v>
      </c>
      <c r="C485" s="90" t="str">
        <f>'I1'!R27</f>
        <v xml:space="preserve"> </v>
      </c>
      <c r="D485" s="90" t="str">
        <f>'I1'!T27</f>
        <v xml:space="preserve"> </v>
      </c>
      <c r="E485" s="90" t="str">
        <f>IF('I1'!U27=0," ",'I1'!U27)</f>
        <v xml:space="preserve"> </v>
      </c>
      <c r="F485" s="90" t="str">
        <f>IF('I1'!V27=0," ",'I1'!V27)</f>
        <v xml:space="preserve"> </v>
      </c>
      <c r="G485" s="91" t="str">
        <f t="shared" si="61"/>
        <v xml:space="preserve"> </v>
      </c>
      <c r="H485" s="187"/>
      <c r="I485" s="188"/>
      <c r="J485" s="188"/>
      <c r="K485" s="188"/>
      <c r="L485" s="189"/>
    </row>
    <row r="486" spans="1:12" hidden="1" x14ac:dyDescent="0.25">
      <c r="A486" s="40">
        <v>16</v>
      </c>
      <c r="B486" s="41" t="str">
        <f>IF('M1'!B28=0,"",'M1'!B28)</f>
        <v>MALDONADO CANTOS JOSEPH LOUIS</v>
      </c>
      <c r="C486" s="90" t="str">
        <f>'I1'!R28</f>
        <v xml:space="preserve"> </v>
      </c>
      <c r="D486" s="90" t="str">
        <f>'I1'!T28</f>
        <v xml:space="preserve"> </v>
      </c>
      <c r="E486" s="90" t="str">
        <f>IF('I1'!U28=0," ",'I1'!U28)</f>
        <v xml:space="preserve"> </v>
      </c>
      <c r="F486" s="90" t="str">
        <f>IF('I1'!V28=0," ",'I1'!V28)</f>
        <v xml:space="preserve"> </v>
      </c>
      <c r="G486" s="91" t="str">
        <f t="shared" si="61"/>
        <v xml:space="preserve"> </v>
      </c>
      <c r="H486" s="187"/>
      <c r="I486" s="188"/>
      <c r="J486" s="188"/>
      <c r="K486" s="188"/>
      <c r="L486" s="189"/>
    </row>
    <row r="487" spans="1:12" hidden="1" x14ac:dyDescent="0.25">
      <c r="A487" s="40">
        <v>17</v>
      </c>
      <c r="B487" s="41" t="str">
        <f>IF('M1'!B29=0,"",'M1'!B29)</f>
        <v>MENDEZ CORTEZ TARJA DAMARY</v>
      </c>
      <c r="C487" s="90" t="str">
        <f>'I1'!R29</f>
        <v xml:space="preserve"> </v>
      </c>
      <c r="D487" s="90" t="str">
        <f>'I1'!T29</f>
        <v xml:space="preserve"> </v>
      </c>
      <c r="E487" s="90" t="str">
        <f>IF('I1'!U29=0," ",'I1'!U29)</f>
        <v xml:space="preserve"> </v>
      </c>
      <c r="F487" s="90" t="str">
        <f>IF('I1'!V29=0," ",'I1'!V29)</f>
        <v xml:space="preserve"> </v>
      </c>
      <c r="G487" s="91"/>
      <c r="H487" s="187"/>
      <c r="I487" s="188"/>
      <c r="J487" s="188"/>
      <c r="K487" s="188"/>
      <c r="L487" s="189"/>
    </row>
    <row r="488" spans="1:12" hidden="1" x14ac:dyDescent="0.25">
      <c r="A488" s="40">
        <v>18</v>
      </c>
      <c r="B488" s="41" t="str">
        <f>IF('M1'!B30=0,"",'M1'!B30)</f>
        <v xml:space="preserve">MINCHALA OTAVALO ADRIAN </v>
      </c>
      <c r="C488" s="90" t="str">
        <f>'I1'!R30</f>
        <v xml:space="preserve"> </v>
      </c>
      <c r="D488" s="90" t="str">
        <f>'I1'!T30</f>
        <v xml:space="preserve"> </v>
      </c>
      <c r="E488" s="90" t="str">
        <f>IF('I1'!U30=0," ",'I1'!U30)</f>
        <v xml:space="preserve"> </v>
      </c>
      <c r="F488" s="90" t="str">
        <f>IF('I1'!V30=0," ",'I1'!V30)</f>
        <v xml:space="preserve"> </v>
      </c>
      <c r="G488" s="91"/>
      <c r="H488" s="187"/>
      <c r="I488" s="188"/>
      <c r="J488" s="188"/>
      <c r="K488" s="188"/>
      <c r="L488" s="189"/>
    </row>
    <row r="489" spans="1:12" hidden="1" x14ac:dyDescent="0.25">
      <c r="A489" s="40">
        <v>19</v>
      </c>
      <c r="B489" s="41" t="str">
        <f>IF('M1'!B31=0,"",'M1'!B31)</f>
        <v>MONTENEGRO SALDAÑA DYLAN ALEXIS</v>
      </c>
      <c r="C489" s="90" t="str">
        <f>'I1'!R31</f>
        <v xml:space="preserve"> </v>
      </c>
      <c r="D489" s="90" t="str">
        <f>'I1'!T31</f>
        <v xml:space="preserve"> </v>
      </c>
      <c r="E489" s="90" t="str">
        <f>IF('I1'!U31=0," ",'I1'!U31)</f>
        <v xml:space="preserve"> </v>
      </c>
      <c r="F489" s="90" t="str">
        <f>IF('I1'!V31=0," ",'I1'!V31)</f>
        <v xml:space="preserve"> </v>
      </c>
      <c r="G489" s="91"/>
      <c r="H489" s="187"/>
      <c r="I489" s="188"/>
      <c r="J489" s="188"/>
      <c r="K489" s="188"/>
      <c r="L489" s="189"/>
    </row>
    <row r="490" spans="1:12" hidden="1" x14ac:dyDescent="0.25">
      <c r="A490" s="40">
        <v>20</v>
      </c>
      <c r="B490" s="41" t="str">
        <f>IF('M1'!B32=0,"",'M1'!B32)</f>
        <v>MORA BERMEO ELVIS RONALDO</v>
      </c>
      <c r="C490" s="90" t="str">
        <f>'I1'!R32</f>
        <v xml:space="preserve"> </v>
      </c>
      <c r="D490" s="90" t="str">
        <f>'I1'!T32</f>
        <v xml:space="preserve"> </v>
      </c>
      <c r="E490" s="90" t="str">
        <f>IF('I1'!U32=0," ",'I1'!U32)</f>
        <v xml:space="preserve"> </v>
      </c>
      <c r="F490" s="90" t="str">
        <f>IF('I1'!V32=0," ",'I1'!V32)</f>
        <v xml:space="preserve"> </v>
      </c>
      <c r="G490" s="91"/>
      <c r="H490" s="187"/>
      <c r="I490" s="188"/>
      <c r="J490" s="188"/>
      <c r="K490" s="188"/>
      <c r="L490" s="189"/>
    </row>
    <row r="491" spans="1:12" hidden="1" x14ac:dyDescent="0.25">
      <c r="A491" s="40">
        <v>21</v>
      </c>
      <c r="B491" s="41" t="str">
        <f>IF('M1'!B33=0,"",'M1'!B33)</f>
        <v>MOROCHO ENRIQUEZ BRITANY NAYELY</v>
      </c>
      <c r="C491" s="90" t="str">
        <f>'I1'!R33</f>
        <v xml:space="preserve"> </v>
      </c>
      <c r="D491" s="90" t="str">
        <f>'I1'!T33</f>
        <v xml:space="preserve"> </v>
      </c>
      <c r="E491" s="90" t="str">
        <f>IF('I1'!U33=0," ",'I1'!U33)</f>
        <v xml:space="preserve"> </v>
      </c>
      <c r="F491" s="90" t="str">
        <f>IF('I1'!V33=0," ",'I1'!V33)</f>
        <v xml:space="preserve"> </v>
      </c>
      <c r="G491" s="91"/>
      <c r="H491" s="187"/>
      <c r="I491" s="188"/>
      <c r="J491" s="188"/>
      <c r="K491" s="188"/>
      <c r="L491" s="189"/>
    </row>
    <row r="492" spans="1:12" hidden="1" x14ac:dyDescent="0.25">
      <c r="A492" s="40">
        <v>22</v>
      </c>
      <c r="B492" s="41" t="str">
        <f>IF('M1'!B34=0,"",'M1'!B34)</f>
        <v>MOROCHO ZARUMA DAVID SANTIAGO</v>
      </c>
      <c r="C492" s="90" t="str">
        <f>'I1'!R34</f>
        <v xml:space="preserve"> </v>
      </c>
      <c r="D492" s="90" t="str">
        <f>'I1'!T34</f>
        <v xml:space="preserve"> </v>
      </c>
      <c r="E492" s="90" t="str">
        <f>IF('I1'!U34=0," ",'I1'!U34)</f>
        <v xml:space="preserve"> </v>
      </c>
      <c r="F492" s="90" t="str">
        <f>IF('I1'!V34=0," ",'I1'!V34)</f>
        <v xml:space="preserve"> </v>
      </c>
      <c r="G492" s="91"/>
      <c r="H492" s="187"/>
      <c r="I492" s="188"/>
      <c r="J492" s="188"/>
      <c r="K492" s="188"/>
      <c r="L492" s="189"/>
    </row>
    <row r="493" spans="1:12" hidden="1" x14ac:dyDescent="0.25">
      <c r="A493" s="40">
        <v>23</v>
      </c>
      <c r="B493" s="41" t="str">
        <f>IF('M1'!B35=0,"",'M1'!B35)</f>
        <v>OCHOA CHUVA KATHERIN DANIELA</v>
      </c>
      <c r="C493" s="90" t="str">
        <f>'I1'!R35</f>
        <v xml:space="preserve"> </v>
      </c>
      <c r="D493" s="90" t="str">
        <f>'I1'!T35</f>
        <v xml:space="preserve"> </v>
      </c>
      <c r="E493" s="90" t="str">
        <f>IF('I1'!U35=0," ",'I1'!U35)</f>
        <v xml:space="preserve"> </v>
      </c>
      <c r="F493" s="90" t="str">
        <f>IF('I1'!V35=0," ",'I1'!V35)</f>
        <v xml:space="preserve"> </v>
      </c>
      <c r="G493" s="91"/>
      <c r="H493" s="187"/>
      <c r="I493" s="188"/>
      <c r="J493" s="188"/>
      <c r="K493" s="188"/>
      <c r="L493" s="189"/>
    </row>
    <row r="494" spans="1:12" hidden="1" x14ac:dyDescent="0.25">
      <c r="A494" s="40">
        <v>24</v>
      </c>
      <c r="B494" s="41" t="str">
        <f>IF('M1'!B36=0,"",'M1'!B36)</f>
        <v>PALACIO CAMPOVERDE VALERIA KASSANDRA</v>
      </c>
      <c r="C494" s="90" t="str">
        <f>'I1'!R36</f>
        <v xml:space="preserve"> </v>
      </c>
      <c r="D494" s="90" t="str">
        <f>'I1'!T36</f>
        <v xml:space="preserve"> </v>
      </c>
      <c r="E494" s="90" t="str">
        <f>IF('I1'!U36=0," ",'I1'!U36)</f>
        <v xml:space="preserve"> </v>
      </c>
      <c r="F494" s="90" t="str">
        <f>IF('I1'!V36=0," ",'I1'!V36)</f>
        <v xml:space="preserve"> </v>
      </c>
      <c r="G494" s="91"/>
      <c r="H494" s="187"/>
      <c r="I494" s="188"/>
      <c r="J494" s="188"/>
      <c r="K494" s="188"/>
      <c r="L494" s="189"/>
    </row>
    <row r="495" spans="1:12" hidden="1" x14ac:dyDescent="0.25">
      <c r="A495" s="40">
        <v>25</v>
      </c>
      <c r="B495" s="41" t="str">
        <f>IF('M1'!B37=0,"",'M1'!B37)</f>
        <v>PAUTA GALARZA EMILY NICOLE</v>
      </c>
      <c r="C495" s="90" t="str">
        <f>'I1'!R37</f>
        <v xml:space="preserve"> </v>
      </c>
      <c r="D495" s="90" t="str">
        <f>'I1'!T37</f>
        <v xml:space="preserve"> </v>
      </c>
      <c r="E495" s="90" t="str">
        <f>IF('I1'!U37=0," ",'I1'!U37)</f>
        <v xml:space="preserve"> </v>
      </c>
      <c r="F495" s="90" t="str">
        <f>IF('I1'!V37=0," ",'I1'!V37)</f>
        <v xml:space="preserve"> </v>
      </c>
      <c r="G495" s="91"/>
      <c r="H495" s="187"/>
      <c r="I495" s="188"/>
      <c r="J495" s="188"/>
      <c r="K495" s="188"/>
      <c r="L495" s="189"/>
    </row>
    <row r="496" spans="1:12" hidden="1" x14ac:dyDescent="0.25">
      <c r="A496" s="40">
        <v>26</v>
      </c>
      <c r="B496" s="41" t="str">
        <f>IF('M1'!B38=0,"",'M1'!B38)</f>
        <v>RAMON REYES SAMANTHA NAYELI</v>
      </c>
      <c r="C496" s="90" t="str">
        <f>'I1'!R38</f>
        <v xml:space="preserve"> </v>
      </c>
      <c r="D496" s="90" t="str">
        <f>'I1'!T38</f>
        <v xml:space="preserve"> </v>
      </c>
      <c r="E496" s="90" t="str">
        <f>IF('I1'!U38=0," ",'I1'!U38)</f>
        <v xml:space="preserve"> </v>
      </c>
      <c r="F496" s="90" t="str">
        <f>IF('I1'!V38=0," ",'I1'!V38)</f>
        <v xml:space="preserve"> </v>
      </c>
      <c r="G496" s="91"/>
      <c r="H496" s="187"/>
      <c r="I496" s="188"/>
      <c r="J496" s="188"/>
      <c r="K496" s="188"/>
      <c r="L496" s="189"/>
    </row>
    <row r="497" spans="1:12" hidden="1" x14ac:dyDescent="0.25">
      <c r="A497" s="40">
        <v>27</v>
      </c>
      <c r="B497" s="41" t="str">
        <f>IF('M1'!B39=0,"",'M1'!B39)</f>
        <v>SERRANO SAAVEDRA DANIELA CAROLINA</v>
      </c>
      <c r="C497" s="90" t="str">
        <f>'I1'!R39</f>
        <v xml:space="preserve"> </v>
      </c>
      <c r="D497" s="90" t="str">
        <f>'I1'!T39</f>
        <v xml:space="preserve"> </v>
      </c>
      <c r="E497" s="90" t="str">
        <f>IF('I1'!U39=0," ",'I1'!U39)</f>
        <v xml:space="preserve"> </v>
      </c>
      <c r="F497" s="90" t="str">
        <f>IF('I1'!V39=0," ",'I1'!V39)</f>
        <v xml:space="preserve"> </v>
      </c>
      <c r="G497" s="91"/>
      <c r="H497" s="187"/>
      <c r="I497" s="188"/>
      <c r="J497" s="188"/>
      <c r="K497" s="188"/>
      <c r="L497" s="189"/>
    </row>
    <row r="498" spans="1:12" hidden="1" x14ac:dyDescent="0.25">
      <c r="A498" s="40">
        <v>28</v>
      </c>
      <c r="B498" s="41" t="str">
        <f>IF('M1'!B40=0,"",'M1'!B40)</f>
        <v xml:space="preserve">TAMAMI RAMON CRISTIAN ISMAEL                      </v>
      </c>
      <c r="C498" s="90" t="str">
        <f>'I1'!R40</f>
        <v xml:space="preserve"> </v>
      </c>
      <c r="D498" s="90" t="str">
        <f>'I1'!T40</f>
        <v xml:space="preserve"> </v>
      </c>
      <c r="E498" s="90" t="str">
        <f>IF('I1'!U40=0," ",'I1'!U40)</f>
        <v xml:space="preserve"> </v>
      </c>
      <c r="F498" s="90" t="str">
        <f>IF('I1'!V40=0," ",'I1'!V40)</f>
        <v xml:space="preserve"> </v>
      </c>
      <c r="G498" s="91"/>
      <c r="H498" s="187"/>
      <c r="I498" s="188"/>
      <c r="J498" s="188"/>
      <c r="K498" s="188"/>
      <c r="L498" s="189"/>
    </row>
    <row r="499" spans="1:12" hidden="1" x14ac:dyDescent="0.25">
      <c r="A499" s="40">
        <v>29</v>
      </c>
      <c r="B499" s="41" t="str">
        <f>IF('M1'!B41=0,"",'M1'!B41)</f>
        <v>TSAMARAINT PINDO DEEIBY ALEJANDRO</v>
      </c>
      <c r="C499" s="90" t="str">
        <f>'I1'!R41</f>
        <v xml:space="preserve"> </v>
      </c>
      <c r="D499" s="90" t="str">
        <f>'I1'!T41</f>
        <v xml:space="preserve"> </v>
      </c>
      <c r="E499" s="90" t="str">
        <f>IF('I1'!U41=0," ",'I1'!U41)</f>
        <v xml:space="preserve"> </v>
      </c>
      <c r="F499" s="90" t="str">
        <f>IF('I1'!V41=0," ",'I1'!V41)</f>
        <v xml:space="preserve"> </v>
      </c>
      <c r="G499" s="91"/>
      <c r="H499" s="187"/>
      <c r="I499" s="188"/>
      <c r="J499" s="188"/>
      <c r="K499" s="188"/>
      <c r="L499" s="189"/>
    </row>
    <row r="500" spans="1:12" hidden="1" x14ac:dyDescent="0.25">
      <c r="A500" s="40">
        <v>30</v>
      </c>
      <c r="B500" s="41" t="str">
        <f>IF('M1'!B42=0,"",'M1'!B42)</f>
        <v>VEGA PINTADO CARLOS JOEL</v>
      </c>
      <c r="C500" s="90" t="str">
        <f>'I1'!R42</f>
        <v xml:space="preserve"> </v>
      </c>
      <c r="D500" s="90" t="str">
        <f>'I1'!T42</f>
        <v xml:space="preserve"> </v>
      </c>
      <c r="E500" s="90" t="str">
        <f>IF('I1'!U42=0," ",'I1'!U42)</f>
        <v xml:space="preserve"> </v>
      </c>
      <c r="F500" s="90" t="str">
        <f>IF('I1'!V42=0," ",'I1'!V42)</f>
        <v xml:space="preserve"> </v>
      </c>
      <c r="G500" s="91"/>
      <c r="H500" s="187"/>
      <c r="I500" s="188"/>
      <c r="J500" s="188"/>
      <c r="K500" s="188"/>
      <c r="L500" s="189"/>
    </row>
    <row r="501" spans="1:12" hidden="1" x14ac:dyDescent="0.25">
      <c r="A501" s="40">
        <v>31</v>
      </c>
      <c r="B501" s="41" t="str">
        <f>IF('M1'!B43=0,"",'M1'!B43)</f>
        <v>VEINTIMILLA NAULA JHON JEFERSON</v>
      </c>
      <c r="C501" s="90" t="str">
        <f>'I1'!R43</f>
        <v xml:space="preserve"> </v>
      </c>
      <c r="D501" s="90" t="str">
        <f>'I1'!T43</f>
        <v xml:space="preserve"> </v>
      </c>
      <c r="E501" s="90" t="str">
        <f>IF('I1'!U43=0," ",'I1'!U43)</f>
        <v xml:space="preserve"> </v>
      </c>
      <c r="F501" s="90" t="str">
        <f>IF('I1'!V43=0," ",'I1'!V43)</f>
        <v xml:space="preserve"> </v>
      </c>
      <c r="G501" s="91"/>
      <c r="H501" s="187"/>
      <c r="I501" s="188"/>
      <c r="J501" s="188"/>
      <c r="K501" s="188"/>
      <c r="L501" s="189"/>
    </row>
    <row r="502" spans="1:12" hidden="1" x14ac:dyDescent="0.25">
      <c r="A502" s="40">
        <v>32</v>
      </c>
      <c r="B502" s="41" t="str">
        <f>IF('M1'!B44=0,"",'M1'!B44)</f>
        <v xml:space="preserve">VILLACIS MOROCHO EMILIA SARAHI                    </v>
      </c>
      <c r="C502" s="90" t="str">
        <f>'I1'!R44</f>
        <v xml:space="preserve"> </v>
      </c>
      <c r="D502" s="90" t="str">
        <f>'I1'!T44</f>
        <v xml:space="preserve"> </v>
      </c>
      <c r="E502" s="90" t="str">
        <f>IF('I1'!U44=0," ",'I1'!U44)</f>
        <v xml:space="preserve"> </v>
      </c>
      <c r="F502" s="90" t="str">
        <f>IF('I1'!V44=0," ",'I1'!V44)</f>
        <v xml:space="preserve"> </v>
      </c>
      <c r="G502" s="91"/>
      <c r="H502" s="187"/>
      <c r="I502" s="188"/>
      <c r="J502" s="188"/>
      <c r="K502" s="188"/>
      <c r="L502" s="189"/>
    </row>
    <row r="503" spans="1:12" hidden="1" x14ac:dyDescent="0.25">
      <c r="A503" s="40">
        <v>33</v>
      </c>
      <c r="B503" s="41" t="str">
        <f>IF('M1'!B45=0,"",'M1'!B45)</f>
        <v>ZARATE PERALTA MATIUS RAFAEL</v>
      </c>
      <c r="C503" s="90" t="str">
        <f>'I1'!R45</f>
        <v xml:space="preserve"> </v>
      </c>
      <c r="D503" s="90" t="str">
        <f>'I1'!T45</f>
        <v xml:space="preserve"> </v>
      </c>
      <c r="E503" s="90" t="str">
        <f>IF('I1'!U45=0," ",'I1'!U45)</f>
        <v xml:space="preserve"> </v>
      </c>
      <c r="F503" s="90" t="str">
        <f>IF('I1'!V45=0," ",'I1'!V45)</f>
        <v xml:space="preserve"> </v>
      </c>
      <c r="G503" s="91"/>
      <c r="H503" s="187"/>
      <c r="I503" s="188"/>
      <c r="J503" s="188"/>
      <c r="K503" s="188"/>
      <c r="L503" s="189"/>
    </row>
    <row r="504" spans="1:12" hidden="1" x14ac:dyDescent="0.25">
      <c r="A504" s="40">
        <v>34</v>
      </c>
      <c r="B504" s="41" t="str">
        <f>IF('M1'!B46=0,"",'M1'!B46)</f>
        <v>ZUÑIGA CARRION JENNIFER DAYMARA</v>
      </c>
      <c r="C504" s="90" t="str">
        <f>'I1'!R46</f>
        <v xml:space="preserve"> </v>
      </c>
      <c r="D504" s="90" t="str">
        <f>'I1'!T46</f>
        <v xml:space="preserve"> </v>
      </c>
      <c r="E504" s="90" t="str">
        <f>IF('I1'!U46=0," ",'I1'!U46)</f>
        <v xml:space="preserve"> </v>
      </c>
      <c r="F504" s="90" t="str">
        <f>IF('I1'!V46=0," ",'I1'!V46)</f>
        <v xml:space="preserve"> </v>
      </c>
      <c r="G504" s="91"/>
      <c r="H504" s="187"/>
      <c r="I504" s="188"/>
      <c r="J504" s="188"/>
      <c r="K504" s="188"/>
      <c r="L504" s="189"/>
    </row>
    <row r="505" spans="1:12" hidden="1" x14ac:dyDescent="0.25">
      <c r="A505" s="40">
        <v>35</v>
      </c>
      <c r="B505" s="41" t="str">
        <f>IF('M1'!B47=0,"",'M1'!B47)</f>
        <v/>
      </c>
      <c r="C505" s="90" t="str">
        <f>'I1'!R47</f>
        <v xml:space="preserve"> </v>
      </c>
      <c r="D505" s="90" t="str">
        <f>'I1'!T47</f>
        <v xml:space="preserve"> </v>
      </c>
      <c r="E505" s="90" t="str">
        <f>IF('I1'!U47=0," ",'I1'!U47)</f>
        <v xml:space="preserve"> </v>
      </c>
      <c r="F505" s="90" t="str">
        <f>IF('I1'!V47=0," ",'I1'!V47)</f>
        <v xml:space="preserve"> </v>
      </c>
      <c r="G505" s="91"/>
      <c r="H505" s="187"/>
      <c r="I505" s="188"/>
      <c r="J505" s="188"/>
      <c r="K505" s="188"/>
      <c r="L505" s="189"/>
    </row>
    <row r="506" spans="1:12" hidden="1" x14ac:dyDescent="0.25">
      <c r="A506" s="40">
        <v>36</v>
      </c>
      <c r="B506" s="41" t="str">
        <f>IF('M1'!B48=0,"",'M1'!B48)</f>
        <v/>
      </c>
      <c r="C506" s="90" t="str">
        <f>'I1'!R48</f>
        <v xml:space="preserve"> </v>
      </c>
      <c r="D506" s="90" t="str">
        <f>'I1'!T48</f>
        <v xml:space="preserve"> </v>
      </c>
      <c r="E506" s="90" t="str">
        <f>IF('I1'!U48=0," ",'I1'!U48)</f>
        <v xml:space="preserve"> </v>
      </c>
      <c r="F506" s="90" t="str">
        <f>IF('I1'!V48=0," ",'I1'!V48)</f>
        <v xml:space="preserve"> </v>
      </c>
      <c r="G506" s="91"/>
      <c r="H506" s="187"/>
      <c r="I506" s="188"/>
      <c r="J506" s="188"/>
      <c r="K506" s="188"/>
      <c r="L506" s="189"/>
    </row>
    <row r="507" spans="1:12" hidden="1" x14ac:dyDescent="0.25">
      <c r="A507" s="40">
        <v>37</v>
      </c>
      <c r="B507" s="41" t="str">
        <f>IF('M1'!B49=0,"",'M1'!B49)</f>
        <v/>
      </c>
      <c r="C507" s="90" t="str">
        <f>'I1'!R49</f>
        <v xml:space="preserve"> </v>
      </c>
      <c r="D507" s="90" t="str">
        <f>'I1'!T49</f>
        <v xml:space="preserve"> </v>
      </c>
      <c r="E507" s="90" t="str">
        <f>IF('I1'!U49=0," ",'I1'!U49)</f>
        <v xml:space="preserve"> </v>
      </c>
      <c r="F507" s="90" t="str">
        <f>IF('I1'!V49=0," ",'I1'!V49)</f>
        <v xml:space="preserve"> </v>
      </c>
      <c r="G507" s="91"/>
      <c r="H507" s="187"/>
      <c r="I507" s="188"/>
      <c r="J507" s="188"/>
      <c r="K507" s="188"/>
      <c r="L507" s="189"/>
    </row>
    <row r="508" spans="1:12" hidden="1" x14ac:dyDescent="0.25">
      <c r="A508" s="40">
        <v>38</v>
      </c>
      <c r="B508" s="41" t="str">
        <f>IF('M1'!B50=0,"",'M1'!B50)</f>
        <v/>
      </c>
      <c r="C508" s="90" t="str">
        <f>'I1'!R50</f>
        <v xml:space="preserve"> </v>
      </c>
      <c r="D508" s="90" t="str">
        <f>'I1'!T50</f>
        <v xml:space="preserve"> </v>
      </c>
      <c r="E508" s="90" t="str">
        <f>IF('I1'!U50=0," ",'I1'!U50)</f>
        <v xml:space="preserve"> </v>
      </c>
      <c r="F508" s="90" t="str">
        <f>IF('I1'!V50=0," ",'I1'!V50)</f>
        <v xml:space="preserve"> </v>
      </c>
      <c r="G508" s="91"/>
      <c r="H508" s="187"/>
      <c r="I508" s="188"/>
      <c r="J508" s="188"/>
      <c r="K508" s="188"/>
      <c r="L508" s="189"/>
    </row>
    <row r="509" spans="1:12" hidden="1" x14ac:dyDescent="0.25">
      <c r="A509" s="40">
        <v>39</v>
      </c>
      <c r="B509" s="41" t="str">
        <f>IF('M1'!B51=0,"",'M1'!B51)</f>
        <v/>
      </c>
      <c r="C509" s="90" t="str">
        <f>'I1'!R51</f>
        <v xml:space="preserve"> </v>
      </c>
      <c r="D509" s="90" t="str">
        <f>'I1'!T51</f>
        <v xml:space="preserve"> </v>
      </c>
      <c r="E509" s="90" t="str">
        <f>IF('I1'!U51=0," ",'I1'!U51)</f>
        <v xml:space="preserve"> </v>
      </c>
      <c r="F509" s="90" t="str">
        <f>IF('I1'!V51=0," ",'I1'!V51)</f>
        <v xml:space="preserve"> </v>
      </c>
      <c r="G509" s="91"/>
      <c r="H509" s="187"/>
      <c r="I509" s="188"/>
      <c r="J509" s="188"/>
      <c r="K509" s="188"/>
      <c r="L509" s="189"/>
    </row>
    <row r="510" spans="1:12" hidden="1" x14ac:dyDescent="0.25">
      <c r="A510" s="40">
        <v>40</v>
      </c>
      <c r="B510" s="41" t="str">
        <f>IF('M1'!B52=0,"",'M1'!B52)</f>
        <v/>
      </c>
      <c r="C510" s="90" t="str">
        <f>'I1'!R52</f>
        <v xml:space="preserve"> </v>
      </c>
      <c r="D510" s="90" t="str">
        <f>'I1'!T52</f>
        <v xml:space="preserve"> </v>
      </c>
      <c r="E510" s="90" t="str">
        <f>IF('I1'!U52=0," ",'I1'!U52)</f>
        <v xml:space="preserve"> </v>
      </c>
      <c r="F510" s="90" t="str">
        <f>IF('I1'!V52=0," ",'I1'!V52)</f>
        <v xml:space="preserve"> </v>
      </c>
      <c r="G510" s="91"/>
      <c r="H510" s="187"/>
      <c r="I510" s="188"/>
      <c r="J510" s="188"/>
      <c r="K510" s="188"/>
      <c r="L510" s="189"/>
    </row>
    <row r="511" spans="1:12" hidden="1" x14ac:dyDescent="0.25">
      <c r="A511" s="40">
        <v>41</v>
      </c>
      <c r="B511" s="41" t="str">
        <f>IF('M1'!B53=0,"",'M1'!B53)</f>
        <v/>
      </c>
      <c r="C511" s="90" t="str">
        <f>'I1'!R53</f>
        <v xml:space="preserve"> </v>
      </c>
      <c r="D511" s="90" t="str">
        <f>'I1'!T53</f>
        <v xml:space="preserve"> </v>
      </c>
      <c r="E511" s="90" t="str">
        <f>IF('I1'!U53=0," ",'I1'!U53)</f>
        <v xml:space="preserve"> </v>
      </c>
      <c r="F511" s="90" t="str">
        <f>IF('I1'!V53=0," ",'I1'!V53)</f>
        <v xml:space="preserve"> </v>
      </c>
      <c r="G511" s="91"/>
      <c r="H511" s="187"/>
      <c r="I511" s="188"/>
      <c r="J511" s="188"/>
      <c r="K511" s="188"/>
      <c r="L511" s="189"/>
    </row>
    <row r="512" spans="1:12" hidden="1" x14ac:dyDescent="0.25">
      <c r="A512" s="40">
        <v>42</v>
      </c>
      <c r="B512" s="41" t="str">
        <f>IF('M1'!B54=0,"",'M1'!B54)</f>
        <v/>
      </c>
      <c r="C512" s="90" t="str">
        <f>'I1'!R54</f>
        <v xml:space="preserve"> </v>
      </c>
      <c r="D512" s="90" t="str">
        <f>'I1'!T54</f>
        <v xml:space="preserve"> </v>
      </c>
      <c r="E512" s="90" t="str">
        <f>IF('I1'!U54=0," ",'I1'!U54)</f>
        <v xml:space="preserve"> </v>
      </c>
      <c r="F512" s="90" t="str">
        <f>IF('I1'!V54=0," ",'I1'!V54)</f>
        <v xml:space="preserve"> </v>
      </c>
      <c r="G512" s="91"/>
      <c r="H512" s="187"/>
      <c r="I512" s="188"/>
      <c r="J512" s="188"/>
      <c r="K512" s="188"/>
      <c r="L512" s="189"/>
    </row>
    <row r="513" spans="1:12" hidden="1" x14ac:dyDescent="0.25">
      <c r="A513" s="40">
        <v>43</v>
      </c>
      <c r="B513" s="41" t="str">
        <f>IF('M1'!B55=0,"",'M1'!B55)</f>
        <v/>
      </c>
      <c r="C513" s="90" t="str">
        <f>'I1'!R55</f>
        <v xml:space="preserve"> </v>
      </c>
      <c r="D513" s="90" t="str">
        <f>'I1'!T55</f>
        <v xml:space="preserve"> </v>
      </c>
      <c r="E513" s="90" t="str">
        <f>IF('I1'!U55=0," ",'I1'!U55)</f>
        <v xml:space="preserve"> </v>
      </c>
      <c r="F513" s="90" t="str">
        <f>IF('I1'!V55=0," ",'I1'!V55)</f>
        <v xml:space="preserve"> </v>
      </c>
      <c r="G513" s="91"/>
      <c r="H513" s="187"/>
      <c r="I513" s="188"/>
      <c r="J513" s="188"/>
      <c r="K513" s="188"/>
      <c r="L513" s="189"/>
    </row>
    <row r="514" spans="1:12" hidden="1" x14ac:dyDescent="0.25">
      <c r="A514" s="40">
        <v>44</v>
      </c>
      <c r="B514" s="41" t="str">
        <f>IF('M1'!B56=0,"",'M1'!B56)</f>
        <v/>
      </c>
      <c r="C514" s="90" t="str">
        <f>'I1'!R56</f>
        <v xml:space="preserve"> </v>
      </c>
      <c r="D514" s="90" t="str">
        <f>'I1'!T56</f>
        <v xml:space="preserve"> </v>
      </c>
      <c r="E514" s="90" t="str">
        <f>IF('I1'!U56=0," ",'I1'!U56)</f>
        <v xml:space="preserve"> </v>
      </c>
      <c r="F514" s="90" t="str">
        <f>IF('I1'!V56=0," ",'I1'!V56)</f>
        <v xml:space="preserve"> </v>
      </c>
      <c r="G514" s="91"/>
      <c r="H514" s="187"/>
      <c r="I514" s="188"/>
      <c r="J514" s="188"/>
      <c r="K514" s="188"/>
      <c r="L514" s="189"/>
    </row>
    <row r="515" spans="1:12" hidden="1" x14ac:dyDescent="0.25">
      <c r="A515" s="40">
        <v>45</v>
      </c>
      <c r="B515" s="41" t="str">
        <f>IF('M1'!B57=0,"",'M1'!B57)</f>
        <v/>
      </c>
      <c r="C515" s="90" t="str">
        <f>'I1'!R57</f>
        <v xml:space="preserve"> </v>
      </c>
      <c r="D515" s="90" t="str">
        <f>'I1'!T57</f>
        <v xml:space="preserve"> </v>
      </c>
      <c r="E515" s="90" t="str">
        <f>IF('I1'!U57=0," ",'I1'!U57)</f>
        <v xml:space="preserve"> </v>
      </c>
      <c r="F515" s="90" t="str">
        <f>IF('I1'!V57=0," ",'I1'!V57)</f>
        <v xml:space="preserve"> </v>
      </c>
      <c r="G515" s="91"/>
      <c r="H515" s="187"/>
      <c r="I515" s="188"/>
      <c r="J515" s="188"/>
      <c r="K515" s="188"/>
      <c r="L515" s="189"/>
    </row>
    <row r="516" spans="1:12" hidden="1" x14ac:dyDescent="0.25">
      <c r="A516" s="40">
        <v>46</v>
      </c>
      <c r="B516" s="41" t="str">
        <f>IF('M1'!B58=0,"",'M1'!B58)</f>
        <v/>
      </c>
      <c r="C516" s="90" t="str">
        <f>'I1'!R58</f>
        <v xml:space="preserve"> </v>
      </c>
      <c r="D516" s="90" t="str">
        <f>'I1'!T58</f>
        <v xml:space="preserve"> </v>
      </c>
      <c r="E516" s="90" t="str">
        <f>IF('I1'!U58=0," ",'I1'!U58)</f>
        <v xml:space="preserve"> </v>
      </c>
      <c r="F516" s="90" t="str">
        <f>IF('I1'!V58=0," ",'I1'!V58)</f>
        <v xml:space="preserve"> </v>
      </c>
      <c r="G516" s="91"/>
      <c r="H516" s="187"/>
      <c r="I516" s="188"/>
      <c r="J516" s="188"/>
      <c r="K516" s="188"/>
      <c r="L516" s="189"/>
    </row>
    <row r="517" spans="1:12" hidden="1" x14ac:dyDescent="0.25">
      <c r="A517" s="40">
        <v>47</v>
      </c>
      <c r="B517" s="41" t="str">
        <f>IF('M1'!B59=0,"",'M1'!B59)</f>
        <v/>
      </c>
      <c r="C517" s="90" t="str">
        <f>'I1'!R59</f>
        <v xml:space="preserve"> </v>
      </c>
      <c r="D517" s="90" t="str">
        <f>'I1'!T59</f>
        <v xml:space="preserve"> </v>
      </c>
      <c r="E517" s="90" t="str">
        <f>IF('I1'!U59=0," ",'I1'!U59)</f>
        <v xml:space="preserve"> </v>
      </c>
      <c r="F517" s="90" t="str">
        <f>IF('I1'!V59=0," ",'I1'!V59)</f>
        <v xml:space="preserve"> </v>
      </c>
      <c r="G517" s="91"/>
      <c r="H517" s="187"/>
      <c r="I517" s="188"/>
      <c r="J517" s="188"/>
      <c r="K517" s="188"/>
      <c r="L517" s="189"/>
    </row>
    <row r="518" spans="1:12" hidden="1" x14ac:dyDescent="0.25">
      <c r="A518" s="40">
        <v>48</v>
      </c>
      <c r="B518" s="41" t="str">
        <f>IF('M1'!B60=0,"",'M1'!B60)</f>
        <v/>
      </c>
      <c r="C518" s="90" t="str">
        <f>'I1'!R60</f>
        <v xml:space="preserve"> </v>
      </c>
      <c r="D518" s="90" t="str">
        <f>'I1'!T60</f>
        <v xml:space="preserve"> </v>
      </c>
      <c r="E518" s="90" t="str">
        <f>IF('I1'!U60=0," ",'I1'!U60)</f>
        <v xml:space="preserve"> </v>
      </c>
      <c r="F518" s="90" t="str">
        <f>IF('I1'!V60=0," ",'I1'!V60)</f>
        <v xml:space="preserve"> </v>
      </c>
      <c r="G518" s="91"/>
      <c r="H518" s="187"/>
      <c r="I518" s="188"/>
      <c r="J518" s="188"/>
      <c r="K518" s="188"/>
      <c r="L518" s="189"/>
    </row>
    <row r="519" spans="1:12" hidden="1" x14ac:dyDescent="0.25">
      <c r="A519" s="40">
        <v>49</v>
      </c>
      <c r="B519" s="41" t="str">
        <f>IF('M1'!B61=0,"",'M1'!B61)</f>
        <v/>
      </c>
      <c r="C519" s="90" t="str">
        <f>'I1'!R61</f>
        <v xml:space="preserve"> </v>
      </c>
      <c r="D519" s="90" t="str">
        <f>'I1'!T61</f>
        <v xml:space="preserve"> </v>
      </c>
      <c r="E519" s="90" t="str">
        <f>IF('I1'!U61=0," ",'I1'!U61)</f>
        <v xml:space="preserve"> </v>
      </c>
      <c r="F519" s="90" t="str">
        <f>IF('I1'!V61=0," ",'I1'!V61)</f>
        <v xml:space="preserve"> </v>
      </c>
      <c r="G519" s="91"/>
      <c r="H519" s="187"/>
      <c r="I519" s="188"/>
      <c r="J519" s="188"/>
      <c r="K519" s="188"/>
      <c r="L519" s="189"/>
    </row>
    <row r="520" spans="1:12" hidden="1" x14ac:dyDescent="0.25">
      <c r="A520" s="40">
        <v>50</v>
      </c>
      <c r="B520" s="41" t="str">
        <f>IF('M1'!B62=0,"",'M1'!B62)</f>
        <v/>
      </c>
      <c r="C520" s="90" t="str">
        <f>'I1'!R62</f>
        <v xml:space="preserve"> </v>
      </c>
      <c r="D520" s="90" t="str">
        <f>'I1'!T62</f>
        <v xml:space="preserve"> </v>
      </c>
      <c r="E520" s="90" t="str">
        <f>IF('I1'!U62=0," ",'I1'!U62)</f>
        <v xml:space="preserve"> </v>
      </c>
      <c r="F520" s="90" t="str">
        <f>IF('I1'!V62=0," ",'I1'!V62)</f>
        <v xml:space="preserve"> </v>
      </c>
      <c r="G520" s="91"/>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t="str">
        <f>$C$8</f>
        <v>Superior</v>
      </c>
      <c r="I531" s="53"/>
      <c r="J531" s="53"/>
      <c r="K531" s="53"/>
      <c r="L531" s="54"/>
    </row>
    <row r="532" spans="1:12" s="55" customFormat="1" ht="15" customHeight="1" x14ac:dyDescent="0.25">
      <c r="A532" s="58" t="s">
        <v>94</v>
      </c>
      <c r="B532" s="59" t="s">
        <v>95</v>
      </c>
      <c r="C532" s="53" t="str">
        <f>$C$6</f>
        <v>LENGUA Y LITERATURA</v>
      </c>
      <c r="D532" s="53"/>
      <c r="E532" s="59"/>
      <c r="F532" s="59"/>
      <c r="G532" s="59" t="s">
        <v>96</v>
      </c>
      <c r="H532" s="53" t="str">
        <f>$G$8</f>
        <v xml:space="preserve">Octavo Año </v>
      </c>
      <c r="I532" s="53"/>
      <c r="J532" s="53"/>
      <c r="K532" s="53"/>
      <c r="L532" s="54"/>
    </row>
    <row r="533" spans="1:12" s="55" customFormat="1" ht="15" customHeight="1" x14ac:dyDescent="0.25">
      <c r="A533" s="58" t="s">
        <v>97</v>
      </c>
      <c r="B533" s="59" t="s">
        <v>98</v>
      </c>
      <c r="C533" s="53" t="str">
        <f>$A$8</f>
        <v>Educación General Básica</v>
      </c>
      <c r="D533" s="53"/>
      <c r="E533" s="59"/>
      <c r="F533" s="59"/>
      <c r="G533" s="59" t="s">
        <v>99</v>
      </c>
      <c r="H533" s="53" t="str">
        <f>$H$8</f>
        <v>"A"</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t="str">
        <f>$C$6</f>
        <v>LENGUA Y LITERATURA</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G423:H423"/>
    <mergeCell ref="G422:H422"/>
    <mergeCell ref="C363:C364"/>
    <mergeCell ref="D363:D364"/>
    <mergeCell ref="A123:B123"/>
    <mergeCell ref="C123:F123"/>
    <mergeCell ref="G123:L123"/>
    <mergeCell ref="C124:F124"/>
    <mergeCell ref="C125:F125"/>
    <mergeCell ref="C126:F126"/>
    <mergeCell ref="A353:D353"/>
    <mergeCell ref="E353:L353"/>
    <mergeCell ref="A354:D354"/>
    <mergeCell ref="E354:L354"/>
    <mergeCell ref="H245:H246"/>
    <mergeCell ref="I245:K245"/>
    <mergeCell ref="A298:L298"/>
    <mergeCell ref="A299:D299"/>
    <mergeCell ref="E299:L299"/>
    <mergeCell ref="A300:D300"/>
    <mergeCell ref="E300:L300"/>
    <mergeCell ref="A302:L302"/>
    <mergeCell ref="A303:L303"/>
    <mergeCell ref="A180:L180"/>
    <mergeCell ref="A83:B83"/>
    <mergeCell ref="F81:F83"/>
    <mergeCell ref="A62:L62"/>
    <mergeCell ref="A63:D63"/>
    <mergeCell ref="E63:L63"/>
    <mergeCell ref="A9:A10"/>
    <mergeCell ref="B9:B10"/>
    <mergeCell ref="C9:C10"/>
    <mergeCell ref="A76:L76"/>
    <mergeCell ref="A77:C77"/>
    <mergeCell ref="A78:L78"/>
    <mergeCell ref="A64:D64"/>
    <mergeCell ref="E64:L64"/>
    <mergeCell ref="A65:L65"/>
    <mergeCell ref="A66:L66"/>
    <mergeCell ref="A67:L67"/>
    <mergeCell ref="A69:B69"/>
    <mergeCell ref="A1:L1"/>
    <mergeCell ref="A2:L2"/>
    <mergeCell ref="A3:L3"/>
    <mergeCell ref="A5:B5"/>
    <mergeCell ref="G5:L5"/>
    <mergeCell ref="H9:H10"/>
    <mergeCell ref="I9:K9"/>
    <mergeCell ref="A6:B6"/>
    <mergeCell ref="G6:L6"/>
    <mergeCell ref="A7:B7"/>
    <mergeCell ref="I7:L8"/>
    <mergeCell ref="A8:B8"/>
    <mergeCell ref="D9:D10"/>
    <mergeCell ref="E9:E10"/>
    <mergeCell ref="F9:F10"/>
    <mergeCell ref="C5:F5"/>
    <mergeCell ref="C6:F6"/>
    <mergeCell ref="C7:F7"/>
    <mergeCell ref="C8:F8"/>
    <mergeCell ref="G9:G10"/>
    <mergeCell ref="A87:B87"/>
    <mergeCell ref="A94:B94"/>
    <mergeCell ref="A79:C79"/>
    <mergeCell ref="A81:B82"/>
    <mergeCell ref="A84:B84"/>
    <mergeCell ref="A85:B85"/>
    <mergeCell ref="A86:B86"/>
    <mergeCell ref="A88:B88"/>
    <mergeCell ref="A89:B89"/>
    <mergeCell ref="A90:B90"/>
    <mergeCell ref="A91:B91"/>
    <mergeCell ref="A92:B92"/>
    <mergeCell ref="A93:B93"/>
    <mergeCell ref="C81:E82"/>
    <mergeCell ref="C83:E83"/>
    <mergeCell ref="C84:E84"/>
    <mergeCell ref="C85:E85"/>
    <mergeCell ref="C86:E86"/>
    <mergeCell ref="C87:E87"/>
    <mergeCell ref="C88:E88"/>
    <mergeCell ref="C89:E89"/>
    <mergeCell ref="C90:E90"/>
    <mergeCell ref="C91:E91"/>
    <mergeCell ref="C92:E92"/>
    <mergeCell ref="A113:C113"/>
    <mergeCell ref="A114:L114"/>
    <mergeCell ref="A117:D117"/>
    <mergeCell ref="E117:L117"/>
    <mergeCell ref="H127:H128"/>
    <mergeCell ref="I127:K127"/>
    <mergeCell ref="A124:B124"/>
    <mergeCell ref="G124:L124"/>
    <mergeCell ref="A125:B125"/>
    <mergeCell ref="I125:L126"/>
    <mergeCell ref="A126:B126"/>
    <mergeCell ref="C127:C128"/>
    <mergeCell ref="D127:D128"/>
    <mergeCell ref="E127:E128"/>
    <mergeCell ref="A119:L119"/>
    <mergeCell ref="A120:L120"/>
    <mergeCell ref="A121:L121"/>
    <mergeCell ref="F127:F128"/>
    <mergeCell ref="G127:G128"/>
    <mergeCell ref="A127:A128"/>
    <mergeCell ref="B127:B128"/>
    <mergeCell ref="A181:D181"/>
    <mergeCell ref="E181:L181"/>
    <mergeCell ref="F199:F201"/>
    <mergeCell ref="A194:L194"/>
    <mergeCell ref="A195:C195"/>
    <mergeCell ref="A196:L196"/>
    <mergeCell ref="A182:D182"/>
    <mergeCell ref="E182:L182"/>
    <mergeCell ref="A183:L183"/>
    <mergeCell ref="A184:L184"/>
    <mergeCell ref="A185:L185"/>
    <mergeCell ref="A187:B187"/>
    <mergeCell ref="A206:B206"/>
    <mergeCell ref="A207:B207"/>
    <mergeCell ref="A208:B208"/>
    <mergeCell ref="A209:B209"/>
    <mergeCell ref="A210:B210"/>
    <mergeCell ref="A211:B211"/>
    <mergeCell ref="A212:B212"/>
    <mergeCell ref="A214:C214"/>
    <mergeCell ref="A231:C231"/>
    <mergeCell ref="A232:L232"/>
    <mergeCell ref="A241:B241"/>
    <mergeCell ref="A242:B242"/>
    <mergeCell ref="A237:L237"/>
    <mergeCell ref="A235:D235"/>
    <mergeCell ref="E235:L235"/>
    <mergeCell ref="A236:D236"/>
    <mergeCell ref="E236:L236"/>
    <mergeCell ref="A238:L238"/>
    <mergeCell ref="A239:L239"/>
    <mergeCell ref="C241:F241"/>
    <mergeCell ref="G241:L241"/>
    <mergeCell ref="C242:F242"/>
    <mergeCell ref="G242:L242"/>
    <mergeCell ref="A312:L312"/>
    <mergeCell ref="A243:B243"/>
    <mergeCell ref="C243:F243"/>
    <mergeCell ref="I243:L244"/>
    <mergeCell ref="A244:B244"/>
    <mergeCell ref="C244:F244"/>
    <mergeCell ref="A245:A246"/>
    <mergeCell ref="B245:B246"/>
    <mergeCell ref="C245:C246"/>
    <mergeCell ref="D245:D246"/>
    <mergeCell ref="E245:E246"/>
    <mergeCell ref="F245:F246"/>
    <mergeCell ref="G245:G246"/>
    <mergeCell ref="A320:B320"/>
    <mergeCell ref="A321:B321"/>
    <mergeCell ref="A314:L314"/>
    <mergeCell ref="A315:C315"/>
    <mergeCell ref="A317:B318"/>
    <mergeCell ref="F317:F319"/>
    <mergeCell ref="C317:E318"/>
    <mergeCell ref="C319:E319"/>
    <mergeCell ref="C320:E320"/>
    <mergeCell ref="C321:E321"/>
    <mergeCell ref="A363:A364"/>
    <mergeCell ref="B363:B364"/>
    <mergeCell ref="E363:E364"/>
    <mergeCell ref="F363:F364"/>
    <mergeCell ref="G363:G364"/>
    <mergeCell ref="H363:H364"/>
    <mergeCell ref="I363:K363"/>
    <mergeCell ref="A323:B323"/>
    <mergeCell ref="A324:B324"/>
    <mergeCell ref="A325:B325"/>
    <mergeCell ref="A326:B326"/>
    <mergeCell ref="A327:B327"/>
    <mergeCell ref="A328:B328"/>
    <mergeCell ref="A329:B329"/>
    <mergeCell ref="A330:B330"/>
    <mergeCell ref="C330:E330"/>
    <mergeCell ref="C323:E323"/>
    <mergeCell ref="C324:E324"/>
    <mergeCell ref="C325:E325"/>
    <mergeCell ref="C326:E326"/>
    <mergeCell ref="C327:E327"/>
    <mergeCell ref="C328:E328"/>
    <mergeCell ref="C329:E329"/>
    <mergeCell ref="C93:E93"/>
    <mergeCell ref="C94:E94"/>
    <mergeCell ref="C199:E200"/>
    <mergeCell ref="C201:E201"/>
    <mergeCell ref="C202:E202"/>
    <mergeCell ref="C212:E212"/>
    <mergeCell ref="C203:E203"/>
    <mergeCell ref="C204:E204"/>
    <mergeCell ref="C205:E205"/>
    <mergeCell ref="C206:E206"/>
    <mergeCell ref="C207:E207"/>
    <mergeCell ref="C208:E208"/>
    <mergeCell ref="C209:E209"/>
    <mergeCell ref="C210:E210"/>
    <mergeCell ref="C211:E211"/>
    <mergeCell ref="A197:C197"/>
    <mergeCell ref="A199:B200"/>
    <mergeCell ref="A201:B201"/>
    <mergeCell ref="A202:B202"/>
    <mergeCell ref="A203:B203"/>
    <mergeCell ref="A204:B204"/>
    <mergeCell ref="A205:B205"/>
    <mergeCell ref="A118:D118"/>
    <mergeCell ref="E118:L118"/>
    <mergeCell ref="A96:C96"/>
    <mergeCell ref="A361:B361"/>
    <mergeCell ref="C361:F361"/>
    <mergeCell ref="A355:L355"/>
    <mergeCell ref="A356:L356"/>
    <mergeCell ref="A357:L357"/>
    <mergeCell ref="A359:B359"/>
    <mergeCell ref="C359:F359"/>
    <mergeCell ref="G359:L359"/>
    <mergeCell ref="A360:B360"/>
    <mergeCell ref="C360:F360"/>
    <mergeCell ref="G360:L360"/>
    <mergeCell ref="A332:C332"/>
    <mergeCell ref="A349:C349"/>
    <mergeCell ref="A350:L350"/>
    <mergeCell ref="A322:B322"/>
    <mergeCell ref="I361:L362"/>
    <mergeCell ref="A362:B362"/>
    <mergeCell ref="C362:F362"/>
    <mergeCell ref="C322:E322"/>
    <mergeCell ref="A301:L301"/>
    <mergeCell ref="A305:B305"/>
    <mergeCell ref="A313:C313"/>
    <mergeCell ref="A319:B319"/>
    <mergeCell ref="A416:B417"/>
    <mergeCell ref="C416:E417"/>
    <mergeCell ref="F416:F418"/>
    <mergeCell ref="A418:B418"/>
    <mergeCell ref="C418:E418"/>
    <mergeCell ref="C428:E428"/>
    <mergeCell ref="A419:B419"/>
    <mergeCell ref="C419:E419"/>
    <mergeCell ref="A420:B420"/>
    <mergeCell ref="C420:E420"/>
    <mergeCell ref="A421:B421"/>
    <mergeCell ref="C421:E421"/>
    <mergeCell ref="A422:B422"/>
    <mergeCell ref="C422:E422"/>
    <mergeCell ref="A423:B423"/>
    <mergeCell ref="C423:E423"/>
    <mergeCell ref="A458:L458"/>
    <mergeCell ref="A459:D459"/>
    <mergeCell ref="E459:L459"/>
    <mergeCell ref="A460:D460"/>
    <mergeCell ref="E460:L460"/>
    <mergeCell ref="A429:B429"/>
    <mergeCell ref="C429:E429"/>
    <mergeCell ref="G424:H424"/>
    <mergeCell ref="G425:H425"/>
    <mergeCell ref="G426:H426"/>
    <mergeCell ref="G427:H427"/>
    <mergeCell ref="G428:H428"/>
    <mergeCell ref="G429:H429"/>
    <mergeCell ref="A424:B424"/>
    <mergeCell ref="C424:E424"/>
    <mergeCell ref="A425:B425"/>
    <mergeCell ref="C425:E425"/>
    <mergeCell ref="A426:B426"/>
    <mergeCell ref="C426:E426"/>
    <mergeCell ref="A427:B427"/>
    <mergeCell ref="C427:E427"/>
    <mergeCell ref="A428:B428"/>
    <mergeCell ref="G469:G470"/>
    <mergeCell ref="A461:L461"/>
    <mergeCell ref="A462:L462"/>
    <mergeCell ref="A463:L463"/>
    <mergeCell ref="A465:B465"/>
    <mergeCell ref="C465:F465"/>
    <mergeCell ref="G465:L465"/>
    <mergeCell ref="A466:B466"/>
    <mergeCell ref="C466:F466"/>
    <mergeCell ref="G466:L466"/>
    <mergeCell ref="A467:B467"/>
    <mergeCell ref="C467:F467"/>
    <mergeCell ref="A468:B468"/>
    <mergeCell ref="C468:F468"/>
    <mergeCell ref="A469:A470"/>
    <mergeCell ref="B469:B470"/>
    <mergeCell ref="C469:C470"/>
    <mergeCell ref="D469:D470"/>
    <mergeCell ref="E469:E470"/>
    <mergeCell ref="F469:F470"/>
    <mergeCell ref="H469:L470"/>
    <mergeCell ref="H467:L467"/>
    <mergeCell ref="H468:L468"/>
    <mergeCell ref="A569:D569"/>
    <mergeCell ref="E569:L569"/>
    <mergeCell ref="A544:B544"/>
    <mergeCell ref="C544:E544"/>
    <mergeCell ref="A536:L536"/>
    <mergeCell ref="A537:C537"/>
    <mergeCell ref="A538:L538"/>
    <mergeCell ref="A539:C539"/>
    <mergeCell ref="A541:B542"/>
    <mergeCell ref="C541:E542"/>
    <mergeCell ref="C543:E543"/>
    <mergeCell ref="F541:F542"/>
    <mergeCell ref="H496:L496"/>
    <mergeCell ref="H497:L497"/>
    <mergeCell ref="H498:L498"/>
    <mergeCell ref="H499:L499"/>
    <mergeCell ref="H500:L500"/>
    <mergeCell ref="H501:L501"/>
    <mergeCell ref="A565:L565"/>
    <mergeCell ref="A568:D568"/>
    <mergeCell ref="E568:L568"/>
    <mergeCell ref="A545:B545"/>
    <mergeCell ref="C545:E545"/>
    <mergeCell ref="A547:C547"/>
    <mergeCell ref="A564:C564"/>
    <mergeCell ref="A522:L522"/>
    <mergeCell ref="A523:D523"/>
    <mergeCell ref="E523:L523"/>
    <mergeCell ref="A524:D524"/>
    <mergeCell ref="E524:L524"/>
    <mergeCell ref="A525:L525"/>
    <mergeCell ref="A526:L526"/>
    <mergeCell ref="A527:L527"/>
    <mergeCell ref="A529:B529"/>
    <mergeCell ref="H520:L520"/>
    <mergeCell ref="H511:L511"/>
    <mergeCell ref="H478:L478"/>
    <mergeCell ref="H495:L495"/>
    <mergeCell ref="H484:L484"/>
    <mergeCell ref="H485:L485"/>
    <mergeCell ref="H486:L486"/>
    <mergeCell ref="H487:L487"/>
    <mergeCell ref="H488:L488"/>
    <mergeCell ref="H489:L489"/>
    <mergeCell ref="H490:L490"/>
    <mergeCell ref="H491:L491"/>
    <mergeCell ref="H492:L492"/>
    <mergeCell ref="H479:L479"/>
    <mergeCell ref="H480:L480"/>
    <mergeCell ref="H481:L481"/>
    <mergeCell ref="H482:L482"/>
    <mergeCell ref="H483:L483"/>
    <mergeCell ref="H493:L493"/>
    <mergeCell ref="H494:L494"/>
    <mergeCell ref="H471:L471"/>
    <mergeCell ref="H512:L512"/>
    <mergeCell ref="H513:L513"/>
    <mergeCell ref="H514:L514"/>
    <mergeCell ref="H515:L515"/>
    <mergeCell ref="H516:L516"/>
    <mergeCell ref="H517:L517"/>
    <mergeCell ref="H518:L518"/>
    <mergeCell ref="H519:L519"/>
    <mergeCell ref="H502:L502"/>
    <mergeCell ref="H503:L503"/>
    <mergeCell ref="H504:L504"/>
    <mergeCell ref="H505:L505"/>
    <mergeCell ref="H506:L506"/>
    <mergeCell ref="H507:L507"/>
    <mergeCell ref="H508:L508"/>
    <mergeCell ref="H509:L509"/>
    <mergeCell ref="H510:L510"/>
    <mergeCell ref="H472:L472"/>
    <mergeCell ref="H473:L473"/>
    <mergeCell ref="H474:L474"/>
    <mergeCell ref="H475:L475"/>
    <mergeCell ref="H476:L476"/>
    <mergeCell ref="H477:L477"/>
  </mergeCells>
  <conditionalFormatting sqref="C83">
    <cfRule type="cellIs" dxfId="1460" priority="15" operator="lessThan">
      <formula>7</formula>
    </cfRule>
  </conditionalFormatting>
  <conditionalFormatting sqref="C201">
    <cfRule type="cellIs" dxfId="1459" priority="14" operator="lessThan">
      <formula>7</formula>
    </cfRule>
  </conditionalFormatting>
  <conditionalFormatting sqref="C319">
    <cfRule type="cellIs" dxfId="1458" priority="13" operator="lessThan">
      <formula>7</formula>
    </cfRule>
  </conditionalFormatting>
  <conditionalFormatting sqref="C418">
    <cfRule type="cellIs" dxfId="1457" priority="10" operator="lessThan">
      <formula>7</formula>
    </cfRule>
  </conditionalFormatting>
  <conditionalFormatting sqref="C471:C520">
    <cfRule type="cellIs" dxfId="1456" priority="6" operator="lessThan">
      <formula>7</formula>
    </cfRule>
  </conditionalFormatting>
  <conditionalFormatting sqref="D471:D520">
    <cfRule type="cellIs" dxfId="1455" priority="4" operator="equal">
      <formula>"REP"</formula>
    </cfRule>
    <cfRule type="cellIs" dxfId="1454" priority="5" operator="equal">
      <formula>"SPL"</formula>
    </cfRule>
  </conditionalFormatting>
  <conditionalFormatting sqref="E471:E520">
    <cfRule type="cellIs" dxfId="1453" priority="3" operator="lessThan">
      <formula>7</formula>
    </cfRule>
  </conditionalFormatting>
  <conditionalFormatting sqref="F471:F520">
    <cfRule type="cellIs" dxfId="1452" priority="2" operator="equal">
      <formula>"P.A."</formula>
    </cfRule>
  </conditionalFormatting>
  <conditionalFormatting sqref="G471:G520">
    <cfRule type="cellIs" dxfId="1451" priority="1" operator="equal">
      <formula>"REPROBADO"</formula>
    </cfRule>
  </conditionalFormatting>
  <dataValidations count="5">
    <dataValidation operator="equal" allowBlank="1" showInputMessage="1" showErrorMessage="1" errorTitle="RESTRICCIÓN" error="No intente cambiar el contenido de las celdas." sqref="C83 C201 C319 C418" xr:uid="{B47E5950-95C0-486A-B076-3B8178107D03}"/>
    <dataValidation type="whole" operator="equal" allowBlank="1" showInputMessage="1" showErrorMessage="1" errorTitle="RESTRICCIÓN" error="No intente cambiar el contenido de las celdas." sqref="A83:B83 A201:B201 A319:B319 A418:B418" xr:uid="{CEE11480-0DE0-47A9-9AE7-27EB0E8D6C82}">
      <formula1>1711894467</formula1>
    </dataValidation>
    <dataValidation type="whole" operator="equal" allowBlank="1" showInputMessage="1" showErrorMessage="1" sqref="G422:H429" xr:uid="{751A8298-E881-40E6-BB93-57EE87307010}">
      <formula1>68686</formula1>
    </dataValidation>
    <dataValidation operator="equal" allowBlank="1" showInputMessage="1" showErrorMessage="1" sqref="I422:I429 D544:E545 A543:C545 F543:F545" xr:uid="{F5DFA0F5-A703-4A93-955E-BD761231742A}"/>
    <dataValidation type="whole" operator="equal" allowBlank="1" showInputMessage="1" showErrorMessage="1" sqref="B11:F60" xr:uid="{8244C5D6-5A56-40C6-8903-A48F0DAA43FE}">
      <formula1>1711894467</formula1>
    </dataValidation>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4097" r:id="rId4" name="CommandButton1">
          <controlPr defaultSize="0" print="0" autoLine="0" autoPict="0" r:id="rId5">
            <anchor moveWithCells="1">
              <from>
                <xdr:col>1</xdr:col>
                <xdr:colOff>1628775</xdr:colOff>
                <xdr:row>8</xdr:row>
                <xdr:rowOff>638175</xdr:rowOff>
              </from>
              <to>
                <xdr:col>1</xdr:col>
                <xdr:colOff>2581275</xdr:colOff>
                <xdr:row>9</xdr:row>
                <xdr:rowOff>180975</xdr:rowOff>
              </to>
            </anchor>
          </controlPr>
        </control>
      </mc:Choice>
      <mc:Fallback>
        <control shapeId="4097" r:id="rId4" name="CommandButton1"/>
      </mc:Fallback>
    </mc:AlternateContent>
    <mc:AlternateContent xmlns:mc="http://schemas.openxmlformats.org/markup-compatibility/2006">
      <mc:Choice Requires="x14">
        <control shapeId="4098" r:id="rId6" name="CommandButton2">
          <controlPr defaultSize="0" print="0" autoLine="0" r:id="rId7">
            <anchor moveWithCells="1">
              <from>
                <xdr:col>1</xdr:col>
                <xdr:colOff>2409825</xdr:colOff>
                <xdr:row>66</xdr:row>
                <xdr:rowOff>104775</xdr:rowOff>
              </from>
              <to>
                <xdr:col>3</xdr:col>
                <xdr:colOff>104775</xdr:colOff>
                <xdr:row>67</xdr:row>
                <xdr:rowOff>161925</xdr:rowOff>
              </to>
            </anchor>
          </controlPr>
        </control>
      </mc:Choice>
      <mc:Fallback>
        <control shapeId="4098" r:id="rId6" name="CommandButton2"/>
      </mc:Fallback>
    </mc:AlternateContent>
    <mc:AlternateContent xmlns:mc="http://schemas.openxmlformats.org/markup-compatibility/2006">
      <mc:Choice Requires="x14">
        <control shapeId="4099" r:id="rId8" name="CommandButton3">
          <controlPr defaultSize="0" print="0" autoLine="0" r:id="rId9">
            <anchor moveWithCells="1">
              <from>
                <xdr:col>1</xdr:col>
                <xdr:colOff>1390650</xdr:colOff>
                <xdr:row>126</xdr:row>
                <xdr:rowOff>333375</xdr:rowOff>
              </from>
              <to>
                <xdr:col>1</xdr:col>
                <xdr:colOff>2343150</xdr:colOff>
                <xdr:row>126</xdr:row>
                <xdr:rowOff>647700</xdr:rowOff>
              </to>
            </anchor>
          </controlPr>
        </control>
      </mc:Choice>
      <mc:Fallback>
        <control shapeId="4099" r:id="rId8" name="CommandButton3"/>
      </mc:Fallback>
    </mc:AlternateContent>
    <mc:AlternateContent xmlns:mc="http://schemas.openxmlformats.org/markup-compatibility/2006">
      <mc:Choice Requires="x14">
        <control shapeId="4100" r:id="rId10" name="CommandButton4">
          <controlPr defaultSize="0" print="0" autoLine="0" r:id="rId11">
            <anchor moveWithCells="1">
              <from>
                <xdr:col>1</xdr:col>
                <xdr:colOff>2390775</xdr:colOff>
                <xdr:row>184</xdr:row>
                <xdr:rowOff>142875</xdr:rowOff>
              </from>
              <to>
                <xdr:col>3</xdr:col>
                <xdr:colOff>76200</xdr:colOff>
                <xdr:row>185</xdr:row>
                <xdr:rowOff>200025</xdr:rowOff>
              </to>
            </anchor>
          </controlPr>
        </control>
      </mc:Choice>
      <mc:Fallback>
        <control shapeId="4100" r:id="rId10" name="CommandButton4"/>
      </mc:Fallback>
    </mc:AlternateContent>
    <mc:AlternateContent xmlns:mc="http://schemas.openxmlformats.org/markup-compatibility/2006">
      <mc:Choice Requires="x14">
        <control shapeId="4101" r:id="rId12" name="CommandButton5">
          <controlPr defaultSize="0" print="0" autoLine="0" r:id="rId13">
            <anchor moveWithCells="1">
              <from>
                <xdr:col>1</xdr:col>
                <xdr:colOff>1438275</xdr:colOff>
                <xdr:row>244</xdr:row>
                <xdr:rowOff>381000</xdr:rowOff>
              </from>
              <to>
                <xdr:col>1</xdr:col>
                <xdr:colOff>2381250</xdr:colOff>
                <xdr:row>244</xdr:row>
                <xdr:rowOff>685800</xdr:rowOff>
              </to>
            </anchor>
          </controlPr>
        </control>
      </mc:Choice>
      <mc:Fallback>
        <control shapeId="4101" r:id="rId12" name="CommandButton5"/>
      </mc:Fallback>
    </mc:AlternateContent>
    <mc:AlternateContent xmlns:mc="http://schemas.openxmlformats.org/markup-compatibility/2006">
      <mc:Choice Requires="x14">
        <control shapeId="4102" r:id="rId14" name="CommandButton6">
          <controlPr defaultSize="0" print="0" autoLine="0" r:id="rId11">
            <anchor moveWithCells="1">
              <from>
                <xdr:col>1</xdr:col>
                <xdr:colOff>2457450</xdr:colOff>
                <xdr:row>302</xdr:row>
                <xdr:rowOff>161925</xdr:rowOff>
              </from>
              <to>
                <xdr:col>3</xdr:col>
                <xdr:colOff>142875</xdr:colOff>
                <xdr:row>303</xdr:row>
                <xdr:rowOff>219075</xdr:rowOff>
              </to>
            </anchor>
          </controlPr>
        </control>
      </mc:Choice>
      <mc:Fallback>
        <control shapeId="4102" r:id="rId14" name="CommandButton6"/>
      </mc:Fallback>
    </mc:AlternateContent>
    <mc:AlternateContent xmlns:mc="http://schemas.openxmlformats.org/markup-compatibility/2006">
      <mc:Choice Requires="x14">
        <control shapeId="4103" r:id="rId15" name="CommandButton7">
          <controlPr defaultSize="0" print="0" autoLine="0" r:id="rId13">
            <anchor moveWithCells="1">
              <from>
                <xdr:col>1</xdr:col>
                <xdr:colOff>1238250</xdr:colOff>
                <xdr:row>362</xdr:row>
                <xdr:rowOff>419100</xdr:rowOff>
              </from>
              <to>
                <xdr:col>1</xdr:col>
                <xdr:colOff>2181225</xdr:colOff>
                <xdr:row>362</xdr:row>
                <xdr:rowOff>723900</xdr:rowOff>
              </to>
            </anchor>
          </controlPr>
        </control>
      </mc:Choice>
      <mc:Fallback>
        <control shapeId="4103" r:id="rId15" name="CommandButton7"/>
      </mc:Fallback>
    </mc:AlternateContent>
    <mc:AlternateContent xmlns:mc="http://schemas.openxmlformats.org/markup-compatibility/2006">
      <mc:Choice Requires="x14">
        <control shapeId="4104" r:id="rId16" name="CommandButton8">
          <controlPr defaultSize="0" print="0" autoLine="0" r:id="rId17">
            <anchor moveWithCells="1">
              <from>
                <xdr:col>1</xdr:col>
                <xdr:colOff>1238250</xdr:colOff>
                <xdr:row>468</xdr:row>
                <xdr:rowOff>419100</xdr:rowOff>
              </from>
              <to>
                <xdr:col>1</xdr:col>
                <xdr:colOff>2181225</xdr:colOff>
                <xdr:row>468</xdr:row>
                <xdr:rowOff>723900</xdr:rowOff>
              </to>
            </anchor>
          </controlPr>
        </control>
      </mc:Choice>
      <mc:Fallback>
        <control shapeId="4104" r:id="rId16" name="CommandButton8"/>
      </mc:Fallback>
    </mc:AlternateContent>
    <mc:AlternateContent xmlns:mc="http://schemas.openxmlformats.org/markup-compatibility/2006">
      <mc:Choice Requires="x14">
        <control shapeId="4105" r:id="rId18" name="CommandButton9">
          <controlPr defaultSize="0" print="0" autoLine="0" r:id="rId19">
            <anchor moveWithCells="1">
              <from>
                <xdr:col>1</xdr:col>
                <xdr:colOff>1695450</xdr:colOff>
                <xdr:row>526</xdr:row>
                <xdr:rowOff>114300</xdr:rowOff>
              </from>
              <to>
                <xdr:col>1</xdr:col>
                <xdr:colOff>2638425</xdr:colOff>
                <xdr:row>527</xdr:row>
                <xdr:rowOff>171450</xdr:rowOff>
              </to>
            </anchor>
          </controlPr>
        </control>
      </mc:Choice>
      <mc:Fallback>
        <control shapeId="4105" r:id="rId18" name="CommandButton9"/>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E2D97-1D38-43D3-9FF8-915C535DA0EE}">
  <sheetPr codeName="Hoja6"/>
  <dimension ref="A1:GH63"/>
  <sheetViews>
    <sheetView showGridLines="0" showRowColHeaders="0" topLeftCell="A5" zoomScale="70" zoomScaleNormal="70" workbookViewId="0">
      <pane xSplit="2" ySplit="8" topLeftCell="DM13" activePane="bottomRight" state="frozen"/>
      <selection activeCell="A5" sqref="A5"/>
      <selection pane="topRight" activeCell="C5" sqref="C5"/>
      <selection pane="bottomLeft" activeCell="A13" sqref="A13"/>
      <selection pane="bottomRight" activeCell="DM14" sqref="DM14"/>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t="str">
        <f>DS!E5</f>
        <v>LENGUA Y LITERATURA</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t="str">
        <f>DS!F5</f>
        <v>Educación General Básica</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t="str">
        <f>DS!G5</f>
        <v>Superior</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t="str">
        <f>DS!H5</f>
        <v>Noveno Año</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t="str">
        <f>DS!I5</f>
        <v>"A"</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t="s">
        <v>279</v>
      </c>
      <c r="D12" s="126"/>
      <c r="E12" s="78"/>
      <c r="F12" s="19" t="s">
        <v>283</v>
      </c>
      <c r="G12" s="126"/>
      <c r="H12" s="78"/>
      <c r="I12" s="19" t="s">
        <v>284</v>
      </c>
      <c r="J12" s="126"/>
      <c r="K12" s="78"/>
      <c r="L12" s="19" t="s">
        <v>285</v>
      </c>
      <c r="M12" s="126"/>
      <c r="N12" s="78"/>
      <c r="O12" s="19" t="s">
        <v>286</v>
      </c>
      <c r="P12" s="126"/>
      <c r="Q12" s="78"/>
      <c r="R12" s="19" t="s">
        <v>296</v>
      </c>
      <c r="S12" s="126"/>
      <c r="T12" s="78"/>
      <c r="U12" s="19" t="s">
        <v>297</v>
      </c>
      <c r="V12" s="126"/>
      <c r="W12" s="78"/>
      <c r="X12" s="19" t="s">
        <v>298</v>
      </c>
      <c r="Y12" s="126"/>
      <c r="Z12" s="78"/>
      <c r="AA12" s="19" t="s">
        <v>310</v>
      </c>
      <c r="AB12" s="126"/>
      <c r="AC12" s="78"/>
      <c r="AD12" s="19" t="s">
        <v>318</v>
      </c>
      <c r="AE12" s="126"/>
      <c r="AF12" s="78"/>
      <c r="AG12" s="19" t="s">
        <v>381</v>
      </c>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t="s">
        <v>358</v>
      </c>
      <c r="BN12" s="126"/>
      <c r="BO12" s="78"/>
      <c r="BP12" s="19" t="s">
        <v>390</v>
      </c>
      <c r="BQ12" s="126"/>
      <c r="BR12" s="78"/>
      <c r="BS12" s="19" t="s">
        <v>391</v>
      </c>
      <c r="BT12" s="126"/>
      <c r="BU12" s="78"/>
      <c r="BV12" s="19" t="s">
        <v>392</v>
      </c>
      <c r="BW12" s="126"/>
      <c r="BX12" s="78"/>
      <c r="BY12" s="19" t="s">
        <v>393</v>
      </c>
      <c r="BZ12" s="126"/>
      <c r="CA12" s="78"/>
      <c r="CB12" s="19" t="s">
        <v>361</v>
      </c>
      <c r="CC12" s="126" t="s">
        <v>421</v>
      </c>
      <c r="CD12" s="78"/>
      <c r="CE12" s="19" t="s">
        <v>382</v>
      </c>
      <c r="CF12" s="126" t="s">
        <v>420</v>
      </c>
      <c r="CG12" s="78"/>
      <c r="CH12" s="19" t="s">
        <v>394</v>
      </c>
      <c r="CI12" s="126"/>
      <c r="CJ12" s="78"/>
      <c r="CK12" s="19" t="s">
        <v>395</v>
      </c>
      <c r="CL12" s="126"/>
      <c r="CM12" s="78"/>
      <c r="CN12" s="19" t="s">
        <v>396</v>
      </c>
      <c r="CO12" s="126"/>
      <c r="CP12" s="78"/>
      <c r="CQ12" s="19" t="s">
        <v>413</v>
      </c>
      <c r="CR12" s="126"/>
      <c r="CS12" s="78"/>
      <c r="CT12" s="19" t="s">
        <v>397</v>
      </c>
      <c r="CU12" s="126"/>
      <c r="CV12" s="78"/>
      <c r="CW12" s="19" t="s">
        <v>412</v>
      </c>
      <c r="CX12" s="126"/>
      <c r="CY12" s="78"/>
      <c r="CZ12" s="19" t="s">
        <v>398</v>
      </c>
      <c r="DA12" s="126"/>
      <c r="DB12" s="78"/>
      <c r="DC12" s="19" t="s">
        <v>406</v>
      </c>
      <c r="DD12" s="126" t="s">
        <v>420</v>
      </c>
      <c r="DE12" s="78"/>
      <c r="DF12" s="19" t="s">
        <v>399</v>
      </c>
      <c r="DG12" s="126"/>
      <c r="DH12" s="78"/>
      <c r="DI12" s="19" t="s">
        <v>400</v>
      </c>
      <c r="DJ12" s="126" t="s">
        <v>425</v>
      </c>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127" t="s">
        <v>214</v>
      </c>
      <c r="C13" s="22">
        <v>0.01</v>
      </c>
      <c r="D13" s="22"/>
      <c r="E13" s="23">
        <f>IF(IF(D13&gt;C13,TRUNC(AVERAGE(C13:D13),2),C13)=0," ",IF(D13&gt;C13,TRUNC(AVERAGE(C13:D13),2),C13))</f>
        <v>0.01</v>
      </c>
      <c r="F13" s="22">
        <v>8</v>
      </c>
      <c r="G13" s="22"/>
      <c r="H13" s="23">
        <f>IF(IF(G13&gt;F13,TRUNC(AVERAGE(F13:G13),2),F13)=0," ",IF(G13&gt;F13,TRUNC(AVERAGE(F13:G13),2),F13))</f>
        <v>8</v>
      </c>
      <c r="I13" s="22">
        <v>9</v>
      </c>
      <c r="J13" s="22"/>
      <c r="K13" s="23">
        <f>IF(IF(J13&gt;I13,TRUNC(AVERAGE(I13:J13),2),I13)=0," ",IF(J13&gt;I13,TRUNC(AVERAGE(I13:J13),2),I13))</f>
        <v>9</v>
      </c>
      <c r="L13" s="22">
        <v>9</v>
      </c>
      <c r="M13" s="22"/>
      <c r="N13" s="23">
        <f>IF(IF(M13&gt;L13,TRUNC(AVERAGE(L13:M13),2),L13)=0," ",IF(M13&gt;L13,TRUNC(AVERAGE(L13:M13),2),L13))</f>
        <v>9</v>
      </c>
      <c r="O13" s="22">
        <v>9</v>
      </c>
      <c r="P13" s="22"/>
      <c r="Q13" s="23">
        <f>IF(IF(P13&gt;O13,TRUNC(AVERAGE(O13:P13),2),O13)=0," ",IF(P13&gt;O13,TRUNC(AVERAGE(O13:P13),2),O13))</f>
        <v>9</v>
      </c>
      <c r="R13" s="22">
        <v>9</v>
      </c>
      <c r="S13" s="22"/>
      <c r="T13" s="23">
        <f>IF(IF(S13&gt;R13,TRUNC(AVERAGE(R13:S13),2),R13)=0," ",IF(S13&gt;R13,TRUNC(AVERAGE(R13:S13),2),R13))</f>
        <v>9</v>
      </c>
      <c r="U13" s="22">
        <v>9</v>
      </c>
      <c r="V13" s="22"/>
      <c r="W13" s="23">
        <f>IF(IF(V13&gt;U13,TRUNC(AVERAGE(U13:V13),2),U13)=0," ",IF(V13&gt;U13,TRUNC(AVERAGE(U13:V13),2),U13))</f>
        <v>9</v>
      </c>
      <c r="X13" s="22">
        <v>8</v>
      </c>
      <c r="Y13" s="22"/>
      <c r="Z13" s="23">
        <f>IF(IF(Y13&gt;X13,TRUNC(AVERAGE(X13:Y13),2),X13)=0," ",IF(Y13&gt;X13,TRUNC(AVERAGE(X13:Y13),2),X13))</f>
        <v>8</v>
      </c>
      <c r="AA13" s="22">
        <v>10</v>
      </c>
      <c r="AB13" s="22"/>
      <c r="AC13" s="23">
        <f>IF(IF(AB13&gt;AA13,TRUNC(AVERAGE(AA13:AB13),2),AA13)=0," ",IF(AB13&gt;AA13,TRUNC(AVERAGE(AA13:AB13),2),AA13))</f>
        <v>10</v>
      </c>
      <c r="AD13" s="22">
        <v>10</v>
      </c>
      <c r="AE13" s="22"/>
      <c r="AF13" s="23">
        <f>IF(IF(AE13&gt;AD13,TRUNC(AVERAGE(AD13:AE13),2),AD13)=0," ",IF(AE13&gt;AD13,TRUNC(AVERAGE(AD13:AE13),2),AD13))</f>
        <v>10</v>
      </c>
      <c r="AG13" s="22">
        <v>10</v>
      </c>
      <c r="AH13" s="22"/>
      <c r="AI13" s="23">
        <f>IF(IF(AH13&gt;AG13,TRUNC(AVERAGE(AG13:AH13),2),AG13)=0," ",IF(AH13&gt;AG13,TRUNC(AVERAGE(AG13:AH13),2),AG13))</f>
        <v>10</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10</v>
      </c>
      <c r="BC13" s="22">
        <v>5.7</v>
      </c>
      <c r="BD13" s="23">
        <f>IFERROR(TRUNC(AVERAGE(BB13:BC13),2)," ")</f>
        <v>7.85</v>
      </c>
      <c r="BE13" s="22"/>
      <c r="BF13" s="22"/>
      <c r="BG13" s="79">
        <f t="shared" ref="BG13:BG44" si="0">IFERROR(TRUNC(AVERAGE(E13,H13,K13,N13,Q13,T13,W13,Z13,AC13,AF13,AI13,AL13,AO13,AR13,AU13,AX13,BA13),2)," ")</f>
        <v>8.27</v>
      </c>
      <c r="BH13" s="79">
        <f>IFERROR(IF(TRUNC(AVERAGE(BD13:BF13),2)&gt;BD13,TRUNC(AVERAGE(BD13:BF13),2),BD13),"   ")</f>
        <v>7.85</v>
      </c>
      <c r="BI13" s="98">
        <f>IFERROR(TRUNC((BG13*0.7),2)," ")</f>
        <v>5.78</v>
      </c>
      <c r="BJ13" s="98">
        <f>IFERROR(TRUNC((BH13*0.3),2)," ")</f>
        <v>2.35</v>
      </c>
      <c r="BK13" s="80">
        <f>IF((ISNUMBER(BI13)*OR(ISNUMBER(BJ13))),SUM(BI13:BJ13)," ")</f>
        <v>8.1300000000000008</v>
      </c>
      <c r="BL13" s="23" t="str">
        <f>IF(BK13&lt;&gt;" ",(IF(BK13&gt;=9.5,"A+",IF(BK13&gt;=8.5,"A-",IF(BK13&gt;=7.5,"B+",IF(BK13&gt;=6.5,"B-",IF(BK13&gt;=5.5,"C+",IF(BK13&gt;=4.5,"C-",IF(BK13&gt;=3.5,"D+",IF(BK13&gt;=2.5,"D-",IF(BK13&gt;=1.5,"E+",IF(BK13&gt;=0.5,"E-"," ")))))))))))," ")</f>
        <v>B+</v>
      </c>
      <c r="BM13" s="22">
        <v>9</v>
      </c>
      <c r="BN13" s="22"/>
      <c r="BO13" s="23">
        <f>IF(IF(BN13&gt;BM13,TRUNC(AVERAGE(BM13:BN13),2),BM13)=0," ",IF(BN13&gt;BM13,TRUNC(AVERAGE(BM13:BN13),2),BM13))</f>
        <v>9</v>
      </c>
      <c r="BP13" s="22">
        <v>8</v>
      </c>
      <c r="BQ13" s="22"/>
      <c r="BR13" s="23">
        <f>IF(IF(BQ13&gt;BP13,TRUNC(AVERAGE(BP13:BQ13),2),BP13)=0," ",IF(BQ13&gt;BP13,TRUNC(AVERAGE(BP13:BQ13),2),BP13))</f>
        <v>8</v>
      </c>
      <c r="BS13" s="22">
        <v>8</v>
      </c>
      <c r="BT13" s="22"/>
      <c r="BU13" s="23">
        <f>IF(IF(BT13&gt;BS13,TRUNC(AVERAGE(BS13:BT13),2),BS13)=0," ",IF(BT13&gt;BS13,TRUNC(AVERAGE(BS13:BT13),2),BS13))</f>
        <v>8</v>
      </c>
      <c r="BV13" s="22">
        <v>7</v>
      </c>
      <c r="BW13" s="22"/>
      <c r="BX13" s="23">
        <f>IF(IF(BW13&gt;BV13,TRUNC(AVERAGE(BV13:BW13),2),BV13)=0," ",IF(BW13&gt;BV13,TRUNC(AVERAGE(BV13:BW13),2),BV13))</f>
        <v>7</v>
      </c>
      <c r="BY13" s="22">
        <v>7</v>
      </c>
      <c r="BZ13" s="22"/>
      <c r="CA13" s="23">
        <f>IF(IF(BZ13&gt;BY13,TRUNC(AVERAGE(BY13:BZ13),2),BY13)=0," ",IF(BZ13&gt;BY13,TRUNC(AVERAGE(BY13:BZ13),2),BY13))</f>
        <v>7</v>
      </c>
      <c r="CB13" s="22">
        <v>6</v>
      </c>
      <c r="CC13" s="22"/>
      <c r="CD13" s="23">
        <f>IF(IF(CC13&gt;CB13,TRUNC(AVERAGE(CB13:CC13),2),CB13)=0," ",IF(CC13&gt;CB13,TRUNC(AVERAGE(CB13:CC13),2),CB13))</f>
        <v>6</v>
      </c>
      <c r="CE13" s="22">
        <v>6.3</v>
      </c>
      <c r="CF13" s="22">
        <v>10</v>
      </c>
      <c r="CG13" s="23">
        <f>IF(IF(CF13&gt;CE13,TRUNC(AVERAGE(CE13:CF13),2),CE13)=0," ",IF(CF13&gt;CE13,TRUNC(AVERAGE(CE13:CF13),2),CE13))</f>
        <v>8.15</v>
      </c>
      <c r="CH13" s="22">
        <v>10</v>
      </c>
      <c r="CI13" s="22"/>
      <c r="CJ13" s="23">
        <f>IF(IF(CI13&gt;CH13,TRUNC(AVERAGE(CH13:CI13),2),CH13)=0," ",IF(CI13&gt;CH13,TRUNC(AVERAGE(CH13:CI13),2),CH13))</f>
        <v>10</v>
      </c>
      <c r="CK13" s="22">
        <v>8</v>
      </c>
      <c r="CL13" s="22"/>
      <c r="CM13" s="23">
        <f>IF(IF(CL13&gt;CK13,TRUNC(AVERAGE(CK13:CL13),2),CK13)=0," ",IF(CL13&gt;CK13,TRUNC(AVERAGE(CK13:CL13),2),CK13))</f>
        <v>8</v>
      </c>
      <c r="CN13" s="22">
        <v>7</v>
      </c>
      <c r="CO13" s="22"/>
      <c r="CP13" s="23">
        <f>IF(IF(CO13&gt;CN13,TRUNC(AVERAGE(CN13:CO13),2),CN13)=0," ",IF(CO13&gt;CN13,TRUNC(AVERAGE(CN13:CO13),2),CN13))</f>
        <v>7</v>
      </c>
      <c r="CQ13" s="22">
        <v>5</v>
      </c>
      <c r="CR13" s="22"/>
      <c r="CS13" s="23">
        <f>IF(IF(CR13&gt;CQ13,TRUNC(AVERAGE(CQ13:CR13),2),CQ13)=0," ",IF(CR13&gt;CQ13,TRUNC(AVERAGE(CQ13:CR13),2),CQ13))</f>
        <v>5</v>
      </c>
      <c r="CT13" s="22">
        <v>7</v>
      </c>
      <c r="CU13" s="22"/>
      <c r="CV13" s="23">
        <f>IF(IF(CU13&gt;CT13,TRUNC(AVERAGE(CT13:CU13),2),CT13)=0," ",IF(CU13&gt;CT13,TRUNC(AVERAGE(CT13:CU13),2),CT13))</f>
        <v>7</v>
      </c>
      <c r="CW13" s="22">
        <v>0.01</v>
      </c>
      <c r="CX13" s="22"/>
      <c r="CY13" s="23">
        <f>IF(IF(CX13&gt;CW13,TRUNC(AVERAGE(CW13:CX13),2),CW13)=0," ",IF(CX13&gt;CW13,TRUNC(AVERAGE(CW13:CX13),2),CW13))</f>
        <v>0.01</v>
      </c>
      <c r="CZ13" s="22">
        <v>0.01</v>
      </c>
      <c r="DA13" s="22"/>
      <c r="DB13" s="23">
        <f>IF(IF(DA13&gt;CZ13,TRUNC(AVERAGE(CZ13:DA13),2),CZ13)=0," ",IF(DA13&gt;CZ13,TRUNC(AVERAGE(CZ13:DA13),2),CZ13))</f>
        <v>0.01</v>
      </c>
      <c r="DC13" s="22">
        <v>6.5</v>
      </c>
      <c r="DD13" s="22"/>
      <c r="DE13" s="23">
        <f>IF(IF(DD13&gt;DC13,TRUNC(AVERAGE(DC13:DD13),2),DC13)=0," ",IF(DD13&gt;DC13,TRUNC(AVERAGE(DC13:DD13),2),DC13))</f>
        <v>6.5</v>
      </c>
      <c r="DF13" s="22">
        <v>0.01</v>
      </c>
      <c r="DG13" s="22"/>
      <c r="DH13" s="23">
        <f>IF(IF(DG13&gt;DF13,TRUNC(AVERAGE(DF13:DG13),2),DF13)=0," ",IF(DG13&gt;DF13,TRUNC(AVERAGE(DF13:DG13),2),DF13))</f>
        <v>0.01</v>
      </c>
      <c r="DI13" s="22">
        <v>10</v>
      </c>
      <c r="DJ13" s="22">
        <v>10</v>
      </c>
      <c r="DK13" s="23">
        <f>IF(IF(DJ13&gt;DI13,TRUNC(AVERAGE(DI13:DJ13),2),DI13)=0," ",IF(DJ13&gt;DI13,TRUNC(AVERAGE(DI13:DJ13),2),DI13))</f>
        <v>10</v>
      </c>
      <c r="DL13" s="22"/>
      <c r="DM13" s="22">
        <v>9</v>
      </c>
      <c r="DN13" s="23">
        <f>IFERROR(TRUNC(AVERAGE(DL13:DM13),2)," ")</f>
        <v>9</v>
      </c>
      <c r="DO13" s="22"/>
      <c r="DP13" s="22"/>
      <c r="DQ13" s="79">
        <f t="shared" ref="DQ13:DQ44" si="1">IFERROR(TRUNC(AVERAGE(BO13,BR13,BU13,BX13,CA13,CD13,CG13,CJ13,CM13,CP13,CS13,CV13,CY13,DB13,DE13,DH13,DK13),2)," ")</f>
        <v>6.27</v>
      </c>
      <c r="DR13" s="79">
        <f>IFERROR(IF(TRUNC(AVERAGE(DN13:DP13),2)&gt;DN13,TRUNC(AVERAGE(DN13:DP13),2),DN13),"   ")</f>
        <v>9</v>
      </c>
      <c r="DS13" s="98">
        <f>IFERROR(TRUNC((DQ13*0.7),2)," ")</f>
        <v>4.38</v>
      </c>
      <c r="DT13" s="98">
        <f>IFERROR(TRUNC((DR13*0.3),2)," ")</f>
        <v>2.7</v>
      </c>
      <c r="DU13" s="80">
        <f>IF((ISNUMBER(DS13)*OR(ISNUMBER(DT13))),SUM(DS13:DT13)," ")</f>
        <v>7.08</v>
      </c>
      <c r="DV13" s="23" t="str">
        <f>IF(DU13&lt;&gt;" ",(IF(DU13&gt;=9.5,"A+",IF(DU13&gt;=8.5,"A-",IF(DU13&gt;=7.5,"B+",IF(DU13&gt;=6.5,"B-",IF(DU13&gt;=5.5,"C+",IF(DU13&gt;=4.5,"C-",IF(DU13&gt;=3.5,"D+",IF(DU13&gt;=2.5,"D-",IF(DU13&gt;=1.5,"E+",IF(DU13&gt;=0.5,"E-"," ")))))))))))," ")</f>
        <v>B-</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127" t="s">
        <v>215</v>
      </c>
      <c r="C14" s="22">
        <v>9</v>
      </c>
      <c r="D14" s="22"/>
      <c r="E14" s="23">
        <f t="shared" ref="E14:E62" si="3">IF(IF(D14&gt;C14,TRUNC(AVERAGE(C14:D14),2),C14)=0," ",IF(D14&gt;C14,TRUNC(AVERAGE(C14:D14),2),C14))</f>
        <v>9</v>
      </c>
      <c r="F14" s="22">
        <v>10</v>
      </c>
      <c r="G14" s="22"/>
      <c r="H14" s="23">
        <f t="shared" ref="H14:H62" si="4">IF(IF(G14&gt;F14,TRUNC(AVERAGE(F14:G14),2),F14)=0," ",IF(G14&gt;F14,TRUNC(AVERAGE(F14:G14),2),F14))</f>
        <v>10</v>
      </c>
      <c r="I14" s="22">
        <v>9</v>
      </c>
      <c r="J14" s="22"/>
      <c r="K14" s="23">
        <f t="shared" ref="K14:K62" si="5">IF(IF(J14&gt;I14,TRUNC(AVERAGE(I14:J14),2),I14)=0," ",IF(J14&gt;I14,TRUNC(AVERAGE(I14:J14),2),I14))</f>
        <v>9</v>
      </c>
      <c r="L14" s="22">
        <v>9</v>
      </c>
      <c r="M14" s="22"/>
      <c r="N14" s="23">
        <f t="shared" ref="N14:N62" si="6">IF(IF(M14&gt;L14,TRUNC(AVERAGE(L14:M14),2),L14)=0," ",IF(M14&gt;L14,TRUNC(AVERAGE(L14:M14),2),L14))</f>
        <v>9</v>
      </c>
      <c r="O14" s="22">
        <v>10</v>
      </c>
      <c r="P14" s="22"/>
      <c r="Q14" s="23">
        <f t="shared" ref="Q14:Q62" si="7">IF(IF(P14&gt;O14,TRUNC(AVERAGE(O14:P14),2),O14)=0," ",IF(P14&gt;O14,TRUNC(AVERAGE(O14:P14),2),O14))</f>
        <v>10</v>
      </c>
      <c r="R14" s="22">
        <v>9</v>
      </c>
      <c r="S14" s="22"/>
      <c r="T14" s="23">
        <f t="shared" ref="T14:T62" si="8">IF(IF(S14&gt;R14,TRUNC(AVERAGE(R14:S14),2),R14)=0," ",IF(S14&gt;R14,TRUNC(AVERAGE(R14:S14),2),R14))</f>
        <v>9</v>
      </c>
      <c r="U14" s="22">
        <v>9</v>
      </c>
      <c r="V14" s="22"/>
      <c r="W14" s="23">
        <f t="shared" ref="W14:W62" si="9">IF(IF(V14&gt;U14,TRUNC(AVERAGE(U14:V14),2),U14)=0," ",IF(V14&gt;U14,TRUNC(AVERAGE(U14:V14),2),U14))</f>
        <v>9</v>
      </c>
      <c r="X14" s="22">
        <v>9</v>
      </c>
      <c r="Y14" s="22"/>
      <c r="Z14" s="23">
        <f t="shared" ref="Z14:Z62" si="10">IF(IF(Y14&gt;X14,TRUNC(AVERAGE(X14:Y14),2),X14)=0," ",IF(Y14&gt;X14,TRUNC(AVERAGE(X14:Y14),2),X14))</f>
        <v>9</v>
      </c>
      <c r="AA14" s="22">
        <v>8</v>
      </c>
      <c r="AB14" s="22"/>
      <c r="AC14" s="23">
        <f t="shared" ref="AC14:AC62" si="11">IF(IF(AB14&gt;AA14,TRUNC(AVERAGE(AA14:AB14),2),AA14)=0," ",IF(AB14&gt;AA14,TRUNC(AVERAGE(AA14:AB14),2),AA14))</f>
        <v>8</v>
      </c>
      <c r="AD14" s="22">
        <v>10</v>
      </c>
      <c r="AE14" s="22"/>
      <c r="AF14" s="23">
        <f t="shared" ref="AF14:AF62" si="12">IF(IF(AE14&gt;AD14,TRUNC(AVERAGE(AD14:AE14),2),AD14)=0," ",IF(AE14&gt;AD14,TRUNC(AVERAGE(AD14:AE14),2),AD14))</f>
        <v>10</v>
      </c>
      <c r="AG14" s="22">
        <v>9</v>
      </c>
      <c r="AH14" s="22"/>
      <c r="AI14" s="23">
        <f t="shared" ref="AI14:AI62" si="13">IF(IF(AH14&gt;AG14,TRUNC(AVERAGE(AG14:AH14),2),AG14)=0," ",IF(AH14&gt;AG14,TRUNC(AVERAGE(AG14:AH14),2),AG14))</f>
        <v>9</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v>10</v>
      </c>
      <c r="BC14" s="22">
        <v>4.5</v>
      </c>
      <c r="BD14" s="23">
        <f t="shared" ref="BD14:BD62" si="20">IFERROR(TRUNC(AVERAGE(BB14:BC14),2)," ")</f>
        <v>7.25</v>
      </c>
      <c r="BE14" s="22"/>
      <c r="BF14" s="22"/>
      <c r="BG14" s="79">
        <f t="shared" si="0"/>
        <v>9.18</v>
      </c>
      <c r="BH14" s="79">
        <f t="shared" ref="BH14:BH62" si="21">IFERROR(IF(TRUNC(AVERAGE(BD14:BF14),2)&gt;BD14,TRUNC(AVERAGE(BD14:BF14),2),BD14),"   ")</f>
        <v>7.25</v>
      </c>
      <c r="BI14" s="98">
        <f t="shared" ref="BI14:BI62" si="22">IFERROR(TRUNC((BG14*0.7),2)," ")</f>
        <v>6.42</v>
      </c>
      <c r="BJ14" s="98">
        <f t="shared" ref="BJ14:BJ62" si="23">IFERROR(TRUNC((BH14*0.3),2)," ")</f>
        <v>2.17</v>
      </c>
      <c r="BK14" s="80">
        <f t="shared" ref="BK14:BK62" si="24">IF((ISNUMBER(BI14)*OR(ISNUMBER(BJ14))),SUM(BI14:BJ14)," ")</f>
        <v>8.59</v>
      </c>
      <c r="BL14" s="23" t="str">
        <f t="shared" ref="BL14:BL62" si="25">IF(BK14&lt;&gt;" ",(IF(BK14&gt;=9.5,"A+",IF(BK14&gt;=8.5,"A-",IF(BK14&gt;=7.5,"B+",IF(BK14&gt;=6.5,"B-",IF(BK14&gt;=5.5,"C+",IF(BK14&gt;=4.5,"C-",IF(BK14&gt;=3.5,"D+",IF(BK14&gt;=2.5,"D-",IF(BK14&gt;=1.5,"E+",IF(BK14&gt;=0.5,"E-"," ")))))))))))," ")</f>
        <v>A-</v>
      </c>
      <c r="BM14" s="22">
        <v>10</v>
      </c>
      <c r="BN14" s="22"/>
      <c r="BO14" s="23">
        <f t="shared" ref="BO14:BO62" si="26">IF(IF(BN14&gt;BM14,TRUNC(AVERAGE(BM14:BN14),2),BM14)=0," ",IF(BN14&gt;BM14,TRUNC(AVERAGE(BM14:BN14),2),BM14))</f>
        <v>10</v>
      </c>
      <c r="BP14" s="22">
        <v>8</v>
      </c>
      <c r="BQ14" s="22"/>
      <c r="BR14" s="23">
        <f t="shared" ref="BR14:BR62" si="27">IF(IF(BQ14&gt;BP14,TRUNC(AVERAGE(BP14:BQ14),2),BP14)=0," ",IF(BQ14&gt;BP14,TRUNC(AVERAGE(BP14:BQ14),2),BP14))</f>
        <v>8</v>
      </c>
      <c r="BS14" s="22">
        <v>8</v>
      </c>
      <c r="BT14" s="22"/>
      <c r="BU14" s="23">
        <f t="shared" ref="BU14:BU62" si="28">IF(IF(BT14&gt;BS14,TRUNC(AVERAGE(BS14:BT14),2),BS14)=0," ",IF(BT14&gt;BS14,TRUNC(AVERAGE(BS14:BT14),2),BS14))</f>
        <v>8</v>
      </c>
      <c r="BV14" s="22">
        <v>8</v>
      </c>
      <c r="BW14" s="22"/>
      <c r="BX14" s="23">
        <f t="shared" ref="BX14:BX62" si="29">IF(IF(BW14&gt;BV14,TRUNC(AVERAGE(BV14:BW14),2),BV14)=0," ",IF(BW14&gt;BV14,TRUNC(AVERAGE(BV14:BW14),2),BV14))</f>
        <v>8</v>
      </c>
      <c r="BY14" s="22">
        <v>8</v>
      </c>
      <c r="BZ14" s="22"/>
      <c r="CA14" s="23">
        <f t="shared" ref="CA14:CA62" si="30">IF(IF(BZ14&gt;BY14,TRUNC(AVERAGE(BY14:BZ14),2),BY14)=0," ",IF(BZ14&gt;BY14,TRUNC(AVERAGE(BY14:BZ14),2),BY14))</f>
        <v>8</v>
      </c>
      <c r="CB14" s="22">
        <v>7</v>
      </c>
      <c r="CC14" s="22">
        <v>10</v>
      </c>
      <c r="CD14" s="23">
        <f t="shared" ref="CD14:CD62" si="31">IF(IF(CC14&gt;CB14,TRUNC(AVERAGE(CB14:CC14),2),CB14)=0," ",IF(CC14&gt;CB14,TRUNC(AVERAGE(CB14:CC14),2),CB14))</f>
        <v>8.5</v>
      </c>
      <c r="CE14" s="22">
        <v>8.1</v>
      </c>
      <c r="CF14" s="22">
        <v>10</v>
      </c>
      <c r="CG14" s="23">
        <f t="shared" ref="CG14:CG62" si="32">IF(IF(CF14&gt;CE14,TRUNC(AVERAGE(CE14:CF14),2),CE14)=0," ",IF(CF14&gt;CE14,TRUNC(AVERAGE(CE14:CF14),2),CE14))</f>
        <v>9.0500000000000007</v>
      </c>
      <c r="CH14" s="22">
        <v>9</v>
      </c>
      <c r="CI14" s="22"/>
      <c r="CJ14" s="23">
        <f t="shared" ref="CJ14:CJ62" si="33">IF(IF(CI14&gt;CH14,TRUNC(AVERAGE(CH14:CI14),2),CH14)=0," ",IF(CI14&gt;CH14,TRUNC(AVERAGE(CH14:CI14),2),CH14))</f>
        <v>9</v>
      </c>
      <c r="CK14" s="22">
        <v>10</v>
      </c>
      <c r="CL14" s="22"/>
      <c r="CM14" s="23">
        <f t="shared" ref="CM14:CM62" si="34">IF(IF(CL14&gt;CK14,TRUNC(AVERAGE(CK14:CL14),2),CK14)=0," ",IF(CL14&gt;CK14,TRUNC(AVERAGE(CK14:CL14),2),CK14))</f>
        <v>10</v>
      </c>
      <c r="CN14" s="22">
        <v>0.01</v>
      </c>
      <c r="CO14" s="22"/>
      <c r="CP14" s="23">
        <f t="shared" ref="CP14:CP62" si="35">IF(IF(CO14&gt;CN14,TRUNC(AVERAGE(CN14:CO14),2),CN14)=0," ",IF(CO14&gt;CN14,TRUNC(AVERAGE(CN14:CO14),2),CN14))</f>
        <v>0.01</v>
      </c>
      <c r="CQ14" s="22">
        <v>10</v>
      </c>
      <c r="CR14" s="22"/>
      <c r="CS14" s="23">
        <f t="shared" ref="CS14:CS62" si="36">IF(IF(CR14&gt;CQ14,TRUNC(AVERAGE(CQ14:CR14),2),CQ14)=0," ",IF(CR14&gt;CQ14,TRUNC(AVERAGE(CQ14:CR14),2),CQ14))</f>
        <v>10</v>
      </c>
      <c r="CT14" s="22">
        <v>8</v>
      </c>
      <c r="CU14" s="22"/>
      <c r="CV14" s="23">
        <f t="shared" ref="CV14:CV62" si="37">IF(IF(CU14&gt;CT14,TRUNC(AVERAGE(CT14:CU14),2),CT14)=0," ",IF(CU14&gt;CT14,TRUNC(AVERAGE(CT14:CU14),2),CT14))</f>
        <v>8</v>
      </c>
      <c r="CW14" s="22">
        <v>10</v>
      </c>
      <c r="CX14" s="22"/>
      <c r="CY14" s="23">
        <f t="shared" ref="CY14:CY62" si="38">IF(IF(CX14&gt;CW14,TRUNC(AVERAGE(CW14:CX14),2),CW14)=0," ",IF(CX14&gt;CW14,TRUNC(AVERAGE(CW14:CX14),2),CW14))</f>
        <v>10</v>
      </c>
      <c r="CZ14" s="22">
        <v>10</v>
      </c>
      <c r="DA14" s="22"/>
      <c r="DB14" s="23">
        <f t="shared" ref="DB14:DB62" si="39">IF(IF(DA14&gt;CZ14,TRUNC(AVERAGE(CZ14:DA14),2),CZ14)=0," ",IF(DA14&gt;CZ14,TRUNC(AVERAGE(CZ14:DA14),2),CZ14))</f>
        <v>10</v>
      </c>
      <c r="DC14" s="22">
        <v>9</v>
      </c>
      <c r="DD14" s="22"/>
      <c r="DE14" s="23">
        <f t="shared" ref="DE14:DE62" si="40">IF(IF(DD14&gt;DC14,TRUNC(AVERAGE(DC14:DD14),2),DC14)=0," ",IF(DD14&gt;DC14,TRUNC(AVERAGE(DC14:DD14),2),DC14))</f>
        <v>9</v>
      </c>
      <c r="DF14" s="22">
        <v>10</v>
      </c>
      <c r="DG14" s="22"/>
      <c r="DH14" s="23">
        <f t="shared" ref="DH14:DH62" si="41">IF(IF(DG14&gt;DF14,TRUNC(AVERAGE(DF14:DG14),2),DF14)=0," ",IF(DG14&gt;DF14,TRUNC(AVERAGE(DF14:DG14),2),DF14))</f>
        <v>10</v>
      </c>
      <c r="DI14" s="22">
        <v>10</v>
      </c>
      <c r="DJ14" s="22"/>
      <c r="DK14" s="23">
        <f t="shared" ref="DK14:DK62" si="42">IF(IF(DJ14&gt;DI14,TRUNC(AVERAGE(DI14:DJ14),2),DI14)=0," ",IF(DJ14&gt;DI14,TRUNC(AVERAGE(DI14:DJ14),2),DI14))</f>
        <v>10</v>
      </c>
      <c r="DL14" s="22"/>
      <c r="DM14" s="22">
        <v>8.5</v>
      </c>
      <c r="DN14" s="23">
        <f t="shared" ref="DN14:DN62" si="43">IFERROR(TRUNC(AVERAGE(DL14:DM14),2)," ")</f>
        <v>8.5</v>
      </c>
      <c r="DO14" s="22"/>
      <c r="DP14" s="22"/>
      <c r="DQ14" s="79">
        <f t="shared" si="1"/>
        <v>8.56</v>
      </c>
      <c r="DR14" s="79">
        <f t="shared" ref="DR14:DR62" si="44">IFERROR(IF(TRUNC(AVERAGE(DN14:DP14),2)&gt;DN14,TRUNC(AVERAGE(DN14:DP14),2),DN14),"   ")</f>
        <v>8.5</v>
      </c>
      <c r="DS14" s="98">
        <f t="shared" ref="DS14:DS62" si="45">IFERROR(TRUNC((DQ14*0.7),2)," ")</f>
        <v>5.99</v>
      </c>
      <c r="DT14" s="98">
        <f t="shared" ref="DT14:DT62" si="46">IFERROR(TRUNC((DR14*0.3),2)," ")</f>
        <v>2.5499999999999998</v>
      </c>
      <c r="DU14" s="80">
        <f t="shared" ref="DU14:DU62" si="47">IF((ISNUMBER(DS14)*OR(ISNUMBER(DT14))),SUM(DS14:DT14)," ")</f>
        <v>8.5399999999999991</v>
      </c>
      <c r="DV14" s="23" t="str">
        <f t="shared" ref="DV14:DV62" si="48">IF(DU14&lt;&gt;" ",(IF(DU14&gt;=9.5,"A+",IF(DU14&gt;=8.5,"A-",IF(DU14&gt;=7.5,"B+",IF(DU14&gt;=6.5,"B-",IF(DU14&gt;=5.5,"C+",IF(DU14&gt;=4.5,"C-",IF(DU14&gt;=3.5,"D+",IF(DU14&gt;=2.5,"D-",IF(DU14&gt;=1.5,"E+",IF(DU14&gt;=0.5,"E-"," ")))))))))))," ")</f>
        <v>A-</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127" t="s">
        <v>216</v>
      </c>
      <c r="C15" s="22">
        <v>9</v>
      </c>
      <c r="D15" s="22"/>
      <c r="E15" s="23">
        <f t="shared" si="3"/>
        <v>9</v>
      </c>
      <c r="F15" s="22">
        <v>10</v>
      </c>
      <c r="G15" s="22"/>
      <c r="H15" s="23">
        <f t="shared" si="4"/>
        <v>10</v>
      </c>
      <c r="I15" s="22">
        <v>10</v>
      </c>
      <c r="J15" s="22"/>
      <c r="K15" s="23">
        <f t="shared" si="5"/>
        <v>10</v>
      </c>
      <c r="L15" s="22">
        <v>10</v>
      </c>
      <c r="M15" s="22"/>
      <c r="N15" s="23">
        <f t="shared" si="6"/>
        <v>10</v>
      </c>
      <c r="O15" s="22">
        <v>10</v>
      </c>
      <c r="P15" s="22"/>
      <c r="Q15" s="23">
        <f t="shared" si="7"/>
        <v>10</v>
      </c>
      <c r="R15" s="22">
        <v>10</v>
      </c>
      <c r="S15" s="22"/>
      <c r="T15" s="23">
        <f t="shared" si="8"/>
        <v>10</v>
      </c>
      <c r="U15" s="22">
        <v>9</v>
      </c>
      <c r="V15" s="22"/>
      <c r="W15" s="23">
        <f t="shared" si="9"/>
        <v>9</v>
      </c>
      <c r="X15" s="22">
        <v>10</v>
      </c>
      <c r="Y15" s="22"/>
      <c r="Z15" s="23">
        <f t="shared" si="10"/>
        <v>10</v>
      </c>
      <c r="AA15" s="22">
        <v>9</v>
      </c>
      <c r="AB15" s="22"/>
      <c r="AC15" s="23">
        <f t="shared" si="11"/>
        <v>9</v>
      </c>
      <c r="AD15" s="22">
        <v>10</v>
      </c>
      <c r="AE15" s="22"/>
      <c r="AF15" s="23">
        <f t="shared" si="12"/>
        <v>10</v>
      </c>
      <c r="AG15" s="22">
        <v>10</v>
      </c>
      <c r="AH15" s="22"/>
      <c r="AI15" s="23">
        <f t="shared" si="13"/>
        <v>10</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v>10</v>
      </c>
      <c r="BC15" s="22">
        <v>8.8000000000000007</v>
      </c>
      <c r="BD15" s="23">
        <f t="shared" si="20"/>
        <v>9.4</v>
      </c>
      <c r="BE15" s="22"/>
      <c r="BF15" s="22"/>
      <c r="BG15" s="79">
        <f t="shared" si="0"/>
        <v>9.7200000000000006</v>
      </c>
      <c r="BH15" s="79">
        <f t="shared" si="21"/>
        <v>9.4</v>
      </c>
      <c r="BI15" s="98">
        <f t="shared" si="22"/>
        <v>6.8</v>
      </c>
      <c r="BJ15" s="98">
        <f t="shared" si="23"/>
        <v>2.82</v>
      </c>
      <c r="BK15" s="80">
        <f t="shared" si="24"/>
        <v>9.6199999999999992</v>
      </c>
      <c r="BL15" s="23" t="str">
        <f t="shared" si="25"/>
        <v>A+</v>
      </c>
      <c r="BM15" s="22">
        <v>10</v>
      </c>
      <c r="BN15" s="22"/>
      <c r="BO15" s="23">
        <f t="shared" si="26"/>
        <v>10</v>
      </c>
      <c r="BP15" s="22">
        <v>8</v>
      </c>
      <c r="BQ15" s="22"/>
      <c r="BR15" s="23">
        <f t="shared" si="27"/>
        <v>8</v>
      </c>
      <c r="BS15" s="22">
        <v>9</v>
      </c>
      <c r="BT15" s="22"/>
      <c r="BU15" s="23">
        <f t="shared" si="28"/>
        <v>9</v>
      </c>
      <c r="BV15" s="22">
        <v>8</v>
      </c>
      <c r="BW15" s="22"/>
      <c r="BX15" s="23">
        <f t="shared" si="29"/>
        <v>8</v>
      </c>
      <c r="BY15" s="22">
        <v>8</v>
      </c>
      <c r="BZ15" s="22"/>
      <c r="CA15" s="23">
        <f t="shared" si="30"/>
        <v>8</v>
      </c>
      <c r="CB15" s="22">
        <v>9</v>
      </c>
      <c r="CC15" s="22"/>
      <c r="CD15" s="23">
        <f t="shared" si="31"/>
        <v>9</v>
      </c>
      <c r="CE15" s="22">
        <v>8.6</v>
      </c>
      <c r="CF15" s="22"/>
      <c r="CG15" s="23">
        <f t="shared" si="32"/>
        <v>8.6</v>
      </c>
      <c r="CH15" s="22">
        <v>10</v>
      </c>
      <c r="CI15" s="22"/>
      <c r="CJ15" s="23">
        <f t="shared" si="33"/>
        <v>10</v>
      </c>
      <c r="CK15" s="22">
        <v>10</v>
      </c>
      <c r="CL15" s="22"/>
      <c r="CM15" s="23">
        <f t="shared" si="34"/>
        <v>10</v>
      </c>
      <c r="CN15" s="22">
        <v>10</v>
      </c>
      <c r="CO15" s="22"/>
      <c r="CP15" s="23">
        <f t="shared" si="35"/>
        <v>10</v>
      </c>
      <c r="CQ15" s="22">
        <v>10</v>
      </c>
      <c r="CR15" s="22"/>
      <c r="CS15" s="23">
        <f t="shared" si="36"/>
        <v>10</v>
      </c>
      <c r="CT15" s="22">
        <v>8</v>
      </c>
      <c r="CU15" s="22"/>
      <c r="CV15" s="23">
        <f t="shared" si="37"/>
        <v>8</v>
      </c>
      <c r="CW15" s="22">
        <v>7</v>
      </c>
      <c r="CX15" s="22"/>
      <c r="CY15" s="23">
        <f t="shared" si="38"/>
        <v>7</v>
      </c>
      <c r="CZ15" s="22">
        <v>10</v>
      </c>
      <c r="DA15" s="22"/>
      <c r="DB15" s="23">
        <f t="shared" si="39"/>
        <v>10</v>
      </c>
      <c r="DC15" s="22">
        <v>9</v>
      </c>
      <c r="DD15" s="22"/>
      <c r="DE15" s="23">
        <f t="shared" si="40"/>
        <v>9</v>
      </c>
      <c r="DF15" s="22">
        <v>8</v>
      </c>
      <c r="DG15" s="22"/>
      <c r="DH15" s="23">
        <f t="shared" si="41"/>
        <v>8</v>
      </c>
      <c r="DI15" s="22">
        <v>10</v>
      </c>
      <c r="DJ15" s="22"/>
      <c r="DK15" s="23">
        <f t="shared" si="42"/>
        <v>10</v>
      </c>
      <c r="DL15" s="22"/>
      <c r="DM15" s="22">
        <v>9</v>
      </c>
      <c r="DN15" s="23">
        <f t="shared" si="43"/>
        <v>9</v>
      </c>
      <c r="DO15" s="22"/>
      <c r="DP15" s="22"/>
      <c r="DQ15" s="79">
        <f t="shared" si="1"/>
        <v>8.9700000000000006</v>
      </c>
      <c r="DR15" s="79">
        <f t="shared" si="44"/>
        <v>9</v>
      </c>
      <c r="DS15" s="98">
        <f t="shared" si="45"/>
        <v>6.27</v>
      </c>
      <c r="DT15" s="98">
        <f t="shared" si="46"/>
        <v>2.7</v>
      </c>
      <c r="DU15" s="80">
        <f t="shared" si="47"/>
        <v>8.9699999999999989</v>
      </c>
      <c r="DV15" s="23" t="str">
        <f t="shared" si="48"/>
        <v>A-</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127" t="s">
        <v>217</v>
      </c>
      <c r="C16" s="22">
        <v>7</v>
      </c>
      <c r="D16" s="22"/>
      <c r="E16" s="23">
        <f t="shared" si="3"/>
        <v>7</v>
      </c>
      <c r="F16" s="22">
        <v>9</v>
      </c>
      <c r="G16" s="22"/>
      <c r="H16" s="23">
        <f t="shared" si="4"/>
        <v>9</v>
      </c>
      <c r="I16" s="22">
        <v>9</v>
      </c>
      <c r="J16" s="22"/>
      <c r="K16" s="23">
        <f t="shared" si="5"/>
        <v>9</v>
      </c>
      <c r="L16" s="22">
        <v>10</v>
      </c>
      <c r="M16" s="22"/>
      <c r="N16" s="23">
        <f t="shared" si="6"/>
        <v>10</v>
      </c>
      <c r="O16" s="22">
        <v>9</v>
      </c>
      <c r="P16" s="22"/>
      <c r="Q16" s="23">
        <f t="shared" si="7"/>
        <v>9</v>
      </c>
      <c r="R16" s="22">
        <v>9</v>
      </c>
      <c r="S16" s="22"/>
      <c r="T16" s="23">
        <f t="shared" si="8"/>
        <v>9</v>
      </c>
      <c r="U16" s="22">
        <v>9</v>
      </c>
      <c r="V16" s="22"/>
      <c r="W16" s="23">
        <f t="shared" si="9"/>
        <v>9</v>
      </c>
      <c r="X16" s="22">
        <v>8</v>
      </c>
      <c r="Y16" s="22"/>
      <c r="Z16" s="23">
        <f t="shared" si="10"/>
        <v>8</v>
      </c>
      <c r="AA16" s="22">
        <v>5</v>
      </c>
      <c r="AB16" s="22"/>
      <c r="AC16" s="23">
        <f t="shared" si="11"/>
        <v>5</v>
      </c>
      <c r="AD16" s="22">
        <v>10</v>
      </c>
      <c r="AE16" s="22"/>
      <c r="AF16" s="23">
        <f t="shared" si="12"/>
        <v>10</v>
      </c>
      <c r="AG16" s="22">
        <v>8</v>
      </c>
      <c r="AH16" s="22"/>
      <c r="AI16" s="23">
        <f t="shared" si="13"/>
        <v>8</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v>10</v>
      </c>
      <c r="BC16" s="22">
        <v>4.2</v>
      </c>
      <c r="BD16" s="23">
        <f t="shared" si="20"/>
        <v>7.1</v>
      </c>
      <c r="BE16" s="22"/>
      <c r="BF16" s="22"/>
      <c r="BG16" s="79">
        <f t="shared" si="0"/>
        <v>8.4499999999999993</v>
      </c>
      <c r="BH16" s="79">
        <f t="shared" si="21"/>
        <v>7.1</v>
      </c>
      <c r="BI16" s="98">
        <f t="shared" si="22"/>
        <v>5.91</v>
      </c>
      <c r="BJ16" s="98">
        <f t="shared" si="23"/>
        <v>2.13</v>
      </c>
      <c r="BK16" s="80">
        <f t="shared" si="24"/>
        <v>8.0399999999999991</v>
      </c>
      <c r="BL16" s="23" t="str">
        <f t="shared" si="25"/>
        <v>B+</v>
      </c>
      <c r="BM16" s="22">
        <v>9</v>
      </c>
      <c r="BN16" s="22"/>
      <c r="BO16" s="23">
        <f t="shared" si="26"/>
        <v>9</v>
      </c>
      <c r="BP16" s="22">
        <v>8</v>
      </c>
      <c r="BQ16" s="22"/>
      <c r="BR16" s="23">
        <f t="shared" si="27"/>
        <v>8</v>
      </c>
      <c r="BS16" s="22">
        <v>9</v>
      </c>
      <c r="BT16" s="22"/>
      <c r="BU16" s="23">
        <f t="shared" si="28"/>
        <v>9</v>
      </c>
      <c r="BV16" s="22">
        <v>8</v>
      </c>
      <c r="BW16" s="22"/>
      <c r="BX16" s="23">
        <f t="shared" si="29"/>
        <v>8</v>
      </c>
      <c r="BY16" s="22">
        <v>8</v>
      </c>
      <c r="BZ16" s="22"/>
      <c r="CA16" s="23">
        <f t="shared" si="30"/>
        <v>8</v>
      </c>
      <c r="CB16" s="22">
        <v>9</v>
      </c>
      <c r="CC16" s="22">
        <v>8</v>
      </c>
      <c r="CD16" s="23">
        <f t="shared" si="31"/>
        <v>9</v>
      </c>
      <c r="CE16" s="22">
        <v>4.5</v>
      </c>
      <c r="CF16" s="22">
        <v>8</v>
      </c>
      <c r="CG16" s="23">
        <f t="shared" si="32"/>
        <v>6.25</v>
      </c>
      <c r="CH16" s="22">
        <v>8</v>
      </c>
      <c r="CI16" s="22"/>
      <c r="CJ16" s="23">
        <f t="shared" si="33"/>
        <v>8</v>
      </c>
      <c r="CK16" s="22">
        <v>8</v>
      </c>
      <c r="CL16" s="22"/>
      <c r="CM16" s="23">
        <f t="shared" si="34"/>
        <v>8</v>
      </c>
      <c r="CN16" s="22">
        <v>10</v>
      </c>
      <c r="CO16" s="22"/>
      <c r="CP16" s="23">
        <f t="shared" si="35"/>
        <v>10</v>
      </c>
      <c r="CQ16" s="22">
        <v>8</v>
      </c>
      <c r="CR16" s="22"/>
      <c r="CS16" s="23">
        <f t="shared" si="36"/>
        <v>8</v>
      </c>
      <c r="CT16" s="22">
        <v>8</v>
      </c>
      <c r="CU16" s="22"/>
      <c r="CV16" s="23">
        <f t="shared" si="37"/>
        <v>8</v>
      </c>
      <c r="CW16" s="22">
        <v>7</v>
      </c>
      <c r="CX16" s="22"/>
      <c r="CY16" s="23">
        <f t="shared" si="38"/>
        <v>7</v>
      </c>
      <c r="CZ16" s="22">
        <v>8</v>
      </c>
      <c r="DA16" s="22"/>
      <c r="DB16" s="23">
        <f t="shared" si="39"/>
        <v>8</v>
      </c>
      <c r="DC16" s="22">
        <v>4</v>
      </c>
      <c r="DD16" s="22"/>
      <c r="DE16" s="23">
        <f t="shared" si="40"/>
        <v>4</v>
      </c>
      <c r="DF16" s="22">
        <v>9</v>
      </c>
      <c r="DG16" s="22"/>
      <c r="DH16" s="23">
        <f t="shared" si="41"/>
        <v>9</v>
      </c>
      <c r="DI16" s="22">
        <v>10</v>
      </c>
      <c r="DJ16" s="22"/>
      <c r="DK16" s="23">
        <f t="shared" si="42"/>
        <v>10</v>
      </c>
      <c r="DL16" s="22"/>
      <c r="DM16" s="22">
        <v>8.5</v>
      </c>
      <c r="DN16" s="23">
        <f t="shared" si="43"/>
        <v>8.5</v>
      </c>
      <c r="DO16" s="22"/>
      <c r="DP16" s="22"/>
      <c r="DQ16" s="79">
        <f t="shared" si="1"/>
        <v>8.07</v>
      </c>
      <c r="DR16" s="79">
        <f t="shared" si="44"/>
        <v>8.5</v>
      </c>
      <c r="DS16" s="98">
        <f t="shared" si="45"/>
        <v>5.64</v>
      </c>
      <c r="DT16" s="98">
        <f t="shared" si="46"/>
        <v>2.5499999999999998</v>
      </c>
      <c r="DU16" s="80">
        <f t="shared" si="47"/>
        <v>8.19</v>
      </c>
      <c r="DV16" s="23" t="str">
        <f t="shared" si="48"/>
        <v>B+</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127" t="s">
        <v>218</v>
      </c>
      <c r="C17" s="22">
        <v>10</v>
      </c>
      <c r="D17" s="22"/>
      <c r="E17" s="23">
        <f t="shared" si="3"/>
        <v>10</v>
      </c>
      <c r="F17" s="22">
        <v>9</v>
      </c>
      <c r="G17" s="22"/>
      <c r="H17" s="23">
        <f t="shared" si="4"/>
        <v>9</v>
      </c>
      <c r="I17" s="22">
        <v>9</v>
      </c>
      <c r="J17" s="22"/>
      <c r="K17" s="23">
        <f t="shared" si="5"/>
        <v>9</v>
      </c>
      <c r="L17" s="22">
        <v>9</v>
      </c>
      <c r="M17" s="22"/>
      <c r="N17" s="23">
        <f t="shared" si="6"/>
        <v>9</v>
      </c>
      <c r="O17" s="22">
        <v>10</v>
      </c>
      <c r="P17" s="22"/>
      <c r="Q17" s="23">
        <f t="shared" si="7"/>
        <v>10</v>
      </c>
      <c r="R17" s="22">
        <v>9</v>
      </c>
      <c r="S17" s="22"/>
      <c r="T17" s="23">
        <f t="shared" si="8"/>
        <v>9</v>
      </c>
      <c r="U17" s="22">
        <v>9</v>
      </c>
      <c r="V17" s="22"/>
      <c r="W17" s="23">
        <f t="shared" si="9"/>
        <v>9</v>
      </c>
      <c r="X17" s="22">
        <v>8</v>
      </c>
      <c r="Y17" s="22"/>
      <c r="Z17" s="23">
        <f t="shared" si="10"/>
        <v>8</v>
      </c>
      <c r="AA17" s="22">
        <v>8</v>
      </c>
      <c r="AB17" s="22"/>
      <c r="AC17" s="23">
        <f t="shared" si="11"/>
        <v>8</v>
      </c>
      <c r="AD17" s="22">
        <v>10</v>
      </c>
      <c r="AE17" s="22"/>
      <c r="AF17" s="23">
        <f t="shared" si="12"/>
        <v>10</v>
      </c>
      <c r="AG17" s="22">
        <v>9</v>
      </c>
      <c r="AH17" s="22"/>
      <c r="AI17" s="23">
        <f t="shared" si="13"/>
        <v>9</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v>10</v>
      </c>
      <c r="BC17" s="22">
        <v>8.1999999999999993</v>
      </c>
      <c r="BD17" s="23">
        <f t="shared" si="20"/>
        <v>9.1</v>
      </c>
      <c r="BE17" s="22"/>
      <c r="BF17" s="22"/>
      <c r="BG17" s="79">
        <f t="shared" si="0"/>
        <v>9.09</v>
      </c>
      <c r="BH17" s="79">
        <f t="shared" si="21"/>
        <v>9.1</v>
      </c>
      <c r="BI17" s="98">
        <f t="shared" si="22"/>
        <v>6.36</v>
      </c>
      <c r="BJ17" s="98">
        <f t="shared" si="23"/>
        <v>2.73</v>
      </c>
      <c r="BK17" s="80">
        <f t="shared" si="24"/>
        <v>9.09</v>
      </c>
      <c r="BL17" s="23" t="str">
        <f t="shared" si="25"/>
        <v>A-</v>
      </c>
      <c r="BM17" s="22">
        <v>8</v>
      </c>
      <c r="BN17" s="22"/>
      <c r="BO17" s="23">
        <f t="shared" si="26"/>
        <v>8</v>
      </c>
      <c r="BP17" s="22">
        <v>8</v>
      </c>
      <c r="BQ17" s="22"/>
      <c r="BR17" s="23">
        <f t="shared" si="27"/>
        <v>8</v>
      </c>
      <c r="BS17" s="22">
        <v>9</v>
      </c>
      <c r="BT17" s="22"/>
      <c r="BU17" s="23">
        <f t="shared" si="28"/>
        <v>9</v>
      </c>
      <c r="BV17" s="22">
        <v>10</v>
      </c>
      <c r="BW17" s="22"/>
      <c r="BX17" s="23">
        <f t="shared" si="29"/>
        <v>10</v>
      </c>
      <c r="BY17" s="22">
        <v>10</v>
      </c>
      <c r="BZ17" s="22"/>
      <c r="CA17" s="23">
        <f t="shared" si="30"/>
        <v>10</v>
      </c>
      <c r="CB17" s="22">
        <v>8</v>
      </c>
      <c r="CC17" s="22">
        <v>10</v>
      </c>
      <c r="CD17" s="23">
        <f t="shared" si="31"/>
        <v>9</v>
      </c>
      <c r="CE17" s="22">
        <v>6.8</v>
      </c>
      <c r="CF17" s="22">
        <v>10</v>
      </c>
      <c r="CG17" s="23">
        <f t="shared" si="32"/>
        <v>8.4</v>
      </c>
      <c r="CH17" s="22">
        <v>9</v>
      </c>
      <c r="CI17" s="22"/>
      <c r="CJ17" s="23">
        <f t="shared" si="33"/>
        <v>9</v>
      </c>
      <c r="CK17" s="22">
        <v>8</v>
      </c>
      <c r="CL17" s="22"/>
      <c r="CM17" s="23">
        <f t="shared" si="34"/>
        <v>8</v>
      </c>
      <c r="CN17" s="22">
        <v>10</v>
      </c>
      <c r="CO17" s="22"/>
      <c r="CP17" s="23">
        <f t="shared" si="35"/>
        <v>10</v>
      </c>
      <c r="CQ17" s="22">
        <v>8</v>
      </c>
      <c r="CR17" s="22"/>
      <c r="CS17" s="23">
        <f t="shared" si="36"/>
        <v>8</v>
      </c>
      <c r="CT17" s="22">
        <v>8</v>
      </c>
      <c r="CU17" s="22"/>
      <c r="CV17" s="23">
        <f t="shared" si="37"/>
        <v>8</v>
      </c>
      <c r="CW17" s="22">
        <v>8</v>
      </c>
      <c r="CX17" s="22"/>
      <c r="CY17" s="23">
        <f t="shared" si="38"/>
        <v>8</v>
      </c>
      <c r="CZ17" s="22">
        <v>8</v>
      </c>
      <c r="DA17" s="22"/>
      <c r="DB17" s="23">
        <f t="shared" si="39"/>
        <v>8</v>
      </c>
      <c r="DC17" s="22">
        <v>8</v>
      </c>
      <c r="DD17" s="22"/>
      <c r="DE17" s="23">
        <f t="shared" si="40"/>
        <v>8</v>
      </c>
      <c r="DF17" s="22">
        <v>10</v>
      </c>
      <c r="DG17" s="22"/>
      <c r="DH17" s="23">
        <f t="shared" si="41"/>
        <v>10</v>
      </c>
      <c r="DI17" s="22">
        <v>10</v>
      </c>
      <c r="DJ17" s="22">
        <v>10</v>
      </c>
      <c r="DK17" s="23">
        <f t="shared" si="42"/>
        <v>10</v>
      </c>
      <c r="DL17" s="22"/>
      <c r="DM17" s="22">
        <v>10</v>
      </c>
      <c r="DN17" s="23">
        <f t="shared" si="43"/>
        <v>10</v>
      </c>
      <c r="DO17" s="22"/>
      <c r="DP17" s="22"/>
      <c r="DQ17" s="79">
        <f t="shared" si="1"/>
        <v>8.7799999999999994</v>
      </c>
      <c r="DR17" s="79">
        <f t="shared" si="44"/>
        <v>10</v>
      </c>
      <c r="DS17" s="98">
        <f t="shared" si="45"/>
        <v>6.14</v>
      </c>
      <c r="DT17" s="98">
        <f t="shared" si="46"/>
        <v>3</v>
      </c>
      <c r="DU17" s="80">
        <f t="shared" si="47"/>
        <v>9.14</v>
      </c>
      <c r="DV17" s="23" t="str">
        <f t="shared" si="48"/>
        <v>A-</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127" t="s">
        <v>219</v>
      </c>
      <c r="C18" s="22">
        <v>8</v>
      </c>
      <c r="D18" s="22"/>
      <c r="E18" s="23">
        <f t="shared" si="3"/>
        <v>8</v>
      </c>
      <c r="F18" s="22">
        <v>8</v>
      </c>
      <c r="G18" s="22"/>
      <c r="H18" s="23">
        <f t="shared" si="4"/>
        <v>8</v>
      </c>
      <c r="I18" s="22">
        <v>9</v>
      </c>
      <c r="J18" s="22"/>
      <c r="K18" s="23">
        <f t="shared" si="5"/>
        <v>9</v>
      </c>
      <c r="L18" s="22">
        <v>8</v>
      </c>
      <c r="M18" s="22"/>
      <c r="N18" s="23">
        <f t="shared" si="6"/>
        <v>8</v>
      </c>
      <c r="O18" s="22">
        <v>7</v>
      </c>
      <c r="P18" s="22"/>
      <c r="Q18" s="23">
        <f t="shared" si="7"/>
        <v>7</v>
      </c>
      <c r="R18" s="22">
        <v>8</v>
      </c>
      <c r="S18" s="22"/>
      <c r="T18" s="23">
        <f t="shared" si="8"/>
        <v>8</v>
      </c>
      <c r="U18" s="22">
        <v>9</v>
      </c>
      <c r="V18" s="22"/>
      <c r="W18" s="23">
        <f t="shared" si="9"/>
        <v>9</v>
      </c>
      <c r="X18" s="22">
        <v>8</v>
      </c>
      <c r="Y18" s="22"/>
      <c r="Z18" s="23">
        <f t="shared" si="10"/>
        <v>8</v>
      </c>
      <c r="AA18" s="22">
        <v>9</v>
      </c>
      <c r="AB18" s="22"/>
      <c r="AC18" s="23">
        <f t="shared" si="11"/>
        <v>9</v>
      </c>
      <c r="AD18" s="22">
        <v>10</v>
      </c>
      <c r="AE18" s="22"/>
      <c r="AF18" s="23">
        <f t="shared" si="12"/>
        <v>10</v>
      </c>
      <c r="AG18" s="22">
        <v>9</v>
      </c>
      <c r="AH18" s="22"/>
      <c r="AI18" s="23">
        <f t="shared" si="13"/>
        <v>9</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v>10</v>
      </c>
      <c r="BC18" s="22">
        <v>5.7</v>
      </c>
      <c r="BD18" s="23">
        <f t="shared" si="20"/>
        <v>7.85</v>
      </c>
      <c r="BE18" s="22"/>
      <c r="BF18" s="22"/>
      <c r="BG18" s="79">
        <f t="shared" si="0"/>
        <v>8.4499999999999993</v>
      </c>
      <c r="BH18" s="79">
        <f t="shared" si="21"/>
        <v>7.85</v>
      </c>
      <c r="BI18" s="98">
        <f t="shared" si="22"/>
        <v>5.91</v>
      </c>
      <c r="BJ18" s="98">
        <f t="shared" si="23"/>
        <v>2.35</v>
      </c>
      <c r="BK18" s="80">
        <f t="shared" si="24"/>
        <v>8.26</v>
      </c>
      <c r="BL18" s="23" t="str">
        <f t="shared" si="25"/>
        <v>B+</v>
      </c>
      <c r="BM18" s="22">
        <v>9</v>
      </c>
      <c r="BN18" s="22"/>
      <c r="BO18" s="23">
        <f t="shared" si="26"/>
        <v>9</v>
      </c>
      <c r="BP18" s="22">
        <v>8</v>
      </c>
      <c r="BQ18" s="22"/>
      <c r="BR18" s="23">
        <f t="shared" si="27"/>
        <v>8</v>
      </c>
      <c r="BS18" s="22">
        <v>8</v>
      </c>
      <c r="BT18" s="22"/>
      <c r="BU18" s="23">
        <f t="shared" si="28"/>
        <v>8</v>
      </c>
      <c r="BV18" s="22">
        <v>8</v>
      </c>
      <c r="BW18" s="22"/>
      <c r="BX18" s="23">
        <f t="shared" si="29"/>
        <v>8</v>
      </c>
      <c r="BY18" s="22">
        <v>8</v>
      </c>
      <c r="BZ18" s="22"/>
      <c r="CA18" s="23">
        <f t="shared" si="30"/>
        <v>8</v>
      </c>
      <c r="CB18" s="22">
        <v>7</v>
      </c>
      <c r="CC18" s="22">
        <v>8</v>
      </c>
      <c r="CD18" s="23">
        <f t="shared" si="31"/>
        <v>7.5</v>
      </c>
      <c r="CE18" s="22">
        <v>3.1</v>
      </c>
      <c r="CF18" s="22">
        <v>10</v>
      </c>
      <c r="CG18" s="23">
        <f t="shared" si="32"/>
        <v>6.55</v>
      </c>
      <c r="CH18" s="22">
        <v>9</v>
      </c>
      <c r="CI18" s="22"/>
      <c r="CJ18" s="23">
        <f t="shared" si="33"/>
        <v>9</v>
      </c>
      <c r="CK18" s="22">
        <v>8</v>
      </c>
      <c r="CL18" s="22"/>
      <c r="CM18" s="23">
        <f t="shared" si="34"/>
        <v>8</v>
      </c>
      <c r="CN18" s="22">
        <v>10</v>
      </c>
      <c r="CO18" s="22"/>
      <c r="CP18" s="23">
        <f t="shared" si="35"/>
        <v>10</v>
      </c>
      <c r="CQ18" s="22">
        <v>10</v>
      </c>
      <c r="CR18" s="22"/>
      <c r="CS18" s="23">
        <f t="shared" si="36"/>
        <v>10</v>
      </c>
      <c r="CT18" s="22">
        <v>8</v>
      </c>
      <c r="CU18" s="22"/>
      <c r="CV18" s="23">
        <f t="shared" si="37"/>
        <v>8</v>
      </c>
      <c r="CW18" s="22">
        <v>10</v>
      </c>
      <c r="CX18" s="22"/>
      <c r="CY18" s="23">
        <f t="shared" si="38"/>
        <v>10</v>
      </c>
      <c r="CZ18" s="22">
        <v>8</v>
      </c>
      <c r="DA18" s="22"/>
      <c r="DB18" s="23">
        <f t="shared" si="39"/>
        <v>8</v>
      </c>
      <c r="DC18" s="22">
        <v>5</v>
      </c>
      <c r="DD18" s="22"/>
      <c r="DE18" s="23">
        <f t="shared" si="40"/>
        <v>5</v>
      </c>
      <c r="DF18" s="22">
        <v>8</v>
      </c>
      <c r="DG18" s="22"/>
      <c r="DH18" s="23">
        <f t="shared" si="41"/>
        <v>8</v>
      </c>
      <c r="DI18" s="22">
        <v>7</v>
      </c>
      <c r="DJ18" s="22"/>
      <c r="DK18" s="23">
        <f t="shared" si="42"/>
        <v>7</v>
      </c>
      <c r="DL18" s="22"/>
      <c r="DM18" s="22">
        <v>6</v>
      </c>
      <c r="DN18" s="23">
        <f t="shared" si="43"/>
        <v>6</v>
      </c>
      <c r="DO18" s="22"/>
      <c r="DP18" s="22"/>
      <c r="DQ18" s="79">
        <f t="shared" si="1"/>
        <v>8.1199999999999992</v>
      </c>
      <c r="DR18" s="79">
        <f t="shared" si="44"/>
        <v>6</v>
      </c>
      <c r="DS18" s="98">
        <f t="shared" si="45"/>
        <v>5.68</v>
      </c>
      <c r="DT18" s="98">
        <f t="shared" si="46"/>
        <v>1.8</v>
      </c>
      <c r="DU18" s="80">
        <f t="shared" si="47"/>
        <v>7.4799999999999995</v>
      </c>
      <c r="DV18" s="23" t="str">
        <f t="shared" si="48"/>
        <v>B-</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127" t="s">
        <v>220</v>
      </c>
      <c r="C19" s="22">
        <v>10</v>
      </c>
      <c r="D19" s="22"/>
      <c r="E19" s="23">
        <f t="shared" si="3"/>
        <v>10</v>
      </c>
      <c r="F19" s="22">
        <v>10</v>
      </c>
      <c r="G19" s="22"/>
      <c r="H19" s="23">
        <f t="shared" si="4"/>
        <v>10</v>
      </c>
      <c r="I19" s="22">
        <v>10</v>
      </c>
      <c r="J19" s="22"/>
      <c r="K19" s="23">
        <f t="shared" si="5"/>
        <v>10</v>
      </c>
      <c r="L19" s="22">
        <v>10</v>
      </c>
      <c r="M19" s="22"/>
      <c r="N19" s="23">
        <f t="shared" si="6"/>
        <v>10</v>
      </c>
      <c r="O19" s="22">
        <v>10</v>
      </c>
      <c r="P19" s="22"/>
      <c r="Q19" s="23">
        <f t="shared" si="7"/>
        <v>10</v>
      </c>
      <c r="R19" s="22">
        <v>10</v>
      </c>
      <c r="S19" s="22"/>
      <c r="T19" s="23">
        <f t="shared" si="8"/>
        <v>10</v>
      </c>
      <c r="U19" s="22">
        <v>10</v>
      </c>
      <c r="V19" s="22"/>
      <c r="W19" s="23">
        <f t="shared" si="9"/>
        <v>10</v>
      </c>
      <c r="X19" s="22">
        <v>10</v>
      </c>
      <c r="Y19" s="22"/>
      <c r="Z19" s="23">
        <f t="shared" si="10"/>
        <v>10</v>
      </c>
      <c r="AA19" s="22">
        <v>8</v>
      </c>
      <c r="AB19" s="22"/>
      <c r="AC19" s="23">
        <f t="shared" si="11"/>
        <v>8</v>
      </c>
      <c r="AD19" s="22">
        <v>9</v>
      </c>
      <c r="AE19" s="22"/>
      <c r="AF19" s="23">
        <f t="shared" si="12"/>
        <v>9</v>
      </c>
      <c r="AG19" s="22">
        <v>10</v>
      </c>
      <c r="AH19" s="22"/>
      <c r="AI19" s="23">
        <f t="shared" si="13"/>
        <v>10</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v>10</v>
      </c>
      <c r="BC19" s="22">
        <v>3.7</v>
      </c>
      <c r="BD19" s="23">
        <f t="shared" si="20"/>
        <v>6.85</v>
      </c>
      <c r="BE19" s="22"/>
      <c r="BF19" s="22"/>
      <c r="BG19" s="79">
        <f t="shared" si="0"/>
        <v>9.7200000000000006</v>
      </c>
      <c r="BH19" s="79">
        <f t="shared" si="21"/>
        <v>6.85</v>
      </c>
      <c r="BI19" s="98">
        <f t="shared" si="22"/>
        <v>6.8</v>
      </c>
      <c r="BJ19" s="98">
        <f t="shared" si="23"/>
        <v>2.0499999999999998</v>
      </c>
      <c r="BK19" s="80">
        <f t="shared" si="24"/>
        <v>8.85</v>
      </c>
      <c r="BL19" s="23" t="str">
        <f t="shared" si="25"/>
        <v>A-</v>
      </c>
      <c r="BM19" s="22">
        <v>9</v>
      </c>
      <c r="BN19" s="22"/>
      <c r="BO19" s="23">
        <f t="shared" si="26"/>
        <v>9</v>
      </c>
      <c r="BP19" s="22">
        <v>10</v>
      </c>
      <c r="BQ19" s="22"/>
      <c r="BR19" s="23">
        <f t="shared" si="27"/>
        <v>10</v>
      </c>
      <c r="BS19" s="22">
        <v>10</v>
      </c>
      <c r="BT19" s="22"/>
      <c r="BU19" s="23">
        <f t="shared" si="28"/>
        <v>10</v>
      </c>
      <c r="BV19" s="22">
        <v>10</v>
      </c>
      <c r="BW19" s="22"/>
      <c r="BX19" s="23">
        <f t="shared" si="29"/>
        <v>10</v>
      </c>
      <c r="BY19" s="22">
        <v>10</v>
      </c>
      <c r="BZ19" s="22"/>
      <c r="CA19" s="23">
        <f t="shared" si="30"/>
        <v>10</v>
      </c>
      <c r="CB19" s="22">
        <v>5</v>
      </c>
      <c r="CC19" s="22">
        <v>10</v>
      </c>
      <c r="CD19" s="23">
        <f t="shared" si="31"/>
        <v>7.5</v>
      </c>
      <c r="CE19" s="22">
        <v>5.9</v>
      </c>
      <c r="CF19" s="22">
        <v>10</v>
      </c>
      <c r="CG19" s="23">
        <f t="shared" si="32"/>
        <v>7.95</v>
      </c>
      <c r="CH19" s="22">
        <v>10</v>
      </c>
      <c r="CI19" s="22"/>
      <c r="CJ19" s="23">
        <f t="shared" si="33"/>
        <v>10</v>
      </c>
      <c r="CK19" s="22">
        <v>10</v>
      </c>
      <c r="CL19" s="22"/>
      <c r="CM19" s="23">
        <f t="shared" si="34"/>
        <v>10</v>
      </c>
      <c r="CN19" s="22">
        <v>10</v>
      </c>
      <c r="CO19" s="22"/>
      <c r="CP19" s="23">
        <f t="shared" si="35"/>
        <v>10</v>
      </c>
      <c r="CQ19" s="22">
        <v>10</v>
      </c>
      <c r="CR19" s="22"/>
      <c r="CS19" s="23">
        <f t="shared" si="36"/>
        <v>10</v>
      </c>
      <c r="CT19" s="22">
        <v>7</v>
      </c>
      <c r="CU19" s="22"/>
      <c r="CV19" s="23">
        <f t="shared" si="37"/>
        <v>7</v>
      </c>
      <c r="CW19" s="22">
        <v>7</v>
      </c>
      <c r="CX19" s="22"/>
      <c r="CY19" s="23">
        <f t="shared" si="38"/>
        <v>7</v>
      </c>
      <c r="CZ19" s="22">
        <v>10</v>
      </c>
      <c r="DA19" s="22"/>
      <c r="DB19" s="23">
        <f t="shared" si="39"/>
        <v>10</v>
      </c>
      <c r="DC19" s="22">
        <v>8</v>
      </c>
      <c r="DD19" s="22"/>
      <c r="DE19" s="23">
        <f t="shared" si="40"/>
        <v>8</v>
      </c>
      <c r="DF19" s="22">
        <v>10</v>
      </c>
      <c r="DG19" s="22"/>
      <c r="DH19" s="23">
        <f t="shared" si="41"/>
        <v>10</v>
      </c>
      <c r="DI19" s="22">
        <v>10</v>
      </c>
      <c r="DJ19" s="22">
        <v>8</v>
      </c>
      <c r="DK19" s="23">
        <f t="shared" si="42"/>
        <v>10</v>
      </c>
      <c r="DL19" s="22"/>
      <c r="DM19" s="22">
        <v>9</v>
      </c>
      <c r="DN19" s="23">
        <f t="shared" si="43"/>
        <v>9</v>
      </c>
      <c r="DO19" s="22"/>
      <c r="DP19" s="22"/>
      <c r="DQ19" s="79">
        <f t="shared" si="1"/>
        <v>9.1999999999999993</v>
      </c>
      <c r="DR19" s="79">
        <f t="shared" si="44"/>
        <v>9</v>
      </c>
      <c r="DS19" s="98">
        <f t="shared" si="45"/>
        <v>6.44</v>
      </c>
      <c r="DT19" s="98">
        <f t="shared" si="46"/>
        <v>2.7</v>
      </c>
      <c r="DU19" s="80">
        <f t="shared" si="47"/>
        <v>9.14</v>
      </c>
      <c r="DV19" s="23" t="str">
        <f t="shared" si="48"/>
        <v>A-</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127" t="s">
        <v>221</v>
      </c>
      <c r="C20" s="22">
        <v>0.01</v>
      </c>
      <c r="D20" s="22"/>
      <c r="E20" s="23">
        <f t="shared" si="3"/>
        <v>0.01</v>
      </c>
      <c r="F20" s="22">
        <v>7</v>
      </c>
      <c r="G20" s="22"/>
      <c r="H20" s="23">
        <f t="shared" si="4"/>
        <v>7</v>
      </c>
      <c r="I20" s="22">
        <v>10</v>
      </c>
      <c r="J20" s="22"/>
      <c r="K20" s="23">
        <f t="shared" si="5"/>
        <v>10</v>
      </c>
      <c r="L20" s="22">
        <v>7</v>
      </c>
      <c r="M20" s="22"/>
      <c r="N20" s="23">
        <f t="shared" si="6"/>
        <v>7</v>
      </c>
      <c r="O20" s="22">
        <v>7.5</v>
      </c>
      <c r="P20" s="22"/>
      <c r="Q20" s="23">
        <f t="shared" si="7"/>
        <v>7.5</v>
      </c>
      <c r="R20" s="22">
        <v>7</v>
      </c>
      <c r="S20" s="22"/>
      <c r="T20" s="23">
        <f t="shared" si="8"/>
        <v>7</v>
      </c>
      <c r="U20" s="22">
        <v>7</v>
      </c>
      <c r="V20" s="22"/>
      <c r="W20" s="23">
        <f t="shared" si="9"/>
        <v>7</v>
      </c>
      <c r="X20" s="22">
        <v>0.01</v>
      </c>
      <c r="Y20" s="22"/>
      <c r="Z20" s="23">
        <f t="shared" si="10"/>
        <v>0.01</v>
      </c>
      <c r="AA20" s="22">
        <v>6</v>
      </c>
      <c r="AB20" s="22"/>
      <c r="AC20" s="23">
        <f t="shared" si="11"/>
        <v>6</v>
      </c>
      <c r="AD20" s="22">
        <v>0.01</v>
      </c>
      <c r="AE20" s="22"/>
      <c r="AF20" s="23">
        <f t="shared" si="12"/>
        <v>0.01</v>
      </c>
      <c r="AG20" s="22">
        <v>8</v>
      </c>
      <c r="AH20" s="22"/>
      <c r="AI20" s="23">
        <f t="shared" si="13"/>
        <v>8</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v>10</v>
      </c>
      <c r="BC20" s="22">
        <v>2.2000000000000002</v>
      </c>
      <c r="BD20" s="23">
        <f t="shared" si="20"/>
        <v>6.1</v>
      </c>
      <c r="BE20" s="22"/>
      <c r="BF20" s="22"/>
      <c r="BG20" s="79">
        <f t="shared" si="0"/>
        <v>5.41</v>
      </c>
      <c r="BH20" s="79">
        <f t="shared" si="21"/>
        <v>6.1</v>
      </c>
      <c r="BI20" s="98">
        <f t="shared" si="22"/>
        <v>3.78</v>
      </c>
      <c r="BJ20" s="98">
        <f t="shared" si="23"/>
        <v>1.83</v>
      </c>
      <c r="BK20" s="80">
        <f t="shared" si="24"/>
        <v>5.6099999999999994</v>
      </c>
      <c r="BL20" s="23" t="str">
        <f t="shared" si="25"/>
        <v>C+</v>
      </c>
      <c r="BM20" s="22">
        <v>7</v>
      </c>
      <c r="BN20" s="22"/>
      <c r="BO20" s="23">
        <f t="shared" si="26"/>
        <v>7</v>
      </c>
      <c r="BP20" s="22">
        <v>8</v>
      </c>
      <c r="BQ20" s="22"/>
      <c r="BR20" s="23">
        <f t="shared" si="27"/>
        <v>8</v>
      </c>
      <c r="BS20" s="22">
        <v>7</v>
      </c>
      <c r="BT20" s="22"/>
      <c r="BU20" s="23">
        <f t="shared" si="28"/>
        <v>7</v>
      </c>
      <c r="BV20" s="22">
        <v>7</v>
      </c>
      <c r="BW20" s="22"/>
      <c r="BX20" s="23">
        <f t="shared" si="29"/>
        <v>7</v>
      </c>
      <c r="BY20" s="22">
        <v>8</v>
      </c>
      <c r="BZ20" s="22"/>
      <c r="CA20" s="23">
        <f t="shared" si="30"/>
        <v>8</v>
      </c>
      <c r="CB20" s="22">
        <v>4</v>
      </c>
      <c r="CC20" s="22"/>
      <c r="CD20" s="23">
        <f t="shared" si="31"/>
        <v>4</v>
      </c>
      <c r="CE20" s="22">
        <v>5</v>
      </c>
      <c r="CF20" s="22">
        <v>8</v>
      </c>
      <c r="CG20" s="23">
        <f t="shared" si="32"/>
        <v>6.5</v>
      </c>
      <c r="CH20" s="22">
        <v>8</v>
      </c>
      <c r="CI20" s="22"/>
      <c r="CJ20" s="23">
        <f t="shared" si="33"/>
        <v>8</v>
      </c>
      <c r="CK20" s="22">
        <v>8</v>
      </c>
      <c r="CL20" s="22"/>
      <c r="CM20" s="23">
        <f t="shared" si="34"/>
        <v>8</v>
      </c>
      <c r="CN20" s="22">
        <v>7.5</v>
      </c>
      <c r="CO20" s="22"/>
      <c r="CP20" s="23">
        <f t="shared" si="35"/>
        <v>7.5</v>
      </c>
      <c r="CQ20" s="22">
        <v>7</v>
      </c>
      <c r="CR20" s="22"/>
      <c r="CS20" s="23">
        <f t="shared" si="36"/>
        <v>7</v>
      </c>
      <c r="CT20" s="22">
        <v>6</v>
      </c>
      <c r="CU20" s="22"/>
      <c r="CV20" s="23">
        <f t="shared" si="37"/>
        <v>6</v>
      </c>
      <c r="CW20" s="22">
        <v>7</v>
      </c>
      <c r="CX20" s="22"/>
      <c r="CY20" s="23">
        <f t="shared" si="38"/>
        <v>7</v>
      </c>
      <c r="CZ20" s="22">
        <v>7.5</v>
      </c>
      <c r="DA20" s="22"/>
      <c r="DB20" s="23">
        <f t="shared" si="39"/>
        <v>7.5</v>
      </c>
      <c r="DC20" s="22">
        <v>6.5</v>
      </c>
      <c r="DD20" s="22"/>
      <c r="DE20" s="23">
        <f t="shared" si="40"/>
        <v>6.5</v>
      </c>
      <c r="DF20" s="22">
        <v>8</v>
      </c>
      <c r="DG20" s="22"/>
      <c r="DH20" s="23">
        <f t="shared" si="41"/>
        <v>8</v>
      </c>
      <c r="DI20" s="22">
        <v>7</v>
      </c>
      <c r="DJ20" s="22"/>
      <c r="DK20" s="23">
        <f t="shared" si="42"/>
        <v>7</v>
      </c>
      <c r="DL20" s="22"/>
      <c r="DM20" s="22">
        <v>6.5</v>
      </c>
      <c r="DN20" s="23">
        <f t="shared" si="43"/>
        <v>6.5</v>
      </c>
      <c r="DO20" s="22"/>
      <c r="DP20" s="22"/>
      <c r="DQ20" s="79">
        <f t="shared" si="1"/>
        <v>7.05</v>
      </c>
      <c r="DR20" s="79">
        <f t="shared" si="44"/>
        <v>6.5</v>
      </c>
      <c r="DS20" s="98">
        <f t="shared" si="45"/>
        <v>4.93</v>
      </c>
      <c r="DT20" s="98">
        <f t="shared" si="46"/>
        <v>1.95</v>
      </c>
      <c r="DU20" s="80">
        <f t="shared" si="47"/>
        <v>6.88</v>
      </c>
      <c r="DV20" s="23" t="str">
        <f t="shared" si="48"/>
        <v>B-</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127" t="s">
        <v>222</v>
      </c>
      <c r="C21" s="22">
        <v>0.01</v>
      </c>
      <c r="D21" s="22"/>
      <c r="E21" s="23">
        <f t="shared" si="3"/>
        <v>0.01</v>
      </c>
      <c r="F21" s="22">
        <v>0.01</v>
      </c>
      <c r="G21" s="22"/>
      <c r="H21" s="23">
        <f t="shared" si="4"/>
        <v>0.01</v>
      </c>
      <c r="I21" s="22">
        <v>0.01</v>
      </c>
      <c r="J21" s="22"/>
      <c r="K21" s="23">
        <f t="shared" si="5"/>
        <v>0.01</v>
      </c>
      <c r="L21" s="22">
        <v>7</v>
      </c>
      <c r="M21" s="22"/>
      <c r="N21" s="23">
        <f t="shared" si="6"/>
        <v>7</v>
      </c>
      <c r="O21" s="22">
        <v>7</v>
      </c>
      <c r="P21" s="22"/>
      <c r="Q21" s="23">
        <f t="shared" si="7"/>
        <v>7</v>
      </c>
      <c r="R21" s="22">
        <v>0.01</v>
      </c>
      <c r="S21" s="22"/>
      <c r="T21" s="23">
        <f t="shared" si="8"/>
        <v>0.01</v>
      </c>
      <c r="U21" s="22">
        <v>7</v>
      </c>
      <c r="V21" s="22"/>
      <c r="W21" s="23">
        <f t="shared" si="9"/>
        <v>7</v>
      </c>
      <c r="X21" s="22">
        <v>7</v>
      </c>
      <c r="Y21" s="22"/>
      <c r="Z21" s="23">
        <f t="shared" si="10"/>
        <v>7</v>
      </c>
      <c r="AA21" s="22">
        <v>7</v>
      </c>
      <c r="AB21" s="22"/>
      <c r="AC21" s="23">
        <f t="shared" si="11"/>
        <v>7</v>
      </c>
      <c r="AD21" s="22">
        <v>7</v>
      </c>
      <c r="AE21" s="22"/>
      <c r="AF21" s="23">
        <f t="shared" si="12"/>
        <v>7</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v>10</v>
      </c>
      <c r="BC21" s="22">
        <v>2</v>
      </c>
      <c r="BD21" s="23">
        <f t="shared" si="20"/>
        <v>6</v>
      </c>
      <c r="BE21" s="22"/>
      <c r="BF21" s="22"/>
      <c r="BG21" s="79">
        <f t="shared" si="0"/>
        <v>4.2</v>
      </c>
      <c r="BH21" s="79">
        <f t="shared" si="21"/>
        <v>6</v>
      </c>
      <c r="BI21" s="98">
        <f t="shared" si="22"/>
        <v>2.94</v>
      </c>
      <c r="BJ21" s="98">
        <f t="shared" si="23"/>
        <v>1.8</v>
      </c>
      <c r="BK21" s="80">
        <f t="shared" si="24"/>
        <v>4.74</v>
      </c>
      <c r="BL21" s="23" t="str">
        <f t="shared" si="25"/>
        <v>C-</v>
      </c>
      <c r="BM21" s="22">
        <v>7</v>
      </c>
      <c r="BN21" s="22"/>
      <c r="BO21" s="23">
        <f t="shared" si="26"/>
        <v>7</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v>6</v>
      </c>
      <c r="CC21" s="22"/>
      <c r="CD21" s="23">
        <f t="shared" si="31"/>
        <v>6</v>
      </c>
      <c r="CE21" s="22"/>
      <c r="CF21" s="22"/>
      <c r="CG21" s="23" t="str">
        <f t="shared" si="32"/>
        <v xml:space="preserve"> </v>
      </c>
      <c r="CH21" s="22">
        <v>8</v>
      </c>
      <c r="CI21" s="22"/>
      <c r="CJ21" s="23">
        <f t="shared" si="33"/>
        <v>8</v>
      </c>
      <c r="CK21" s="22">
        <v>8</v>
      </c>
      <c r="CL21" s="22"/>
      <c r="CM21" s="23">
        <f t="shared" si="34"/>
        <v>8</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f t="shared" si="1"/>
        <v>7.25</v>
      </c>
      <c r="DR21" s="79" t="str">
        <f t="shared" si="44"/>
        <v xml:space="preserve">   </v>
      </c>
      <c r="DS21" s="98">
        <f t="shared" si="45"/>
        <v>5.07</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127" t="s">
        <v>223</v>
      </c>
      <c r="C22" s="22">
        <v>7</v>
      </c>
      <c r="D22" s="22"/>
      <c r="E22" s="23">
        <f t="shared" si="3"/>
        <v>7</v>
      </c>
      <c r="F22" s="22">
        <v>8</v>
      </c>
      <c r="G22" s="22"/>
      <c r="H22" s="23">
        <f t="shared" si="4"/>
        <v>8</v>
      </c>
      <c r="I22" s="22">
        <v>8</v>
      </c>
      <c r="J22" s="22"/>
      <c r="K22" s="23">
        <f t="shared" si="5"/>
        <v>8</v>
      </c>
      <c r="L22" s="22">
        <v>0.01</v>
      </c>
      <c r="M22" s="22"/>
      <c r="N22" s="23">
        <f t="shared" si="6"/>
        <v>0.01</v>
      </c>
      <c r="O22" s="22">
        <v>7</v>
      </c>
      <c r="P22" s="22"/>
      <c r="Q22" s="23">
        <f t="shared" si="7"/>
        <v>7</v>
      </c>
      <c r="R22" s="22">
        <v>8</v>
      </c>
      <c r="S22" s="22"/>
      <c r="T22" s="23">
        <f t="shared" si="8"/>
        <v>8</v>
      </c>
      <c r="U22" s="22">
        <v>9</v>
      </c>
      <c r="V22" s="22"/>
      <c r="W22" s="23">
        <f t="shared" si="9"/>
        <v>9</v>
      </c>
      <c r="X22" s="22">
        <v>8</v>
      </c>
      <c r="Y22" s="22"/>
      <c r="Z22" s="23">
        <f t="shared" si="10"/>
        <v>8</v>
      </c>
      <c r="AA22" s="22">
        <v>0.01</v>
      </c>
      <c r="AB22" s="22"/>
      <c r="AC22" s="23">
        <f t="shared" si="11"/>
        <v>0.01</v>
      </c>
      <c r="AD22" s="22">
        <v>0.01</v>
      </c>
      <c r="AE22" s="22"/>
      <c r="AF22" s="23">
        <f t="shared" si="12"/>
        <v>0.01</v>
      </c>
      <c r="AG22" s="22">
        <v>8</v>
      </c>
      <c r="AH22" s="22"/>
      <c r="AI22" s="23">
        <f t="shared" si="13"/>
        <v>8</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v>10</v>
      </c>
      <c r="BC22" s="22">
        <v>1.8</v>
      </c>
      <c r="BD22" s="23">
        <f t="shared" si="20"/>
        <v>5.9</v>
      </c>
      <c r="BE22" s="22"/>
      <c r="BF22" s="22"/>
      <c r="BG22" s="79">
        <f t="shared" si="0"/>
        <v>5.73</v>
      </c>
      <c r="BH22" s="79">
        <f t="shared" si="21"/>
        <v>5.9</v>
      </c>
      <c r="BI22" s="98">
        <f t="shared" si="22"/>
        <v>4.01</v>
      </c>
      <c r="BJ22" s="98">
        <f t="shared" si="23"/>
        <v>1.77</v>
      </c>
      <c r="BK22" s="80">
        <f t="shared" si="24"/>
        <v>5.7799999999999994</v>
      </c>
      <c r="BL22" s="23" t="str">
        <f t="shared" si="25"/>
        <v>C+</v>
      </c>
      <c r="BM22" s="22">
        <v>7</v>
      </c>
      <c r="BN22" s="22"/>
      <c r="BO22" s="23">
        <f t="shared" si="26"/>
        <v>7</v>
      </c>
      <c r="BP22" s="22">
        <v>8</v>
      </c>
      <c r="BQ22" s="22"/>
      <c r="BR22" s="23">
        <f t="shared" si="27"/>
        <v>8</v>
      </c>
      <c r="BS22" s="22">
        <v>8</v>
      </c>
      <c r="BT22" s="22"/>
      <c r="BU22" s="23">
        <f t="shared" si="28"/>
        <v>8</v>
      </c>
      <c r="BV22" s="22">
        <v>8</v>
      </c>
      <c r="BW22" s="22"/>
      <c r="BX22" s="23">
        <f t="shared" si="29"/>
        <v>8</v>
      </c>
      <c r="BY22" s="22">
        <v>8</v>
      </c>
      <c r="BZ22" s="22"/>
      <c r="CA22" s="23">
        <f t="shared" si="30"/>
        <v>8</v>
      </c>
      <c r="CB22" s="22">
        <v>5</v>
      </c>
      <c r="CC22" s="22"/>
      <c r="CD22" s="23">
        <f t="shared" si="31"/>
        <v>5</v>
      </c>
      <c r="CE22" s="22">
        <v>5</v>
      </c>
      <c r="CF22" s="22">
        <v>8</v>
      </c>
      <c r="CG22" s="23">
        <f t="shared" si="32"/>
        <v>6.5</v>
      </c>
      <c r="CH22" s="22">
        <v>8</v>
      </c>
      <c r="CI22" s="22"/>
      <c r="CJ22" s="23">
        <f t="shared" si="33"/>
        <v>8</v>
      </c>
      <c r="CK22" s="22">
        <v>8</v>
      </c>
      <c r="CL22" s="22"/>
      <c r="CM22" s="23">
        <f t="shared" si="34"/>
        <v>8</v>
      </c>
      <c r="CN22" s="22"/>
      <c r="CO22" s="22"/>
      <c r="CP22" s="23" t="str">
        <f t="shared" si="35"/>
        <v xml:space="preserve"> </v>
      </c>
      <c r="CQ22" s="22">
        <v>8</v>
      </c>
      <c r="CR22" s="22"/>
      <c r="CS22" s="23">
        <f t="shared" si="36"/>
        <v>8</v>
      </c>
      <c r="CT22" s="22">
        <v>5</v>
      </c>
      <c r="CU22" s="22"/>
      <c r="CV22" s="23">
        <f t="shared" si="37"/>
        <v>5</v>
      </c>
      <c r="CW22" s="22">
        <v>0.01</v>
      </c>
      <c r="CX22" s="22"/>
      <c r="CY22" s="23">
        <f t="shared" si="38"/>
        <v>0.01</v>
      </c>
      <c r="CZ22" s="22">
        <v>0.01</v>
      </c>
      <c r="DA22" s="22"/>
      <c r="DB22" s="23">
        <f t="shared" si="39"/>
        <v>0.01</v>
      </c>
      <c r="DC22" s="22">
        <v>4.5</v>
      </c>
      <c r="DD22" s="22"/>
      <c r="DE22" s="23">
        <f t="shared" si="40"/>
        <v>4.5</v>
      </c>
      <c r="DF22" s="22">
        <v>0.01</v>
      </c>
      <c r="DG22" s="22"/>
      <c r="DH22" s="23">
        <f t="shared" si="41"/>
        <v>0.01</v>
      </c>
      <c r="DI22" s="22">
        <v>7</v>
      </c>
      <c r="DJ22" s="22"/>
      <c r="DK22" s="23">
        <f t="shared" si="42"/>
        <v>7</v>
      </c>
      <c r="DL22" s="22"/>
      <c r="DM22" s="22">
        <v>9.5</v>
      </c>
      <c r="DN22" s="23">
        <f t="shared" si="43"/>
        <v>9.5</v>
      </c>
      <c r="DO22" s="22"/>
      <c r="DP22" s="22"/>
      <c r="DQ22" s="79">
        <f t="shared" si="1"/>
        <v>5.68</v>
      </c>
      <c r="DR22" s="79">
        <f t="shared" si="44"/>
        <v>9.5</v>
      </c>
      <c r="DS22" s="98">
        <f t="shared" si="45"/>
        <v>3.97</v>
      </c>
      <c r="DT22" s="98">
        <f t="shared" si="46"/>
        <v>2.85</v>
      </c>
      <c r="DU22" s="80">
        <f t="shared" si="47"/>
        <v>6.82</v>
      </c>
      <c r="DV22" s="23" t="str">
        <f t="shared" si="48"/>
        <v>B-</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127" t="s">
        <v>383</v>
      </c>
      <c r="C23" s="22">
        <v>0.01</v>
      </c>
      <c r="D23" s="22"/>
      <c r="E23" s="23">
        <f t="shared" si="3"/>
        <v>0.01</v>
      </c>
      <c r="F23" s="22">
        <v>8</v>
      </c>
      <c r="G23" s="22"/>
      <c r="H23" s="23">
        <f t="shared" si="4"/>
        <v>8</v>
      </c>
      <c r="I23" s="22">
        <v>10</v>
      </c>
      <c r="J23" s="22"/>
      <c r="K23" s="23">
        <f t="shared" si="5"/>
        <v>10</v>
      </c>
      <c r="L23" s="22">
        <v>0.01</v>
      </c>
      <c r="M23" s="22"/>
      <c r="N23" s="23">
        <f t="shared" si="6"/>
        <v>0.01</v>
      </c>
      <c r="O23" s="22">
        <v>7</v>
      </c>
      <c r="P23" s="22"/>
      <c r="Q23" s="23">
        <f t="shared" si="7"/>
        <v>7</v>
      </c>
      <c r="R23" s="22">
        <v>7</v>
      </c>
      <c r="S23" s="22"/>
      <c r="T23" s="23">
        <f t="shared" si="8"/>
        <v>7</v>
      </c>
      <c r="U23" s="22">
        <v>8</v>
      </c>
      <c r="V23" s="22"/>
      <c r="W23" s="23">
        <f t="shared" si="9"/>
        <v>8</v>
      </c>
      <c r="X23" s="22">
        <v>0.01</v>
      </c>
      <c r="Y23" s="22"/>
      <c r="Z23" s="23">
        <f t="shared" si="10"/>
        <v>0.01</v>
      </c>
      <c r="AA23" s="22">
        <v>3</v>
      </c>
      <c r="AB23" s="22"/>
      <c r="AC23" s="23">
        <f t="shared" si="11"/>
        <v>3</v>
      </c>
      <c r="AD23" s="22">
        <v>10</v>
      </c>
      <c r="AE23" s="22"/>
      <c r="AF23" s="23">
        <f t="shared" si="12"/>
        <v>10</v>
      </c>
      <c r="AG23" s="22">
        <v>9</v>
      </c>
      <c r="AH23" s="22"/>
      <c r="AI23" s="23">
        <f t="shared" si="13"/>
        <v>9</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v>10</v>
      </c>
      <c r="BC23" s="22">
        <v>5.0999999999999996</v>
      </c>
      <c r="BD23" s="23">
        <f t="shared" si="20"/>
        <v>7.55</v>
      </c>
      <c r="BE23" s="22"/>
      <c r="BF23" s="22"/>
      <c r="BG23" s="79">
        <f t="shared" si="0"/>
        <v>5.63</v>
      </c>
      <c r="BH23" s="79">
        <f t="shared" si="21"/>
        <v>7.55</v>
      </c>
      <c r="BI23" s="98">
        <f t="shared" si="22"/>
        <v>3.94</v>
      </c>
      <c r="BJ23" s="98">
        <f t="shared" si="23"/>
        <v>2.2599999999999998</v>
      </c>
      <c r="BK23" s="80">
        <f t="shared" si="24"/>
        <v>6.1999999999999993</v>
      </c>
      <c r="BL23" s="23" t="str">
        <f t="shared" si="25"/>
        <v>C+</v>
      </c>
      <c r="BM23" s="22">
        <v>8</v>
      </c>
      <c r="BN23" s="22"/>
      <c r="BO23" s="23">
        <f t="shared" si="26"/>
        <v>8</v>
      </c>
      <c r="BP23" s="22">
        <v>8</v>
      </c>
      <c r="BQ23" s="22"/>
      <c r="BR23" s="23">
        <f t="shared" si="27"/>
        <v>8</v>
      </c>
      <c r="BS23" s="22">
        <v>8</v>
      </c>
      <c r="BT23" s="22"/>
      <c r="BU23" s="23">
        <f t="shared" si="28"/>
        <v>8</v>
      </c>
      <c r="BV23" s="22">
        <v>8</v>
      </c>
      <c r="BW23" s="22"/>
      <c r="BX23" s="23">
        <f t="shared" si="29"/>
        <v>8</v>
      </c>
      <c r="BY23" s="22">
        <v>8</v>
      </c>
      <c r="BZ23" s="22"/>
      <c r="CA23" s="23">
        <f t="shared" si="30"/>
        <v>8</v>
      </c>
      <c r="CB23" s="22">
        <v>8</v>
      </c>
      <c r="CC23" s="22">
        <v>8</v>
      </c>
      <c r="CD23" s="23">
        <f t="shared" si="31"/>
        <v>8</v>
      </c>
      <c r="CE23" s="22">
        <v>5.9</v>
      </c>
      <c r="CF23" s="22">
        <v>8</v>
      </c>
      <c r="CG23" s="23">
        <f t="shared" si="32"/>
        <v>6.95</v>
      </c>
      <c r="CH23" s="22">
        <v>7</v>
      </c>
      <c r="CI23" s="22"/>
      <c r="CJ23" s="23">
        <f t="shared" si="33"/>
        <v>7</v>
      </c>
      <c r="CK23" s="22">
        <v>7</v>
      </c>
      <c r="CL23" s="22"/>
      <c r="CM23" s="23">
        <f t="shared" si="34"/>
        <v>7</v>
      </c>
      <c r="CN23" s="22">
        <v>7</v>
      </c>
      <c r="CO23" s="22"/>
      <c r="CP23" s="23">
        <f t="shared" si="35"/>
        <v>7</v>
      </c>
      <c r="CQ23" s="22">
        <v>7</v>
      </c>
      <c r="CR23" s="22"/>
      <c r="CS23" s="23">
        <f t="shared" si="36"/>
        <v>7</v>
      </c>
      <c r="CT23" s="22">
        <v>7</v>
      </c>
      <c r="CU23" s="22"/>
      <c r="CV23" s="23">
        <f t="shared" si="37"/>
        <v>7</v>
      </c>
      <c r="CW23" s="22">
        <v>7</v>
      </c>
      <c r="CX23" s="22"/>
      <c r="CY23" s="23">
        <f t="shared" si="38"/>
        <v>7</v>
      </c>
      <c r="CZ23" s="22">
        <v>0.01</v>
      </c>
      <c r="DA23" s="22"/>
      <c r="DB23" s="23">
        <f t="shared" si="39"/>
        <v>0.01</v>
      </c>
      <c r="DC23" s="22">
        <v>5.5</v>
      </c>
      <c r="DD23" s="22"/>
      <c r="DE23" s="23">
        <f t="shared" si="40"/>
        <v>5.5</v>
      </c>
      <c r="DF23" s="22">
        <v>8</v>
      </c>
      <c r="DG23" s="22"/>
      <c r="DH23" s="23">
        <f t="shared" si="41"/>
        <v>8</v>
      </c>
      <c r="DI23" s="22">
        <v>7</v>
      </c>
      <c r="DJ23" s="22"/>
      <c r="DK23" s="23">
        <f t="shared" si="42"/>
        <v>7</v>
      </c>
      <c r="DL23" s="22"/>
      <c r="DM23" s="22">
        <v>7</v>
      </c>
      <c r="DN23" s="23">
        <f t="shared" si="43"/>
        <v>7</v>
      </c>
      <c r="DO23" s="22"/>
      <c r="DP23" s="22"/>
      <c r="DQ23" s="79">
        <f t="shared" si="1"/>
        <v>6.9</v>
      </c>
      <c r="DR23" s="79">
        <f t="shared" si="44"/>
        <v>7</v>
      </c>
      <c r="DS23" s="98">
        <f t="shared" si="45"/>
        <v>4.83</v>
      </c>
      <c r="DT23" s="98">
        <f t="shared" si="46"/>
        <v>2.1</v>
      </c>
      <c r="DU23" s="80">
        <f t="shared" si="47"/>
        <v>6.93</v>
      </c>
      <c r="DV23" s="23" t="str">
        <f t="shared" si="48"/>
        <v>B-</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127" t="s">
        <v>224</v>
      </c>
      <c r="C24" s="22">
        <v>8</v>
      </c>
      <c r="D24" s="22"/>
      <c r="E24" s="23">
        <f t="shared" si="3"/>
        <v>8</v>
      </c>
      <c r="F24" s="22">
        <v>10</v>
      </c>
      <c r="G24" s="22"/>
      <c r="H24" s="23">
        <f t="shared" si="4"/>
        <v>10</v>
      </c>
      <c r="I24" s="22">
        <v>10</v>
      </c>
      <c r="J24" s="22"/>
      <c r="K24" s="23">
        <f t="shared" si="5"/>
        <v>10</v>
      </c>
      <c r="L24" s="22">
        <v>10</v>
      </c>
      <c r="M24" s="22"/>
      <c r="N24" s="23">
        <f t="shared" si="6"/>
        <v>10</v>
      </c>
      <c r="O24" s="22">
        <v>9</v>
      </c>
      <c r="P24" s="22"/>
      <c r="Q24" s="23">
        <f t="shared" si="7"/>
        <v>9</v>
      </c>
      <c r="R24" s="22">
        <v>10</v>
      </c>
      <c r="S24" s="22"/>
      <c r="T24" s="23">
        <f t="shared" si="8"/>
        <v>10</v>
      </c>
      <c r="U24" s="22">
        <v>10</v>
      </c>
      <c r="V24" s="22"/>
      <c r="W24" s="23">
        <f t="shared" si="9"/>
        <v>10</v>
      </c>
      <c r="X24" s="22">
        <v>8</v>
      </c>
      <c r="Y24" s="22"/>
      <c r="Z24" s="23">
        <f t="shared" si="10"/>
        <v>8</v>
      </c>
      <c r="AA24" s="22">
        <v>8</v>
      </c>
      <c r="AB24" s="22"/>
      <c r="AC24" s="23">
        <f t="shared" si="11"/>
        <v>8</v>
      </c>
      <c r="AD24" s="22">
        <v>10</v>
      </c>
      <c r="AE24" s="22"/>
      <c r="AF24" s="23">
        <f t="shared" si="12"/>
        <v>10</v>
      </c>
      <c r="AG24" s="22">
        <v>10</v>
      </c>
      <c r="AH24" s="22"/>
      <c r="AI24" s="23">
        <f t="shared" si="13"/>
        <v>10</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v>10</v>
      </c>
      <c r="BC24" s="22">
        <v>9</v>
      </c>
      <c r="BD24" s="23">
        <f t="shared" si="20"/>
        <v>9.5</v>
      </c>
      <c r="BE24" s="22"/>
      <c r="BF24" s="22"/>
      <c r="BG24" s="79">
        <f t="shared" si="0"/>
        <v>9.36</v>
      </c>
      <c r="BH24" s="79">
        <f t="shared" si="21"/>
        <v>9.5</v>
      </c>
      <c r="BI24" s="98">
        <f t="shared" si="22"/>
        <v>6.55</v>
      </c>
      <c r="BJ24" s="98">
        <f t="shared" si="23"/>
        <v>2.85</v>
      </c>
      <c r="BK24" s="80">
        <f t="shared" si="24"/>
        <v>9.4</v>
      </c>
      <c r="BL24" s="23" t="str">
        <f t="shared" si="25"/>
        <v>A-</v>
      </c>
      <c r="BM24" s="22">
        <v>8</v>
      </c>
      <c r="BN24" s="22"/>
      <c r="BO24" s="23">
        <f t="shared" si="26"/>
        <v>8</v>
      </c>
      <c r="BP24" s="22">
        <v>8</v>
      </c>
      <c r="BQ24" s="22"/>
      <c r="BR24" s="23">
        <f t="shared" si="27"/>
        <v>8</v>
      </c>
      <c r="BS24" s="22">
        <v>9</v>
      </c>
      <c r="BT24" s="22"/>
      <c r="BU24" s="23">
        <f t="shared" si="28"/>
        <v>9</v>
      </c>
      <c r="BV24" s="22">
        <v>8</v>
      </c>
      <c r="BW24" s="22"/>
      <c r="BX24" s="23">
        <f t="shared" si="29"/>
        <v>8</v>
      </c>
      <c r="BY24" s="22">
        <v>9</v>
      </c>
      <c r="BZ24" s="22"/>
      <c r="CA24" s="23">
        <f t="shared" si="30"/>
        <v>9</v>
      </c>
      <c r="CB24" s="22">
        <v>7</v>
      </c>
      <c r="CC24" s="22"/>
      <c r="CD24" s="23">
        <f t="shared" si="31"/>
        <v>7</v>
      </c>
      <c r="CE24" s="22">
        <v>8.6</v>
      </c>
      <c r="CF24" s="22">
        <v>9</v>
      </c>
      <c r="CG24" s="23">
        <f t="shared" si="32"/>
        <v>8.8000000000000007</v>
      </c>
      <c r="CH24" s="22">
        <v>10</v>
      </c>
      <c r="CI24" s="22"/>
      <c r="CJ24" s="23">
        <f t="shared" si="33"/>
        <v>10</v>
      </c>
      <c r="CK24" s="22">
        <v>8</v>
      </c>
      <c r="CL24" s="22"/>
      <c r="CM24" s="23">
        <f t="shared" si="34"/>
        <v>8</v>
      </c>
      <c r="CN24" s="22">
        <v>9</v>
      </c>
      <c r="CO24" s="22"/>
      <c r="CP24" s="23">
        <f t="shared" si="35"/>
        <v>9</v>
      </c>
      <c r="CQ24" s="22">
        <v>8</v>
      </c>
      <c r="CR24" s="22"/>
      <c r="CS24" s="23">
        <f t="shared" si="36"/>
        <v>8</v>
      </c>
      <c r="CT24" s="22">
        <v>7</v>
      </c>
      <c r="CU24" s="22"/>
      <c r="CV24" s="23">
        <f t="shared" si="37"/>
        <v>7</v>
      </c>
      <c r="CW24" s="22">
        <v>7</v>
      </c>
      <c r="CX24" s="22"/>
      <c r="CY24" s="23">
        <f t="shared" si="38"/>
        <v>7</v>
      </c>
      <c r="CZ24" s="22">
        <v>9</v>
      </c>
      <c r="DA24" s="22"/>
      <c r="DB24" s="23">
        <f t="shared" si="39"/>
        <v>9</v>
      </c>
      <c r="DC24" s="22">
        <v>9</v>
      </c>
      <c r="DD24" s="22"/>
      <c r="DE24" s="23">
        <f t="shared" si="40"/>
        <v>9</v>
      </c>
      <c r="DF24" s="22">
        <v>8</v>
      </c>
      <c r="DG24" s="22"/>
      <c r="DH24" s="23">
        <f t="shared" si="41"/>
        <v>8</v>
      </c>
      <c r="DI24" s="22">
        <v>8</v>
      </c>
      <c r="DJ24" s="22"/>
      <c r="DK24" s="23">
        <f t="shared" si="42"/>
        <v>8</v>
      </c>
      <c r="DL24" s="22"/>
      <c r="DM24" s="22">
        <v>9.5</v>
      </c>
      <c r="DN24" s="23">
        <f t="shared" si="43"/>
        <v>9.5</v>
      </c>
      <c r="DO24" s="22"/>
      <c r="DP24" s="22"/>
      <c r="DQ24" s="79">
        <f t="shared" si="1"/>
        <v>8.2799999999999994</v>
      </c>
      <c r="DR24" s="79">
        <f t="shared" si="44"/>
        <v>9.5</v>
      </c>
      <c r="DS24" s="98">
        <f t="shared" si="45"/>
        <v>5.79</v>
      </c>
      <c r="DT24" s="98">
        <f t="shared" si="46"/>
        <v>2.85</v>
      </c>
      <c r="DU24" s="80">
        <f t="shared" si="47"/>
        <v>8.64</v>
      </c>
      <c r="DV24" s="23" t="str">
        <f t="shared" si="48"/>
        <v>A-</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127" t="s">
        <v>225</v>
      </c>
      <c r="C25" s="22">
        <v>8</v>
      </c>
      <c r="D25" s="22"/>
      <c r="E25" s="23">
        <f t="shared" si="3"/>
        <v>8</v>
      </c>
      <c r="F25" s="22">
        <v>9</v>
      </c>
      <c r="G25" s="22"/>
      <c r="H25" s="23">
        <f t="shared" si="4"/>
        <v>9</v>
      </c>
      <c r="I25" s="22">
        <v>9</v>
      </c>
      <c r="J25" s="22"/>
      <c r="K25" s="23">
        <f t="shared" si="5"/>
        <v>9</v>
      </c>
      <c r="L25" s="22">
        <v>9</v>
      </c>
      <c r="M25" s="22"/>
      <c r="N25" s="23">
        <f t="shared" si="6"/>
        <v>9</v>
      </c>
      <c r="O25" s="22">
        <v>10</v>
      </c>
      <c r="P25" s="22"/>
      <c r="Q25" s="23">
        <f t="shared" si="7"/>
        <v>10</v>
      </c>
      <c r="R25" s="22">
        <v>9</v>
      </c>
      <c r="S25" s="22"/>
      <c r="T25" s="23">
        <f t="shared" si="8"/>
        <v>9</v>
      </c>
      <c r="U25" s="22">
        <v>9</v>
      </c>
      <c r="V25" s="22"/>
      <c r="W25" s="23">
        <f t="shared" si="9"/>
        <v>9</v>
      </c>
      <c r="X25" s="22">
        <v>8</v>
      </c>
      <c r="Y25" s="22"/>
      <c r="Z25" s="23">
        <f t="shared" si="10"/>
        <v>8</v>
      </c>
      <c r="AA25" s="22">
        <v>8</v>
      </c>
      <c r="AB25" s="22"/>
      <c r="AC25" s="23">
        <f t="shared" si="11"/>
        <v>8</v>
      </c>
      <c r="AD25" s="22">
        <v>10</v>
      </c>
      <c r="AE25" s="22"/>
      <c r="AF25" s="23">
        <f t="shared" si="12"/>
        <v>10</v>
      </c>
      <c r="AG25" s="22">
        <v>10</v>
      </c>
      <c r="AH25" s="22"/>
      <c r="AI25" s="23">
        <f t="shared" si="13"/>
        <v>10</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v>10</v>
      </c>
      <c r="BC25" s="22">
        <v>5.7</v>
      </c>
      <c r="BD25" s="23">
        <f t="shared" si="20"/>
        <v>7.85</v>
      </c>
      <c r="BE25" s="22"/>
      <c r="BF25" s="22"/>
      <c r="BG25" s="79">
        <f t="shared" si="0"/>
        <v>9</v>
      </c>
      <c r="BH25" s="79">
        <f t="shared" si="21"/>
        <v>7.85</v>
      </c>
      <c r="BI25" s="98">
        <f t="shared" si="22"/>
        <v>6.3</v>
      </c>
      <c r="BJ25" s="98">
        <f t="shared" si="23"/>
        <v>2.35</v>
      </c>
      <c r="BK25" s="80">
        <f t="shared" si="24"/>
        <v>8.65</v>
      </c>
      <c r="BL25" s="23" t="str">
        <f t="shared" si="25"/>
        <v>A-</v>
      </c>
      <c r="BM25" s="22">
        <v>10</v>
      </c>
      <c r="BN25" s="22"/>
      <c r="BO25" s="23">
        <f t="shared" si="26"/>
        <v>10</v>
      </c>
      <c r="BP25" s="22">
        <v>8</v>
      </c>
      <c r="BQ25" s="22"/>
      <c r="BR25" s="23">
        <f t="shared" si="27"/>
        <v>8</v>
      </c>
      <c r="BS25" s="22">
        <v>9</v>
      </c>
      <c r="BT25" s="22"/>
      <c r="BU25" s="23">
        <f t="shared" si="28"/>
        <v>9</v>
      </c>
      <c r="BV25" s="22">
        <v>8</v>
      </c>
      <c r="BW25" s="22"/>
      <c r="BX25" s="23">
        <f t="shared" si="29"/>
        <v>8</v>
      </c>
      <c r="BY25" s="22">
        <v>8</v>
      </c>
      <c r="BZ25" s="22"/>
      <c r="CA25" s="23">
        <f t="shared" si="30"/>
        <v>8</v>
      </c>
      <c r="CB25" s="22">
        <v>7</v>
      </c>
      <c r="CC25" s="22"/>
      <c r="CD25" s="23">
        <f t="shared" si="31"/>
        <v>7</v>
      </c>
      <c r="CE25" s="22">
        <v>7.7</v>
      </c>
      <c r="CF25" s="22">
        <v>10</v>
      </c>
      <c r="CG25" s="23">
        <f t="shared" si="32"/>
        <v>8.85</v>
      </c>
      <c r="CH25" s="22">
        <v>10</v>
      </c>
      <c r="CI25" s="22"/>
      <c r="CJ25" s="23">
        <f t="shared" si="33"/>
        <v>10</v>
      </c>
      <c r="CK25" s="22">
        <v>10</v>
      </c>
      <c r="CL25" s="22"/>
      <c r="CM25" s="23">
        <f t="shared" si="34"/>
        <v>10</v>
      </c>
      <c r="CN25" s="22">
        <v>9</v>
      </c>
      <c r="CO25" s="22"/>
      <c r="CP25" s="23">
        <f t="shared" si="35"/>
        <v>9</v>
      </c>
      <c r="CQ25" s="22">
        <v>10</v>
      </c>
      <c r="CR25" s="22"/>
      <c r="CS25" s="23">
        <f t="shared" si="36"/>
        <v>10</v>
      </c>
      <c r="CT25" s="22">
        <v>7</v>
      </c>
      <c r="CU25" s="22"/>
      <c r="CV25" s="23">
        <f t="shared" si="37"/>
        <v>7</v>
      </c>
      <c r="CW25" s="22">
        <v>10</v>
      </c>
      <c r="CX25" s="22"/>
      <c r="CY25" s="23">
        <f t="shared" si="38"/>
        <v>10</v>
      </c>
      <c r="CZ25" s="22">
        <v>10</v>
      </c>
      <c r="DA25" s="22"/>
      <c r="DB25" s="23">
        <f t="shared" si="39"/>
        <v>10</v>
      </c>
      <c r="DC25" s="22">
        <v>8.5</v>
      </c>
      <c r="DD25" s="22"/>
      <c r="DE25" s="23">
        <f t="shared" si="40"/>
        <v>8.5</v>
      </c>
      <c r="DF25" s="22">
        <v>10</v>
      </c>
      <c r="DG25" s="22"/>
      <c r="DH25" s="23">
        <f t="shared" si="41"/>
        <v>10</v>
      </c>
      <c r="DI25" s="22">
        <v>9</v>
      </c>
      <c r="DJ25" s="22"/>
      <c r="DK25" s="23">
        <f t="shared" si="42"/>
        <v>9</v>
      </c>
      <c r="DL25" s="22"/>
      <c r="DM25" s="22">
        <v>9</v>
      </c>
      <c r="DN25" s="23">
        <f t="shared" si="43"/>
        <v>9</v>
      </c>
      <c r="DO25" s="22"/>
      <c r="DP25" s="22"/>
      <c r="DQ25" s="79">
        <f t="shared" si="1"/>
        <v>8.9600000000000009</v>
      </c>
      <c r="DR25" s="79">
        <f t="shared" si="44"/>
        <v>9</v>
      </c>
      <c r="DS25" s="98">
        <f t="shared" si="45"/>
        <v>6.27</v>
      </c>
      <c r="DT25" s="98">
        <f t="shared" si="46"/>
        <v>2.7</v>
      </c>
      <c r="DU25" s="80">
        <f t="shared" si="47"/>
        <v>8.9699999999999989</v>
      </c>
      <c r="DV25" s="23" t="str">
        <f t="shared" si="48"/>
        <v>A-</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127" t="s">
        <v>226</v>
      </c>
      <c r="C26" s="22">
        <v>10</v>
      </c>
      <c r="D26" s="22"/>
      <c r="E26" s="23">
        <f t="shared" si="3"/>
        <v>10</v>
      </c>
      <c r="F26" s="22">
        <v>10</v>
      </c>
      <c r="G26" s="22"/>
      <c r="H26" s="23">
        <f t="shared" si="4"/>
        <v>10</v>
      </c>
      <c r="I26" s="22">
        <v>10</v>
      </c>
      <c r="J26" s="22"/>
      <c r="K26" s="23">
        <f t="shared" si="5"/>
        <v>10</v>
      </c>
      <c r="L26" s="22">
        <v>10</v>
      </c>
      <c r="M26" s="22"/>
      <c r="N26" s="23">
        <f t="shared" si="6"/>
        <v>10</v>
      </c>
      <c r="O26" s="22">
        <v>10</v>
      </c>
      <c r="P26" s="22"/>
      <c r="Q26" s="23">
        <f t="shared" si="7"/>
        <v>10</v>
      </c>
      <c r="R26" s="22">
        <v>10</v>
      </c>
      <c r="S26" s="22"/>
      <c r="T26" s="23">
        <f t="shared" si="8"/>
        <v>10</v>
      </c>
      <c r="U26" s="22">
        <v>10</v>
      </c>
      <c r="V26" s="22"/>
      <c r="W26" s="23">
        <f t="shared" si="9"/>
        <v>10</v>
      </c>
      <c r="X26" s="22">
        <v>10</v>
      </c>
      <c r="Y26" s="22"/>
      <c r="Z26" s="23">
        <f t="shared" si="10"/>
        <v>10</v>
      </c>
      <c r="AA26" s="22">
        <v>9</v>
      </c>
      <c r="AB26" s="22"/>
      <c r="AC26" s="23">
        <f t="shared" si="11"/>
        <v>9</v>
      </c>
      <c r="AD26" s="22">
        <v>10</v>
      </c>
      <c r="AE26" s="22"/>
      <c r="AF26" s="23">
        <f t="shared" si="12"/>
        <v>10</v>
      </c>
      <c r="AG26" s="22">
        <v>9</v>
      </c>
      <c r="AH26" s="22"/>
      <c r="AI26" s="23">
        <f t="shared" si="13"/>
        <v>9</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v>10</v>
      </c>
      <c r="BC26" s="22">
        <v>9.1</v>
      </c>
      <c r="BD26" s="23">
        <f t="shared" si="20"/>
        <v>9.5500000000000007</v>
      </c>
      <c r="BE26" s="22"/>
      <c r="BF26" s="22"/>
      <c r="BG26" s="79">
        <f t="shared" si="0"/>
        <v>9.81</v>
      </c>
      <c r="BH26" s="79">
        <f t="shared" si="21"/>
        <v>9.5500000000000007</v>
      </c>
      <c r="BI26" s="98">
        <f t="shared" si="22"/>
        <v>6.86</v>
      </c>
      <c r="BJ26" s="98">
        <f t="shared" si="23"/>
        <v>2.86</v>
      </c>
      <c r="BK26" s="80">
        <f t="shared" si="24"/>
        <v>9.7200000000000006</v>
      </c>
      <c r="BL26" s="23" t="str">
        <f t="shared" si="25"/>
        <v>A+</v>
      </c>
      <c r="BM26" s="22">
        <v>9</v>
      </c>
      <c r="BN26" s="22"/>
      <c r="BO26" s="23">
        <f t="shared" si="26"/>
        <v>9</v>
      </c>
      <c r="BP26" s="22">
        <v>8</v>
      </c>
      <c r="BQ26" s="22"/>
      <c r="BR26" s="23">
        <f t="shared" si="27"/>
        <v>8</v>
      </c>
      <c r="BS26" s="22">
        <v>9</v>
      </c>
      <c r="BT26" s="22"/>
      <c r="BU26" s="23">
        <f t="shared" si="28"/>
        <v>9</v>
      </c>
      <c r="BV26" s="22">
        <v>9</v>
      </c>
      <c r="BW26" s="22"/>
      <c r="BX26" s="23">
        <f t="shared" si="29"/>
        <v>9</v>
      </c>
      <c r="BY26" s="22">
        <v>8</v>
      </c>
      <c r="BZ26" s="22"/>
      <c r="CA26" s="23">
        <f t="shared" si="30"/>
        <v>8</v>
      </c>
      <c r="CB26" s="22">
        <v>8</v>
      </c>
      <c r="CC26" s="22"/>
      <c r="CD26" s="23">
        <f t="shared" si="31"/>
        <v>8</v>
      </c>
      <c r="CE26" s="22">
        <v>9.5</v>
      </c>
      <c r="CF26" s="22">
        <v>9</v>
      </c>
      <c r="CG26" s="23">
        <f t="shared" si="32"/>
        <v>9.5</v>
      </c>
      <c r="CH26" s="22">
        <v>9</v>
      </c>
      <c r="CI26" s="22"/>
      <c r="CJ26" s="23">
        <f t="shared" si="33"/>
        <v>9</v>
      </c>
      <c r="CK26" s="22">
        <v>8</v>
      </c>
      <c r="CL26" s="22"/>
      <c r="CM26" s="23">
        <f t="shared" si="34"/>
        <v>8</v>
      </c>
      <c r="CN26" s="22">
        <v>10</v>
      </c>
      <c r="CO26" s="22"/>
      <c r="CP26" s="23">
        <f t="shared" si="35"/>
        <v>10</v>
      </c>
      <c r="CQ26" s="22">
        <v>10</v>
      </c>
      <c r="CR26" s="22"/>
      <c r="CS26" s="23">
        <f t="shared" si="36"/>
        <v>10</v>
      </c>
      <c r="CT26" s="22">
        <v>6</v>
      </c>
      <c r="CU26" s="22"/>
      <c r="CV26" s="23">
        <f t="shared" si="37"/>
        <v>6</v>
      </c>
      <c r="CW26" s="22">
        <v>10</v>
      </c>
      <c r="CX26" s="22"/>
      <c r="CY26" s="23">
        <f t="shared" si="38"/>
        <v>10</v>
      </c>
      <c r="CZ26" s="22">
        <v>8</v>
      </c>
      <c r="DA26" s="22"/>
      <c r="DB26" s="23">
        <f t="shared" si="39"/>
        <v>8</v>
      </c>
      <c r="DC26" s="22">
        <v>6.5</v>
      </c>
      <c r="DD26" s="22"/>
      <c r="DE26" s="23">
        <f t="shared" si="40"/>
        <v>6.5</v>
      </c>
      <c r="DF26" s="22">
        <v>8</v>
      </c>
      <c r="DG26" s="22"/>
      <c r="DH26" s="23">
        <f t="shared" si="41"/>
        <v>8</v>
      </c>
      <c r="DI26" s="22">
        <v>9</v>
      </c>
      <c r="DJ26" s="22"/>
      <c r="DK26" s="23">
        <f t="shared" si="42"/>
        <v>9</v>
      </c>
      <c r="DL26" s="22"/>
      <c r="DM26" s="22">
        <v>9</v>
      </c>
      <c r="DN26" s="23">
        <f t="shared" si="43"/>
        <v>9</v>
      </c>
      <c r="DO26" s="22"/>
      <c r="DP26" s="22"/>
      <c r="DQ26" s="79">
        <f t="shared" si="1"/>
        <v>8.52</v>
      </c>
      <c r="DR26" s="79">
        <f t="shared" si="44"/>
        <v>9</v>
      </c>
      <c r="DS26" s="98">
        <f t="shared" si="45"/>
        <v>5.96</v>
      </c>
      <c r="DT26" s="98">
        <f t="shared" si="46"/>
        <v>2.7</v>
      </c>
      <c r="DU26" s="80">
        <f t="shared" si="47"/>
        <v>8.66</v>
      </c>
      <c r="DV26" s="23" t="str">
        <f t="shared" si="48"/>
        <v>A-</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127" t="s">
        <v>227</v>
      </c>
      <c r="C27" s="22">
        <v>10</v>
      </c>
      <c r="D27" s="22"/>
      <c r="E27" s="23">
        <f t="shared" si="3"/>
        <v>10</v>
      </c>
      <c r="F27" s="22">
        <v>9</v>
      </c>
      <c r="G27" s="22"/>
      <c r="H27" s="23">
        <f t="shared" si="4"/>
        <v>9</v>
      </c>
      <c r="I27" s="22">
        <v>0.01</v>
      </c>
      <c r="J27" s="22"/>
      <c r="K27" s="23">
        <f t="shared" si="5"/>
        <v>0.01</v>
      </c>
      <c r="L27" s="22">
        <v>0.01</v>
      </c>
      <c r="M27" s="22"/>
      <c r="N27" s="23">
        <f t="shared" si="6"/>
        <v>0.01</v>
      </c>
      <c r="O27" s="22">
        <v>9</v>
      </c>
      <c r="P27" s="22"/>
      <c r="Q27" s="23">
        <f t="shared" si="7"/>
        <v>9</v>
      </c>
      <c r="R27" s="22">
        <v>0.01</v>
      </c>
      <c r="S27" s="22"/>
      <c r="T27" s="23">
        <f t="shared" si="8"/>
        <v>0.01</v>
      </c>
      <c r="U27" s="22">
        <v>0.01</v>
      </c>
      <c r="V27" s="22"/>
      <c r="W27" s="23">
        <f t="shared" si="9"/>
        <v>0.01</v>
      </c>
      <c r="X27" s="22">
        <v>0.01</v>
      </c>
      <c r="Y27" s="22"/>
      <c r="Z27" s="23">
        <f t="shared" si="10"/>
        <v>0.01</v>
      </c>
      <c r="AA27" s="22">
        <v>9</v>
      </c>
      <c r="AB27" s="22"/>
      <c r="AC27" s="23">
        <f t="shared" si="11"/>
        <v>9</v>
      </c>
      <c r="AD27" s="22">
        <v>0.01</v>
      </c>
      <c r="AE27" s="22"/>
      <c r="AF27" s="23">
        <f t="shared" si="12"/>
        <v>0.01</v>
      </c>
      <c r="AG27" s="22">
        <v>7.5</v>
      </c>
      <c r="AH27" s="22"/>
      <c r="AI27" s="23">
        <f t="shared" si="13"/>
        <v>7.5</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v>10</v>
      </c>
      <c r="BC27" s="22">
        <v>4.5</v>
      </c>
      <c r="BD27" s="23">
        <f t="shared" si="20"/>
        <v>7.25</v>
      </c>
      <c r="BE27" s="22"/>
      <c r="BF27" s="22"/>
      <c r="BG27" s="79">
        <f t="shared" si="0"/>
        <v>4.05</v>
      </c>
      <c r="BH27" s="79">
        <f t="shared" si="21"/>
        <v>7.25</v>
      </c>
      <c r="BI27" s="98">
        <f t="shared" si="22"/>
        <v>2.83</v>
      </c>
      <c r="BJ27" s="98">
        <f t="shared" si="23"/>
        <v>2.17</v>
      </c>
      <c r="BK27" s="80">
        <f t="shared" si="24"/>
        <v>5</v>
      </c>
      <c r="BL27" s="23" t="str">
        <f t="shared" si="25"/>
        <v>C-</v>
      </c>
      <c r="BM27" s="22">
        <v>8</v>
      </c>
      <c r="BN27" s="22"/>
      <c r="BO27" s="23">
        <f t="shared" si="26"/>
        <v>8</v>
      </c>
      <c r="BP27" s="22">
        <v>8</v>
      </c>
      <c r="BQ27" s="22"/>
      <c r="BR27" s="23">
        <f t="shared" si="27"/>
        <v>8</v>
      </c>
      <c r="BS27" s="22">
        <v>8</v>
      </c>
      <c r="BT27" s="22"/>
      <c r="BU27" s="23">
        <f t="shared" si="28"/>
        <v>8</v>
      </c>
      <c r="BV27" s="22">
        <v>8</v>
      </c>
      <c r="BW27" s="22"/>
      <c r="BX27" s="23">
        <f t="shared" si="29"/>
        <v>8</v>
      </c>
      <c r="BY27" s="22">
        <v>8</v>
      </c>
      <c r="BZ27" s="22"/>
      <c r="CA27" s="23">
        <f t="shared" si="30"/>
        <v>8</v>
      </c>
      <c r="CB27" s="22">
        <v>6</v>
      </c>
      <c r="CC27" s="22"/>
      <c r="CD27" s="23">
        <f t="shared" si="31"/>
        <v>6</v>
      </c>
      <c r="CE27" s="22">
        <v>2.7</v>
      </c>
      <c r="CF27" s="22">
        <v>8</v>
      </c>
      <c r="CG27" s="23">
        <f t="shared" si="32"/>
        <v>5.35</v>
      </c>
      <c r="CH27" s="22">
        <v>8</v>
      </c>
      <c r="CI27" s="22"/>
      <c r="CJ27" s="23">
        <f t="shared" si="33"/>
        <v>8</v>
      </c>
      <c r="CK27" s="22">
        <v>7.5</v>
      </c>
      <c r="CL27" s="22"/>
      <c r="CM27" s="23">
        <f t="shared" si="34"/>
        <v>7.5</v>
      </c>
      <c r="CN27" s="22"/>
      <c r="CO27" s="22"/>
      <c r="CP27" s="23" t="str">
        <f t="shared" si="35"/>
        <v xml:space="preserve"> </v>
      </c>
      <c r="CQ27" s="22">
        <v>0.01</v>
      </c>
      <c r="CR27" s="22"/>
      <c r="CS27" s="23">
        <f t="shared" si="36"/>
        <v>0.01</v>
      </c>
      <c r="CT27" s="22">
        <v>8</v>
      </c>
      <c r="CU27" s="22"/>
      <c r="CV27" s="23">
        <f t="shared" si="37"/>
        <v>8</v>
      </c>
      <c r="CW27" s="22">
        <v>5</v>
      </c>
      <c r="CX27" s="22"/>
      <c r="CY27" s="23">
        <f t="shared" si="38"/>
        <v>5</v>
      </c>
      <c r="CZ27" s="22">
        <v>0.01</v>
      </c>
      <c r="DA27" s="22"/>
      <c r="DB27" s="23">
        <f t="shared" si="39"/>
        <v>0.01</v>
      </c>
      <c r="DC27" s="22">
        <v>7</v>
      </c>
      <c r="DD27" s="22"/>
      <c r="DE27" s="23">
        <f t="shared" si="40"/>
        <v>7</v>
      </c>
      <c r="DF27" s="22">
        <v>7</v>
      </c>
      <c r="DG27" s="22"/>
      <c r="DH27" s="23">
        <f t="shared" si="41"/>
        <v>7</v>
      </c>
      <c r="DI27" s="22">
        <v>8</v>
      </c>
      <c r="DJ27" s="22"/>
      <c r="DK27" s="23">
        <f t="shared" si="42"/>
        <v>8</v>
      </c>
      <c r="DL27" s="22"/>
      <c r="DM27" s="22">
        <v>6.5</v>
      </c>
      <c r="DN27" s="23">
        <f t="shared" si="43"/>
        <v>6.5</v>
      </c>
      <c r="DO27" s="22"/>
      <c r="DP27" s="22"/>
      <c r="DQ27" s="79">
        <f t="shared" si="1"/>
        <v>6.36</v>
      </c>
      <c r="DR27" s="79">
        <f t="shared" si="44"/>
        <v>6.5</v>
      </c>
      <c r="DS27" s="98">
        <f t="shared" si="45"/>
        <v>4.45</v>
      </c>
      <c r="DT27" s="98">
        <f t="shared" si="46"/>
        <v>1.95</v>
      </c>
      <c r="DU27" s="80">
        <f t="shared" si="47"/>
        <v>6.4</v>
      </c>
      <c r="DV27" s="23" t="str">
        <f t="shared" si="48"/>
        <v>C+</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127" t="s">
        <v>228</v>
      </c>
      <c r="C28" s="22">
        <v>10</v>
      </c>
      <c r="D28" s="22"/>
      <c r="E28" s="23">
        <f t="shared" si="3"/>
        <v>10</v>
      </c>
      <c r="F28" s="22">
        <v>10</v>
      </c>
      <c r="G28" s="22"/>
      <c r="H28" s="23">
        <f t="shared" si="4"/>
        <v>10</v>
      </c>
      <c r="I28" s="22">
        <v>10</v>
      </c>
      <c r="J28" s="22"/>
      <c r="K28" s="23">
        <f t="shared" si="5"/>
        <v>10</v>
      </c>
      <c r="L28" s="22">
        <v>10</v>
      </c>
      <c r="M28" s="22"/>
      <c r="N28" s="23">
        <f t="shared" si="6"/>
        <v>10</v>
      </c>
      <c r="O28" s="22">
        <v>10</v>
      </c>
      <c r="P28" s="22"/>
      <c r="Q28" s="23">
        <f t="shared" si="7"/>
        <v>10</v>
      </c>
      <c r="R28" s="22">
        <v>10</v>
      </c>
      <c r="S28" s="22"/>
      <c r="T28" s="23">
        <f t="shared" si="8"/>
        <v>10</v>
      </c>
      <c r="U28" s="22">
        <v>10</v>
      </c>
      <c r="V28" s="22"/>
      <c r="W28" s="23">
        <f t="shared" si="9"/>
        <v>10</v>
      </c>
      <c r="X28" s="22">
        <v>9</v>
      </c>
      <c r="Y28" s="22"/>
      <c r="Z28" s="23">
        <f t="shared" si="10"/>
        <v>9</v>
      </c>
      <c r="AA28" s="22">
        <v>8</v>
      </c>
      <c r="AB28" s="22"/>
      <c r="AC28" s="23">
        <f t="shared" si="11"/>
        <v>8</v>
      </c>
      <c r="AD28" s="22">
        <v>10</v>
      </c>
      <c r="AE28" s="22"/>
      <c r="AF28" s="23">
        <f t="shared" si="12"/>
        <v>10</v>
      </c>
      <c r="AG28" s="22">
        <v>10</v>
      </c>
      <c r="AH28" s="22"/>
      <c r="AI28" s="23">
        <f t="shared" si="13"/>
        <v>10</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v>10</v>
      </c>
      <c r="BC28" s="22">
        <v>9.4</v>
      </c>
      <c r="BD28" s="23">
        <f t="shared" si="20"/>
        <v>9.6999999999999993</v>
      </c>
      <c r="BE28" s="22"/>
      <c r="BF28" s="22"/>
      <c r="BG28" s="79">
        <f t="shared" si="0"/>
        <v>9.7200000000000006</v>
      </c>
      <c r="BH28" s="79">
        <f t="shared" si="21"/>
        <v>9.6999999999999993</v>
      </c>
      <c r="BI28" s="98">
        <f t="shared" si="22"/>
        <v>6.8</v>
      </c>
      <c r="BJ28" s="98">
        <f t="shared" si="23"/>
        <v>2.91</v>
      </c>
      <c r="BK28" s="80">
        <f t="shared" si="24"/>
        <v>9.7100000000000009</v>
      </c>
      <c r="BL28" s="23" t="str">
        <f t="shared" si="25"/>
        <v>A+</v>
      </c>
      <c r="BM28" s="22">
        <v>10</v>
      </c>
      <c r="BN28" s="22"/>
      <c r="BO28" s="23">
        <f t="shared" si="26"/>
        <v>10</v>
      </c>
      <c r="BP28" s="22">
        <v>9</v>
      </c>
      <c r="BQ28" s="22"/>
      <c r="BR28" s="23">
        <f t="shared" si="27"/>
        <v>9</v>
      </c>
      <c r="BS28" s="22">
        <v>9</v>
      </c>
      <c r="BT28" s="22"/>
      <c r="BU28" s="23">
        <f t="shared" si="28"/>
        <v>9</v>
      </c>
      <c r="BV28" s="22">
        <v>9</v>
      </c>
      <c r="BW28" s="22"/>
      <c r="BX28" s="23">
        <f t="shared" si="29"/>
        <v>9</v>
      </c>
      <c r="BY28" s="22">
        <v>8</v>
      </c>
      <c r="BZ28" s="22"/>
      <c r="CA28" s="23">
        <f t="shared" si="30"/>
        <v>8</v>
      </c>
      <c r="CB28" s="22">
        <v>9</v>
      </c>
      <c r="CC28" s="22">
        <v>9</v>
      </c>
      <c r="CD28" s="23">
        <f t="shared" si="31"/>
        <v>9</v>
      </c>
      <c r="CE28" s="22">
        <v>9.5</v>
      </c>
      <c r="CF28" s="22">
        <v>10</v>
      </c>
      <c r="CG28" s="23">
        <f t="shared" si="32"/>
        <v>9.75</v>
      </c>
      <c r="CH28" s="22">
        <v>10</v>
      </c>
      <c r="CI28" s="22"/>
      <c r="CJ28" s="23">
        <f t="shared" si="33"/>
        <v>10</v>
      </c>
      <c r="CK28" s="22">
        <v>10</v>
      </c>
      <c r="CL28" s="22"/>
      <c r="CM28" s="23">
        <f t="shared" si="34"/>
        <v>10</v>
      </c>
      <c r="CN28" s="22">
        <v>10</v>
      </c>
      <c r="CO28" s="22"/>
      <c r="CP28" s="23">
        <f t="shared" si="35"/>
        <v>10</v>
      </c>
      <c r="CQ28" s="22">
        <v>10</v>
      </c>
      <c r="CR28" s="22"/>
      <c r="CS28" s="23">
        <f t="shared" si="36"/>
        <v>10</v>
      </c>
      <c r="CT28" s="22">
        <v>7</v>
      </c>
      <c r="CU28" s="22"/>
      <c r="CV28" s="23">
        <f t="shared" si="37"/>
        <v>7</v>
      </c>
      <c r="CW28" s="22">
        <v>10</v>
      </c>
      <c r="CX28" s="22"/>
      <c r="CY28" s="23">
        <f t="shared" si="38"/>
        <v>10</v>
      </c>
      <c r="CZ28" s="22">
        <v>10</v>
      </c>
      <c r="DA28" s="22"/>
      <c r="DB28" s="23">
        <f t="shared" si="39"/>
        <v>10</v>
      </c>
      <c r="DC28" s="22">
        <v>7</v>
      </c>
      <c r="DD28" s="22"/>
      <c r="DE28" s="23">
        <f t="shared" si="40"/>
        <v>7</v>
      </c>
      <c r="DF28" s="22">
        <v>10</v>
      </c>
      <c r="DG28" s="22"/>
      <c r="DH28" s="23">
        <f t="shared" si="41"/>
        <v>10</v>
      </c>
      <c r="DI28" s="22">
        <v>10</v>
      </c>
      <c r="DJ28" s="22"/>
      <c r="DK28" s="23">
        <f t="shared" si="42"/>
        <v>10</v>
      </c>
      <c r="DL28" s="22"/>
      <c r="DM28" s="22">
        <v>9</v>
      </c>
      <c r="DN28" s="23">
        <f t="shared" si="43"/>
        <v>9</v>
      </c>
      <c r="DO28" s="22"/>
      <c r="DP28" s="22"/>
      <c r="DQ28" s="79">
        <f t="shared" si="1"/>
        <v>9.27</v>
      </c>
      <c r="DR28" s="79">
        <f t="shared" si="44"/>
        <v>9</v>
      </c>
      <c r="DS28" s="98">
        <f t="shared" si="45"/>
        <v>6.48</v>
      </c>
      <c r="DT28" s="98">
        <f t="shared" si="46"/>
        <v>2.7</v>
      </c>
      <c r="DU28" s="80">
        <f t="shared" si="47"/>
        <v>9.18</v>
      </c>
      <c r="DV28" s="23" t="str">
        <f t="shared" si="48"/>
        <v>A-</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127" t="s">
        <v>229</v>
      </c>
      <c r="C29" s="22">
        <v>10</v>
      </c>
      <c r="D29" s="22"/>
      <c r="E29" s="23">
        <f t="shared" si="3"/>
        <v>10</v>
      </c>
      <c r="F29" s="22">
        <v>10</v>
      </c>
      <c r="G29" s="22"/>
      <c r="H29" s="23">
        <f t="shared" si="4"/>
        <v>10</v>
      </c>
      <c r="I29" s="22">
        <v>10</v>
      </c>
      <c r="J29" s="22"/>
      <c r="K29" s="23">
        <f t="shared" si="5"/>
        <v>10</v>
      </c>
      <c r="L29" s="22">
        <v>10</v>
      </c>
      <c r="M29" s="22"/>
      <c r="N29" s="23">
        <f t="shared" si="6"/>
        <v>10</v>
      </c>
      <c r="O29" s="22">
        <v>10</v>
      </c>
      <c r="P29" s="22"/>
      <c r="Q29" s="23">
        <f t="shared" si="7"/>
        <v>10</v>
      </c>
      <c r="R29" s="22">
        <v>10</v>
      </c>
      <c r="S29" s="22"/>
      <c r="T29" s="23">
        <f t="shared" si="8"/>
        <v>10</v>
      </c>
      <c r="U29" s="22">
        <v>10</v>
      </c>
      <c r="V29" s="22"/>
      <c r="W29" s="23">
        <f t="shared" si="9"/>
        <v>10</v>
      </c>
      <c r="X29" s="22">
        <v>10</v>
      </c>
      <c r="Y29" s="22"/>
      <c r="Z29" s="23">
        <f t="shared" si="10"/>
        <v>10</v>
      </c>
      <c r="AA29" s="22">
        <v>10</v>
      </c>
      <c r="AB29" s="22"/>
      <c r="AC29" s="23">
        <f t="shared" si="11"/>
        <v>10</v>
      </c>
      <c r="AD29" s="22">
        <v>10</v>
      </c>
      <c r="AE29" s="22"/>
      <c r="AF29" s="23">
        <f t="shared" si="12"/>
        <v>10</v>
      </c>
      <c r="AG29" s="22">
        <v>10</v>
      </c>
      <c r="AH29" s="22"/>
      <c r="AI29" s="23">
        <f t="shared" si="13"/>
        <v>10</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v>10</v>
      </c>
      <c r="BC29" s="22">
        <v>10</v>
      </c>
      <c r="BD29" s="23">
        <f t="shared" si="20"/>
        <v>10</v>
      </c>
      <c r="BE29" s="22"/>
      <c r="BF29" s="22"/>
      <c r="BG29" s="79">
        <f t="shared" si="0"/>
        <v>10</v>
      </c>
      <c r="BH29" s="79">
        <f t="shared" si="21"/>
        <v>10</v>
      </c>
      <c r="BI29" s="98">
        <f t="shared" si="22"/>
        <v>7</v>
      </c>
      <c r="BJ29" s="98">
        <f t="shared" si="23"/>
        <v>3</v>
      </c>
      <c r="BK29" s="80">
        <f t="shared" si="24"/>
        <v>10</v>
      </c>
      <c r="BL29" s="23" t="str">
        <f t="shared" si="25"/>
        <v>A+</v>
      </c>
      <c r="BM29" s="22">
        <v>10</v>
      </c>
      <c r="BN29" s="22"/>
      <c r="BO29" s="23">
        <f t="shared" si="26"/>
        <v>10</v>
      </c>
      <c r="BP29" s="22">
        <v>10</v>
      </c>
      <c r="BQ29" s="22"/>
      <c r="BR29" s="23">
        <f t="shared" si="27"/>
        <v>10</v>
      </c>
      <c r="BS29" s="22">
        <v>10</v>
      </c>
      <c r="BT29" s="22"/>
      <c r="BU29" s="23">
        <f t="shared" si="28"/>
        <v>10</v>
      </c>
      <c r="BV29" s="22">
        <v>10</v>
      </c>
      <c r="BW29" s="22"/>
      <c r="BX29" s="23">
        <f t="shared" si="29"/>
        <v>10</v>
      </c>
      <c r="BY29" s="22">
        <v>8</v>
      </c>
      <c r="BZ29" s="22"/>
      <c r="CA29" s="23">
        <f t="shared" si="30"/>
        <v>8</v>
      </c>
      <c r="CB29" s="22">
        <v>4</v>
      </c>
      <c r="CC29" s="22"/>
      <c r="CD29" s="23">
        <f t="shared" si="31"/>
        <v>4</v>
      </c>
      <c r="CE29" s="22">
        <v>8.6</v>
      </c>
      <c r="CF29" s="22">
        <v>9</v>
      </c>
      <c r="CG29" s="23">
        <f t="shared" si="32"/>
        <v>8.8000000000000007</v>
      </c>
      <c r="CH29" s="22">
        <v>10</v>
      </c>
      <c r="CI29" s="22"/>
      <c r="CJ29" s="23">
        <f t="shared" si="33"/>
        <v>10</v>
      </c>
      <c r="CK29" s="22">
        <v>10</v>
      </c>
      <c r="CL29" s="22"/>
      <c r="CM29" s="23">
        <f t="shared" si="34"/>
        <v>10</v>
      </c>
      <c r="CN29" s="22"/>
      <c r="CO29" s="22"/>
      <c r="CP29" s="23" t="str">
        <f t="shared" si="35"/>
        <v xml:space="preserve"> </v>
      </c>
      <c r="CQ29" s="22">
        <v>10</v>
      </c>
      <c r="CR29" s="22"/>
      <c r="CS29" s="23">
        <f t="shared" si="36"/>
        <v>10</v>
      </c>
      <c r="CT29" s="22">
        <v>8</v>
      </c>
      <c r="CU29" s="22"/>
      <c r="CV29" s="23">
        <f t="shared" si="37"/>
        <v>8</v>
      </c>
      <c r="CW29" s="22">
        <v>10</v>
      </c>
      <c r="CX29" s="22"/>
      <c r="CY29" s="23">
        <f t="shared" si="38"/>
        <v>10</v>
      </c>
      <c r="CZ29" s="22">
        <v>10</v>
      </c>
      <c r="DA29" s="22"/>
      <c r="DB29" s="23">
        <f t="shared" si="39"/>
        <v>10</v>
      </c>
      <c r="DC29" s="22">
        <v>8.5</v>
      </c>
      <c r="DD29" s="22"/>
      <c r="DE29" s="23">
        <f t="shared" si="40"/>
        <v>8.5</v>
      </c>
      <c r="DF29" s="22">
        <v>10</v>
      </c>
      <c r="DG29" s="22"/>
      <c r="DH29" s="23">
        <f t="shared" si="41"/>
        <v>10</v>
      </c>
      <c r="DI29" s="22">
        <v>10</v>
      </c>
      <c r="DJ29" s="22">
        <v>10</v>
      </c>
      <c r="DK29" s="23">
        <f t="shared" si="42"/>
        <v>10</v>
      </c>
      <c r="DL29" s="22"/>
      <c r="DM29" s="22">
        <v>9.5</v>
      </c>
      <c r="DN29" s="23">
        <f t="shared" si="43"/>
        <v>9.5</v>
      </c>
      <c r="DO29" s="22"/>
      <c r="DP29" s="22"/>
      <c r="DQ29" s="79">
        <f t="shared" si="1"/>
        <v>9.1999999999999993</v>
      </c>
      <c r="DR29" s="79">
        <f t="shared" si="44"/>
        <v>9.5</v>
      </c>
      <c r="DS29" s="98">
        <f t="shared" si="45"/>
        <v>6.44</v>
      </c>
      <c r="DT29" s="98">
        <f t="shared" si="46"/>
        <v>2.85</v>
      </c>
      <c r="DU29" s="80">
        <f t="shared" si="47"/>
        <v>9.2900000000000009</v>
      </c>
      <c r="DV29" s="23" t="str">
        <f t="shared" si="48"/>
        <v>A-</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127" t="s">
        <v>230</v>
      </c>
      <c r="C30" s="22">
        <v>5</v>
      </c>
      <c r="D30" s="22"/>
      <c r="E30" s="23">
        <f t="shared" si="3"/>
        <v>5</v>
      </c>
      <c r="F30" s="22">
        <v>7</v>
      </c>
      <c r="G30" s="22"/>
      <c r="H30" s="23">
        <f t="shared" si="4"/>
        <v>7</v>
      </c>
      <c r="I30" s="22">
        <v>7</v>
      </c>
      <c r="J30" s="22"/>
      <c r="K30" s="23">
        <f t="shared" si="5"/>
        <v>7</v>
      </c>
      <c r="L30" s="22">
        <v>8</v>
      </c>
      <c r="M30" s="22"/>
      <c r="N30" s="23">
        <f t="shared" si="6"/>
        <v>8</v>
      </c>
      <c r="O30" s="22">
        <v>7.5</v>
      </c>
      <c r="P30" s="22"/>
      <c r="Q30" s="23">
        <f t="shared" si="7"/>
        <v>7.5</v>
      </c>
      <c r="R30" s="22">
        <v>8</v>
      </c>
      <c r="S30" s="22"/>
      <c r="T30" s="23">
        <f t="shared" si="8"/>
        <v>8</v>
      </c>
      <c r="U30" s="22">
        <v>8</v>
      </c>
      <c r="V30" s="22"/>
      <c r="W30" s="23">
        <f t="shared" si="9"/>
        <v>8</v>
      </c>
      <c r="X30" s="22">
        <v>7.5</v>
      </c>
      <c r="Y30" s="22"/>
      <c r="Z30" s="23">
        <f t="shared" si="10"/>
        <v>7.5</v>
      </c>
      <c r="AA30" s="22">
        <v>5</v>
      </c>
      <c r="AB30" s="22"/>
      <c r="AC30" s="23">
        <f t="shared" si="11"/>
        <v>5</v>
      </c>
      <c r="AD30" s="22">
        <v>7</v>
      </c>
      <c r="AE30" s="22"/>
      <c r="AF30" s="23">
        <f t="shared" si="12"/>
        <v>7</v>
      </c>
      <c r="AG30" s="22">
        <v>8</v>
      </c>
      <c r="AH30" s="22"/>
      <c r="AI30" s="23">
        <f t="shared" si="13"/>
        <v>8</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v>10</v>
      </c>
      <c r="BC30" s="22">
        <v>3.4</v>
      </c>
      <c r="BD30" s="23">
        <f t="shared" si="20"/>
        <v>6.7</v>
      </c>
      <c r="BE30" s="22"/>
      <c r="BF30" s="22"/>
      <c r="BG30" s="79">
        <f t="shared" si="0"/>
        <v>7.09</v>
      </c>
      <c r="BH30" s="79">
        <f t="shared" si="21"/>
        <v>6.7</v>
      </c>
      <c r="BI30" s="98">
        <f t="shared" si="22"/>
        <v>4.96</v>
      </c>
      <c r="BJ30" s="98">
        <f t="shared" si="23"/>
        <v>2.0099999999999998</v>
      </c>
      <c r="BK30" s="80">
        <f t="shared" si="24"/>
        <v>6.97</v>
      </c>
      <c r="BL30" s="23" t="str">
        <f t="shared" si="25"/>
        <v>B-</v>
      </c>
      <c r="BM30" s="22">
        <v>9</v>
      </c>
      <c r="BN30" s="22"/>
      <c r="BO30" s="23">
        <f t="shared" si="26"/>
        <v>9</v>
      </c>
      <c r="BP30" s="22">
        <v>7.5</v>
      </c>
      <c r="BQ30" s="22"/>
      <c r="BR30" s="23">
        <f t="shared" si="27"/>
        <v>7.5</v>
      </c>
      <c r="BS30" s="22">
        <v>7</v>
      </c>
      <c r="BT30" s="22"/>
      <c r="BU30" s="23">
        <f t="shared" si="28"/>
        <v>7</v>
      </c>
      <c r="BV30" s="22">
        <v>8</v>
      </c>
      <c r="BW30" s="22"/>
      <c r="BX30" s="23">
        <f t="shared" si="29"/>
        <v>8</v>
      </c>
      <c r="BY30" s="22">
        <v>7.5</v>
      </c>
      <c r="BZ30" s="22"/>
      <c r="CA30" s="23">
        <f t="shared" si="30"/>
        <v>7.5</v>
      </c>
      <c r="CB30" s="22">
        <v>4</v>
      </c>
      <c r="CC30" s="22"/>
      <c r="CD30" s="23">
        <f t="shared" si="31"/>
        <v>4</v>
      </c>
      <c r="CE30" s="22">
        <v>5</v>
      </c>
      <c r="CF30" s="22">
        <v>7</v>
      </c>
      <c r="CG30" s="23">
        <f t="shared" si="32"/>
        <v>6</v>
      </c>
      <c r="CH30" s="22">
        <v>8</v>
      </c>
      <c r="CI30" s="22"/>
      <c r="CJ30" s="23">
        <f t="shared" si="33"/>
        <v>8</v>
      </c>
      <c r="CK30" s="22">
        <v>8</v>
      </c>
      <c r="CL30" s="22"/>
      <c r="CM30" s="23">
        <f t="shared" si="34"/>
        <v>8</v>
      </c>
      <c r="CN30" s="22">
        <v>7</v>
      </c>
      <c r="CO30" s="22"/>
      <c r="CP30" s="23">
        <f t="shared" si="35"/>
        <v>7</v>
      </c>
      <c r="CQ30" s="22">
        <v>8</v>
      </c>
      <c r="CR30" s="22"/>
      <c r="CS30" s="23">
        <f t="shared" si="36"/>
        <v>8</v>
      </c>
      <c r="CT30" s="22">
        <v>7.5</v>
      </c>
      <c r="CU30" s="22"/>
      <c r="CV30" s="23">
        <f t="shared" si="37"/>
        <v>7.5</v>
      </c>
      <c r="CW30" s="22">
        <v>7</v>
      </c>
      <c r="CX30" s="22"/>
      <c r="CY30" s="23">
        <f t="shared" si="38"/>
        <v>7</v>
      </c>
      <c r="CZ30" s="22">
        <v>8</v>
      </c>
      <c r="DA30" s="22"/>
      <c r="DB30" s="23">
        <f t="shared" si="39"/>
        <v>8</v>
      </c>
      <c r="DC30" s="22">
        <v>8.5</v>
      </c>
      <c r="DD30" s="22"/>
      <c r="DE30" s="23">
        <f t="shared" si="40"/>
        <v>8.5</v>
      </c>
      <c r="DF30" s="22">
        <v>7.5</v>
      </c>
      <c r="DG30" s="22"/>
      <c r="DH30" s="23">
        <f t="shared" si="41"/>
        <v>7.5</v>
      </c>
      <c r="DI30" s="22">
        <v>7</v>
      </c>
      <c r="DJ30" s="22"/>
      <c r="DK30" s="23">
        <f t="shared" si="42"/>
        <v>7</v>
      </c>
      <c r="DL30" s="22"/>
      <c r="DM30" s="22">
        <v>9</v>
      </c>
      <c r="DN30" s="23">
        <f t="shared" si="43"/>
        <v>9</v>
      </c>
      <c r="DO30" s="22"/>
      <c r="DP30" s="22"/>
      <c r="DQ30" s="79">
        <f t="shared" si="1"/>
        <v>7.38</v>
      </c>
      <c r="DR30" s="79">
        <f t="shared" si="44"/>
        <v>9</v>
      </c>
      <c r="DS30" s="98">
        <f t="shared" si="45"/>
        <v>5.16</v>
      </c>
      <c r="DT30" s="98">
        <f t="shared" si="46"/>
        <v>2.7</v>
      </c>
      <c r="DU30" s="80">
        <f t="shared" si="47"/>
        <v>7.86</v>
      </c>
      <c r="DV30" s="23" t="str">
        <f t="shared" si="48"/>
        <v>B+</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127" t="s">
        <v>231</v>
      </c>
      <c r="C31" s="22">
        <v>9</v>
      </c>
      <c r="D31" s="22"/>
      <c r="E31" s="23">
        <f t="shared" si="3"/>
        <v>9</v>
      </c>
      <c r="F31" s="22">
        <v>8</v>
      </c>
      <c r="G31" s="22"/>
      <c r="H31" s="23">
        <f t="shared" si="4"/>
        <v>8</v>
      </c>
      <c r="I31" s="22">
        <v>8</v>
      </c>
      <c r="J31" s="22"/>
      <c r="K31" s="23">
        <f t="shared" si="5"/>
        <v>8</v>
      </c>
      <c r="L31" s="22">
        <v>8</v>
      </c>
      <c r="M31" s="22"/>
      <c r="N31" s="23">
        <f t="shared" si="6"/>
        <v>8</v>
      </c>
      <c r="O31" s="22">
        <v>10</v>
      </c>
      <c r="P31" s="22"/>
      <c r="Q31" s="23">
        <f t="shared" si="7"/>
        <v>10</v>
      </c>
      <c r="R31" s="22">
        <v>8</v>
      </c>
      <c r="S31" s="22"/>
      <c r="T31" s="23">
        <f t="shared" si="8"/>
        <v>8</v>
      </c>
      <c r="U31" s="22">
        <v>8</v>
      </c>
      <c r="V31" s="22"/>
      <c r="W31" s="23">
        <f t="shared" si="9"/>
        <v>8</v>
      </c>
      <c r="X31" s="22">
        <v>7.5</v>
      </c>
      <c r="Y31" s="22"/>
      <c r="Z31" s="23">
        <f t="shared" si="10"/>
        <v>7.5</v>
      </c>
      <c r="AA31" s="22">
        <v>7</v>
      </c>
      <c r="AB31" s="22"/>
      <c r="AC31" s="23">
        <f t="shared" si="11"/>
        <v>7</v>
      </c>
      <c r="AD31" s="22">
        <v>8</v>
      </c>
      <c r="AE31" s="22"/>
      <c r="AF31" s="23">
        <f t="shared" si="12"/>
        <v>8</v>
      </c>
      <c r="AG31" s="22">
        <v>0.01</v>
      </c>
      <c r="AH31" s="22"/>
      <c r="AI31" s="23">
        <f t="shared" si="13"/>
        <v>0.01</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v>10</v>
      </c>
      <c r="BC31" s="22">
        <v>5.0999999999999996</v>
      </c>
      <c r="BD31" s="23">
        <f t="shared" si="20"/>
        <v>7.55</v>
      </c>
      <c r="BE31" s="22"/>
      <c r="BF31" s="22"/>
      <c r="BG31" s="79">
        <f t="shared" si="0"/>
        <v>7.41</v>
      </c>
      <c r="BH31" s="79">
        <f t="shared" si="21"/>
        <v>7.55</v>
      </c>
      <c r="BI31" s="98">
        <f t="shared" si="22"/>
        <v>5.18</v>
      </c>
      <c r="BJ31" s="98">
        <f t="shared" si="23"/>
        <v>2.2599999999999998</v>
      </c>
      <c r="BK31" s="80">
        <f t="shared" si="24"/>
        <v>7.4399999999999995</v>
      </c>
      <c r="BL31" s="23" t="str">
        <f t="shared" si="25"/>
        <v>B-</v>
      </c>
      <c r="BM31" s="22">
        <v>8</v>
      </c>
      <c r="BN31" s="22"/>
      <c r="BO31" s="23">
        <f t="shared" si="26"/>
        <v>8</v>
      </c>
      <c r="BP31" s="22">
        <v>8</v>
      </c>
      <c r="BQ31" s="22"/>
      <c r="BR31" s="23">
        <f t="shared" si="27"/>
        <v>8</v>
      </c>
      <c r="BS31" s="22">
        <v>7</v>
      </c>
      <c r="BT31" s="22"/>
      <c r="BU31" s="23">
        <f t="shared" si="28"/>
        <v>7</v>
      </c>
      <c r="BV31" s="22">
        <v>8</v>
      </c>
      <c r="BW31" s="22"/>
      <c r="BX31" s="23">
        <f t="shared" si="29"/>
        <v>8</v>
      </c>
      <c r="BY31" s="22">
        <v>8</v>
      </c>
      <c r="BZ31" s="22"/>
      <c r="CA31" s="23">
        <f t="shared" si="30"/>
        <v>8</v>
      </c>
      <c r="CB31" s="22">
        <v>4</v>
      </c>
      <c r="CC31" s="22"/>
      <c r="CD31" s="23">
        <f t="shared" si="31"/>
        <v>4</v>
      </c>
      <c r="CE31" s="22">
        <v>6.3</v>
      </c>
      <c r="CF31" s="22">
        <v>8</v>
      </c>
      <c r="CG31" s="23">
        <f t="shared" si="32"/>
        <v>7.15</v>
      </c>
      <c r="CH31" s="22">
        <v>9</v>
      </c>
      <c r="CI31" s="22"/>
      <c r="CJ31" s="23">
        <f t="shared" si="33"/>
        <v>9</v>
      </c>
      <c r="CK31" s="22">
        <v>7</v>
      </c>
      <c r="CL31" s="22"/>
      <c r="CM31" s="23">
        <f t="shared" si="34"/>
        <v>7</v>
      </c>
      <c r="CN31" s="22">
        <v>9</v>
      </c>
      <c r="CO31" s="22"/>
      <c r="CP31" s="23">
        <f t="shared" si="35"/>
        <v>9</v>
      </c>
      <c r="CQ31" s="22">
        <v>10</v>
      </c>
      <c r="CR31" s="22"/>
      <c r="CS31" s="23">
        <f t="shared" si="36"/>
        <v>10</v>
      </c>
      <c r="CT31" s="22">
        <v>7</v>
      </c>
      <c r="CU31" s="22"/>
      <c r="CV31" s="23">
        <f t="shared" si="37"/>
        <v>7</v>
      </c>
      <c r="CW31" s="22">
        <v>8</v>
      </c>
      <c r="CX31" s="22"/>
      <c r="CY31" s="23">
        <f t="shared" si="38"/>
        <v>8</v>
      </c>
      <c r="CZ31" s="22">
        <v>7</v>
      </c>
      <c r="DA31" s="22"/>
      <c r="DB31" s="23">
        <f t="shared" si="39"/>
        <v>7</v>
      </c>
      <c r="DC31" s="22">
        <v>8</v>
      </c>
      <c r="DD31" s="22"/>
      <c r="DE31" s="23">
        <f t="shared" si="40"/>
        <v>8</v>
      </c>
      <c r="DF31" s="22">
        <v>9</v>
      </c>
      <c r="DG31" s="22"/>
      <c r="DH31" s="23">
        <f t="shared" si="41"/>
        <v>9</v>
      </c>
      <c r="DI31" s="22">
        <v>7</v>
      </c>
      <c r="DJ31" s="22"/>
      <c r="DK31" s="23">
        <f t="shared" si="42"/>
        <v>7</v>
      </c>
      <c r="DL31" s="22"/>
      <c r="DM31" s="22">
        <v>8</v>
      </c>
      <c r="DN31" s="23">
        <f t="shared" si="43"/>
        <v>8</v>
      </c>
      <c r="DO31" s="22"/>
      <c r="DP31" s="22"/>
      <c r="DQ31" s="79">
        <f t="shared" si="1"/>
        <v>7.71</v>
      </c>
      <c r="DR31" s="79">
        <f t="shared" si="44"/>
        <v>8</v>
      </c>
      <c r="DS31" s="98">
        <f t="shared" si="45"/>
        <v>5.39</v>
      </c>
      <c r="DT31" s="98">
        <f t="shared" si="46"/>
        <v>2.4</v>
      </c>
      <c r="DU31" s="80">
        <f t="shared" si="47"/>
        <v>7.7899999999999991</v>
      </c>
      <c r="DV31" s="23" t="str">
        <f t="shared" si="48"/>
        <v>B+</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127" t="s">
        <v>232</v>
      </c>
      <c r="C32" s="22">
        <v>8</v>
      </c>
      <c r="D32" s="22"/>
      <c r="E32" s="23">
        <f t="shared" si="3"/>
        <v>8</v>
      </c>
      <c r="F32" s="22">
        <v>8</v>
      </c>
      <c r="G32" s="22"/>
      <c r="H32" s="23">
        <f t="shared" si="4"/>
        <v>8</v>
      </c>
      <c r="I32" s="22">
        <v>9</v>
      </c>
      <c r="J32" s="22"/>
      <c r="K32" s="23">
        <f t="shared" si="5"/>
        <v>9</v>
      </c>
      <c r="L32" s="22">
        <v>9</v>
      </c>
      <c r="M32" s="22"/>
      <c r="N32" s="23">
        <f t="shared" si="6"/>
        <v>9</v>
      </c>
      <c r="O32" s="22">
        <v>8</v>
      </c>
      <c r="P32" s="22"/>
      <c r="Q32" s="23">
        <f t="shared" si="7"/>
        <v>8</v>
      </c>
      <c r="R32" s="22">
        <v>9</v>
      </c>
      <c r="S32" s="22"/>
      <c r="T32" s="23">
        <f t="shared" si="8"/>
        <v>9</v>
      </c>
      <c r="U32" s="22">
        <v>9</v>
      </c>
      <c r="V32" s="22"/>
      <c r="W32" s="23">
        <f t="shared" si="9"/>
        <v>9</v>
      </c>
      <c r="X32" s="22">
        <v>8</v>
      </c>
      <c r="Y32" s="22"/>
      <c r="Z32" s="23">
        <f t="shared" si="10"/>
        <v>8</v>
      </c>
      <c r="AA32" s="22">
        <v>8</v>
      </c>
      <c r="AB32" s="22"/>
      <c r="AC32" s="23">
        <f t="shared" si="11"/>
        <v>8</v>
      </c>
      <c r="AD32" s="22">
        <v>8</v>
      </c>
      <c r="AE32" s="22"/>
      <c r="AF32" s="23">
        <f t="shared" si="12"/>
        <v>8</v>
      </c>
      <c r="AG32" s="22">
        <v>8</v>
      </c>
      <c r="AH32" s="22"/>
      <c r="AI32" s="23">
        <f t="shared" si="13"/>
        <v>8</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v>10</v>
      </c>
      <c r="BC32" s="22">
        <v>3.4</v>
      </c>
      <c r="BD32" s="23">
        <f t="shared" si="20"/>
        <v>6.7</v>
      </c>
      <c r="BE32" s="22"/>
      <c r="BF32" s="22"/>
      <c r="BG32" s="79">
        <f t="shared" si="0"/>
        <v>8.36</v>
      </c>
      <c r="BH32" s="79">
        <f t="shared" si="21"/>
        <v>6.7</v>
      </c>
      <c r="BI32" s="98">
        <f t="shared" si="22"/>
        <v>5.85</v>
      </c>
      <c r="BJ32" s="98">
        <f t="shared" si="23"/>
        <v>2.0099999999999998</v>
      </c>
      <c r="BK32" s="80">
        <f t="shared" si="24"/>
        <v>7.8599999999999994</v>
      </c>
      <c r="BL32" s="23" t="str">
        <f t="shared" si="25"/>
        <v>B+</v>
      </c>
      <c r="BM32" s="22">
        <v>7</v>
      </c>
      <c r="BN32" s="22"/>
      <c r="BO32" s="23">
        <f t="shared" si="26"/>
        <v>7</v>
      </c>
      <c r="BP32" s="22">
        <v>8</v>
      </c>
      <c r="BQ32" s="22"/>
      <c r="BR32" s="23">
        <f t="shared" si="27"/>
        <v>8</v>
      </c>
      <c r="BS32" s="22">
        <v>7</v>
      </c>
      <c r="BT32" s="22"/>
      <c r="BU32" s="23">
        <f t="shared" si="28"/>
        <v>7</v>
      </c>
      <c r="BV32" s="22">
        <v>8</v>
      </c>
      <c r="BW32" s="22"/>
      <c r="BX32" s="23">
        <f t="shared" si="29"/>
        <v>8</v>
      </c>
      <c r="BY32" s="22">
        <v>8</v>
      </c>
      <c r="BZ32" s="22"/>
      <c r="CA32" s="23">
        <f t="shared" si="30"/>
        <v>8</v>
      </c>
      <c r="CB32" s="22">
        <v>9</v>
      </c>
      <c r="CC32" s="22">
        <v>8</v>
      </c>
      <c r="CD32" s="23">
        <f t="shared" si="31"/>
        <v>9</v>
      </c>
      <c r="CE32" s="22">
        <v>4</v>
      </c>
      <c r="CF32" s="22">
        <v>9</v>
      </c>
      <c r="CG32" s="23">
        <f t="shared" si="32"/>
        <v>6.5</v>
      </c>
      <c r="CH32" s="22">
        <v>8</v>
      </c>
      <c r="CI32" s="22"/>
      <c r="CJ32" s="23">
        <f t="shared" si="33"/>
        <v>8</v>
      </c>
      <c r="CK32" s="22">
        <v>8</v>
      </c>
      <c r="CL32" s="22"/>
      <c r="CM32" s="23">
        <f t="shared" si="34"/>
        <v>8</v>
      </c>
      <c r="CN32" s="22">
        <v>5</v>
      </c>
      <c r="CO32" s="22"/>
      <c r="CP32" s="23">
        <f t="shared" si="35"/>
        <v>5</v>
      </c>
      <c r="CQ32" s="22">
        <v>5</v>
      </c>
      <c r="CR32" s="22"/>
      <c r="CS32" s="23">
        <f t="shared" si="36"/>
        <v>5</v>
      </c>
      <c r="CT32" s="22">
        <v>7</v>
      </c>
      <c r="CU32" s="22"/>
      <c r="CV32" s="23">
        <f t="shared" si="37"/>
        <v>7</v>
      </c>
      <c r="CW32" s="22">
        <v>0.01</v>
      </c>
      <c r="CX32" s="22"/>
      <c r="CY32" s="23">
        <f t="shared" si="38"/>
        <v>0.01</v>
      </c>
      <c r="CZ32" s="22">
        <v>8</v>
      </c>
      <c r="DA32" s="22"/>
      <c r="DB32" s="23">
        <f t="shared" si="39"/>
        <v>8</v>
      </c>
      <c r="DC32" s="22">
        <v>7.5</v>
      </c>
      <c r="DD32" s="22"/>
      <c r="DE32" s="23">
        <f t="shared" si="40"/>
        <v>7.5</v>
      </c>
      <c r="DF32" s="22">
        <v>8</v>
      </c>
      <c r="DG32" s="22"/>
      <c r="DH32" s="23">
        <f t="shared" si="41"/>
        <v>8</v>
      </c>
      <c r="DI32" s="22">
        <v>8</v>
      </c>
      <c r="DJ32" s="22">
        <v>7</v>
      </c>
      <c r="DK32" s="23">
        <f t="shared" si="42"/>
        <v>8</v>
      </c>
      <c r="DL32" s="22"/>
      <c r="DM32" s="22">
        <v>8.5</v>
      </c>
      <c r="DN32" s="23">
        <f t="shared" si="43"/>
        <v>8.5</v>
      </c>
      <c r="DO32" s="22"/>
      <c r="DP32" s="22"/>
      <c r="DQ32" s="79">
        <f t="shared" si="1"/>
        <v>6.94</v>
      </c>
      <c r="DR32" s="79">
        <f t="shared" si="44"/>
        <v>8.5</v>
      </c>
      <c r="DS32" s="98">
        <f t="shared" si="45"/>
        <v>4.8499999999999996</v>
      </c>
      <c r="DT32" s="98">
        <f t="shared" si="46"/>
        <v>2.5499999999999998</v>
      </c>
      <c r="DU32" s="80">
        <f t="shared" si="47"/>
        <v>7.3999999999999995</v>
      </c>
      <c r="DV32" s="23" t="str">
        <f t="shared" si="48"/>
        <v>B-</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127" t="s">
        <v>233</v>
      </c>
      <c r="C33" s="22">
        <v>7</v>
      </c>
      <c r="D33" s="22"/>
      <c r="E33" s="23">
        <f t="shared" si="3"/>
        <v>7</v>
      </c>
      <c r="F33" s="22">
        <v>9</v>
      </c>
      <c r="G33" s="22"/>
      <c r="H33" s="23">
        <f t="shared" si="4"/>
        <v>9</v>
      </c>
      <c r="I33" s="22">
        <v>0.01</v>
      </c>
      <c r="J33" s="22"/>
      <c r="K33" s="23">
        <f t="shared" si="5"/>
        <v>0.01</v>
      </c>
      <c r="L33" s="22">
        <v>9</v>
      </c>
      <c r="M33" s="22"/>
      <c r="N33" s="23">
        <f t="shared" si="6"/>
        <v>9</v>
      </c>
      <c r="O33" s="22">
        <v>9</v>
      </c>
      <c r="P33" s="22"/>
      <c r="Q33" s="23">
        <f t="shared" si="7"/>
        <v>9</v>
      </c>
      <c r="R33" s="22">
        <v>9</v>
      </c>
      <c r="S33" s="22"/>
      <c r="T33" s="23">
        <f t="shared" si="8"/>
        <v>9</v>
      </c>
      <c r="U33" s="22">
        <v>8</v>
      </c>
      <c r="V33" s="22"/>
      <c r="W33" s="23">
        <f t="shared" si="9"/>
        <v>8</v>
      </c>
      <c r="X33" s="22">
        <v>10</v>
      </c>
      <c r="Y33" s="22"/>
      <c r="Z33" s="23">
        <f t="shared" si="10"/>
        <v>10</v>
      </c>
      <c r="AA33" s="22">
        <v>8</v>
      </c>
      <c r="AB33" s="22"/>
      <c r="AC33" s="23">
        <f t="shared" si="11"/>
        <v>8</v>
      </c>
      <c r="AD33" s="22">
        <v>7</v>
      </c>
      <c r="AE33" s="22"/>
      <c r="AF33" s="23">
        <f t="shared" si="12"/>
        <v>7</v>
      </c>
      <c r="AG33" s="22">
        <v>8</v>
      </c>
      <c r="AH33" s="22"/>
      <c r="AI33" s="23">
        <f t="shared" si="13"/>
        <v>8</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v>10</v>
      </c>
      <c r="BC33" s="22">
        <v>6.5</v>
      </c>
      <c r="BD33" s="23">
        <f t="shared" si="20"/>
        <v>8.25</v>
      </c>
      <c r="BE33" s="22"/>
      <c r="BF33" s="22"/>
      <c r="BG33" s="79">
        <f t="shared" si="0"/>
        <v>7.63</v>
      </c>
      <c r="BH33" s="79">
        <f t="shared" si="21"/>
        <v>8.25</v>
      </c>
      <c r="BI33" s="98">
        <f t="shared" si="22"/>
        <v>5.34</v>
      </c>
      <c r="BJ33" s="98">
        <f t="shared" si="23"/>
        <v>2.4700000000000002</v>
      </c>
      <c r="BK33" s="80">
        <f t="shared" si="24"/>
        <v>7.8100000000000005</v>
      </c>
      <c r="BL33" s="23" t="str">
        <f t="shared" si="25"/>
        <v>B+</v>
      </c>
      <c r="BM33" s="22">
        <v>8</v>
      </c>
      <c r="BN33" s="22"/>
      <c r="BO33" s="23">
        <f t="shared" si="26"/>
        <v>8</v>
      </c>
      <c r="BP33" s="22">
        <v>8</v>
      </c>
      <c r="BQ33" s="22"/>
      <c r="BR33" s="23">
        <f t="shared" si="27"/>
        <v>8</v>
      </c>
      <c r="BS33" s="22">
        <v>8</v>
      </c>
      <c r="BT33" s="22"/>
      <c r="BU33" s="23">
        <f t="shared" si="28"/>
        <v>8</v>
      </c>
      <c r="BV33" s="22">
        <v>8</v>
      </c>
      <c r="BW33" s="22"/>
      <c r="BX33" s="23">
        <f t="shared" si="29"/>
        <v>8</v>
      </c>
      <c r="BY33" s="22">
        <v>8</v>
      </c>
      <c r="BZ33" s="22"/>
      <c r="CA33" s="23">
        <f t="shared" si="30"/>
        <v>8</v>
      </c>
      <c r="CB33" s="22">
        <v>6</v>
      </c>
      <c r="CC33" s="22"/>
      <c r="CD33" s="23">
        <f t="shared" si="31"/>
        <v>6</v>
      </c>
      <c r="CE33" s="22">
        <v>8.1</v>
      </c>
      <c r="CF33" s="22">
        <v>10</v>
      </c>
      <c r="CG33" s="23">
        <f t="shared" si="32"/>
        <v>9.0500000000000007</v>
      </c>
      <c r="CH33" s="22">
        <v>9</v>
      </c>
      <c r="CI33" s="22"/>
      <c r="CJ33" s="23">
        <f t="shared" si="33"/>
        <v>9</v>
      </c>
      <c r="CK33" s="22">
        <v>8</v>
      </c>
      <c r="CL33" s="22"/>
      <c r="CM33" s="23">
        <f t="shared" si="34"/>
        <v>8</v>
      </c>
      <c r="CN33" s="22">
        <v>10</v>
      </c>
      <c r="CO33" s="22"/>
      <c r="CP33" s="23">
        <f t="shared" si="35"/>
        <v>10</v>
      </c>
      <c r="CQ33" s="22">
        <v>8</v>
      </c>
      <c r="CR33" s="22"/>
      <c r="CS33" s="23">
        <f t="shared" si="36"/>
        <v>8</v>
      </c>
      <c r="CT33" s="22">
        <v>8</v>
      </c>
      <c r="CU33" s="22"/>
      <c r="CV33" s="23">
        <f t="shared" si="37"/>
        <v>8</v>
      </c>
      <c r="CW33" s="22">
        <v>7</v>
      </c>
      <c r="CX33" s="22"/>
      <c r="CY33" s="23">
        <f t="shared" si="38"/>
        <v>7</v>
      </c>
      <c r="CZ33" s="22">
        <v>10</v>
      </c>
      <c r="DA33" s="22"/>
      <c r="DB33" s="23">
        <f t="shared" si="39"/>
        <v>10</v>
      </c>
      <c r="DC33" s="22">
        <v>8.5</v>
      </c>
      <c r="DD33" s="22"/>
      <c r="DE33" s="23">
        <f t="shared" si="40"/>
        <v>8.5</v>
      </c>
      <c r="DF33" s="22">
        <v>7</v>
      </c>
      <c r="DG33" s="22"/>
      <c r="DH33" s="23">
        <f t="shared" si="41"/>
        <v>7</v>
      </c>
      <c r="DI33" s="22">
        <v>8</v>
      </c>
      <c r="DJ33" s="22"/>
      <c r="DK33" s="23">
        <f t="shared" si="42"/>
        <v>8</v>
      </c>
      <c r="DL33" s="22"/>
      <c r="DM33" s="22">
        <v>10</v>
      </c>
      <c r="DN33" s="23">
        <f t="shared" si="43"/>
        <v>10</v>
      </c>
      <c r="DO33" s="22"/>
      <c r="DP33" s="22"/>
      <c r="DQ33" s="79">
        <f t="shared" si="1"/>
        <v>8.15</v>
      </c>
      <c r="DR33" s="79">
        <f t="shared" si="44"/>
        <v>10</v>
      </c>
      <c r="DS33" s="98">
        <f t="shared" si="45"/>
        <v>5.7</v>
      </c>
      <c r="DT33" s="98">
        <f t="shared" si="46"/>
        <v>3</v>
      </c>
      <c r="DU33" s="80">
        <f t="shared" si="47"/>
        <v>8.6999999999999993</v>
      </c>
      <c r="DV33" s="23" t="str">
        <f t="shared" si="48"/>
        <v>A-</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127" t="s">
        <v>234</v>
      </c>
      <c r="C34" s="22">
        <v>7</v>
      </c>
      <c r="D34" s="22"/>
      <c r="E34" s="23">
        <f t="shared" si="3"/>
        <v>7</v>
      </c>
      <c r="F34" s="22">
        <v>10</v>
      </c>
      <c r="G34" s="22"/>
      <c r="H34" s="23">
        <f t="shared" si="4"/>
        <v>10</v>
      </c>
      <c r="I34" s="22">
        <v>8</v>
      </c>
      <c r="J34" s="22"/>
      <c r="K34" s="23">
        <f t="shared" si="5"/>
        <v>8</v>
      </c>
      <c r="L34" s="22">
        <v>0.01</v>
      </c>
      <c r="M34" s="22"/>
      <c r="N34" s="23">
        <f t="shared" si="6"/>
        <v>0.01</v>
      </c>
      <c r="O34" s="22">
        <v>8</v>
      </c>
      <c r="P34" s="22"/>
      <c r="Q34" s="23">
        <f t="shared" si="7"/>
        <v>8</v>
      </c>
      <c r="R34" s="22">
        <v>0.01</v>
      </c>
      <c r="S34" s="22"/>
      <c r="T34" s="23">
        <f t="shared" si="8"/>
        <v>0.01</v>
      </c>
      <c r="U34" s="22">
        <v>7</v>
      </c>
      <c r="V34" s="22"/>
      <c r="W34" s="23">
        <f t="shared" si="9"/>
        <v>7</v>
      </c>
      <c r="X34" s="22">
        <v>7</v>
      </c>
      <c r="Y34" s="22"/>
      <c r="Z34" s="23">
        <f t="shared" si="10"/>
        <v>7</v>
      </c>
      <c r="AA34" s="22">
        <v>8</v>
      </c>
      <c r="AB34" s="22"/>
      <c r="AC34" s="23">
        <f t="shared" si="11"/>
        <v>8</v>
      </c>
      <c r="AD34" s="22">
        <v>7</v>
      </c>
      <c r="AE34" s="22"/>
      <c r="AF34" s="23">
        <f t="shared" si="12"/>
        <v>7</v>
      </c>
      <c r="AG34" s="22">
        <v>8</v>
      </c>
      <c r="AH34" s="22"/>
      <c r="AI34" s="23">
        <f t="shared" si="13"/>
        <v>8</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v>10</v>
      </c>
      <c r="BC34" s="22">
        <v>5.0999999999999996</v>
      </c>
      <c r="BD34" s="23">
        <f t="shared" si="20"/>
        <v>7.55</v>
      </c>
      <c r="BE34" s="22"/>
      <c r="BF34" s="22"/>
      <c r="BG34" s="79">
        <f t="shared" si="0"/>
        <v>6.36</v>
      </c>
      <c r="BH34" s="79">
        <f t="shared" si="21"/>
        <v>7.55</v>
      </c>
      <c r="BI34" s="98">
        <f t="shared" si="22"/>
        <v>4.45</v>
      </c>
      <c r="BJ34" s="98">
        <f t="shared" si="23"/>
        <v>2.2599999999999998</v>
      </c>
      <c r="BK34" s="80">
        <f t="shared" si="24"/>
        <v>6.71</v>
      </c>
      <c r="BL34" s="23" t="str">
        <f t="shared" si="25"/>
        <v>B-</v>
      </c>
      <c r="BM34" s="22">
        <v>7</v>
      </c>
      <c r="BN34" s="22"/>
      <c r="BO34" s="23">
        <f t="shared" si="26"/>
        <v>7</v>
      </c>
      <c r="BP34" s="22">
        <v>8</v>
      </c>
      <c r="BQ34" s="22"/>
      <c r="BR34" s="23">
        <f t="shared" si="27"/>
        <v>8</v>
      </c>
      <c r="BS34" s="22">
        <v>7</v>
      </c>
      <c r="BT34" s="22"/>
      <c r="BU34" s="23">
        <f t="shared" si="28"/>
        <v>7</v>
      </c>
      <c r="BV34" s="22">
        <v>7</v>
      </c>
      <c r="BW34" s="22"/>
      <c r="BX34" s="23">
        <f t="shared" si="29"/>
        <v>7</v>
      </c>
      <c r="BY34" s="22">
        <v>8</v>
      </c>
      <c r="BZ34" s="22"/>
      <c r="CA34" s="23">
        <f t="shared" si="30"/>
        <v>8</v>
      </c>
      <c r="CB34" s="22">
        <v>6</v>
      </c>
      <c r="CC34" s="22">
        <v>7</v>
      </c>
      <c r="CD34" s="23">
        <f t="shared" si="31"/>
        <v>6.5</v>
      </c>
      <c r="CE34" s="22">
        <v>6.3</v>
      </c>
      <c r="CF34" s="22">
        <v>8</v>
      </c>
      <c r="CG34" s="23">
        <f t="shared" si="32"/>
        <v>7.15</v>
      </c>
      <c r="CH34" s="22">
        <v>7</v>
      </c>
      <c r="CI34" s="22"/>
      <c r="CJ34" s="23">
        <f t="shared" si="33"/>
        <v>7</v>
      </c>
      <c r="CK34" s="22"/>
      <c r="CL34" s="22"/>
      <c r="CM34" s="23" t="str">
        <f t="shared" si="34"/>
        <v xml:space="preserve"> </v>
      </c>
      <c r="CN34" s="22">
        <v>8</v>
      </c>
      <c r="CO34" s="22"/>
      <c r="CP34" s="23">
        <f t="shared" si="35"/>
        <v>8</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v>5.5</v>
      </c>
      <c r="DD34" s="22"/>
      <c r="DE34" s="23">
        <f t="shared" si="40"/>
        <v>5.5</v>
      </c>
      <c r="DF34" s="22"/>
      <c r="DG34" s="22"/>
      <c r="DH34" s="23" t="str">
        <f t="shared" si="41"/>
        <v xml:space="preserve"> </v>
      </c>
      <c r="DI34" s="22"/>
      <c r="DJ34" s="22">
        <v>9</v>
      </c>
      <c r="DK34" s="23">
        <f t="shared" si="42"/>
        <v>9</v>
      </c>
      <c r="DL34" s="22"/>
      <c r="DM34" s="22">
        <v>6.5</v>
      </c>
      <c r="DN34" s="23">
        <f t="shared" si="43"/>
        <v>6.5</v>
      </c>
      <c r="DO34" s="22"/>
      <c r="DP34" s="22"/>
      <c r="DQ34" s="79">
        <f t="shared" si="1"/>
        <v>7.28</v>
      </c>
      <c r="DR34" s="79">
        <f t="shared" si="44"/>
        <v>6.5</v>
      </c>
      <c r="DS34" s="98">
        <f t="shared" si="45"/>
        <v>5.09</v>
      </c>
      <c r="DT34" s="98">
        <f t="shared" si="46"/>
        <v>1.95</v>
      </c>
      <c r="DU34" s="80">
        <f t="shared" si="47"/>
        <v>7.04</v>
      </c>
      <c r="DV34" s="23" t="str">
        <f t="shared" si="48"/>
        <v>B-</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127" t="s">
        <v>235</v>
      </c>
      <c r="C35" s="22">
        <v>8</v>
      </c>
      <c r="D35" s="22"/>
      <c r="E35" s="23">
        <f t="shared" si="3"/>
        <v>8</v>
      </c>
      <c r="F35" s="22">
        <v>10</v>
      </c>
      <c r="G35" s="22"/>
      <c r="H35" s="23">
        <f t="shared" si="4"/>
        <v>10</v>
      </c>
      <c r="I35" s="22">
        <v>10</v>
      </c>
      <c r="J35" s="22"/>
      <c r="K35" s="23">
        <f t="shared" si="5"/>
        <v>10</v>
      </c>
      <c r="L35" s="22">
        <v>10</v>
      </c>
      <c r="M35" s="22"/>
      <c r="N35" s="23">
        <f t="shared" si="6"/>
        <v>10</v>
      </c>
      <c r="O35" s="22">
        <v>9</v>
      </c>
      <c r="P35" s="22"/>
      <c r="Q35" s="23">
        <f t="shared" si="7"/>
        <v>9</v>
      </c>
      <c r="R35" s="22">
        <v>10</v>
      </c>
      <c r="S35" s="22"/>
      <c r="T35" s="23">
        <f t="shared" si="8"/>
        <v>10</v>
      </c>
      <c r="U35" s="22">
        <v>10</v>
      </c>
      <c r="V35" s="22"/>
      <c r="W35" s="23">
        <f t="shared" si="9"/>
        <v>10</v>
      </c>
      <c r="X35" s="22">
        <v>10</v>
      </c>
      <c r="Y35" s="22"/>
      <c r="Z35" s="23">
        <f t="shared" si="10"/>
        <v>10</v>
      </c>
      <c r="AA35" s="22">
        <v>10</v>
      </c>
      <c r="AB35" s="22"/>
      <c r="AC35" s="23">
        <f t="shared" si="11"/>
        <v>10</v>
      </c>
      <c r="AD35" s="22">
        <v>7</v>
      </c>
      <c r="AE35" s="22"/>
      <c r="AF35" s="23">
        <f t="shared" si="12"/>
        <v>7</v>
      </c>
      <c r="AG35" s="22">
        <v>7.5</v>
      </c>
      <c r="AH35" s="22"/>
      <c r="AI35" s="23">
        <f t="shared" si="13"/>
        <v>7.5</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v>10</v>
      </c>
      <c r="BC35" s="22">
        <v>6</v>
      </c>
      <c r="BD35" s="23">
        <f t="shared" si="20"/>
        <v>8</v>
      </c>
      <c r="BE35" s="22"/>
      <c r="BF35" s="22"/>
      <c r="BG35" s="79">
        <f t="shared" si="0"/>
        <v>9.2200000000000006</v>
      </c>
      <c r="BH35" s="79">
        <f t="shared" si="21"/>
        <v>8</v>
      </c>
      <c r="BI35" s="98">
        <f t="shared" si="22"/>
        <v>6.45</v>
      </c>
      <c r="BJ35" s="98">
        <f t="shared" si="23"/>
        <v>2.4</v>
      </c>
      <c r="BK35" s="80">
        <f t="shared" si="24"/>
        <v>8.85</v>
      </c>
      <c r="BL35" s="23" t="str">
        <f t="shared" si="25"/>
        <v>A-</v>
      </c>
      <c r="BM35" s="22">
        <v>9</v>
      </c>
      <c r="BN35" s="22"/>
      <c r="BO35" s="23">
        <f t="shared" si="26"/>
        <v>9</v>
      </c>
      <c r="BP35" s="22">
        <v>8</v>
      </c>
      <c r="BQ35" s="22"/>
      <c r="BR35" s="23">
        <f t="shared" si="27"/>
        <v>8</v>
      </c>
      <c r="BS35" s="22">
        <v>4</v>
      </c>
      <c r="BT35" s="22"/>
      <c r="BU35" s="23">
        <f t="shared" si="28"/>
        <v>4</v>
      </c>
      <c r="BV35" s="22">
        <v>8</v>
      </c>
      <c r="BW35" s="22"/>
      <c r="BX35" s="23">
        <f t="shared" si="29"/>
        <v>8</v>
      </c>
      <c r="BY35" s="22">
        <v>8</v>
      </c>
      <c r="BZ35" s="22"/>
      <c r="CA35" s="23">
        <f t="shared" si="30"/>
        <v>8</v>
      </c>
      <c r="CB35" s="22">
        <v>5</v>
      </c>
      <c r="CC35" s="22"/>
      <c r="CD35" s="23">
        <f t="shared" si="31"/>
        <v>5</v>
      </c>
      <c r="CE35" s="22"/>
      <c r="CF35" s="22">
        <v>9</v>
      </c>
      <c r="CG35" s="23">
        <f t="shared" si="32"/>
        <v>9</v>
      </c>
      <c r="CH35" s="22">
        <v>8</v>
      </c>
      <c r="CI35" s="22"/>
      <c r="CJ35" s="23">
        <f t="shared" si="33"/>
        <v>8</v>
      </c>
      <c r="CK35" s="22">
        <v>8</v>
      </c>
      <c r="CL35" s="22"/>
      <c r="CM35" s="23">
        <f t="shared" si="34"/>
        <v>8</v>
      </c>
      <c r="CN35" s="22">
        <v>8</v>
      </c>
      <c r="CO35" s="22"/>
      <c r="CP35" s="23">
        <f t="shared" si="35"/>
        <v>8</v>
      </c>
      <c r="CQ35" s="22">
        <v>10</v>
      </c>
      <c r="CR35" s="22"/>
      <c r="CS35" s="23">
        <f t="shared" si="36"/>
        <v>10</v>
      </c>
      <c r="CT35" s="22">
        <v>7</v>
      </c>
      <c r="CU35" s="22"/>
      <c r="CV35" s="23">
        <f t="shared" si="37"/>
        <v>7</v>
      </c>
      <c r="CW35" s="22">
        <v>10</v>
      </c>
      <c r="CX35" s="22"/>
      <c r="CY35" s="23">
        <f t="shared" si="38"/>
        <v>10</v>
      </c>
      <c r="CZ35" s="22">
        <v>10</v>
      </c>
      <c r="DA35" s="22"/>
      <c r="DB35" s="23">
        <f t="shared" si="39"/>
        <v>10</v>
      </c>
      <c r="DC35" s="22">
        <v>5</v>
      </c>
      <c r="DD35" s="22"/>
      <c r="DE35" s="23">
        <f t="shared" si="40"/>
        <v>5</v>
      </c>
      <c r="DF35" s="22">
        <v>9</v>
      </c>
      <c r="DG35" s="22"/>
      <c r="DH35" s="23">
        <f t="shared" si="41"/>
        <v>9</v>
      </c>
      <c r="DI35" s="22">
        <v>8</v>
      </c>
      <c r="DJ35" s="22"/>
      <c r="DK35" s="23">
        <f t="shared" si="42"/>
        <v>8</v>
      </c>
      <c r="DL35" s="22"/>
      <c r="DM35" s="22">
        <v>5</v>
      </c>
      <c r="DN35" s="23">
        <f t="shared" si="43"/>
        <v>5</v>
      </c>
      <c r="DO35" s="22"/>
      <c r="DP35" s="22"/>
      <c r="DQ35" s="79">
        <f t="shared" si="1"/>
        <v>7.88</v>
      </c>
      <c r="DR35" s="79">
        <f t="shared" si="44"/>
        <v>5</v>
      </c>
      <c r="DS35" s="98">
        <f t="shared" si="45"/>
        <v>5.51</v>
      </c>
      <c r="DT35" s="98">
        <f t="shared" si="46"/>
        <v>1.5</v>
      </c>
      <c r="DU35" s="80">
        <f t="shared" si="47"/>
        <v>7.01</v>
      </c>
      <c r="DV35" s="23" t="str">
        <f t="shared" si="48"/>
        <v>B-</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127" t="s">
        <v>236</v>
      </c>
      <c r="C36" s="22">
        <v>10</v>
      </c>
      <c r="D36" s="22"/>
      <c r="E36" s="23">
        <f t="shared" si="3"/>
        <v>10</v>
      </c>
      <c r="F36" s="22">
        <v>10</v>
      </c>
      <c r="G36" s="22"/>
      <c r="H36" s="23">
        <f t="shared" si="4"/>
        <v>10</v>
      </c>
      <c r="I36" s="22">
        <v>10</v>
      </c>
      <c r="J36" s="22"/>
      <c r="K36" s="23">
        <f t="shared" si="5"/>
        <v>10</v>
      </c>
      <c r="L36" s="22">
        <v>10</v>
      </c>
      <c r="M36" s="22"/>
      <c r="N36" s="23">
        <f t="shared" si="6"/>
        <v>10</v>
      </c>
      <c r="O36" s="22">
        <v>10</v>
      </c>
      <c r="P36" s="22"/>
      <c r="Q36" s="23">
        <f t="shared" si="7"/>
        <v>10</v>
      </c>
      <c r="R36" s="22">
        <v>10</v>
      </c>
      <c r="S36" s="22"/>
      <c r="T36" s="23">
        <f t="shared" si="8"/>
        <v>10</v>
      </c>
      <c r="U36" s="22">
        <v>10</v>
      </c>
      <c r="V36" s="22"/>
      <c r="W36" s="23">
        <f t="shared" si="9"/>
        <v>10</v>
      </c>
      <c r="X36" s="22">
        <v>10</v>
      </c>
      <c r="Y36" s="22"/>
      <c r="Z36" s="23">
        <f t="shared" si="10"/>
        <v>10</v>
      </c>
      <c r="AA36" s="22">
        <v>10</v>
      </c>
      <c r="AB36" s="22"/>
      <c r="AC36" s="23">
        <f t="shared" si="11"/>
        <v>10</v>
      </c>
      <c r="AD36" s="22">
        <v>10</v>
      </c>
      <c r="AE36" s="22"/>
      <c r="AF36" s="23">
        <f t="shared" si="12"/>
        <v>10</v>
      </c>
      <c r="AG36" s="22">
        <v>10</v>
      </c>
      <c r="AH36" s="22"/>
      <c r="AI36" s="23">
        <f t="shared" si="13"/>
        <v>10</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v>10</v>
      </c>
      <c r="BC36" s="22">
        <v>7.7</v>
      </c>
      <c r="BD36" s="23">
        <f t="shared" si="20"/>
        <v>8.85</v>
      </c>
      <c r="BE36" s="22"/>
      <c r="BF36" s="22"/>
      <c r="BG36" s="79">
        <f t="shared" si="0"/>
        <v>10</v>
      </c>
      <c r="BH36" s="79">
        <f t="shared" si="21"/>
        <v>8.85</v>
      </c>
      <c r="BI36" s="98">
        <f t="shared" si="22"/>
        <v>7</v>
      </c>
      <c r="BJ36" s="98">
        <f t="shared" si="23"/>
        <v>2.65</v>
      </c>
      <c r="BK36" s="80">
        <f t="shared" si="24"/>
        <v>9.65</v>
      </c>
      <c r="BL36" s="23" t="str">
        <f t="shared" si="25"/>
        <v>A+</v>
      </c>
      <c r="BM36" s="22">
        <v>10</v>
      </c>
      <c r="BN36" s="22"/>
      <c r="BO36" s="23">
        <f t="shared" si="26"/>
        <v>10</v>
      </c>
      <c r="BP36" s="22">
        <v>8</v>
      </c>
      <c r="BQ36" s="22"/>
      <c r="BR36" s="23">
        <f t="shared" si="27"/>
        <v>8</v>
      </c>
      <c r="BS36" s="22">
        <v>9</v>
      </c>
      <c r="BT36" s="22"/>
      <c r="BU36" s="23">
        <f t="shared" si="28"/>
        <v>9</v>
      </c>
      <c r="BV36" s="22">
        <v>9</v>
      </c>
      <c r="BW36" s="22"/>
      <c r="BX36" s="23">
        <f t="shared" si="29"/>
        <v>9</v>
      </c>
      <c r="BY36" s="22">
        <v>8</v>
      </c>
      <c r="BZ36" s="22"/>
      <c r="CA36" s="23">
        <f t="shared" si="30"/>
        <v>8</v>
      </c>
      <c r="CB36" s="22">
        <v>9</v>
      </c>
      <c r="CC36" s="22"/>
      <c r="CD36" s="23">
        <f t="shared" si="31"/>
        <v>9</v>
      </c>
      <c r="CE36" s="22">
        <v>7.7</v>
      </c>
      <c r="CF36" s="22"/>
      <c r="CG36" s="23">
        <f t="shared" si="32"/>
        <v>7.7</v>
      </c>
      <c r="CH36" s="22">
        <v>10</v>
      </c>
      <c r="CI36" s="22"/>
      <c r="CJ36" s="23">
        <f t="shared" si="33"/>
        <v>10</v>
      </c>
      <c r="CK36" s="22">
        <v>8</v>
      </c>
      <c r="CL36" s="22"/>
      <c r="CM36" s="23">
        <f t="shared" si="34"/>
        <v>8</v>
      </c>
      <c r="CN36" s="22">
        <v>10</v>
      </c>
      <c r="CO36" s="22"/>
      <c r="CP36" s="23">
        <f t="shared" si="35"/>
        <v>10</v>
      </c>
      <c r="CQ36" s="22">
        <v>10</v>
      </c>
      <c r="CR36" s="22"/>
      <c r="CS36" s="23">
        <f t="shared" si="36"/>
        <v>10</v>
      </c>
      <c r="CT36" s="22">
        <v>10</v>
      </c>
      <c r="CU36" s="22"/>
      <c r="CV36" s="23">
        <f t="shared" si="37"/>
        <v>10</v>
      </c>
      <c r="CW36" s="22">
        <v>10</v>
      </c>
      <c r="CX36" s="22"/>
      <c r="CY36" s="23">
        <f t="shared" si="38"/>
        <v>10</v>
      </c>
      <c r="CZ36" s="22">
        <v>10</v>
      </c>
      <c r="DA36" s="22"/>
      <c r="DB36" s="23">
        <f t="shared" si="39"/>
        <v>10</v>
      </c>
      <c r="DC36" s="22">
        <v>8.5</v>
      </c>
      <c r="DD36" s="22"/>
      <c r="DE36" s="23">
        <f t="shared" si="40"/>
        <v>8.5</v>
      </c>
      <c r="DF36" s="22">
        <v>10</v>
      </c>
      <c r="DG36" s="22"/>
      <c r="DH36" s="23">
        <f t="shared" si="41"/>
        <v>10</v>
      </c>
      <c r="DI36" s="22">
        <v>10</v>
      </c>
      <c r="DJ36" s="22"/>
      <c r="DK36" s="23">
        <f t="shared" si="42"/>
        <v>10</v>
      </c>
      <c r="DL36" s="22"/>
      <c r="DM36" s="22">
        <v>8.5</v>
      </c>
      <c r="DN36" s="23">
        <f t="shared" si="43"/>
        <v>8.5</v>
      </c>
      <c r="DO36" s="22"/>
      <c r="DP36" s="22"/>
      <c r="DQ36" s="79">
        <f t="shared" si="1"/>
        <v>9.24</v>
      </c>
      <c r="DR36" s="79">
        <f t="shared" si="44"/>
        <v>8.5</v>
      </c>
      <c r="DS36" s="98">
        <f t="shared" si="45"/>
        <v>6.46</v>
      </c>
      <c r="DT36" s="98">
        <f t="shared" si="46"/>
        <v>2.5499999999999998</v>
      </c>
      <c r="DU36" s="80">
        <f t="shared" si="47"/>
        <v>9.01</v>
      </c>
      <c r="DV36" s="23" t="str">
        <f t="shared" si="48"/>
        <v>A-</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127" t="s">
        <v>237</v>
      </c>
      <c r="C37" s="22">
        <v>0.01</v>
      </c>
      <c r="D37" s="22"/>
      <c r="E37" s="23">
        <f t="shared" si="3"/>
        <v>0.01</v>
      </c>
      <c r="F37" s="22">
        <v>8</v>
      </c>
      <c r="G37" s="22"/>
      <c r="H37" s="23">
        <f t="shared" si="4"/>
        <v>8</v>
      </c>
      <c r="I37" s="22">
        <v>8</v>
      </c>
      <c r="J37" s="22"/>
      <c r="K37" s="23">
        <f t="shared" si="5"/>
        <v>8</v>
      </c>
      <c r="L37" s="22">
        <v>8</v>
      </c>
      <c r="M37" s="22"/>
      <c r="N37" s="23">
        <f t="shared" si="6"/>
        <v>8</v>
      </c>
      <c r="O37" s="22">
        <v>10</v>
      </c>
      <c r="P37" s="22"/>
      <c r="Q37" s="23">
        <f t="shared" si="7"/>
        <v>10</v>
      </c>
      <c r="R37" s="22">
        <v>8</v>
      </c>
      <c r="S37" s="22"/>
      <c r="T37" s="23">
        <f t="shared" si="8"/>
        <v>8</v>
      </c>
      <c r="U37" s="22">
        <v>0.01</v>
      </c>
      <c r="V37" s="22"/>
      <c r="W37" s="23">
        <f t="shared" si="9"/>
        <v>0.01</v>
      </c>
      <c r="X37" s="22">
        <v>7</v>
      </c>
      <c r="Y37" s="22"/>
      <c r="Z37" s="23">
        <f t="shared" si="10"/>
        <v>7</v>
      </c>
      <c r="AA37" s="22">
        <v>0.01</v>
      </c>
      <c r="AB37" s="22"/>
      <c r="AC37" s="23">
        <f t="shared" si="11"/>
        <v>0.01</v>
      </c>
      <c r="AD37" s="22">
        <v>7</v>
      </c>
      <c r="AE37" s="22"/>
      <c r="AF37" s="23">
        <f t="shared" si="12"/>
        <v>7</v>
      </c>
      <c r="AG37" s="22">
        <v>10</v>
      </c>
      <c r="AH37" s="22"/>
      <c r="AI37" s="23">
        <f t="shared" si="13"/>
        <v>10</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v>10</v>
      </c>
      <c r="BC37" s="22">
        <v>6.5</v>
      </c>
      <c r="BD37" s="23">
        <f t="shared" si="20"/>
        <v>8.25</v>
      </c>
      <c r="BE37" s="22"/>
      <c r="BF37" s="22"/>
      <c r="BG37" s="79">
        <f t="shared" si="0"/>
        <v>6</v>
      </c>
      <c r="BH37" s="79">
        <f t="shared" si="21"/>
        <v>8.25</v>
      </c>
      <c r="BI37" s="98">
        <f t="shared" si="22"/>
        <v>4.2</v>
      </c>
      <c r="BJ37" s="98">
        <f t="shared" si="23"/>
        <v>2.4700000000000002</v>
      </c>
      <c r="BK37" s="80">
        <f t="shared" si="24"/>
        <v>6.67</v>
      </c>
      <c r="BL37" s="23" t="str">
        <f t="shared" si="25"/>
        <v>B-</v>
      </c>
      <c r="BM37" s="22">
        <v>9</v>
      </c>
      <c r="BN37" s="22"/>
      <c r="BO37" s="23">
        <f t="shared" si="26"/>
        <v>9</v>
      </c>
      <c r="BP37" s="22">
        <v>8</v>
      </c>
      <c r="BQ37" s="22"/>
      <c r="BR37" s="23">
        <f t="shared" si="27"/>
        <v>8</v>
      </c>
      <c r="BS37" s="22">
        <v>7</v>
      </c>
      <c r="BT37" s="22"/>
      <c r="BU37" s="23">
        <f t="shared" si="28"/>
        <v>7</v>
      </c>
      <c r="BV37" s="22">
        <v>8</v>
      </c>
      <c r="BW37" s="22"/>
      <c r="BX37" s="23">
        <f t="shared" si="29"/>
        <v>8</v>
      </c>
      <c r="BY37" s="22">
        <v>8</v>
      </c>
      <c r="BZ37" s="22"/>
      <c r="CA37" s="23">
        <f t="shared" si="30"/>
        <v>8</v>
      </c>
      <c r="CB37" s="22">
        <v>6</v>
      </c>
      <c r="CC37" s="22">
        <v>8</v>
      </c>
      <c r="CD37" s="23">
        <f t="shared" si="31"/>
        <v>7</v>
      </c>
      <c r="CE37" s="22">
        <v>7.7</v>
      </c>
      <c r="CF37" s="22">
        <v>9</v>
      </c>
      <c r="CG37" s="23">
        <f t="shared" si="32"/>
        <v>8.35</v>
      </c>
      <c r="CH37" s="22">
        <v>9</v>
      </c>
      <c r="CI37" s="22"/>
      <c r="CJ37" s="23">
        <f t="shared" si="33"/>
        <v>9</v>
      </c>
      <c r="CK37" s="22">
        <v>8</v>
      </c>
      <c r="CL37" s="22"/>
      <c r="CM37" s="23">
        <f t="shared" si="34"/>
        <v>8</v>
      </c>
      <c r="CN37" s="22">
        <v>7</v>
      </c>
      <c r="CO37" s="22"/>
      <c r="CP37" s="23">
        <f t="shared" si="35"/>
        <v>7</v>
      </c>
      <c r="CQ37" s="22">
        <v>7</v>
      </c>
      <c r="CR37" s="22"/>
      <c r="CS37" s="23">
        <f t="shared" si="36"/>
        <v>7</v>
      </c>
      <c r="CT37" s="22">
        <v>7</v>
      </c>
      <c r="CU37" s="22"/>
      <c r="CV37" s="23">
        <f t="shared" si="37"/>
        <v>7</v>
      </c>
      <c r="CW37" s="22">
        <v>5</v>
      </c>
      <c r="CX37" s="22"/>
      <c r="CY37" s="23">
        <f t="shared" si="38"/>
        <v>5</v>
      </c>
      <c r="CZ37" s="22">
        <v>0.01</v>
      </c>
      <c r="DA37" s="22"/>
      <c r="DB37" s="23">
        <f t="shared" si="39"/>
        <v>0.01</v>
      </c>
      <c r="DC37" s="22">
        <v>9</v>
      </c>
      <c r="DD37" s="22"/>
      <c r="DE37" s="23">
        <f t="shared" si="40"/>
        <v>9</v>
      </c>
      <c r="DF37" s="22">
        <v>8</v>
      </c>
      <c r="DG37" s="22"/>
      <c r="DH37" s="23">
        <f t="shared" si="41"/>
        <v>8</v>
      </c>
      <c r="DI37" s="22">
        <v>8</v>
      </c>
      <c r="DJ37" s="22"/>
      <c r="DK37" s="23">
        <f t="shared" si="42"/>
        <v>8</v>
      </c>
      <c r="DL37" s="22"/>
      <c r="DM37" s="22">
        <v>9.5</v>
      </c>
      <c r="DN37" s="23">
        <f t="shared" si="43"/>
        <v>9.5</v>
      </c>
      <c r="DO37" s="22"/>
      <c r="DP37" s="22"/>
      <c r="DQ37" s="79">
        <f t="shared" si="1"/>
        <v>7.25</v>
      </c>
      <c r="DR37" s="79">
        <f t="shared" si="44"/>
        <v>9.5</v>
      </c>
      <c r="DS37" s="98">
        <f t="shared" si="45"/>
        <v>5.07</v>
      </c>
      <c r="DT37" s="98">
        <f t="shared" si="46"/>
        <v>2.85</v>
      </c>
      <c r="DU37" s="80">
        <f t="shared" si="47"/>
        <v>7.92</v>
      </c>
      <c r="DV37" s="23" t="str">
        <f t="shared" si="48"/>
        <v>B+</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127" t="s">
        <v>238</v>
      </c>
      <c r="C38" s="22">
        <v>0.01</v>
      </c>
      <c r="D38" s="22"/>
      <c r="E38" s="23">
        <f t="shared" si="3"/>
        <v>0.01</v>
      </c>
      <c r="F38" s="22">
        <v>8</v>
      </c>
      <c r="G38" s="22"/>
      <c r="H38" s="23">
        <f t="shared" si="4"/>
        <v>8</v>
      </c>
      <c r="I38" s="22">
        <v>7</v>
      </c>
      <c r="J38" s="22"/>
      <c r="K38" s="23">
        <f t="shared" si="5"/>
        <v>7</v>
      </c>
      <c r="L38" s="22">
        <v>8</v>
      </c>
      <c r="M38" s="22"/>
      <c r="N38" s="23">
        <f t="shared" si="6"/>
        <v>8</v>
      </c>
      <c r="O38" s="22">
        <v>8</v>
      </c>
      <c r="P38" s="22"/>
      <c r="Q38" s="23">
        <f t="shared" si="7"/>
        <v>8</v>
      </c>
      <c r="R38" s="22">
        <v>7</v>
      </c>
      <c r="S38" s="22"/>
      <c r="T38" s="23">
        <f t="shared" si="8"/>
        <v>7</v>
      </c>
      <c r="U38" s="22">
        <v>7</v>
      </c>
      <c r="V38" s="22"/>
      <c r="W38" s="23">
        <f t="shared" si="9"/>
        <v>7</v>
      </c>
      <c r="X38" s="22">
        <v>8</v>
      </c>
      <c r="Y38" s="22"/>
      <c r="Z38" s="23">
        <f t="shared" si="10"/>
        <v>8</v>
      </c>
      <c r="AA38" s="22">
        <v>6</v>
      </c>
      <c r="AB38" s="22"/>
      <c r="AC38" s="23">
        <f t="shared" si="11"/>
        <v>6</v>
      </c>
      <c r="AD38" s="22">
        <v>0.01</v>
      </c>
      <c r="AE38" s="22"/>
      <c r="AF38" s="23">
        <f t="shared" si="12"/>
        <v>0.01</v>
      </c>
      <c r="AG38" s="22">
        <v>8</v>
      </c>
      <c r="AH38" s="22"/>
      <c r="AI38" s="23">
        <f t="shared" si="13"/>
        <v>8</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v>10</v>
      </c>
      <c r="BC38" s="22">
        <v>6.8</v>
      </c>
      <c r="BD38" s="23">
        <f t="shared" si="20"/>
        <v>8.4</v>
      </c>
      <c r="BE38" s="22"/>
      <c r="BF38" s="22"/>
      <c r="BG38" s="79">
        <f t="shared" si="0"/>
        <v>6.09</v>
      </c>
      <c r="BH38" s="79">
        <f t="shared" si="21"/>
        <v>8.4</v>
      </c>
      <c r="BI38" s="98">
        <f t="shared" si="22"/>
        <v>4.26</v>
      </c>
      <c r="BJ38" s="98">
        <f t="shared" si="23"/>
        <v>2.52</v>
      </c>
      <c r="BK38" s="80">
        <f t="shared" si="24"/>
        <v>6.7799999999999994</v>
      </c>
      <c r="BL38" s="23" t="str">
        <f t="shared" si="25"/>
        <v>B-</v>
      </c>
      <c r="BM38" s="22">
        <v>8</v>
      </c>
      <c r="BN38" s="22"/>
      <c r="BO38" s="23">
        <f t="shared" si="26"/>
        <v>8</v>
      </c>
      <c r="BP38" s="22">
        <v>8</v>
      </c>
      <c r="BQ38" s="22"/>
      <c r="BR38" s="23">
        <f t="shared" si="27"/>
        <v>8</v>
      </c>
      <c r="BS38" s="22">
        <v>7</v>
      </c>
      <c r="BT38" s="22"/>
      <c r="BU38" s="23">
        <f t="shared" si="28"/>
        <v>7</v>
      </c>
      <c r="BV38" s="22">
        <v>8</v>
      </c>
      <c r="BW38" s="22"/>
      <c r="BX38" s="23">
        <f t="shared" si="29"/>
        <v>8</v>
      </c>
      <c r="BY38" s="22">
        <v>8</v>
      </c>
      <c r="BZ38" s="22"/>
      <c r="CA38" s="23">
        <f t="shared" si="30"/>
        <v>8</v>
      </c>
      <c r="CB38" s="22">
        <v>8</v>
      </c>
      <c r="CC38" s="22"/>
      <c r="CD38" s="23">
        <f t="shared" si="31"/>
        <v>8</v>
      </c>
      <c r="CE38" s="22">
        <v>5.9</v>
      </c>
      <c r="CF38" s="22">
        <v>6</v>
      </c>
      <c r="CG38" s="23">
        <f t="shared" si="32"/>
        <v>5.95</v>
      </c>
      <c r="CH38" s="22">
        <v>0.01</v>
      </c>
      <c r="CI38" s="22"/>
      <c r="CJ38" s="23">
        <f t="shared" si="33"/>
        <v>0.01</v>
      </c>
      <c r="CK38" s="22">
        <v>8</v>
      </c>
      <c r="CL38" s="22"/>
      <c r="CM38" s="23">
        <f t="shared" si="34"/>
        <v>8</v>
      </c>
      <c r="CN38" s="22">
        <v>7</v>
      </c>
      <c r="CO38" s="22"/>
      <c r="CP38" s="23">
        <f t="shared" si="35"/>
        <v>7</v>
      </c>
      <c r="CQ38" s="22">
        <v>8</v>
      </c>
      <c r="CR38" s="22"/>
      <c r="CS38" s="23">
        <f t="shared" si="36"/>
        <v>8</v>
      </c>
      <c r="CT38" s="22">
        <v>8</v>
      </c>
      <c r="CU38" s="22"/>
      <c r="CV38" s="23">
        <f t="shared" si="37"/>
        <v>8</v>
      </c>
      <c r="CW38" s="22">
        <v>10</v>
      </c>
      <c r="CX38" s="22"/>
      <c r="CY38" s="23">
        <f t="shared" si="38"/>
        <v>10</v>
      </c>
      <c r="CZ38" s="22">
        <v>7</v>
      </c>
      <c r="DA38" s="22"/>
      <c r="DB38" s="23">
        <f t="shared" si="39"/>
        <v>7</v>
      </c>
      <c r="DC38" s="22">
        <v>4.5</v>
      </c>
      <c r="DD38" s="22"/>
      <c r="DE38" s="23">
        <f t="shared" si="40"/>
        <v>4.5</v>
      </c>
      <c r="DF38" s="22">
        <v>8</v>
      </c>
      <c r="DG38" s="22"/>
      <c r="DH38" s="23">
        <f t="shared" si="41"/>
        <v>8</v>
      </c>
      <c r="DI38" s="22">
        <v>8</v>
      </c>
      <c r="DJ38" s="22"/>
      <c r="DK38" s="23">
        <f t="shared" si="42"/>
        <v>8</v>
      </c>
      <c r="DL38" s="22"/>
      <c r="DM38" s="22">
        <v>9</v>
      </c>
      <c r="DN38" s="23">
        <f t="shared" si="43"/>
        <v>9</v>
      </c>
      <c r="DO38" s="22"/>
      <c r="DP38" s="22"/>
      <c r="DQ38" s="79">
        <f t="shared" si="1"/>
        <v>7.14</v>
      </c>
      <c r="DR38" s="79">
        <f t="shared" si="44"/>
        <v>9</v>
      </c>
      <c r="DS38" s="98">
        <f t="shared" si="45"/>
        <v>4.99</v>
      </c>
      <c r="DT38" s="98">
        <f t="shared" si="46"/>
        <v>2.7</v>
      </c>
      <c r="DU38" s="80">
        <f t="shared" si="47"/>
        <v>7.69</v>
      </c>
      <c r="DV38" s="23" t="str">
        <f t="shared" si="48"/>
        <v>B+</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127" t="s">
        <v>239</v>
      </c>
      <c r="C39" s="22">
        <v>7</v>
      </c>
      <c r="D39" s="22"/>
      <c r="E39" s="23">
        <f t="shared" si="3"/>
        <v>7</v>
      </c>
      <c r="F39" s="22">
        <v>0.01</v>
      </c>
      <c r="G39" s="22"/>
      <c r="H39" s="23">
        <f t="shared" si="4"/>
        <v>0.01</v>
      </c>
      <c r="I39" s="22">
        <v>0.01</v>
      </c>
      <c r="J39" s="22"/>
      <c r="K39" s="23">
        <f t="shared" si="5"/>
        <v>0.01</v>
      </c>
      <c r="L39" s="22">
        <v>0.01</v>
      </c>
      <c r="M39" s="22"/>
      <c r="N39" s="23">
        <f t="shared" si="6"/>
        <v>0.01</v>
      </c>
      <c r="O39" s="22">
        <v>7.5</v>
      </c>
      <c r="P39" s="22"/>
      <c r="Q39" s="23">
        <f t="shared" si="7"/>
        <v>7.5</v>
      </c>
      <c r="R39" s="22">
        <v>0.01</v>
      </c>
      <c r="S39" s="22"/>
      <c r="T39" s="23">
        <f t="shared" si="8"/>
        <v>0.01</v>
      </c>
      <c r="U39" s="22">
        <v>0.01</v>
      </c>
      <c r="V39" s="22"/>
      <c r="W39" s="23">
        <f t="shared" si="9"/>
        <v>0.01</v>
      </c>
      <c r="X39" s="22">
        <v>0.01</v>
      </c>
      <c r="Y39" s="22"/>
      <c r="Z39" s="23">
        <f t="shared" si="10"/>
        <v>0.01</v>
      </c>
      <c r="AA39" s="22">
        <v>8</v>
      </c>
      <c r="AB39" s="22"/>
      <c r="AC39" s="23">
        <f t="shared" si="11"/>
        <v>8</v>
      </c>
      <c r="AD39" s="22">
        <v>0.01</v>
      </c>
      <c r="AE39" s="22"/>
      <c r="AF39" s="23">
        <f t="shared" si="12"/>
        <v>0.01</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v>10</v>
      </c>
      <c r="BC39" s="22">
        <v>7.7</v>
      </c>
      <c r="BD39" s="23">
        <f t="shared" si="20"/>
        <v>8.85</v>
      </c>
      <c r="BE39" s="22"/>
      <c r="BF39" s="22"/>
      <c r="BG39" s="79">
        <f t="shared" si="0"/>
        <v>2.25</v>
      </c>
      <c r="BH39" s="79">
        <f t="shared" si="21"/>
        <v>8.85</v>
      </c>
      <c r="BI39" s="98">
        <f t="shared" si="22"/>
        <v>1.57</v>
      </c>
      <c r="BJ39" s="98">
        <f t="shared" si="23"/>
        <v>2.65</v>
      </c>
      <c r="BK39" s="80">
        <f t="shared" si="24"/>
        <v>4.22</v>
      </c>
      <c r="BL39" s="23" t="str">
        <f t="shared" si="25"/>
        <v>D+</v>
      </c>
      <c r="BM39" s="22">
        <v>8</v>
      </c>
      <c r="BN39" s="22"/>
      <c r="BO39" s="23">
        <f t="shared" si="26"/>
        <v>8</v>
      </c>
      <c r="BP39" s="22">
        <v>8</v>
      </c>
      <c r="BQ39" s="22"/>
      <c r="BR39" s="23">
        <f t="shared" si="27"/>
        <v>8</v>
      </c>
      <c r="BS39" s="22">
        <v>7</v>
      </c>
      <c r="BT39" s="22"/>
      <c r="BU39" s="23">
        <f t="shared" si="28"/>
        <v>7</v>
      </c>
      <c r="BV39" s="22">
        <v>8</v>
      </c>
      <c r="BW39" s="22"/>
      <c r="BX39" s="23">
        <f t="shared" si="29"/>
        <v>8</v>
      </c>
      <c r="BY39" s="22">
        <v>8</v>
      </c>
      <c r="BZ39" s="22"/>
      <c r="CA39" s="23">
        <f t="shared" si="30"/>
        <v>8</v>
      </c>
      <c r="CB39" s="22">
        <v>7</v>
      </c>
      <c r="CC39" s="22">
        <v>8</v>
      </c>
      <c r="CD39" s="23">
        <f t="shared" si="31"/>
        <v>7.5</v>
      </c>
      <c r="CE39" s="22">
        <v>5.9</v>
      </c>
      <c r="CF39" s="22"/>
      <c r="CG39" s="23">
        <f t="shared" si="32"/>
        <v>5.9</v>
      </c>
      <c r="CH39" s="22">
        <v>0.01</v>
      </c>
      <c r="CI39" s="22"/>
      <c r="CJ39" s="23">
        <f t="shared" si="33"/>
        <v>0.01</v>
      </c>
      <c r="CK39" s="22">
        <v>7</v>
      </c>
      <c r="CL39" s="22"/>
      <c r="CM39" s="23">
        <f t="shared" si="34"/>
        <v>7</v>
      </c>
      <c r="CN39" s="22">
        <v>0.01</v>
      </c>
      <c r="CO39" s="22"/>
      <c r="CP39" s="23">
        <f t="shared" si="35"/>
        <v>0.01</v>
      </c>
      <c r="CQ39" s="22">
        <v>0.01</v>
      </c>
      <c r="CR39" s="22"/>
      <c r="CS39" s="23">
        <f t="shared" si="36"/>
        <v>0.01</v>
      </c>
      <c r="CT39" s="22">
        <v>5</v>
      </c>
      <c r="CU39" s="22"/>
      <c r="CV39" s="23">
        <f t="shared" si="37"/>
        <v>5</v>
      </c>
      <c r="CW39" s="22">
        <v>5</v>
      </c>
      <c r="CX39" s="22"/>
      <c r="CY39" s="23">
        <f t="shared" si="38"/>
        <v>5</v>
      </c>
      <c r="CZ39" s="22">
        <v>0.01</v>
      </c>
      <c r="DA39" s="22"/>
      <c r="DB39" s="23">
        <f t="shared" si="39"/>
        <v>0.01</v>
      </c>
      <c r="DC39" s="22">
        <v>7</v>
      </c>
      <c r="DD39" s="22"/>
      <c r="DE39" s="23">
        <f t="shared" si="40"/>
        <v>7</v>
      </c>
      <c r="DF39" s="22">
        <v>8</v>
      </c>
      <c r="DG39" s="22"/>
      <c r="DH39" s="23">
        <f t="shared" si="41"/>
        <v>8</v>
      </c>
      <c r="DI39" s="22">
        <v>7</v>
      </c>
      <c r="DJ39" s="22"/>
      <c r="DK39" s="23">
        <f t="shared" si="42"/>
        <v>7</v>
      </c>
      <c r="DL39" s="22"/>
      <c r="DM39" s="22">
        <v>8.5</v>
      </c>
      <c r="DN39" s="23">
        <f t="shared" si="43"/>
        <v>8.5</v>
      </c>
      <c r="DO39" s="22"/>
      <c r="DP39" s="22"/>
      <c r="DQ39" s="79">
        <f t="shared" si="1"/>
        <v>5.37</v>
      </c>
      <c r="DR39" s="79">
        <f t="shared" si="44"/>
        <v>8.5</v>
      </c>
      <c r="DS39" s="98">
        <f t="shared" si="45"/>
        <v>3.75</v>
      </c>
      <c r="DT39" s="98">
        <f t="shared" si="46"/>
        <v>2.5499999999999998</v>
      </c>
      <c r="DU39" s="80">
        <f t="shared" si="47"/>
        <v>6.3</v>
      </c>
      <c r="DV39" s="23" t="str">
        <f t="shared" si="48"/>
        <v>C+</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127" t="s">
        <v>240</v>
      </c>
      <c r="C40" s="22">
        <v>8</v>
      </c>
      <c r="D40" s="22"/>
      <c r="E40" s="23">
        <f t="shared" si="3"/>
        <v>8</v>
      </c>
      <c r="F40" s="22">
        <v>0.01</v>
      </c>
      <c r="G40" s="22"/>
      <c r="H40" s="23">
        <f t="shared" si="4"/>
        <v>0.01</v>
      </c>
      <c r="I40" s="22">
        <v>9</v>
      </c>
      <c r="J40" s="22"/>
      <c r="K40" s="23">
        <f t="shared" si="5"/>
        <v>9</v>
      </c>
      <c r="L40" s="22">
        <v>10</v>
      </c>
      <c r="M40" s="22"/>
      <c r="N40" s="23">
        <f t="shared" si="6"/>
        <v>10</v>
      </c>
      <c r="O40" s="22">
        <v>7</v>
      </c>
      <c r="P40" s="22"/>
      <c r="Q40" s="23">
        <f t="shared" si="7"/>
        <v>7</v>
      </c>
      <c r="R40" s="22">
        <v>0.01</v>
      </c>
      <c r="S40" s="22"/>
      <c r="T40" s="23">
        <f t="shared" si="8"/>
        <v>0.01</v>
      </c>
      <c r="U40" s="22">
        <v>10</v>
      </c>
      <c r="V40" s="22"/>
      <c r="W40" s="23">
        <f t="shared" si="9"/>
        <v>10</v>
      </c>
      <c r="X40" s="22">
        <v>0.01</v>
      </c>
      <c r="Y40" s="22"/>
      <c r="Z40" s="23">
        <f t="shared" si="10"/>
        <v>0.01</v>
      </c>
      <c r="AA40" s="22">
        <v>0.01</v>
      </c>
      <c r="AB40" s="22"/>
      <c r="AC40" s="23">
        <f t="shared" si="11"/>
        <v>0.01</v>
      </c>
      <c r="AD40" s="22">
        <v>0.01</v>
      </c>
      <c r="AE40" s="22"/>
      <c r="AF40" s="23">
        <f t="shared" si="12"/>
        <v>0.01</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v>10</v>
      </c>
      <c r="BC40" s="22">
        <v>6.2</v>
      </c>
      <c r="BD40" s="23">
        <f t="shared" si="20"/>
        <v>8.1</v>
      </c>
      <c r="BE40" s="22"/>
      <c r="BF40" s="22"/>
      <c r="BG40" s="79">
        <f t="shared" si="0"/>
        <v>4.4000000000000004</v>
      </c>
      <c r="BH40" s="79">
        <f t="shared" si="21"/>
        <v>8.1</v>
      </c>
      <c r="BI40" s="98">
        <f t="shared" si="22"/>
        <v>3.08</v>
      </c>
      <c r="BJ40" s="98">
        <f t="shared" si="23"/>
        <v>2.4300000000000002</v>
      </c>
      <c r="BK40" s="80">
        <f t="shared" si="24"/>
        <v>5.51</v>
      </c>
      <c r="BL40" s="23" t="str">
        <f t="shared" si="25"/>
        <v>C+</v>
      </c>
      <c r="BM40" s="22">
        <v>7</v>
      </c>
      <c r="BN40" s="22"/>
      <c r="BO40" s="23">
        <f t="shared" si="26"/>
        <v>7</v>
      </c>
      <c r="BP40" s="22">
        <v>7</v>
      </c>
      <c r="BQ40" s="22"/>
      <c r="BR40" s="23">
        <f t="shared" si="27"/>
        <v>7</v>
      </c>
      <c r="BS40" s="22">
        <v>7</v>
      </c>
      <c r="BT40" s="22"/>
      <c r="BU40" s="23">
        <f t="shared" si="28"/>
        <v>7</v>
      </c>
      <c r="BV40" s="22">
        <v>8</v>
      </c>
      <c r="BW40" s="22"/>
      <c r="BX40" s="23">
        <f t="shared" si="29"/>
        <v>8</v>
      </c>
      <c r="BY40" s="22">
        <v>8</v>
      </c>
      <c r="BZ40" s="22"/>
      <c r="CA40" s="23">
        <f t="shared" si="30"/>
        <v>8</v>
      </c>
      <c r="CB40" s="22">
        <v>2</v>
      </c>
      <c r="CC40" s="22"/>
      <c r="CD40" s="23">
        <f t="shared" si="31"/>
        <v>2</v>
      </c>
      <c r="CE40" s="22"/>
      <c r="CF40" s="22">
        <v>7</v>
      </c>
      <c r="CG40" s="23">
        <f t="shared" si="32"/>
        <v>7</v>
      </c>
      <c r="CH40" s="22">
        <v>7</v>
      </c>
      <c r="CI40" s="22"/>
      <c r="CJ40" s="23">
        <f t="shared" si="33"/>
        <v>7</v>
      </c>
      <c r="CK40" s="22">
        <v>7</v>
      </c>
      <c r="CL40" s="22"/>
      <c r="CM40" s="23">
        <f t="shared" si="34"/>
        <v>7</v>
      </c>
      <c r="CN40" s="22">
        <v>0.01</v>
      </c>
      <c r="CO40" s="22"/>
      <c r="CP40" s="23">
        <f t="shared" si="35"/>
        <v>0.01</v>
      </c>
      <c r="CQ40" s="22">
        <v>0.01</v>
      </c>
      <c r="CR40" s="22"/>
      <c r="CS40" s="23">
        <f t="shared" si="36"/>
        <v>0.01</v>
      </c>
      <c r="CT40" s="22">
        <v>5</v>
      </c>
      <c r="CU40" s="22"/>
      <c r="CV40" s="23">
        <f t="shared" si="37"/>
        <v>5</v>
      </c>
      <c r="CW40" s="22">
        <v>0.01</v>
      </c>
      <c r="CX40" s="22"/>
      <c r="CY40" s="23">
        <f t="shared" si="38"/>
        <v>0.01</v>
      </c>
      <c r="CZ40" s="22">
        <v>0.01</v>
      </c>
      <c r="DA40" s="22"/>
      <c r="DB40" s="23">
        <f t="shared" si="39"/>
        <v>0.01</v>
      </c>
      <c r="DC40" s="22">
        <v>8.5</v>
      </c>
      <c r="DD40" s="22"/>
      <c r="DE40" s="23">
        <f t="shared" si="40"/>
        <v>8.5</v>
      </c>
      <c r="DF40" s="22">
        <v>7</v>
      </c>
      <c r="DG40" s="22"/>
      <c r="DH40" s="23">
        <f t="shared" si="41"/>
        <v>7</v>
      </c>
      <c r="DI40" s="22">
        <v>7</v>
      </c>
      <c r="DJ40" s="22"/>
      <c r="DK40" s="23">
        <f t="shared" si="42"/>
        <v>7</v>
      </c>
      <c r="DL40" s="22"/>
      <c r="DM40" s="22">
        <v>9</v>
      </c>
      <c r="DN40" s="23">
        <f t="shared" si="43"/>
        <v>9</v>
      </c>
      <c r="DO40" s="22"/>
      <c r="DP40" s="22"/>
      <c r="DQ40" s="79">
        <f t="shared" si="1"/>
        <v>5.14</v>
      </c>
      <c r="DR40" s="79">
        <f t="shared" si="44"/>
        <v>9</v>
      </c>
      <c r="DS40" s="98">
        <f t="shared" si="45"/>
        <v>3.59</v>
      </c>
      <c r="DT40" s="98">
        <f t="shared" si="46"/>
        <v>2.7</v>
      </c>
      <c r="DU40" s="80">
        <f t="shared" si="47"/>
        <v>6.29</v>
      </c>
      <c r="DV40" s="23" t="str">
        <f t="shared" si="48"/>
        <v>C+</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127" t="s">
        <v>241</v>
      </c>
      <c r="C41" s="22">
        <v>7</v>
      </c>
      <c r="D41" s="22"/>
      <c r="E41" s="23">
        <f t="shared" si="3"/>
        <v>7</v>
      </c>
      <c r="F41" s="22">
        <v>8</v>
      </c>
      <c r="G41" s="22"/>
      <c r="H41" s="23">
        <f t="shared" si="4"/>
        <v>8</v>
      </c>
      <c r="I41" s="22">
        <v>8</v>
      </c>
      <c r="J41" s="22"/>
      <c r="K41" s="23">
        <f t="shared" si="5"/>
        <v>8</v>
      </c>
      <c r="L41" s="22">
        <v>8</v>
      </c>
      <c r="M41" s="22"/>
      <c r="N41" s="23">
        <f t="shared" si="6"/>
        <v>8</v>
      </c>
      <c r="O41" s="22">
        <v>9</v>
      </c>
      <c r="P41" s="22"/>
      <c r="Q41" s="23">
        <f t="shared" si="7"/>
        <v>9</v>
      </c>
      <c r="R41" s="22">
        <v>9</v>
      </c>
      <c r="S41" s="22"/>
      <c r="T41" s="23">
        <f t="shared" si="8"/>
        <v>9</v>
      </c>
      <c r="U41" s="22">
        <v>9</v>
      </c>
      <c r="V41" s="22"/>
      <c r="W41" s="23">
        <f t="shared" si="9"/>
        <v>9</v>
      </c>
      <c r="X41" s="22">
        <v>8</v>
      </c>
      <c r="Y41" s="22"/>
      <c r="Z41" s="23">
        <f t="shared" si="10"/>
        <v>8</v>
      </c>
      <c r="AA41" s="22">
        <v>7</v>
      </c>
      <c r="AB41" s="22"/>
      <c r="AC41" s="23">
        <f t="shared" si="11"/>
        <v>7</v>
      </c>
      <c r="AD41" s="22">
        <v>10</v>
      </c>
      <c r="AE41" s="22"/>
      <c r="AF41" s="23">
        <f t="shared" si="12"/>
        <v>10</v>
      </c>
      <c r="AG41" s="22">
        <v>9</v>
      </c>
      <c r="AH41" s="22"/>
      <c r="AI41" s="23">
        <f t="shared" si="13"/>
        <v>9</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v>10</v>
      </c>
      <c r="BC41" s="22">
        <v>9.1999999999999993</v>
      </c>
      <c r="BD41" s="23">
        <f t="shared" si="20"/>
        <v>9.6</v>
      </c>
      <c r="BE41" s="22"/>
      <c r="BF41" s="22"/>
      <c r="BG41" s="79">
        <f t="shared" si="0"/>
        <v>8.36</v>
      </c>
      <c r="BH41" s="79">
        <f t="shared" si="21"/>
        <v>9.6</v>
      </c>
      <c r="BI41" s="98">
        <f t="shared" si="22"/>
        <v>5.85</v>
      </c>
      <c r="BJ41" s="98">
        <f t="shared" si="23"/>
        <v>2.88</v>
      </c>
      <c r="BK41" s="80">
        <f t="shared" si="24"/>
        <v>8.73</v>
      </c>
      <c r="BL41" s="23" t="str">
        <f t="shared" si="25"/>
        <v>A-</v>
      </c>
      <c r="BM41" s="22">
        <v>9</v>
      </c>
      <c r="BN41" s="22"/>
      <c r="BO41" s="23">
        <f t="shared" si="26"/>
        <v>9</v>
      </c>
      <c r="BP41" s="22">
        <v>10</v>
      </c>
      <c r="BQ41" s="22"/>
      <c r="BR41" s="23">
        <f t="shared" si="27"/>
        <v>10</v>
      </c>
      <c r="BS41" s="22">
        <v>10</v>
      </c>
      <c r="BT41" s="22"/>
      <c r="BU41" s="23">
        <f t="shared" si="28"/>
        <v>10</v>
      </c>
      <c r="BV41" s="22">
        <v>9</v>
      </c>
      <c r="BW41" s="22"/>
      <c r="BX41" s="23">
        <f t="shared" si="29"/>
        <v>9</v>
      </c>
      <c r="BY41" s="22">
        <v>9</v>
      </c>
      <c r="BZ41" s="22"/>
      <c r="CA41" s="23">
        <f t="shared" si="30"/>
        <v>9</v>
      </c>
      <c r="CB41" s="22">
        <v>9</v>
      </c>
      <c r="CC41" s="22"/>
      <c r="CD41" s="23">
        <f t="shared" si="31"/>
        <v>9</v>
      </c>
      <c r="CE41" s="22">
        <v>9</v>
      </c>
      <c r="CF41" s="22">
        <v>10</v>
      </c>
      <c r="CG41" s="23">
        <f t="shared" si="32"/>
        <v>9.5</v>
      </c>
      <c r="CH41" s="22">
        <v>10</v>
      </c>
      <c r="CI41" s="22"/>
      <c r="CJ41" s="23">
        <f t="shared" si="33"/>
        <v>10</v>
      </c>
      <c r="CK41" s="22">
        <v>10</v>
      </c>
      <c r="CL41" s="22"/>
      <c r="CM41" s="23">
        <f t="shared" si="34"/>
        <v>10</v>
      </c>
      <c r="CN41" s="22">
        <v>10</v>
      </c>
      <c r="CO41" s="22"/>
      <c r="CP41" s="23">
        <f t="shared" si="35"/>
        <v>10</v>
      </c>
      <c r="CQ41" s="22">
        <v>7</v>
      </c>
      <c r="CR41" s="22"/>
      <c r="CS41" s="23">
        <f t="shared" si="36"/>
        <v>7</v>
      </c>
      <c r="CT41" s="22">
        <v>7</v>
      </c>
      <c r="CU41" s="22"/>
      <c r="CV41" s="23">
        <f t="shared" si="37"/>
        <v>7</v>
      </c>
      <c r="CW41" s="22">
        <v>10</v>
      </c>
      <c r="CX41" s="22"/>
      <c r="CY41" s="23">
        <f t="shared" si="38"/>
        <v>10</v>
      </c>
      <c r="CZ41" s="22">
        <v>8</v>
      </c>
      <c r="DA41" s="22"/>
      <c r="DB41" s="23">
        <f t="shared" si="39"/>
        <v>8</v>
      </c>
      <c r="DC41" s="22">
        <v>9.5</v>
      </c>
      <c r="DD41" s="22"/>
      <c r="DE41" s="23">
        <f t="shared" si="40"/>
        <v>9.5</v>
      </c>
      <c r="DF41" s="22">
        <v>10</v>
      </c>
      <c r="DG41" s="22"/>
      <c r="DH41" s="23">
        <f t="shared" si="41"/>
        <v>10</v>
      </c>
      <c r="DI41" s="22">
        <v>10</v>
      </c>
      <c r="DJ41" s="22"/>
      <c r="DK41" s="23">
        <f t="shared" si="42"/>
        <v>10</v>
      </c>
      <c r="DL41" s="22"/>
      <c r="DM41" s="22">
        <v>9.3000000000000007</v>
      </c>
      <c r="DN41" s="23">
        <f t="shared" si="43"/>
        <v>9.3000000000000007</v>
      </c>
      <c r="DO41" s="22"/>
      <c r="DP41" s="22"/>
      <c r="DQ41" s="79">
        <f t="shared" si="1"/>
        <v>9.23</v>
      </c>
      <c r="DR41" s="79">
        <f t="shared" si="44"/>
        <v>9.3000000000000007</v>
      </c>
      <c r="DS41" s="98">
        <f t="shared" si="45"/>
        <v>6.46</v>
      </c>
      <c r="DT41" s="98">
        <f t="shared" si="46"/>
        <v>2.79</v>
      </c>
      <c r="DU41" s="80">
        <f t="shared" si="47"/>
        <v>9.25</v>
      </c>
      <c r="DV41" s="23" t="str">
        <f t="shared" si="48"/>
        <v>A-</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127" t="s">
        <v>242</v>
      </c>
      <c r="C42" s="22">
        <v>7</v>
      </c>
      <c r="D42" s="22"/>
      <c r="E42" s="23">
        <f t="shared" si="3"/>
        <v>7</v>
      </c>
      <c r="F42" s="22">
        <v>8</v>
      </c>
      <c r="G42" s="22"/>
      <c r="H42" s="23">
        <f t="shared" si="4"/>
        <v>8</v>
      </c>
      <c r="I42" s="22">
        <v>9</v>
      </c>
      <c r="J42" s="22"/>
      <c r="K42" s="23">
        <f t="shared" si="5"/>
        <v>9</v>
      </c>
      <c r="L42" s="22">
        <v>9</v>
      </c>
      <c r="M42" s="22"/>
      <c r="N42" s="23">
        <f t="shared" si="6"/>
        <v>9</v>
      </c>
      <c r="O42" s="22">
        <v>8</v>
      </c>
      <c r="P42" s="22"/>
      <c r="Q42" s="23">
        <f t="shared" si="7"/>
        <v>8</v>
      </c>
      <c r="R42" s="22">
        <v>9</v>
      </c>
      <c r="S42" s="22"/>
      <c r="T42" s="23">
        <f t="shared" si="8"/>
        <v>9</v>
      </c>
      <c r="U42" s="22">
        <v>8</v>
      </c>
      <c r="V42" s="22"/>
      <c r="W42" s="23">
        <f t="shared" si="9"/>
        <v>8</v>
      </c>
      <c r="X42" s="22">
        <v>7</v>
      </c>
      <c r="Y42" s="22"/>
      <c r="Z42" s="23">
        <f t="shared" si="10"/>
        <v>7</v>
      </c>
      <c r="AA42" s="22">
        <v>7</v>
      </c>
      <c r="AB42" s="22"/>
      <c r="AC42" s="23">
        <f t="shared" si="11"/>
        <v>7</v>
      </c>
      <c r="AD42" s="22">
        <v>8</v>
      </c>
      <c r="AE42" s="22"/>
      <c r="AF42" s="23">
        <f t="shared" si="12"/>
        <v>8</v>
      </c>
      <c r="AG42" s="22">
        <v>8</v>
      </c>
      <c r="AH42" s="22"/>
      <c r="AI42" s="23">
        <f t="shared" si="13"/>
        <v>8</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v>8</v>
      </c>
      <c r="BC42" s="22">
        <v>6.2</v>
      </c>
      <c r="BD42" s="23">
        <f t="shared" si="20"/>
        <v>7.1</v>
      </c>
      <c r="BE42" s="22"/>
      <c r="BF42" s="22"/>
      <c r="BG42" s="79">
        <f t="shared" si="0"/>
        <v>8</v>
      </c>
      <c r="BH42" s="79">
        <f t="shared" si="21"/>
        <v>7.1</v>
      </c>
      <c r="BI42" s="98">
        <f t="shared" si="22"/>
        <v>5.6</v>
      </c>
      <c r="BJ42" s="98">
        <f t="shared" si="23"/>
        <v>2.13</v>
      </c>
      <c r="BK42" s="80">
        <f t="shared" si="24"/>
        <v>7.7299999999999995</v>
      </c>
      <c r="BL42" s="23" t="str">
        <f t="shared" si="25"/>
        <v>B+</v>
      </c>
      <c r="BM42" s="22">
        <v>7</v>
      </c>
      <c r="BN42" s="22"/>
      <c r="BO42" s="23">
        <f t="shared" si="26"/>
        <v>7</v>
      </c>
      <c r="BP42" s="22">
        <v>8</v>
      </c>
      <c r="BQ42" s="22"/>
      <c r="BR42" s="23">
        <f t="shared" si="27"/>
        <v>8</v>
      </c>
      <c r="BS42" s="22">
        <v>8</v>
      </c>
      <c r="BT42" s="22"/>
      <c r="BU42" s="23">
        <f t="shared" si="28"/>
        <v>8</v>
      </c>
      <c r="BV42" s="22">
        <v>8</v>
      </c>
      <c r="BW42" s="22"/>
      <c r="BX42" s="23">
        <f t="shared" si="29"/>
        <v>8</v>
      </c>
      <c r="BY42" s="22">
        <v>8</v>
      </c>
      <c r="BZ42" s="22"/>
      <c r="CA42" s="23">
        <f t="shared" si="30"/>
        <v>8</v>
      </c>
      <c r="CB42" s="22">
        <v>7</v>
      </c>
      <c r="CC42" s="22">
        <v>8</v>
      </c>
      <c r="CD42" s="23">
        <f t="shared" si="31"/>
        <v>7.5</v>
      </c>
      <c r="CE42" s="22">
        <v>7.2</v>
      </c>
      <c r="CF42" s="22">
        <v>8</v>
      </c>
      <c r="CG42" s="23">
        <f t="shared" si="32"/>
        <v>7.6</v>
      </c>
      <c r="CH42" s="22">
        <v>8</v>
      </c>
      <c r="CI42" s="22"/>
      <c r="CJ42" s="23">
        <f t="shared" si="33"/>
        <v>8</v>
      </c>
      <c r="CK42" s="22">
        <v>8</v>
      </c>
      <c r="CL42" s="22"/>
      <c r="CM42" s="23">
        <f t="shared" si="34"/>
        <v>8</v>
      </c>
      <c r="CN42" s="22">
        <v>7</v>
      </c>
      <c r="CO42" s="22"/>
      <c r="CP42" s="23">
        <f t="shared" si="35"/>
        <v>7</v>
      </c>
      <c r="CQ42" s="22">
        <v>8</v>
      </c>
      <c r="CR42" s="22"/>
      <c r="CS42" s="23">
        <f t="shared" si="36"/>
        <v>8</v>
      </c>
      <c r="CT42" s="22">
        <v>7</v>
      </c>
      <c r="CU42" s="22"/>
      <c r="CV42" s="23">
        <f t="shared" si="37"/>
        <v>7</v>
      </c>
      <c r="CW42" s="22">
        <v>5</v>
      </c>
      <c r="CX42" s="22"/>
      <c r="CY42" s="23">
        <f t="shared" si="38"/>
        <v>5</v>
      </c>
      <c r="CZ42" s="22">
        <v>8</v>
      </c>
      <c r="DA42" s="22"/>
      <c r="DB42" s="23">
        <f t="shared" si="39"/>
        <v>8</v>
      </c>
      <c r="DC42" s="22">
        <v>7</v>
      </c>
      <c r="DD42" s="22"/>
      <c r="DE42" s="23">
        <f t="shared" si="40"/>
        <v>7</v>
      </c>
      <c r="DF42" s="22">
        <v>8</v>
      </c>
      <c r="DG42" s="22"/>
      <c r="DH42" s="23">
        <f t="shared" si="41"/>
        <v>8</v>
      </c>
      <c r="DI42" s="22">
        <v>7</v>
      </c>
      <c r="DJ42" s="22"/>
      <c r="DK42" s="23">
        <f t="shared" si="42"/>
        <v>7</v>
      </c>
      <c r="DL42" s="22"/>
      <c r="DM42" s="22">
        <v>6.75</v>
      </c>
      <c r="DN42" s="23">
        <f t="shared" si="43"/>
        <v>6.75</v>
      </c>
      <c r="DO42" s="22"/>
      <c r="DP42" s="22"/>
      <c r="DQ42" s="79">
        <f t="shared" si="1"/>
        <v>7.47</v>
      </c>
      <c r="DR42" s="79">
        <f t="shared" si="44"/>
        <v>6.75</v>
      </c>
      <c r="DS42" s="98">
        <f t="shared" si="45"/>
        <v>5.22</v>
      </c>
      <c r="DT42" s="98">
        <f t="shared" si="46"/>
        <v>2.02</v>
      </c>
      <c r="DU42" s="80">
        <f t="shared" si="47"/>
        <v>7.24</v>
      </c>
      <c r="DV42" s="23" t="str">
        <f t="shared" si="48"/>
        <v>B-</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127" t="s">
        <v>243</v>
      </c>
      <c r="C43" s="22">
        <v>8</v>
      </c>
      <c r="D43" s="22"/>
      <c r="E43" s="23">
        <f t="shared" si="3"/>
        <v>8</v>
      </c>
      <c r="F43" s="22">
        <v>8</v>
      </c>
      <c r="G43" s="22"/>
      <c r="H43" s="23">
        <f t="shared" si="4"/>
        <v>8</v>
      </c>
      <c r="I43" s="22">
        <v>9</v>
      </c>
      <c r="J43" s="22"/>
      <c r="K43" s="23">
        <f t="shared" si="5"/>
        <v>9</v>
      </c>
      <c r="L43" s="22">
        <v>9</v>
      </c>
      <c r="M43" s="22"/>
      <c r="N43" s="23">
        <f t="shared" si="6"/>
        <v>9</v>
      </c>
      <c r="O43" s="22">
        <v>7</v>
      </c>
      <c r="P43" s="22"/>
      <c r="Q43" s="23">
        <f t="shared" si="7"/>
        <v>7</v>
      </c>
      <c r="R43" s="22">
        <v>9</v>
      </c>
      <c r="S43" s="22"/>
      <c r="T43" s="23">
        <f t="shared" si="8"/>
        <v>9</v>
      </c>
      <c r="U43" s="22">
        <v>9</v>
      </c>
      <c r="V43" s="22"/>
      <c r="W43" s="23">
        <f t="shared" si="9"/>
        <v>9</v>
      </c>
      <c r="X43" s="22">
        <v>10</v>
      </c>
      <c r="Y43" s="22"/>
      <c r="Z43" s="23">
        <f t="shared" si="10"/>
        <v>10</v>
      </c>
      <c r="AA43" s="22">
        <v>8</v>
      </c>
      <c r="AB43" s="22"/>
      <c r="AC43" s="23">
        <f t="shared" si="11"/>
        <v>8</v>
      </c>
      <c r="AD43" s="22">
        <v>10</v>
      </c>
      <c r="AE43" s="22"/>
      <c r="AF43" s="23">
        <f t="shared" si="12"/>
        <v>10</v>
      </c>
      <c r="AG43" s="22">
        <v>9</v>
      </c>
      <c r="AH43" s="22"/>
      <c r="AI43" s="23">
        <f t="shared" si="13"/>
        <v>9</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v>10</v>
      </c>
      <c r="BC43" s="22">
        <v>8</v>
      </c>
      <c r="BD43" s="23">
        <f t="shared" si="20"/>
        <v>9</v>
      </c>
      <c r="BE43" s="22"/>
      <c r="BF43" s="22"/>
      <c r="BG43" s="79">
        <f t="shared" si="0"/>
        <v>8.7200000000000006</v>
      </c>
      <c r="BH43" s="79">
        <f t="shared" si="21"/>
        <v>9</v>
      </c>
      <c r="BI43" s="98">
        <f t="shared" si="22"/>
        <v>6.1</v>
      </c>
      <c r="BJ43" s="98">
        <f t="shared" si="23"/>
        <v>2.7</v>
      </c>
      <c r="BK43" s="80">
        <f t="shared" si="24"/>
        <v>8.8000000000000007</v>
      </c>
      <c r="BL43" s="23" t="str">
        <f t="shared" si="25"/>
        <v>A-</v>
      </c>
      <c r="BM43" s="22">
        <v>10</v>
      </c>
      <c r="BN43" s="22"/>
      <c r="BO43" s="23">
        <f t="shared" si="26"/>
        <v>10</v>
      </c>
      <c r="BP43" s="22">
        <v>8</v>
      </c>
      <c r="BQ43" s="22"/>
      <c r="BR43" s="23">
        <f t="shared" si="27"/>
        <v>8</v>
      </c>
      <c r="BS43" s="22">
        <v>8</v>
      </c>
      <c r="BT43" s="22"/>
      <c r="BU43" s="23">
        <f t="shared" si="28"/>
        <v>8</v>
      </c>
      <c r="BV43" s="22">
        <v>8</v>
      </c>
      <c r="BW43" s="22"/>
      <c r="BX43" s="23">
        <f t="shared" si="29"/>
        <v>8</v>
      </c>
      <c r="BY43" s="22">
        <v>8</v>
      </c>
      <c r="BZ43" s="22"/>
      <c r="CA43" s="23">
        <f t="shared" si="30"/>
        <v>8</v>
      </c>
      <c r="CB43" s="22">
        <v>6</v>
      </c>
      <c r="CC43" s="22"/>
      <c r="CD43" s="23">
        <f t="shared" si="31"/>
        <v>6</v>
      </c>
      <c r="CE43" s="22">
        <v>4.5</v>
      </c>
      <c r="CF43" s="22">
        <v>9</v>
      </c>
      <c r="CG43" s="23">
        <f t="shared" si="32"/>
        <v>6.75</v>
      </c>
      <c r="CH43" s="22">
        <v>9</v>
      </c>
      <c r="CI43" s="22"/>
      <c r="CJ43" s="23">
        <f t="shared" si="33"/>
        <v>9</v>
      </c>
      <c r="CK43" s="22">
        <v>8</v>
      </c>
      <c r="CL43" s="22"/>
      <c r="CM43" s="23">
        <f t="shared" si="34"/>
        <v>8</v>
      </c>
      <c r="CN43" s="22">
        <v>10</v>
      </c>
      <c r="CO43" s="22"/>
      <c r="CP43" s="23">
        <f t="shared" si="35"/>
        <v>10</v>
      </c>
      <c r="CQ43" s="22">
        <v>8</v>
      </c>
      <c r="CR43" s="22"/>
      <c r="CS43" s="23">
        <f t="shared" si="36"/>
        <v>8</v>
      </c>
      <c r="CT43" s="22">
        <v>8</v>
      </c>
      <c r="CU43" s="22"/>
      <c r="CV43" s="23">
        <f t="shared" si="37"/>
        <v>8</v>
      </c>
      <c r="CW43" s="22">
        <v>5</v>
      </c>
      <c r="CX43" s="22"/>
      <c r="CY43" s="23">
        <f t="shared" si="38"/>
        <v>5</v>
      </c>
      <c r="CZ43" s="22">
        <v>8</v>
      </c>
      <c r="DA43" s="22"/>
      <c r="DB43" s="23">
        <f t="shared" si="39"/>
        <v>8</v>
      </c>
      <c r="DC43" s="22">
        <v>7.5</v>
      </c>
      <c r="DD43" s="22"/>
      <c r="DE43" s="23">
        <f t="shared" si="40"/>
        <v>7.5</v>
      </c>
      <c r="DF43" s="22">
        <v>7</v>
      </c>
      <c r="DG43" s="22"/>
      <c r="DH43" s="23">
        <f t="shared" si="41"/>
        <v>7</v>
      </c>
      <c r="DI43" s="22">
        <v>8</v>
      </c>
      <c r="DJ43" s="22"/>
      <c r="DK43" s="23">
        <f t="shared" si="42"/>
        <v>8</v>
      </c>
      <c r="DL43" s="22"/>
      <c r="DM43" s="22">
        <v>8</v>
      </c>
      <c r="DN43" s="23">
        <f t="shared" si="43"/>
        <v>8</v>
      </c>
      <c r="DO43" s="22"/>
      <c r="DP43" s="22"/>
      <c r="DQ43" s="79">
        <f t="shared" si="1"/>
        <v>7.83</v>
      </c>
      <c r="DR43" s="79">
        <f t="shared" si="44"/>
        <v>8</v>
      </c>
      <c r="DS43" s="98">
        <f t="shared" si="45"/>
        <v>5.48</v>
      </c>
      <c r="DT43" s="98">
        <f t="shared" si="46"/>
        <v>2.4</v>
      </c>
      <c r="DU43" s="80">
        <f t="shared" si="47"/>
        <v>7.8800000000000008</v>
      </c>
      <c r="DV43" s="23" t="str">
        <f t="shared" si="48"/>
        <v>B+</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127" t="s">
        <v>244</v>
      </c>
      <c r="C44" s="22">
        <v>7</v>
      </c>
      <c r="D44" s="22"/>
      <c r="E44" s="23">
        <f t="shared" si="3"/>
        <v>7</v>
      </c>
      <c r="F44" s="22">
        <v>8</v>
      </c>
      <c r="G44" s="22"/>
      <c r="H44" s="23">
        <f t="shared" si="4"/>
        <v>8</v>
      </c>
      <c r="I44" s="22">
        <v>8</v>
      </c>
      <c r="J44" s="22"/>
      <c r="K44" s="23">
        <f t="shared" si="5"/>
        <v>8</v>
      </c>
      <c r="L44" s="22">
        <v>8</v>
      </c>
      <c r="M44" s="22"/>
      <c r="N44" s="23">
        <f t="shared" si="6"/>
        <v>8</v>
      </c>
      <c r="O44" s="22">
        <v>8</v>
      </c>
      <c r="P44" s="22"/>
      <c r="Q44" s="23">
        <f t="shared" si="7"/>
        <v>8</v>
      </c>
      <c r="R44" s="22">
        <v>8</v>
      </c>
      <c r="S44" s="22"/>
      <c r="T44" s="23">
        <f t="shared" si="8"/>
        <v>8</v>
      </c>
      <c r="U44" s="22">
        <v>7</v>
      </c>
      <c r="V44" s="22"/>
      <c r="W44" s="23">
        <f t="shared" si="9"/>
        <v>7</v>
      </c>
      <c r="X44" s="22">
        <v>7</v>
      </c>
      <c r="Y44" s="22"/>
      <c r="Z44" s="23">
        <f t="shared" si="10"/>
        <v>7</v>
      </c>
      <c r="AA44" s="22">
        <v>0.01</v>
      </c>
      <c r="AB44" s="22"/>
      <c r="AC44" s="23">
        <f t="shared" si="11"/>
        <v>0.01</v>
      </c>
      <c r="AD44" s="22">
        <v>10</v>
      </c>
      <c r="AE44" s="22"/>
      <c r="AF44" s="23">
        <f t="shared" si="12"/>
        <v>10</v>
      </c>
      <c r="AG44" s="22">
        <v>9</v>
      </c>
      <c r="AH44" s="22"/>
      <c r="AI44" s="23">
        <f t="shared" si="13"/>
        <v>9</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v>8</v>
      </c>
      <c r="BC44" s="22">
        <v>6.8</v>
      </c>
      <c r="BD44" s="23">
        <f t="shared" si="20"/>
        <v>7.4</v>
      </c>
      <c r="BE44" s="22"/>
      <c r="BF44" s="22"/>
      <c r="BG44" s="79">
        <f t="shared" si="0"/>
        <v>7.27</v>
      </c>
      <c r="BH44" s="79">
        <f t="shared" si="21"/>
        <v>7.4</v>
      </c>
      <c r="BI44" s="98">
        <f t="shared" si="22"/>
        <v>5.08</v>
      </c>
      <c r="BJ44" s="98">
        <f t="shared" si="23"/>
        <v>2.2200000000000002</v>
      </c>
      <c r="BK44" s="80">
        <f t="shared" si="24"/>
        <v>7.3000000000000007</v>
      </c>
      <c r="BL44" s="23" t="str">
        <f t="shared" si="25"/>
        <v>B-</v>
      </c>
      <c r="BM44" s="22">
        <v>7</v>
      </c>
      <c r="BN44" s="22"/>
      <c r="BO44" s="23">
        <f t="shared" si="26"/>
        <v>7</v>
      </c>
      <c r="BP44" s="22">
        <v>8</v>
      </c>
      <c r="BQ44" s="22"/>
      <c r="BR44" s="23">
        <f t="shared" si="27"/>
        <v>8</v>
      </c>
      <c r="BS44" s="22">
        <v>8</v>
      </c>
      <c r="BT44" s="22"/>
      <c r="BU44" s="23">
        <f t="shared" si="28"/>
        <v>8</v>
      </c>
      <c r="BV44" s="22">
        <v>7</v>
      </c>
      <c r="BW44" s="22"/>
      <c r="BX44" s="23">
        <f t="shared" si="29"/>
        <v>7</v>
      </c>
      <c r="BY44" s="22">
        <v>7</v>
      </c>
      <c r="BZ44" s="22"/>
      <c r="CA44" s="23">
        <f t="shared" si="30"/>
        <v>7</v>
      </c>
      <c r="CB44" s="22">
        <v>8</v>
      </c>
      <c r="CC44" s="22">
        <v>8</v>
      </c>
      <c r="CD44" s="23">
        <f t="shared" si="31"/>
        <v>8</v>
      </c>
      <c r="CE44" s="22">
        <v>5.9</v>
      </c>
      <c r="CF44" s="22">
        <v>9</v>
      </c>
      <c r="CG44" s="23">
        <f t="shared" si="32"/>
        <v>7.45</v>
      </c>
      <c r="CH44" s="22">
        <v>8</v>
      </c>
      <c r="CI44" s="22"/>
      <c r="CJ44" s="23">
        <f t="shared" si="33"/>
        <v>8</v>
      </c>
      <c r="CK44" s="22">
        <v>8</v>
      </c>
      <c r="CL44" s="22"/>
      <c r="CM44" s="23">
        <f t="shared" si="34"/>
        <v>8</v>
      </c>
      <c r="CN44" s="22">
        <v>7</v>
      </c>
      <c r="CO44" s="22"/>
      <c r="CP44" s="23">
        <f t="shared" si="35"/>
        <v>7</v>
      </c>
      <c r="CQ44" s="22">
        <v>7</v>
      </c>
      <c r="CR44" s="22"/>
      <c r="CS44" s="23">
        <f t="shared" si="36"/>
        <v>7</v>
      </c>
      <c r="CT44" s="22">
        <v>7</v>
      </c>
      <c r="CU44" s="22"/>
      <c r="CV44" s="23">
        <f t="shared" si="37"/>
        <v>7</v>
      </c>
      <c r="CW44" s="22">
        <v>7</v>
      </c>
      <c r="CX44" s="22"/>
      <c r="CY44" s="23">
        <f t="shared" si="38"/>
        <v>7</v>
      </c>
      <c r="CZ44" s="22">
        <v>7</v>
      </c>
      <c r="DA44" s="22"/>
      <c r="DB44" s="23">
        <f t="shared" si="39"/>
        <v>7</v>
      </c>
      <c r="DC44" s="22">
        <v>6</v>
      </c>
      <c r="DD44" s="22"/>
      <c r="DE44" s="23">
        <f t="shared" si="40"/>
        <v>6</v>
      </c>
      <c r="DF44" s="22">
        <v>8</v>
      </c>
      <c r="DG44" s="22"/>
      <c r="DH44" s="23">
        <f t="shared" si="41"/>
        <v>8</v>
      </c>
      <c r="DI44" s="22">
        <v>8</v>
      </c>
      <c r="DJ44" s="22"/>
      <c r="DK44" s="23">
        <f t="shared" si="42"/>
        <v>8</v>
      </c>
      <c r="DL44" s="22"/>
      <c r="DM44" s="22">
        <v>6</v>
      </c>
      <c r="DN44" s="23">
        <f t="shared" si="43"/>
        <v>6</v>
      </c>
      <c r="DO44" s="22"/>
      <c r="DP44" s="22"/>
      <c r="DQ44" s="79">
        <f t="shared" si="1"/>
        <v>7.37</v>
      </c>
      <c r="DR44" s="79">
        <f t="shared" si="44"/>
        <v>6</v>
      </c>
      <c r="DS44" s="98">
        <f t="shared" si="45"/>
        <v>5.15</v>
      </c>
      <c r="DT44" s="98">
        <f t="shared" si="46"/>
        <v>1.8</v>
      </c>
      <c r="DU44" s="80">
        <f t="shared" si="47"/>
        <v>6.95</v>
      </c>
      <c r="DV44" s="23" t="str">
        <f t="shared" si="48"/>
        <v>B-</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127" t="s">
        <v>245</v>
      </c>
      <c r="C45" s="22">
        <v>9</v>
      </c>
      <c r="D45" s="22"/>
      <c r="E45" s="23">
        <f t="shared" si="3"/>
        <v>9</v>
      </c>
      <c r="F45" s="22">
        <v>8</v>
      </c>
      <c r="G45" s="22"/>
      <c r="H45" s="23">
        <f t="shared" si="4"/>
        <v>8</v>
      </c>
      <c r="I45" s="22">
        <v>9</v>
      </c>
      <c r="J45" s="22"/>
      <c r="K45" s="23">
        <f t="shared" si="5"/>
        <v>9</v>
      </c>
      <c r="L45" s="22">
        <v>10</v>
      </c>
      <c r="M45" s="22"/>
      <c r="N45" s="23">
        <f t="shared" si="6"/>
        <v>10</v>
      </c>
      <c r="O45" s="22">
        <v>8</v>
      </c>
      <c r="P45" s="22"/>
      <c r="Q45" s="23">
        <f t="shared" si="7"/>
        <v>8</v>
      </c>
      <c r="R45" s="22">
        <v>10</v>
      </c>
      <c r="S45" s="22"/>
      <c r="T45" s="23">
        <f t="shared" si="8"/>
        <v>10</v>
      </c>
      <c r="U45" s="22">
        <v>9</v>
      </c>
      <c r="V45" s="22"/>
      <c r="W45" s="23">
        <f t="shared" si="9"/>
        <v>9</v>
      </c>
      <c r="X45" s="22">
        <v>9</v>
      </c>
      <c r="Y45" s="22"/>
      <c r="Z45" s="23">
        <f t="shared" si="10"/>
        <v>9</v>
      </c>
      <c r="AA45" s="22">
        <v>8</v>
      </c>
      <c r="AB45" s="22"/>
      <c r="AC45" s="23">
        <f t="shared" si="11"/>
        <v>8</v>
      </c>
      <c r="AD45" s="22">
        <v>10</v>
      </c>
      <c r="AE45" s="22"/>
      <c r="AF45" s="23">
        <f t="shared" si="12"/>
        <v>10</v>
      </c>
      <c r="AG45" s="22">
        <v>10</v>
      </c>
      <c r="AH45" s="22"/>
      <c r="AI45" s="23">
        <f t="shared" si="13"/>
        <v>10</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v>10</v>
      </c>
      <c r="BC45" s="22">
        <v>7.4</v>
      </c>
      <c r="BD45" s="23">
        <f t="shared" si="20"/>
        <v>8.6999999999999993</v>
      </c>
      <c r="BE45" s="22"/>
      <c r="BF45" s="22"/>
      <c r="BG45" s="79">
        <f t="shared" ref="BG45:BG62" si="74">IFERROR(TRUNC(AVERAGE(E45,H45,K45,N45,Q45,T45,W45,Z45,AC45,AF45,AI45,AL45,AO45,AR45,AU45,AX45,BA45),2)," ")</f>
        <v>9.09</v>
      </c>
      <c r="BH45" s="79">
        <f t="shared" si="21"/>
        <v>8.6999999999999993</v>
      </c>
      <c r="BI45" s="98">
        <f t="shared" si="22"/>
        <v>6.36</v>
      </c>
      <c r="BJ45" s="98">
        <f t="shared" si="23"/>
        <v>2.61</v>
      </c>
      <c r="BK45" s="80">
        <f t="shared" si="24"/>
        <v>8.9700000000000006</v>
      </c>
      <c r="BL45" s="23" t="str">
        <f t="shared" si="25"/>
        <v>A-</v>
      </c>
      <c r="BM45" s="22">
        <v>10</v>
      </c>
      <c r="BN45" s="22"/>
      <c r="BO45" s="23">
        <f t="shared" si="26"/>
        <v>10</v>
      </c>
      <c r="BP45" s="22">
        <v>10</v>
      </c>
      <c r="BQ45" s="22"/>
      <c r="BR45" s="23">
        <f t="shared" si="27"/>
        <v>10</v>
      </c>
      <c r="BS45" s="22">
        <v>10</v>
      </c>
      <c r="BT45" s="22"/>
      <c r="BU45" s="23">
        <f t="shared" si="28"/>
        <v>10</v>
      </c>
      <c r="BV45" s="22">
        <v>9</v>
      </c>
      <c r="BW45" s="22"/>
      <c r="BX45" s="23">
        <f t="shared" si="29"/>
        <v>9</v>
      </c>
      <c r="BY45" s="22">
        <v>9</v>
      </c>
      <c r="BZ45" s="22"/>
      <c r="CA45" s="23">
        <f t="shared" si="30"/>
        <v>9</v>
      </c>
      <c r="CB45" s="22">
        <v>8</v>
      </c>
      <c r="CC45" s="22">
        <v>10</v>
      </c>
      <c r="CD45" s="23">
        <f t="shared" si="31"/>
        <v>9</v>
      </c>
      <c r="CE45" s="22">
        <v>9.5</v>
      </c>
      <c r="CF45" s="22">
        <v>9</v>
      </c>
      <c r="CG45" s="23">
        <f t="shared" si="32"/>
        <v>9.5</v>
      </c>
      <c r="CH45" s="22">
        <v>10</v>
      </c>
      <c r="CI45" s="22"/>
      <c r="CJ45" s="23">
        <f t="shared" si="33"/>
        <v>10</v>
      </c>
      <c r="CK45" s="22">
        <v>9</v>
      </c>
      <c r="CL45" s="22"/>
      <c r="CM45" s="23">
        <f t="shared" si="34"/>
        <v>9</v>
      </c>
      <c r="CN45" s="22">
        <v>9</v>
      </c>
      <c r="CO45" s="22"/>
      <c r="CP45" s="23">
        <f t="shared" si="35"/>
        <v>9</v>
      </c>
      <c r="CQ45" s="22">
        <v>10</v>
      </c>
      <c r="CR45" s="22"/>
      <c r="CS45" s="23">
        <f t="shared" si="36"/>
        <v>10</v>
      </c>
      <c r="CT45" s="22">
        <v>10</v>
      </c>
      <c r="CU45" s="22"/>
      <c r="CV45" s="23">
        <f t="shared" si="37"/>
        <v>10</v>
      </c>
      <c r="CW45" s="22">
        <v>10</v>
      </c>
      <c r="CX45" s="22"/>
      <c r="CY45" s="23">
        <f t="shared" si="38"/>
        <v>10</v>
      </c>
      <c r="CZ45" s="22">
        <v>10</v>
      </c>
      <c r="DA45" s="22"/>
      <c r="DB45" s="23">
        <f t="shared" si="39"/>
        <v>10</v>
      </c>
      <c r="DC45" s="22">
        <v>9</v>
      </c>
      <c r="DD45" s="22"/>
      <c r="DE45" s="23">
        <f t="shared" si="40"/>
        <v>9</v>
      </c>
      <c r="DF45" s="22">
        <v>10</v>
      </c>
      <c r="DG45" s="22"/>
      <c r="DH45" s="23">
        <f t="shared" si="41"/>
        <v>10</v>
      </c>
      <c r="DI45" s="22">
        <v>10</v>
      </c>
      <c r="DJ45" s="22"/>
      <c r="DK45" s="23">
        <f t="shared" si="42"/>
        <v>10</v>
      </c>
      <c r="DL45" s="22"/>
      <c r="DM45" s="22">
        <v>9.5</v>
      </c>
      <c r="DN45" s="23">
        <f t="shared" si="43"/>
        <v>9.5</v>
      </c>
      <c r="DO45" s="22"/>
      <c r="DP45" s="22"/>
      <c r="DQ45" s="79">
        <f t="shared" ref="DQ45:DQ62" si="75">IFERROR(TRUNC(AVERAGE(BO45,BR45,BU45,BX45,CA45,CD45,CG45,CJ45,CM45,CP45,CS45,CV45,CY45,DB45,DE45,DH45,DK45),2)," ")</f>
        <v>9.61</v>
      </c>
      <c r="DR45" s="79">
        <f t="shared" si="44"/>
        <v>9.5</v>
      </c>
      <c r="DS45" s="98">
        <f t="shared" si="45"/>
        <v>6.72</v>
      </c>
      <c r="DT45" s="98">
        <f t="shared" si="46"/>
        <v>2.85</v>
      </c>
      <c r="DU45" s="80">
        <f t="shared" si="47"/>
        <v>9.57</v>
      </c>
      <c r="DV45" s="23" t="str">
        <f t="shared" si="48"/>
        <v>A+</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127" t="s">
        <v>246</v>
      </c>
      <c r="C46" s="22">
        <v>8</v>
      </c>
      <c r="D46" s="22"/>
      <c r="E46" s="23">
        <f t="shared" si="3"/>
        <v>8</v>
      </c>
      <c r="F46" s="22">
        <v>10</v>
      </c>
      <c r="G46" s="22"/>
      <c r="H46" s="23">
        <f t="shared" si="4"/>
        <v>10</v>
      </c>
      <c r="I46" s="22">
        <v>10</v>
      </c>
      <c r="J46" s="22"/>
      <c r="K46" s="23">
        <f t="shared" si="5"/>
        <v>10</v>
      </c>
      <c r="L46" s="22">
        <v>10</v>
      </c>
      <c r="M46" s="22"/>
      <c r="N46" s="23">
        <f t="shared" si="6"/>
        <v>10</v>
      </c>
      <c r="O46" s="22">
        <v>10</v>
      </c>
      <c r="P46" s="22"/>
      <c r="Q46" s="23">
        <f t="shared" si="7"/>
        <v>10</v>
      </c>
      <c r="R46" s="22">
        <v>10</v>
      </c>
      <c r="S46" s="22"/>
      <c r="T46" s="23">
        <f t="shared" si="8"/>
        <v>10</v>
      </c>
      <c r="U46" s="22">
        <v>10</v>
      </c>
      <c r="V46" s="22"/>
      <c r="W46" s="23">
        <f t="shared" si="9"/>
        <v>10</v>
      </c>
      <c r="X46" s="22">
        <v>10</v>
      </c>
      <c r="Y46" s="22"/>
      <c r="Z46" s="23">
        <f t="shared" si="10"/>
        <v>10</v>
      </c>
      <c r="AA46" s="22">
        <v>8</v>
      </c>
      <c r="AB46" s="22"/>
      <c r="AC46" s="23">
        <f t="shared" si="11"/>
        <v>8</v>
      </c>
      <c r="AD46" s="22">
        <v>10</v>
      </c>
      <c r="AE46" s="22"/>
      <c r="AF46" s="23">
        <f t="shared" si="12"/>
        <v>10</v>
      </c>
      <c r="AG46" s="22">
        <v>10</v>
      </c>
      <c r="AH46" s="22"/>
      <c r="AI46" s="23">
        <f t="shared" si="13"/>
        <v>10</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v>10</v>
      </c>
      <c r="BC46" s="22">
        <v>8.8000000000000007</v>
      </c>
      <c r="BD46" s="23">
        <f t="shared" si="20"/>
        <v>9.4</v>
      </c>
      <c r="BE46" s="22"/>
      <c r="BF46" s="22"/>
      <c r="BG46" s="79">
        <f t="shared" si="74"/>
        <v>9.6300000000000008</v>
      </c>
      <c r="BH46" s="79">
        <f t="shared" si="21"/>
        <v>9.4</v>
      </c>
      <c r="BI46" s="98">
        <f t="shared" si="22"/>
        <v>6.74</v>
      </c>
      <c r="BJ46" s="98">
        <f t="shared" si="23"/>
        <v>2.82</v>
      </c>
      <c r="BK46" s="80">
        <f t="shared" si="24"/>
        <v>9.56</v>
      </c>
      <c r="BL46" s="23" t="str">
        <f t="shared" si="25"/>
        <v>A+</v>
      </c>
      <c r="BM46" s="22">
        <v>10</v>
      </c>
      <c r="BN46" s="22"/>
      <c r="BO46" s="23">
        <f t="shared" si="26"/>
        <v>10</v>
      </c>
      <c r="BP46" s="22">
        <v>8</v>
      </c>
      <c r="BQ46" s="22"/>
      <c r="BR46" s="23">
        <f t="shared" si="27"/>
        <v>8</v>
      </c>
      <c r="BS46" s="22">
        <v>9</v>
      </c>
      <c r="BT46" s="22"/>
      <c r="BU46" s="23">
        <f t="shared" si="28"/>
        <v>9</v>
      </c>
      <c r="BV46" s="22">
        <v>9</v>
      </c>
      <c r="BW46" s="22"/>
      <c r="BX46" s="23">
        <f t="shared" si="29"/>
        <v>9</v>
      </c>
      <c r="BY46" s="22">
        <v>9</v>
      </c>
      <c r="BZ46" s="22"/>
      <c r="CA46" s="23">
        <f t="shared" si="30"/>
        <v>9</v>
      </c>
      <c r="CB46" s="22">
        <v>7</v>
      </c>
      <c r="CC46" s="22"/>
      <c r="CD46" s="23">
        <f t="shared" si="31"/>
        <v>7</v>
      </c>
      <c r="CE46" s="22">
        <v>6.3</v>
      </c>
      <c r="CF46" s="22">
        <v>9</v>
      </c>
      <c r="CG46" s="23">
        <f t="shared" si="32"/>
        <v>7.65</v>
      </c>
      <c r="CH46" s="22">
        <v>10</v>
      </c>
      <c r="CI46" s="22"/>
      <c r="CJ46" s="23">
        <f t="shared" si="33"/>
        <v>10</v>
      </c>
      <c r="CK46" s="22">
        <v>8</v>
      </c>
      <c r="CL46" s="22"/>
      <c r="CM46" s="23">
        <f t="shared" si="34"/>
        <v>8</v>
      </c>
      <c r="CN46" s="22">
        <v>10</v>
      </c>
      <c r="CO46" s="22"/>
      <c r="CP46" s="23">
        <f t="shared" si="35"/>
        <v>10</v>
      </c>
      <c r="CQ46" s="22">
        <v>10</v>
      </c>
      <c r="CR46" s="22"/>
      <c r="CS46" s="23">
        <f t="shared" si="36"/>
        <v>10</v>
      </c>
      <c r="CT46" s="22">
        <v>8</v>
      </c>
      <c r="CU46" s="22"/>
      <c r="CV46" s="23">
        <f t="shared" si="37"/>
        <v>8</v>
      </c>
      <c r="CW46" s="22">
        <v>10</v>
      </c>
      <c r="CX46" s="22"/>
      <c r="CY46" s="23">
        <f t="shared" si="38"/>
        <v>10</v>
      </c>
      <c r="CZ46" s="22">
        <v>10</v>
      </c>
      <c r="DA46" s="22"/>
      <c r="DB46" s="23">
        <f t="shared" si="39"/>
        <v>10</v>
      </c>
      <c r="DC46" s="22">
        <v>9</v>
      </c>
      <c r="DD46" s="22"/>
      <c r="DE46" s="23">
        <f t="shared" si="40"/>
        <v>9</v>
      </c>
      <c r="DF46" s="22">
        <v>9</v>
      </c>
      <c r="DG46" s="22"/>
      <c r="DH46" s="23">
        <f t="shared" si="41"/>
        <v>9</v>
      </c>
      <c r="DI46" s="22">
        <v>10</v>
      </c>
      <c r="DJ46" s="22">
        <v>10</v>
      </c>
      <c r="DK46" s="23">
        <f t="shared" si="42"/>
        <v>10</v>
      </c>
      <c r="DL46" s="22"/>
      <c r="DM46" s="22">
        <v>10</v>
      </c>
      <c r="DN46" s="23">
        <f t="shared" si="43"/>
        <v>10</v>
      </c>
      <c r="DO46" s="22"/>
      <c r="DP46" s="22"/>
      <c r="DQ46" s="79">
        <f t="shared" si="75"/>
        <v>9.0299999999999994</v>
      </c>
      <c r="DR46" s="79">
        <f t="shared" si="44"/>
        <v>10</v>
      </c>
      <c r="DS46" s="98">
        <f t="shared" si="45"/>
        <v>6.32</v>
      </c>
      <c r="DT46" s="98">
        <f t="shared" si="46"/>
        <v>3</v>
      </c>
      <c r="DU46" s="80">
        <f t="shared" si="47"/>
        <v>9.32</v>
      </c>
      <c r="DV46" s="23" t="str">
        <f t="shared" si="48"/>
        <v>A-</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6.79</v>
      </c>
      <c r="D63" s="82" t="str">
        <f t="shared" si="77"/>
        <v xml:space="preserve"> </v>
      </c>
      <c r="E63" s="82">
        <f t="shared" si="77"/>
        <v>6.79</v>
      </c>
      <c r="F63" s="82">
        <f t="shared" si="77"/>
        <v>8.0299999999999994</v>
      </c>
      <c r="G63" s="82" t="str">
        <f t="shared" si="77"/>
        <v xml:space="preserve"> </v>
      </c>
      <c r="H63" s="82">
        <f t="shared" si="77"/>
        <v>8.0299999999999994</v>
      </c>
      <c r="I63" s="82">
        <f t="shared" si="77"/>
        <v>7.97</v>
      </c>
      <c r="J63" s="82" t="str">
        <f t="shared" si="77"/>
        <v xml:space="preserve"> </v>
      </c>
      <c r="K63" s="82">
        <f t="shared" si="77"/>
        <v>7.97</v>
      </c>
      <c r="L63" s="82">
        <f t="shared" si="77"/>
        <v>7.7</v>
      </c>
      <c r="M63" s="82" t="str">
        <f t="shared" si="77"/>
        <v xml:space="preserve"> </v>
      </c>
      <c r="N63" s="82">
        <f t="shared" si="77"/>
        <v>7.7</v>
      </c>
      <c r="O63" s="82">
        <f t="shared" si="77"/>
        <v>8.69</v>
      </c>
      <c r="P63" s="82" t="str">
        <f t="shared" si="77"/>
        <v xml:space="preserve"> </v>
      </c>
      <c r="Q63" s="82">
        <f t="shared" si="77"/>
        <v>8.69</v>
      </c>
      <c r="R63" s="82">
        <f t="shared" si="77"/>
        <v>7.61</v>
      </c>
      <c r="S63" s="82" t="str">
        <f t="shared" si="77"/>
        <v xml:space="preserve"> </v>
      </c>
      <c r="T63" s="82">
        <f t="shared" si="77"/>
        <v>7.61</v>
      </c>
      <c r="U63" s="82">
        <f t="shared" si="77"/>
        <v>8.0299999999999994</v>
      </c>
      <c r="V63" s="82" t="str">
        <f t="shared" si="77"/>
        <v xml:space="preserve"> </v>
      </c>
      <c r="W63" s="82">
        <f t="shared" si="77"/>
        <v>8.0299999999999994</v>
      </c>
      <c r="X63" s="82">
        <f t="shared" si="77"/>
        <v>7.26</v>
      </c>
      <c r="Y63" s="82" t="str">
        <f t="shared" si="77"/>
        <v xml:space="preserve"> </v>
      </c>
      <c r="Z63" s="82">
        <f t="shared" si="77"/>
        <v>7.26</v>
      </c>
      <c r="AA63" s="82">
        <f t="shared" si="77"/>
        <v>6.85</v>
      </c>
      <c r="AB63" s="82" t="str">
        <f t="shared" si="77"/>
        <v xml:space="preserve"> </v>
      </c>
      <c r="AC63" s="82">
        <f t="shared" si="77"/>
        <v>6.85</v>
      </c>
      <c r="AD63" s="82">
        <f t="shared" si="77"/>
        <v>7.5</v>
      </c>
      <c r="AE63" s="82" t="str">
        <f t="shared" si="77"/>
        <v xml:space="preserve"> </v>
      </c>
      <c r="AF63" s="82">
        <f t="shared" si="77"/>
        <v>7.5</v>
      </c>
      <c r="AG63" s="82">
        <f t="shared" si="77"/>
        <v>8.67</v>
      </c>
      <c r="AH63" s="82" t="str">
        <f t="shared" si="77"/>
        <v xml:space="preserve"> </v>
      </c>
      <c r="AI63" s="82">
        <f t="shared" si="77"/>
        <v>8.67</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9.8800000000000008</v>
      </c>
      <c r="BC63" s="82">
        <f t="shared" si="77"/>
        <v>6.18</v>
      </c>
      <c r="BD63" s="82">
        <f t="shared" si="77"/>
        <v>8.0299999999999994</v>
      </c>
      <c r="BE63" s="82"/>
      <c r="BF63" s="82"/>
      <c r="BG63" s="82">
        <f t="shared" si="77"/>
        <v>7.69</v>
      </c>
      <c r="BH63" s="82">
        <f t="shared" si="77"/>
        <v>8.0299999999999994</v>
      </c>
      <c r="BI63" s="82">
        <f t="shared" si="77"/>
        <v>5.38</v>
      </c>
      <c r="BJ63" s="82">
        <f t="shared" si="77"/>
        <v>2.4</v>
      </c>
      <c r="BK63" s="82">
        <f t="shared" si="77"/>
        <v>7.79</v>
      </c>
      <c r="BL63" s="82" t="str">
        <f t="shared" si="77"/>
        <v xml:space="preserve"> </v>
      </c>
      <c r="BM63" s="82">
        <f t="shared" si="77"/>
        <v>8.5500000000000007</v>
      </c>
      <c r="BN63" s="82" t="str">
        <f t="shared" si="77"/>
        <v xml:space="preserve"> </v>
      </c>
      <c r="BO63" s="82">
        <f t="shared" si="77"/>
        <v>8.5500000000000007</v>
      </c>
      <c r="BP63" s="82">
        <f t="shared" si="77"/>
        <v>8.2200000000000006</v>
      </c>
      <c r="BQ63" s="82" t="str">
        <f t="shared" si="77"/>
        <v xml:space="preserve"> </v>
      </c>
      <c r="BR63" s="82">
        <f t="shared" si="77"/>
        <v>8.2200000000000006</v>
      </c>
      <c r="BS63" s="82">
        <f t="shared" si="77"/>
        <v>8.1199999999999992</v>
      </c>
      <c r="BT63" s="82" t="str">
        <f t="shared" si="77"/>
        <v xml:space="preserve"> </v>
      </c>
      <c r="BU63" s="82">
        <f t="shared" si="77"/>
        <v>8.1199999999999992</v>
      </c>
      <c r="BV63" s="82">
        <f t="shared" si="77"/>
        <v>8.24</v>
      </c>
      <c r="BW63" s="82" t="str">
        <f t="shared" si="77"/>
        <v xml:space="preserve"> </v>
      </c>
      <c r="BX63" s="82">
        <f t="shared" si="77"/>
        <v>8.24</v>
      </c>
      <c r="BY63" s="82">
        <f t="shared" si="77"/>
        <v>8.16</v>
      </c>
      <c r="BZ63" s="82" t="str">
        <f t="shared" si="77"/>
        <v xml:space="preserve"> </v>
      </c>
      <c r="CA63" s="82">
        <f t="shared" si="77"/>
        <v>8.16</v>
      </c>
      <c r="CB63" s="82">
        <f t="shared" ref="CB63:DN63" si="78">IFERROR(TRUNC(AVERAGE(CB13:CB62),2)," ")</f>
        <v>6.64</v>
      </c>
      <c r="CC63" s="82">
        <f t="shared" si="78"/>
        <v>8.57</v>
      </c>
      <c r="CD63" s="82">
        <f t="shared" si="78"/>
        <v>6.91</v>
      </c>
      <c r="CE63" s="82">
        <f t="shared" si="78"/>
        <v>6.61</v>
      </c>
      <c r="CF63" s="82">
        <f t="shared" si="78"/>
        <v>8.8000000000000007</v>
      </c>
      <c r="CG63" s="82">
        <f t="shared" si="78"/>
        <v>7.7</v>
      </c>
      <c r="CH63" s="82">
        <f t="shared" si="78"/>
        <v>8.32</v>
      </c>
      <c r="CI63" s="82" t="str">
        <f t="shared" si="78"/>
        <v xml:space="preserve"> </v>
      </c>
      <c r="CJ63" s="82">
        <f t="shared" si="78"/>
        <v>8.32</v>
      </c>
      <c r="CK63" s="82">
        <f t="shared" si="78"/>
        <v>8.31</v>
      </c>
      <c r="CL63" s="82" t="str">
        <f t="shared" si="78"/>
        <v xml:space="preserve"> </v>
      </c>
      <c r="CM63" s="82">
        <f t="shared" si="78"/>
        <v>8.31</v>
      </c>
      <c r="CN63" s="82">
        <f t="shared" si="78"/>
        <v>7.78</v>
      </c>
      <c r="CO63" s="82" t="str">
        <f t="shared" si="78"/>
        <v xml:space="preserve"> </v>
      </c>
      <c r="CP63" s="82">
        <f t="shared" si="78"/>
        <v>7.78</v>
      </c>
      <c r="CQ63" s="82">
        <f t="shared" si="78"/>
        <v>7.71</v>
      </c>
      <c r="CR63" s="82" t="str">
        <f t="shared" si="78"/>
        <v xml:space="preserve"> </v>
      </c>
      <c r="CS63" s="82">
        <f t="shared" si="78"/>
        <v>7.71</v>
      </c>
      <c r="CT63" s="82">
        <f t="shared" si="78"/>
        <v>7.29</v>
      </c>
      <c r="CU63" s="82" t="str">
        <f t="shared" si="78"/>
        <v xml:space="preserve"> </v>
      </c>
      <c r="CV63" s="82">
        <f t="shared" si="78"/>
        <v>7.29</v>
      </c>
      <c r="CW63" s="82">
        <f t="shared" si="78"/>
        <v>7</v>
      </c>
      <c r="CX63" s="82" t="str">
        <f t="shared" si="78"/>
        <v xml:space="preserve"> </v>
      </c>
      <c r="CY63" s="82">
        <f t="shared" si="78"/>
        <v>7</v>
      </c>
      <c r="CZ63" s="82">
        <f t="shared" si="78"/>
        <v>6.86</v>
      </c>
      <c r="DA63" s="82" t="str">
        <f t="shared" si="78"/>
        <v xml:space="preserve"> </v>
      </c>
      <c r="DB63" s="82">
        <f t="shared" si="78"/>
        <v>6.86</v>
      </c>
      <c r="DC63" s="82">
        <f t="shared" si="78"/>
        <v>7.3</v>
      </c>
      <c r="DD63" s="82" t="str">
        <f t="shared" si="78"/>
        <v xml:space="preserve"> </v>
      </c>
      <c r="DE63" s="82">
        <f t="shared" si="78"/>
        <v>7.3</v>
      </c>
      <c r="DF63" s="82">
        <f t="shared" si="78"/>
        <v>8.0399999999999991</v>
      </c>
      <c r="DG63" s="82" t="str">
        <f t="shared" si="78"/>
        <v xml:space="preserve"> </v>
      </c>
      <c r="DH63" s="82">
        <f t="shared" si="78"/>
        <v>8.0399999999999991</v>
      </c>
      <c r="DI63" s="82">
        <f t="shared" si="78"/>
        <v>8.5299999999999994</v>
      </c>
      <c r="DJ63" s="82">
        <f t="shared" si="78"/>
        <v>9.14</v>
      </c>
      <c r="DK63" s="82">
        <f t="shared" si="78"/>
        <v>8.5399999999999991</v>
      </c>
      <c r="DL63" s="82" t="str">
        <f t="shared" si="78"/>
        <v xml:space="preserve"> </v>
      </c>
      <c r="DM63" s="82">
        <f t="shared" si="78"/>
        <v>8.3800000000000008</v>
      </c>
      <c r="DN63" s="82">
        <f t="shared" si="78"/>
        <v>8.3800000000000008</v>
      </c>
      <c r="DO63" s="82"/>
      <c r="DP63" s="82"/>
      <c r="DQ63" s="82">
        <f t="shared" ref="DQ63:FX63" si="79">IFERROR(TRUNC(AVERAGE(DQ13:DQ62),2)," ")</f>
        <v>7.8</v>
      </c>
      <c r="DR63" s="82">
        <f t="shared" si="79"/>
        <v>8.3800000000000008</v>
      </c>
      <c r="DS63" s="82">
        <f t="shared" si="79"/>
        <v>5.46</v>
      </c>
      <c r="DT63" s="82">
        <f t="shared" si="79"/>
        <v>2.5099999999999998</v>
      </c>
      <c r="DU63" s="82">
        <f t="shared" si="79"/>
        <v>7.98</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A11:A12"/>
    <mergeCell ref="B11:B12"/>
    <mergeCell ref="DQ7:DQ12"/>
    <mergeCell ref="DR7:DR12"/>
    <mergeCell ref="DL7:DP7"/>
    <mergeCell ref="BK6:BK12"/>
    <mergeCell ref="BG7:BG12"/>
    <mergeCell ref="GG5:GG12"/>
    <mergeCell ref="GH5:GH12"/>
    <mergeCell ref="C6:BA6"/>
    <mergeCell ref="BB6:BJ6"/>
    <mergeCell ref="BL6:BL12"/>
    <mergeCell ref="BM6:DK6"/>
    <mergeCell ref="DL6:DT6"/>
    <mergeCell ref="DU6:DU12"/>
    <mergeCell ref="DV6:DV12"/>
    <mergeCell ref="DW6:FU6"/>
    <mergeCell ref="FV6:GD6"/>
    <mergeCell ref="GE6:GE12"/>
    <mergeCell ref="GF6:GF12"/>
    <mergeCell ref="C7:BA7"/>
    <mergeCell ref="BB7:BF7"/>
    <mergeCell ref="BH7:BH12"/>
    <mergeCell ref="FZ8:FZ12"/>
    <mergeCell ref="DW7:FU7"/>
    <mergeCell ref="C5:BL5"/>
    <mergeCell ref="BM5:DV5"/>
    <mergeCell ref="DW5:GF5"/>
    <mergeCell ref="BI7:BI12"/>
    <mergeCell ref="BJ7:BJ12"/>
    <mergeCell ref="BM7:DK7"/>
    <mergeCell ref="DS7:DS12"/>
    <mergeCell ref="DT7:DT12"/>
    <mergeCell ref="GA7:GA12"/>
    <mergeCell ref="DW8:FU9"/>
    <mergeCell ref="FV8:FV12"/>
    <mergeCell ref="FW8:FW12"/>
    <mergeCell ref="FX8:FX12"/>
    <mergeCell ref="FY8:FY12"/>
    <mergeCell ref="FV7:FZ7"/>
    <mergeCell ref="GD7:GD12"/>
    <mergeCell ref="GB7:GB12"/>
    <mergeCell ref="GC7:GC12"/>
    <mergeCell ref="C8:BA9"/>
    <mergeCell ref="BB8:BB12"/>
    <mergeCell ref="BC8:BC12"/>
    <mergeCell ref="BD8:BD12"/>
    <mergeCell ref="BE8:BE12"/>
    <mergeCell ref="BF8:BF12"/>
    <mergeCell ref="BM8:DK9"/>
    <mergeCell ref="DL8:DL12"/>
    <mergeCell ref="DM8:DM12"/>
    <mergeCell ref="DN8:DN12"/>
    <mergeCell ref="DO8:DO12"/>
    <mergeCell ref="DP8:DP12"/>
  </mergeCells>
  <conditionalFormatting sqref="C13:D62">
    <cfRule type="expression" dxfId="1450" priority="114">
      <formula>C13&lt;&gt;""</formula>
    </cfRule>
  </conditionalFormatting>
  <conditionalFormatting sqref="C13:H62 U13:Z62 BI13:BK62">
    <cfRule type="cellIs" dxfId="1449" priority="113" operator="lessThan">
      <formula>7</formula>
    </cfRule>
  </conditionalFormatting>
  <conditionalFormatting sqref="C63:GH63">
    <cfRule type="cellIs" dxfId="1448" priority="110" operator="lessThan">
      <formula>7</formula>
    </cfRule>
    <cfRule type="cellIs" dxfId="1447" priority="111" operator="lessThan">
      <formula>7</formula>
    </cfRule>
  </conditionalFormatting>
  <conditionalFormatting sqref="BB13:BB62">
    <cfRule type="cellIs" dxfId="1446" priority="108" operator="lessThan">
      <formula>7</formula>
    </cfRule>
  </conditionalFormatting>
  <conditionalFormatting sqref="BB13:BB62">
    <cfRule type="expression" dxfId="1445" priority="109">
      <formula>BB13&lt;&gt;""</formula>
    </cfRule>
  </conditionalFormatting>
  <conditionalFormatting sqref="BC13:BC62 BE13:BF62">
    <cfRule type="cellIs" dxfId="1444" priority="106" operator="lessThan">
      <formula>7</formula>
    </cfRule>
    <cfRule type="expression" dxfId="1443" priority="107">
      <formula>BC13&lt;&gt;""</formula>
    </cfRule>
  </conditionalFormatting>
  <conditionalFormatting sqref="BG13:BH62">
    <cfRule type="cellIs" dxfId="1442" priority="112" operator="lessThan">
      <formula>7</formula>
    </cfRule>
  </conditionalFormatting>
  <conditionalFormatting sqref="F13:G62">
    <cfRule type="expression" dxfId="1441" priority="104">
      <formula>F13&lt;&gt;""</formula>
    </cfRule>
  </conditionalFormatting>
  <conditionalFormatting sqref="I13:J62">
    <cfRule type="expression" dxfId="1440" priority="103">
      <formula>I13&lt;&gt;""</formula>
    </cfRule>
  </conditionalFormatting>
  <conditionalFormatting sqref="I13:J62">
    <cfRule type="cellIs" dxfId="1439" priority="102" operator="lessThan">
      <formula>7</formula>
    </cfRule>
  </conditionalFormatting>
  <conditionalFormatting sqref="L13:M62">
    <cfRule type="expression" dxfId="1438" priority="101">
      <formula>L13&lt;&gt;""</formula>
    </cfRule>
  </conditionalFormatting>
  <conditionalFormatting sqref="L13:M62">
    <cfRule type="cellIs" dxfId="1437" priority="100" operator="lessThan">
      <formula>7</formula>
    </cfRule>
  </conditionalFormatting>
  <conditionalFormatting sqref="O13:P62">
    <cfRule type="expression" dxfId="1436" priority="99">
      <formula>O13&lt;&gt;""</formula>
    </cfRule>
  </conditionalFormatting>
  <conditionalFormatting sqref="O13:P62">
    <cfRule type="cellIs" dxfId="1435" priority="98" operator="lessThan">
      <formula>7</formula>
    </cfRule>
  </conditionalFormatting>
  <conditionalFormatting sqref="R13:S62">
    <cfRule type="expression" dxfId="1434" priority="97">
      <formula>R13&lt;&gt;""</formula>
    </cfRule>
  </conditionalFormatting>
  <conditionalFormatting sqref="R13:S62">
    <cfRule type="cellIs" dxfId="1433" priority="96" operator="lessThan">
      <formula>7</formula>
    </cfRule>
  </conditionalFormatting>
  <conditionalFormatting sqref="U13:V62">
    <cfRule type="expression" dxfId="1432" priority="95">
      <formula>U13&lt;&gt;""</formula>
    </cfRule>
  </conditionalFormatting>
  <conditionalFormatting sqref="X13:Y62">
    <cfRule type="expression" dxfId="1431" priority="94">
      <formula>X13&lt;&gt;""</formula>
    </cfRule>
  </conditionalFormatting>
  <conditionalFormatting sqref="AA13:AB62">
    <cfRule type="expression" dxfId="1430" priority="93">
      <formula>AA13&lt;&gt;""</formula>
    </cfRule>
  </conditionalFormatting>
  <conditionalFormatting sqref="AA13:AB62">
    <cfRule type="cellIs" dxfId="1429" priority="92" operator="lessThan">
      <formula>7</formula>
    </cfRule>
  </conditionalFormatting>
  <conditionalFormatting sqref="AD13:AE62">
    <cfRule type="expression" dxfId="1428" priority="91">
      <formula>AD13&lt;&gt;""</formula>
    </cfRule>
  </conditionalFormatting>
  <conditionalFormatting sqref="AD13:AE62">
    <cfRule type="cellIs" dxfId="1427" priority="90" operator="lessThan">
      <formula>7</formula>
    </cfRule>
  </conditionalFormatting>
  <conditionalFormatting sqref="AG13:AH62">
    <cfRule type="expression" dxfId="1426" priority="89">
      <formula>AG13&lt;&gt;""</formula>
    </cfRule>
  </conditionalFormatting>
  <conditionalFormatting sqref="AG13:AH62">
    <cfRule type="cellIs" dxfId="1425" priority="88" operator="lessThan">
      <formula>7</formula>
    </cfRule>
  </conditionalFormatting>
  <conditionalFormatting sqref="AJ13:AK62">
    <cfRule type="expression" dxfId="1424" priority="87">
      <formula>AJ13&lt;&gt;""</formula>
    </cfRule>
  </conditionalFormatting>
  <conditionalFormatting sqref="AJ13:AK62">
    <cfRule type="cellIs" dxfId="1423" priority="86" operator="lessThan">
      <formula>7</formula>
    </cfRule>
  </conditionalFormatting>
  <conditionalFormatting sqref="AM13:AN62">
    <cfRule type="expression" dxfId="1422" priority="85">
      <formula>AM13&lt;&gt;""</formula>
    </cfRule>
  </conditionalFormatting>
  <conditionalFormatting sqref="AM13:AN62 AP13:AQ62 AS13:AT62 AV13:AW62">
    <cfRule type="cellIs" dxfId="1421" priority="84" operator="lessThan">
      <formula>7</formula>
    </cfRule>
  </conditionalFormatting>
  <conditionalFormatting sqref="AP13:AQ62">
    <cfRule type="expression" dxfId="1420" priority="83">
      <formula>AP13&lt;&gt;""</formula>
    </cfRule>
  </conditionalFormatting>
  <conditionalFormatting sqref="AS13:AT62">
    <cfRule type="expression" dxfId="1419" priority="82">
      <formula>AS13&lt;&gt;""</formula>
    </cfRule>
  </conditionalFormatting>
  <conditionalFormatting sqref="AV13:AW62">
    <cfRule type="expression" dxfId="1418" priority="81">
      <formula>AV13&lt;&gt;""</formula>
    </cfRule>
  </conditionalFormatting>
  <conditionalFormatting sqref="AY13:AZ62">
    <cfRule type="cellIs" dxfId="1417" priority="80" operator="lessThan">
      <formula>7</formula>
    </cfRule>
  </conditionalFormatting>
  <conditionalFormatting sqref="AY13:AZ62">
    <cfRule type="expression" dxfId="1416" priority="79">
      <formula>AY13&lt;&gt;""</formula>
    </cfRule>
  </conditionalFormatting>
  <conditionalFormatting sqref="AC13:AC62 T13:T62 Q13:Q62 N13:N62 K13:K62">
    <cfRule type="cellIs" dxfId="1415" priority="78" operator="lessThan">
      <formula>7</formula>
    </cfRule>
  </conditionalFormatting>
  <conditionalFormatting sqref="BA13:BA62 AX13:AX62 AU13:AU62 AR13:AR62 AO13:AO62 AL13:AL62 AI13:AI62 AF13:AF62">
    <cfRule type="cellIs" dxfId="1414" priority="77" operator="lessThan">
      <formula>7</formula>
    </cfRule>
  </conditionalFormatting>
  <conditionalFormatting sqref="BD13:BD62">
    <cfRule type="cellIs" dxfId="1413" priority="76" operator="lessThan">
      <formula>7</formula>
    </cfRule>
  </conditionalFormatting>
  <conditionalFormatting sqref="BM13:BN62">
    <cfRule type="expression" dxfId="1412" priority="75">
      <formula>BM13&lt;&gt;""</formula>
    </cfRule>
  </conditionalFormatting>
  <conditionalFormatting sqref="BM13:BR62 CE47:CJ62 DS13:DU62 CE13:CG46 CI13:CJ46">
    <cfRule type="cellIs" dxfId="1411" priority="74" operator="lessThan">
      <formula>7</formula>
    </cfRule>
  </conditionalFormatting>
  <conditionalFormatting sqref="DL13:DL62">
    <cfRule type="cellIs" dxfId="1410" priority="71" operator="lessThan">
      <formula>7</formula>
    </cfRule>
  </conditionalFormatting>
  <conditionalFormatting sqref="DL13:DL62">
    <cfRule type="expression" dxfId="1409" priority="72">
      <formula>DL13&lt;&gt;""</formula>
    </cfRule>
  </conditionalFormatting>
  <conditionalFormatting sqref="DM13:DM62 DO13:DP62">
    <cfRule type="cellIs" dxfId="1408" priority="69" operator="lessThan">
      <formula>7</formula>
    </cfRule>
    <cfRule type="expression" dxfId="1407" priority="70">
      <formula>DM13&lt;&gt;""</formula>
    </cfRule>
  </conditionalFormatting>
  <conditionalFormatting sqref="DQ13:DR62">
    <cfRule type="cellIs" dxfId="1406" priority="73" operator="lessThan">
      <formula>7</formula>
    </cfRule>
  </conditionalFormatting>
  <conditionalFormatting sqref="BP13:BQ62">
    <cfRule type="expression" dxfId="1405" priority="68">
      <formula>BP13&lt;&gt;""</formula>
    </cfRule>
  </conditionalFormatting>
  <conditionalFormatting sqref="BS13:BT62">
    <cfRule type="expression" dxfId="1404" priority="67">
      <formula>BS13&lt;&gt;""</formula>
    </cfRule>
  </conditionalFormatting>
  <conditionalFormatting sqref="BS13:BT62">
    <cfRule type="cellIs" dxfId="1403" priority="66" operator="lessThan">
      <formula>7</formula>
    </cfRule>
  </conditionalFormatting>
  <conditionalFormatting sqref="BV13:BW62">
    <cfRule type="expression" dxfId="1402" priority="65">
      <formula>BV13&lt;&gt;""</formula>
    </cfRule>
  </conditionalFormatting>
  <conditionalFormatting sqref="BV13:BW62">
    <cfRule type="cellIs" dxfId="1401" priority="64" operator="lessThan">
      <formula>7</formula>
    </cfRule>
  </conditionalFormatting>
  <conditionalFormatting sqref="BY13:BZ62">
    <cfRule type="expression" dxfId="1400" priority="63">
      <formula>BY13&lt;&gt;""</formula>
    </cfRule>
  </conditionalFormatting>
  <conditionalFormatting sqref="BY13:BZ62">
    <cfRule type="cellIs" dxfId="1399" priority="62" operator="lessThan">
      <formula>7</formula>
    </cfRule>
  </conditionalFormatting>
  <conditionalFormatting sqref="CB13:CC62">
    <cfRule type="expression" dxfId="1398" priority="61">
      <formula>CB13&lt;&gt;""</formula>
    </cfRule>
  </conditionalFormatting>
  <conditionalFormatting sqref="CB13:CC62">
    <cfRule type="cellIs" dxfId="1397" priority="60" operator="lessThan">
      <formula>7</formula>
    </cfRule>
  </conditionalFormatting>
  <conditionalFormatting sqref="CE13:CF62">
    <cfRule type="expression" dxfId="1396" priority="59">
      <formula>CE13&lt;&gt;""</formula>
    </cfRule>
  </conditionalFormatting>
  <conditionalFormatting sqref="CH47:CI62 CI13:CI46">
    <cfRule type="expression" dxfId="1395" priority="58">
      <formula>CH13&lt;&gt;""</formula>
    </cfRule>
  </conditionalFormatting>
  <conditionalFormatting sqref="CK13:CL62">
    <cfRule type="expression" dxfId="1394" priority="57">
      <formula>CK13&lt;&gt;""</formula>
    </cfRule>
  </conditionalFormatting>
  <conditionalFormatting sqref="CK13:CL62">
    <cfRule type="cellIs" dxfId="1393" priority="56" operator="lessThan">
      <formula>7</formula>
    </cfRule>
  </conditionalFormatting>
  <conditionalFormatting sqref="CN13:CO62">
    <cfRule type="expression" dxfId="1392" priority="55">
      <formula>CN13&lt;&gt;""</formula>
    </cfRule>
  </conditionalFormatting>
  <conditionalFormatting sqref="CN13:CO62">
    <cfRule type="cellIs" dxfId="1391" priority="54" operator="lessThan">
      <formula>7</formula>
    </cfRule>
  </conditionalFormatting>
  <conditionalFormatting sqref="CQ13:CR62">
    <cfRule type="expression" dxfId="1390" priority="53">
      <formula>CQ13&lt;&gt;""</formula>
    </cfRule>
  </conditionalFormatting>
  <conditionalFormatting sqref="CQ13:CR62">
    <cfRule type="cellIs" dxfId="1389" priority="52" operator="lessThan">
      <formula>7</formula>
    </cfRule>
  </conditionalFormatting>
  <conditionalFormatting sqref="CT13:CU62">
    <cfRule type="expression" dxfId="1388" priority="51">
      <formula>CT13&lt;&gt;""</formula>
    </cfRule>
  </conditionalFormatting>
  <conditionalFormatting sqref="CT13:CU62">
    <cfRule type="cellIs" dxfId="1387" priority="50" operator="lessThan">
      <formula>7</formula>
    </cfRule>
  </conditionalFormatting>
  <conditionalFormatting sqref="CW13:CX62">
    <cfRule type="expression" dxfId="1386" priority="49">
      <formula>CW13&lt;&gt;""</formula>
    </cfRule>
  </conditionalFormatting>
  <conditionalFormatting sqref="CW13:CX62 CZ13:DA62 DC13:DD62 DF13:DG62">
    <cfRule type="cellIs" dxfId="1385" priority="48" operator="lessThan">
      <formula>7</formula>
    </cfRule>
  </conditionalFormatting>
  <conditionalFormatting sqref="CZ13:DA62">
    <cfRule type="expression" dxfId="1384" priority="47">
      <formula>CZ13&lt;&gt;""</formula>
    </cfRule>
  </conditionalFormatting>
  <conditionalFormatting sqref="DC13:DD62">
    <cfRule type="expression" dxfId="1383" priority="46">
      <formula>DC13&lt;&gt;""</formula>
    </cfRule>
  </conditionalFormatting>
  <conditionalFormatting sqref="DF13:DG62">
    <cfRule type="expression" dxfId="1382" priority="45">
      <formula>DF13&lt;&gt;""</formula>
    </cfRule>
  </conditionalFormatting>
  <conditionalFormatting sqref="DI13:DJ62">
    <cfRule type="cellIs" dxfId="1381" priority="44" operator="lessThan">
      <formula>7</formula>
    </cfRule>
  </conditionalFormatting>
  <conditionalFormatting sqref="DI13:DJ62">
    <cfRule type="expression" dxfId="1380" priority="43">
      <formula>DI13&lt;&gt;""</formula>
    </cfRule>
  </conditionalFormatting>
  <conditionalFormatting sqref="CM13:CM62 CD13:CD62 CA13:CA62 BX13:BX62 BU13:BU62">
    <cfRule type="cellIs" dxfId="1379" priority="42" operator="lessThan">
      <formula>7</formula>
    </cfRule>
  </conditionalFormatting>
  <conditionalFormatting sqref="DK13:DK62 DH13:DH62 DE13:DE62 DB13:DB62 CY13:CY62 CV13:CV62 CS13:CS62 CP13:CP62">
    <cfRule type="cellIs" dxfId="1378" priority="41" operator="lessThan">
      <formula>7</formula>
    </cfRule>
  </conditionalFormatting>
  <conditionalFormatting sqref="DN13:DN62">
    <cfRule type="cellIs" dxfId="1377" priority="40" operator="lessThan">
      <formula>7</formula>
    </cfRule>
  </conditionalFormatting>
  <conditionalFormatting sqref="DW13:DX62">
    <cfRule type="expression" dxfId="1376" priority="39">
      <formula>DW13&lt;&gt;""</formula>
    </cfRule>
  </conditionalFormatting>
  <conditionalFormatting sqref="DW13:EB62 EO13:ET62 GC13:GE62">
    <cfRule type="cellIs" dxfId="1375" priority="38" operator="lessThan">
      <formula>7</formula>
    </cfRule>
  </conditionalFormatting>
  <conditionalFormatting sqref="FV13:FV62">
    <cfRule type="cellIs" dxfId="1374" priority="35" operator="lessThan">
      <formula>7</formula>
    </cfRule>
  </conditionalFormatting>
  <conditionalFormatting sqref="FV13:FV62">
    <cfRule type="expression" dxfId="1373" priority="36">
      <formula>FV13&lt;&gt;""</formula>
    </cfRule>
  </conditionalFormatting>
  <conditionalFormatting sqref="FW13:FW62 FY13:FZ62">
    <cfRule type="cellIs" dxfId="1372" priority="33" operator="lessThan">
      <formula>7</formula>
    </cfRule>
    <cfRule type="expression" dxfId="1371" priority="34">
      <formula>FW13&lt;&gt;""</formula>
    </cfRule>
  </conditionalFormatting>
  <conditionalFormatting sqref="GA13:GB62">
    <cfRule type="cellIs" dxfId="1370" priority="37" operator="lessThan">
      <formula>7</formula>
    </cfRule>
  </conditionalFormatting>
  <conditionalFormatting sqref="DZ13:EA62">
    <cfRule type="expression" dxfId="1369" priority="32">
      <formula>DZ13&lt;&gt;""</formula>
    </cfRule>
  </conditionalFormatting>
  <conditionalFormatting sqref="EC13:ED62">
    <cfRule type="expression" dxfId="1368" priority="31">
      <formula>EC13&lt;&gt;""</formula>
    </cfRule>
  </conditionalFormatting>
  <conditionalFormatting sqref="EC13:ED62">
    <cfRule type="cellIs" dxfId="1367" priority="30" operator="lessThan">
      <formula>7</formula>
    </cfRule>
  </conditionalFormatting>
  <conditionalFormatting sqref="EF13:EG62">
    <cfRule type="expression" dxfId="1366" priority="29">
      <formula>EF13&lt;&gt;""</formula>
    </cfRule>
  </conditionalFormatting>
  <conditionalFormatting sqref="EF13:EG62">
    <cfRule type="cellIs" dxfId="1365" priority="28" operator="lessThan">
      <formula>7</formula>
    </cfRule>
  </conditionalFormatting>
  <conditionalFormatting sqref="EI13:EJ62">
    <cfRule type="expression" dxfId="1364" priority="27">
      <formula>EI13&lt;&gt;""</formula>
    </cfRule>
  </conditionalFormatting>
  <conditionalFormatting sqref="EI13:EJ62">
    <cfRule type="cellIs" dxfId="1363" priority="26" operator="lessThan">
      <formula>7</formula>
    </cfRule>
  </conditionalFormatting>
  <conditionalFormatting sqref="EL13:EM62">
    <cfRule type="expression" dxfId="1362" priority="25">
      <formula>EL13&lt;&gt;""</formula>
    </cfRule>
  </conditionalFormatting>
  <conditionalFormatting sqref="EL13:EM62">
    <cfRule type="cellIs" dxfId="1361" priority="24" operator="lessThan">
      <formula>7</formula>
    </cfRule>
  </conditionalFormatting>
  <conditionalFormatting sqref="EO13:EP62">
    <cfRule type="expression" dxfId="1360" priority="23">
      <formula>EO13&lt;&gt;""</formula>
    </cfRule>
  </conditionalFormatting>
  <conditionalFormatting sqref="ER13:ES62">
    <cfRule type="expression" dxfId="1359" priority="22">
      <formula>ER13&lt;&gt;""</formula>
    </cfRule>
  </conditionalFormatting>
  <conditionalFormatting sqref="EU13:EV62">
    <cfRule type="expression" dxfId="1358" priority="21">
      <formula>EU13&lt;&gt;""</formula>
    </cfRule>
  </conditionalFormatting>
  <conditionalFormatting sqref="EU13:EV62">
    <cfRule type="cellIs" dxfId="1357" priority="20" operator="lessThan">
      <formula>7</formula>
    </cfRule>
  </conditionalFormatting>
  <conditionalFormatting sqref="EX13:EY62">
    <cfRule type="expression" dxfId="1356" priority="19">
      <formula>EX13&lt;&gt;""</formula>
    </cfRule>
  </conditionalFormatting>
  <conditionalFormatting sqref="EX13:EY62">
    <cfRule type="cellIs" dxfId="1355" priority="18" operator="lessThan">
      <formula>7</formula>
    </cfRule>
  </conditionalFormatting>
  <conditionalFormatting sqref="FA13:FB62">
    <cfRule type="expression" dxfId="1354" priority="17">
      <formula>FA13&lt;&gt;""</formula>
    </cfRule>
  </conditionalFormatting>
  <conditionalFormatting sqref="FA13:FB62">
    <cfRule type="cellIs" dxfId="1353" priority="16" operator="lessThan">
      <formula>7</formula>
    </cfRule>
  </conditionalFormatting>
  <conditionalFormatting sqref="FD13:FE62">
    <cfRule type="expression" dxfId="1352" priority="15">
      <formula>FD13&lt;&gt;""</formula>
    </cfRule>
  </conditionalFormatting>
  <conditionalFormatting sqref="FD13:FE62">
    <cfRule type="cellIs" dxfId="1351" priority="14" operator="lessThan">
      <formula>7</formula>
    </cfRule>
  </conditionalFormatting>
  <conditionalFormatting sqref="FG13:FH62">
    <cfRule type="expression" dxfId="1350" priority="13">
      <formula>FG13&lt;&gt;""</formula>
    </cfRule>
  </conditionalFormatting>
  <conditionalFormatting sqref="FG13:FH62 FJ13:FK62 FM13:FN62 FP13:FQ62">
    <cfRule type="cellIs" dxfId="1349" priority="12" operator="lessThan">
      <formula>7</formula>
    </cfRule>
  </conditionalFormatting>
  <conditionalFormatting sqref="FJ13:FK62">
    <cfRule type="expression" dxfId="1348" priority="11">
      <formula>FJ13&lt;&gt;""</formula>
    </cfRule>
  </conditionalFormatting>
  <conditionalFormatting sqref="FM13:FN62">
    <cfRule type="expression" dxfId="1347" priority="10">
      <formula>FM13&lt;&gt;""</formula>
    </cfRule>
  </conditionalFormatting>
  <conditionalFormatting sqref="FP13:FQ62">
    <cfRule type="expression" dxfId="1346" priority="9">
      <formula>FP13&lt;&gt;""</formula>
    </cfRule>
  </conditionalFormatting>
  <conditionalFormatting sqref="FS13:FT62">
    <cfRule type="cellIs" dxfId="1345" priority="8" operator="lessThan">
      <formula>7</formula>
    </cfRule>
  </conditionalFormatting>
  <conditionalFormatting sqref="FS13:FT62">
    <cfRule type="expression" dxfId="1344" priority="7">
      <formula>FS13&lt;&gt;""</formula>
    </cfRule>
  </conditionalFormatting>
  <conditionalFormatting sqref="EW13:EW62 EN13:EN62 EK13:EK62 EH13:EH62 EE13:EE62">
    <cfRule type="cellIs" dxfId="1343" priority="6" operator="lessThan">
      <formula>7</formula>
    </cfRule>
  </conditionalFormatting>
  <conditionalFormatting sqref="FU13:FU62 FR13:FR62 FO13:FO62 FL13:FL62 FI13:FI62 FF13:FF62 FC13:FC62 EZ13:EZ62">
    <cfRule type="cellIs" dxfId="1342" priority="5" operator="lessThan">
      <formula>7</formula>
    </cfRule>
  </conditionalFormatting>
  <conditionalFormatting sqref="FX13:FX62">
    <cfRule type="cellIs" dxfId="1341" priority="4" operator="lessThan">
      <formula>7</formula>
    </cfRule>
  </conditionalFormatting>
  <conditionalFormatting sqref="GG13:GG62">
    <cfRule type="cellIs" dxfId="1340" priority="3" operator="lessThan">
      <formula>7</formula>
    </cfRule>
  </conditionalFormatting>
  <conditionalFormatting sqref="CH13:CH46">
    <cfRule type="expression" dxfId="1339" priority="2">
      <formula>CH13&lt;&gt;""</formula>
    </cfRule>
  </conditionalFormatting>
  <conditionalFormatting sqref="CH13:CH46">
    <cfRule type="cellIs" dxfId="1338" priority="1" operator="lessThan">
      <formula>7</formula>
    </cfRule>
  </conditionalFormatting>
  <dataValidations count="5">
    <dataValidation operator="equal" allowBlank="1" showInputMessage="1" showErrorMessage="1" sqref="B47:B62" xr:uid="{4D66ABBB-69F4-485D-B244-50ED2BB3CB9C}"/>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3BCE08AC-E0B2-440A-8105-E92E3804732F}">
      <formula1>1711894467</formula1>
    </dataValidation>
    <dataValidation type="whole" operator="equal" allowBlank="1" showInputMessage="1" showErrorMessage="1" errorTitle="ERROR" error="&quot;No intente editar estas celdas&quot;." sqref="FX13:FX62 DQ13:DU62 DN13:DN62 BG13:BK62 BD13:BD62 GA13:GE62 GG13:GG62" xr:uid="{09C50848-3E93-47C9-9DB0-8B18D65A63CF}">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EF13:EG62 CN13:CO62 CB13:CC62 DF13:DG62 CE13:CF62 CK13:CL62 DW13:DX62 EC13:ED62 EI13:EJ62 FA13:FB62 ER13:ES62 EX13:EY62 EL13:EM62 FP13:FQ62 EO13:EP62 EU13:EV62 FD13:FE62 FG13:FH62 FJ13:FK62 FM13:FN62 FS13:FT62 FV13:FW62 FY13:FZ62 DZ13:EA62 CH13:CI62" xr:uid="{2404E467-9B94-428B-91C3-BABC030D3579}">
      <formula1>0</formula1>
      <formula2>10</formula2>
    </dataValidation>
    <dataValidation type="whole" operator="equal" allowBlank="1" showInputMessage="1" showErrorMessage="1" errorTitle="ERROR" error="NO CAMBIE EL CONTENIDO DE LA CELDA" sqref="BL13:BL62 DV13:DV62 GH13:GH62 GF13:GF62" xr:uid="{8356C80B-5A68-471D-9C71-798AE5EC77F6}">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cultarFilaM2">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8194" r:id="rId4" name="Button 2">
              <controlPr defaultSize="0" print="0" autoFill="0" autoPict="0" macro="[0]!MostrarFM2">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316C0-0AC6-4BB3-BD0F-2D89E2155E58}">
  <sheetPr codeName="Hoja7"/>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activeCell="B13" sqref="B13"/>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t="str">
        <f>DS!E5</f>
        <v>LENGUA Y LITERATURA</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t="str">
        <f>DS!F5</f>
        <v>Educación General Básica</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t="str">
        <f>DS!G5</f>
        <v>Superior</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t="str">
        <f>DS!H5</f>
        <v>Noveno Año</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t="str">
        <f>DS!I5</f>
        <v>"A"</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IF('M2'!B13=0,"",'M2'!B13)</f>
        <v>ANDRADE VERA EVELYN DAYANA</v>
      </c>
      <c r="C13" s="75">
        <f>'M2'!BI13</f>
        <v>5.78</v>
      </c>
      <c r="D13" s="75">
        <f>'M2'!BJ13</f>
        <v>2.35</v>
      </c>
      <c r="E13" s="100">
        <f>'M2'!BK13</f>
        <v>8.1300000000000008</v>
      </c>
      <c r="F13" s="84" t="str">
        <f>'M2'!BL13</f>
        <v>B+</v>
      </c>
      <c r="G13" s="75">
        <f>'M2'!DS13</f>
        <v>4.38</v>
      </c>
      <c r="H13" s="75">
        <f>'M2'!DT13</f>
        <v>2.7</v>
      </c>
      <c r="I13" s="100">
        <f>'M2'!DU13</f>
        <v>7.08</v>
      </c>
      <c r="J13" s="75" t="str">
        <f>'M2'!DV13</f>
        <v>B-</v>
      </c>
      <c r="K13" s="75" t="str">
        <f>'M2'!GC13</f>
        <v xml:space="preserve"> </v>
      </c>
      <c r="L13" s="75" t="str">
        <f>'M2'!GD13</f>
        <v xml:space="preserve"> </v>
      </c>
      <c r="M13" s="100" t="str">
        <f>'M2'!GE13</f>
        <v xml:space="preserve"> </v>
      </c>
      <c r="N13" s="75" t="str">
        <f>'M2'!GF13</f>
        <v xml:space="preserve"> </v>
      </c>
      <c r="O13" s="85">
        <f>E13</f>
        <v>8.1300000000000008</v>
      </c>
      <c r="P13" s="85">
        <f>I13</f>
        <v>7.08</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IF('M2'!B14=0,"",'M2'!B14)</f>
        <v>BARRENO PINO ROXANA ABIGAIL</v>
      </c>
      <c r="C14" s="75">
        <f>'M2'!BI14</f>
        <v>6.42</v>
      </c>
      <c r="D14" s="75">
        <f>'M2'!BJ14</f>
        <v>2.17</v>
      </c>
      <c r="E14" s="100">
        <f>'M2'!BK14</f>
        <v>8.59</v>
      </c>
      <c r="F14" s="84" t="str">
        <f>'M2'!BL14</f>
        <v>A-</v>
      </c>
      <c r="G14" s="75">
        <f>'M2'!DS14</f>
        <v>5.99</v>
      </c>
      <c r="H14" s="75">
        <f>'M2'!DT14</f>
        <v>2.5499999999999998</v>
      </c>
      <c r="I14" s="100">
        <f>'M2'!DU14</f>
        <v>8.5399999999999991</v>
      </c>
      <c r="J14" s="75" t="str">
        <f>'M2'!DV14</f>
        <v>A-</v>
      </c>
      <c r="K14" s="75" t="str">
        <f>'M2'!GC14</f>
        <v xml:space="preserve"> </v>
      </c>
      <c r="L14" s="75" t="str">
        <f>'M2'!GD14</f>
        <v xml:space="preserve"> </v>
      </c>
      <c r="M14" s="100" t="str">
        <f>'M2'!GE14</f>
        <v xml:space="preserve"> </v>
      </c>
      <c r="N14" s="75" t="str">
        <f>'M2'!GF14</f>
        <v xml:space="preserve"> </v>
      </c>
      <c r="O14" s="85">
        <f t="shared" ref="O14:O62" si="0">E14</f>
        <v>8.59</v>
      </c>
      <c r="P14" s="85">
        <f t="shared" ref="P14:P62" si="1">I14</f>
        <v>8.5399999999999991</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IF('M2'!B15=0,"",'M2'!B15)</f>
        <v>CARCHIPULLA SANGURIMA KARINA BELEN</v>
      </c>
      <c r="C15" s="75">
        <f>'M2'!BI15</f>
        <v>6.8</v>
      </c>
      <c r="D15" s="75">
        <f>'M2'!BJ15</f>
        <v>2.82</v>
      </c>
      <c r="E15" s="100">
        <f>'M2'!BK15</f>
        <v>9.6199999999999992</v>
      </c>
      <c r="F15" s="84" t="str">
        <f>'M2'!BL15</f>
        <v>A+</v>
      </c>
      <c r="G15" s="75">
        <f>'M2'!DS15</f>
        <v>6.27</v>
      </c>
      <c r="H15" s="75">
        <f>'M2'!DT15</f>
        <v>2.7</v>
      </c>
      <c r="I15" s="100">
        <f>'M2'!DU15</f>
        <v>8.9699999999999989</v>
      </c>
      <c r="J15" s="75" t="str">
        <f>'M2'!DV15</f>
        <v>A-</v>
      </c>
      <c r="K15" s="75" t="str">
        <f>'M2'!GC15</f>
        <v xml:space="preserve"> </v>
      </c>
      <c r="L15" s="75" t="str">
        <f>'M2'!GD15</f>
        <v xml:space="preserve"> </v>
      </c>
      <c r="M15" s="100" t="str">
        <f>'M2'!GE15</f>
        <v xml:space="preserve"> </v>
      </c>
      <c r="N15" s="75" t="str">
        <f>'M2'!GF15</f>
        <v xml:space="preserve"> </v>
      </c>
      <c r="O15" s="85">
        <f t="shared" si="0"/>
        <v>9.6199999999999992</v>
      </c>
      <c r="P15" s="85">
        <f t="shared" si="1"/>
        <v>8.9699999999999989</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IF('M2'!B16=0,"",'M2'!B16)</f>
        <v>COLLAGUAZO ARMIJOS NATALY RAFAELA</v>
      </c>
      <c r="C16" s="75">
        <f>'M2'!BI16</f>
        <v>5.91</v>
      </c>
      <c r="D16" s="75">
        <f>'M2'!BJ16</f>
        <v>2.13</v>
      </c>
      <c r="E16" s="100">
        <f>'M2'!BK16</f>
        <v>8.0399999999999991</v>
      </c>
      <c r="F16" s="84" t="str">
        <f>'M2'!BL16</f>
        <v>B+</v>
      </c>
      <c r="G16" s="75">
        <f>'M2'!DS16</f>
        <v>5.64</v>
      </c>
      <c r="H16" s="75">
        <f>'M2'!DT16</f>
        <v>2.5499999999999998</v>
      </c>
      <c r="I16" s="100">
        <f>'M2'!DU16</f>
        <v>8.19</v>
      </c>
      <c r="J16" s="75" t="str">
        <f>'M2'!DV16</f>
        <v>B+</v>
      </c>
      <c r="K16" s="75" t="str">
        <f>'M2'!GC16</f>
        <v xml:space="preserve"> </v>
      </c>
      <c r="L16" s="75" t="str">
        <f>'M2'!GD16</f>
        <v xml:space="preserve"> </v>
      </c>
      <c r="M16" s="100" t="str">
        <f>'M2'!GE16</f>
        <v xml:space="preserve"> </v>
      </c>
      <c r="N16" s="75" t="str">
        <f>'M2'!GF16</f>
        <v xml:space="preserve"> </v>
      </c>
      <c r="O16" s="85">
        <f t="shared" si="0"/>
        <v>8.0399999999999991</v>
      </c>
      <c r="P16" s="85">
        <f t="shared" si="1"/>
        <v>8.19</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IF('M2'!B17=0,"",'M2'!B17)</f>
        <v>CRIOLLO MALLA BRIYITT ARACELY</v>
      </c>
      <c r="C17" s="75">
        <f>'M2'!BI17</f>
        <v>6.36</v>
      </c>
      <c r="D17" s="75">
        <f>'M2'!BJ17</f>
        <v>2.73</v>
      </c>
      <c r="E17" s="100">
        <f>'M2'!BK17</f>
        <v>9.09</v>
      </c>
      <c r="F17" s="84" t="str">
        <f>'M2'!BL17</f>
        <v>A-</v>
      </c>
      <c r="G17" s="75">
        <f>'M2'!DS17</f>
        <v>6.14</v>
      </c>
      <c r="H17" s="75">
        <f>'M2'!DT17</f>
        <v>3</v>
      </c>
      <c r="I17" s="100">
        <f>'M2'!DU17</f>
        <v>9.14</v>
      </c>
      <c r="J17" s="75" t="str">
        <f>'M2'!DV17</f>
        <v>A-</v>
      </c>
      <c r="K17" s="75" t="str">
        <f>'M2'!GC17</f>
        <v xml:space="preserve"> </v>
      </c>
      <c r="L17" s="75" t="str">
        <f>'M2'!GD17</f>
        <v xml:space="preserve"> </v>
      </c>
      <c r="M17" s="100" t="str">
        <f>'M2'!GE17</f>
        <v xml:space="preserve"> </v>
      </c>
      <c r="N17" s="75" t="str">
        <f>'M2'!GF17</f>
        <v xml:space="preserve"> </v>
      </c>
      <c r="O17" s="85">
        <f t="shared" si="0"/>
        <v>9.09</v>
      </c>
      <c r="P17" s="85">
        <f t="shared" si="1"/>
        <v>9.14</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IF('M2'!B18=0,"",'M2'!B18)</f>
        <v>CHUQUIMARCA PARRA DOMENICA DANIELA</v>
      </c>
      <c r="C18" s="75">
        <f>'M2'!BI18</f>
        <v>5.91</v>
      </c>
      <c r="D18" s="75">
        <f>'M2'!BJ18</f>
        <v>2.35</v>
      </c>
      <c r="E18" s="100">
        <f>'M2'!BK18</f>
        <v>8.26</v>
      </c>
      <c r="F18" s="84" t="str">
        <f>'M2'!BL18</f>
        <v>B+</v>
      </c>
      <c r="G18" s="75">
        <f>'M2'!DS18</f>
        <v>5.68</v>
      </c>
      <c r="H18" s="75">
        <f>'M2'!DT18</f>
        <v>1.8</v>
      </c>
      <c r="I18" s="100">
        <f>'M2'!DU18</f>
        <v>7.4799999999999995</v>
      </c>
      <c r="J18" s="75" t="str">
        <f>'M2'!DV18</f>
        <v>B-</v>
      </c>
      <c r="K18" s="75" t="str">
        <f>'M2'!GC18</f>
        <v xml:space="preserve"> </v>
      </c>
      <c r="L18" s="75" t="str">
        <f>'M2'!GD18</f>
        <v xml:space="preserve"> </v>
      </c>
      <c r="M18" s="100" t="str">
        <f>'M2'!GE18</f>
        <v xml:space="preserve"> </v>
      </c>
      <c r="N18" s="75" t="str">
        <f>'M2'!GF18</f>
        <v xml:space="preserve"> </v>
      </c>
      <c r="O18" s="85">
        <f t="shared" si="0"/>
        <v>8.26</v>
      </c>
      <c r="P18" s="85">
        <f t="shared" si="1"/>
        <v>7.4799999999999995</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IF('M2'!B19=0,"",'M2'!B19)</f>
        <v>DELGADO LEMA JEIMY MARISOL</v>
      </c>
      <c r="C19" s="75">
        <f>'M2'!BI19</f>
        <v>6.8</v>
      </c>
      <c r="D19" s="75">
        <f>'M2'!BJ19</f>
        <v>2.0499999999999998</v>
      </c>
      <c r="E19" s="100">
        <f>'M2'!BK19</f>
        <v>8.85</v>
      </c>
      <c r="F19" s="84" t="str">
        <f>'M2'!BL19</f>
        <v>A-</v>
      </c>
      <c r="G19" s="75">
        <f>'M2'!DS19</f>
        <v>6.44</v>
      </c>
      <c r="H19" s="75">
        <f>'M2'!DT19</f>
        <v>2.7</v>
      </c>
      <c r="I19" s="100">
        <f>'M2'!DU19</f>
        <v>9.14</v>
      </c>
      <c r="J19" s="75" t="str">
        <f>'M2'!DV19</f>
        <v>A-</v>
      </c>
      <c r="K19" s="75" t="str">
        <f>'M2'!GC19</f>
        <v xml:space="preserve"> </v>
      </c>
      <c r="L19" s="75" t="str">
        <f>'M2'!GD19</f>
        <v xml:space="preserve"> </v>
      </c>
      <c r="M19" s="100" t="str">
        <f>'M2'!GE19</f>
        <v xml:space="preserve"> </v>
      </c>
      <c r="N19" s="75" t="str">
        <f>'M2'!GF19</f>
        <v xml:space="preserve"> </v>
      </c>
      <c r="O19" s="85">
        <f t="shared" si="0"/>
        <v>8.85</v>
      </c>
      <c r="P19" s="85">
        <f t="shared" si="1"/>
        <v>9.14</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IF('M2'!B20=0,"",'M2'!B20)</f>
        <v>GALARZA CORNEJO ALEX ISRAEL</v>
      </c>
      <c r="C20" s="75">
        <f>'M2'!BI20</f>
        <v>3.78</v>
      </c>
      <c r="D20" s="75">
        <f>'M2'!BJ20</f>
        <v>1.83</v>
      </c>
      <c r="E20" s="100">
        <f>'M2'!BK20</f>
        <v>5.6099999999999994</v>
      </c>
      <c r="F20" s="84" t="str">
        <f>'M2'!BL20</f>
        <v>C+</v>
      </c>
      <c r="G20" s="75">
        <f>'M2'!DS20</f>
        <v>4.93</v>
      </c>
      <c r="H20" s="75">
        <f>'M2'!DT20</f>
        <v>1.95</v>
      </c>
      <c r="I20" s="100">
        <f>'M2'!DU20</f>
        <v>6.88</v>
      </c>
      <c r="J20" s="75" t="str">
        <f>'M2'!DV20</f>
        <v>B-</v>
      </c>
      <c r="K20" s="75" t="str">
        <f>'M2'!GC20</f>
        <v xml:space="preserve"> </v>
      </c>
      <c r="L20" s="75" t="str">
        <f>'M2'!GD20</f>
        <v xml:space="preserve"> </v>
      </c>
      <c r="M20" s="100" t="str">
        <f>'M2'!GE20</f>
        <v xml:space="preserve"> </v>
      </c>
      <c r="N20" s="75" t="str">
        <f>'M2'!GF20</f>
        <v xml:space="preserve"> </v>
      </c>
      <c r="O20" s="85">
        <f t="shared" si="0"/>
        <v>5.6099999999999994</v>
      </c>
      <c r="P20" s="85">
        <f t="shared" si="1"/>
        <v>6.88</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IF('M2'!B21=0,"",'M2'!B21)</f>
        <v>GUARTAN JIMENEZ JOSE ABEL</v>
      </c>
      <c r="C21" s="75">
        <f>'M2'!BI21</f>
        <v>2.94</v>
      </c>
      <c r="D21" s="75">
        <f>'M2'!BJ21</f>
        <v>1.8</v>
      </c>
      <c r="E21" s="100">
        <f>'M2'!BK21</f>
        <v>4.74</v>
      </c>
      <c r="F21" s="84" t="str">
        <f>'M2'!BL21</f>
        <v>C-</v>
      </c>
      <c r="G21" s="75">
        <f>'M2'!DS21</f>
        <v>5.07</v>
      </c>
      <c r="H21" s="75" t="str">
        <f>'M2'!DT21</f>
        <v xml:space="preserve"> </v>
      </c>
      <c r="I21" s="100" t="str">
        <f>'M2'!DU21</f>
        <v xml:space="preserve"> </v>
      </c>
      <c r="J21" s="75" t="str">
        <f>'M2'!DV21</f>
        <v xml:space="preserve"> </v>
      </c>
      <c r="K21" s="75" t="str">
        <f>'M2'!GC21</f>
        <v xml:space="preserve"> </v>
      </c>
      <c r="L21" s="75" t="str">
        <f>'M2'!GD21</f>
        <v xml:space="preserve"> </v>
      </c>
      <c r="M21" s="100" t="str">
        <f>'M2'!GE21</f>
        <v xml:space="preserve"> </v>
      </c>
      <c r="N21" s="75" t="str">
        <f>'M2'!GF21</f>
        <v xml:space="preserve"> </v>
      </c>
      <c r="O21" s="85">
        <f t="shared" si="0"/>
        <v>4.74</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IF('M2'!B22=0,"",'M2'!B22)</f>
        <v>GUILCAPI CARCHIPULLA JOSTIN SEBASTIAN</v>
      </c>
      <c r="C22" s="75">
        <f>'M2'!BI22</f>
        <v>4.01</v>
      </c>
      <c r="D22" s="75">
        <f>'M2'!BJ22</f>
        <v>1.77</v>
      </c>
      <c r="E22" s="100">
        <f>'M2'!BK22</f>
        <v>5.7799999999999994</v>
      </c>
      <c r="F22" s="84" t="str">
        <f>'M2'!BL22</f>
        <v>C+</v>
      </c>
      <c r="G22" s="75">
        <f>'M2'!DS22</f>
        <v>3.97</v>
      </c>
      <c r="H22" s="75">
        <f>'M2'!DT22</f>
        <v>2.85</v>
      </c>
      <c r="I22" s="100">
        <f>'M2'!DU22</f>
        <v>6.82</v>
      </c>
      <c r="J22" s="75" t="str">
        <f>'M2'!DV22</f>
        <v>B-</v>
      </c>
      <c r="K22" s="75" t="str">
        <f>'M2'!GC22</f>
        <v xml:space="preserve"> </v>
      </c>
      <c r="L22" s="75" t="str">
        <f>'M2'!GD22</f>
        <v xml:space="preserve"> </v>
      </c>
      <c r="M22" s="100" t="str">
        <f>'M2'!GE22</f>
        <v xml:space="preserve"> </v>
      </c>
      <c r="N22" s="75" t="str">
        <f>'M2'!GF22</f>
        <v xml:space="preserve"> </v>
      </c>
      <c r="O22" s="85">
        <f t="shared" si="0"/>
        <v>5.7799999999999994</v>
      </c>
      <c r="P22" s="85">
        <f t="shared" si="1"/>
        <v>6.82</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IF('M2'!B23=0,"",'M2'!B23)</f>
        <v>JIMENEZ JIMENEZ NAYELI ALEXANDRA</v>
      </c>
      <c r="C23" s="75">
        <f>'M2'!BI23</f>
        <v>3.94</v>
      </c>
      <c r="D23" s="75">
        <f>'M2'!BJ23</f>
        <v>2.2599999999999998</v>
      </c>
      <c r="E23" s="100">
        <f>'M2'!BK23</f>
        <v>6.1999999999999993</v>
      </c>
      <c r="F23" s="84" t="str">
        <f>'M2'!BL23</f>
        <v>C+</v>
      </c>
      <c r="G23" s="75">
        <f>'M2'!DS23</f>
        <v>4.83</v>
      </c>
      <c r="H23" s="75">
        <f>'M2'!DT23</f>
        <v>2.1</v>
      </c>
      <c r="I23" s="100">
        <f>'M2'!DU23</f>
        <v>6.93</v>
      </c>
      <c r="J23" s="75" t="str">
        <f>'M2'!DV23</f>
        <v>B-</v>
      </c>
      <c r="K23" s="75" t="str">
        <f>'M2'!GC23</f>
        <v xml:space="preserve"> </v>
      </c>
      <c r="L23" s="75" t="str">
        <f>'M2'!GD23</f>
        <v xml:space="preserve"> </v>
      </c>
      <c r="M23" s="100" t="str">
        <f>'M2'!GE23</f>
        <v xml:space="preserve"> </v>
      </c>
      <c r="N23" s="75" t="str">
        <f>'M2'!GF23</f>
        <v xml:space="preserve"> </v>
      </c>
      <c r="O23" s="85">
        <f t="shared" si="0"/>
        <v>6.1999999999999993</v>
      </c>
      <c r="P23" s="85">
        <f t="shared" si="1"/>
        <v>6.93</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IF('M2'!B24=0,"",'M2'!B24)</f>
        <v>LAPO SIMBAÑA VERONICA ESTEFANIA</v>
      </c>
      <c r="C24" s="75">
        <f>'M2'!BI24</f>
        <v>6.55</v>
      </c>
      <c r="D24" s="75">
        <f>'M2'!BJ24</f>
        <v>2.85</v>
      </c>
      <c r="E24" s="100">
        <f>'M2'!BK24</f>
        <v>9.4</v>
      </c>
      <c r="F24" s="84" t="str">
        <f>'M2'!BL24</f>
        <v>A-</v>
      </c>
      <c r="G24" s="75">
        <f>'M2'!DS24</f>
        <v>5.79</v>
      </c>
      <c r="H24" s="75">
        <f>'M2'!DT24</f>
        <v>2.85</v>
      </c>
      <c r="I24" s="100">
        <f>'M2'!DU24</f>
        <v>8.64</v>
      </c>
      <c r="J24" s="75" t="str">
        <f>'M2'!DV24</f>
        <v>A-</v>
      </c>
      <c r="K24" s="75" t="str">
        <f>'M2'!GC24</f>
        <v xml:space="preserve"> </v>
      </c>
      <c r="L24" s="75" t="str">
        <f>'M2'!GD24</f>
        <v xml:space="preserve"> </v>
      </c>
      <c r="M24" s="100" t="str">
        <f>'M2'!GE24</f>
        <v xml:space="preserve"> </v>
      </c>
      <c r="N24" s="75" t="str">
        <f>'M2'!GF24</f>
        <v xml:space="preserve"> </v>
      </c>
      <c r="O24" s="85">
        <f t="shared" si="0"/>
        <v>9.4</v>
      </c>
      <c r="P24" s="85">
        <f t="shared" si="1"/>
        <v>8.64</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IF('M2'!B25=0,"",'M2'!B25)</f>
        <v>MINCHALA ROCHE VANESSA ELIZABETH</v>
      </c>
      <c r="C25" s="75">
        <f>'M2'!BI25</f>
        <v>6.3</v>
      </c>
      <c r="D25" s="75">
        <f>'M2'!BJ25</f>
        <v>2.35</v>
      </c>
      <c r="E25" s="100">
        <f>'M2'!BK25</f>
        <v>8.65</v>
      </c>
      <c r="F25" s="84" t="str">
        <f>'M2'!BL25</f>
        <v>A-</v>
      </c>
      <c r="G25" s="75">
        <f>'M2'!DS25</f>
        <v>6.27</v>
      </c>
      <c r="H25" s="75">
        <f>'M2'!DT25</f>
        <v>2.7</v>
      </c>
      <c r="I25" s="100">
        <f>'M2'!DU25</f>
        <v>8.9699999999999989</v>
      </c>
      <c r="J25" s="75" t="str">
        <f>'M2'!DV25</f>
        <v>A-</v>
      </c>
      <c r="K25" s="75" t="str">
        <f>'M2'!GC25</f>
        <v xml:space="preserve"> </v>
      </c>
      <c r="L25" s="75" t="str">
        <f>'M2'!GD25</f>
        <v xml:space="preserve"> </v>
      </c>
      <c r="M25" s="100" t="str">
        <f>'M2'!GE25</f>
        <v xml:space="preserve"> </v>
      </c>
      <c r="N25" s="75" t="str">
        <f>'M2'!GF25</f>
        <v xml:space="preserve"> </v>
      </c>
      <c r="O25" s="85">
        <f t="shared" si="0"/>
        <v>8.65</v>
      </c>
      <c r="P25" s="85">
        <f t="shared" si="1"/>
        <v>8.9699999999999989</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IF('M2'!B26=0,"",'M2'!B26)</f>
        <v>MONTIEL ALBORNOZ ROBERTO ALEJANDRO</v>
      </c>
      <c r="C26" s="75">
        <f>'M2'!BI26</f>
        <v>6.86</v>
      </c>
      <c r="D26" s="75">
        <f>'M2'!BJ26</f>
        <v>2.86</v>
      </c>
      <c r="E26" s="100">
        <f>'M2'!BK26</f>
        <v>9.7200000000000006</v>
      </c>
      <c r="F26" s="84" t="str">
        <f>'M2'!BL26</f>
        <v>A+</v>
      </c>
      <c r="G26" s="75">
        <f>'M2'!DS26</f>
        <v>5.96</v>
      </c>
      <c r="H26" s="75">
        <f>'M2'!DT26</f>
        <v>2.7</v>
      </c>
      <c r="I26" s="100">
        <f>'M2'!DU26</f>
        <v>8.66</v>
      </c>
      <c r="J26" s="75" t="str">
        <f>'M2'!DV26</f>
        <v>A-</v>
      </c>
      <c r="K26" s="75" t="str">
        <f>'M2'!GC26</f>
        <v xml:space="preserve"> </v>
      </c>
      <c r="L26" s="75" t="str">
        <f>'M2'!GD26</f>
        <v xml:space="preserve"> </v>
      </c>
      <c r="M26" s="100" t="str">
        <f>'M2'!GE26</f>
        <v xml:space="preserve"> </v>
      </c>
      <c r="N26" s="75" t="str">
        <f>'M2'!GF26</f>
        <v xml:space="preserve"> </v>
      </c>
      <c r="O26" s="85">
        <f t="shared" si="0"/>
        <v>9.7200000000000006</v>
      </c>
      <c r="P26" s="85">
        <f t="shared" si="1"/>
        <v>8.66</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IF('M2'!B27=0,"",'M2'!B27)</f>
        <v>NAMCELA NAMICELA LUIS FERNANDO</v>
      </c>
      <c r="C27" s="75">
        <f>'M2'!BI27</f>
        <v>2.83</v>
      </c>
      <c r="D27" s="75">
        <f>'M2'!BJ27</f>
        <v>2.17</v>
      </c>
      <c r="E27" s="100">
        <f>'M2'!BK27</f>
        <v>5</v>
      </c>
      <c r="F27" s="84" t="str">
        <f>'M2'!BL27</f>
        <v>C-</v>
      </c>
      <c r="G27" s="75">
        <f>'M2'!DS27</f>
        <v>4.45</v>
      </c>
      <c r="H27" s="75">
        <f>'M2'!DT27</f>
        <v>1.95</v>
      </c>
      <c r="I27" s="100">
        <f>'M2'!DU27</f>
        <v>6.4</v>
      </c>
      <c r="J27" s="75" t="str">
        <f>'M2'!DV27</f>
        <v>C+</v>
      </c>
      <c r="K27" s="75" t="str">
        <f>'M2'!GC27</f>
        <v xml:space="preserve"> </v>
      </c>
      <c r="L27" s="75" t="str">
        <f>'M2'!GD27</f>
        <v xml:space="preserve"> </v>
      </c>
      <c r="M27" s="100" t="str">
        <f>'M2'!GE27</f>
        <v xml:space="preserve"> </v>
      </c>
      <c r="N27" s="75" t="str">
        <f>'M2'!GF27</f>
        <v xml:space="preserve"> </v>
      </c>
      <c r="O27" s="85">
        <f t="shared" si="0"/>
        <v>5</v>
      </c>
      <c r="P27" s="85">
        <f t="shared" si="1"/>
        <v>6.4</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IF('M2'!B28=0,"",'M2'!B28)</f>
        <v>NARVAEZ VALENCIA JESSICA TATIANA</v>
      </c>
      <c r="C28" s="75">
        <f>'M2'!BI28</f>
        <v>6.8</v>
      </c>
      <c r="D28" s="75">
        <f>'M2'!BJ28</f>
        <v>2.91</v>
      </c>
      <c r="E28" s="100">
        <f>'M2'!BK28</f>
        <v>9.7100000000000009</v>
      </c>
      <c r="F28" s="84" t="str">
        <f>'M2'!BL28</f>
        <v>A+</v>
      </c>
      <c r="G28" s="75">
        <f>'M2'!DS28</f>
        <v>6.48</v>
      </c>
      <c r="H28" s="75">
        <f>'M2'!DT28</f>
        <v>2.7</v>
      </c>
      <c r="I28" s="100">
        <f>'M2'!DU28</f>
        <v>9.18</v>
      </c>
      <c r="J28" s="75" t="str">
        <f>'M2'!DV28</f>
        <v>A-</v>
      </c>
      <c r="K28" s="75" t="str">
        <f>'M2'!GC28</f>
        <v xml:space="preserve"> </v>
      </c>
      <c r="L28" s="75" t="str">
        <f>'M2'!GD28</f>
        <v xml:space="preserve"> </v>
      </c>
      <c r="M28" s="100" t="str">
        <f>'M2'!GE28</f>
        <v xml:space="preserve"> </v>
      </c>
      <c r="N28" s="75" t="str">
        <f>'M2'!GF28</f>
        <v xml:space="preserve"> </v>
      </c>
      <c r="O28" s="85">
        <f t="shared" si="0"/>
        <v>9.7100000000000009</v>
      </c>
      <c r="P28" s="85">
        <f t="shared" si="1"/>
        <v>9.18</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IF('M2'!B29=0,"",'M2'!B29)</f>
        <v>NIETO GARCIA LUCIANA</v>
      </c>
      <c r="C29" s="75">
        <f>'M2'!BI29</f>
        <v>7</v>
      </c>
      <c r="D29" s="75">
        <f>'M2'!BJ29</f>
        <v>3</v>
      </c>
      <c r="E29" s="100">
        <f>'M2'!BK29</f>
        <v>10</v>
      </c>
      <c r="F29" s="84" t="str">
        <f>'M2'!BL29</f>
        <v>A+</v>
      </c>
      <c r="G29" s="75">
        <f>'M2'!DS29</f>
        <v>6.44</v>
      </c>
      <c r="H29" s="75">
        <f>'M2'!DT29</f>
        <v>2.85</v>
      </c>
      <c r="I29" s="100">
        <f>'M2'!DU29</f>
        <v>9.2900000000000009</v>
      </c>
      <c r="J29" s="75" t="str">
        <f>'M2'!DV29</f>
        <v>A-</v>
      </c>
      <c r="K29" s="75" t="str">
        <f>'M2'!GC29</f>
        <v xml:space="preserve"> </v>
      </c>
      <c r="L29" s="75" t="str">
        <f>'M2'!GD29</f>
        <v xml:space="preserve"> </v>
      </c>
      <c r="M29" s="100" t="str">
        <f>'M2'!GE29</f>
        <v xml:space="preserve"> </v>
      </c>
      <c r="N29" s="75" t="str">
        <f>'M2'!GF29</f>
        <v xml:space="preserve"> </v>
      </c>
      <c r="O29" s="85">
        <f t="shared" si="0"/>
        <v>10</v>
      </c>
      <c r="P29" s="85">
        <f t="shared" si="1"/>
        <v>9.2900000000000009</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IF('M2'!B30=0,"",'M2'!B30)</f>
        <v>PACHO BACULIMA MIGUEL ANGEL</v>
      </c>
      <c r="C30" s="75">
        <f>'M2'!BI30</f>
        <v>4.96</v>
      </c>
      <c r="D30" s="75">
        <f>'M2'!BJ30</f>
        <v>2.0099999999999998</v>
      </c>
      <c r="E30" s="100">
        <f>'M2'!BK30</f>
        <v>6.97</v>
      </c>
      <c r="F30" s="84" t="str">
        <f>'M2'!BL30</f>
        <v>B-</v>
      </c>
      <c r="G30" s="75">
        <f>'M2'!DS30</f>
        <v>5.16</v>
      </c>
      <c r="H30" s="75">
        <f>'M2'!DT30</f>
        <v>2.7</v>
      </c>
      <c r="I30" s="100">
        <f>'M2'!DU30</f>
        <v>7.86</v>
      </c>
      <c r="J30" s="75" t="str">
        <f>'M2'!DV30</f>
        <v>B+</v>
      </c>
      <c r="K30" s="75" t="str">
        <f>'M2'!GC30</f>
        <v xml:space="preserve"> </v>
      </c>
      <c r="L30" s="75" t="str">
        <f>'M2'!GD30</f>
        <v xml:space="preserve"> </v>
      </c>
      <c r="M30" s="100" t="str">
        <f>'M2'!GE30</f>
        <v xml:space="preserve"> </v>
      </c>
      <c r="N30" s="75" t="str">
        <f>'M2'!GF30</f>
        <v xml:space="preserve"> </v>
      </c>
      <c r="O30" s="85">
        <f t="shared" si="0"/>
        <v>6.97</v>
      </c>
      <c r="P30" s="85">
        <f t="shared" si="1"/>
        <v>7.86</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IF('M2'!B31=0,"",'M2'!B31)</f>
        <v>PEÑALOZA AUCAPIÑA MELANY ZARAHI</v>
      </c>
      <c r="C31" s="75">
        <f>'M2'!BI31</f>
        <v>5.18</v>
      </c>
      <c r="D31" s="75">
        <f>'M2'!BJ31</f>
        <v>2.2599999999999998</v>
      </c>
      <c r="E31" s="100">
        <f>'M2'!BK31</f>
        <v>7.4399999999999995</v>
      </c>
      <c r="F31" s="84" t="str">
        <f>'M2'!BL31</f>
        <v>B-</v>
      </c>
      <c r="G31" s="75">
        <f>'M2'!DS31</f>
        <v>5.39</v>
      </c>
      <c r="H31" s="75">
        <f>'M2'!DT31</f>
        <v>2.4</v>
      </c>
      <c r="I31" s="100">
        <f>'M2'!DU31</f>
        <v>7.7899999999999991</v>
      </c>
      <c r="J31" s="75" t="str">
        <f>'M2'!DV31</f>
        <v>B+</v>
      </c>
      <c r="K31" s="75" t="str">
        <f>'M2'!GC31</f>
        <v xml:space="preserve"> </v>
      </c>
      <c r="L31" s="75" t="str">
        <f>'M2'!GD31</f>
        <v xml:space="preserve"> </v>
      </c>
      <c r="M31" s="100" t="str">
        <f>'M2'!GE31</f>
        <v xml:space="preserve"> </v>
      </c>
      <c r="N31" s="75" t="str">
        <f>'M2'!GF31</f>
        <v xml:space="preserve"> </v>
      </c>
      <c r="O31" s="85">
        <f t="shared" si="0"/>
        <v>7.4399999999999995</v>
      </c>
      <c r="P31" s="85">
        <f t="shared" si="1"/>
        <v>7.7899999999999991</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IF('M2'!B32=0,"",'M2'!B32)</f>
        <v>PILAMUNGA PUCULPALA RUTH ABIGAIL</v>
      </c>
      <c r="C32" s="75">
        <f>'M2'!BI32</f>
        <v>5.85</v>
      </c>
      <c r="D32" s="75">
        <f>'M2'!BJ32</f>
        <v>2.0099999999999998</v>
      </c>
      <c r="E32" s="100">
        <f>'M2'!BK32</f>
        <v>7.8599999999999994</v>
      </c>
      <c r="F32" s="84" t="str">
        <f>'M2'!BL32</f>
        <v>B+</v>
      </c>
      <c r="G32" s="75">
        <f>'M2'!DS32</f>
        <v>4.8499999999999996</v>
      </c>
      <c r="H32" s="75">
        <f>'M2'!DT32</f>
        <v>2.5499999999999998</v>
      </c>
      <c r="I32" s="100">
        <f>'M2'!DU32</f>
        <v>7.3999999999999995</v>
      </c>
      <c r="J32" s="75" t="str">
        <f>'M2'!DV32</f>
        <v>B-</v>
      </c>
      <c r="K32" s="75" t="str">
        <f>'M2'!GC32</f>
        <v xml:space="preserve"> </v>
      </c>
      <c r="L32" s="75" t="str">
        <f>'M2'!GD32</f>
        <v xml:space="preserve"> </v>
      </c>
      <c r="M32" s="100" t="str">
        <f>'M2'!GE32</f>
        <v xml:space="preserve"> </v>
      </c>
      <c r="N32" s="75" t="str">
        <f>'M2'!GF32</f>
        <v xml:space="preserve"> </v>
      </c>
      <c r="O32" s="85">
        <f t="shared" si="0"/>
        <v>7.8599999999999994</v>
      </c>
      <c r="P32" s="85">
        <f t="shared" si="1"/>
        <v>7.3999999999999995</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IF('M2'!B33=0,"",'M2'!B33)</f>
        <v>PILLCO SOLANO MANUEL SEBASTIAN</v>
      </c>
      <c r="C33" s="75">
        <f>'M2'!BI33</f>
        <v>5.34</v>
      </c>
      <c r="D33" s="75">
        <f>'M2'!BJ33</f>
        <v>2.4700000000000002</v>
      </c>
      <c r="E33" s="100">
        <f>'M2'!BK33</f>
        <v>7.8100000000000005</v>
      </c>
      <c r="F33" s="84" t="str">
        <f>'M2'!BL33</f>
        <v>B+</v>
      </c>
      <c r="G33" s="75">
        <f>'M2'!DS33</f>
        <v>5.7</v>
      </c>
      <c r="H33" s="75">
        <f>'M2'!DT33</f>
        <v>3</v>
      </c>
      <c r="I33" s="100">
        <f>'M2'!DU33</f>
        <v>8.6999999999999993</v>
      </c>
      <c r="J33" s="75" t="str">
        <f>'M2'!DV33</f>
        <v>A-</v>
      </c>
      <c r="K33" s="75" t="str">
        <f>'M2'!GC33</f>
        <v xml:space="preserve"> </v>
      </c>
      <c r="L33" s="75" t="str">
        <f>'M2'!GD33</f>
        <v xml:space="preserve"> </v>
      </c>
      <c r="M33" s="100" t="str">
        <f>'M2'!GE33</f>
        <v xml:space="preserve"> </v>
      </c>
      <c r="N33" s="75" t="str">
        <f>'M2'!GF33</f>
        <v xml:space="preserve"> </v>
      </c>
      <c r="O33" s="85">
        <f t="shared" si="0"/>
        <v>7.8100000000000005</v>
      </c>
      <c r="P33" s="85">
        <f t="shared" si="1"/>
        <v>8.6999999999999993</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IF('M2'!B34=0,"",'M2'!B34)</f>
        <v>PINOS JARA ANTHONY JOAQUIN</v>
      </c>
      <c r="C34" s="75">
        <f>'M2'!BI34</f>
        <v>4.45</v>
      </c>
      <c r="D34" s="75">
        <f>'M2'!BJ34</f>
        <v>2.2599999999999998</v>
      </c>
      <c r="E34" s="100">
        <f>'M2'!BK34</f>
        <v>6.71</v>
      </c>
      <c r="F34" s="84" t="str">
        <f>'M2'!BL34</f>
        <v>B-</v>
      </c>
      <c r="G34" s="75">
        <f>'M2'!DS34</f>
        <v>5.09</v>
      </c>
      <c r="H34" s="75">
        <f>'M2'!DT34</f>
        <v>1.95</v>
      </c>
      <c r="I34" s="100">
        <f>'M2'!DU34</f>
        <v>7.04</v>
      </c>
      <c r="J34" s="75" t="str">
        <f>'M2'!DV34</f>
        <v>B-</v>
      </c>
      <c r="K34" s="75" t="str">
        <f>'M2'!GC34</f>
        <v xml:space="preserve"> </v>
      </c>
      <c r="L34" s="75" t="str">
        <f>'M2'!GD34</f>
        <v xml:space="preserve"> </v>
      </c>
      <c r="M34" s="100" t="str">
        <f>'M2'!GE34</f>
        <v xml:space="preserve"> </v>
      </c>
      <c r="N34" s="75" t="str">
        <f>'M2'!GF34</f>
        <v xml:space="preserve"> </v>
      </c>
      <c r="O34" s="85">
        <f t="shared" si="0"/>
        <v>6.71</v>
      </c>
      <c r="P34" s="85">
        <f t="shared" si="1"/>
        <v>7.04</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IF('M2'!B35=0,"",'M2'!B35)</f>
        <v>QUISHPILEMA GUAMAN JHONN SEBASTIAN</v>
      </c>
      <c r="C35" s="75">
        <f>'M2'!BI35</f>
        <v>6.45</v>
      </c>
      <c r="D35" s="75">
        <f>'M2'!BJ35</f>
        <v>2.4</v>
      </c>
      <c r="E35" s="100">
        <f>'M2'!BK35</f>
        <v>8.85</v>
      </c>
      <c r="F35" s="84" t="str">
        <f>'M2'!BL35</f>
        <v>A-</v>
      </c>
      <c r="G35" s="75">
        <f>'M2'!DS35</f>
        <v>5.51</v>
      </c>
      <c r="H35" s="75">
        <f>'M2'!DT35</f>
        <v>1.5</v>
      </c>
      <c r="I35" s="100">
        <f>'M2'!DU35</f>
        <v>7.01</v>
      </c>
      <c r="J35" s="75" t="str">
        <f>'M2'!DV35</f>
        <v>B-</v>
      </c>
      <c r="K35" s="75" t="str">
        <f>'M2'!GC35</f>
        <v xml:space="preserve"> </v>
      </c>
      <c r="L35" s="75" t="str">
        <f>'M2'!GD35</f>
        <v xml:space="preserve"> </v>
      </c>
      <c r="M35" s="100" t="str">
        <f>'M2'!GE35</f>
        <v xml:space="preserve"> </v>
      </c>
      <c r="N35" s="75" t="str">
        <f>'M2'!GF35</f>
        <v xml:space="preserve"> </v>
      </c>
      <c r="O35" s="85">
        <f t="shared" si="0"/>
        <v>8.85</v>
      </c>
      <c r="P35" s="85">
        <f t="shared" si="1"/>
        <v>7.01</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IF('M2'!B36=0,"",'M2'!B36)</f>
        <v>RAGA SUAREZ NICOLE VALENTINA</v>
      </c>
      <c r="C36" s="75">
        <f>'M2'!BI36</f>
        <v>7</v>
      </c>
      <c r="D36" s="75">
        <f>'M2'!BJ36</f>
        <v>2.65</v>
      </c>
      <c r="E36" s="100">
        <f>'M2'!BK36</f>
        <v>9.65</v>
      </c>
      <c r="F36" s="84" t="str">
        <f>'M2'!BL36</f>
        <v>A+</v>
      </c>
      <c r="G36" s="75">
        <f>'M2'!DS36</f>
        <v>6.46</v>
      </c>
      <c r="H36" s="75">
        <f>'M2'!DT36</f>
        <v>2.5499999999999998</v>
      </c>
      <c r="I36" s="100">
        <f>'M2'!DU36</f>
        <v>9.01</v>
      </c>
      <c r="J36" s="75" t="str">
        <f>'M2'!DV36</f>
        <v>A-</v>
      </c>
      <c r="K36" s="75" t="str">
        <f>'M2'!GC36</f>
        <v xml:space="preserve"> </v>
      </c>
      <c r="L36" s="75" t="str">
        <f>'M2'!GD36</f>
        <v xml:space="preserve"> </v>
      </c>
      <c r="M36" s="100" t="str">
        <f>'M2'!GE36</f>
        <v xml:space="preserve"> </v>
      </c>
      <c r="N36" s="75" t="str">
        <f>'M2'!GF36</f>
        <v xml:space="preserve"> </v>
      </c>
      <c r="O36" s="85">
        <f t="shared" si="0"/>
        <v>9.65</v>
      </c>
      <c r="P36" s="85">
        <f t="shared" si="1"/>
        <v>9.01</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IF('M2'!B37=0,"",'M2'!B37)</f>
        <v>RAMON SUQUILANDA EVER FABRICIO</v>
      </c>
      <c r="C37" s="75">
        <f>'M2'!BI37</f>
        <v>4.2</v>
      </c>
      <c r="D37" s="75">
        <f>'M2'!BJ37</f>
        <v>2.4700000000000002</v>
      </c>
      <c r="E37" s="100">
        <f>'M2'!BK37</f>
        <v>6.67</v>
      </c>
      <c r="F37" s="84" t="str">
        <f>'M2'!BL37</f>
        <v>B-</v>
      </c>
      <c r="G37" s="75">
        <f>'M2'!DS37</f>
        <v>5.07</v>
      </c>
      <c r="H37" s="75">
        <f>'M2'!DT37</f>
        <v>2.85</v>
      </c>
      <c r="I37" s="100">
        <f>'M2'!DU37</f>
        <v>7.92</v>
      </c>
      <c r="J37" s="75" t="str">
        <f>'M2'!DV37</f>
        <v>B+</v>
      </c>
      <c r="K37" s="75" t="str">
        <f>'M2'!GC37</f>
        <v xml:space="preserve"> </v>
      </c>
      <c r="L37" s="75" t="str">
        <f>'M2'!GD37</f>
        <v xml:space="preserve"> </v>
      </c>
      <c r="M37" s="100" t="str">
        <f>'M2'!GE37</f>
        <v xml:space="preserve"> </v>
      </c>
      <c r="N37" s="75" t="str">
        <f>'M2'!GF37</f>
        <v xml:space="preserve"> </v>
      </c>
      <c r="O37" s="85">
        <f t="shared" si="0"/>
        <v>6.67</v>
      </c>
      <c r="P37" s="85">
        <f t="shared" si="1"/>
        <v>7.92</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IF('M2'!B38=0,"",'M2'!B38)</f>
        <v>SALTO JUCA BRAULIO JANCOVIC</v>
      </c>
      <c r="C38" s="75">
        <f>'M2'!BI38</f>
        <v>4.26</v>
      </c>
      <c r="D38" s="75">
        <f>'M2'!BJ38</f>
        <v>2.52</v>
      </c>
      <c r="E38" s="100">
        <f>'M2'!BK38</f>
        <v>6.7799999999999994</v>
      </c>
      <c r="F38" s="84" t="str">
        <f>'M2'!BL38</f>
        <v>B-</v>
      </c>
      <c r="G38" s="75">
        <f>'M2'!DS38</f>
        <v>4.99</v>
      </c>
      <c r="H38" s="75">
        <f>'M2'!DT38</f>
        <v>2.7</v>
      </c>
      <c r="I38" s="100">
        <f>'M2'!DU38</f>
        <v>7.69</v>
      </c>
      <c r="J38" s="75" t="str">
        <f>'M2'!DV38</f>
        <v>B+</v>
      </c>
      <c r="K38" s="75" t="str">
        <f>'M2'!GC38</f>
        <v xml:space="preserve"> </v>
      </c>
      <c r="L38" s="75" t="str">
        <f>'M2'!GD38</f>
        <v xml:space="preserve"> </v>
      </c>
      <c r="M38" s="100" t="str">
        <f>'M2'!GE38</f>
        <v xml:space="preserve"> </v>
      </c>
      <c r="N38" s="75" t="str">
        <f>'M2'!GF38</f>
        <v xml:space="preserve"> </v>
      </c>
      <c r="O38" s="85">
        <f t="shared" si="0"/>
        <v>6.7799999999999994</v>
      </c>
      <c r="P38" s="85">
        <f t="shared" si="1"/>
        <v>7.69</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IF('M2'!B39=0,"",'M2'!B39)</f>
        <v xml:space="preserve"> SANCHEZ JAPA BYRON RENE</v>
      </c>
      <c r="C39" s="75">
        <f>'M2'!BI39</f>
        <v>1.57</v>
      </c>
      <c r="D39" s="75">
        <f>'M2'!BJ39</f>
        <v>2.65</v>
      </c>
      <c r="E39" s="100">
        <f>'M2'!BK39</f>
        <v>4.22</v>
      </c>
      <c r="F39" s="84" t="str">
        <f>'M2'!BL39</f>
        <v>D+</v>
      </c>
      <c r="G39" s="75">
        <f>'M2'!DS39</f>
        <v>3.75</v>
      </c>
      <c r="H39" s="75">
        <f>'M2'!DT39</f>
        <v>2.5499999999999998</v>
      </c>
      <c r="I39" s="100">
        <f>'M2'!DU39</f>
        <v>6.3</v>
      </c>
      <c r="J39" s="75" t="str">
        <f>'M2'!DV39</f>
        <v>C+</v>
      </c>
      <c r="K39" s="75" t="str">
        <f>'M2'!GC39</f>
        <v xml:space="preserve"> </v>
      </c>
      <c r="L39" s="75" t="str">
        <f>'M2'!GD39</f>
        <v xml:space="preserve"> </v>
      </c>
      <c r="M39" s="100" t="str">
        <f>'M2'!GE39</f>
        <v xml:space="preserve"> </v>
      </c>
      <c r="N39" s="75" t="str">
        <f>'M2'!GF39</f>
        <v xml:space="preserve"> </v>
      </c>
      <c r="O39" s="85">
        <f t="shared" si="0"/>
        <v>4.22</v>
      </c>
      <c r="P39" s="85">
        <f t="shared" si="1"/>
        <v>6.3</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IF('M2'!B40=0,"",'M2'!B40)</f>
        <v>SANCHEZ LOPEZ EMILY CAMILA</v>
      </c>
      <c r="C40" s="75">
        <f>'M2'!BI40</f>
        <v>3.08</v>
      </c>
      <c r="D40" s="75">
        <f>'M2'!BJ40</f>
        <v>2.4300000000000002</v>
      </c>
      <c r="E40" s="100">
        <f>'M2'!BK40</f>
        <v>5.51</v>
      </c>
      <c r="F40" s="84" t="str">
        <f>'M2'!BL40</f>
        <v>C+</v>
      </c>
      <c r="G40" s="75">
        <f>'M2'!DS40</f>
        <v>3.59</v>
      </c>
      <c r="H40" s="75">
        <f>'M2'!DT40</f>
        <v>2.7</v>
      </c>
      <c r="I40" s="100">
        <f>'M2'!DU40</f>
        <v>6.29</v>
      </c>
      <c r="J40" s="75" t="str">
        <f>'M2'!DV40</f>
        <v>C+</v>
      </c>
      <c r="K40" s="75" t="str">
        <f>'M2'!GC40</f>
        <v xml:space="preserve"> </v>
      </c>
      <c r="L40" s="75" t="str">
        <f>'M2'!GD40</f>
        <v xml:space="preserve"> </v>
      </c>
      <c r="M40" s="100" t="str">
        <f>'M2'!GE40</f>
        <v xml:space="preserve"> </v>
      </c>
      <c r="N40" s="75" t="str">
        <f>'M2'!GF40</f>
        <v xml:space="preserve"> </v>
      </c>
      <c r="O40" s="85">
        <f t="shared" si="0"/>
        <v>5.51</v>
      </c>
      <c r="P40" s="85">
        <f t="shared" si="1"/>
        <v>6.29</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IF('M2'!B41=0,"",'M2'!B41)</f>
        <v>SUAREZ CASTRO JOAN MATEO</v>
      </c>
      <c r="C41" s="75">
        <f>'M2'!BI41</f>
        <v>5.85</v>
      </c>
      <c r="D41" s="75">
        <f>'M2'!BJ41</f>
        <v>2.88</v>
      </c>
      <c r="E41" s="100">
        <f>'M2'!BK41</f>
        <v>8.73</v>
      </c>
      <c r="F41" s="84" t="str">
        <f>'M2'!BL41</f>
        <v>A-</v>
      </c>
      <c r="G41" s="75">
        <f>'M2'!DS41</f>
        <v>6.46</v>
      </c>
      <c r="H41" s="75">
        <f>'M2'!DT41</f>
        <v>2.79</v>
      </c>
      <c r="I41" s="100">
        <f>'M2'!DU41</f>
        <v>9.25</v>
      </c>
      <c r="J41" s="75" t="str">
        <f>'M2'!DV41</f>
        <v>A-</v>
      </c>
      <c r="K41" s="75" t="str">
        <f>'M2'!GC41</f>
        <v xml:space="preserve"> </v>
      </c>
      <c r="L41" s="75" t="str">
        <f>'M2'!GD41</f>
        <v xml:space="preserve"> </v>
      </c>
      <c r="M41" s="100" t="str">
        <f>'M2'!GE41</f>
        <v xml:space="preserve"> </v>
      </c>
      <c r="N41" s="75" t="str">
        <f>'M2'!GF41</f>
        <v xml:space="preserve"> </v>
      </c>
      <c r="O41" s="85">
        <f t="shared" si="0"/>
        <v>8.73</v>
      </c>
      <c r="P41" s="85">
        <f t="shared" si="1"/>
        <v>9.25</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IF('M2'!B42=0,"",'M2'!B42)</f>
        <v>TENE LOOR ESTEBAN SEBASTIAN</v>
      </c>
      <c r="C42" s="75">
        <f>'M2'!BI42</f>
        <v>5.6</v>
      </c>
      <c r="D42" s="75">
        <f>'M2'!BJ42</f>
        <v>2.13</v>
      </c>
      <c r="E42" s="100">
        <f>'M2'!BK42</f>
        <v>7.7299999999999995</v>
      </c>
      <c r="F42" s="84" t="str">
        <f>'M2'!BL42</f>
        <v>B+</v>
      </c>
      <c r="G42" s="75">
        <f>'M2'!DS42</f>
        <v>5.22</v>
      </c>
      <c r="H42" s="75">
        <f>'M2'!DT42</f>
        <v>2.02</v>
      </c>
      <c r="I42" s="100">
        <f>'M2'!DU42</f>
        <v>7.24</v>
      </c>
      <c r="J42" s="75" t="str">
        <f>'M2'!DV42</f>
        <v>B-</v>
      </c>
      <c r="K42" s="75" t="str">
        <f>'M2'!GC42</f>
        <v xml:space="preserve"> </v>
      </c>
      <c r="L42" s="75" t="str">
        <f>'M2'!GD42</f>
        <v xml:space="preserve"> </v>
      </c>
      <c r="M42" s="100" t="str">
        <f>'M2'!GE42</f>
        <v xml:space="preserve"> </v>
      </c>
      <c r="N42" s="75" t="str">
        <f>'M2'!GF42</f>
        <v xml:space="preserve"> </v>
      </c>
      <c r="O42" s="85">
        <f t="shared" si="0"/>
        <v>7.7299999999999995</v>
      </c>
      <c r="P42" s="85">
        <f t="shared" si="1"/>
        <v>7.24</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IF('M2'!B43=0,"",'M2'!B43)</f>
        <v>YANTALEMA TADAY MELANIE ANAHI</v>
      </c>
      <c r="C43" s="75">
        <f>'M2'!BI43</f>
        <v>6.1</v>
      </c>
      <c r="D43" s="75">
        <f>'M2'!BJ43</f>
        <v>2.7</v>
      </c>
      <c r="E43" s="100">
        <f>'M2'!BK43</f>
        <v>8.8000000000000007</v>
      </c>
      <c r="F43" s="84" t="str">
        <f>'M2'!BL43</f>
        <v>A-</v>
      </c>
      <c r="G43" s="75">
        <f>'M2'!DS43</f>
        <v>5.48</v>
      </c>
      <c r="H43" s="75">
        <f>'M2'!DT43</f>
        <v>2.4</v>
      </c>
      <c r="I43" s="100">
        <f>'M2'!DU43</f>
        <v>7.8800000000000008</v>
      </c>
      <c r="J43" s="75" t="str">
        <f>'M2'!DV43</f>
        <v>B+</v>
      </c>
      <c r="K43" s="75" t="str">
        <f>'M2'!GC43</f>
        <v xml:space="preserve"> </v>
      </c>
      <c r="L43" s="75" t="str">
        <f>'M2'!GD43</f>
        <v xml:space="preserve"> </v>
      </c>
      <c r="M43" s="100" t="str">
        <f>'M2'!GE43</f>
        <v xml:space="preserve"> </v>
      </c>
      <c r="N43" s="75" t="str">
        <f>'M2'!GF43</f>
        <v xml:space="preserve"> </v>
      </c>
      <c r="O43" s="85">
        <f t="shared" si="0"/>
        <v>8.8000000000000007</v>
      </c>
      <c r="P43" s="85">
        <f t="shared" si="1"/>
        <v>7.8800000000000008</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IF('M2'!B44=0,"",'M2'!B44)</f>
        <v>YANZA UYAGUARI MATEO CRISTOBAL</v>
      </c>
      <c r="C44" s="75">
        <f>'M2'!BI44</f>
        <v>5.08</v>
      </c>
      <c r="D44" s="75">
        <f>'M2'!BJ44</f>
        <v>2.2200000000000002</v>
      </c>
      <c r="E44" s="100">
        <f>'M2'!BK44</f>
        <v>7.3000000000000007</v>
      </c>
      <c r="F44" s="84" t="str">
        <f>'M2'!BL44</f>
        <v>B-</v>
      </c>
      <c r="G44" s="75">
        <f>'M2'!DS44</f>
        <v>5.15</v>
      </c>
      <c r="H44" s="75">
        <f>'M2'!DT44</f>
        <v>1.8</v>
      </c>
      <c r="I44" s="100">
        <f>'M2'!DU44</f>
        <v>6.95</v>
      </c>
      <c r="J44" s="75" t="str">
        <f>'M2'!DV44</f>
        <v>B-</v>
      </c>
      <c r="K44" s="75" t="str">
        <f>'M2'!GC44</f>
        <v xml:space="preserve"> </v>
      </c>
      <c r="L44" s="75" t="str">
        <f>'M2'!GD44</f>
        <v xml:space="preserve"> </v>
      </c>
      <c r="M44" s="100" t="str">
        <f>'M2'!GE44</f>
        <v xml:space="preserve"> </v>
      </c>
      <c r="N44" s="75" t="str">
        <f>'M2'!GF44</f>
        <v xml:space="preserve"> </v>
      </c>
      <c r="O44" s="85">
        <f t="shared" si="0"/>
        <v>7.3000000000000007</v>
      </c>
      <c r="P44" s="85">
        <f t="shared" si="1"/>
        <v>6.95</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IF('M2'!B45=0,"",'M2'!B45)</f>
        <v>YAUTIBUG PUMA BRYAN THIAGO</v>
      </c>
      <c r="C45" s="75">
        <f>'M2'!BI45</f>
        <v>6.36</v>
      </c>
      <c r="D45" s="75">
        <f>'M2'!BJ45</f>
        <v>2.61</v>
      </c>
      <c r="E45" s="100">
        <f>'M2'!BK45</f>
        <v>8.9700000000000006</v>
      </c>
      <c r="F45" s="84" t="str">
        <f>'M2'!BL45</f>
        <v>A-</v>
      </c>
      <c r="G45" s="75">
        <f>'M2'!DS45</f>
        <v>6.72</v>
      </c>
      <c r="H45" s="75">
        <f>'M2'!DT45</f>
        <v>2.85</v>
      </c>
      <c r="I45" s="100">
        <f>'M2'!DU45</f>
        <v>9.57</v>
      </c>
      <c r="J45" s="75" t="str">
        <f>'M2'!DV45</f>
        <v>A+</v>
      </c>
      <c r="K45" s="75" t="str">
        <f>'M2'!GC45</f>
        <v xml:space="preserve"> </v>
      </c>
      <c r="L45" s="75" t="str">
        <f>'M2'!GD45</f>
        <v xml:space="preserve"> </v>
      </c>
      <c r="M45" s="100" t="str">
        <f>'M2'!GE45</f>
        <v xml:space="preserve"> </v>
      </c>
      <c r="N45" s="75" t="str">
        <f>'M2'!GF45</f>
        <v xml:space="preserve"> </v>
      </c>
      <c r="O45" s="85">
        <f t="shared" si="0"/>
        <v>8.9700000000000006</v>
      </c>
      <c r="P45" s="85">
        <f t="shared" si="1"/>
        <v>9.57</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IF('M2'!B46=0,"",'M2'!B46)</f>
        <v>YUQUILEMA BALLA DAYSI ARACELI</v>
      </c>
      <c r="C46" s="75">
        <f>'M2'!BI46</f>
        <v>6.74</v>
      </c>
      <c r="D46" s="75">
        <f>'M2'!BJ46</f>
        <v>2.82</v>
      </c>
      <c r="E46" s="100">
        <f>'M2'!BK46</f>
        <v>9.56</v>
      </c>
      <c r="F46" s="84" t="str">
        <f>'M2'!BL46</f>
        <v>A+</v>
      </c>
      <c r="G46" s="75">
        <f>'M2'!DS46</f>
        <v>6.32</v>
      </c>
      <c r="H46" s="75">
        <f>'M2'!DT46</f>
        <v>3</v>
      </c>
      <c r="I46" s="100">
        <f>'M2'!DU46</f>
        <v>9.32</v>
      </c>
      <c r="J46" s="75" t="str">
        <f>'M2'!DV46</f>
        <v>A-</v>
      </c>
      <c r="K46" s="75" t="str">
        <f>'M2'!GC46</f>
        <v xml:space="preserve"> </v>
      </c>
      <c r="L46" s="75" t="str">
        <f>'M2'!GD46</f>
        <v xml:space="preserve"> </v>
      </c>
      <c r="M46" s="100" t="str">
        <f>'M2'!GE46</f>
        <v xml:space="preserve"> </v>
      </c>
      <c r="N46" s="75" t="str">
        <f>'M2'!GF46</f>
        <v xml:space="preserve"> </v>
      </c>
      <c r="O46" s="85">
        <f t="shared" si="0"/>
        <v>9.56</v>
      </c>
      <c r="P46" s="85">
        <f t="shared" si="1"/>
        <v>9.32</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IF('M2'!B47=0,"",'M2'!B47)</f>
        <v/>
      </c>
      <c r="C47" s="75" t="str">
        <f>'M2'!BI47</f>
        <v xml:space="preserve"> </v>
      </c>
      <c r="D47" s="75" t="str">
        <f>'M2'!BJ47</f>
        <v xml:space="preserve"> </v>
      </c>
      <c r="E47" s="100" t="str">
        <f>'M2'!BK47</f>
        <v xml:space="preserve"> </v>
      </c>
      <c r="F47" s="84" t="str">
        <f>'M2'!BL47</f>
        <v xml:space="preserve"> </v>
      </c>
      <c r="G47" s="75" t="str">
        <f>'M2'!DS47</f>
        <v xml:space="preserve"> </v>
      </c>
      <c r="H47" s="75" t="str">
        <f>'M2'!DT47</f>
        <v xml:space="preserve"> </v>
      </c>
      <c r="I47" s="100" t="str">
        <f>'M2'!DU47</f>
        <v xml:space="preserve"> </v>
      </c>
      <c r="J47" s="75" t="str">
        <f>'M2'!DV47</f>
        <v xml:space="preserve"> </v>
      </c>
      <c r="K47" s="75" t="str">
        <f>'M2'!GC47</f>
        <v xml:space="preserve"> </v>
      </c>
      <c r="L47" s="75" t="str">
        <f>'M2'!GD47</f>
        <v xml:space="preserve"> </v>
      </c>
      <c r="M47" s="100" t="str">
        <f>'M2'!GE47</f>
        <v xml:space="preserve"> </v>
      </c>
      <c r="N47" s="75" t="str">
        <f>'M2'!GF47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IF('M2'!B48=0,"",'M2'!B48)</f>
        <v/>
      </c>
      <c r="C48" s="75" t="str">
        <f>'M2'!BI48</f>
        <v xml:space="preserve"> </v>
      </c>
      <c r="D48" s="75" t="str">
        <f>'M2'!BJ48</f>
        <v xml:space="preserve"> </v>
      </c>
      <c r="E48" s="100" t="str">
        <f>'M2'!BK48</f>
        <v xml:space="preserve"> </v>
      </c>
      <c r="F48" s="84" t="str">
        <f>'M2'!BL48</f>
        <v xml:space="preserve"> </v>
      </c>
      <c r="G48" s="75" t="str">
        <f>'M2'!DS48</f>
        <v xml:space="preserve"> </v>
      </c>
      <c r="H48" s="75" t="str">
        <f>'M2'!DT48</f>
        <v xml:space="preserve"> </v>
      </c>
      <c r="I48" s="100" t="str">
        <f>'M2'!DU48</f>
        <v xml:space="preserve"> </v>
      </c>
      <c r="J48" s="75" t="str">
        <f>'M2'!DV48</f>
        <v xml:space="preserve"> </v>
      </c>
      <c r="K48" s="75" t="str">
        <f>'M2'!GC48</f>
        <v xml:space="preserve"> </v>
      </c>
      <c r="L48" s="75" t="str">
        <f>'M2'!GD48</f>
        <v xml:space="preserve"> </v>
      </c>
      <c r="M48" s="100" t="str">
        <f>'M2'!GE48</f>
        <v xml:space="preserve"> </v>
      </c>
      <c r="N48" s="75" t="str">
        <f>'M2'!GF48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IF('M2'!B49=0,"",'M2'!B49)</f>
        <v/>
      </c>
      <c r="C49" s="75" t="str">
        <f>'M2'!BI49</f>
        <v xml:space="preserve"> </v>
      </c>
      <c r="D49" s="75" t="str">
        <f>'M2'!BJ49</f>
        <v xml:space="preserve"> </v>
      </c>
      <c r="E49" s="100" t="str">
        <f>'M2'!BK49</f>
        <v xml:space="preserve"> </v>
      </c>
      <c r="F49" s="84" t="str">
        <f>'M2'!BL49</f>
        <v xml:space="preserve"> </v>
      </c>
      <c r="G49" s="75" t="str">
        <f>'M2'!DS49</f>
        <v xml:space="preserve"> </v>
      </c>
      <c r="H49" s="75" t="str">
        <f>'M2'!DT49</f>
        <v xml:space="preserve"> </v>
      </c>
      <c r="I49" s="100" t="str">
        <f>'M2'!DU49</f>
        <v xml:space="preserve"> </v>
      </c>
      <c r="J49" s="75" t="str">
        <f>'M2'!DV49</f>
        <v xml:space="preserve"> </v>
      </c>
      <c r="K49" s="75" t="str">
        <f>'M2'!GC49</f>
        <v xml:space="preserve"> </v>
      </c>
      <c r="L49" s="75" t="str">
        <f>'M2'!GD49</f>
        <v xml:space="preserve"> </v>
      </c>
      <c r="M49" s="100" t="str">
        <f>'M2'!GE49</f>
        <v xml:space="preserve"> </v>
      </c>
      <c r="N49" s="75" t="str">
        <f>'M2'!GF49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IF('M2'!B50=0,"",'M2'!B50)</f>
        <v/>
      </c>
      <c r="C50" s="75" t="str">
        <f>'M2'!BI50</f>
        <v xml:space="preserve"> </v>
      </c>
      <c r="D50" s="75" t="str">
        <f>'M2'!BJ50</f>
        <v xml:space="preserve"> </v>
      </c>
      <c r="E50" s="100" t="str">
        <f>'M2'!BK50</f>
        <v xml:space="preserve"> </v>
      </c>
      <c r="F50" s="84" t="str">
        <f>'M2'!BL50</f>
        <v xml:space="preserve"> </v>
      </c>
      <c r="G50" s="75" t="str">
        <f>'M2'!DS50</f>
        <v xml:space="preserve"> </v>
      </c>
      <c r="H50" s="75" t="str">
        <f>'M2'!DT50</f>
        <v xml:space="preserve"> </v>
      </c>
      <c r="I50" s="100" t="str">
        <f>'M2'!DU50</f>
        <v xml:space="preserve"> </v>
      </c>
      <c r="J50" s="75" t="str">
        <f>'M2'!DV50</f>
        <v xml:space="preserve"> </v>
      </c>
      <c r="K50" s="75" t="str">
        <f>'M2'!GC50</f>
        <v xml:space="preserve"> </v>
      </c>
      <c r="L50" s="75" t="str">
        <f>'M2'!GD50</f>
        <v xml:space="preserve"> </v>
      </c>
      <c r="M50" s="100" t="str">
        <f>'M2'!GE50</f>
        <v xml:space="preserve"> </v>
      </c>
      <c r="N50" s="75" t="str">
        <f>'M2'!GF50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IF('M2'!B51=0,"",'M2'!B51)</f>
        <v/>
      </c>
      <c r="C51" s="75" t="str">
        <f>'M2'!BI51</f>
        <v xml:space="preserve"> </v>
      </c>
      <c r="D51" s="75" t="str">
        <f>'M2'!BJ51</f>
        <v xml:space="preserve"> </v>
      </c>
      <c r="E51" s="100" t="str">
        <f>'M2'!BK51</f>
        <v xml:space="preserve"> </v>
      </c>
      <c r="F51" s="84" t="str">
        <f>'M2'!BL51</f>
        <v xml:space="preserve"> </v>
      </c>
      <c r="G51" s="75" t="str">
        <f>'M2'!DS51</f>
        <v xml:space="preserve"> </v>
      </c>
      <c r="H51" s="75" t="str">
        <f>'M2'!DT51</f>
        <v xml:space="preserve"> </v>
      </c>
      <c r="I51" s="100" t="str">
        <f>'M2'!DU51</f>
        <v xml:space="preserve"> </v>
      </c>
      <c r="J51" s="75" t="str">
        <f>'M2'!DV51</f>
        <v xml:space="preserve"> </v>
      </c>
      <c r="K51" s="75" t="str">
        <f>'M2'!GC51</f>
        <v xml:space="preserve"> </v>
      </c>
      <c r="L51" s="75" t="str">
        <f>'M2'!GD51</f>
        <v xml:space="preserve"> </v>
      </c>
      <c r="M51" s="100" t="str">
        <f>'M2'!GE51</f>
        <v xml:space="preserve"> </v>
      </c>
      <c r="N51" s="75" t="str">
        <f>'M2'!GF51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IF('M2'!B52=0,"",'M2'!B52)</f>
        <v/>
      </c>
      <c r="C52" s="75" t="str">
        <f>'M2'!BI52</f>
        <v xml:space="preserve"> </v>
      </c>
      <c r="D52" s="75" t="str">
        <f>'M2'!BJ52</f>
        <v xml:space="preserve"> </v>
      </c>
      <c r="E52" s="100" t="str">
        <f>'M2'!BK52</f>
        <v xml:space="preserve"> </v>
      </c>
      <c r="F52" s="84" t="str">
        <f>'M2'!BL52</f>
        <v xml:space="preserve"> </v>
      </c>
      <c r="G52" s="75" t="str">
        <f>'M2'!DS52</f>
        <v xml:space="preserve"> </v>
      </c>
      <c r="H52" s="75" t="str">
        <f>'M2'!DT52</f>
        <v xml:space="preserve"> </v>
      </c>
      <c r="I52" s="100" t="str">
        <f>'M2'!DU52</f>
        <v xml:space="preserve"> </v>
      </c>
      <c r="J52" s="75" t="str">
        <f>'M2'!DV52</f>
        <v xml:space="preserve"> </v>
      </c>
      <c r="K52" s="75" t="str">
        <f>'M2'!GC52</f>
        <v xml:space="preserve"> </v>
      </c>
      <c r="L52" s="75" t="str">
        <f>'M2'!GD52</f>
        <v xml:space="preserve"> </v>
      </c>
      <c r="M52" s="100" t="str">
        <f>'M2'!GE52</f>
        <v xml:space="preserve"> </v>
      </c>
      <c r="N52" s="75" t="str">
        <f>'M2'!GF52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IF('M2'!B53=0,"",'M2'!B53)</f>
        <v/>
      </c>
      <c r="C53" s="75" t="str">
        <f>'M2'!BI53</f>
        <v xml:space="preserve"> </v>
      </c>
      <c r="D53" s="75" t="str">
        <f>'M2'!BJ53</f>
        <v xml:space="preserve"> </v>
      </c>
      <c r="E53" s="100" t="str">
        <f>'M2'!BK53</f>
        <v xml:space="preserve"> </v>
      </c>
      <c r="F53" s="84" t="str">
        <f>'M2'!BL53</f>
        <v xml:space="preserve"> </v>
      </c>
      <c r="G53" s="75" t="str">
        <f>'M2'!DS53</f>
        <v xml:space="preserve"> </v>
      </c>
      <c r="H53" s="75" t="str">
        <f>'M2'!DT53</f>
        <v xml:space="preserve"> </v>
      </c>
      <c r="I53" s="100" t="str">
        <f>'M2'!DU53</f>
        <v xml:space="preserve"> </v>
      </c>
      <c r="J53" s="75" t="str">
        <f>'M2'!DV53</f>
        <v xml:space="preserve"> </v>
      </c>
      <c r="K53" s="75" t="str">
        <f>'M2'!GC53</f>
        <v xml:space="preserve"> </v>
      </c>
      <c r="L53" s="75" t="str">
        <f>'M2'!GD53</f>
        <v xml:space="preserve"> </v>
      </c>
      <c r="M53" s="100" t="str">
        <f>'M2'!GE53</f>
        <v xml:space="preserve"> </v>
      </c>
      <c r="N53" s="75" t="str">
        <f>'M2'!GF53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IF('M2'!B54=0,"",'M2'!B54)</f>
        <v/>
      </c>
      <c r="C54" s="75" t="str">
        <f>'M2'!BI54</f>
        <v xml:space="preserve"> </v>
      </c>
      <c r="D54" s="75" t="str">
        <f>'M2'!BJ54</f>
        <v xml:space="preserve"> </v>
      </c>
      <c r="E54" s="100" t="str">
        <f>'M2'!BK54</f>
        <v xml:space="preserve"> </v>
      </c>
      <c r="F54" s="84" t="str">
        <f>'M2'!BL54</f>
        <v xml:space="preserve"> </v>
      </c>
      <c r="G54" s="75" t="str">
        <f>'M2'!DS54</f>
        <v xml:space="preserve"> </v>
      </c>
      <c r="H54" s="75" t="str">
        <f>'M2'!DT54</f>
        <v xml:space="preserve"> </v>
      </c>
      <c r="I54" s="100" t="str">
        <f>'M2'!DU54</f>
        <v xml:space="preserve"> </v>
      </c>
      <c r="J54" s="75" t="str">
        <f>'M2'!DV54</f>
        <v xml:space="preserve"> </v>
      </c>
      <c r="K54" s="75" t="str">
        <f>'M2'!GC54</f>
        <v xml:space="preserve"> </v>
      </c>
      <c r="L54" s="75" t="str">
        <f>'M2'!GD54</f>
        <v xml:space="preserve"> </v>
      </c>
      <c r="M54" s="100" t="str">
        <f>'M2'!GE54</f>
        <v xml:space="preserve"> </v>
      </c>
      <c r="N54" s="75" t="str">
        <f>'M2'!GF54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IF('M2'!B55=0,"",'M2'!B55)</f>
        <v/>
      </c>
      <c r="C55" s="75" t="str">
        <f>'M2'!BI55</f>
        <v xml:space="preserve"> </v>
      </c>
      <c r="D55" s="75" t="str">
        <f>'M2'!BJ55</f>
        <v xml:space="preserve"> </v>
      </c>
      <c r="E55" s="100" t="str">
        <f>'M2'!BK55</f>
        <v xml:space="preserve"> </v>
      </c>
      <c r="F55" s="84" t="str">
        <f>'M2'!BL55</f>
        <v xml:space="preserve"> </v>
      </c>
      <c r="G55" s="75" t="str">
        <f>'M2'!DS55</f>
        <v xml:space="preserve"> </v>
      </c>
      <c r="H55" s="75" t="str">
        <f>'M2'!DT55</f>
        <v xml:space="preserve"> </v>
      </c>
      <c r="I55" s="100" t="str">
        <f>'M2'!DU55</f>
        <v xml:space="preserve"> </v>
      </c>
      <c r="J55" s="75" t="str">
        <f>'M2'!DV55</f>
        <v xml:space="preserve"> </v>
      </c>
      <c r="K55" s="75" t="str">
        <f>'M2'!GC55</f>
        <v xml:space="preserve"> </v>
      </c>
      <c r="L55" s="75" t="str">
        <f>'M2'!GD55</f>
        <v xml:space="preserve"> </v>
      </c>
      <c r="M55" s="100" t="str">
        <f>'M2'!GE55</f>
        <v xml:space="preserve"> </v>
      </c>
      <c r="N55" s="75" t="str">
        <f>'M2'!GF55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IF('M2'!B56=0,"",'M2'!B56)</f>
        <v/>
      </c>
      <c r="C56" s="75" t="str">
        <f>'M2'!BI56</f>
        <v xml:space="preserve"> </v>
      </c>
      <c r="D56" s="75" t="str">
        <f>'M2'!BJ56</f>
        <v xml:space="preserve"> </v>
      </c>
      <c r="E56" s="100" t="str">
        <f>'M2'!BK56</f>
        <v xml:space="preserve"> </v>
      </c>
      <c r="F56" s="84" t="str">
        <f>'M2'!BL56</f>
        <v xml:space="preserve"> </v>
      </c>
      <c r="G56" s="75" t="str">
        <f>'M2'!DS56</f>
        <v xml:space="preserve"> </v>
      </c>
      <c r="H56" s="75" t="str">
        <f>'M2'!DT56</f>
        <v xml:space="preserve"> </v>
      </c>
      <c r="I56" s="100" t="str">
        <f>'M2'!DU56</f>
        <v xml:space="preserve"> </v>
      </c>
      <c r="J56" s="75" t="str">
        <f>'M2'!DV56</f>
        <v xml:space="preserve"> </v>
      </c>
      <c r="K56" s="75" t="str">
        <f>'M2'!GC56</f>
        <v xml:space="preserve"> </v>
      </c>
      <c r="L56" s="75" t="str">
        <f>'M2'!GD56</f>
        <v xml:space="preserve"> </v>
      </c>
      <c r="M56" s="100" t="str">
        <f>'M2'!GE56</f>
        <v xml:space="preserve"> </v>
      </c>
      <c r="N56" s="75" t="str">
        <f>'M2'!GF56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IF('M2'!B57=0,"",'M2'!B57)</f>
        <v/>
      </c>
      <c r="C57" s="75" t="str">
        <f>'M2'!BI57</f>
        <v xml:space="preserve"> </v>
      </c>
      <c r="D57" s="75" t="str">
        <f>'M2'!BJ57</f>
        <v xml:space="preserve"> </v>
      </c>
      <c r="E57" s="100" t="str">
        <f>'M2'!BK57</f>
        <v xml:space="preserve"> </v>
      </c>
      <c r="F57" s="84" t="str">
        <f>'M2'!BL57</f>
        <v xml:space="preserve"> </v>
      </c>
      <c r="G57" s="75" t="str">
        <f>'M2'!DS57</f>
        <v xml:space="preserve"> </v>
      </c>
      <c r="H57" s="75" t="str">
        <f>'M2'!DT57</f>
        <v xml:space="preserve"> </v>
      </c>
      <c r="I57" s="100" t="str">
        <f>'M2'!DU57</f>
        <v xml:space="preserve"> </v>
      </c>
      <c r="J57" s="75" t="str">
        <f>'M2'!DV57</f>
        <v xml:space="preserve"> </v>
      </c>
      <c r="K57" s="75" t="str">
        <f>'M2'!GC57</f>
        <v xml:space="preserve"> </v>
      </c>
      <c r="L57" s="75" t="str">
        <f>'M2'!GD57</f>
        <v xml:space="preserve"> </v>
      </c>
      <c r="M57" s="100" t="str">
        <f>'M2'!GE57</f>
        <v xml:space="preserve"> </v>
      </c>
      <c r="N57" s="75" t="str">
        <f>'M2'!GF57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IF('M2'!B58=0,"",'M2'!B58)</f>
        <v/>
      </c>
      <c r="C58" s="75" t="str">
        <f>'M2'!BI58</f>
        <v xml:space="preserve"> </v>
      </c>
      <c r="D58" s="75" t="str">
        <f>'M2'!BJ58</f>
        <v xml:space="preserve"> </v>
      </c>
      <c r="E58" s="100" t="str">
        <f>'M2'!BK58</f>
        <v xml:space="preserve"> </v>
      </c>
      <c r="F58" s="84" t="str">
        <f>'M2'!BL58</f>
        <v xml:space="preserve"> </v>
      </c>
      <c r="G58" s="75" t="str">
        <f>'M2'!DS58</f>
        <v xml:space="preserve"> </v>
      </c>
      <c r="H58" s="75" t="str">
        <f>'M2'!DT58</f>
        <v xml:space="preserve"> </v>
      </c>
      <c r="I58" s="100" t="str">
        <f>'M2'!DU58</f>
        <v xml:space="preserve"> </v>
      </c>
      <c r="J58" s="75" t="str">
        <f>'M2'!DV58</f>
        <v xml:space="preserve"> </v>
      </c>
      <c r="K58" s="75" t="str">
        <f>'M2'!GC58</f>
        <v xml:space="preserve"> </v>
      </c>
      <c r="L58" s="75" t="str">
        <f>'M2'!GD58</f>
        <v xml:space="preserve"> </v>
      </c>
      <c r="M58" s="100" t="str">
        <f>'M2'!GE58</f>
        <v xml:space="preserve"> </v>
      </c>
      <c r="N58" s="75" t="str">
        <f>'M2'!GF58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IF('M2'!B59=0,"",'M2'!B59)</f>
        <v/>
      </c>
      <c r="C59" s="75" t="str">
        <f>'M2'!BI59</f>
        <v xml:space="preserve"> </v>
      </c>
      <c r="D59" s="75" t="str">
        <f>'M2'!BJ59</f>
        <v xml:space="preserve"> </v>
      </c>
      <c r="E59" s="100" t="str">
        <f>'M2'!BK59</f>
        <v xml:space="preserve"> </v>
      </c>
      <c r="F59" s="84" t="str">
        <f>'M2'!BL59</f>
        <v xml:space="preserve"> </v>
      </c>
      <c r="G59" s="75" t="str">
        <f>'M2'!DS59</f>
        <v xml:space="preserve"> </v>
      </c>
      <c r="H59" s="75" t="str">
        <f>'M2'!DT59</f>
        <v xml:space="preserve"> </v>
      </c>
      <c r="I59" s="100" t="str">
        <f>'M2'!DU59</f>
        <v xml:space="preserve"> </v>
      </c>
      <c r="J59" s="75" t="str">
        <f>'M2'!DV59</f>
        <v xml:space="preserve"> </v>
      </c>
      <c r="K59" s="75" t="str">
        <f>'M2'!GC59</f>
        <v xml:space="preserve"> </v>
      </c>
      <c r="L59" s="75" t="str">
        <f>'M2'!GD59</f>
        <v xml:space="preserve"> </v>
      </c>
      <c r="M59" s="100" t="str">
        <f>'M2'!GE59</f>
        <v xml:space="preserve"> </v>
      </c>
      <c r="N59" s="75" t="str">
        <f>'M2'!GF59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IF('M2'!B60=0,"",'M2'!B60)</f>
        <v/>
      </c>
      <c r="C60" s="75" t="str">
        <f>'M2'!BI60</f>
        <v xml:space="preserve"> </v>
      </c>
      <c r="D60" s="75" t="str">
        <f>'M2'!BJ60</f>
        <v xml:space="preserve"> </v>
      </c>
      <c r="E60" s="100" t="str">
        <f>'M2'!BK60</f>
        <v xml:space="preserve"> </v>
      </c>
      <c r="F60" s="84" t="str">
        <f>'M2'!BL60</f>
        <v xml:space="preserve"> </v>
      </c>
      <c r="G60" s="75" t="str">
        <f>'M2'!DS60</f>
        <v xml:space="preserve"> </v>
      </c>
      <c r="H60" s="75" t="str">
        <f>'M2'!DT60</f>
        <v xml:space="preserve"> </v>
      </c>
      <c r="I60" s="100" t="str">
        <f>'M2'!DU60</f>
        <v xml:space="preserve"> </v>
      </c>
      <c r="J60" s="75" t="str">
        <f>'M2'!DV60</f>
        <v xml:space="preserve"> </v>
      </c>
      <c r="K60" s="75" t="str">
        <f>'M2'!GC60</f>
        <v xml:space="preserve"> </v>
      </c>
      <c r="L60" s="75" t="str">
        <f>'M2'!GD60</f>
        <v xml:space="preserve"> </v>
      </c>
      <c r="M60" s="100" t="str">
        <f>'M2'!GE60</f>
        <v xml:space="preserve"> </v>
      </c>
      <c r="N60" s="75" t="str">
        <f>'M2'!GF60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IF('M2'!B61=0,"",'M2'!B61)</f>
        <v/>
      </c>
      <c r="C61" s="75" t="str">
        <f>'M2'!BI61</f>
        <v xml:space="preserve"> </v>
      </c>
      <c r="D61" s="75" t="str">
        <f>'M2'!BJ61</f>
        <v xml:space="preserve"> </v>
      </c>
      <c r="E61" s="100" t="str">
        <f>'M2'!BK61</f>
        <v xml:space="preserve"> </v>
      </c>
      <c r="F61" s="84" t="str">
        <f>'M2'!BL61</f>
        <v xml:space="preserve"> </v>
      </c>
      <c r="G61" s="75" t="str">
        <f>'M2'!DS61</f>
        <v xml:space="preserve"> </v>
      </c>
      <c r="H61" s="75" t="str">
        <f>'M2'!DT61</f>
        <v xml:space="preserve"> </v>
      </c>
      <c r="I61" s="100" t="str">
        <f>'M2'!DU61</f>
        <v xml:space="preserve"> </v>
      </c>
      <c r="J61" s="75" t="str">
        <f>'M2'!DV61</f>
        <v xml:space="preserve"> </v>
      </c>
      <c r="K61" s="75" t="str">
        <f>'M2'!GC61</f>
        <v xml:space="preserve"> </v>
      </c>
      <c r="L61" s="75" t="str">
        <f>'M2'!GD61</f>
        <v xml:space="preserve"> </v>
      </c>
      <c r="M61" s="100" t="str">
        <f>'M2'!GE61</f>
        <v xml:space="preserve"> </v>
      </c>
      <c r="N61" s="75" t="str">
        <f>'M2'!GF61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IF('M2'!B62=0,"",'M2'!B62)</f>
        <v/>
      </c>
      <c r="C62" s="75" t="str">
        <f>'M2'!BI62</f>
        <v xml:space="preserve"> </v>
      </c>
      <c r="D62" s="75" t="str">
        <f>'M2'!BJ62</f>
        <v xml:space="preserve"> </v>
      </c>
      <c r="E62" s="100" t="str">
        <f>'M2'!BK62</f>
        <v xml:space="preserve"> </v>
      </c>
      <c r="F62" s="84" t="str">
        <f>'M2'!BL62</f>
        <v xml:space="preserve"> </v>
      </c>
      <c r="G62" s="75" t="str">
        <f>'M2'!DS62</f>
        <v xml:space="preserve"> </v>
      </c>
      <c r="H62" s="75" t="str">
        <f>'M2'!DT62</f>
        <v xml:space="preserve"> </v>
      </c>
      <c r="I62" s="100" t="str">
        <f>'M2'!DU62</f>
        <v xml:space="preserve"> </v>
      </c>
      <c r="J62" s="75" t="str">
        <f>'M2'!DV62</f>
        <v xml:space="preserve"> </v>
      </c>
      <c r="K62" s="75" t="str">
        <f>'M2'!GC62</f>
        <v xml:space="preserve"> </v>
      </c>
      <c r="L62" s="75" t="str">
        <f>'M2'!GD62</f>
        <v xml:space="preserve"> </v>
      </c>
      <c r="M62" s="100" t="str">
        <f>'M2'!GE62</f>
        <v xml:space="preserve"> </v>
      </c>
      <c r="N62" s="75" t="str">
        <f>'M2'!GF62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5.38</v>
      </c>
      <c r="D63" s="99">
        <f t="shared" ref="D63:V63" si="7">IFERROR(TRUNC(AVERAGE(D13:D62),2)," ")</f>
        <v>2.4</v>
      </c>
      <c r="E63" s="75">
        <f t="shared" si="7"/>
        <v>7.79</v>
      </c>
      <c r="F63" s="99" t="str">
        <f t="shared" si="7"/>
        <v xml:space="preserve"> </v>
      </c>
      <c r="G63" s="99">
        <f t="shared" si="7"/>
        <v>5.46</v>
      </c>
      <c r="H63" s="99">
        <f t="shared" si="7"/>
        <v>2.5099999999999998</v>
      </c>
      <c r="I63" s="75">
        <f t="shared" si="7"/>
        <v>7.98</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7.79</v>
      </c>
      <c r="P63" s="75">
        <f t="shared" si="7"/>
        <v>7.98</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D1:T1"/>
    <mergeCell ref="D2:T2"/>
    <mergeCell ref="D3:T3"/>
    <mergeCell ref="C5:F5"/>
    <mergeCell ref="G5:J5"/>
    <mergeCell ref="K5:N5"/>
    <mergeCell ref="O5:O12"/>
    <mergeCell ref="P5:P12"/>
    <mergeCell ref="Q5:Q12"/>
    <mergeCell ref="R5:R12"/>
    <mergeCell ref="S5:S12"/>
    <mergeCell ref="T5:T12"/>
    <mergeCell ref="U5:U12"/>
    <mergeCell ref="V5:V12"/>
    <mergeCell ref="A65:B65"/>
    <mergeCell ref="G6:G12"/>
    <mergeCell ref="H6:H12"/>
    <mergeCell ref="I6:I12"/>
    <mergeCell ref="J6:J12"/>
    <mergeCell ref="K6:K12"/>
    <mergeCell ref="L6:L12"/>
    <mergeCell ref="M6:M12"/>
    <mergeCell ref="N6:N12"/>
    <mergeCell ref="A66:B66"/>
    <mergeCell ref="C6:C12"/>
    <mergeCell ref="D6:D12"/>
    <mergeCell ref="E6:E12"/>
    <mergeCell ref="F6:F12"/>
    <mergeCell ref="A11:A12"/>
    <mergeCell ref="B11:B12"/>
  </mergeCells>
  <conditionalFormatting sqref="I13:J62 M13:N62 E13:E63">
    <cfRule type="cellIs" dxfId="1337" priority="5" operator="lessThan">
      <formula>7</formula>
    </cfRule>
  </conditionalFormatting>
  <conditionalFormatting sqref="F13:F62">
    <cfRule type="cellIs" dxfId="1336" priority="9" operator="equal">
      <formula>"NA"</formula>
    </cfRule>
    <cfRule type="cellIs" dxfId="1335" priority="10" operator="equal">
      <formula>"PA"</formula>
    </cfRule>
  </conditionalFormatting>
  <conditionalFormatting sqref="T13:T62">
    <cfRule type="cellIs" dxfId="1334" priority="7" operator="equal">
      <formula>"REP"</formula>
    </cfRule>
    <cfRule type="cellIs" dxfId="1333" priority="8" operator="equal">
      <formula>"SPL"</formula>
    </cfRule>
  </conditionalFormatting>
  <conditionalFormatting sqref="I63">
    <cfRule type="cellIs" dxfId="1332" priority="4" operator="lessThan">
      <formula>7</formula>
    </cfRule>
  </conditionalFormatting>
  <conditionalFormatting sqref="M63">
    <cfRule type="cellIs" dxfId="1331" priority="3" operator="lessThan">
      <formula>7</formula>
    </cfRule>
  </conditionalFormatting>
  <conditionalFormatting sqref="O63:R63">
    <cfRule type="cellIs" dxfId="1330" priority="2" operator="lessThan">
      <formula>7</formula>
    </cfRule>
  </conditionalFormatting>
  <conditionalFormatting sqref="R13:R62">
    <cfRule type="cellIs" dxfId="1329" priority="1" operator="lessThan">
      <formula>7</formula>
    </cfRule>
  </conditionalFormatting>
  <dataValidations count="4">
    <dataValidation type="whole" operator="equal" allowBlank="1" showInputMessage="1" showErrorMessage="1" sqref="B13:B63 N65:N66 D65:I66 D64:J64 D67:J1048576 K64:L1048576 M64:O65 M68:O1048576 P64:V1048576 C63:V63 R13:S62" xr:uid="{109D1E09-CA6E-4A44-A369-DA6895A2DF1D}">
      <formula1>1711894467</formula1>
    </dataValidation>
    <dataValidation type="decimal" allowBlank="1" showInputMessage="1" showErrorMessage="1" errorTitle="ERROR" error="INGRESA NOTAS DE 0 - 10" sqref="U13:U62" xr:uid="{14F01E32-609E-44DF-9676-2B5F899601DA}">
      <formula1>0</formula1>
      <formula2>10</formula2>
    </dataValidation>
    <dataValidation type="whole" operator="equal" allowBlank="1" showInputMessage="1" showErrorMessage="1" errorTitle="ALTO" error="&quot;No editar estas celdas&quot;" sqref="V13:V62 T13:T62 C13:Q62" xr:uid="{32B3DCED-6DA2-45BB-9BC2-73A1CA52137F}">
      <formula1>1711894467</formula1>
    </dataValidation>
    <dataValidation operator="equal" allowBlank="1" showInputMessage="1" showErrorMessage="1" sqref="N65:N66" xr:uid="{2192288E-5747-4918-82AD-733220846332}"/>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9217"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9217"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AC5CD-1393-41B8-88DF-D3B707FC0D57}">
  <sheetPr codeName="Hoja8">
    <pageSetUpPr fitToPage="1"/>
  </sheetPr>
  <dimension ref="A1:V569"/>
  <sheetViews>
    <sheetView showGridLines="0" view="pageBreakPreview" topLeftCell="A86" zoomScale="70" zoomScaleNormal="70" zoomScaleSheetLayoutView="70" workbookViewId="0">
      <selection sqref="A1:L118"/>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t="str">
        <f>DS!$E$5</f>
        <v>LENGUA Y LITERATURA</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t="str">
        <f>DS!$F$5</f>
        <v>Educación General Básica</v>
      </c>
      <c r="B8" s="225"/>
      <c r="C8" s="226" t="str">
        <f>DS!$G$5</f>
        <v>Superior</v>
      </c>
      <c r="D8" s="227"/>
      <c r="E8" s="227"/>
      <c r="F8" s="227"/>
      <c r="G8" s="34" t="str">
        <f>DS!$H$5</f>
        <v>Noveno Año</v>
      </c>
      <c r="H8" s="36" t="str">
        <f>DS!$I$5</f>
        <v>"A"</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IF('M2'!B13=0,"",'M2'!B13)</f>
        <v>ANDRADE VERA EVELYN DAYANA</v>
      </c>
      <c r="C11" s="90">
        <f>'I2'!C13</f>
        <v>5.78</v>
      </c>
      <c r="D11" s="90">
        <f>'I2'!D13</f>
        <v>2.35</v>
      </c>
      <c r="E11" s="90">
        <f>'I2'!E13</f>
        <v>8.1300000000000008</v>
      </c>
      <c r="F11" s="90" t="str">
        <f>'I2'!F13</f>
        <v>B+</v>
      </c>
      <c r="G11" s="91"/>
      <c r="H11" s="91"/>
      <c r="I11" s="42"/>
      <c r="J11" s="42"/>
      <c r="K11" s="43">
        <f>SUM(I11:J11)</f>
        <v>0</v>
      </c>
      <c r="L11" s="44">
        <f>$L$9-K11</f>
        <v>64</v>
      </c>
    </row>
    <row r="12" spans="1:12" x14ac:dyDescent="0.25">
      <c r="A12" s="40">
        <v>2</v>
      </c>
      <c r="B12" s="41" t="str">
        <f>IF('M2'!B14=0,"",'M2'!B14)</f>
        <v>BARRENO PINO ROXANA ABIGAIL</v>
      </c>
      <c r="C12" s="90">
        <f>'I2'!C14</f>
        <v>6.42</v>
      </c>
      <c r="D12" s="90">
        <f>'I2'!D14</f>
        <v>2.17</v>
      </c>
      <c r="E12" s="90">
        <f>'I2'!E14</f>
        <v>8.59</v>
      </c>
      <c r="F12" s="90" t="str">
        <f>'I2'!F14</f>
        <v>A-</v>
      </c>
      <c r="G12" s="91"/>
      <c r="H12" s="91"/>
      <c r="I12" s="42"/>
      <c r="J12" s="42"/>
      <c r="K12" s="43">
        <f t="shared" ref="K12:K60" si="0">SUM(I12:J12)</f>
        <v>0</v>
      </c>
      <c r="L12" s="44">
        <f t="shared" ref="L12:L60" si="1">$L$9-K12</f>
        <v>64</v>
      </c>
    </row>
    <row r="13" spans="1:12" x14ac:dyDescent="0.25">
      <c r="A13" s="40">
        <v>3</v>
      </c>
      <c r="B13" s="41" t="str">
        <f>IF('M2'!B15=0,"",'M2'!B15)</f>
        <v>CARCHIPULLA SANGURIMA KARINA BELEN</v>
      </c>
      <c r="C13" s="90">
        <f>'I2'!C15</f>
        <v>6.8</v>
      </c>
      <c r="D13" s="90">
        <f>'I2'!D15</f>
        <v>2.82</v>
      </c>
      <c r="E13" s="90">
        <f>'I2'!E15</f>
        <v>9.6199999999999992</v>
      </c>
      <c r="F13" s="90" t="str">
        <f>'I2'!F15</f>
        <v>A+</v>
      </c>
      <c r="G13" s="91"/>
      <c r="H13" s="91"/>
      <c r="I13" s="42"/>
      <c r="J13" s="42"/>
      <c r="K13" s="43">
        <f t="shared" si="0"/>
        <v>0</v>
      </c>
      <c r="L13" s="44">
        <f t="shared" si="1"/>
        <v>64</v>
      </c>
    </row>
    <row r="14" spans="1:12" x14ac:dyDescent="0.25">
      <c r="A14" s="40">
        <v>4</v>
      </c>
      <c r="B14" s="41" t="str">
        <f>IF('M2'!B16=0,"",'M2'!B16)</f>
        <v>COLLAGUAZO ARMIJOS NATALY RAFAELA</v>
      </c>
      <c r="C14" s="90">
        <f>'I2'!C16</f>
        <v>5.91</v>
      </c>
      <c r="D14" s="90">
        <f>'I2'!D16</f>
        <v>2.13</v>
      </c>
      <c r="E14" s="90">
        <f>'I2'!E16</f>
        <v>8.0399999999999991</v>
      </c>
      <c r="F14" s="90" t="str">
        <f>'I2'!F16</f>
        <v>B+</v>
      </c>
      <c r="G14" s="91"/>
      <c r="H14" s="91"/>
      <c r="I14" s="42"/>
      <c r="J14" s="42"/>
      <c r="K14" s="43">
        <f t="shared" si="0"/>
        <v>0</v>
      </c>
      <c r="L14" s="44">
        <f t="shared" si="1"/>
        <v>64</v>
      </c>
    </row>
    <row r="15" spans="1:12" x14ac:dyDescent="0.25">
      <c r="A15" s="40">
        <v>5</v>
      </c>
      <c r="B15" s="41" t="str">
        <f>IF('M2'!B17=0,"",'M2'!B17)</f>
        <v>CRIOLLO MALLA BRIYITT ARACELY</v>
      </c>
      <c r="C15" s="90">
        <f>'I2'!C17</f>
        <v>6.36</v>
      </c>
      <c r="D15" s="90">
        <f>'I2'!D17</f>
        <v>2.73</v>
      </c>
      <c r="E15" s="90">
        <f>'I2'!E17</f>
        <v>9.09</v>
      </c>
      <c r="F15" s="90" t="str">
        <f>'I2'!F17</f>
        <v>A-</v>
      </c>
      <c r="G15" s="91"/>
      <c r="H15" s="91"/>
      <c r="I15" s="42"/>
      <c r="J15" s="42"/>
      <c r="K15" s="43">
        <f t="shared" si="0"/>
        <v>0</v>
      </c>
      <c r="L15" s="44">
        <f t="shared" si="1"/>
        <v>64</v>
      </c>
    </row>
    <row r="16" spans="1:12" x14ac:dyDescent="0.25">
      <c r="A16" s="40">
        <v>6</v>
      </c>
      <c r="B16" s="41" t="str">
        <f>IF('M2'!B18=0,"",'M2'!B18)</f>
        <v>CHUQUIMARCA PARRA DOMENICA DANIELA</v>
      </c>
      <c r="C16" s="90">
        <f>'I2'!C18</f>
        <v>5.91</v>
      </c>
      <c r="D16" s="90">
        <f>'I2'!D18</f>
        <v>2.35</v>
      </c>
      <c r="E16" s="90">
        <f>'I2'!E18</f>
        <v>8.26</v>
      </c>
      <c r="F16" s="90" t="str">
        <f>'I2'!F18</f>
        <v>B+</v>
      </c>
      <c r="G16" s="91"/>
      <c r="H16" s="91"/>
      <c r="I16" s="42"/>
      <c r="J16" s="42"/>
      <c r="K16" s="43">
        <f t="shared" si="0"/>
        <v>0</v>
      </c>
      <c r="L16" s="44">
        <f t="shared" si="1"/>
        <v>64</v>
      </c>
    </row>
    <row r="17" spans="1:12" x14ac:dyDescent="0.25">
      <c r="A17" s="40">
        <v>7</v>
      </c>
      <c r="B17" s="41" t="str">
        <f>IF('M2'!B19=0,"",'M2'!B19)</f>
        <v>DELGADO LEMA JEIMY MARISOL</v>
      </c>
      <c r="C17" s="90">
        <f>'I2'!C19</f>
        <v>6.8</v>
      </c>
      <c r="D17" s="90">
        <f>'I2'!D19</f>
        <v>2.0499999999999998</v>
      </c>
      <c r="E17" s="90">
        <f>'I2'!E19</f>
        <v>8.85</v>
      </c>
      <c r="F17" s="90" t="str">
        <f>'I2'!F19</f>
        <v>A-</v>
      </c>
      <c r="G17" s="91"/>
      <c r="H17" s="91"/>
      <c r="I17" s="42"/>
      <c r="J17" s="42"/>
      <c r="K17" s="43">
        <f t="shared" si="0"/>
        <v>0</v>
      </c>
      <c r="L17" s="44">
        <f t="shared" si="1"/>
        <v>64</v>
      </c>
    </row>
    <row r="18" spans="1:12" ht="38.25" x14ac:dyDescent="0.25">
      <c r="A18" s="40">
        <v>8</v>
      </c>
      <c r="B18" s="41" t="str">
        <f>IF('M2'!B20=0,"",'M2'!B20)</f>
        <v>GALARZA CORNEJO ALEX ISRAEL</v>
      </c>
      <c r="C18" s="90">
        <f>'I2'!C20</f>
        <v>3.78</v>
      </c>
      <c r="D18" s="90">
        <f>'I2'!D20</f>
        <v>1.83</v>
      </c>
      <c r="E18" s="90">
        <f>'I2'!E20</f>
        <v>5.6099999999999994</v>
      </c>
      <c r="F18" s="90" t="str">
        <f>'I2'!F20</f>
        <v>C+</v>
      </c>
      <c r="G18" s="91" t="s">
        <v>337</v>
      </c>
      <c r="H18" s="91" t="s">
        <v>342</v>
      </c>
      <c r="I18" s="42"/>
      <c r="J18" s="42"/>
      <c r="K18" s="43">
        <f t="shared" si="0"/>
        <v>0</v>
      </c>
      <c r="L18" s="44">
        <f t="shared" si="1"/>
        <v>64</v>
      </c>
    </row>
    <row r="19" spans="1:12" ht="51" x14ac:dyDescent="0.25">
      <c r="A19" s="40">
        <v>9</v>
      </c>
      <c r="B19" s="41" t="str">
        <f>IF('M2'!B21=0,"",'M2'!B21)</f>
        <v>GUARTAN JIMENEZ JOSE ABEL</v>
      </c>
      <c r="C19" s="90">
        <f>'I2'!C21</f>
        <v>2.94</v>
      </c>
      <c r="D19" s="90">
        <f>'I2'!D21</f>
        <v>1.8</v>
      </c>
      <c r="E19" s="90">
        <f>'I2'!E21</f>
        <v>4.74</v>
      </c>
      <c r="F19" s="90" t="str">
        <f>'I2'!F21</f>
        <v>C-</v>
      </c>
      <c r="G19" s="91" t="s">
        <v>341</v>
      </c>
      <c r="H19" s="91" t="s">
        <v>343</v>
      </c>
      <c r="I19" s="42"/>
      <c r="J19" s="42"/>
      <c r="K19" s="43">
        <f t="shared" si="0"/>
        <v>0</v>
      </c>
      <c r="L19" s="44">
        <f t="shared" si="1"/>
        <v>64</v>
      </c>
    </row>
    <row r="20" spans="1:12" ht="25.5" x14ac:dyDescent="0.25">
      <c r="A20" s="40">
        <v>10</v>
      </c>
      <c r="B20" s="41" t="str">
        <f>IF('M2'!B22=0,"",'M2'!B22)</f>
        <v>GUILCAPI CARCHIPULLA JOSTIN SEBASTIAN</v>
      </c>
      <c r="C20" s="90">
        <f>'I2'!C22</f>
        <v>4.01</v>
      </c>
      <c r="D20" s="90">
        <f>'I2'!D22</f>
        <v>1.77</v>
      </c>
      <c r="E20" s="90">
        <f>'I2'!E22</f>
        <v>5.7799999999999994</v>
      </c>
      <c r="F20" s="90" t="str">
        <f>'I2'!F22</f>
        <v>C+</v>
      </c>
      <c r="G20" s="91" t="s">
        <v>325</v>
      </c>
      <c r="H20" s="91" t="s">
        <v>344</v>
      </c>
      <c r="I20" s="42"/>
      <c r="J20" s="42"/>
      <c r="K20" s="43">
        <f t="shared" si="0"/>
        <v>0</v>
      </c>
      <c r="L20" s="44">
        <f t="shared" si="1"/>
        <v>64</v>
      </c>
    </row>
    <row r="21" spans="1:12" ht="25.5" x14ac:dyDescent="0.25">
      <c r="A21" s="40">
        <v>11</v>
      </c>
      <c r="B21" s="41" t="str">
        <f>IF('M2'!B23=0,"",'M2'!B23)</f>
        <v>JIMENEZ JIMENEZ NAYELI ALEXANDRA</v>
      </c>
      <c r="C21" s="90">
        <f>'I2'!C23</f>
        <v>3.94</v>
      </c>
      <c r="D21" s="90">
        <f>'I2'!D23</f>
        <v>2.2599999999999998</v>
      </c>
      <c r="E21" s="90">
        <f>'I2'!E23</f>
        <v>6.1999999999999993</v>
      </c>
      <c r="F21" s="90" t="str">
        <f>'I2'!F23</f>
        <v>C+</v>
      </c>
      <c r="G21" s="91" t="s">
        <v>338</v>
      </c>
      <c r="H21" s="91" t="s">
        <v>344</v>
      </c>
      <c r="I21" s="42"/>
      <c r="J21" s="42"/>
      <c r="K21" s="43">
        <f t="shared" si="0"/>
        <v>0</v>
      </c>
      <c r="L21" s="44">
        <f t="shared" si="1"/>
        <v>64</v>
      </c>
    </row>
    <row r="22" spans="1:12" x14ac:dyDescent="0.25">
      <c r="A22" s="40">
        <v>12</v>
      </c>
      <c r="B22" s="41" t="str">
        <f>IF('M2'!B24=0,"",'M2'!B24)</f>
        <v>LAPO SIMBAÑA VERONICA ESTEFANIA</v>
      </c>
      <c r="C22" s="90">
        <f>'I2'!C24</f>
        <v>6.55</v>
      </c>
      <c r="D22" s="90">
        <f>'I2'!D24</f>
        <v>2.85</v>
      </c>
      <c r="E22" s="90">
        <f>'I2'!E24</f>
        <v>9.4</v>
      </c>
      <c r="F22" s="90" t="str">
        <f>'I2'!F24</f>
        <v>A-</v>
      </c>
      <c r="G22" s="91"/>
      <c r="H22" s="91"/>
      <c r="I22" s="42"/>
      <c r="J22" s="42"/>
      <c r="K22" s="43">
        <f t="shared" si="0"/>
        <v>0</v>
      </c>
      <c r="L22" s="44">
        <f t="shared" si="1"/>
        <v>64</v>
      </c>
    </row>
    <row r="23" spans="1:12" x14ac:dyDescent="0.25">
      <c r="A23" s="40">
        <v>13</v>
      </c>
      <c r="B23" s="41" t="str">
        <f>IF('M2'!B25=0,"",'M2'!B25)</f>
        <v>MINCHALA ROCHE VANESSA ELIZABETH</v>
      </c>
      <c r="C23" s="90">
        <f>'I2'!C25</f>
        <v>6.3</v>
      </c>
      <c r="D23" s="90">
        <f>'I2'!D25</f>
        <v>2.35</v>
      </c>
      <c r="E23" s="90">
        <f>'I2'!E25</f>
        <v>8.65</v>
      </c>
      <c r="F23" s="90" t="str">
        <f>'I2'!F25</f>
        <v>A-</v>
      </c>
      <c r="G23" s="91"/>
      <c r="H23" s="91"/>
      <c r="I23" s="42"/>
      <c r="J23" s="42"/>
      <c r="K23" s="43">
        <f t="shared" si="0"/>
        <v>0</v>
      </c>
      <c r="L23" s="44">
        <f t="shared" si="1"/>
        <v>64</v>
      </c>
    </row>
    <row r="24" spans="1:12" x14ac:dyDescent="0.25">
      <c r="A24" s="40">
        <v>14</v>
      </c>
      <c r="B24" s="41" t="str">
        <f>IF('M2'!B26=0,"",'M2'!B26)</f>
        <v>MONTIEL ALBORNOZ ROBERTO ALEJANDRO</v>
      </c>
      <c r="C24" s="90">
        <f>'I2'!C26</f>
        <v>6.86</v>
      </c>
      <c r="D24" s="90">
        <f>'I2'!D26</f>
        <v>2.86</v>
      </c>
      <c r="E24" s="90">
        <f>'I2'!E26</f>
        <v>9.7200000000000006</v>
      </c>
      <c r="F24" s="90" t="str">
        <f>'I2'!F26</f>
        <v>A+</v>
      </c>
      <c r="G24" s="91"/>
      <c r="H24" s="91"/>
      <c r="I24" s="42"/>
      <c r="J24" s="42"/>
      <c r="K24" s="43">
        <f t="shared" si="0"/>
        <v>0</v>
      </c>
      <c r="L24" s="44">
        <f t="shared" si="1"/>
        <v>64</v>
      </c>
    </row>
    <row r="25" spans="1:12" ht="15" customHeight="1" x14ac:dyDescent="0.25">
      <c r="A25" s="40">
        <v>15</v>
      </c>
      <c r="B25" s="41" t="str">
        <f>IF('M2'!B27=0,"",'M2'!B27)</f>
        <v>NAMCELA NAMICELA LUIS FERNANDO</v>
      </c>
      <c r="C25" s="90">
        <f>'I2'!C27</f>
        <v>2.83</v>
      </c>
      <c r="D25" s="90">
        <f>'I2'!D27</f>
        <v>2.17</v>
      </c>
      <c r="E25" s="90">
        <f>'I2'!E27</f>
        <v>5</v>
      </c>
      <c r="F25" s="90" t="str">
        <f>'I2'!F27</f>
        <v>C-</v>
      </c>
      <c r="G25" s="91" t="s">
        <v>325</v>
      </c>
      <c r="H25" s="91" t="s">
        <v>344</v>
      </c>
      <c r="I25" s="42"/>
      <c r="J25" s="42"/>
      <c r="K25" s="43">
        <f t="shared" si="0"/>
        <v>0</v>
      </c>
      <c r="L25" s="44">
        <f t="shared" si="1"/>
        <v>64</v>
      </c>
    </row>
    <row r="26" spans="1:12" x14ac:dyDescent="0.25">
      <c r="A26" s="40">
        <v>16</v>
      </c>
      <c r="B26" s="41" t="str">
        <f>IF('M2'!B28=0,"",'M2'!B28)</f>
        <v>NARVAEZ VALENCIA JESSICA TATIANA</v>
      </c>
      <c r="C26" s="90">
        <f>'I2'!C28</f>
        <v>6.8</v>
      </c>
      <c r="D26" s="90">
        <f>'I2'!D28</f>
        <v>2.91</v>
      </c>
      <c r="E26" s="90">
        <f>'I2'!E28</f>
        <v>9.7100000000000009</v>
      </c>
      <c r="F26" s="90" t="str">
        <f>'I2'!F28</f>
        <v>A+</v>
      </c>
      <c r="G26" s="91"/>
      <c r="H26" s="91"/>
      <c r="I26" s="42"/>
      <c r="J26" s="42"/>
      <c r="K26" s="43">
        <f t="shared" si="0"/>
        <v>0</v>
      </c>
      <c r="L26" s="44">
        <f t="shared" si="1"/>
        <v>64</v>
      </c>
    </row>
    <row r="27" spans="1:12" x14ac:dyDescent="0.25">
      <c r="A27" s="40">
        <v>17</v>
      </c>
      <c r="B27" s="41" t="str">
        <f>IF('M2'!B29=0,"",'M2'!B29)</f>
        <v>NIETO GARCIA LUCIANA</v>
      </c>
      <c r="C27" s="90">
        <f>'I2'!C29</f>
        <v>7</v>
      </c>
      <c r="D27" s="90">
        <f>'I2'!D29</f>
        <v>3</v>
      </c>
      <c r="E27" s="90">
        <f>'I2'!E29</f>
        <v>10</v>
      </c>
      <c r="F27" s="90" t="str">
        <f>'I2'!F29</f>
        <v>A+</v>
      </c>
      <c r="G27" s="91"/>
      <c r="H27" s="91"/>
      <c r="I27" s="42"/>
      <c r="J27" s="42"/>
      <c r="K27" s="43">
        <f t="shared" si="0"/>
        <v>0</v>
      </c>
      <c r="L27" s="44">
        <f t="shared" si="1"/>
        <v>64</v>
      </c>
    </row>
    <row r="28" spans="1:12" ht="38.25" x14ac:dyDescent="0.25">
      <c r="A28" s="40">
        <v>18</v>
      </c>
      <c r="B28" s="41" t="str">
        <f>IF('M2'!B30=0,"",'M2'!B30)</f>
        <v>PACHO BACULIMA MIGUEL ANGEL</v>
      </c>
      <c r="C28" s="90">
        <f>'I2'!C30</f>
        <v>4.96</v>
      </c>
      <c r="D28" s="90">
        <f>'I2'!D30</f>
        <v>2.0099999999999998</v>
      </c>
      <c r="E28" s="90">
        <f>'I2'!E30</f>
        <v>6.97</v>
      </c>
      <c r="F28" s="90" t="str">
        <f>'I2'!F30</f>
        <v>B-</v>
      </c>
      <c r="G28" s="91" t="s">
        <v>339</v>
      </c>
      <c r="H28" s="91" t="s">
        <v>344</v>
      </c>
      <c r="I28" s="42"/>
      <c r="J28" s="42"/>
      <c r="K28" s="43">
        <f t="shared" si="0"/>
        <v>0</v>
      </c>
      <c r="L28" s="44">
        <f t="shared" si="1"/>
        <v>64</v>
      </c>
    </row>
    <row r="29" spans="1:12" x14ac:dyDescent="0.25">
      <c r="A29" s="40">
        <v>19</v>
      </c>
      <c r="B29" s="41" t="str">
        <f>IF('M2'!B31=0,"",'M2'!B31)</f>
        <v>PEÑALOZA AUCAPIÑA MELANY ZARAHI</v>
      </c>
      <c r="C29" s="90">
        <f>'I2'!C31</f>
        <v>5.18</v>
      </c>
      <c r="D29" s="90">
        <f>'I2'!D31</f>
        <v>2.2599999999999998</v>
      </c>
      <c r="E29" s="90">
        <f>'I2'!E31</f>
        <v>7.4399999999999995</v>
      </c>
      <c r="F29" s="90" t="str">
        <f>'I2'!F31</f>
        <v>B-</v>
      </c>
      <c r="G29" s="91"/>
      <c r="H29" s="91"/>
      <c r="I29" s="42"/>
      <c r="J29" s="42"/>
      <c r="K29" s="43">
        <f t="shared" si="0"/>
        <v>0</v>
      </c>
      <c r="L29" s="44">
        <f t="shared" si="1"/>
        <v>64</v>
      </c>
    </row>
    <row r="30" spans="1:12" x14ac:dyDescent="0.25">
      <c r="A30" s="40">
        <v>20</v>
      </c>
      <c r="B30" s="41" t="str">
        <f>IF('M2'!B32=0,"",'M2'!B32)</f>
        <v>PILAMUNGA PUCULPALA RUTH ABIGAIL</v>
      </c>
      <c r="C30" s="90">
        <f>'I2'!C32</f>
        <v>5.85</v>
      </c>
      <c r="D30" s="90">
        <f>'I2'!D32</f>
        <v>2.0099999999999998</v>
      </c>
      <c r="E30" s="90">
        <f>'I2'!E32</f>
        <v>7.8599999999999994</v>
      </c>
      <c r="F30" s="90" t="str">
        <f>'I2'!F32</f>
        <v>B+</v>
      </c>
      <c r="G30" s="91"/>
      <c r="H30" s="91"/>
      <c r="I30" s="42"/>
      <c r="J30" s="42"/>
      <c r="K30" s="43">
        <f t="shared" si="0"/>
        <v>0</v>
      </c>
      <c r="L30" s="44">
        <f t="shared" si="1"/>
        <v>64</v>
      </c>
    </row>
    <row r="31" spans="1:12" x14ac:dyDescent="0.25">
      <c r="A31" s="40">
        <v>21</v>
      </c>
      <c r="B31" s="41" t="str">
        <f>IF('M2'!B33=0,"",'M2'!B33)</f>
        <v>PILLCO SOLANO MANUEL SEBASTIAN</v>
      </c>
      <c r="C31" s="90">
        <f>'I2'!C33</f>
        <v>5.34</v>
      </c>
      <c r="D31" s="90">
        <f>'I2'!D33</f>
        <v>2.4700000000000002</v>
      </c>
      <c r="E31" s="90">
        <f>'I2'!E33</f>
        <v>7.8100000000000005</v>
      </c>
      <c r="F31" s="90" t="str">
        <f>'I2'!F33</f>
        <v>B+</v>
      </c>
      <c r="G31" s="91"/>
      <c r="H31" s="91"/>
      <c r="I31" s="42"/>
      <c r="J31" s="42"/>
      <c r="K31" s="43">
        <f t="shared" si="0"/>
        <v>0</v>
      </c>
      <c r="L31" s="44">
        <f t="shared" si="1"/>
        <v>64</v>
      </c>
    </row>
    <row r="32" spans="1:12" x14ac:dyDescent="0.25">
      <c r="A32" s="40">
        <v>22</v>
      </c>
      <c r="B32" s="41" t="str">
        <f>IF('M2'!B34=0,"",'M2'!B34)</f>
        <v>PINOS JARA ANTHONY JOAQUIN</v>
      </c>
      <c r="C32" s="90">
        <f>'I2'!C34</f>
        <v>4.45</v>
      </c>
      <c r="D32" s="90">
        <f>'I2'!D34</f>
        <v>2.2599999999999998</v>
      </c>
      <c r="E32" s="90">
        <f>'I2'!E34</f>
        <v>6.71</v>
      </c>
      <c r="F32" s="90" t="str">
        <f>'I2'!F34</f>
        <v>B-</v>
      </c>
      <c r="G32" s="91"/>
      <c r="H32" s="91"/>
      <c r="I32" s="42"/>
      <c r="J32" s="42"/>
      <c r="K32" s="43">
        <f t="shared" si="0"/>
        <v>0</v>
      </c>
      <c r="L32" s="44">
        <f t="shared" si="1"/>
        <v>64</v>
      </c>
    </row>
    <row r="33" spans="1:12" x14ac:dyDescent="0.25">
      <c r="A33" s="40">
        <v>23</v>
      </c>
      <c r="B33" s="41" t="str">
        <f>IF('M2'!B35=0,"",'M2'!B35)</f>
        <v>QUISHPILEMA GUAMAN JHONN SEBASTIAN</v>
      </c>
      <c r="C33" s="90">
        <f>'I2'!C35</f>
        <v>6.45</v>
      </c>
      <c r="D33" s="90">
        <f>'I2'!D35</f>
        <v>2.4</v>
      </c>
      <c r="E33" s="90">
        <f>'I2'!E35</f>
        <v>8.85</v>
      </c>
      <c r="F33" s="90" t="str">
        <f>'I2'!F35</f>
        <v>A-</v>
      </c>
      <c r="G33" s="91"/>
      <c r="H33" s="91"/>
      <c r="I33" s="42"/>
      <c r="J33" s="42"/>
      <c r="K33" s="43">
        <f t="shared" si="0"/>
        <v>0</v>
      </c>
      <c r="L33" s="44">
        <f t="shared" si="1"/>
        <v>64</v>
      </c>
    </row>
    <row r="34" spans="1:12" x14ac:dyDescent="0.25">
      <c r="A34" s="40">
        <v>24</v>
      </c>
      <c r="B34" s="41" t="str">
        <f>IF('M2'!B36=0,"",'M2'!B36)</f>
        <v>RAGA SUAREZ NICOLE VALENTINA</v>
      </c>
      <c r="C34" s="90">
        <f>'I2'!C36</f>
        <v>7</v>
      </c>
      <c r="D34" s="90">
        <f>'I2'!D36</f>
        <v>2.65</v>
      </c>
      <c r="E34" s="90">
        <f>'I2'!E36</f>
        <v>9.65</v>
      </c>
      <c r="F34" s="90" t="str">
        <f>'I2'!F36</f>
        <v>A+</v>
      </c>
      <c r="G34" s="91"/>
      <c r="H34" s="91"/>
      <c r="I34" s="42"/>
      <c r="J34" s="42"/>
      <c r="K34" s="43">
        <f t="shared" si="0"/>
        <v>0</v>
      </c>
      <c r="L34" s="44">
        <f t="shared" si="1"/>
        <v>64</v>
      </c>
    </row>
    <row r="35" spans="1:12" ht="25.5" x14ac:dyDescent="0.25">
      <c r="A35" s="40">
        <v>25</v>
      </c>
      <c r="B35" s="41" t="str">
        <f>IF('M2'!B37=0,"",'M2'!B37)</f>
        <v>RAMON SUQUILANDA EVER FABRICIO</v>
      </c>
      <c r="C35" s="90">
        <f>'I2'!C37</f>
        <v>4.2</v>
      </c>
      <c r="D35" s="90">
        <f>'I2'!D37</f>
        <v>2.4700000000000002</v>
      </c>
      <c r="E35" s="90">
        <f>'I2'!E37</f>
        <v>6.67</v>
      </c>
      <c r="F35" s="90" t="str">
        <f>'I2'!F37</f>
        <v>B-</v>
      </c>
      <c r="G35" s="91" t="s">
        <v>325</v>
      </c>
      <c r="H35" s="91" t="s">
        <v>344</v>
      </c>
      <c r="I35" s="42"/>
      <c r="J35" s="42"/>
      <c r="K35" s="43">
        <f t="shared" si="0"/>
        <v>0</v>
      </c>
      <c r="L35" s="44">
        <f t="shared" si="1"/>
        <v>64</v>
      </c>
    </row>
    <row r="36" spans="1:12" ht="25.5" x14ac:dyDescent="0.25">
      <c r="A36" s="40">
        <v>26</v>
      </c>
      <c r="B36" s="41" t="str">
        <f>IF('M2'!B38=0,"",'M2'!B38)</f>
        <v>SALTO JUCA BRAULIO JANCOVIC</v>
      </c>
      <c r="C36" s="90">
        <f>'I2'!C38</f>
        <v>4.26</v>
      </c>
      <c r="D36" s="90">
        <f>'I2'!D38</f>
        <v>2.52</v>
      </c>
      <c r="E36" s="90">
        <f>'I2'!E38</f>
        <v>6.7799999999999994</v>
      </c>
      <c r="F36" s="90" t="str">
        <f>'I2'!F38</f>
        <v>B-</v>
      </c>
      <c r="G36" s="91" t="s">
        <v>325</v>
      </c>
      <c r="H36" s="91" t="s">
        <v>344</v>
      </c>
      <c r="I36" s="42"/>
      <c r="J36" s="42"/>
      <c r="K36" s="43">
        <f t="shared" si="0"/>
        <v>0</v>
      </c>
      <c r="L36" s="44">
        <f t="shared" si="1"/>
        <v>64</v>
      </c>
    </row>
    <row r="37" spans="1:12" ht="25.5" x14ac:dyDescent="0.25">
      <c r="A37" s="40">
        <v>27</v>
      </c>
      <c r="B37" s="41" t="str">
        <f>IF('M2'!B39=0,"",'M2'!B39)</f>
        <v xml:space="preserve"> SANCHEZ JAPA BYRON RENE</v>
      </c>
      <c r="C37" s="90">
        <f>'I2'!C39</f>
        <v>1.57</v>
      </c>
      <c r="D37" s="90">
        <f>'I2'!D39</f>
        <v>2.65</v>
      </c>
      <c r="E37" s="90">
        <f>'I2'!E39</f>
        <v>4.22</v>
      </c>
      <c r="F37" s="90" t="str">
        <f>'I2'!F39</f>
        <v>D+</v>
      </c>
      <c r="G37" s="91" t="s">
        <v>325</v>
      </c>
      <c r="H37" s="91" t="s">
        <v>344</v>
      </c>
      <c r="I37" s="42"/>
      <c r="J37" s="42"/>
      <c r="K37" s="43">
        <f t="shared" si="0"/>
        <v>0</v>
      </c>
      <c r="L37" s="44">
        <f t="shared" si="1"/>
        <v>64</v>
      </c>
    </row>
    <row r="38" spans="1:12" ht="51" x14ac:dyDescent="0.25">
      <c r="A38" s="40">
        <v>28</v>
      </c>
      <c r="B38" s="41" t="str">
        <f>IF('M2'!B40=0,"",'M2'!B40)</f>
        <v>SANCHEZ LOPEZ EMILY CAMILA</v>
      </c>
      <c r="C38" s="90">
        <f>'I2'!C40</f>
        <v>3.08</v>
      </c>
      <c r="D38" s="90">
        <f>'I2'!D40</f>
        <v>2.4300000000000002</v>
      </c>
      <c r="E38" s="90">
        <f>'I2'!E40</f>
        <v>5.51</v>
      </c>
      <c r="F38" s="90" t="str">
        <f>'I2'!F40</f>
        <v>C+</v>
      </c>
      <c r="G38" s="91" t="s">
        <v>340</v>
      </c>
      <c r="H38" s="91" t="s">
        <v>344</v>
      </c>
      <c r="I38" s="42"/>
      <c r="J38" s="42"/>
      <c r="K38" s="43">
        <f t="shared" si="0"/>
        <v>0</v>
      </c>
      <c r="L38" s="44">
        <f t="shared" si="1"/>
        <v>64</v>
      </c>
    </row>
    <row r="39" spans="1:12" x14ac:dyDescent="0.25">
      <c r="A39" s="40">
        <v>29</v>
      </c>
      <c r="B39" s="41" t="str">
        <f>IF('M2'!B41=0,"",'M2'!B41)</f>
        <v>SUAREZ CASTRO JOAN MATEO</v>
      </c>
      <c r="C39" s="90">
        <f>'I2'!C41</f>
        <v>5.85</v>
      </c>
      <c r="D39" s="90">
        <f>'I2'!D41</f>
        <v>2.88</v>
      </c>
      <c r="E39" s="90">
        <f>'I2'!E41</f>
        <v>8.73</v>
      </c>
      <c r="F39" s="90" t="str">
        <f>'I2'!F41</f>
        <v>A-</v>
      </c>
      <c r="G39" s="91"/>
      <c r="H39" s="91"/>
      <c r="I39" s="42"/>
      <c r="J39" s="42"/>
      <c r="K39" s="43">
        <f t="shared" si="0"/>
        <v>0</v>
      </c>
      <c r="L39" s="44">
        <f t="shared" si="1"/>
        <v>64</v>
      </c>
    </row>
    <row r="40" spans="1:12" x14ac:dyDescent="0.25">
      <c r="A40" s="40">
        <v>30</v>
      </c>
      <c r="B40" s="41" t="str">
        <f>IF('M2'!B42=0,"",'M2'!B42)</f>
        <v>TENE LOOR ESTEBAN SEBASTIAN</v>
      </c>
      <c r="C40" s="90">
        <f>'I2'!C42</f>
        <v>5.6</v>
      </c>
      <c r="D40" s="90">
        <f>'I2'!D42</f>
        <v>2.13</v>
      </c>
      <c r="E40" s="90">
        <f>'I2'!E42</f>
        <v>7.7299999999999995</v>
      </c>
      <c r="F40" s="90" t="str">
        <f>'I2'!F42</f>
        <v>B+</v>
      </c>
      <c r="G40" s="91"/>
      <c r="H40" s="91"/>
      <c r="I40" s="42"/>
      <c r="J40" s="42"/>
      <c r="K40" s="43">
        <f t="shared" si="0"/>
        <v>0</v>
      </c>
      <c r="L40" s="44">
        <f t="shared" si="1"/>
        <v>64</v>
      </c>
    </row>
    <row r="41" spans="1:12" x14ac:dyDescent="0.25">
      <c r="A41" s="40">
        <v>31</v>
      </c>
      <c r="B41" s="41" t="str">
        <f>IF('M2'!B43=0,"",'M2'!B43)</f>
        <v>YANTALEMA TADAY MELANIE ANAHI</v>
      </c>
      <c r="C41" s="90">
        <f>'I2'!C43</f>
        <v>6.1</v>
      </c>
      <c r="D41" s="90">
        <f>'I2'!D43</f>
        <v>2.7</v>
      </c>
      <c r="E41" s="90">
        <f>'I2'!E43</f>
        <v>8.8000000000000007</v>
      </c>
      <c r="F41" s="90" t="str">
        <f>'I2'!F43</f>
        <v>A-</v>
      </c>
      <c r="G41" s="91"/>
      <c r="H41" s="91"/>
      <c r="I41" s="42"/>
      <c r="J41" s="42"/>
      <c r="K41" s="43">
        <f t="shared" si="0"/>
        <v>0</v>
      </c>
      <c r="L41" s="44">
        <f t="shared" si="1"/>
        <v>64</v>
      </c>
    </row>
    <row r="42" spans="1:12" x14ac:dyDescent="0.25">
      <c r="A42" s="40">
        <v>32</v>
      </c>
      <c r="B42" s="41" t="str">
        <f>IF('M2'!B44=0,"",'M2'!B44)</f>
        <v>YANZA UYAGUARI MATEO CRISTOBAL</v>
      </c>
      <c r="C42" s="90">
        <f>'I2'!C44</f>
        <v>5.08</v>
      </c>
      <c r="D42" s="90">
        <f>'I2'!D44</f>
        <v>2.2200000000000002</v>
      </c>
      <c r="E42" s="90">
        <f>'I2'!E44</f>
        <v>7.3000000000000007</v>
      </c>
      <c r="F42" s="90" t="str">
        <f>'I2'!F44</f>
        <v>B-</v>
      </c>
      <c r="G42" s="91"/>
      <c r="H42" s="91"/>
      <c r="I42" s="42"/>
      <c r="J42" s="42"/>
      <c r="K42" s="43">
        <f t="shared" si="0"/>
        <v>0</v>
      </c>
      <c r="L42" s="44">
        <f t="shared" si="1"/>
        <v>64</v>
      </c>
    </row>
    <row r="43" spans="1:12" x14ac:dyDescent="0.25">
      <c r="A43" s="40">
        <v>33</v>
      </c>
      <c r="B43" s="41" t="str">
        <f>IF('M2'!B45=0,"",'M2'!B45)</f>
        <v>YAUTIBUG PUMA BRYAN THIAGO</v>
      </c>
      <c r="C43" s="90">
        <f>'I2'!C45</f>
        <v>6.36</v>
      </c>
      <c r="D43" s="90">
        <f>'I2'!D45</f>
        <v>2.61</v>
      </c>
      <c r="E43" s="90">
        <f>'I2'!E45</f>
        <v>8.9700000000000006</v>
      </c>
      <c r="F43" s="90" t="str">
        <f>'I2'!F45</f>
        <v>A-</v>
      </c>
      <c r="G43" s="91"/>
      <c r="H43" s="91"/>
      <c r="I43" s="42"/>
      <c r="J43" s="42"/>
      <c r="K43" s="43">
        <f t="shared" si="0"/>
        <v>0</v>
      </c>
      <c r="L43" s="44">
        <f t="shared" si="1"/>
        <v>64</v>
      </c>
    </row>
    <row r="44" spans="1:12" x14ac:dyDescent="0.25">
      <c r="A44" s="40">
        <v>34</v>
      </c>
      <c r="B44" s="41" t="str">
        <f>IF('M2'!B46=0,"",'M2'!B46)</f>
        <v>YUQUILEMA BALLA DAYSI ARACELI</v>
      </c>
      <c r="C44" s="90">
        <f>'I2'!C46</f>
        <v>6.74</v>
      </c>
      <c r="D44" s="90">
        <f>'I2'!D46</f>
        <v>2.82</v>
      </c>
      <c r="E44" s="90">
        <f>'I2'!E46</f>
        <v>9.56</v>
      </c>
      <c r="F44" s="90" t="str">
        <f>'I2'!F46</f>
        <v>A+</v>
      </c>
      <c r="G44" s="91"/>
      <c r="H44" s="91"/>
      <c r="I44" s="42"/>
      <c r="J44" s="42"/>
      <c r="K44" s="43">
        <f t="shared" si="0"/>
        <v>0</v>
      </c>
      <c r="L44" s="44">
        <f t="shared" si="1"/>
        <v>64</v>
      </c>
    </row>
    <row r="45" spans="1:12" x14ac:dyDescent="0.25">
      <c r="A45" s="40">
        <v>35</v>
      </c>
      <c r="B45" s="41" t="str">
        <f>IF('M2'!B47=0,"",'M2'!B47)</f>
        <v/>
      </c>
      <c r="C45" s="90" t="str">
        <f>'I2'!C47</f>
        <v xml:space="preserve"> </v>
      </c>
      <c r="D45" s="90" t="str">
        <f>'I2'!D47</f>
        <v xml:space="preserve"> </v>
      </c>
      <c r="E45" s="90" t="str">
        <f>'I2'!E47</f>
        <v xml:space="preserve"> </v>
      </c>
      <c r="F45" s="90" t="str">
        <f>'I2'!F47</f>
        <v xml:space="preserve"> </v>
      </c>
      <c r="G45" s="91"/>
      <c r="H45" s="91"/>
      <c r="I45" s="42"/>
      <c r="J45" s="42"/>
      <c r="K45" s="43">
        <f t="shared" si="0"/>
        <v>0</v>
      </c>
      <c r="L45" s="44">
        <f t="shared" si="1"/>
        <v>64</v>
      </c>
    </row>
    <row r="46" spans="1:12" x14ac:dyDescent="0.25">
      <c r="A46" s="40">
        <v>36</v>
      </c>
      <c r="B46" s="41" t="str">
        <f>IF('M2'!B48=0,"",'M2'!B48)</f>
        <v/>
      </c>
      <c r="C46" s="90" t="str">
        <f>'I2'!C48</f>
        <v xml:space="preserve"> </v>
      </c>
      <c r="D46" s="90" t="str">
        <f>'I2'!D48</f>
        <v xml:space="preserve"> </v>
      </c>
      <c r="E46" s="90" t="str">
        <f>'I2'!E48</f>
        <v xml:space="preserve"> </v>
      </c>
      <c r="F46" s="90" t="str">
        <f>'I2'!F48</f>
        <v xml:space="preserve"> </v>
      </c>
      <c r="G46" s="91"/>
      <c r="H46" s="91"/>
      <c r="I46" s="42"/>
      <c r="J46" s="42"/>
      <c r="K46" s="43">
        <f t="shared" si="0"/>
        <v>0</v>
      </c>
      <c r="L46" s="44">
        <f t="shared" si="1"/>
        <v>64</v>
      </c>
    </row>
    <row r="47" spans="1:12" x14ac:dyDescent="0.25">
      <c r="A47" s="40">
        <v>37</v>
      </c>
      <c r="B47" s="41" t="str">
        <f>IF('M2'!B49=0,"",'M2'!B49)</f>
        <v/>
      </c>
      <c r="C47" s="90" t="str">
        <f>'I2'!C49</f>
        <v xml:space="preserve"> </v>
      </c>
      <c r="D47" s="90" t="str">
        <f>'I2'!D49</f>
        <v xml:space="preserve"> </v>
      </c>
      <c r="E47" s="90" t="str">
        <f>'I2'!E49</f>
        <v xml:space="preserve"> </v>
      </c>
      <c r="F47" s="90" t="str">
        <f>'I2'!F49</f>
        <v xml:space="preserve"> </v>
      </c>
      <c r="G47" s="91"/>
      <c r="H47" s="91"/>
      <c r="I47" s="42"/>
      <c r="J47" s="42"/>
      <c r="K47" s="43">
        <f t="shared" si="0"/>
        <v>0</v>
      </c>
      <c r="L47" s="44">
        <f t="shared" si="1"/>
        <v>64</v>
      </c>
    </row>
    <row r="48" spans="1:12" x14ac:dyDescent="0.25">
      <c r="A48" s="40">
        <v>38</v>
      </c>
      <c r="B48" s="41" t="str">
        <f>IF('M2'!B50=0,"",'M2'!B50)</f>
        <v/>
      </c>
      <c r="C48" s="90" t="str">
        <f>'I2'!C50</f>
        <v xml:space="preserve"> </v>
      </c>
      <c r="D48" s="90" t="str">
        <f>'I2'!D50</f>
        <v xml:space="preserve"> </v>
      </c>
      <c r="E48" s="90" t="str">
        <f>'I2'!E50</f>
        <v xml:space="preserve"> </v>
      </c>
      <c r="F48" s="90" t="str">
        <f>'I2'!F50</f>
        <v xml:space="preserve"> </v>
      </c>
      <c r="G48" s="91"/>
      <c r="H48" s="91"/>
      <c r="I48" s="42"/>
      <c r="J48" s="42"/>
      <c r="K48" s="43">
        <f t="shared" si="0"/>
        <v>0</v>
      </c>
      <c r="L48" s="44">
        <f t="shared" si="1"/>
        <v>64</v>
      </c>
    </row>
    <row r="49" spans="1:12" x14ac:dyDescent="0.25">
      <c r="A49" s="40">
        <v>39</v>
      </c>
      <c r="B49" s="41" t="str">
        <f>IF('M2'!B51=0,"",'M2'!B51)</f>
        <v/>
      </c>
      <c r="C49" s="90" t="str">
        <f>'I2'!C51</f>
        <v xml:space="preserve"> </v>
      </c>
      <c r="D49" s="90" t="str">
        <f>'I2'!D51</f>
        <v xml:space="preserve"> </v>
      </c>
      <c r="E49" s="90" t="str">
        <f>'I2'!E51</f>
        <v xml:space="preserve"> </v>
      </c>
      <c r="F49" s="90" t="str">
        <f>'I2'!F51</f>
        <v xml:space="preserve"> </v>
      </c>
      <c r="G49" s="91"/>
      <c r="H49" s="91"/>
      <c r="I49" s="42"/>
      <c r="J49" s="42"/>
      <c r="K49" s="43">
        <f t="shared" si="0"/>
        <v>0</v>
      </c>
      <c r="L49" s="44">
        <f t="shared" si="1"/>
        <v>64</v>
      </c>
    </row>
    <row r="50" spans="1:12" x14ac:dyDescent="0.25">
      <c r="A50" s="40">
        <v>40</v>
      </c>
      <c r="B50" s="41" t="str">
        <f>IF('M2'!B52=0,"",'M2'!B52)</f>
        <v/>
      </c>
      <c r="C50" s="90" t="str">
        <f>'I2'!C52</f>
        <v xml:space="preserve"> </v>
      </c>
      <c r="D50" s="90" t="str">
        <f>'I2'!D52</f>
        <v xml:space="preserve"> </v>
      </c>
      <c r="E50" s="90" t="str">
        <f>'I2'!E52</f>
        <v xml:space="preserve"> </v>
      </c>
      <c r="F50" s="90" t="str">
        <f>'I2'!F52</f>
        <v xml:space="preserve"> </v>
      </c>
      <c r="G50" s="91"/>
      <c r="H50" s="91"/>
      <c r="I50" s="42"/>
      <c r="J50" s="42"/>
      <c r="K50" s="43">
        <f t="shared" si="0"/>
        <v>0</v>
      </c>
      <c r="L50" s="44">
        <f t="shared" si="1"/>
        <v>64</v>
      </c>
    </row>
    <row r="51" spans="1:12" x14ac:dyDescent="0.25">
      <c r="A51" s="40">
        <v>41</v>
      </c>
      <c r="B51" s="41" t="str">
        <f>IF('M2'!B53=0,"",'M2'!B53)</f>
        <v/>
      </c>
      <c r="C51" s="90" t="str">
        <f>'I2'!C53</f>
        <v xml:space="preserve"> </v>
      </c>
      <c r="D51" s="90" t="str">
        <f>'I2'!D53</f>
        <v xml:space="preserve"> </v>
      </c>
      <c r="E51" s="90" t="str">
        <f>'I2'!E53</f>
        <v xml:space="preserve"> </v>
      </c>
      <c r="F51" s="90" t="str">
        <f>'I2'!F53</f>
        <v xml:space="preserve"> </v>
      </c>
      <c r="G51" s="91"/>
      <c r="H51" s="91"/>
      <c r="I51" s="42"/>
      <c r="J51" s="42"/>
      <c r="K51" s="43">
        <f t="shared" si="0"/>
        <v>0</v>
      </c>
      <c r="L51" s="45">
        <f t="shared" si="1"/>
        <v>64</v>
      </c>
    </row>
    <row r="52" spans="1:12" x14ac:dyDescent="0.25">
      <c r="A52" s="40">
        <v>42</v>
      </c>
      <c r="B52" s="41" t="str">
        <f>IF('M2'!B54=0,"",'M2'!B54)</f>
        <v/>
      </c>
      <c r="C52" s="90" t="str">
        <f>'I2'!C54</f>
        <v xml:space="preserve"> </v>
      </c>
      <c r="D52" s="90" t="str">
        <f>'I2'!D54</f>
        <v xml:space="preserve"> </v>
      </c>
      <c r="E52" s="90" t="str">
        <f>'I2'!E54</f>
        <v xml:space="preserve"> </v>
      </c>
      <c r="F52" s="90" t="str">
        <f>'I2'!F54</f>
        <v xml:space="preserve"> </v>
      </c>
      <c r="G52" s="91"/>
      <c r="H52" s="91"/>
      <c r="I52" s="42"/>
      <c r="J52" s="42"/>
      <c r="K52" s="43">
        <f t="shared" si="0"/>
        <v>0</v>
      </c>
      <c r="L52" s="45">
        <f t="shared" si="1"/>
        <v>64</v>
      </c>
    </row>
    <row r="53" spans="1:12" x14ac:dyDescent="0.25">
      <c r="A53" s="40">
        <v>43</v>
      </c>
      <c r="B53" s="41" t="str">
        <f>IF('M2'!B55=0,"",'M2'!B55)</f>
        <v/>
      </c>
      <c r="C53" s="90" t="str">
        <f>'I2'!C55</f>
        <v xml:space="preserve"> </v>
      </c>
      <c r="D53" s="90" t="str">
        <f>'I2'!D55</f>
        <v xml:space="preserve"> </v>
      </c>
      <c r="E53" s="90" t="str">
        <f>'I2'!E55</f>
        <v xml:space="preserve"> </v>
      </c>
      <c r="F53" s="90" t="str">
        <f>'I2'!F55</f>
        <v xml:space="preserve"> </v>
      </c>
      <c r="G53" s="91"/>
      <c r="H53" s="91"/>
      <c r="I53" s="42"/>
      <c r="J53" s="42"/>
      <c r="K53" s="43">
        <f t="shared" si="0"/>
        <v>0</v>
      </c>
      <c r="L53" s="45">
        <f t="shared" si="1"/>
        <v>64</v>
      </c>
    </row>
    <row r="54" spans="1:12" x14ac:dyDescent="0.25">
      <c r="A54" s="40">
        <v>44</v>
      </c>
      <c r="B54" s="41" t="str">
        <f>IF('M2'!B56=0,"",'M2'!B56)</f>
        <v/>
      </c>
      <c r="C54" s="90" t="str">
        <f>'I2'!C56</f>
        <v xml:space="preserve"> </v>
      </c>
      <c r="D54" s="90" t="str">
        <f>'I2'!D56</f>
        <v xml:space="preserve"> </v>
      </c>
      <c r="E54" s="90" t="str">
        <f>'I2'!E56</f>
        <v xml:space="preserve"> </v>
      </c>
      <c r="F54" s="90" t="str">
        <f>'I2'!F56</f>
        <v xml:space="preserve"> </v>
      </c>
      <c r="G54" s="91"/>
      <c r="H54" s="91"/>
      <c r="I54" s="42"/>
      <c r="J54" s="42"/>
      <c r="K54" s="43">
        <f t="shared" si="0"/>
        <v>0</v>
      </c>
      <c r="L54" s="45">
        <f t="shared" si="1"/>
        <v>64</v>
      </c>
    </row>
    <row r="55" spans="1:12" x14ac:dyDescent="0.25">
      <c r="A55" s="40">
        <v>45</v>
      </c>
      <c r="B55" s="41" t="str">
        <f>IF('M2'!B57=0,"",'M2'!B57)</f>
        <v/>
      </c>
      <c r="C55" s="90" t="str">
        <f>'I2'!C57</f>
        <v xml:space="preserve"> </v>
      </c>
      <c r="D55" s="90" t="str">
        <f>'I2'!D57</f>
        <v xml:space="preserve"> </v>
      </c>
      <c r="E55" s="90" t="str">
        <f>'I2'!E57</f>
        <v xml:space="preserve"> </v>
      </c>
      <c r="F55" s="90" t="str">
        <f>'I2'!F57</f>
        <v xml:space="preserve"> </v>
      </c>
      <c r="G55" s="91"/>
      <c r="H55" s="91"/>
      <c r="I55" s="42"/>
      <c r="J55" s="42"/>
      <c r="K55" s="43">
        <f t="shared" si="0"/>
        <v>0</v>
      </c>
      <c r="L55" s="45">
        <f t="shared" si="1"/>
        <v>64</v>
      </c>
    </row>
    <row r="56" spans="1:12" x14ac:dyDescent="0.25">
      <c r="A56" s="40">
        <v>46</v>
      </c>
      <c r="B56" s="41" t="str">
        <f>IF('M2'!B58=0,"",'M2'!B58)</f>
        <v/>
      </c>
      <c r="C56" s="90" t="str">
        <f>'I2'!C58</f>
        <v xml:space="preserve"> </v>
      </c>
      <c r="D56" s="90" t="str">
        <f>'I2'!D58</f>
        <v xml:space="preserve"> </v>
      </c>
      <c r="E56" s="90" t="str">
        <f>'I2'!E58</f>
        <v xml:space="preserve"> </v>
      </c>
      <c r="F56" s="90" t="str">
        <f>'I2'!F58</f>
        <v xml:space="preserve"> </v>
      </c>
      <c r="G56" s="91"/>
      <c r="H56" s="91"/>
      <c r="I56" s="42"/>
      <c r="J56" s="42"/>
      <c r="K56" s="43">
        <f t="shared" si="0"/>
        <v>0</v>
      </c>
      <c r="L56" s="45">
        <f t="shared" si="1"/>
        <v>64</v>
      </c>
    </row>
    <row r="57" spans="1:12" x14ac:dyDescent="0.25">
      <c r="A57" s="40">
        <v>47</v>
      </c>
      <c r="B57" s="41" t="str">
        <f>IF('M2'!B59=0,"",'M2'!B59)</f>
        <v/>
      </c>
      <c r="C57" s="90" t="str">
        <f>'I2'!C59</f>
        <v xml:space="preserve"> </v>
      </c>
      <c r="D57" s="90" t="str">
        <f>'I2'!D59</f>
        <v xml:space="preserve"> </v>
      </c>
      <c r="E57" s="90" t="str">
        <f>'I2'!E59</f>
        <v xml:space="preserve"> </v>
      </c>
      <c r="F57" s="90" t="str">
        <f>'I2'!F59</f>
        <v xml:space="preserve"> </v>
      </c>
      <c r="G57" s="91"/>
      <c r="H57" s="91"/>
      <c r="I57" s="42"/>
      <c r="J57" s="42"/>
      <c r="K57" s="43">
        <f t="shared" si="0"/>
        <v>0</v>
      </c>
      <c r="L57" s="45">
        <f t="shared" si="1"/>
        <v>64</v>
      </c>
    </row>
    <row r="58" spans="1:12" x14ac:dyDescent="0.25">
      <c r="A58" s="40">
        <v>48</v>
      </c>
      <c r="B58" s="41" t="str">
        <f>IF('M2'!B60=0,"",'M2'!B60)</f>
        <v/>
      </c>
      <c r="C58" s="90" t="str">
        <f>'I2'!C60</f>
        <v xml:space="preserve"> </v>
      </c>
      <c r="D58" s="90" t="str">
        <f>'I2'!D60</f>
        <v xml:space="preserve"> </v>
      </c>
      <c r="E58" s="90" t="str">
        <f>'I2'!E60</f>
        <v xml:space="preserve"> </v>
      </c>
      <c r="F58" s="90" t="str">
        <f>'I2'!F60</f>
        <v xml:space="preserve"> </v>
      </c>
      <c r="G58" s="91"/>
      <c r="H58" s="91"/>
      <c r="I58" s="42"/>
      <c r="J58" s="42"/>
      <c r="K58" s="43">
        <f t="shared" si="0"/>
        <v>0</v>
      </c>
      <c r="L58" s="45">
        <f t="shared" si="1"/>
        <v>64</v>
      </c>
    </row>
    <row r="59" spans="1:12" x14ac:dyDescent="0.25">
      <c r="A59" s="40">
        <v>49</v>
      </c>
      <c r="B59" s="41" t="str">
        <f>IF('M2'!B61=0,"",'M2'!B61)</f>
        <v/>
      </c>
      <c r="C59" s="90" t="str">
        <f>'I2'!C61</f>
        <v xml:space="preserve"> </v>
      </c>
      <c r="D59" s="90" t="str">
        <f>'I2'!D61</f>
        <v xml:space="preserve"> </v>
      </c>
      <c r="E59" s="90" t="str">
        <f>'I2'!E61</f>
        <v xml:space="preserve"> </v>
      </c>
      <c r="F59" s="90" t="str">
        <f>'I2'!F61</f>
        <v xml:space="preserve"> </v>
      </c>
      <c r="G59" s="91"/>
      <c r="H59" s="91"/>
      <c r="I59" s="42"/>
      <c r="J59" s="42"/>
      <c r="K59" s="43">
        <f t="shared" si="0"/>
        <v>0</v>
      </c>
      <c r="L59" s="45">
        <f t="shared" si="1"/>
        <v>64</v>
      </c>
    </row>
    <row r="60" spans="1:12" x14ac:dyDescent="0.25">
      <c r="A60" s="40">
        <v>50</v>
      </c>
      <c r="B60" s="41" t="str">
        <f>IF('M2'!B62=0,"",'M2'!B62)</f>
        <v/>
      </c>
      <c r="C60" s="90" t="str">
        <f>'I2'!C62</f>
        <v xml:space="preserve"> </v>
      </c>
      <c r="D60" s="90" t="str">
        <f>'I2'!D62</f>
        <v xml:space="preserve"> </v>
      </c>
      <c r="E60" s="90" t="str">
        <f>'I2'!E62</f>
        <v xml:space="preserve"> </v>
      </c>
      <c r="F60" s="90" t="str">
        <f>'I2'!F62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345</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2" ht="19.5" customHeight="1" x14ac:dyDescent="0.25">
      <c r="A65" s="205" t="str">
        <f>DS!$B$4</f>
        <v xml:space="preserve">Unidad Educativa Víctor Manuel Albornoz </v>
      </c>
      <c r="B65" s="206"/>
      <c r="C65" s="206"/>
      <c r="D65" s="206"/>
      <c r="E65" s="206"/>
      <c r="F65" s="206"/>
      <c r="G65" s="206"/>
      <c r="H65" s="206"/>
      <c r="I65" s="206"/>
      <c r="J65" s="206"/>
      <c r="K65" s="206"/>
      <c r="L65" s="207"/>
    </row>
    <row r="66" spans="1:22" ht="19.5" customHeight="1" x14ac:dyDescent="0.25">
      <c r="A66" s="208" t="s">
        <v>89</v>
      </c>
      <c r="B66" s="209"/>
      <c r="C66" s="209"/>
      <c r="D66" s="209"/>
      <c r="E66" s="209"/>
      <c r="F66" s="209"/>
      <c r="G66" s="209"/>
      <c r="H66" s="209"/>
      <c r="I66" s="209"/>
      <c r="J66" s="209"/>
      <c r="K66" s="209"/>
      <c r="L66" s="210"/>
    </row>
    <row r="67" spans="1:22" ht="19.5" customHeight="1" x14ac:dyDescent="0.25">
      <c r="A67" s="208" t="str">
        <f>DS!$B$6</f>
        <v>2025 - 2026</v>
      </c>
      <c r="B67" s="209"/>
      <c r="C67" s="209"/>
      <c r="D67" s="209"/>
      <c r="E67" s="209"/>
      <c r="F67" s="209"/>
      <c r="G67" s="209"/>
      <c r="H67" s="209"/>
      <c r="I67" s="209"/>
      <c r="J67" s="209"/>
      <c r="K67" s="209"/>
      <c r="L67" s="210"/>
    </row>
    <row r="68" spans="1:22" ht="19.5" customHeight="1" x14ac:dyDescent="0.25">
      <c r="A68" s="51"/>
      <c r="B68" s="33"/>
      <c r="C68" s="33"/>
      <c r="D68" s="33"/>
      <c r="E68" s="33"/>
      <c r="F68" s="33"/>
      <c r="G68" s="33"/>
      <c r="H68" s="33"/>
      <c r="L68" s="52"/>
    </row>
    <row r="69" spans="1:22"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c r="U69" s="32"/>
      <c r="V69" s="32"/>
    </row>
    <row r="70" spans="1:22" s="55" customFormat="1" ht="6" customHeight="1" x14ac:dyDescent="0.25">
      <c r="A70" s="56"/>
      <c r="B70" s="57"/>
      <c r="C70" s="53"/>
      <c r="D70" s="53"/>
      <c r="E70" s="53"/>
      <c r="F70" s="53"/>
      <c r="G70" s="53"/>
      <c r="H70" s="53"/>
      <c r="I70" s="53"/>
      <c r="J70" s="53"/>
      <c r="K70" s="53"/>
      <c r="L70" s="54"/>
      <c r="M70" s="32"/>
      <c r="N70" s="32"/>
      <c r="O70" s="32"/>
      <c r="P70" s="32"/>
      <c r="Q70" s="32"/>
      <c r="R70" s="32"/>
      <c r="S70" s="32"/>
      <c r="T70" s="32"/>
      <c r="U70" s="32"/>
      <c r="V70" s="32"/>
    </row>
    <row r="71" spans="1:22" s="55" customFormat="1" ht="15" customHeight="1" x14ac:dyDescent="0.25">
      <c r="A71" s="58" t="s">
        <v>91</v>
      </c>
      <c r="B71" s="59" t="s">
        <v>92</v>
      </c>
      <c r="C71" s="53" t="str">
        <f>$A$6</f>
        <v>Lic. Franco Avilés Narváez</v>
      </c>
      <c r="D71" s="53"/>
      <c r="E71" s="59"/>
      <c r="F71" s="59"/>
      <c r="G71" s="59" t="s">
        <v>93</v>
      </c>
      <c r="H71" s="53" t="str">
        <f>$C$8</f>
        <v>Superior</v>
      </c>
      <c r="I71" s="53"/>
      <c r="J71" s="53"/>
      <c r="K71" s="53"/>
      <c r="L71" s="54"/>
      <c r="M71" s="32"/>
      <c r="N71" s="32"/>
      <c r="O71" s="32"/>
      <c r="P71" s="32"/>
      <c r="Q71" s="32"/>
      <c r="R71" s="32"/>
      <c r="S71" s="32"/>
      <c r="T71" s="32"/>
      <c r="U71" s="32"/>
      <c r="V71" s="32"/>
    </row>
    <row r="72" spans="1:22" s="55" customFormat="1" ht="15" customHeight="1" x14ac:dyDescent="0.25">
      <c r="A72" s="58" t="s">
        <v>94</v>
      </c>
      <c r="B72" s="59" t="s">
        <v>95</v>
      </c>
      <c r="C72" s="53" t="str">
        <f>$C$6</f>
        <v>LENGUA Y LITERATURA</v>
      </c>
      <c r="D72" s="53"/>
      <c r="E72" s="59"/>
      <c r="F72" s="59"/>
      <c r="G72" s="59" t="s">
        <v>96</v>
      </c>
      <c r="H72" s="53" t="str">
        <f>$G$8</f>
        <v>Noveno Año</v>
      </c>
      <c r="I72" s="53"/>
      <c r="J72" s="53"/>
      <c r="K72" s="53"/>
      <c r="L72" s="54"/>
      <c r="M72" s="32"/>
      <c r="N72" s="32"/>
      <c r="O72" s="32"/>
      <c r="P72" s="32"/>
      <c r="Q72" s="32"/>
      <c r="R72" s="32"/>
      <c r="S72" s="32"/>
      <c r="T72" s="32"/>
      <c r="U72" s="32"/>
      <c r="V72" s="32"/>
    </row>
    <row r="73" spans="1:22" s="55" customFormat="1" ht="15" customHeight="1" x14ac:dyDescent="0.25">
      <c r="A73" s="58" t="s">
        <v>97</v>
      </c>
      <c r="B73" s="59" t="s">
        <v>98</v>
      </c>
      <c r="C73" s="53" t="str">
        <f>$A$8</f>
        <v>Educación General Básica</v>
      </c>
      <c r="D73" s="53"/>
      <c r="E73" s="59"/>
      <c r="F73" s="59"/>
      <c r="G73" s="59" t="s">
        <v>99</v>
      </c>
      <c r="H73" s="53" t="str">
        <f>$H$8</f>
        <v>"A"</v>
      </c>
      <c r="I73" s="53"/>
      <c r="J73" s="53"/>
      <c r="K73" s="53"/>
      <c r="L73" s="54"/>
      <c r="M73" s="32"/>
      <c r="N73" s="32"/>
      <c r="O73" s="32"/>
      <c r="P73" s="32"/>
      <c r="Q73" s="32"/>
      <c r="R73" s="32"/>
      <c r="S73" s="32"/>
      <c r="T73" s="32"/>
      <c r="U73" s="32"/>
      <c r="V73" s="32"/>
    </row>
    <row r="74" spans="1:22" s="55" customFormat="1" ht="6" customHeight="1" x14ac:dyDescent="0.25">
      <c r="A74" s="60"/>
      <c r="B74" s="61"/>
      <c r="C74" s="61"/>
      <c r="D74" s="61"/>
      <c r="E74" s="53"/>
      <c r="F74" s="53"/>
      <c r="G74" s="53"/>
      <c r="H74" s="53"/>
      <c r="I74" s="53"/>
      <c r="J74" s="53"/>
      <c r="K74" s="53"/>
      <c r="L74" s="54"/>
      <c r="M74" s="32"/>
      <c r="N74" s="32"/>
      <c r="O74" s="32"/>
      <c r="P74" s="32"/>
      <c r="Q74" s="32"/>
      <c r="R74" s="32"/>
      <c r="S74" s="32"/>
      <c r="T74" s="32"/>
      <c r="U74" s="32"/>
      <c r="V74" s="32"/>
    </row>
    <row r="75" spans="1:22"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c r="U75" s="32"/>
      <c r="V75" s="32"/>
    </row>
    <row r="76" spans="1:22" s="55" customFormat="1" ht="122.25" customHeight="1" x14ac:dyDescent="0.25">
      <c r="A76" s="216" t="s">
        <v>346</v>
      </c>
      <c r="B76" s="216"/>
      <c r="C76" s="216"/>
      <c r="D76" s="216"/>
      <c r="E76" s="216"/>
      <c r="F76" s="216"/>
      <c r="G76" s="216"/>
      <c r="H76" s="216"/>
      <c r="I76" s="216"/>
      <c r="J76" s="216"/>
      <c r="K76" s="216"/>
      <c r="L76" s="216"/>
      <c r="M76" s="32"/>
      <c r="N76" s="32"/>
      <c r="O76" s="32"/>
      <c r="P76" s="32"/>
      <c r="Q76" s="32"/>
      <c r="R76" s="32"/>
      <c r="S76" s="32"/>
      <c r="T76" s="32"/>
      <c r="U76" s="32"/>
      <c r="V76" s="32"/>
    </row>
    <row r="77" spans="1:22"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c r="U77" s="32"/>
      <c r="V77" s="32"/>
    </row>
    <row r="78" spans="1:22" s="55" customFormat="1" ht="40.5" customHeight="1" x14ac:dyDescent="0.25">
      <c r="A78" s="190" t="s">
        <v>347</v>
      </c>
      <c r="B78" s="190"/>
      <c r="C78" s="190"/>
      <c r="D78" s="190"/>
      <c r="E78" s="190"/>
      <c r="F78" s="190"/>
      <c r="G78" s="190"/>
      <c r="H78" s="190"/>
      <c r="I78" s="190"/>
      <c r="J78" s="190"/>
      <c r="K78" s="190"/>
      <c r="L78" s="190"/>
      <c r="M78" s="32"/>
      <c r="N78" s="32"/>
      <c r="O78" s="32"/>
      <c r="P78" s="32"/>
      <c r="Q78" s="32"/>
      <c r="R78" s="32"/>
      <c r="S78" s="32"/>
      <c r="T78" s="32"/>
      <c r="U78" s="32"/>
      <c r="V78" s="32"/>
    </row>
    <row r="79" spans="1:22"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c r="U79" s="32"/>
      <c r="V79" s="32"/>
    </row>
    <row r="80" spans="1:22" s="55" customFormat="1" ht="5.25" customHeight="1" x14ac:dyDescent="0.25">
      <c r="A80" s="60"/>
      <c r="B80" s="61"/>
      <c r="C80" s="61"/>
      <c r="D80" s="61"/>
      <c r="E80" s="53"/>
      <c r="F80" s="53"/>
      <c r="G80" s="53"/>
      <c r="H80" s="53"/>
      <c r="I80" s="53"/>
      <c r="J80" s="53"/>
      <c r="K80" s="53"/>
      <c r="L80" s="54"/>
      <c r="M80" s="32"/>
      <c r="N80" s="32"/>
      <c r="O80" s="32"/>
      <c r="P80" s="32"/>
      <c r="Q80" s="32"/>
      <c r="R80" s="32"/>
      <c r="S80" s="32"/>
      <c r="T80" s="32"/>
      <c r="U80" s="32"/>
      <c r="V80" s="32"/>
    </row>
    <row r="81" spans="1:22" s="66" customFormat="1" ht="82.5" customHeight="1" x14ac:dyDescent="0.25">
      <c r="A81" s="192" t="s">
        <v>76</v>
      </c>
      <c r="B81" s="192"/>
      <c r="C81" s="217" t="str">
        <f>$C$6</f>
        <v>LENGUA Y LITERATURA</v>
      </c>
      <c r="D81" s="217"/>
      <c r="E81" s="217"/>
      <c r="F81" s="218" t="s">
        <v>130</v>
      </c>
      <c r="G81" s="63"/>
      <c r="H81" s="64"/>
      <c r="I81" s="53"/>
      <c r="J81" s="53"/>
      <c r="K81" s="53"/>
      <c r="L81" s="65"/>
      <c r="M81" s="32"/>
      <c r="N81" s="32"/>
      <c r="O81" s="32"/>
      <c r="P81" s="32"/>
      <c r="Q81" s="32"/>
      <c r="R81" s="32"/>
      <c r="S81" s="32"/>
      <c r="T81" s="32"/>
      <c r="U81" s="32"/>
      <c r="V81" s="32"/>
    </row>
    <row r="82" spans="1:22"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c r="U82" s="32"/>
      <c r="V82" s="32"/>
    </row>
    <row r="83" spans="1:22" s="66" customFormat="1" ht="15" customHeight="1" x14ac:dyDescent="0.25">
      <c r="A83" s="246" t="s">
        <v>118</v>
      </c>
      <c r="B83" s="246"/>
      <c r="C83" s="247">
        <f>IFERROR(TRUNC(AVERAGE(E11:E60),2)," ")</f>
        <v>7.79</v>
      </c>
      <c r="D83" s="247"/>
      <c r="E83" s="247"/>
      <c r="F83" s="219"/>
      <c r="G83" s="63"/>
      <c r="H83" s="63"/>
      <c r="I83" s="53"/>
      <c r="J83" s="53"/>
      <c r="K83" s="53"/>
      <c r="L83" s="65"/>
      <c r="M83" s="32"/>
      <c r="N83" s="32"/>
      <c r="O83" s="32"/>
      <c r="P83" s="32"/>
      <c r="Q83" s="32"/>
      <c r="R83" s="32"/>
      <c r="S83" s="32"/>
      <c r="T83" s="32"/>
      <c r="U83" s="32"/>
      <c r="V83" s="32"/>
    </row>
    <row r="84" spans="1:22" s="66" customFormat="1" ht="15" customHeight="1" x14ac:dyDescent="0.25">
      <c r="A84" s="245" t="s">
        <v>120</v>
      </c>
      <c r="B84" s="245"/>
      <c r="C84" s="215">
        <f>COUNTIF(F11:F60,"=A+")</f>
        <v>6</v>
      </c>
      <c r="D84" s="215"/>
      <c r="E84" s="215"/>
      <c r="F84" s="92">
        <f t="shared" ref="F84:F93" si="2">IFERROR((C84/$C$94)," ")</f>
        <v>0.17647058823529413</v>
      </c>
      <c r="G84" s="67"/>
      <c r="H84" s="68"/>
      <c r="I84" s="53"/>
      <c r="J84" s="53"/>
      <c r="K84" s="53"/>
      <c r="L84" s="65"/>
      <c r="M84" s="32"/>
      <c r="N84" s="32"/>
      <c r="O84" s="32"/>
      <c r="P84" s="32"/>
      <c r="Q84" s="32"/>
      <c r="R84" s="32"/>
      <c r="S84" s="32"/>
      <c r="T84" s="32"/>
      <c r="U84" s="32"/>
      <c r="V84" s="32"/>
    </row>
    <row r="85" spans="1:22" s="66" customFormat="1" ht="15" customHeight="1" x14ac:dyDescent="0.25">
      <c r="A85" s="245" t="s">
        <v>121</v>
      </c>
      <c r="B85" s="245"/>
      <c r="C85" s="215">
        <f>COUNTIF(F11:F60,"=A-")</f>
        <v>9</v>
      </c>
      <c r="D85" s="215"/>
      <c r="E85" s="215"/>
      <c r="F85" s="92">
        <f t="shared" si="2"/>
        <v>0.26470588235294118</v>
      </c>
      <c r="G85" s="67"/>
      <c r="H85" s="68"/>
      <c r="I85" s="53"/>
      <c r="J85" s="53"/>
      <c r="K85" s="53"/>
      <c r="L85" s="65"/>
      <c r="M85" s="32"/>
      <c r="N85" s="32"/>
      <c r="O85" s="32"/>
      <c r="P85" s="32"/>
      <c r="Q85" s="32"/>
      <c r="R85" s="32"/>
      <c r="S85" s="32"/>
      <c r="T85" s="32"/>
      <c r="U85" s="32"/>
      <c r="V85" s="32"/>
    </row>
    <row r="86" spans="1:22" s="66" customFormat="1" ht="15" customHeight="1" x14ac:dyDescent="0.25">
      <c r="A86" s="245" t="s">
        <v>122</v>
      </c>
      <c r="B86" s="245"/>
      <c r="C86" s="215">
        <f>COUNTIF(F11:F60,"=B+")</f>
        <v>6</v>
      </c>
      <c r="D86" s="215"/>
      <c r="E86" s="215"/>
      <c r="F86" s="92">
        <f t="shared" si="2"/>
        <v>0.17647058823529413</v>
      </c>
      <c r="G86" s="67"/>
      <c r="H86" s="68"/>
      <c r="I86" s="53"/>
      <c r="J86" s="53"/>
      <c r="K86" s="53"/>
      <c r="L86" s="65"/>
      <c r="M86" s="32"/>
      <c r="N86" s="32"/>
      <c r="O86" s="32"/>
      <c r="P86" s="32"/>
      <c r="Q86" s="32"/>
      <c r="R86" s="32"/>
      <c r="S86" s="32"/>
      <c r="T86" s="32"/>
      <c r="U86" s="32"/>
      <c r="V86" s="32"/>
    </row>
    <row r="87" spans="1:22" s="66" customFormat="1" ht="15" customHeight="1" x14ac:dyDescent="0.25">
      <c r="A87" s="245" t="s">
        <v>123</v>
      </c>
      <c r="B87" s="245"/>
      <c r="C87" s="215">
        <f>COUNTIF(F11:F60,"=B-")</f>
        <v>6</v>
      </c>
      <c r="D87" s="215"/>
      <c r="E87" s="215"/>
      <c r="F87" s="92">
        <f t="shared" si="2"/>
        <v>0.17647058823529413</v>
      </c>
      <c r="G87" s="67"/>
      <c r="H87" s="68"/>
      <c r="I87" s="53"/>
      <c r="J87" s="53"/>
      <c r="K87" s="53"/>
      <c r="L87" s="65"/>
      <c r="M87" s="32"/>
      <c r="N87" s="32"/>
      <c r="O87" s="32"/>
      <c r="P87" s="32"/>
      <c r="Q87" s="32"/>
      <c r="R87" s="32"/>
      <c r="S87" s="32"/>
      <c r="T87" s="32"/>
      <c r="U87" s="32"/>
      <c r="V87" s="32"/>
    </row>
    <row r="88" spans="1:22" s="66" customFormat="1" ht="15" customHeight="1" x14ac:dyDescent="0.25">
      <c r="A88" s="245" t="s">
        <v>124</v>
      </c>
      <c r="B88" s="245"/>
      <c r="C88" s="215">
        <f>COUNTIF(F11:F60,"=C+")</f>
        <v>4</v>
      </c>
      <c r="D88" s="215"/>
      <c r="E88" s="215"/>
      <c r="F88" s="92">
        <f t="shared" si="2"/>
        <v>0.11764705882352941</v>
      </c>
      <c r="G88" s="67"/>
      <c r="H88" s="68"/>
      <c r="I88" s="53"/>
      <c r="J88" s="53"/>
      <c r="K88" s="53"/>
      <c r="L88" s="65"/>
      <c r="M88" s="32"/>
      <c r="N88" s="32"/>
      <c r="O88" s="32"/>
      <c r="P88" s="32"/>
      <c r="Q88" s="32"/>
      <c r="R88" s="32"/>
      <c r="S88" s="32"/>
      <c r="T88" s="32"/>
      <c r="U88" s="32"/>
      <c r="V88" s="32"/>
    </row>
    <row r="89" spans="1:22" s="66" customFormat="1" ht="15" customHeight="1" x14ac:dyDescent="0.25">
      <c r="A89" s="245" t="s">
        <v>125</v>
      </c>
      <c r="B89" s="245"/>
      <c r="C89" s="215">
        <f>COUNTIF(F11:F60,"=C-")</f>
        <v>2</v>
      </c>
      <c r="D89" s="215"/>
      <c r="E89" s="215"/>
      <c r="F89" s="92">
        <f t="shared" si="2"/>
        <v>5.8823529411764705E-2</v>
      </c>
      <c r="G89" s="67"/>
      <c r="H89" s="68"/>
      <c r="I89" s="53"/>
      <c r="J89" s="53"/>
      <c r="K89" s="53"/>
      <c r="L89" s="65"/>
      <c r="M89" s="32"/>
      <c r="N89" s="32"/>
      <c r="O89" s="32"/>
      <c r="P89" s="32"/>
      <c r="Q89" s="32"/>
      <c r="R89" s="32"/>
      <c r="S89" s="32"/>
      <c r="T89" s="32"/>
      <c r="U89" s="32"/>
      <c r="V89" s="32"/>
    </row>
    <row r="90" spans="1:22" s="66" customFormat="1" ht="15" customHeight="1" x14ac:dyDescent="0.25">
      <c r="A90" s="245" t="s">
        <v>126</v>
      </c>
      <c r="B90" s="245"/>
      <c r="C90" s="215">
        <f>COUNTIF(F11:F60,"=D+")</f>
        <v>1</v>
      </c>
      <c r="D90" s="215"/>
      <c r="E90" s="215"/>
      <c r="F90" s="92">
        <f t="shared" si="2"/>
        <v>2.9411764705882353E-2</v>
      </c>
      <c r="G90" s="67"/>
      <c r="H90" s="68"/>
      <c r="I90" s="53"/>
      <c r="J90" s="53"/>
      <c r="K90" s="53"/>
      <c r="L90" s="65"/>
      <c r="M90" s="32"/>
      <c r="N90" s="32"/>
      <c r="O90" s="32"/>
      <c r="P90" s="32"/>
      <c r="Q90" s="32"/>
      <c r="R90" s="32"/>
      <c r="S90" s="32"/>
      <c r="T90" s="32"/>
      <c r="U90" s="32"/>
      <c r="V90" s="32"/>
    </row>
    <row r="91" spans="1:22"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c r="U91" s="32"/>
      <c r="V91" s="32"/>
    </row>
    <row r="92" spans="1:22"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c r="U92" s="32"/>
      <c r="V92" s="32"/>
    </row>
    <row r="93" spans="1:22"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c r="U93" s="32"/>
      <c r="V93" s="32"/>
    </row>
    <row r="94" spans="1:22" s="66" customFormat="1" ht="15" customHeight="1" x14ac:dyDescent="0.3">
      <c r="A94" s="192" t="s">
        <v>105</v>
      </c>
      <c r="B94" s="192"/>
      <c r="C94" s="193">
        <f>SUM(C84:C93)</f>
        <v>34</v>
      </c>
      <c r="D94" s="193"/>
      <c r="E94" s="193"/>
      <c r="F94" s="93">
        <f>SUM(F84:F93)</f>
        <v>1</v>
      </c>
      <c r="G94" s="63"/>
      <c r="H94" s="69"/>
      <c r="I94" s="53"/>
      <c r="J94" s="53"/>
      <c r="K94" s="53"/>
      <c r="L94" s="65"/>
      <c r="M94" s="32"/>
      <c r="N94" s="32"/>
      <c r="O94" s="32"/>
      <c r="P94" s="32"/>
      <c r="Q94" s="32"/>
      <c r="R94" s="32"/>
      <c r="S94" s="32"/>
      <c r="T94" s="32"/>
      <c r="U94" s="32"/>
      <c r="V94" s="32"/>
    </row>
    <row r="95" spans="1:22" s="55" customFormat="1" x14ac:dyDescent="0.25">
      <c r="A95" s="60"/>
      <c r="B95" s="70"/>
      <c r="C95" s="70"/>
      <c r="D95" s="70"/>
      <c r="E95" s="53"/>
      <c r="F95" s="53"/>
      <c r="G95" s="53"/>
      <c r="H95" s="53"/>
      <c r="I95" s="53"/>
      <c r="J95" s="53"/>
      <c r="K95" s="53"/>
      <c r="L95" s="54"/>
      <c r="M95" s="32"/>
      <c r="N95" s="32"/>
      <c r="O95" s="32"/>
      <c r="P95" s="32"/>
      <c r="Q95" s="32"/>
      <c r="R95" s="32"/>
      <c r="S95" s="32"/>
      <c r="T95" s="32"/>
      <c r="U95" s="32"/>
      <c r="V95" s="32"/>
    </row>
    <row r="96" spans="1:22" s="55" customFormat="1" x14ac:dyDescent="0.25">
      <c r="A96" s="194" t="s">
        <v>106</v>
      </c>
      <c r="B96" s="195"/>
      <c r="C96" s="195"/>
      <c r="D96" s="70"/>
      <c r="E96" s="53"/>
      <c r="F96" s="53"/>
      <c r="G96" s="53"/>
      <c r="H96" s="53"/>
      <c r="I96" s="53"/>
      <c r="J96" s="53"/>
      <c r="K96" s="53"/>
      <c r="L96" s="54"/>
      <c r="M96" s="32"/>
      <c r="N96" s="32"/>
      <c r="O96" s="32"/>
      <c r="P96" s="32"/>
      <c r="Q96" s="32"/>
      <c r="R96" s="32"/>
      <c r="S96" s="32"/>
      <c r="T96" s="32"/>
      <c r="U96" s="32"/>
      <c r="V96" s="32"/>
    </row>
    <row r="97" spans="1:22" s="55" customFormat="1" x14ac:dyDescent="0.25">
      <c r="A97" s="60"/>
      <c r="B97" s="53"/>
      <c r="C97" s="53"/>
      <c r="D97" s="53"/>
      <c r="E97" s="53"/>
      <c r="F97" s="53"/>
      <c r="G97" s="53"/>
      <c r="H97" s="53"/>
      <c r="I97" s="53"/>
      <c r="J97" s="53"/>
      <c r="K97" s="53"/>
      <c r="L97" s="54"/>
      <c r="M97" s="32"/>
      <c r="N97" s="32"/>
      <c r="O97" s="32"/>
      <c r="P97" s="32"/>
      <c r="Q97" s="32"/>
      <c r="R97" s="32"/>
      <c r="S97" s="32"/>
      <c r="T97" s="32"/>
      <c r="U97" s="32"/>
      <c r="V97" s="32"/>
    </row>
    <row r="98" spans="1:22" s="55" customFormat="1" x14ac:dyDescent="0.25">
      <c r="A98" s="60"/>
      <c r="B98" s="53"/>
      <c r="C98" s="53"/>
      <c r="D98" s="53"/>
      <c r="E98" s="53"/>
      <c r="F98" s="53"/>
      <c r="G98" s="53"/>
      <c r="H98" s="53"/>
      <c r="I98" s="53"/>
      <c r="J98" s="53"/>
      <c r="K98" s="53"/>
      <c r="L98" s="54"/>
      <c r="M98" s="32"/>
      <c r="N98" s="32"/>
      <c r="O98" s="32"/>
      <c r="P98" s="32"/>
      <c r="Q98" s="32"/>
      <c r="R98" s="32"/>
      <c r="S98" s="32"/>
      <c r="T98" s="32"/>
      <c r="U98" s="32"/>
      <c r="V98" s="32"/>
    </row>
    <row r="99" spans="1:22" s="55" customFormat="1" x14ac:dyDescent="0.25">
      <c r="A99" s="60"/>
      <c r="B99" s="53"/>
      <c r="C99" s="53"/>
      <c r="D99" s="53"/>
      <c r="E99" s="53"/>
      <c r="F99" s="53"/>
      <c r="G99" s="53"/>
      <c r="H99" s="53"/>
      <c r="I99" s="53"/>
      <c r="J99" s="53"/>
      <c r="K99" s="53"/>
      <c r="L99" s="54"/>
      <c r="M99" s="32"/>
      <c r="N99" s="32"/>
      <c r="O99" s="32"/>
      <c r="P99" s="32"/>
      <c r="Q99" s="32"/>
      <c r="R99" s="32"/>
      <c r="S99" s="32"/>
      <c r="T99" s="32"/>
      <c r="U99" s="32"/>
      <c r="V99" s="32"/>
    </row>
    <row r="100" spans="1:22" s="55" customFormat="1" x14ac:dyDescent="0.25">
      <c r="A100" s="60"/>
      <c r="B100" s="53"/>
      <c r="C100" s="53"/>
      <c r="D100" s="53"/>
      <c r="E100" s="53"/>
      <c r="F100" s="53"/>
      <c r="G100" s="53"/>
      <c r="H100" s="53"/>
      <c r="I100" s="53"/>
      <c r="J100" s="53"/>
      <c r="K100" s="53"/>
      <c r="L100" s="54"/>
      <c r="M100" s="32"/>
      <c r="N100" s="32"/>
      <c r="O100" s="32"/>
      <c r="P100" s="32"/>
      <c r="Q100" s="32"/>
      <c r="R100" s="32"/>
      <c r="S100" s="32"/>
      <c r="T100" s="32"/>
      <c r="U100" s="32"/>
      <c r="V100" s="32"/>
    </row>
    <row r="101" spans="1:22" s="55" customFormat="1" x14ac:dyDescent="0.25">
      <c r="A101" s="60"/>
      <c r="B101" s="53"/>
      <c r="C101" s="53"/>
      <c r="D101" s="53"/>
      <c r="E101" s="53"/>
      <c r="F101" s="53"/>
      <c r="G101" s="53"/>
      <c r="H101" s="53"/>
      <c r="I101" s="53"/>
      <c r="J101" s="53"/>
      <c r="K101" s="53"/>
      <c r="L101" s="54"/>
      <c r="M101" s="32"/>
      <c r="N101" s="32"/>
      <c r="O101" s="32"/>
      <c r="P101" s="32"/>
      <c r="Q101" s="32"/>
      <c r="R101" s="32"/>
      <c r="S101" s="32"/>
      <c r="T101" s="32"/>
      <c r="U101" s="32"/>
      <c r="V101" s="32"/>
    </row>
    <row r="102" spans="1:22" s="55" customFormat="1" x14ac:dyDescent="0.25">
      <c r="A102" s="60"/>
      <c r="B102" s="53"/>
      <c r="C102" s="53"/>
      <c r="D102" s="53"/>
      <c r="E102" s="53"/>
      <c r="F102" s="53"/>
      <c r="G102" s="53"/>
      <c r="H102" s="53"/>
      <c r="I102" s="53"/>
      <c r="J102" s="53"/>
      <c r="K102" s="53"/>
      <c r="L102" s="54"/>
      <c r="M102" s="32"/>
      <c r="N102" s="32"/>
      <c r="O102" s="32"/>
      <c r="P102" s="32"/>
      <c r="Q102" s="32"/>
      <c r="R102" s="32"/>
      <c r="S102" s="32"/>
      <c r="T102" s="32"/>
      <c r="U102" s="32"/>
      <c r="V102" s="32"/>
    </row>
    <row r="103" spans="1:22" s="55" customFormat="1" x14ac:dyDescent="0.25">
      <c r="A103" s="60"/>
      <c r="B103" s="53"/>
      <c r="C103" s="53"/>
      <c r="D103" s="53"/>
      <c r="E103" s="53"/>
      <c r="F103" s="53"/>
      <c r="G103" s="53"/>
      <c r="H103" s="53"/>
      <c r="I103" s="53"/>
      <c r="J103" s="53"/>
      <c r="K103" s="53"/>
      <c r="L103" s="54"/>
      <c r="M103" s="32"/>
      <c r="N103" s="32"/>
      <c r="O103" s="32"/>
      <c r="P103" s="32"/>
      <c r="Q103" s="32"/>
      <c r="R103" s="32"/>
      <c r="S103" s="32"/>
      <c r="T103" s="32"/>
      <c r="U103" s="32"/>
      <c r="V103" s="32"/>
    </row>
    <row r="104" spans="1:22" s="55" customFormat="1" x14ac:dyDescent="0.25">
      <c r="A104" s="60"/>
      <c r="B104" s="53"/>
      <c r="C104" s="53"/>
      <c r="D104" s="53"/>
      <c r="E104" s="53"/>
      <c r="F104" s="53"/>
      <c r="G104" s="53"/>
      <c r="H104" s="53"/>
      <c r="I104" s="53"/>
      <c r="J104" s="53"/>
      <c r="K104" s="53"/>
      <c r="L104" s="54"/>
      <c r="M104" s="32"/>
      <c r="N104" s="32"/>
      <c r="O104" s="32"/>
      <c r="P104" s="32"/>
      <c r="Q104" s="32"/>
      <c r="R104" s="32"/>
      <c r="S104" s="32"/>
      <c r="T104" s="32"/>
      <c r="U104" s="32"/>
      <c r="V104" s="32"/>
    </row>
    <row r="105" spans="1:22" s="55" customFormat="1" x14ac:dyDescent="0.25">
      <c r="A105" s="60"/>
      <c r="B105" s="53"/>
      <c r="C105" s="53"/>
      <c r="D105" s="53"/>
      <c r="E105" s="53"/>
      <c r="F105" s="53"/>
      <c r="G105" s="53"/>
      <c r="H105" s="53"/>
      <c r="I105" s="53"/>
      <c r="J105" s="53"/>
      <c r="K105" s="53"/>
      <c r="L105" s="54"/>
      <c r="M105" s="32"/>
      <c r="N105" s="32"/>
      <c r="O105" s="32"/>
      <c r="P105" s="32"/>
      <c r="Q105" s="32"/>
      <c r="R105" s="32"/>
      <c r="S105" s="32"/>
      <c r="T105" s="32"/>
      <c r="U105" s="32"/>
      <c r="V105" s="32"/>
    </row>
    <row r="106" spans="1:22" s="55" customFormat="1" x14ac:dyDescent="0.25">
      <c r="A106" s="60"/>
      <c r="B106" s="53"/>
      <c r="C106" s="53"/>
      <c r="D106" s="53"/>
      <c r="E106" s="53"/>
      <c r="F106" s="53"/>
      <c r="G106" s="53"/>
      <c r="H106" s="53"/>
      <c r="I106" s="53"/>
      <c r="J106" s="53"/>
      <c r="K106" s="53"/>
      <c r="L106" s="54"/>
      <c r="M106" s="32"/>
      <c r="N106" s="32"/>
      <c r="O106" s="32"/>
      <c r="P106" s="32"/>
      <c r="Q106" s="32"/>
      <c r="R106" s="32"/>
      <c r="S106" s="32"/>
      <c r="T106" s="32"/>
      <c r="U106" s="32"/>
      <c r="V106" s="32"/>
    </row>
    <row r="107" spans="1:22" s="55" customFormat="1" x14ac:dyDescent="0.25">
      <c r="A107" s="60"/>
      <c r="B107" s="53"/>
      <c r="C107" s="53"/>
      <c r="D107" s="53"/>
      <c r="E107" s="53"/>
      <c r="F107" s="53"/>
      <c r="G107" s="53"/>
      <c r="H107" s="53"/>
      <c r="I107" s="53"/>
      <c r="J107" s="53"/>
      <c r="K107" s="53"/>
      <c r="L107" s="54"/>
      <c r="M107" s="32"/>
      <c r="N107" s="32"/>
      <c r="O107" s="32"/>
      <c r="P107" s="32"/>
      <c r="Q107" s="32"/>
      <c r="R107" s="32"/>
      <c r="S107" s="32"/>
      <c r="T107" s="32"/>
      <c r="U107" s="32"/>
      <c r="V107" s="32"/>
    </row>
    <row r="108" spans="1:22" s="55" customFormat="1" x14ac:dyDescent="0.25">
      <c r="A108" s="60"/>
      <c r="B108" s="53"/>
      <c r="C108" s="53"/>
      <c r="D108" s="53"/>
      <c r="E108" s="53"/>
      <c r="F108" s="53"/>
      <c r="G108" s="53"/>
      <c r="H108" s="53"/>
      <c r="I108" s="53"/>
      <c r="J108" s="53"/>
      <c r="K108" s="53"/>
      <c r="L108" s="54"/>
      <c r="M108" s="32"/>
      <c r="N108" s="32"/>
      <c r="O108" s="32"/>
      <c r="P108" s="32"/>
      <c r="Q108" s="32"/>
      <c r="R108" s="32"/>
      <c r="S108" s="32"/>
      <c r="T108" s="32"/>
      <c r="U108" s="32"/>
      <c r="V108" s="32"/>
    </row>
    <row r="109" spans="1:22" s="55" customFormat="1" x14ac:dyDescent="0.25">
      <c r="A109" s="60"/>
      <c r="B109" s="53"/>
      <c r="C109" s="53"/>
      <c r="D109" s="53"/>
      <c r="E109" s="53"/>
      <c r="F109" s="53"/>
      <c r="G109" s="53"/>
      <c r="H109" s="53"/>
      <c r="I109" s="53"/>
      <c r="J109" s="53"/>
      <c r="K109" s="53"/>
      <c r="L109" s="54"/>
      <c r="M109" s="32"/>
      <c r="N109" s="32"/>
      <c r="O109" s="32"/>
      <c r="P109" s="32"/>
      <c r="Q109" s="32"/>
      <c r="R109" s="32"/>
      <c r="S109" s="32"/>
      <c r="T109" s="32"/>
      <c r="U109" s="32"/>
      <c r="V109" s="32"/>
    </row>
    <row r="110" spans="1:22" s="55" customFormat="1" x14ac:dyDescent="0.25">
      <c r="A110" s="60"/>
      <c r="B110" s="53"/>
      <c r="C110" s="53"/>
      <c r="D110" s="53"/>
      <c r="E110" s="53"/>
      <c r="F110" s="53"/>
      <c r="G110" s="53"/>
      <c r="H110" s="53"/>
      <c r="I110" s="53"/>
      <c r="J110" s="53"/>
      <c r="K110" s="53"/>
      <c r="L110" s="54"/>
      <c r="M110" s="32"/>
      <c r="N110" s="32"/>
      <c r="O110" s="32"/>
      <c r="P110" s="32"/>
      <c r="Q110" s="32"/>
      <c r="R110" s="32"/>
      <c r="S110" s="32"/>
      <c r="T110" s="32"/>
      <c r="U110" s="32"/>
      <c r="V110" s="32"/>
    </row>
    <row r="111" spans="1:22" s="55" customFormat="1" x14ac:dyDescent="0.25">
      <c r="A111" s="60"/>
      <c r="B111" s="53"/>
      <c r="C111" s="53"/>
      <c r="D111" s="53"/>
      <c r="E111" s="53"/>
      <c r="F111" s="53"/>
      <c r="G111" s="53"/>
      <c r="H111" s="53"/>
      <c r="I111" s="53"/>
      <c r="J111" s="53"/>
      <c r="K111" s="53"/>
      <c r="L111" s="54"/>
      <c r="M111" s="32"/>
      <c r="N111" s="32"/>
      <c r="O111" s="32"/>
      <c r="P111" s="32"/>
      <c r="Q111" s="32"/>
      <c r="R111" s="32"/>
      <c r="S111" s="32"/>
      <c r="T111" s="32"/>
      <c r="U111" s="32"/>
      <c r="V111" s="32"/>
    </row>
    <row r="112" spans="1:22" s="55" customFormat="1" x14ac:dyDescent="0.25">
      <c r="A112" s="60"/>
      <c r="B112" s="53"/>
      <c r="C112" s="53"/>
      <c r="D112" s="53"/>
      <c r="E112" s="53"/>
      <c r="F112" s="53"/>
      <c r="G112" s="53"/>
      <c r="H112" s="53"/>
      <c r="I112" s="53"/>
      <c r="J112" s="53"/>
      <c r="K112" s="53"/>
      <c r="L112" s="54"/>
      <c r="M112" s="32"/>
      <c r="N112" s="32"/>
      <c r="O112" s="32"/>
      <c r="P112" s="32"/>
      <c r="Q112" s="32"/>
      <c r="R112" s="32"/>
      <c r="S112" s="32"/>
      <c r="T112" s="32"/>
      <c r="U112" s="32"/>
      <c r="V112" s="32"/>
    </row>
    <row r="113" spans="1:22"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c r="U113" s="32"/>
      <c r="V113" s="32"/>
    </row>
    <row r="114" spans="1:22"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c r="U114" s="32"/>
      <c r="V114" s="32"/>
    </row>
    <row r="115" spans="1:22" s="55" customFormat="1" x14ac:dyDescent="0.25">
      <c r="A115" s="71"/>
      <c r="B115" s="72"/>
      <c r="C115" s="72"/>
      <c r="D115" s="72"/>
      <c r="E115" s="73"/>
      <c r="F115" s="73"/>
      <c r="G115" s="73"/>
      <c r="H115" s="73"/>
      <c r="I115" s="73"/>
      <c r="J115" s="73"/>
      <c r="K115" s="73"/>
      <c r="L115" s="74"/>
      <c r="M115" s="32"/>
      <c r="N115" s="32"/>
      <c r="O115" s="32"/>
      <c r="P115" s="32"/>
      <c r="Q115" s="32"/>
      <c r="R115" s="32"/>
      <c r="S115" s="32"/>
      <c r="T115" s="32"/>
      <c r="U115" s="32"/>
      <c r="V115" s="32"/>
    </row>
    <row r="116" spans="1:22" s="55" customFormat="1" x14ac:dyDescent="0.25">
      <c r="A116" s="71"/>
      <c r="B116" s="72"/>
      <c r="C116" s="72"/>
      <c r="D116" s="72"/>
      <c r="E116" s="73"/>
      <c r="F116" s="73"/>
      <c r="G116" s="73"/>
      <c r="H116" s="73"/>
      <c r="I116" s="73"/>
      <c r="J116" s="73"/>
      <c r="K116" s="73"/>
      <c r="L116" s="74"/>
      <c r="M116" s="32"/>
      <c r="N116" s="32"/>
      <c r="O116" s="32"/>
      <c r="P116" s="32"/>
      <c r="Q116" s="32"/>
      <c r="R116" s="32"/>
      <c r="S116" s="32"/>
      <c r="T116" s="32"/>
      <c r="U116" s="32"/>
      <c r="V116" s="32"/>
    </row>
    <row r="117" spans="1:22" ht="15" customHeight="1" x14ac:dyDescent="0.25">
      <c r="A117" s="191" t="str">
        <f>DS!$A$7</f>
        <v>Directora:</v>
      </c>
      <c r="B117" s="191"/>
      <c r="C117" s="191"/>
      <c r="D117" s="191"/>
      <c r="E117" s="191" t="str">
        <f>DS!$A$10</f>
        <v>Docente:</v>
      </c>
      <c r="F117" s="191"/>
      <c r="G117" s="191"/>
      <c r="H117" s="191"/>
      <c r="I117" s="191"/>
      <c r="J117" s="191"/>
      <c r="K117" s="191"/>
      <c r="L117" s="191"/>
    </row>
    <row r="118" spans="1:22"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2"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2" ht="19.5" customHeight="1" x14ac:dyDescent="0.25">
      <c r="A120" s="209" t="s">
        <v>74</v>
      </c>
      <c r="B120" s="209"/>
      <c r="C120" s="209"/>
      <c r="D120" s="209"/>
      <c r="E120" s="209"/>
      <c r="F120" s="209"/>
      <c r="G120" s="209"/>
      <c r="H120" s="209"/>
      <c r="I120" s="209"/>
      <c r="J120" s="209"/>
      <c r="K120" s="209"/>
      <c r="L120" s="209"/>
    </row>
    <row r="121" spans="1:22" ht="19.5" customHeight="1" x14ac:dyDescent="0.25">
      <c r="A121" s="209" t="str">
        <f>DS!$B$6</f>
        <v>2025 - 2026</v>
      </c>
      <c r="B121" s="209"/>
      <c r="C121" s="209"/>
      <c r="D121" s="209"/>
      <c r="E121" s="209"/>
      <c r="F121" s="209"/>
      <c r="G121" s="209"/>
      <c r="H121" s="209"/>
      <c r="I121" s="209"/>
      <c r="J121" s="209"/>
      <c r="K121" s="209"/>
      <c r="L121" s="209"/>
    </row>
    <row r="122" spans="1:22" ht="19.5" customHeight="1" x14ac:dyDescent="0.25">
      <c r="A122" s="33"/>
      <c r="B122" s="33"/>
      <c r="C122" s="33"/>
      <c r="D122" s="33"/>
      <c r="E122" s="33"/>
      <c r="F122" s="33"/>
      <c r="G122" s="33"/>
      <c r="H122" s="33"/>
      <c r="I122" s="33"/>
      <c r="J122" s="33"/>
      <c r="K122" s="33"/>
      <c r="L122" s="33"/>
    </row>
    <row r="123" spans="1:22" ht="19.5" customHeight="1" x14ac:dyDescent="0.25">
      <c r="A123" s="222" t="s">
        <v>75</v>
      </c>
      <c r="B123" s="222"/>
      <c r="C123" s="223" t="s">
        <v>76</v>
      </c>
      <c r="D123" s="224"/>
      <c r="E123" s="224"/>
      <c r="F123" s="224"/>
      <c r="G123" s="220" t="s">
        <v>77</v>
      </c>
      <c r="H123" s="220"/>
      <c r="I123" s="220"/>
      <c r="J123" s="220"/>
      <c r="K123" s="220"/>
      <c r="L123" s="220"/>
    </row>
    <row r="124" spans="1:22" ht="19.5" customHeight="1" x14ac:dyDescent="0.25">
      <c r="A124" s="225" t="str">
        <f>$A$6</f>
        <v>Lic. Franco Avilés Narváez</v>
      </c>
      <c r="B124" s="225"/>
      <c r="C124" s="226" t="str">
        <f>$C$6</f>
        <v>LENGUA Y LITERATURA</v>
      </c>
      <c r="D124" s="227"/>
      <c r="E124" s="227"/>
      <c r="F124" s="227"/>
      <c r="G124" s="228" t="s">
        <v>62</v>
      </c>
      <c r="H124" s="228"/>
      <c r="I124" s="228"/>
      <c r="J124" s="228"/>
      <c r="K124" s="228"/>
      <c r="L124" s="228"/>
    </row>
    <row r="125" spans="1:22" ht="13.9" customHeight="1" x14ac:dyDescent="0.25">
      <c r="A125" s="222" t="s">
        <v>78</v>
      </c>
      <c r="B125" s="222"/>
      <c r="C125" s="223" t="s">
        <v>79</v>
      </c>
      <c r="D125" s="224"/>
      <c r="E125" s="224"/>
      <c r="F125" s="224"/>
      <c r="G125" s="35" t="s">
        <v>5</v>
      </c>
      <c r="H125" s="35" t="s">
        <v>6</v>
      </c>
      <c r="I125" s="248" t="s">
        <v>80</v>
      </c>
      <c r="J125" s="248"/>
      <c r="K125" s="248"/>
      <c r="L125" s="248"/>
    </row>
    <row r="126" spans="1:22" ht="13.9" customHeight="1" x14ac:dyDescent="0.25">
      <c r="A126" s="225" t="str">
        <f>$A$8</f>
        <v>Educación General Básica</v>
      </c>
      <c r="B126" s="225"/>
      <c r="C126" s="226" t="str">
        <f>$C$8</f>
        <v>Superior</v>
      </c>
      <c r="D126" s="227"/>
      <c r="E126" s="227"/>
      <c r="F126" s="227"/>
      <c r="G126" s="34" t="str">
        <f>$G$8</f>
        <v>Noveno Año</v>
      </c>
      <c r="H126" s="36" t="str">
        <f>$H$8</f>
        <v>"A"</v>
      </c>
      <c r="I126" s="248"/>
      <c r="J126" s="248"/>
      <c r="K126" s="248"/>
      <c r="L126" s="248"/>
    </row>
    <row r="127" spans="1:22"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2"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IF('M2'!B13=0,"",'M2'!B13)</f>
        <v>ANDRADE VERA EVELYN DAYANA</v>
      </c>
      <c r="C129" s="90">
        <f>'I2'!G13</f>
        <v>4.38</v>
      </c>
      <c r="D129" s="90">
        <f>'I2'!H13</f>
        <v>2.7</v>
      </c>
      <c r="E129" s="90">
        <f>'I2'!I13</f>
        <v>7.08</v>
      </c>
      <c r="F129" s="90" t="str">
        <f>'I2'!J13</f>
        <v>B-</v>
      </c>
      <c r="G129" s="91"/>
      <c r="H129" s="91"/>
      <c r="I129" s="42"/>
      <c r="J129" s="42"/>
      <c r="K129" s="43">
        <f>SUM(I129:J129)</f>
        <v>0</v>
      </c>
      <c r="L129" s="44">
        <f>$L$127-K129</f>
        <v>65</v>
      </c>
    </row>
    <row r="130" spans="1:12" x14ac:dyDescent="0.25">
      <c r="A130" s="40">
        <v>2</v>
      </c>
      <c r="B130" s="41" t="str">
        <f>IF('M2'!B14=0,"",'M2'!B14)</f>
        <v>BARRENO PINO ROXANA ABIGAIL</v>
      </c>
      <c r="C130" s="90">
        <f>'I2'!G14</f>
        <v>5.99</v>
      </c>
      <c r="D130" s="90">
        <f>'I2'!H14</f>
        <v>2.5499999999999998</v>
      </c>
      <c r="E130" s="90">
        <f>'I2'!I14</f>
        <v>8.5399999999999991</v>
      </c>
      <c r="F130" s="90" t="str">
        <f>'I2'!J14</f>
        <v>A-</v>
      </c>
      <c r="G130" s="91"/>
      <c r="H130" s="91"/>
      <c r="I130" s="42"/>
      <c r="J130" s="42"/>
      <c r="K130" s="43">
        <f t="shared" ref="K130:K178" si="3">SUM(I130:J130)</f>
        <v>0</v>
      </c>
      <c r="L130" s="44">
        <f t="shared" ref="L130:L178" si="4">$L$127-K130</f>
        <v>65</v>
      </c>
    </row>
    <row r="131" spans="1:12" x14ac:dyDescent="0.25">
      <c r="A131" s="40">
        <v>3</v>
      </c>
      <c r="B131" s="41" t="str">
        <f>IF('M2'!B15=0,"",'M2'!B15)</f>
        <v>CARCHIPULLA SANGURIMA KARINA BELEN</v>
      </c>
      <c r="C131" s="90">
        <f>'I2'!G15</f>
        <v>6.27</v>
      </c>
      <c r="D131" s="90">
        <f>'I2'!H15</f>
        <v>2.7</v>
      </c>
      <c r="E131" s="90">
        <f>'I2'!I15</f>
        <v>8.9699999999999989</v>
      </c>
      <c r="F131" s="90" t="str">
        <f>'I2'!J15</f>
        <v>A-</v>
      </c>
      <c r="G131" s="91"/>
      <c r="H131" s="91"/>
      <c r="I131" s="42"/>
      <c r="J131" s="42"/>
      <c r="K131" s="43">
        <f t="shared" si="3"/>
        <v>0</v>
      </c>
      <c r="L131" s="44">
        <f t="shared" si="4"/>
        <v>65</v>
      </c>
    </row>
    <row r="132" spans="1:12" x14ac:dyDescent="0.25">
      <c r="A132" s="40">
        <v>4</v>
      </c>
      <c r="B132" s="41" t="str">
        <f>IF('M2'!B16=0,"",'M2'!B16)</f>
        <v>COLLAGUAZO ARMIJOS NATALY RAFAELA</v>
      </c>
      <c r="C132" s="90">
        <f>'I2'!G16</f>
        <v>5.64</v>
      </c>
      <c r="D132" s="90">
        <f>'I2'!H16</f>
        <v>2.5499999999999998</v>
      </c>
      <c r="E132" s="90">
        <f>'I2'!I16</f>
        <v>8.19</v>
      </c>
      <c r="F132" s="90" t="str">
        <f>'I2'!J16</f>
        <v>B+</v>
      </c>
      <c r="G132" s="91"/>
      <c r="H132" s="91"/>
      <c r="I132" s="42"/>
      <c r="J132" s="42"/>
      <c r="K132" s="43">
        <f t="shared" si="3"/>
        <v>0</v>
      </c>
      <c r="L132" s="44">
        <f t="shared" si="4"/>
        <v>65</v>
      </c>
    </row>
    <row r="133" spans="1:12" x14ac:dyDescent="0.25">
      <c r="A133" s="40">
        <v>5</v>
      </c>
      <c r="B133" s="41" t="str">
        <f>IF('M2'!B17=0,"",'M2'!B17)</f>
        <v>CRIOLLO MALLA BRIYITT ARACELY</v>
      </c>
      <c r="C133" s="90">
        <f>'I2'!G17</f>
        <v>6.14</v>
      </c>
      <c r="D133" s="90">
        <f>'I2'!H17</f>
        <v>3</v>
      </c>
      <c r="E133" s="90">
        <f>'I2'!I17</f>
        <v>9.14</v>
      </c>
      <c r="F133" s="90" t="str">
        <f>'I2'!J17</f>
        <v>A-</v>
      </c>
      <c r="G133" s="91"/>
      <c r="H133" s="91"/>
      <c r="I133" s="42"/>
      <c r="J133" s="42"/>
      <c r="K133" s="43">
        <f t="shared" si="3"/>
        <v>0</v>
      </c>
      <c r="L133" s="44">
        <f t="shared" si="4"/>
        <v>65</v>
      </c>
    </row>
    <row r="134" spans="1:12" x14ac:dyDescent="0.25">
      <c r="A134" s="40">
        <v>6</v>
      </c>
      <c r="B134" s="41" t="str">
        <f>IF('M2'!B18=0,"",'M2'!B18)</f>
        <v>CHUQUIMARCA PARRA DOMENICA DANIELA</v>
      </c>
      <c r="C134" s="90">
        <f>'I2'!G18</f>
        <v>5.68</v>
      </c>
      <c r="D134" s="90">
        <f>'I2'!H18</f>
        <v>1.8</v>
      </c>
      <c r="E134" s="90">
        <f>'I2'!I18</f>
        <v>7.4799999999999995</v>
      </c>
      <c r="F134" s="90" t="str">
        <f>'I2'!J18</f>
        <v>B-</v>
      </c>
      <c r="G134" s="91"/>
      <c r="H134" s="91"/>
      <c r="I134" s="42"/>
      <c r="J134" s="42"/>
      <c r="K134" s="43">
        <f t="shared" si="3"/>
        <v>0</v>
      </c>
      <c r="L134" s="44">
        <f t="shared" si="4"/>
        <v>65</v>
      </c>
    </row>
    <row r="135" spans="1:12" x14ac:dyDescent="0.25">
      <c r="A135" s="40">
        <v>7</v>
      </c>
      <c r="B135" s="41" t="str">
        <f>IF('M2'!B19=0,"",'M2'!B19)</f>
        <v>DELGADO LEMA JEIMY MARISOL</v>
      </c>
      <c r="C135" s="90">
        <f>'I2'!G19</f>
        <v>6.44</v>
      </c>
      <c r="D135" s="90">
        <f>'I2'!H19</f>
        <v>2.7</v>
      </c>
      <c r="E135" s="90">
        <f>'I2'!I19</f>
        <v>9.14</v>
      </c>
      <c r="F135" s="90" t="str">
        <f>'I2'!J19</f>
        <v>A-</v>
      </c>
      <c r="G135" s="91"/>
      <c r="H135" s="91"/>
      <c r="I135" s="42"/>
      <c r="J135" s="42"/>
      <c r="K135" s="43">
        <f t="shared" si="3"/>
        <v>0</v>
      </c>
      <c r="L135" s="44">
        <f t="shared" si="4"/>
        <v>65</v>
      </c>
    </row>
    <row r="136" spans="1:12" x14ac:dyDescent="0.25">
      <c r="A136" s="40">
        <v>8</v>
      </c>
      <c r="B136" s="41" t="str">
        <f>IF('M2'!B20=0,"",'M2'!B20)</f>
        <v>GALARZA CORNEJO ALEX ISRAEL</v>
      </c>
      <c r="C136" s="90">
        <f>'I2'!G20</f>
        <v>4.93</v>
      </c>
      <c r="D136" s="90">
        <f>'I2'!H20</f>
        <v>1.95</v>
      </c>
      <c r="E136" s="90">
        <f>'I2'!I20</f>
        <v>6.88</v>
      </c>
      <c r="F136" s="90" t="str">
        <f>'I2'!J20</f>
        <v>B-</v>
      </c>
      <c r="G136" s="91"/>
      <c r="H136" s="91"/>
      <c r="I136" s="42"/>
      <c r="J136" s="42"/>
      <c r="K136" s="43">
        <f t="shared" si="3"/>
        <v>0</v>
      </c>
      <c r="L136" s="44">
        <f t="shared" si="4"/>
        <v>65</v>
      </c>
    </row>
    <row r="137" spans="1:12" x14ac:dyDescent="0.25">
      <c r="A137" s="40">
        <v>9</v>
      </c>
      <c r="B137" s="41" t="str">
        <f>IF('M2'!B21=0,"",'M2'!B21)</f>
        <v>GUARTAN JIMENEZ JOSE ABEL</v>
      </c>
      <c r="C137" s="90">
        <f>'I2'!G21</f>
        <v>5.07</v>
      </c>
      <c r="D137" s="90" t="str">
        <f>'I2'!H21</f>
        <v xml:space="preserve"> </v>
      </c>
      <c r="E137" s="90" t="str">
        <f>'I2'!I21</f>
        <v xml:space="preserve"> </v>
      </c>
      <c r="F137" s="90" t="str">
        <f>'I2'!J21</f>
        <v xml:space="preserve"> </v>
      </c>
      <c r="G137" s="91"/>
      <c r="H137" s="91"/>
      <c r="I137" s="42"/>
      <c r="J137" s="42"/>
      <c r="K137" s="43">
        <f t="shared" si="3"/>
        <v>0</v>
      </c>
      <c r="L137" s="44">
        <f t="shared" si="4"/>
        <v>65</v>
      </c>
    </row>
    <row r="138" spans="1:12" x14ac:dyDescent="0.25">
      <c r="A138" s="40">
        <v>10</v>
      </c>
      <c r="B138" s="41" t="str">
        <f>IF('M2'!B22=0,"",'M2'!B22)</f>
        <v>GUILCAPI CARCHIPULLA JOSTIN SEBASTIAN</v>
      </c>
      <c r="C138" s="90">
        <f>'I2'!G22</f>
        <v>3.97</v>
      </c>
      <c r="D138" s="90">
        <f>'I2'!H22</f>
        <v>2.85</v>
      </c>
      <c r="E138" s="90">
        <f>'I2'!I22</f>
        <v>6.82</v>
      </c>
      <c r="F138" s="90" t="str">
        <f>'I2'!J22</f>
        <v>B-</v>
      </c>
      <c r="G138" s="91"/>
      <c r="H138" s="91"/>
      <c r="I138" s="42"/>
      <c r="J138" s="42"/>
      <c r="K138" s="43">
        <f t="shared" si="3"/>
        <v>0</v>
      </c>
      <c r="L138" s="44">
        <f t="shared" si="4"/>
        <v>65</v>
      </c>
    </row>
    <row r="139" spans="1:12" x14ac:dyDescent="0.25">
      <c r="A139" s="40">
        <v>11</v>
      </c>
      <c r="B139" s="41" t="str">
        <f>IF('M2'!B23=0,"",'M2'!B23)</f>
        <v>JIMENEZ JIMENEZ NAYELI ALEXANDRA</v>
      </c>
      <c r="C139" s="90">
        <f>'I2'!G23</f>
        <v>4.83</v>
      </c>
      <c r="D139" s="90">
        <f>'I2'!H23</f>
        <v>2.1</v>
      </c>
      <c r="E139" s="90">
        <f>'I2'!I23</f>
        <v>6.93</v>
      </c>
      <c r="F139" s="90" t="str">
        <f>'I2'!J23</f>
        <v>B-</v>
      </c>
      <c r="G139" s="91"/>
      <c r="H139" s="91"/>
      <c r="I139" s="42"/>
      <c r="J139" s="42"/>
      <c r="K139" s="43">
        <f t="shared" si="3"/>
        <v>0</v>
      </c>
      <c r="L139" s="44">
        <f t="shared" si="4"/>
        <v>65</v>
      </c>
    </row>
    <row r="140" spans="1:12" x14ac:dyDescent="0.25">
      <c r="A140" s="40">
        <v>12</v>
      </c>
      <c r="B140" s="41" t="str">
        <f>IF('M2'!B24=0,"",'M2'!B24)</f>
        <v>LAPO SIMBAÑA VERONICA ESTEFANIA</v>
      </c>
      <c r="C140" s="90">
        <f>'I2'!G24</f>
        <v>5.79</v>
      </c>
      <c r="D140" s="90">
        <f>'I2'!H24</f>
        <v>2.85</v>
      </c>
      <c r="E140" s="90">
        <f>'I2'!I24</f>
        <v>8.64</v>
      </c>
      <c r="F140" s="90" t="str">
        <f>'I2'!J24</f>
        <v>A-</v>
      </c>
      <c r="G140" s="91"/>
      <c r="H140" s="91"/>
      <c r="I140" s="42"/>
      <c r="J140" s="42"/>
      <c r="K140" s="43">
        <f t="shared" si="3"/>
        <v>0</v>
      </c>
      <c r="L140" s="44">
        <f t="shared" si="4"/>
        <v>65</v>
      </c>
    </row>
    <row r="141" spans="1:12" x14ac:dyDescent="0.25">
      <c r="A141" s="40">
        <v>13</v>
      </c>
      <c r="B141" s="41" t="str">
        <f>IF('M2'!B25=0,"",'M2'!B25)</f>
        <v>MINCHALA ROCHE VANESSA ELIZABETH</v>
      </c>
      <c r="C141" s="90">
        <f>'I2'!G25</f>
        <v>6.27</v>
      </c>
      <c r="D141" s="90">
        <f>'I2'!H25</f>
        <v>2.7</v>
      </c>
      <c r="E141" s="90">
        <f>'I2'!I25</f>
        <v>8.9699999999999989</v>
      </c>
      <c r="F141" s="90" t="str">
        <f>'I2'!J25</f>
        <v>A-</v>
      </c>
      <c r="G141" s="91"/>
      <c r="H141" s="91"/>
      <c r="I141" s="42"/>
      <c r="J141" s="42"/>
      <c r="K141" s="43">
        <f t="shared" si="3"/>
        <v>0</v>
      </c>
      <c r="L141" s="44">
        <f t="shared" si="4"/>
        <v>65</v>
      </c>
    </row>
    <row r="142" spans="1:12" x14ac:dyDescent="0.25">
      <c r="A142" s="40">
        <v>14</v>
      </c>
      <c r="B142" s="41" t="str">
        <f>IF('M2'!B26=0,"",'M2'!B26)</f>
        <v>MONTIEL ALBORNOZ ROBERTO ALEJANDRO</v>
      </c>
      <c r="C142" s="90">
        <f>'I2'!G26</f>
        <v>5.96</v>
      </c>
      <c r="D142" s="90">
        <f>'I2'!H26</f>
        <v>2.7</v>
      </c>
      <c r="E142" s="90">
        <f>'I2'!I26</f>
        <v>8.66</v>
      </c>
      <c r="F142" s="90" t="str">
        <f>'I2'!J26</f>
        <v>A-</v>
      </c>
      <c r="G142" s="91"/>
      <c r="H142" s="91"/>
      <c r="I142" s="42"/>
      <c r="J142" s="42"/>
      <c r="K142" s="43">
        <f t="shared" si="3"/>
        <v>0</v>
      </c>
      <c r="L142" s="44">
        <f t="shared" si="4"/>
        <v>65</v>
      </c>
    </row>
    <row r="143" spans="1:12" x14ac:dyDescent="0.25">
      <c r="A143" s="40">
        <v>15</v>
      </c>
      <c r="B143" s="41" t="str">
        <f>IF('M2'!B27=0,"",'M2'!B27)</f>
        <v>NAMCELA NAMICELA LUIS FERNANDO</v>
      </c>
      <c r="C143" s="90">
        <f>'I2'!G27</f>
        <v>4.45</v>
      </c>
      <c r="D143" s="90">
        <f>'I2'!H27</f>
        <v>1.95</v>
      </c>
      <c r="E143" s="90">
        <f>'I2'!I27</f>
        <v>6.4</v>
      </c>
      <c r="F143" s="90" t="str">
        <f>'I2'!J27</f>
        <v>C+</v>
      </c>
      <c r="G143" s="91"/>
      <c r="H143" s="91"/>
      <c r="I143" s="42"/>
      <c r="J143" s="42"/>
      <c r="K143" s="43">
        <f t="shared" si="3"/>
        <v>0</v>
      </c>
      <c r="L143" s="44">
        <f t="shared" si="4"/>
        <v>65</v>
      </c>
    </row>
    <row r="144" spans="1:12" x14ac:dyDescent="0.25">
      <c r="A144" s="40">
        <v>16</v>
      </c>
      <c r="B144" s="41" t="str">
        <f>IF('M2'!B28=0,"",'M2'!B28)</f>
        <v>NARVAEZ VALENCIA JESSICA TATIANA</v>
      </c>
      <c r="C144" s="90">
        <f>'I2'!G28</f>
        <v>6.48</v>
      </c>
      <c r="D144" s="90">
        <f>'I2'!H28</f>
        <v>2.7</v>
      </c>
      <c r="E144" s="90">
        <f>'I2'!I28</f>
        <v>9.18</v>
      </c>
      <c r="F144" s="90" t="str">
        <f>'I2'!J28</f>
        <v>A-</v>
      </c>
      <c r="G144" s="91"/>
      <c r="H144" s="91"/>
      <c r="I144" s="42"/>
      <c r="J144" s="42"/>
      <c r="K144" s="43">
        <f t="shared" si="3"/>
        <v>0</v>
      </c>
      <c r="L144" s="44">
        <f t="shared" si="4"/>
        <v>65</v>
      </c>
    </row>
    <row r="145" spans="1:12" x14ac:dyDescent="0.25">
      <c r="A145" s="40">
        <v>17</v>
      </c>
      <c r="B145" s="41" t="str">
        <f>IF('M2'!B29=0,"",'M2'!B29)</f>
        <v>NIETO GARCIA LUCIANA</v>
      </c>
      <c r="C145" s="90">
        <f>'I2'!G29</f>
        <v>6.44</v>
      </c>
      <c r="D145" s="90">
        <f>'I2'!H29</f>
        <v>2.85</v>
      </c>
      <c r="E145" s="90">
        <f>'I2'!I29</f>
        <v>9.2900000000000009</v>
      </c>
      <c r="F145" s="90" t="str">
        <f>'I2'!J29</f>
        <v>A-</v>
      </c>
      <c r="G145" s="91"/>
      <c r="H145" s="91"/>
      <c r="I145" s="42"/>
      <c r="J145" s="42"/>
      <c r="K145" s="43">
        <f t="shared" si="3"/>
        <v>0</v>
      </c>
      <c r="L145" s="44">
        <f t="shared" si="4"/>
        <v>65</v>
      </c>
    </row>
    <row r="146" spans="1:12" x14ac:dyDescent="0.25">
      <c r="A146" s="40">
        <v>18</v>
      </c>
      <c r="B146" s="41" t="str">
        <f>IF('M2'!B30=0,"",'M2'!B30)</f>
        <v>PACHO BACULIMA MIGUEL ANGEL</v>
      </c>
      <c r="C146" s="90">
        <f>'I2'!G30</f>
        <v>5.16</v>
      </c>
      <c r="D146" s="90">
        <f>'I2'!H30</f>
        <v>2.7</v>
      </c>
      <c r="E146" s="90">
        <f>'I2'!I30</f>
        <v>7.86</v>
      </c>
      <c r="F146" s="90" t="str">
        <f>'I2'!J30</f>
        <v>B+</v>
      </c>
      <c r="G146" s="91"/>
      <c r="H146" s="91"/>
      <c r="I146" s="42"/>
      <c r="J146" s="42"/>
      <c r="K146" s="43">
        <f t="shared" si="3"/>
        <v>0</v>
      </c>
      <c r="L146" s="44">
        <f t="shared" si="4"/>
        <v>65</v>
      </c>
    </row>
    <row r="147" spans="1:12" x14ac:dyDescent="0.25">
      <c r="A147" s="40">
        <v>19</v>
      </c>
      <c r="B147" s="41" t="str">
        <f>IF('M2'!B31=0,"",'M2'!B31)</f>
        <v>PEÑALOZA AUCAPIÑA MELANY ZARAHI</v>
      </c>
      <c r="C147" s="90">
        <f>'I2'!G31</f>
        <v>5.39</v>
      </c>
      <c r="D147" s="90">
        <f>'I2'!H31</f>
        <v>2.4</v>
      </c>
      <c r="E147" s="90">
        <f>'I2'!I31</f>
        <v>7.7899999999999991</v>
      </c>
      <c r="F147" s="90" t="str">
        <f>'I2'!J31</f>
        <v>B+</v>
      </c>
      <c r="G147" s="91"/>
      <c r="H147" s="91"/>
      <c r="I147" s="42"/>
      <c r="J147" s="42"/>
      <c r="K147" s="43">
        <f t="shared" si="3"/>
        <v>0</v>
      </c>
      <c r="L147" s="44">
        <f t="shared" si="4"/>
        <v>65</v>
      </c>
    </row>
    <row r="148" spans="1:12" x14ac:dyDescent="0.25">
      <c r="A148" s="40">
        <v>20</v>
      </c>
      <c r="B148" s="41" t="str">
        <f>IF('M2'!B32=0,"",'M2'!B32)</f>
        <v>PILAMUNGA PUCULPALA RUTH ABIGAIL</v>
      </c>
      <c r="C148" s="90">
        <f>'I2'!G32</f>
        <v>4.8499999999999996</v>
      </c>
      <c r="D148" s="90">
        <f>'I2'!H32</f>
        <v>2.5499999999999998</v>
      </c>
      <c r="E148" s="90">
        <f>'I2'!I32</f>
        <v>7.3999999999999995</v>
      </c>
      <c r="F148" s="90" t="str">
        <f>'I2'!J32</f>
        <v>B-</v>
      </c>
      <c r="G148" s="91"/>
      <c r="H148" s="91"/>
      <c r="I148" s="42"/>
      <c r="J148" s="42"/>
      <c r="K148" s="43">
        <f t="shared" si="3"/>
        <v>0</v>
      </c>
      <c r="L148" s="44">
        <f t="shared" si="4"/>
        <v>65</v>
      </c>
    </row>
    <row r="149" spans="1:12" x14ac:dyDescent="0.25">
      <c r="A149" s="40">
        <v>21</v>
      </c>
      <c r="B149" s="41" t="str">
        <f>IF('M2'!B33=0,"",'M2'!B33)</f>
        <v>PILLCO SOLANO MANUEL SEBASTIAN</v>
      </c>
      <c r="C149" s="90">
        <f>'I2'!G33</f>
        <v>5.7</v>
      </c>
      <c r="D149" s="90">
        <f>'I2'!H33</f>
        <v>3</v>
      </c>
      <c r="E149" s="90">
        <f>'I2'!I33</f>
        <v>8.6999999999999993</v>
      </c>
      <c r="F149" s="90" t="str">
        <f>'I2'!J33</f>
        <v>A-</v>
      </c>
      <c r="G149" s="91"/>
      <c r="H149" s="91"/>
      <c r="I149" s="42"/>
      <c r="J149" s="42"/>
      <c r="K149" s="43">
        <f t="shared" si="3"/>
        <v>0</v>
      </c>
      <c r="L149" s="44">
        <f t="shared" si="4"/>
        <v>65</v>
      </c>
    </row>
    <row r="150" spans="1:12" x14ac:dyDescent="0.25">
      <c r="A150" s="40">
        <v>22</v>
      </c>
      <c r="B150" s="41" t="str">
        <f>IF('M2'!B34=0,"",'M2'!B34)</f>
        <v>PINOS JARA ANTHONY JOAQUIN</v>
      </c>
      <c r="C150" s="90">
        <f>'I2'!G34</f>
        <v>5.09</v>
      </c>
      <c r="D150" s="90">
        <f>'I2'!H34</f>
        <v>1.95</v>
      </c>
      <c r="E150" s="90">
        <f>'I2'!I34</f>
        <v>7.04</v>
      </c>
      <c r="F150" s="90" t="str">
        <f>'I2'!J34</f>
        <v>B-</v>
      </c>
      <c r="G150" s="91"/>
      <c r="H150" s="91"/>
      <c r="I150" s="42"/>
      <c r="J150" s="42"/>
      <c r="K150" s="43">
        <f t="shared" si="3"/>
        <v>0</v>
      </c>
      <c r="L150" s="44">
        <f t="shared" si="4"/>
        <v>65</v>
      </c>
    </row>
    <row r="151" spans="1:12" x14ac:dyDescent="0.25">
      <c r="A151" s="40">
        <v>23</v>
      </c>
      <c r="B151" s="41" t="str">
        <f>IF('M2'!B35=0,"",'M2'!B35)</f>
        <v>QUISHPILEMA GUAMAN JHONN SEBASTIAN</v>
      </c>
      <c r="C151" s="90">
        <f>'I2'!G35</f>
        <v>5.51</v>
      </c>
      <c r="D151" s="90">
        <f>'I2'!H35</f>
        <v>1.5</v>
      </c>
      <c r="E151" s="90">
        <f>'I2'!I35</f>
        <v>7.01</v>
      </c>
      <c r="F151" s="90" t="str">
        <f>'I2'!J35</f>
        <v>B-</v>
      </c>
      <c r="G151" s="91"/>
      <c r="H151" s="91"/>
      <c r="I151" s="42"/>
      <c r="J151" s="42"/>
      <c r="K151" s="43">
        <f t="shared" si="3"/>
        <v>0</v>
      </c>
      <c r="L151" s="44">
        <f t="shared" si="4"/>
        <v>65</v>
      </c>
    </row>
    <row r="152" spans="1:12" x14ac:dyDescent="0.25">
      <c r="A152" s="40">
        <v>24</v>
      </c>
      <c r="B152" s="41" t="str">
        <f>IF('M2'!B36=0,"",'M2'!B36)</f>
        <v>RAGA SUAREZ NICOLE VALENTINA</v>
      </c>
      <c r="C152" s="90">
        <f>'I2'!G36</f>
        <v>6.46</v>
      </c>
      <c r="D152" s="90">
        <f>'I2'!H36</f>
        <v>2.5499999999999998</v>
      </c>
      <c r="E152" s="90">
        <f>'I2'!I36</f>
        <v>9.01</v>
      </c>
      <c r="F152" s="90" t="str">
        <f>'I2'!J36</f>
        <v>A-</v>
      </c>
      <c r="G152" s="91"/>
      <c r="H152" s="91"/>
      <c r="I152" s="42"/>
      <c r="J152" s="42"/>
      <c r="K152" s="43">
        <f t="shared" si="3"/>
        <v>0</v>
      </c>
      <c r="L152" s="44">
        <f t="shared" si="4"/>
        <v>65</v>
      </c>
    </row>
    <row r="153" spans="1:12" x14ac:dyDescent="0.25">
      <c r="A153" s="40">
        <v>25</v>
      </c>
      <c r="B153" s="41" t="str">
        <f>IF('M2'!B37=0,"",'M2'!B37)</f>
        <v>RAMON SUQUILANDA EVER FABRICIO</v>
      </c>
      <c r="C153" s="90">
        <f>'I2'!G37</f>
        <v>5.07</v>
      </c>
      <c r="D153" s="90">
        <f>'I2'!H37</f>
        <v>2.85</v>
      </c>
      <c r="E153" s="90">
        <f>'I2'!I37</f>
        <v>7.92</v>
      </c>
      <c r="F153" s="90" t="str">
        <f>'I2'!J37</f>
        <v>B+</v>
      </c>
      <c r="G153" s="91"/>
      <c r="H153" s="91"/>
      <c r="I153" s="42"/>
      <c r="J153" s="42"/>
      <c r="K153" s="43">
        <f t="shared" si="3"/>
        <v>0</v>
      </c>
      <c r="L153" s="44">
        <f t="shared" si="4"/>
        <v>65</v>
      </c>
    </row>
    <row r="154" spans="1:12" x14ac:dyDescent="0.25">
      <c r="A154" s="40">
        <v>26</v>
      </c>
      <c r="B154" s="41" t="str">
        <f>IF('M2'!B38=0,"",'M2'!B38)</f>
        <v>SALTO JUCA BRAULIO JANCOVIC</v>
      </c>
      <c r="C154" s="90">
        <f>'I2'!G38</f>
        <v>4.99</v>
      </c>
      <c r="D154" s="90">
        <f>'I2'!H38</f>
        <v>2.7</v>
      </c>
      <c r="E154" s="90">
        <f>'I2'!I38</f>
        <v>7.69</v>
      </c>
      <c r="F154" s="90" t="str">
        <f>'I2'!J38</f>
        <v>B+</v>
      </c>
      <c r="G154" s="91"/>
      <c r="H154" s="91"/>
      <c r="I154" s="42"/>
      <c r="J154" s="42"/>
      <c r="K154" s="43">
        <f t="shared" si="3"/>
        <v>0</v>
      </c>
      <c r="L154" s="44">
        <f t="shared" si="4"/>
        <v>65</v>
      </c>
    </row>
    <row r="155" spans="1:12" x14ac:dyDescent="0.25">
      <c r="A155" s="40">
        <v>27</v>
      </c>
      <c r="B155" s="41" t="str">
        <f>IF('M2'!B39=0,"",'M2'!B39)</f>
        <v xml:space="preserve"> SANCHEZ JAPA BYRON RENE</v>
      </c>
      <c r="C155" s="90">
        <f>'I2'!G39</f>
        <v>3.75</v>
      </c>
      <c r="D155" s="90">
        <f>'I2'!H39</f>
        <v>2.5499999999999998</v>
      </c>
      <c r="E155" s="90">
        <f>'I2'!I39</f>
        <v>6.3</v>
      </c>
      <c r="F155" s="90" t="str">
        <f>'I2'!J39</f>
        <v>C+</v>
      </c>
      <c r="G155" s="91"/>
      <c r="H155" s="91"/>
      <c r="I155" s="42"/>
      <c r="J155" s="42"/>
      <c r="K155" s="43">
        <f t="shared" si="3"/>
        <v>0</v>
      </c>
      <c r="L155" s="44">
        <f t="shared" si="4"/>
        <v>65</v>
      </c>
    </row>
    <row r="156" spans="1:12" x14ac:dyDescent="0.25">
      <c r="A156" s="40">
        <v>28</v>
      </c>
      <c r="B156" s="41" t="str">
        <f>IF('M2'!B40=0,"",'M2'!B40)</f>
        <v>SANCHEZ LOPEZ EMILY CAMILA</v>
      </c>
      <c r="C156" s="90">
        <f>'I2'!G40</f>
        <v>3.59</v>
      </c>
      <c r="D156" s="90">
        <f>'I2'!H40</f>
        <v>2.7</v>
      </c>
      <c r="E156" s="90">
        <f>'I2'!I40</f>
        <v>6.29</v>
      </c>
      <c r="F156" s="90" t="str">
        <f>'I2'!J40</f>
        <v>C+</v>
      </c>
      <c r="G156" s="91"/>
      <c r="H156" s="91"/>
      <c r="I156" s="42"/>
      <c r="J156" s="42"/>
      <c r="K156" s="43">
        <f t="shared" si="3"/>
        <v>0</v>
      </c>
      <c r="L156" s="44">
        <f t="shared" si="4"/>
        <v>65</v>
      </c>
    </row>
    <row r="157" spans="1:12" x14ac:dyDescent="0.25">
      <c r="A157" s="40">
        <v>29</v>
      </c>
      <c r="B157" s="41" t="str">
        <f>IF('M2'!B41=0,"",'M2'!B41)</f>
        <v>SUAREZ CASTRO JOAN MATEO</v>
      </c>
      <c r="C157" s="90">
        <f>'I2'!G41</f>
        <v>6.46</v>
      </c>
      <c r="D157" s="90">
        <f>'I2'!H41</f>
        <v>2.79</v>
      </c>
      <c r="E157" s="90">
        <f>'I2'!I41</f>
        <v>9.25</v>
      </c>
      <c r="F157" s="90" t="str">
        <f>'I2'!J41</f>
        <v>A-</v>
      </c>
      <c r="G157" s="91"/>
      <c r="H157" s="91"/>
      <c r="I157" s="42"/>
      <c r="J157" s="42"/>
      <c r="K157" s="43">
        <f t="shared" si="3"/>
        <v>0</v>
      </c>
      <c r="L157" s="44">
        <f t="shared" si="4"/>
        <v>65</v>
      </c>
    </row>
    <row r="158" spans="1:12" x14ac:dyDescent="0.25">
      <c r="A158" s="40">
        <v>30</v>
      </c>
      <c r="B158" s="41" t="str">
        <f>IF('M2'!B42=0,"",'M2'!B42)</f>
        <v>TENE LOOR ESTEBAN SEBASTIAN</v>
      </c>
      <c r="C158" s="90">
        <f>'I2'!G42</f>
        <v>5.22</v>
      </c>
      <c r="D158" s="90">
        <f>'I2'!H42</f>
        <v>2.02</v>
      </c>
      <c r="E158" s="90">
        <f>'I2'!I42</f>
        <v>7.24</v>
      </c>
      <c r="F158" s="90" t="str">
        <f>'I2'!J42</f>
        <v>B-</v>
      </c>
      <c r="G158" s="91"/>
      <c r="H158" s="91"/>
      <c r="I158" s="42"/>
      <c r="J158" s="42"/>
      <c r="K158" s="43">
        <f t="shared" si="3"/>
        <v>0</v>
      </c>
      <c r="L158" s="44">
        <f t="shared" si="4"/>
        <v>65</v>
      </c>
    </row>
    <row r="159" spans="1:12" x14ac:dyDescent="0.25">
      <c r="A159" s="40">
        <v>31</v>
      </c>
      <c r="B159" s="41" t="str">
        <f>IF('M2'!B43=0,"",'M2'!B43)</f>
        <v>YANTALEMA TADAY MELANIE ANAHI</v>
      </c>
      <c r="C159" s="90">
        <f>'I2'!G43</f>
        <v>5.48</v>
      </c>
      <c r="D159" s="90">
        <f>'I2'!H43</f>
        <v>2.4</v>
      </c>
      <c r="E159" s="90">
        <f>'I2'!I43</f>
        <v>7.8800000000000008</v>
      </c>
      <c r="F159" s="90" t="str">
        <f>'I2'!J43</f>
        <v>B+</v>
      </c>
      <c r="G159" s="91"/>
      <c r="H159" s="91"/>
      <c r="I159" s="42"/>
      <c r="J159" s="42"/>
      <c r="K159" s="43">
        <f t="shared" si="3"/>
        <v>0</v>
      </c>
      <c r="L159" s="44">
        <f t="shared" si="4"/>
        <v>65</v>
      </c>
    </row>
    <row r="160" spans="1:12" x14ac:dyDescent="0.25">
      <c r="A160" s="40">
        <v>32</v>
      </c>
      <c r="B160" s="41" t="str">
        <f>IF('M2'!B44=0,"",'M2'!B44)</f>
        <v>YANZA UYAGUARI MATEO CRISTOBAL</v>
      </c>
      <c r="C160" s="90">
        <f>'I2'!G44</f>
        <v>5.15</v>
      </c>
      <c r="D160" s="90">
        <f>'I2'!H44</f>
        <v>1.8</v>
      </c>
      <c r="E160" s="90">
        <f>'I2'!I44</f>
        <v>6.95</v>
      </c>
      <c r="F160" s="90" t="str">
        <f>'I2'!J44</f>
        <v>B-</v>
      </c>
      <c r="G160" s="91"/>
      <c r="H160" s="91"/>
      <c r="I160" s="42"/>
      <c r="J160" s="42"/>
      <c r="K160" s="43">
        <f t="shared" si="3"/>
        <v>0</v>
      </c>
      <c r="L160" s="44">
        <f t="shared" si="4"/>
        <v>65</v>
      </c>
    </row>
    <row r="161" spans="1:12" x14ac:dyDescent="0.25">
      <c r="A161" s="40">
        <v>33</v>
      </c>
      <c r="B161" s="41" t="str">
        <f>IF('M2'!B45=0,"",'M2'!B45)</f>
        <v>YAUTIBUG PUMA BRYAN THIAGO</v>
      </c>
      <c r="C161" s="90">
        <f>'I2'!G45</f>
        <v>6.72</v>
      </c>
      <c r="D161" s="90">
        <f>'I2'!H45</f>
        <v>2.85</v>
      </c>
      <c r="E161" s="90">
        <f>'I2'!I45</f>
        <v>9.57</v>
      </c>
      <c r="F161" s="90" t="str">
        <f>'I2'!J45</f>
        <v>A+</v>
      </c>
      <c r="G161" s="91"/>
      <c r="H161" s="91"/>
      <c r="I161" s="42"/>
      <c r="J161" s="42"/>
      <c r="K161" s="43">
        <f t="shared" si="3"/>
        <v>0</v>
      </c>
      <c r="L161" s="44">
        <f t="shared" si="4"/>
        <v>65</v>
      </c>
    </row>
    <row r="162" spans="1:12" x14ac:dyDescent="0.25">
      <c r="A162" s="40">
        <v>34</v>
      </c>
      <c r="B162" s="41" t="str">
        <f>IF('M2'!B46=0,"",'M2'!B46)</f>
        <v>YUQUILEMA BALLA DAYSI ARACELI</v>
      </c>
      <c r="C162" s="90">
        <f>'I2'!G46</f>
        <v>6.32</v>
      </c>
      <c r="D162" s="90">
        <f>'I2'!H46</f>
        <v>3</v>
      </c>
      <c r="E162" s="90">
        <f>'I2'!I46</f>
        <v>9.32</v>
      </c>
      <c r="F162" s="90" t="str">
        <f>'I2'!J46</f>
        <v>A-</v>
      </c>
      <c r="G162" s="91"/>
      <c r="H162" s="91"/>
      <c r="I162" s="42"/>
      <c r="J162" s="42"/>
      <c r="K162" s="43">
        <f t="shared" si="3"/>
        <v>0</v>
      </c>
      <c r="L162" s="44">
        <f t="shared" si="4"/>
        <v>65</v>
      </c>
    </row>
    <row r="163" spans="1:12" x14ac:dyDescent="0.25">
      <c r="A163" s="40">
        <v>35</v>
      </c>
      <c r="B163" s="41" t="str">
        <f>IF('M2'!B47=0,"",'M2'!B47)</f>
        <v/>
      </c>
      <c r="C163" s="90" t="str">
        <f>'I2'!G47</f>
        <v xml:space="preserve"> </v>
      </c>
      <c r="D163" s="90" t="str">
        <f>'I2'!H47</f>
        <v xml:space="preserve"> </v>
      </c>
      <c r="E163" s="90" t="str">
        <f>'I2'!I47</f>
        <v xml:space="preserve"> </v>
      </c>
      <c r="F163" s="90" t="str">
        <f>'I2'!J47</f>
        <v xml:space="preserve"> </v>
      </c>
      <c r="G163" s="91"/>
      <c r="H163" s="91"/>
      <c r="I163" s="42"/>
      <c r="J163" s="42"/>
      <c r="K163" s="43">
        <f t="shared" si="3"/>
        <v>0</v>
      </c>
      <c r="L163" s="44">
        <f t="shared" si="4"/>
        <v>65</v>
      </c>
    </row>
    <row r="164" spans="1:12" x14ac:dyDescent="0.25">
      <c r="A164" s="40">
        <v>36</v>
      </c>
      <c r="B164" s="41" t="str">
        <f>IF('M2'!B48=0,"",'M2'!B48)</f>
        <v/>
      </c>
      <c r="C164" s="90" t="str">
        <f>'I2'!G48</f>
        <v xml:space="preserve"> </v>
      </c>
      <c r="D164" s="90" t="str">
        <f>'I2'!H48</f>
        <v xml:space="preserve"> </v>
      </c>
      <c r="E164" s="90" t="str">
        <f>'I2'!I48</f>
        <v xml:space="preserve"> </v>
      </c>
      <c r="F164" s="90" t="str">
        <f>'I2'!J48</f>
        <v xml:space="preserve"> </v>
      </c>
      <c r="G164" s="91"/>
      <c r="H164" s="91"/>
      <c r="I164" s="42"/>
      <c r="J164" s="42"/>
      <c r="K164" s="43">
        <f t="shared" si="3"/>
        <v>0</v>
      </c>
      <c r="L164" s="44">
        <f t="shared" si="4"/>
        <v>65</v>
      </c>
    </row>
    <row r="165" spans="1:12" x14ac:dyDescent="0.25">
      <c r="A165" s="40">
        <v>37</v>
      </c>
      <c r="B165" s="41" t="str">
        <f>IF('M2'!B49=0,"",'M2'!B49)</f>
        <v/>
      </c>
      <c r="C165" s="90" t="str">
        <f>'I2'!G49</f>
        <v xml:space="preserve"> </v>
      </c>
      <c r="D165" s="90" t="str">
        <f>'I2'!H49</f>
        <v xml:space="preserve"> </v>
      </c>
      <c r="E165" s="90" t="str">
        <f>'I2'!I49</f>
        <v xml:space="preserve"> </v>
      </c>
      <c r="F165" s="90" t="str">
        <f>'I2'!J49</f>
        <v xml:space="preserve"> </v>
      </c>
      <c r="G165" s="91"/>
      <c r="H165" s="91"/>
      <c r="I165" s="42"/>
      <c r="J165" s="42"/>
      <c r="K165" s="43">
        <f t="shared" si="3"/>
        <v>0</v>
      </c>
      <c r="L165" s="44">
        <f t="shared" si="4"/>
        <v>65</v>
      </c>
    </row>
    <row r="166" spans="1:12" x14ac:dyDescent="0.25">
      <c r="A166" s="40">
        <v>38</v>
      </c>
      <c r="B166" s="41" t="str">
        <f>IF('M2'!B50=0,"",'M2'!B50)</f>
        <v/>
      </c>
      <c r="C166" s="90" t="str">
        <f>'I2'!G50</f>
        <v xml:space="preserve"> </v>
      </c>
      <c r="D166" s="90" t="str">
        <f>'I2'!H50</f>
        <v xml:space="preserve"> </v>
      </c>
      <c r="E166" s="90" t="str">
        <f>'I2'!I50</f>
        <v xml:space="preserve"> </v>
      </c>
      <c r="F166" s="90" t="str">
        <f>'I2'!J50</f>
        <v xml:space="preserve"> </v>
      </c>
      <c r="G166" s="91"/>
      <c r="H166" s="91"/>
      <c r="I166" s="42"/>
      <c r="J166" s="42"/>
      <c r="K166" s="43">
        <f t="shared" si="3"/>
        <v>0</v>
      </c>
      <c r="L166" s="44">
        <f t="shared" si="4"/>
        <v>65</v>
      </c>
    </row>
    <row r="167" spans="1:12" x14ac:dyDescent="0.25">
      <c r="A167" s="40">
        <v>39</v>
      </c>
      <c r="B167" s="41" t="str">
        <f>IF('M2'!B51=0,"",'M2'!B51)</f>
        <v/>
      </c>
      <c r="C167" s="90" t="str">
        <f>'I2'!G51</f>
        <v xml:space="preserve"> </v>
      </c>
      <c r="D167" s="90" t="str">
        <f>'I2'!H51</f>
        <v xml:space="preserve"> </v>
      </c>
      <c r="E167" s="90" t="str">
        <f>'I2'!I51</f>
        <v xml:space="preserve"> </v>
      </c>
      <c r="F167" s="90" t="str">
        <f>'I2'!J51</f>
        <v xml:space="preserve"> </v>
      </c>
      <c r="G167" s="91"/>
      <c r="H167" s="91"/>
      <c r="I167" s="42"/>
      <c r="J167" s="42"/>
      <c r="K167" s="43">
        <f t="shared" si="3"/>
        <v>0</v>
      </c>
      <c r="L167" s="44">
        <f t="shared" si="4"/>
        <v>65</v>
      </c>
    </row>
    <row r="168" spans="1:12" x14ac:dyDescent="0.25">
      <c r="A168" s="40">
        <v>40</v>
      </c>
      <c r="B168" s="41" t="str">
        <f>IF('M2'!B52=0,"",'M2'!B52)</f>
        <v/>
      </c>
      <c r="C168" s="90" t="str">
        <f>'I2'!G52</f>
        <v xml:space="preserve"> </v>
      </c>
      <c r="D168" s="90" t="str">
        <f>'I2'!H52</f>
        <v xml:space="preserve"> </v>
      </c>
      <c r="E168" s="90" t="str">
        <f>'I2'!I52</f>
        <v xml:space="preserve"> </v>
      </c>
      <c r="F168" s="90" t="str">
        <f>'I2'!J52</f>
        <v xml:space="preserve"> </v>
      </c>
      <c r="G168" s="91"/>
      <c r="H168" s="91"/>
      <c r="I168" s="42"/>
      <c r="J168" s="42"/>
      <c r="K168" s="43">
        <f t="shared" si="3"/>
        <v>0</v>
      </c>
      <c r="L168" s="44">
        <f t="shared" si="4"/>
        <v>65</v>
      </c>
    </row>
    <row r="169" spans="1:12" x14ac:dyDescent="0.25">
      <c r="A169" s="40">
        <v>41</v>
      </c>
      <c r="B169" s="41" t="str">
        <f>IF('M2'!B53=0,"",'M2'!B53)</f>
        <v/>
      </c>
      <c r="C169" s="90" t="str">
        <f>'I2'!G53</f>
        <v xml:space="preserve"> </v>
      </c>
      <c r="D169" s="90" t="str">
        <f>'I2'!H53</f>
        <v xml:space="preserve"> </v>
      </c>
      <c r="E169" s="90" t="str">
        <f>'I2'!I53</f>
        <v xml:space="preserve"> </v>
      </c>
      <c r="F169" s="90" t="str">
        <f>'I2'!J53</f>
        <v xml:space="preserve"> </v>
      </c>
      <c r="G169" s="91"/>
      <c r="H169" s="91"/>
      <c r="I169" s="42"/>
      <c r="J169" s="42"/>
      <c r="K169" s="43">
        <f t="shared" si="3"/>
        <v>0</v>
      </c>
      <c r="L169" s="44">
        <f t="shared" si="4"/>
        <v>65</v>
      </c>
    </row>
    <row r="170" spans="1:12" x14ac:dyDescent="0.25">
      <c r="A170" s="40">
        <v>42</v>
      </c>
      <c r="B170" s="41" t="str">
        <f>IF('M2'!B54=0,"",'M2'!B54)</f>
        <v/>
      </c>
      <c r="C170" s="90" t="str">
        <f>'I2'!G54</f>
        <v xml:space="preserve"> </v>
      </c>
      <c r="D170" s="90" t="str">
        <f>'I2'!H54</f>
        <v xml:space="preserve"> </v>
      </c>
      <c r="E170" s="90" t="str">
        <f>'I2'!I54</f>
        <v xml:space="preserve"> </v>
      </c>
      <c r="F170" s="90" t="str">
        <f>'I2'!J54</f>
        <v xml:space="preserve"> </v>
      </c>
      <c r="G170" s="91"/>
      <c r="H170" s="91"/>
      <c r="I170" s="42"/>
      <c r="J170" s="42"/>
      <c r="K170" s="43">
        <f t="shared" si="3"/>
        <v>0</v>
      </c>
      <c r="L170" s="44">
        <f t="shared" si="4"/>
        <v>65</v>
      </c>
    </row>
    <row r="171" spans="1:12" x14ac:dyDescent="0.25">
      <c r="A171" s="40">
        <v>43</v>
      </c>
      <c r="B171" s="41" t="str">
        <f>IF('M2'!B55=0,"",'M2'!B55)</f>
        <v/>
      </c>
      <c r="C171" s="90" t="str">
        <f>'I2'!G55</f>
        <v xml:space="preserve"> </v>
      </c>
      <c r="D171" s="90" t="str">
        <f>'I2'!H55</f>
        <v xml:space="preserve"> </v>
      </c>
      <c r="E171" s="90" t="str">
        <f>'I2'!I55</f>
        <v xml:space="preserve"> </v>
      </c>
      <c r="F171" s="90" t="str">
        <f>'I2'!J55</f>
        <v xml:space="preserve"> </v>
      </c>
      <c r="G171" s="91"/>
      <c r="H171" s="91"/>
      <c r="I171" s="42"/>
      <c r="J171" s="42"/>
      <c r="K171" s="43">
        <f t="shared" si="3"/>
        <v>0</v>
      </c>
      <c r="L171" s="44">
        <f t="shared" si="4"/>
        <v>65</v>
      </c>
    </row>
    <row r="172" spans="1:12" x14ac:dyDescent="0.25">
      <c r="A172" s="40">
        <v>44</v>
      </c>
      <c r="B172" s="41" t="str">
        <f>IF('M2'!B56=0,"",'M2'!B56)</f>
        <v/>
      </c>
      <c r="C172" s="90" t="str">
        <f>'I2'!G56</f>
        <v xml:space="preserve"> </v>
      </c>
      <c r="D172" s="90" t="str">
        <f>'I2'!H56</f>
        <v xml:space="preserve"> </v>
      </c>
      <c r="E172" s="90" t="str">
        <f>'I2'!I56</f>
        <v xml:space="preserve"> </v>
      </c>
      <c r="F172" s="90" t="str">
        <f>'I2'!J56</f>
        <v xml:space="preserve"> </v>
      </c>
      <c r="G172" s="91"/>
      <c r="H172" s="91"/>
      <c r="I172" s="42"/>
      <c r="J172" s="42"/>
      <c r="K172" s="43">
        <f t="shared" si="3"/>
        <v>0</v>
      </c>
      <c r="L172" s="44">
        <f t="shared" si="4"/>
        <v>65</v>
      </c>
    </row>
    <row r="173" spans="1:12" x14ac:dyDescent="0.25">
      <c r="A173" s="40">
        <v>45</v>
      </c>
      <c r="B173" s="41" t="str">
        <f>IF('M2'!B57=0,"",'M2'!B57)</f>
        <v/>
      </c>
      <c r="C173" s="90" t="str">
        <f>'I2'!G57</f>
        <v xml:space="preserve"> </v>
      </c>
      <c r="D173" s="90" t="str">
        <f>'I2'!H57</f>
        <v xml:space="preserve"> </v>
      </c>
      <c r="E173" s="90" t="str">
        <f>'I2'!I57</f>
        <v xml:space="preserve"> </v>
      </c>
      <c r="F173" s="90" t="str">
        <f>'I2'!J57</f>
        <v xml:space="preserve"> </v>
      </c>
      <c r="G173" s="91"/>
      <c r="H173" s="91"/>
      <c r="I173" s="42"/>
      <c r="J173" s="42"/>
      <c r="K173" s="43">
        <f t="shared" si="3"/>
        <v>0</v>
      </c>
      <c r="L173" s="44">
        <f t="shared" si="4"/>
        <v>65</v>
      </c>
    </row>
    <row r="174" spans="1:12" x14ac:dyDescent="0.25">
      <c r="A174" s="40">
        <v>46</v>
      </c>
      <c r="B174" s="41" t="str">
        <f>IF('M2'!B58=0,"",'M2'!B58)</f>
        <v/>
      </c>
      <c r="C174" s="90" t="str">
        <f>'I2'!G58</f>
        <v xml:space="preserve"> </v>
      </c>
      <c r="D174" s="90" t="str">
        <f>'I2'!H58</f>
        <v xml:space="preserve"> </v>
      </c>
      <c r="E174" s="90" t="str">
        <f>'I2'!I58</f>
        <v xml:space="preserve"> </v>
      </c>
      <c r="F174" s="90" t="str">
        <f>'I2'!J58</f>
        <v xml:space="preserve"> </v>
      </c>
      <c r="G174" s="91"/>
      <c r="H174" s="91"/>
      <c r="I174" s="42"/>
      <c r="J174" s="42"/>
      <c r="K174" s="43">
        <f t="shared" si="3"/>
        <v>0</v>
      </c>
      <c r="L174" s="44">
        <f t="shared" si="4"/>
        <v>65</v>
      </c>
    </row>
    <row r="175" spans="1:12" x14ac:dyDescent="0.25">
      <c r="A175" s="40">
        <v>47</v>
      </c>
      <c r="B175" s="41" t="str">
        <f>IF('M2'!B59=0,"",'M2'!B59)</f>
        <v/>
      </c>
      <c r="C175" s="90" t="str">
        <f>'I2'!G59</f>
        <v xml:space="preserve"> </v>
      </c>
      <c r="D175" s="90" t="str">
        <f>'I2'!H59</f>
        <v xml:space="preserve"> </v>
      </c>
      <c r="E175" s="90" t="str">
        <f>'I2'!I59</f>
        <v xml:space="preserve"> </v>
      </c>
      <c r="F175" s="90" t="str">
        <f>'I2'!J59</f>
        <v xml:space="preserve"> </v>
      </c>
      <c r="G175" s="91"/>
      <c r="H175" s="91"/>
      <c r="I175" s="42"/>
      <c r="J175" s="42"/>
      <c r="K175" s="43">
        <f t="shared" si="3"/>
        <v>0</v>
      </c>
      <c r="L175" s="44">
        <f t="shared" si="4"/>
        <v>65</v>
      </c>
    </row>
    <row r="176" spans="1:12" x14ac:dyDescent="0.25">
      <c r="A176" s="40">
        <v>48</v>
      </c>
      <c r="B176" s="41" t="str">
        <f>IF('M2'!B60=0,"",'M2'!B60)</f>
        <v/>
      </c>
      <c r="C176" s="90" t="str">
        <f>'I2'!G60</f>
        <v xml:space="preserve"> </v>
      </c>
      <c r="D176" s="90" t="str">
        <f>'I2'!H60</f>
        <v xml:space="preserve"> </v>
      </c>
      <c r="E176" s="90" t="str">
        <f>'I2'!I60</f>
        <v xml:space="preserve"> </v>
      </c>
      <c r="F176" s="90" t="str">
        <f>'I2'!J60</f>
        <v xml:space="preserve"> </v>
      </c>
      <c r="G176" s="91"/>
      <c r="H176" s="91"/>
      <c r="I176" s="42"/>
      <c r="J176" s="42"/>
      <c r="K176" s="43">
        <f t="shared" si="3"/>
        <v>0</v>
      </c>
      <c r="L176" s="44">
        <f t="shared" si="4"/>
        <v>65</v>
      </c>
    </row>
    <row r="177" spans="1:22" x14ac:dyDescent="0.25">
      <c r="A177" s="40">
        <v>49</v>
      </c>
      <c r="B177" s="41" t="str">
        <f>IF('M2'!B61=0,"",'M2'!B61)</f>
        <v/>
      </c>
      <c r="C177" s="90" t="str">
        <f>'I2'!G61</f>
        <v xml:space="preserve"> </v>
      </c>
      <c r="D177" s="90" t="str">
        <f>'I2'!H61</f>
        <v xml:space="preserve"> </v>
      </c>
      <c r="E177" s="90" t="str">
        <f>'I2'!I61</f>
        <v xml:space="preserve"> </v>
      </c>
      <c r="F177" s="90" t="str">
        <f>'I2'!J61</f>
        <v xml:space="preserve"> </v>
      </c>
      <c r="G177" s="91"/>
      <c r="H177" s="91"/>
      <c r="I177" s="42"/>
      <c r="J177" s="42"/>
      <c r="K177" s="43">
        <f t="shared" si="3"/>
        <v>0</v>
      </c>
      <c r="L177" s="44">
        <f t="shared" si="4"/>
        <v>65</v>
      </c>
    </row>
    <row r="178" spans="1:22" x14ac:dyDescent="0.25">
      <c r="A178" s="40">
        <v>50</v>
      </c>
      <c r="B178" s="41" t="str">
        <f>IF('M2'!B62=0,"",'M2'!B62)</f>
        <v/>
      </c>
      <c r="C178" s="90" t="str">
        <f>'I2'!G62</f>
        <v xml:space="preserve"> </v>
      </c>
      <c r="D178" s="90" t="str">
        <f>'I2'!H62</f>
        <v xml:space="preserve"> </v>
      </c>
      <c r="E178" s="90" t="str">
        <f>'I2'!I62</f>
        <v xml:space="preserve"> </v>
      </c>
      <c r="F178" s="90" t="str">
        <f>'I2'!J62</f>
        <v xml:space="preserve"> </v>
      </c>
      <c r="G178" s="91"/>
      <c r="H178" s="91"/>
      <c r="I178" s="42"/>
      <c r="J178" s="42"/>
      <c r="K178" s="43">
        <f t="shared" si="3"/>
        <v>0</v>
      </c>
      <c r="L178" s="44">
        <f t="shared" si="4"/>
        <v>65</v>
      </c>
    </row>
    <row r="179" spans="1:22" x14ac:dyDescent="0.25">
      <c r="A179" s="46"/>
      <c r="I179" s="48"/>
      <c r="J179" s="48"/>
      <c r="K179" s="49"/>
      <c r="L179" s="50"/>
    </row>
    <row r="180" spans="1:22" ht="63" customHeight="1" x14ac:dyDescent="0.25">
      <c r="A180" s="198" t="s">
        <v>88</v>
      </c>
      <c r="B180" s="199"/>
      <c r="C180" s="199"/>
      <c r="D180" s="199"/>
      <c r="E180" s="199"/>
      <c r="F180" s="199"/>
      <c r="G180" s="199"/>
      <c r="H180" s="199"/>
      <c r="I180" s="199"/>
      <c r="J180" s="199"/>
      <c r="K180" s="199"/>
      <c r="L180" s="200"/>
    </row>
    <row r="181" spans="1:22" ht="15" customHeight="1" x14ac:dyDescent="0.25">
      <c r="A181" s="191" t="str">
        <f>DS!$A$7</f>
        <v>Directora:</v>
      </c>
      <c r="B181" s="191"/>
      <c r="C181" s="191"/>
      <c r="D181" s="191"/>
      <c r="E181" s="191" t="str">
        <f>DS!$A$10</f>
        <v>Docente:</v>
      </c>
      <c r="F181" s="191"/>
      <c r="G181" s="191"/>
      <c r="H181" s="191"/>
      <c r="I181" s="191"/>
      <c r="J181" s="191"/>
      <c r="K181" s="191"/>
      <c r="L181" s="191"/>
    </row>
    <row r="182" spans="1:22"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2"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2" ht="19.5" customHeight="1" x14ac:dyDescent="0.25">
      <c r="A184" s="208" t="s">
        <v>109</v>
      </c>
      <c r="B184" s="209"/>
      <c r="C184" s="209"/>
      <c r="D184" s="209"/>
      <c r="E184" s="209"/>
      <c r="F184" s="209"/>
      <c r="G184" s="209"/>
      <c r="H184" s="209"/>
      <c r="I184" s="209"/>
      <c r="J184" s="209"/>
      <c r="K184" s="209"/>
      <c r="L184" s="210"/>
    </row>
    <row r="185" spans="1:22" ht="19.5" customHeight="1" x14ac:dyDescent="0.25">
      <c r="A185" s="208" t="str">
        <f>DS!$B$6</f>
        <v>2025 - 2026</v>
      </c>
      <c r="B185" s="209"/>
      <c r="C185" s="209"/>
      <c r="D185" s="209"/>
      <c r="E185" s="209"/>
      <c r="F185" s="209"/>
      <c r="G185" s="209"/>
      <c r="H185" s="209"/>
      <c r="I185" s="209"/>
      <c r="J185" s="209"/>
      <c r="K185" s="209"/>
      <c r="L185" s="210"/>
    </row>
    <row r="186" spans="1:22" ht="19.5" customHeight="1" x14ac:dyDescent="0.25">
      <c r="A186" s="51"/>
      <c r="B186" s="33"/>
      <c r="C186" s="33"/>
      <c r="D186" s="33"/>
      <c r="E186" s="33"/>
      <c r="F186" s="33"/>
      <c r="G186" s="33"/>
      <c r="H186" s="33"/>
      <c r="L186" s="52"/>
    </row>
    <row r="187" spans="1:22"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c r="U187" s="32"/>
      <c r="V187" s="32"/>
    </row>
    <row r="188" spans="1:22"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c r="U188" s="32"/>
      <c r="V188" s="32"/>
    </row>
    <row r="189" spans="1:22" s="55" customFormat="1" ht="15" customHeight="1" x14ac:dyDescent="0.25">
      <c r="A189" s="58" t="s">
        <v>91</v>
      </c>
      <c r="B189" s="59" t="s">
        <v>92</v>
      </c>
      <c r="C189" s="53" t="str">
        <f>$A$6</f>
        <v>Lic. Franco Avilés Narváez</v>
      </c>
      <c r="D189" s="53"/>
      <c r="E189" s="59"/>
      <c r="F189" s="59"/>
      <c r="G189" s="59" t="s">
        <v>93</v>
      </c>
      <c r="H189" s="53" t="str">
        <f>$C$8</f>
        <v>Superior</v>
      </c>
      <c r="I189" s="53"/>
      <c r="J189" s="53"/>
      <c r="K189" s="53"/>
      <c r="L189" s="54"/>
      <c r="M189" s="32"/>
      <c r="N189" s="32"/>
      <c r="O189" s="32"/>
      <c r="P189" s="32"/>
      <c r="Q189" s="32"/>
      <c r="R189" s="32"/>
      <c r="S189" s="32"/>
      <c r="T189" s="32"/>
      <c r="U189" s="32"/>
      <c r="V189" s="32"/>
    </row>
    <row r="190" spans="1:22" s="55" customFormat="1" ht="15" customHeight="1" x14ac:dyDescent="0.25">
      <c r="A190" s="58" t="s">
        <v>94</v>
      </c>
      <c r="B190" s="59" t="s">
        <v>95</v>
      </c>
      <c r="C190" s="53" t="str">
        <f>$C$6</f>
        <v>LENGUA Y LITERATURA</v>
      </c>
      <c r="D190" s="53"/>
      <c r="E190" s="59"/>
      <c r="F190" s="59"/>
      <c r="G190" s="59" t="s">
        <v>96</v>
      </c>
      <c r="H190" s="53" t="str">
        <f>$G$8</f>
        <v>Noveno Año</v>
      </c>
      <c r="I190" s="53"/>
      <c r="J190" s="53"/>
      <c r="K190" s="53"/>
      <c r="L190" s="54"/>
      <c r="M190" s="32"/>
      <c r="N190" s="32"/>
      <c r="O190" s="32"/>
      <c r="P190" s="32"/>
      <c r="Q190" s="32"/>
      <c r="R190" s="32"/>
      <c r="S190" s="32"/>
      <c r="T190" s="32"/>
      <c r="U190" s="32"/>
      <c r="V190" s="32"/>
    </row>
    <row r="191" spans="1:22" s="55" customFormat="1" ht="15" customHeight="1" x14ac:dyDescent="0.25">
      <c r="A191" s="58" t="s">
        <v>97</v>
      </c>
      <c r="B191" s="59" t="s">
        <v>98</v>
      </c>
      <c r="C191" s="53" t="str">
        <f>$A$8</f>
        <v>Educación General Básica</v>
      </c>
      <c r="D191" s="53"/>
      <c r="E191" s="59"/>
      <c r="F191" s="59"/>
      <c r="G191" s="59" t="s">
        <v>99</v>
      </c>
      <c r="H191" s="53" t="str">
        <f>$H$8</f>
        <v>"A"</v>
      </c>
      <c r="I191" s="53"/>
      <c r="J191" s="53"/>
      <c r="K191" s="53"/>
      <c r="L191" s="54"/>
      <c r="M191" s="32"/>
      <c r="N191" s="32"/>
      <c r="O191" s="32"/>
      <c r="P191" s="32"/>
      <c r="Q191" s="32"/>
      <c r="R191" s="32"/>
      <c r="S191" s="32"/>
      <c r="T191" s="32"/>
      <c r="U191" s="32"/>
      <c r="V191" s="32"/>
    </row>
    <row r="192" spans="1:22"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c r="U192" s="32"/>
      <c r="V192" s="32"/>
    </row>
    <row r="193" spans="1:22"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c r="U193" s="32"/>
      <c r="V193" s="32"/>
    </row>
    <row r="194" spans="1:22"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c r="U194" s="32"/>
      <c r="V194" s="32"/>
    </row>
    <row r="195" spans="1:22"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c r="U195" s="32"/>
      <c r="V195" s="32"/>
    </row>
    <row r="196" spans="1:22"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c r="U196" s="32"/>
      <c r="V196" s="32"/>
    </row>
    <row r="197" spans="1:22"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c r="U197" s="32"/>
      <c r="V197" s="32"/>
    </row>
    <row r="198" spans="1:22"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c r="U198" s="32"/>
      <c r="V198" s="32"/>
    </row>
    <row r="199" spans="1:22" s="66" customFormat="1" ht="82.5" customHeight="1" x14ac:dyDescent="0.25">
      <c r="A199" s="192" t="s">
        <v>76</v>
      </c>
      <c r="B199" s="192"/>
      <c r="C199" s="217" t="str">
        <f>$C$6</f>
        <v>LENGUA Y LITERATURA</v>
      </c>
      <c r="D199" s="217"/>
      <c r="E199" s="217"/>
      <c r="F199" s="218" t="s">
        <v>130</v>
      </c>
      <c r="G199" s="63"/>
      <c r="H199" s="64"/>
      <c r="I199" s="53"/>
      <c r="J199" s="53"/>
      <c r="K199" s="53"/>
      <c r="L199" s="65"/>
      <c r="M199" s="32"/>
      <c r="N199" s="32"/>
      <c r="O199" s="32"/>
      <c r="P199" s="32"/>
      <c r="Q199" s="32"/>
      <c r="R199" s="32"/>
      <c r="S199" s="32"/>
      <c r="T199" s="32"/>
      <c r="U199" s="32"/>
      <c r="V199" s="32"/>
    </row>
    <row r="200" spans="1:22"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c r="U200" s="32"/>
      <c r="V200" s="32"/>
    </row>
    <row r="201" spans="1:22" s="66" customFormat="1" ht="15" customHeight="1" x14ac:dyDescent="0.25">
      <c r="A201" s="246" t="s">
        <v>118</v>
      </c>
      <c r="B201" s="246"/>
      <c r="C201" s="247">
        <f>IFERROR(TRUNC(AVERAGE(E129:E178),2)," ")</f>
        <v>7.98</v>
      </c>
      <c r="D201" s="247"/>
      <c r="E201" s="247"/>
      <c r="F201" s="219"/>
      <c r="G201" s="63"/>
      <c r="H201" s="63"/>
      <c r="I201" s="53"/>
      <c r="J201" s="53"/>
      <c r="K201" s="53"/>
      <c r="L201" s="65"/>
      <c r="M201" s="32"/>
      <c r="N201" s="32"/>
      <c r="O201" s="32"/>
      <c r="P201" s="32"/>
      <c r="Q201" s="32"/>
      <c r="R201" s="32"/>
      <c r="S201" s="32"/>
      <c r="T201" s="32"/>
      <c r="U201" s="32"/>
      <c r="V201" s="32"/>
    </row>
    <row r="202" spans="1:22" s="66" customFormat="1" ht="15" customHeight="1" x14ac:dyDescent="0.25">
      <c r="A202" s="245" t="s">
        <v>120</v>
      </c>
      <c r="B202" s="245"/>
      <c r="C202" s="215">
        <f>COUNTIF(F129:F178,"=A+")</f>
        <v>1</v>
      </c>
      <c r="D202" s="215"/>
      <c r="E202" s="215"/>
      <c r="F202" s="92">
        <f t="shared" ref="F202:F211" si="5">IFERROR((C202/$C$94)," ")</f>
        <v>2.9411764705882353E-2</v>
      </c>
      <c r="G202" s="67"/>
      <c r="H202" s="68"/>
      <c r="I202" s="53"/>
      <c r="J202" s="53"/>
      <c r="K202" s="53"/>
      <c r="L202" s="65"/>
      <c r="M202" s="32"/>
      <c r="N202" s="32"/>
      <c r="O202" s="32"/>
      <c r="P202" s="32"/>
      <c r="Q202" s="32"/>
      <c r="R202" s="32"/>
      <c r="S202" s="32"/>
      <c r="T202" s="32"/>
      <c r="U202" s="32"/>
      <c r="V202" s="32"/>
    </row>
    <row r="203" spans="1:22" s="66" customFormat="1" ht="15" customHeight="1" x14ac:dyDescent="0.25">
      <c r="A203" s="245" t="s">
        <v>121</v>
      </c>
      <c r="B203" s="245"/>
      <c r="C203" s="215">
        <f>COUNTIF(F129:F178,"=A-")</f>
        <v>13</v>
      </c>
      <c r="D203" s="215"/>
      <c r="E203" s="215"/>
      <c r="F203" s="92">
        <f t="shared" si="5"/>
        <v>0.38235294117647056</v>
      </c>
      <c r="G203" s="67"/>
      <c r="H203" s="68"/>
      <c r="I203" s="53"/>
      <c r="J203" s="53"/>
      <c r="K203" s="53"/>
      <c r="L203" s="65"/>
      <c r="M203" s="32"/>
      <c r="N203" s="32"/>
      <c r="O203" s="32"/>
      <c r="P203" s="32"/>
      <c r="Q203" s="32"/>
      <c r="R203" s="32"/>
      <c r="S203" s="32"/>
      <c r="T203" s="32"/>
      <c r="U203" s="32"/>
      <c r="V203" s="32"/>
    </row>
    <row r="204" spans="1:22" s="66" customFormat="1" ht="15" customHeight="1" x14ac:dyDescent="0.25">
      <c r="A204" s="245" t="s">
        <v>122</v>
      </c>
      <c r="B204" s="245"/>
      <c r="C204" s="215">
        <f>COUNTIF(F129:F178,"=B+")</f>
        <v>6</v>
      </c>
      <c r="D204" s="215"/>
      <c r="E204" s="215"/>
      <c r="F204" s="92">
        <f t="shared" si="5"/>
        <v>0.17647058823529413</v>
      </c>
      <c r="G204" s="67"/>
      <c r="H204" s="68"/>
      <c r="I204" s="53"/>
      <c r="J204" s="53"/>
      <c r="K204" s="53"/>
      <c r="L204" s="65"/>
      <c r="M204" s="32"/>
      <c r="N204" s="32"/>
      <c r="O204" s="32"/>
      <c r="P204" s="32"/>
      <c r="Q204" s="32"/>
      <c r="R204" s="32"/>
      <c r="S204" s="32"/>
      <c r="T204" s="32"/>
      <c r="U204" s="32"/>
      <c r="V204" s="32"/>
    </row>
    <row r="205" spans="1:22" s="66" customFormat="1" ht="15" customHeight="1" x14ac:dyDescent="0.25">
      <c r="A205" s="245" t="s">
        <v>123</v>
      </c>
      <c r="B205" s="245"/>
      <c r="C205" s="215">
        <f>COUNTIF(F129:F178,"=B-")</f>
        <v>10</v>
      </c>
      <c r="D205" s="215"/>
      <c r="E205" s="215"/>
      <c r="F205" s="92">
        <f t="shared" si="5"/>
        <v>0.29411764705882354</v>
      </c>
      <c r="G205" s="67"/>
      <c r="H205" s="68"/>
      <c r="I205" s="53"/>
      <c r="J205" s="53"/>
      <c r="K205" s="53"/>
      <c r="L205" s="65"/>
      <c r="M205" s="32"/>
      <c r="N205" s="32"/>
      <c r="O205" s="32"/>
      <c r="P205" s="32"/>
      <c r="Q205" s="32"/>
      <c r="R205" s="32"/>
      <c r="S205" s="32"/>
      <c r="T205" s="32"/>
      <c r="U205" s="32"/>
      <c r="V205" s="32"/>
    </row>
    <row r="206" spans="1:22" s="66" customFormat="1" ht="15" customHeight="1" x14ac:dyDescent="0.25">
      <c r="A206" s="245" t="s">
        <v>124</v>
      </c>
      <c r="B206" s="245"/>
      <c r="C206" s="215">
        <f>COUNTIF(F129:F178,"=C+")</f>
        <v>3</v>
      </c>
      <c r="D206" s="215"/>
      <c r="E206" s="215"/>
      <c r="F206" s="92">
        <f t="shared" si="5"/>
        <v>8.8235294117647065E-2</v>
      </c>
      <c r="G206" s="67"/>
      <c r="H206" s="68"/>
      <c r="I206" s="53"/>
      <c r="J206" s="53"/>
      <c r="K206" s="53"/>
      <c r="L206" s="65"/>
      <c r="M206" s="32"/>
      <c r="N206" s="32"/>
      <c r="O206" s="32"/>
      <c r="P206" s="32"/>
      <c r="Q206" s="32"/>
      <c r="R206" s="32"/>
      <c r="S206" s="32"/>
      <c r="T206" s="32"/>
      <c r="U206" s="32"/>
      <c r="V206" s="32"/>
    </row>
    <row r="207" spans="1:22"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c r="U207" s="32"/>
      <c r="V207" s="32"/>
    </row>
    <row r="208" spans="1:22"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c r="U208" s="32"/>
      <c r="V208" s="32"/>
    </row>
    <row r="209" spans="1:22"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c r="U209" s="32"/>
      <c r="V209" s="32"/>
    </row>
    <row r="210" spans="1:22"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c r="U210" s="32"/>
      <c r="V210" s="32"/>
    </row>
    <row r="211" spans="1:22"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c r="U211" s="32"/>
      <c r="V211" s="32"/>
    </row>
    <row r="212" spans="1:22" s="66" customFormat="1" ht="15" customHeight="1" x14ac:dyDescent="0.3">
      <c r="A212" s="192" t="s">
        <v>105</v>
      </c>
      <c r="B212" s="192"/>
      <c r="C212" s="193">
        <f>SUM(C202:C211)</f>
        <v>33</v>
      </c>
      <c r="D212" s="193"/>
      <c r="E212" s="193"/>
      <c r="F212" s="93">
        <f>SUM(F202:F211)</f>
        <v>0.97058823529411764</v>
      </c>
      <c r="G212" s="63"/>
      <c r="H212" s="69"/>
      <c r="I212" s="53"/>
      <c r="J212" s="53"/>
      <c r="K212" s="53"/>
      <c r="L212" s="65"/>
      <c r="M212" s="32"/>
      <c r="N212" s="32"/>
      <c r="O212" s="32"/>
      <c r="P212" s="32"/>
      <c r="Q212" s="32"/>
      <c r="R212" s="32"/>
      <c r="S212" s="32"/>
      <c r="T212" s="32"/>
      <c r="U212" s="32"/>
      <c r="V212" s="32"/>
    </row>
    <row r="213" spans="1:22" s="55" customFormat="1" x14ac:dyDescent="0.25">
      <c r="A213" s="60"/>
      <c r="B213" s="70"/>
      <c r="C213" s="70"/>
      <c r="D213" s="70"/>
      <c r="E213" s="53"/>
      <c r="F213" s="53"/>
      <c r="G213" s="53"/>
      <c r="H213" s="53"/>
      <c r="I213" s="53"/>
      <c r="J213" s="53"/>
      <c r="K213" s="53"/>
      <c r="L213" s="54"/>
      <c r="M213" s="32"/>
      <c r="N213" s="32"/>
      <c r="O213" s="32"/>
      <c r="P213" s="32"/>
      <c r="Q213" s="32"/>
      <c r="R213" s="32"/>
      <c r="S213" s="32"/>
      <c r="T213" s="32"/>
      <c r="U213" s="32"/>
      <c r="V213" s="32"/>
    </row>
    <row r="214" spans="1:22"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c r="U214" s="32"/>
      <c r="V214" s="32"/>
    </row>
    <row r="215" spans="1:22" s="55" customFormat="1" x14ac:dyDescent="0.25">
      <c r="A215" s="60"/>
      <c r="B215" s="53"/>
      <c r="C215" s="53"/>
      <c r="D215" s="53"/>
      <c r="E215" s="53"/>
      <c r="F215" s="53"/>
      <c r="G215" s="53"/>
      <c r="H215" s="53"/>
      <c r="I215" s="53"/>
      <c r="J215" s="53"/>
      <c r="K215" s="53"/>
      <c r="L215" s="54"/>
      <c r="M215" s="32"/>
      <c r="N215" s="32"/>
      <c r="O215" s="32"/>
      <c r="P215" s="32"/>
      <c r="Q215" s="32"/>
      <c r="R215" s="32"/>
      <c r="S215" s="32"/>
      <c r="T215" s="32"/>
      <c r="U215" s="32"/>
      <c r="V215" s="32"/>
    </row>
    <row r="216" spans="1:22" s="55" customFormat="1" x14ac:dyDescent="0.25">
      <c r="A216" s="60"/>
      <c r="B216" s="53"/>
      <c r="C216" s="53"/>
      <c r="D216" s="53"/>
      <c r="E216" s="53"/>
      <c r="F216" s="53"/>
      <c r="G216" s="53"/>
      <c r="H216" s="53"/>
      <c r="I216" s="53"/>
      <c r="J216" s="53"/>
      <c r="K216" s="53"/>
      <c r="L216" s="54"/>
      <c r="M216" s="32"/>
      <c r="N216" s="32"/>
      <c r="O216" s="32"/>
      <c r="P216" s="32"/>
      <c r="Q216" s="32"/>
      <c r="R216" s="32"/>
      <c r="S216" s="32"/>
      <c r="T216" s="32"/>
      <c r="U216" s="32"/>
      <c r="V216" s="32"/>
    </row>
    <row r="217" spans="1:22" s="55" customFormat="1" x14ac:dyDescent="0.25">
      <c r="A217" s="60"/>
      <c r="B217" s="53"/>
      <c r="C217" s="53"/>
      <c r="D217" s="53"/>
      <c r="E217" s="53"/>
      <c r="F217" s="53"/>
      <c r="G217" s="53"/>
      <c r="H217" s="53"/>
      <c r="I217" s="53"/>
      <c r="J217" s="53"/>
      <c r="K217" s="53"/>
      <c r="L217" s="54"/>
      <c r="M217" s="32"/>
      <c r="N217" s="32"/>
      <c r="O217" s="32"/>
      <c r="P217" s="32"/>
      <c r="Q217" s="32"/>
      <c r="R217" s="32"/>
      <c r="S217" s="32"/>
      <c r="T217" s="32"/>
      <c r="U217" s="32"/>
      <c r="V217" s="32"/>
    </row>
    <row r="218" spans="1:22" s="55" customFormat="1" x14ac:dyDescent="0.25">
      <c r="A218" s="60"/>
      <c r="B218" s="53"/>
      <c r="C218" s="53"/>
      <c r="D218" s="53"/>
      <c r="E218" s="53"/>
      <c r="F218" s="53"/>
      <c r="G218" s="53"/>
      <c r="H218" s="53"/>
      <c r="I218" s="53"/>
      <c r="J218" s="53"/>
      <c r="K218" s="53"/>
      <c r="L218" s="54"/>
      <c r="M218" s="32"/>
      <c r="N218" s="32"/>
      <c r="O218" s="32"/>
      <c r="P218" s="32"/>
      <c r="Q218" s="32"/>
      <c r="R218" s="32"/>
      <c r="S218" s="32"/>
      <c r="T218" s="32"/>
      <c r="U218" s="32"/>
      <c r="V218" s="32"/>
    </row>
    <row r="219" spans="1:22" s="55" customFormat="1" x14ac:dyDescent="0.25">
      <c r="A219" s="60"/>
      <c r="B219" s="53"/>
      <c r="C219" s="53"/>
      <c r="D219" s="53"/>
      <c r="E219" s="53"/>
      <c r="F219" s="53"/>
      <c r="G219" s="53"/>
      <c r="H219" s="53"/>
      <c r="I219" s="53"/>
      <c r="J219" s="53"/>
      <c r="K219" s="53"/>
      <c r="L219" s="54"/>
      <c r="M219" s="32"/>
      <c r="N219" s="32"/>
      <c r="O219" s="32"/>
      <c r="P219" s="32"/>
      <c r="Q219" s="32"/>
      <c r="R219" s="32"/>
      <c r="S219" s="32"/>
      <c r="T219" s="32"/>
      <c r="U219" s="32"/>
      <c r="V219" s="32"/>
    </row>
    <row r="220" spans="1:22" s="55" customFormat="1" x14ac:dyDescent="0.25">
      <c r="A220" s="60"/>
      <c r="B220" s="53"/>
      <c r="C220" s="53"/>
      <c r="D220" s="53"/>
      <c r="E220" s="53"/>
      <c r="F220" s="53"/>
      <c r="G220" s="53"/>
      <c r="H220" s="53"/>
      <c r="I220" s="53"/>
      <c r="J220" s="53"/>
      <c r="K220" s="53"/>
      <c r="L220" s="54"/>
      <c r="M220" s="32"/>
      <c r="N220" s="32"/>
      <c r="O220" s="32"/>
      <c r="P220" s="32"/>
      <c r="Q220" s="32"/>
      <c r="R220" s="32"/>
      <c r="S220" s="32"/>
      <c r="T220" s="32"/>
      <c r="U220" s="32"/>
      <c r="V220" s="32"/>
    </row>
    <row r="221" spans="1:22" s="55" customFormat="1" x14ac:dyDescent="0.25">
      <c r="A221" s="60"/>
      <c r="B221" s="53"/>
      <c r="C221" s="53"/>
      <c r="D221" s="53"/>
      <c r="E221" s="53"/>
      <c r="F221" s="53"/>
      <c r="G221" s="53"/>
      <c r="H221" s="53"/>
      <c r="I221" s="53"/>
      <c r="J221" s="53"/>
      <c r="K221" s="53"/>
      <c r="L221" s="54"/>
      <c r="M221" s="32"/>
      <c r="N221" s="32"/>
      <c r="O221" s="32"/>
      <c r="P221" s="32"/>
      <c r="Q221" s="32"/>
      <c r="R221" s="32"/>
      <c r="S221" s="32"/>
      <c r="T221" s="32"/>
      <c r="U221" s="32"/>
      <c r="V221" s="32"/>
    </row>
    <row r="222" spans="1:22" s="55" customFormat="1" x14ac:dyDescent="0.25">
      <c r="A222" s="60"/>
      <c r="B222" s="53"/>
      <c r="C222" s="53"/>
      <c r="D222" s="53"/>
      <c r="E222" s="53"/>
      <c r="F222" s="53"/>
      <c r="G222" s="53"/>
      <c r="H222" s="53"/>
      <c r="I222" s="53"/>
      <c r="J222" s="53"/>
      <c r="K222" s="53"/>
      <c r="L222" s="54"/>
      <c r="M222" s="32"/>
      <c r="N222" s="32"/>
      <c r="O222" s="32"/>
      <c r="P222" s="32"/>
      <c r="Q222" s="32"/>
      <c r="R222" s="32"/>
      <c r="S222" s="32"/>
      <c r="T222" s="32"/>
      <c r="U222" s="32"/>
      <c r="V222" s="32"/>
    </row>
    <row r="223" spans="1:22" s="55" customFormat="1" x14ac:dyDescent="0.25">
      <c r="A223" s="60"/>
      <c r="B223" s="53"/>
      <c r="C223" s="53"/>
      <c r="D223" s="53"/>
      <c r="E223" s="53"/>
      <c r="F223" s="53"/>
      <c r="G223" s="53"/>
      <c r="H223" s="53"/>
      <c r="I223" s="53"/>
      <c r="J223" s="53"/>
      <c r="K223" s="53"/>
      <c r="L223" s="54"/>
      <c r="M223" s="32"/>
      <c r="N223" s="32"/>
      <c r="O223" s="32"/>
      <c r="P223" s="32"/>
      <c r="Q223" s="32"/>
      <c r="R223" s="32"/>
      <c r="S223" s="32"/>
      <c r="T223" s="32"/>
      <c r="U223" s="32"/>
      <c r="V223" s="32"/>
    </row>
    <row r="224" spans="1:22" s="55" customFormat="1" x14ac:dyDescent="0.25">
      <c r="A224" s="60"/>
      <c r="B224" s="53"/>
      <c r="C224" s="53"/>
      <c r="D224" s="53"/>
      <c r="E224" s="53"/>
      <c r="F224" s="53"/>
      <c r="G224" s="53"/>
      <c r="H224" s="53"/>
      <c r="I224" s="53"/>
      <c r="J224" s="53"/>
      <c r="K224" s="53"/>
      <c r="L224" s="54"/>
      <c r="M224" s="32"/>
      <c r="N224" s="32"/>
      <c r="O224" s="32"/>
      <c r="P224" s="32"/>
      <c r="Q224" s="32"/>
      <c r="R224" s="32"/>
      <c r="S224" s="32"/>
      <c r="T224" s="32"/>
      <c r="U224" s="32"/>
      <c r="V224" s="32"/>
    </row>
    <row r="225" spans="1:22" s="55" customFormat="1" x14ac:dyDescent="0.25">
      <c r="A225" s="60"/>
      <c r="B225" s="53"/>
      <c r="C225" s="53"/>
      <c r="D225" s="53"/>
      <c r="E225" s="53"/>
      <c r="F225" s="53"/>
      <c r="G225" s="53"/>
      <c r="H225" s="53"/>
      <c r="I225" s="53"/>
      <c r="J225" s="53"/>
      <c r="K225" s="53"/>
      <c r="L225" s="54"/>
      <c r="M225" s="32"/>
      <c r="N225" s="32"/>
      <c r="O225" s="32"/>
      <c r="P225" s="32"/>
      <c r="Q225" s="32"/>
      <c r="R225" s="32"/>
      <c r="S225" s="32"/>
      <c r="T225" s="32"/>
      <c r="U225" s="32"/>
      <c r="V225" s="32"/>
    </row>
    <row r="226" spans="1:22" s="55" customFormat="1" x14ac:dyDescent="0.25">
      <c r="A226" s="60"/>
      <c r="B226" s="53"/>
      <c r="C226" s="53"/>
      <c r="D226" s="53"/>
      <c r="E226" s="53"/>
      <c r="F226" s="53"/>
      <c r="G226" s="53"/>
      <c r="H226" s="53"/>
      <c r="I226" s="53"/>
      <c r="J226" s="53"/>
      <c r="K226" s="53"/>
      <c r="L226" s="54"/>
      <c r="M226" s="32"/>
      <c r="N226" s="32"/>
      <c r="O226" s="32"/>
      <c r="P226" s="32"/>
      <c r="Q226" s="32"/>
      <c r="R226" s="32"/>
      <c r="S226" s="32"/>
      <c r="T226" s="32"/>
      <c r="U226" s="32"/>
      <c r="V226" s="32"/>
    </row>
    <row r="227" spans="1:22" s="55" customFormat="1" x14ac:dyDescent="0.25">
      <c r="A227" s="60"/>
      <c r="B227" s="53"/>
      <c r="C227" s="53"/>
      <c r="D227" s="53"/>
      <c r="E227" s="53"/>
      <c r="F227" s="53"/>
      <c r="G227" s="53"/>
      <c r="H227" s="53"/>
      <c r="I227" s="53"/>
      <c r="J227" s="53"/>
      <c r="K227" s="53"/>
      <c r="L227" s="54"/>
      <c r="M227" s="32"/>
      <c r="N227" s="32"/>
      <c r="O227" s="32"/>
      <c r="P227" s="32"/>
      <c r="Q227" s="32"/>
      <c r="R227" s="32"/>
      <c r="S227" s="32"/>
      <c r="T227" s="32"/>
      <c r="U227" s="32"/>
      <c r="V227" s="32"/>
    </row>
    <row r="228" spans="1:22" s="55" customFormat="1" x14ac:dyDescent="0.25">
      <c r="A228" s="60"/>
      <c r="B228" s="53"/>
      <c r="C228" s="53"/>
      <c r="D228" s="53"/>
      <c r="E228" s="53"/>
      <c r="F228" s="53"/>
      <c r="G228" s="53"/>
      <c r="H228" s="53"/>
      <c r="I228" s="53"/>
      <c r="J228" s="53"/>
      <c r="K228" s="53"/>
      <c r="L228" s="54"/>
      <c r="M228" s="32"/>
      <c r="N228" s="32"/>
      <c r="O228" s="32"/>
      <c r="P228" s="32"/>
      <c r="Q228" s="32"/>
      <c r="R228" s="32"/>
      <c r="S228" s="32"/>
      <c r="T228" s="32"/>
      <c r="U228" s="32"/>
      <c r="V228" s="32"/>
    </row>
    <row r="229" spans="1:22" s="55" customFormat="1" x14ac:dyDescent="0.25">
      <c r="A229" s="60"/>
      <c r="B229" s="53"/>
      <c r="C229" s="53"/>
      <c r="D229" s="53"/>
      <c r="E229" s="53"/>
      <c r="F229" s="53"/>
      <c r="G229" s="53"/>
      <c r="H229" s="53"/>
      <c r="I229" s="53"/>
      <c r="J229" s="53"/>
      <c r="K229" s="53"/>
      <c r="L229" s="54"/>
      <c r="M229" s="32"/>
      <c r="N229" s="32"/>
      <c r="O229" s="32"/>
      <c r="P229" s="32"/>
      <c r="Q229" s="32"/>
      <c r="R229" s="32"/>
      <c r="S229" s="32"/>
      <c r="T229" s="32"/>
      <c r="U229" s="32"/>
      <c r="V229" s="32"/>
    </row>
    <row r="230" spans="1:22" s="55" customFormat="1" x14ac:dyDescent="0.25">
      <c r="A230" s="60"/>
      <c r="B230" s="53"/>
      <c r="C230" s="53"/>
      <c r="D230" s="53"/>
      <c r="E230" s="53"/>
      <c r="F230" s="53"/>
      <c r="G230" s="53"/>
      <c r="H230" s="53"/>
      <c r="I230" s="53"/>
      <c r="J230" s="53"/>
      <c r="K230" s="53"/>
      <c r="L230" s="54"/>
      <c r="M230" s="32"/>
      <c r="N230" s="32"/>
      <c r="O230" s="32"/>
      <c r="P230" s="32"/>
      <c r="Q230" s="32"/>
      <c r="R230" s="32"/>
      <c r="S230" s="32"/>
      <c r="T230" s="32"/>
      <c r="U230" s="32"/>
      <c r="V230" s="32"/>
    </row>
    <row r="231" spans="1:22"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c r="U231" s="32"/>
      <c r="V231" s="32"/>
    </row>
    <row r="232" spans="1:22"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c r="U232" s="32"/>
      <c r="V232" s="32"/>
    </row>
    <row r="233" spans="1:22" s="55" customFormat="1" x14ac:dyDescent="0.25">
      <c r="A233" s="71"/>
      <c r="B233" s="72"/>
      <c r="C233" s="72"/>
      <c r="D233" s="72"/>
      <c r="E233" s="73"/>
      <c r="F233" s="73"/>
      <c r="G233" s="73"/>
      <c r="H233" s="73"/>
      <c r="I233" s="73"/>
      <c r="J233" s="73"/>
      <c r="K233" s="73"/>
      <c r="L233" s="74"/>
      <c r="M233" s="32"/>
      <c r="N233" s="32"/>
      <c r="O233" s="32"/>
      <c r="P233" s="32"/>
      <c r="Q233" s="32"/>
      <c r="R233" s="32"/>
      <c r="S233" s="32"/>
      <c r="T233" s="32"/>
      <c r="U233" s="32"/>
      <c r="V233" s="32"/>
    </row>
    <row r="234" spans="1:22" s="55" customFormat="1" x14ac:dyDescent="0.25">
      <c r="A234" s="71"/>
      <c r="B234" s="72"/>
      <c r="C234" s="72"/>
      <c r="D234" s="72"/>
      <c r="E234" s="73"/>
      <c r="F234" s="73"/>
      <c r="G234" s="73"/>
      <c r="H234" s="73"/>
      <c r="I234" s="73"/>
      <c r="J234" s="73"/>
      <c r="K234" s="73"/>
      <c r="L234" s="74"/>
      <c r="M234" s="32"/>
      <c r="N234" s="32"/>
      <c r="O234" s="32"/>
      <c r="P234" s="32"/>
      <c r="Q234" s="32"/>
      <c r="R234" s="32"/>
      <c r="S234" s="32"/>
      <c r="T234" s="32"/>
      <c r="U234" s="32"/>
      <c r="V234" s="32"/>
    </row>
    <row r="235" spans="1:22" ht="15" customHeight="1" x14ac:dyDescent="0.25">
      <c r="A235" s="191" t="str">
        <f>DS!$A$7</f>
        <v>Directora:</v>
      </c>
      <c r="B235" s="191"/>
      <c r="C235" s="191"/>
      <c r="D235" s="191"/>
      <c r="E235" s="191" t="str">
        <f>DS!$A$10</f>
        <v>Docente:</v>
      </c>
      <c r="F235" s="191"/>
      <c r="G235" s="191"/>
      <c r="H235" s="191"/>
      <c r="I235" s="191"/>
      <c r="J235" s="191"/>
      <c r="K235" s="191"/>
      <c r="L235" s="191"/>
    </row>
    <row r="236" spans="1:22"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2"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2" ht="19.5" customHeight="1" x14ac:dyDescent="0.25">
      <c r="A238" s="209" t="s">
        <v>74</v>
      </c>
      <c r="B238" s="209"/>
      <c r="C238" s="209"/>
      <c r="D238" s="209"/>
      <c r="E238" s="209"/>
      <c r="F238" s="209"/>
      <c r="G238" s="209"/>
      <c r="H238" s="209"/>
      <c r="I238" s="209"/>
      <c r="J238" s="209"/>
      <c r="K238" s="209"/>
      <c r="L238" s="209"/>
    </row>
    <row r="239" spans="1:22" ht="19.5" customHeight="1" x14ac:dyDescent="0.25">
      <c r="A239" s="209" t="str">
        <f>DS!$B$6</f>
        <v>2025 - 2026</v>
      </c>
      <c r="B239" s="209"/>
      <c r="C239" s="209"/>
      <c r="D239" s="209"/>
      <c r="E239" s="209"/>
      <c r="F239" s="209"/>
      <c r="G239" s="209"/>
      <c r="H239" s="209"/>
      <c r="I239" s="209"/>
      <c r="J239" s="209"/>
      <c r="K239" s="209"/>
      <c r="L239" s="209"/>
    </row>
    <row r="240" spans="1:22"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t="str">
        <f>$C$6</f>
        <v>LENGUA Y LITERATURA</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t="str">
        <f>$A$8</f>
        <v>Educación General Básica</v>
      </c>
      <c r="B244" s="225"/>
      <c r="C244" s="226" t="str">
        <f>$C$8</f>
        <v>Superior</v>
      </c>
      <c r="D244" s="227"/>
      <c r="E244" s="227"/>
      <c r="F244" s="227"/>
      <c r="G244" s="34" t="str">
        <f>$G$8</f>
        <v>Noveno Año</v>
      </c>
      <c r="H244" s="36" t="str">
        <f>$H$8</f>
        <v>"A"</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IF('M2'!B13=0,"",'M2'!B13)</f>
        <v>ANDRADE VERA EVELYN DAYANA</v>
      </c>
      <c r="C247" s="90" t="str">
        <f>'I2'!K13</f>
        <v xml:space="preserve"> </v>
      </c>
      <c r="D247" s="90" t="str">
        <f>'I2'!L13</f>
        <v xml:space="preserve"> </v>
      </c>
      <c r="E247" s="90" t="str">
        <f>'I2'!M13</f>
        <v xml:space="preserve"> </v>
      </c>
      <c r="F247" s="90" t="str">
        <f>'I2'!N13</f>
        <v xml:space="preserve"> </v>
      </c>
      <c r="G247" s="91"/>
      <c r="H247" s="91"/>
      <c r="I247" s="42"/>
      <c r="J247" s="42"/>
      <c r="K247" s="43">
        <f>SUM(I247:J247)</f>
        <v>0</v>
      </c>
      <c r="L247" s="44">
        <f>$L$245-K247</f>
        <v>66</v>
      </c>
    </row>
    <row r="248" spans="1:12" x14ac:dyDescent="0.25">
      <c r="A248" s="40">
        <v>2</v>
      </c>
      <c r="B248" s="41" t="str">
        <f>IF('M2'!B14=0,"",'M2'!B14)</f>
        <v>BARRENO PINO ROXANA ABIGAIL</v>
      </c>
      <c r="C248" s="90" t="str">
        <f>'I2'!K14</f>
        <v xml:space="preserve"> </v>
      </c>
      <c r="D248" s="90" t="str">
        <f>'I2'!L14</f>
        <v xml:space="preserve"> </v>
      </c>
      <c r="E248" s="90" t="str">
        <f>'I2'!M14</f>
        <v xml:space="preserve"> </v>
      </c>
      <c r="F248" s="90" t="str">
        <f>'I2'!N14</f>
        <v xml:space="preserve"> </v>
      </c>
      <c r="G248" s="91"/>
      <c r="H248" s="91"/>
      <c r="I248" s="42"/>
      <c r="J248" s="42"/>
      <c r="K248" s="43">
        <f t="shared" ref="K248:K296" si="6">SUM(I248:J248)</f>
        <v>0</v>
      </c>
      <c r="L248" s="44">
        <f t="shared" ref="L248:L296" si="7">$L$245-K248</f>
        <v>66</v>
      </c>
    </row>
    <row r="249" spans="1:12" x14ac:dyDescent="0.25">
      <c r="A249" s="40">
        <v>3</v>
      </c>
      <c r="B249" s="41" t="str">
        <f>IF('M2'!B15=0,"",'M2'!B15)</f>
        <v>CARCHIPULLA SANGURIMA KARINA BELEN</v>
      </c>
      <c r="C249" s="90" t="str">
        <f>'I2'!K15</f>
        <v xml:space="preserve"> </v>
      </c>
      <c r="D249" s="90" t="str">
        <f>'I2'!L15</f>
        <v xml:space="preserve"> </v>
      </c>
      <c r="E249" s="90" t="str">
        <f>'I2'!M15</f>
        <v xml:space="preserve"> </v>
      </c>
      <c r="F249" s="90" t="str">
        <f>'I2'!N15</f>
        <v xml:space="preserve"> </v>
      </c>
      <c r="G249" s="91"/>
      <c r="H249" s="91"/>
      <c r="I249" s="42"/>
      <c r="J249" s="42"/>
      <c r="K249" s="43">
        <f t="shared" si="6"/>
        <v>0</v>
      </c>
      <c r="L249" s="44">
        <f t="shared" si="7"/>
        <v>66</v>
      </c>
    </row>
    <row r="250" spans="1:12" x14ac:dyDescent="0.25">
      <c r="A250" s="40">
        <v>4</v>
      </c>
      <c r="B250" s="41" t="str">
        <f>IF('M2'!B16=0,"",'M2'!B16)</f>
        <v>COLLAGUAZO ARMIJOS NATALY RAFAELA</v>
      </c>
      <c r="C250" s="90" t="str">
        <f>'I2'!K16</f>
        <v xml:space="preserve"> </v>
      </c>
      <c r="D250" s="90" t="str">
        <f>'I2'!L16</f>
        <v xml:space="preserve"> </v>
      </c>
      <c r="E250" s="90" t="str">
        <f>'I2'!M16</f>
        <v xml:space="preserve"> </v>
      </c>
      <c r="F250" s="90" t="str">
        <f>'I2'!N16</f>
        <v xml:space="preserve"> </v>
      </c>
      <c r="G250" s="91"/>
      <c r="H250" s="91"/>
      <c r="I250" s="42"/>
      <c r="J250" s="42"/>
      <c r="K250" s="43">
        <f t="shared" si="6"/>
        <v>0</v>
      </c>
      <c r="L250" s="44">
        <f t="shared" si="7"/>
        <v>66</v>
      </c>
    </row>
    <row r="251" spans="1:12" x14ac:dyDescent="0.25">
      <c r="A251" s="40">
        <v>5</v>
      </c>
      <c r="B251" s="41" t="str">
        <f>IF('M2'!B17=0,"",'M2'!B17)</f>
        <v>CRIOLLO MALLA BRIYITT ARACELY</v>
      </c>
      <c r="C251" s="90" t="str">
        <f>'I2'!K17</f>
        <v xml:space="preserve"> </v>
      </c>
      <c r="D251" s="90" t="str">
        <f>'I2'!L17</f>
        <v xml:space="preserve"> </v>
      </c>
      <c r="E251" s="90" t="str">
        <f>'I2'!M17</f>
        <v xml:space="preserve"> </v>
      </c>
      <c r="F251" s="90" t="str">
        <f>'I2'!N17</f>
        <v xml:space="preserve"> </v>
      </c>
      <c r="G251" s="91"/>
      <c r="H251" s="91"/>
      <c r="I251" s="42"/>
      <c r="J251" s="42"/>
      <c r="K251" s="43">
        <f t="shared" si="6"/>
        <v>0</v>
      </c>
      <c r="L251" s="44">
        <f t="shared" si="7"/>
        <v>66</v>
      </c>
    </row>
    <row r="252" spans="1:12" x14ac:dyDescent="0.25">
      <c r="A252" s="40">
        <v>6</v>
      </c>
      <c r="B252" s="41" t="str">
        <f>IF('M2'!B18=0,"",'M2'!B18)</f>
        <v>CHUQUIMARCA PARRA DOMENICA DANIELA</v>
      </c>
      <c r="C252" s="90" t="str">
        <f>'I2'!K18</f>
        <v xml:space="preserve"> </v>
      </c>
      <c r="D252" s="90" t="str">
        <f>'I2'!L18</f>
        <v xml:space="preserve"> </v>
      </c>
      <c r="E252" s="90" t="str">
        <f>'I2'!M18</f>
        <v xml:space="preserve"> </v>
      </c>
      <c r="F252" s="90" t="str">
        <f>'I2'!N18</f>
        <v xml:space="preserve"> </v>
      </c>
      <c r="G252" s="91"/>
      <c r="H252" s="91"/>
      <c r="I252" s="42"/>
      <c r="J252" s="42"/>
      <c r="K252" s="43">
        <f t="shared" si="6"/>
        <v>0</v>
      </c>
      <c r="L252" s="44">
        <f t="shared" si="7"/>
        <v>66</v>
      </c>
    </row>
    <row r="253" spans="1:12" x14ac:dyDescent="0.25">
      <c r="A253" s="40">
        <v>7</v>
      </c>
      <c r="B253" s="41" t="str">
        <f>IF('M2'!B19=0,"",'M2'!B19)</f>
        <v>DELGADO LEMA JEIMY MARISOL</v>
      </c>
      <c r="C253" s="90" t="str">
        <f>'I2'!K19</f>
        <v xml:space="preserve"> </v>
      </c>
      <c r="D253" s="90" t="str">
        <f>'I2'!L19</f>
        <v xml:space="preserve"> </v>
      </c>
      <c r="E253" s="90" t="str">
        <f>'I2'!M19</f>
        <v xml:space="preserve"> </v>
      </c>
      <c r="F253" s="90" t="str">
        <f>'I2'!N19</f>
        <v xml:space="preserve"> </v>
      </c>
      <c r="G253" s="91"/>
      <c r="H253" s="91"/>
      <c r="I253" s="42"/>
      <c r="J253" s="42"/>
      <c r="K253" s="43">
        <f t="shared" si="6"/>
        <v>0</v>
      </c>
      <c r="L253" s="44">
        <f t="shared" si="7"/>
        <v>66</v>
      </c>
    </row>
    <row r="254" spans="1:12" x14ac:dyDescent="0.25">
      <c r="A254" s="40">
        <v>8</v>
      </c>
      <c r="B254" s="41" t="str">
        <f>IF('M2'!B20=0,"",'M2'!B20)</f>
        <v>GALARZA CORNEJO ALEX ISRAEL</v>
      </c>
      <c r="C254" s="90" t="str">
        <f>'I2'!K20</f>
        <v xml:space="preserve"> </v>
      </c>
      <c r="D254" s="90" t="str">
        <f>'I2'!L20</f>
        <v xml:space="preserve"> </v>
      </c>
      <c r="E254" s="90" t="str">
        <f>'I2'!M20</f>
        <v xml:space="preserve"> </v>
      </c>
      <c r="F254" s="90" t="str">
        <f>'I2'!N20</f>
        <v xml:space="preserve"> </v>
      </c>
      <c r="G254" s="91"/>
      <c r="H254" s="91"/>
      <c r="I254" s="42"/>
      <c r="J254" s="42"/>
      <c r="K254" s="43">
        <f t="shared" si="6"/>
        <v>0</v>
      </c>
      <c r="L254" s="44">
        <f t="shared" si="7"/>
        <v>66</v>
      </c>
    </row>
    <row r="255" spans="1:12" x14ac:dyDescent="0.25">
      <c r="A255" s="40">
        <v>9</v>
      </c>
      <c r="B255" s="41" t="str">
        <f>IF('M2'!B21=0,"",'M2'!B21)</f>
        <v>GUARTAN JIMENEZ JOSE ABEL</v>
      </c>
      <c r="C255" s="90" t="str">
        <f>'I2'!K21</f>
        <v xml:space="preserve"> </v>
      </c>
      <c r="D255" s="90" t="str">
        <f>'I2'!L21</f>
        <v xml:space="preserve"> </v>
      </c>
      <c r="E255" s="90" t="str">
        <f>'I2'!M21</f>
        <v xml:space="preserve"> </v>
      </c>
      <c r="F255" s="90" t="str">
        <f>'I2'!N21</f>
        <v xml:space="preserve"> </v>
      </c>
      <c r="G255" s="91"/>
      <c r="H255" s="91"/>
      <c r="I255" s="42"/>
      <c r="J255" s="42"/>
      <c r="K255" s="43">
        <f t="shared" si="6"/>
        <v>0</v>
      </c>
      <c r="L255" s="44">
        <f t="shared" si="7"/>
        <v>66</v>
      </c>
    </row>
    <row r="256" spans="1:12" x14ac:dyDescent="0.25">
      <c r="A256" s="40">
        <v>10</v>
      </c>
      <c r="B256" s="41" t="str">
        <f>IF('M2'!B22=0,"",'M2'!B22)</f>
        <v>GUILCAPI CARCHIPULLA JOSTIN SEBASTIAN</v>
      </c>
      <c r="C256" s="90" t="str">
        <f>'I2'!K22</f>
        <v xml:space="preserve"> </v>
      </c>
      <c r="D256" s="90" t="str">
        <f>'I2'!L22</f>
        <v xml:space="preserve"> </v>
      </c>
      <c r="E256" s="90" t="str">
        <f>'I2'!M22</f>
        <v xml:space="preserve"> </v>
      </c>
      <c r="F256" s="90" t="str">
        <f>'I2'!N22</f>
        <v xml:space="preserve"> </v>
      </c>
      <c r="G256" s="91"/>
      <c r="H256" s="91"/>
      <c r="I256" s="42"/>
      <c r="J256" s="42"/>
      <c r="K256" s="43">
        <f t="shared" si="6"/>
        <v>0</v>
      </c>
      <c r="L256" s="44">
        <f t="shared" si="7"/>
        <v>66</v>
      </c>
    </row>
    <row r="257" spans="1:12" x14ac:dyDescent="0.25">
      <c r="A257" s="40">
        <v>11</v>
      </c>
      <c r="B257" s="41" t="str">
        <f>IF('M2'!B23=0,"",'M2'!B23)</f>
        <v>JIMENEZ JIMENEZ NAYELI ALEXANDRA</v>
      </c>
      <c r="C257" s="90" t="str">
        <f>'I2'!K23</f>
        <v xml:space="preserve"> </v>
      </c>
      <c r="D257" s="90" t="str">
        <f>'I2'!L23</f>
        <v xml:space="preserve"> </v>
      </c>
      <c r="E257" s="90" t="str">
        <f>'I2'!M23</f>
        <v xml:space="preserve"> </v>
      </c>
      <c r="F257" s="90" t="str">
        <f>'I2'!N23</f>
        <v xml:space="preserve"> </v>
      </c>
      <c r="G257" s="91"/>
      <c r="H257" s="91"/>
      <c r="I257" s="42"/>
      <c r="J257" s="42"/>
      <c r="K257" s="43">
        <f t="shared" si="6"/>
        <v>0</v>
      </c>
      <c r="L257" s="44">
        <f t="shared" si="7"/>
        <v>66</v>
      </c>
    </row>
    <row r="258" spans="1:12" x14ac:dyDescent="0.25">
      <c r="A258" s="40">
        <v>12</v>
      </c>
      <c r="B258" s="41" t="str">
        <f>IF('M2'!B24=0,"",'M2'!B24)</f>
        <v>LAPO SIMBAÑA VERONICA ESTEFANIA</v>
      </c>
      <c r="C258" s="90" t="str">
        <f>'I2'!K24</f>
        <v xml:space="preserve"> </v>
      </c>
      <c r="D258" s="90" t="str">
        <f>'I2'!L24</f>
        <v xml:space="preserve"> </v>
      </c>
      <c r="E258" s="90" t="str">
        <f>'I2'!M24</f>
        <v xml:space="preserve"> </v>
      </c>
      <c r="F258" s="90" t="str">
        <f>'I2'!N24</f>
        <v xml:space="preserve"> </v>
      </c>
      <c r="G258" s="91"/>
      <c r="H258" s="91"/>
      <c r="I258" s="42"/>
      <c r="J258" s="42"/>
      <c r="K258" s="43">
        <f t="shared" si="6"/>
        <v>0</v>
      </c>
      <c r="L258" s="44">
        <f t="shared" si="7"/>
        <v>66</v>
      </c>
    </row>
    <row r="259" spans="1:12" x14ac:dyDescent="0.25">
      <c r="A259" s="40">
        <v>13</v>
      </c>
      <c r="B259" s="41" t="str">
        <f>IF('M2'!B25=0,"",'M2'!B25)</f>
        <v>MINCHALA ROCHE VANESSA ELIZABETH</v>
      </c>
      <c r="C259" s="90" t="str">
        <f>'I2'!K25</f>
        <v xml:space="preserve"> </v>
      </c>
      <c r="D259" s="90" t="str">
        <f>'I2'!L25</f>
        <v xml:space="preserve"> </v>
      </c>
      <c r="E259" s="90" t="str">
        <f>'I2'!M25</f>
        <v xml:space="preserve"> </v>
      </c>
      <c r="F259" s="90" t="str">
        <f>'I2'!N25</f>
        <v xml:space="preserve"> </v>
      </c>
      <c r="G259" s="91"/>
      <c r="H259" s="91"/>
      <c r="I259" s="42"/>
      <c r="J259" s="42"/>
      <c r="K259" s="43">
        <f t="shared" si="6"/>
        <v>0</v>
      </c>
      <c r="L259" s="44">
        <f t="shared" si="7"/>
        <v>66</v>
      </c>
    </row>
    <row r="260" spans="1:12" x14ac:dyDescent="0.25">
      <c r="A260" s="40">
        <v>14</v>
      </c>
      <c r="B260" s="41" t="str">
        <f>IF('M2'!B26=0,"",'M2'!B26)</f>
        <v>MONTIEL ALBORNOZ ROBERTO ALEJANDRO</v>
      </c>
      <c r="C260" s="90" t="str">
        <f>'I2'!K26</f>
        <v xml:space="preserve"> </v>
      </c>
      <c r="D260" s="90" t="str">
        <f>'I2'!L26</f>
        <v xml:space="preserve"> </v>
      </c>
      <c r="E260" s="90" t="str">
        <f>'I2'!M26</f>
        <v xml:space="preserve"> </v>
      </c>
      <c r="F260" s="90" t="str">
        <f>'I2'!N26</f>
        <v xml:space="preserve"> </v>
      </c>
      <c r="G260" s="91"/>
      <c r="H260" s="91"/>
      <c r="I260" s="42"/>
      <c r="J260" s="42"/>
      <c r="K260" s="43">
        <f t="shared" si="6"/>
        <v>0</v>
      </c>
      <c r="L260" s="44">
        <f t="shared" si="7"/>
        <v>66</v>
      </c>
    </row>
    <row r="261" spans="1:12" x14ac:dyDescent="0.25">
      <c r="A261" s="40">
        <v>15</v>
      </c>
      <c r="B261" s="41" t="str">
        <f>IF('M2'!B27=0,"",'M2'!B27)</f>
        <v>NAMCELA NAMICELA LUIS FERNANDO</v>
      </c>
      <c r="C261" s="90" t="str">
        <f>'I2'!K27</f>
        <v xml:space="preserve"> </v>
      </c>
      <c r="D261" s="90" t="str">
        <f>'I2'!L27</f>
        <v xml:space="preserve"> </v>
      </c>
      <c r="E261" s="90" t="str">
        <f>'I2'!M27</f>
        <v xml:space="preserve"> </v>
      </c>
      <c r="F261" s="90" t="str">
        <f>'I2'!N27</f>
        <v xml:space="preserve"> </v>
      </c>
      <c r="G261" s="91"/>
      <c r="H261" s="91"/>
      <c r="I261" s="42"/>
      <c r="J261" s="42"/>
      <c r="K261" s="43">
        <f t="shared" si="6"/>
        <v>0</v>
      </c>
      <c r="L261" s="44">
        <f t="shared" si="7"/>
        <v>66</v>
      </c>
    </row>
    <row r="262" spans="1:12" x14ac:dyDescent="0.25">
      <c r="A262" s="40">
        <v>16</v>
      </c>
      <c r="B262" s="41" t="str">
        <f>IF('M2'!B28=0,"",'M2'!B28)</f>
        <v>NARVAEZ VALENCIA JESSICA TATIANA</v>
      </c>
      <c r="C262" s="90" t="str">
        <f>'I2'!K28</f>
        <v xml:space="preserve"> </v>
      </c>
      <c r="D262" s="90" t="str">
        <f>'I2'!L28</f>
        <v xml:space="preserve"> </v>
      </c>
      <c r="E262" s="90" t="str">
        <f>'I2'!M28</f>
        <v xml:space="preserve"> </v>
      </c>
      <c r="F262" s="90" t="str">
        <f>'I2'!N28</f>
        <v xml:space="preserve"> </v>
      </c>
      <c r="G262" s="91"/>
      <c r="H262" s="91"/>
      <c r="I262" s="42"/>
      <c r="J262" s="42"/>
      <c r="K262" s="43">
        <f t="shared" si="6"/>
        <v>0</v>
      </c>
      <c r="L262" s="44">
        <f t="shared" si="7"/>
        <v>66</v>
      </c>
    </row>
    <row r="263" spans="1:12" x14ac:dyDescent="0.25">
      <c r="A263" s="40">
        <v>17</v>
      </c>
      <c r="B263" s="41" t="str">
        <f>IF('M2'!B29=0,"",'M2'!B29)</f>
        <v>NIETO GARCIA LUCIANA</v>
      </c>
      <c r="C263" s="90" t="str">
        <f>'I2'!K29</f>
        <v xml:space="preserve"> </v>
      </c>
      <c r="D263" s="90" t="str">
        <f>'I2'!L29</f>
        <v xml:space="preserve"> </v>
      </c>
      <c r="E263" s="90" t="str">
        <f>'I2'!M29</f>
        <v xml:space="preserve"> </v>
      </c>
      <c r="F263" s="90" t="str">
        <f>'I2'!N29</f>
        <v xml:space="preserve"> </v>
      </c>
      <c r="G263" s="91"/>
      <c r="H263" s="91"/>
      <c r="I263" s="42"/>
      <c r="J263" s="42"/>
      <c r="K263" s="43">
        <f t="shared" si="6"/>
        <v>0</v>
      </c>
      <c r="L263" s="44">
        <f t="shared" si="7"/>
        <v>66</v>
      </c>
    </row>
    <row r="264" spans="1:12" x14ac:dyDescent="0.25">
      <c r="A264" s="40">
        <v>18</v>
      </c>
      <c r="B264" s="41" t="str">
        <f>IF('M2'!B30=0,"",'M2'!B30)</f>
        <v>PACHO BACULIMA MIGUEL ANGEL</v>
      </c>
      <c r="C264" s="90" t="str">
        <f>'I2'!K30</f>
        <v xml:space="preserve"> </v>
      </c>
      <c r="D264" s="90" t="str">
        <f>'I2'!L30</f>
        <v xml:space="preserve"> </v>
      </c>
      <c r="E264" s="90" t="str">
        <f>'I2'!M30</f>
        <v xml:space="preserve"> </v>
      </c>
      <c r="F264" s="90" t="str">
        <f>'I2'!N30</f>
        <v xml:space="preserve"> </v>
      </c>
      <c r="G264" s="91"/>
      <c r="H264" s="91"/>
      <c r="I264" s="42"/>
      <c r="J264" s="42"/>
      <c r="K264" s="43">
        <f t="shared" si="6"/>
        <v>0</v>
      </c>
      <c r="L264" s="44">
        <f t="shared" si="7"/>
        <v>66</v>
      </c>
    </row>
    <row r="265" spans="1:12" x14ac:dyDescent="0.25">
      <c r="A265" s="40">
        <v>19</v>
      </c>
      <c r="B265" s="41" t="str">
        <f>IF('M2'!B31=0,"",'M2'!B31)</f>
        <v>PEÑALOZA AUCAPIÑA MELANY ZARAHI</v>
      </c>
      <c r="C265" s="90" t="str">
        <f>'I2'!K31</f>
        <v xml:space="preserve"> </v>
      </c>
      <c r="D265" s="90" t="str">
        <f>'I2'!L31</f>
        <v xml:space="preserve"> </v>
      </c>
      <c r="E265" s="90" t="str">
        <f>'I2'!M31</f>
        <v xml:space="preserve"> </v>
      </c>
      <c r="F265" s="90" t="str">
        <f>'I2'!N31</f>
        <v xml:space="preserve"> </v>
      </c>
      <c r="G265" s="91"/>
      <c r="H265" s="91"/>
      <c r="I265" s="42"/>
      <c r="J265" s="42"/>
      <c r="K265" s="43">
        <f t="shared" si="6"/>
        <v>0</v>
      </c>
      <c r="L265" s="44">
        <f t="shared" si="7"/>
        <v>66</v>
      </c>
    </row>
    <row r="266" spans="1:12" x14ac:dyDescent="0.25">
      <c r="A266" s="40">
        <v>20</v>
      </c>
      <c r="B266" s="41" t="str">
        <f>IF('M2'!B32=0,"",'M2'!B32)</f>
        <v>PILAMUNGA PUCULPALA RUTH ABIGAIL</v>
      </c>
      <c r="C266" s="90" t="str">
        <f>'I2'!K32</f>
        <v xml:space="preserve"> </v>
      </c>
      <c r="D266" s="90" t="str">
        <f>'I2'!L32</f>
        <v xml:space="preserve"> </v>
      </c>
      <c r="E266" s="90" t="str">
        <f>'I2'!M32</f>
        <v xml:space="preserve"> </v>
      </c>
      <c r="F266" s="90" t="str">
        <f>'I2'!N32</f>
        <v xml:space="preserve"> </v>
      </c>
      <c r="G266" s="91"/>
      <c r="H266" s="91"/>
      <c r="I266" s="42"/>
      <c r="J266" s="42"/>
      <c r="K266" s="43">
        <f t="shared" si="6"/>
        <v>0</v>
      </c>
      <c r="L266" s="44">
        <f t="shared" si="7"/>
        <v>66</v>
      </c>
    </row>
    <row r="267" spans="1:12" x14ac:dyDescent="0.25">
      <c r="A267" s="40">
        <v>21</v>
      </c>
      <c r="B267" s="41" t="str">
        <f>IF('M2'!B33=0,"",'M2'!B33)</f>
        <v>PILLCO SOLANO MANUEL SEBASTIAN</v>
      </c>
      <c r="C267" s="90" t="str">
        <f>'I2'!K33</f>
        <v xml:space="preserve"> </v>
      </c>
      <c r="D267" s="90" t="str">
        <f>'I2'!L33</f>
        <v xml:space="preserve"> </v>
      </c>
      <c r="E267" s="90" t="str">
        <f>'I2'!M33</f>
        <v xml:space="preserve"> </v>
      </c>
      <c r="F267" s="90" t="str">
        <f>'I2'!N33</f>
        <v xml:space="preserve"> </v>
      </c>
      <c r="G267" s="91"/>
      <c r="H267" s="91"/>
      <c r="I267" s="42"/>
      <c r="J267" s="42"/>
      <c r="K267" s="43">
        <f t="shared" si="6"/>
        <v>0</v>
      </c>
      <c r="L267" s="44">
        <f t="shared" si="7"/>
        <v>66</v>
      </c>
    </row>
    <row r="268" spans="1:12" x14ac:dyDescent="0.25">
      <c r="A268" s="40">
        <v>22</v>
      </c>
      <c r="B268" s="41" t="str">
        <f>IF('M2'!B34=0,"",'M2'!B34)</f>
        <v>PINOS JARA ANTHONY JOAQUIN</v>
      </c>
      <c r="C268" s="90" t="str">
        <f>'I2'!K34</f>
        <v xml:space="preserve"> </v>
      </c>
      <c r="D268" s="90" t="str">
        <f>'I2'!L34</f>
        <v xml:space="preserve"> </v>
      </c>
      <c r="E268" s="90" t="str">
        <f>'I2'!M34</f>
        <v xml:space="preserve"> </v>
      </c>
      <c r="F268" s="90" t="str">
        <f>'I2'!N34</f>
        <v xml:space="preserve"> </v>
      </c>
      <c r="G268" s="91"/>
      <c r="H268" s="91"/>
      <c r="I268" s="42"/>
      <c r="J268" s="42"/>
      <c r="K268" s="43">
        <f t="shared" si="6"/>
        <v>0</v>
      </c>
      <c r="L268" s="44">
        <f t="shared" si="7"/>
        <v>66</v>
      </c>
    </row>
    <row r="269" spans="1:12" x14ac:dyDescent="0.25">
      <c r="A269" s="40">
        <v>23</v>
      </c>
      <c r="B269" s="41" t="str">
        <f>IF('M2'!B35=0,"",'M2'!B35)</f>
        <v>QUISHPILEMA GUAMAN JHONN SEBASTIAN</v>
      </c>
      <c r="C269" s="90" t="str">
        <f>'I2'!K35</f>
        <v xml:space="preserve"> </v>
      </c>
      <c r="D269" s="90" t="str">
        <f>'I2'!L35</f>
        <v xml:space="preserve"> </v>
      </c>
      <c r="E269" s="90" t="str">
        <f>'I2'!M35</f>
        <v xml:space="preserve"> </v>
      </c>
      <c r="F269" s="90" t="str">
        <f>'I2'!N35</f>
        <v xml:space="preserve"> </v>
      </c>
      <c r="G269" s="91"/>
      <c r="H269" s="91"/>
      <c r="I269" s="42"/>
      <c r="J269" s="42"/>
      <c r="K269" s="43">
        <f t="shared" si="6"/>
        <v>0</v>
      </c>
      <c r="L269" s="44">
        <f t="shared" si="7"/>
        <v>66</v>
      </c>
    </row>
    <row r="270" spans="1:12" x14ac:dyDescent="0.25">
      <c r="A270" s="40">
        <v>24</v>
      </c>
      <c r="B270" s="41" t="str">
        <f>IF('M2'!B36=0,"",'M2'!B36)</f>
        <v>RAGA SUAREZ NICOLE VALENTINA</v>
      </c>
      <c r="C270" s="90" t="str">
        <f>'I2'!K36</f>
        <v xml:space="preserve"> </v>
      </c>
      <c r="D270" s="90" t="str">
        <f>'I2'!L36</f>
        <v xml:space="preserve"> </v>
      </c>
      <c r="E270" s="90" t="str">
        <f>'I2'!M36</f>
        <v xml:space="preserve"> </v>
      </c>
      <c r="F270" s="90" t="str">
        <f>'I2'!N36</f>
        <v xml:space="preserve"> </v>
      </c>
      <c r="G270" s="91"/>
      <c r="H270" s="91"/>
      <c r="I270" s="42"/>
      <c r="J270" s="42"/>
      <c r="K270" s="43">
        <f t="shared" si="6"/>
        <v>0</v>
      </c>
      <c r="L270" s="44">
        <f t="shared" si="7"/>
        <v>66</v>
      </c>
    </row>
    <row r="271" spans="1:12" x14ac:dyDescent="0.25">
      <c r="A271" s="40">
        <v>25</v>
      </c>
      <c r="B271" s="41" t="str">
        <f>IF('M2'!B37=0,"",'M2'!B37)</f>
        <v>RAMON SUQUILANDA EVER FABRICIO</v>
      </c>
      <c r="C271" s="90" t="str">
        <f>'I2'!K37</f>
        <v xml:space="preserve"> </v>
      </c>
      <c r="D271" s="90" t="str">
        <f>'I2'!L37</f>
        <v xml:space="preserve"> </v>
      </c>
      <c r="E271" s="90" t="str">
        <f>'I2'!M37</f>
        <v xml:space="preserve"> </v>
      </c>
      <c r="F271" s="90" t="str">
        <f>'I2'!N37</f>
        <v xml:space="preserve"> </v>
      </c>
      <c r="G271" s="91"/>
      <c r="H271" s="91"/>
      <c r="I271" s="42"/>
      <c r="J271" s="42"/>
      <c r="K271" s="43">
        <f t="shared" si="6"/>
        <v>0</v>
      </c>
      <c r="L271" s="44">
        <f t="shared" si="7"/>
        <v>66</v>
      </c>
    </row>
    <row r="272" spans="1:12" x14ac:dyDescent="0.25">
      <c r="A272" s="40">
        <v>26</v>
      </c>
      <c r="B272" s="41" t="str">
        <f>IF('M2'!B38=0,"",'M2'!B38)</f>
        <v>SALTO JUCA BRAULIO JANCOVIC</v>
      </c>
      <c r="C272" s="90" t="str">
        <f>'I2'!K38</f>
        <v xml:space="preserve"> </v>
      </c>
      <c r="D272" s="90" t="str">
        <f>'I2'!L38</f>
        <v xml:space="preserve"> </v>
      </c>
      <c r="E272" s="90" t="str">
        <f>'I2'!M38</f>
        <v xml:space="preserve"> </v>
      </c>
      <c r="F272" s="90" t="str">
        <f>'I2'!N38</f>
        <v xml:space="preserve"> </v>
      </c>
      <c r="G272" s="91"/>
      <c r="H272" s="91"/>
      <c r="I272" s="42"/>
      <c r="J272" s="42"/>
      <c r="K272" s="43">
        <f t="shared" si="6"/>
        <v>0</v>
      </c>
      <c r="L272" s="44">
        <f t="shared" si="7"/>
        <v>66</v>
      </c>
    </row>
    <row r="273" spans="1:12" x14ac:dyDescent="0.25">
      <c r="A273" s="40">
        <v>27</v>
      </c>
      <c r="B273" s="41" t="str">
        <f>IF('M2'!B39=0,"",'M2'!B39)</f>
        <v xml:space="preserve"> SANCHEZ JAPA BYRON RENE</v>
      </c>
      <c r="C273" s="90" t="str">
        <f>'I2'!K39</f>
        <v xml:space="preserve"> </v>
      </c>
      <c r="D273" s="90" t="str">
        <f>'I2'!L39</f>
        <v xml:space="preserve"> </v>
      </c>
      <c r="E273" s="90" t="str">
        <f>'I2'!M39</f>
        <v xml:space="preserve"> </v>
      </c>
      <c r="F273" s="90" t="str">
        <f>'I2'!N39</f>
        <v xml:space="preserve"> </v>
      </c>
      <c r="G273" s="91"/>
      <c r="H273" s="91"/>
      <c r="I273" s="42"/>
      <c r="J273" s="42"/>
      <c r="K273" s="43">
        <f t="shared" si="6"/>
        <v>0</v>
      </c>
      <c r="L273" s="44">
        <f t="shared" si="7"/>
        <v>66</v>
      </c>
    </row>
    <row r="274" spans="1:12" x14ac:dyDescent="0.25">
      <c r="A274" s="40">
        <v>28</v>
      </c>
      <c r="B274" s="41" t="str">
        <f>IF('M2'!B40=0,"",'M2'!B40)</f>
        <v>SANCHEZ LOPEZ EMILY CAMILA</v>
      </c>
      <c r="C274" s="90" t="str">
        <f>'I2'!K40</f>
        <v xml:space="preserve"> </v>
      </c>
      <c r="D274" s="90" t="str">
        <f>'I2'!L40</f>
        <v xml:space="preserve"> </v>
      </c>
      <c r="E274" s="90" t="str">
        <f>'I2'!M40</f>
        <v xml:space="preserve"> </v>
      </c>
      <c r="F274" s="90" t="str">
        <f>'I2'!N40</f>
        <v xml:space="preserve"> </v>
      </c>
      <c r="G274" s="91"/>
      <c r="H274" s="91"/>
      <c r="I274" s="42"/>
      <c r="J274" s="42"/>
      <c r="K274" s="43">
        <f t="shared" si="6"/>
        <v>0</v>
      </c>
      <c r="L274" s="44">
        <f t="shared" si="7"/>
        <v>66</v>
      </c>
    </row>
    <row r="275" spans="1:12" x14ac:dyDescent="0.25">
      <c r="A275" s="40">
        <v>29</v>
      </c>
      <c r="B275" s="41" t="str">
        <f>IF('M2'!B41=0,"",'M2'!B41)</f>
        <v>SUAREZ CASTRO JOAN MATEO</v>
      </c>
      <c r="C275" s="90" t="str">
        <f>'I2'!K41</f>
        <v xml:space="preserve"> </v>
      </c>
      <c r="D275" s="90" t="str">
        <f>'I2'!L41</f>
        <v xml:space="preserve"> </v>
      </c>
      <c r="E275" s="90" t="str">
        <f>'I2'!M41</f>
        <v xml:space="preserve"> </v>
      </c>
      <c r="F275" s="90" t="str">
        <f>'I2'!N41</f>
        <v xml:space="preserve"> </v>
      </c>
      <c r="G275" s="91"/>
      <c r="H275" s="91"/>
      <c r="I275" s="42"/>
      <c r="J275" s="42"/>
      <c r="K275" s="43">
        <f t="shared" si="6"/>
        <v>0</v>
      </c>
      <c r="L275" s="44">
        <f t="shared" si="7"/>
        <v>66</v>
      </c>
    </row>
    <row r="276" spans="1:12" x14ac:dyDescent="0.25">
      <c r="A276" s="40">
        <v>30</v>
      </c>
      <c r="B276" s="41" t="str">
        <f>IF('M2'!B42=0,"",'M2'!B42)</f>
        <v>TENE LOOR ESTEBAN SEBASTIAN</v>
      </c>
      <c r="C276" s="90" t="str">
        <f>'I2'!K42</f>
        <v xml:space="preserve"> </v>
      </c>
      <c r="D276" s="90" t="str">
        <f>'I2'!L42</f>
        <v xml:space="preserve"> </v>
      </c>
      <c r="E276" s="90" t="str">
        <f>'I2'!M42</f>
        <v xml:space="preserve"> </v>
      </c>
      <c r="F276" s="90" t="str">
        <f>'I2'!N42</f>
        <v xml:space="preserve"> </v>
      </c>
      <c r="G276" s="91"/>
      <c r="H276" s="91"/>
      <c r="I276" s="42"/>
      <c r="J276" s="42"/>
      <c r="K276" s="43">
        <f t="shared" si="6"/>
        <v>0</v>
      </c>
      <c r="L276" s="44">
        <f t="shared" si="7"/>
        <v>66</v>
      </c>
    </row>
    <row r="277" spans="1:12" x14ac:dyDescent="0.25">
      <c r="A277" s="40">
        <v>31</v>
      </c>
      <c r="B277" s="41" t="str">
        <f>IF('M2'!B43=0,"",'M2'!B43)</f>
        <v>YANTALEMA TADAY MELANIE ANAHI</v>
      </c>
      <c r="C277" s="90" t="str">
        <f>'I2'!K43</f>
        <v xml:space="preserve"> </v>
      </c>
      <c r="D277" s="90" t="str">
        <f>'I2'!L43</f>
        <v xml:space="preserve"> </v>
      </c>
      <c r="E277" s="90" t="str">
        <f>'I2'!M43</f>
        <v xml:space="preserve"> </v>
      </c>
      <c r="F277" s="90" t="str">
        <f>'I2'!N43</f>
        <v xml:space="preserve"> </v>
      </c>
      <c r="G277" s="91"/>
      <c r="H277" s="91"/>
      <c r="I277" s="42"/>
      <c r="J277" s="42"/>
      <c r="K277" s="43">
        <f t="shared" si="6"/>
        <v>0</v>
      </c>
      <c r="L277" s="44">
        <f t="shared" si="7"/>
        <v>66</v>
      </c>
    </row>
    <row r="278" spans="1:12" x14ac:dyDescent="0.25">
      <c r="A278" s="40">
        <v>32</v>
      </c>
      <c r="B278" s="41" t="str">
        <f>IF('M2'!B44=0,"",'M2'!B44)</f>
        <v>YANZA UYAGUARI MATEO CRISTOBAL</v>
      </c>
      <c r="C278" s="90" t="str">
        <f>'I2'!K44</f>
        <v xml:space="preserve"> </v>
      </c>
      <c r="D278" s="90" t="str">
        <f>'I2'!L44</f>
        <v xml:space="preserve"> </v>
      </c>
      <c r="E278" s="90" t="str">
        <f>'I2'!M44</f>
        <v xml:space="preserve"> </v>
      </c>
      <c r="F278" s="90" t="str">
        <f>'I2'!N44</f>
        <v xml:space="preserve"> </v>
      </c>
      <c r="G278" s="91"/>
      <c r="H278" s="91"/>
      <c r="I278" s="42"/>
      <c r="J278" s="42"/>
      <c r="K278" s="43">
        <f t="shared" si="6"/>
        <v>0</v>
      </c>
      <c r="L278" s="44">
        <f t="shared" si="7"/>
        <v>66</v>
      </c>
    </row>
    <row r="279" spans="1:12" x14ac:dyDescent="0.25">
      <c r="A279" s="40">
        <v>33</v>
      </c>
      <c r="B279" s="41" t="str">
        <f>IF('M2'!B45=0,"",'M2'!B45)</f>
        <v>YAUTIBUG PUMA BRYAN THIAGO</v>
      </c>
      <c r="C279" s="90" t="str">
        <f>'I2'!K45</f>
        <v xml:space="preserve"> </v>
      </c>
      <c r="D279" s="90" t="str">
        <f>'I2'!L45</f>
        <v xml:space="preserve"> </v>
      </c>
      <c r="E279" s="90" t="str">
        <f>'I2'!M45</f>
        <v xml:space="preserve"> </v>
      </c>
      <c r="F279" s="90" t="str">
        <f>'I2'!N45</f>
        <v xml:space="preserve"> </v>
      </c>
      <c r="G279" s="91"/>
      <c r="H279" s="91"/>
      <c r="I279" s="42"/>
      <c r="J279" s="42"/>
      <c r="K279" s="43">
        <f t="shared" si="6"/>
        <v>0</v>
      </c>
      <c r="L279" s="44">
        <f t="shared" si="7"/>
        <v>66</v>
      </c>
    </row>
    <row r="280" spans="1:12" x14ac:dyDescent="0.25">
      <c r="A280" s="40">
        <v>34</v>
      </c>
      <c r="B280" s="41" t="str">
        <f>IF('M2'!B46=0,"",'M2'!B46)</f>
        <v>YUQUILEMA BALLA DAYSI ARACELI</v>
      </c>
      <c r="C280" s="90" t="str">
        <f>'I2'!K46</f>
        <v xml:space="preserve"> </v>
      </c>
      <c r="D280" s="90" t="str">
        <f>'I2'!L46</f>
        <v xml:space="preserve"> </v>
      </c>
      <c r="E280" s="90" t="str">
        <f>'I2'!M46</f>
        <v xml:space="preserve"> </v>
      </c>
      <c r="F280" s="90" t="str">
        <f>'I2'!N46</f>
        <v xml:space="preserve"> </v>
      </c>
      <c r="G280" s="91"/>
      <c r="H280" s="91"/>
      <c r="I280" s="42"/>
      <c r="J280" s="42"/>
      <c r="K280" s="43">
        <f t="shared" si="6"/>
        <v>0</v>
      </c>
      <c r="L280" s="44">
        <f t="shared" si="7"/>
        <v>66</v>
      </c>
    </row>
    <row r="281" spans="1:12" x14ac:dyDescent="0.25">
      <c r="A281" s="40">
        <v>35</v>
      </c>
      <c r="B281" s="41" t="str">
        <f>IF('M2'!B47=0,"",'M2'!B47)</f>
        <v/>
      </c>
      <c r="C281" s="90" t="str">
        <f>'I2'!K47</f>
        <v xml:space="preserve"> </v>
      </c>
      <c r="D281" s="90" t="str">
        <f>'I2'!L47</f>
        <v xml:space="preserve"> </v>
      </c>
      <c r="E281" s="90" t="str">
        <f>'I2'!M47</f>
        <v xml:space="preserve"> </v>
      </c>
      <c r="F281" s="90" t="str">
        <f>'I2'!N47</f>
        <v xml:space="preserve"> </v>
      </c>
      <c r="G281" s="91"/>
      <c r="H281" s="91"/>
      <c r="I281" s="42"/>
      <c r="J281" s="42"/>
      <c r="K281" s="43">
        <f t="shared" si="6"/>
        <v>0</v>
      </c>
      <c r="L281" s="44">
        <f t="shared" si="7"/>
        <v>66</v>
      </c>
    </row>
    <row r="282" spans="1:12" x14ac:dyDescent="0.25">
      <c r="A282" s="40">
        <v>36</v>
      </c>
      <c r="B282" s="41" t="str">
        <f>IF('M2'!B48=0,"",'M2'!B48)</f>
        <v/>
      </c>
      <c r="C282" s="90" t="str">
        <f>'I2'!K48</f>
        <v xml:space="preserve"> </v>
      </c>
      <c r="D282" s="90" t="str">
        <f>'I2'!L48</f>
        <v xml:space="preserve"> </v>
      </c>
      <c r="E282" s="90" t="str">
        <f>'I2'!M48</f>
        <v xml:space="preserve"> </v>
      </c>
      <c r="F282" s="90" t="str">
        <f>'I2'!N48</f>
        <v xml:space="preserve"> </v>
      </c>
      <c r="G282" s="91"/>
      <c r="H282" s="91"/>
      <c r="I282" s="42"/>
      <c r="J282" s="42"/>
      <c r="K282" s="43">
        <f t="shared" si="6"/>
        <v>0</v>
      </c>
      <c r="L282" s="44">
        <f t="shared" si="7"/>
        <v>66</v>
      </c>
    </row>
    <row r="283" spans="1:12" x14ac:dyDescent="0.25">
      <c r="A283" s="40">
        <v>37</v>
      </c>
      <c r="B283" s="41" t="str">
        <f>IF('M2'!B49=0,"",'M2'!B49)</f>
        <v/>
      </c>
      <c r="C283" s="90" t="str">
        <f>'I2'!K49</f>
        <v xml:space="preserve"> </v>
      </c>
      <c r="D283" s="90" t="str">
        <f>'I2'!L49</f>
        <v xml:space="preserve"> </v>
      </c>
      <c r="E283" s="90" t="str">
        <f>'I2'!M49</f>
        <v xml:space="preserve"> </v>
      </c>
      <c r="F283" s="90" t="str">
        <f>'I2'!N49</f>
        <v xml:space="preserve"> </v>
      </c>
      <c r="G283" s="91"/>
      <c r="H283" s="91"/>
      <c r="I283" s="42"/>
      <c r="J283" s="42"/>
      <c r="K283" s="43">
        <f t="shared" si="6"/>
        <v>0</v>
      </c>
      <c r="L283" s="44">
        <f t="shared" si="7"/>
        <v>66</v>
      </c>
    </row>
    <row r="284" spans="1:12" x14ac:dyDescent="0.25">
      <c r="A284" s="40">
        <v>38</v>
      </c>
      <c r="B284" s="41" t="str">
        <f>IF('M2'!B50=0,"",'M2'!B50)</f>
        <v/>
      </c>
      <c r="C284" s="90" t="str">
        <f>'I2'!K50</f>
        <v xml:space="preserve"> </v>
      </c>
      <c r="D284" s="90" t="str">
        <f>'I2'!L50</f>
        <v xml:space="preserve"> </v>
      </c>
      <c r="E284" s="90" t="str">
        <f>'I2'!M50</f>
        <v xml:space="preserve"> </v>
      </c>
      <c r="F284" s="90" t="str">
        <f>'I2'!N50</f>
        <v xml:space="preserve"> </v>
      </c>
      <c r="G284" s="91"/>
      <c r="H284" s="91"/>
      <c r="I284" s="42"/>
      <c r="J284" s="42"/>
      <c r="K284" s="43">
        <f t="shared" si="6"/>
        <v>0</v>
      </c>
      <c r="L284" s="44">
        <f t="shared" si="7"/>
        <v>66</v>
      </c>
    </row>
    <row r="285" spans="1:12" x14ac:dyDescent="0.25">
      <c r="A285" s="40">
        <v>39</v>
      </c>
      <c r="B285" s="41" t="str">
        <f>IF('M2'!B51=0,"",'M2'!B51)</f>
        <v/>
      </c>
      <c r="C285" s="90" t="str">
        <f>'I2'!K51</f>
        <v xml:space="preserve"> </v>
      </c>
      <c r="D285" s="90" t="str">
        <f>'I2'!L51</f>
        <v xml:space="preserve"> </v>
      </c>
      <c r="E285" s="90" t="str">
        <f>'I2'!M51</f>
        <v xml:space="preserve"> </v>
      </c>
      <c r="F285" s="90" t="str">
        <f>'I2'!N51</f>
        <v xml:space="preserve"> </v>
      </c>
      <c r="G285" s="91"/>
      <c r="H285" s="91"/>
      <c r="I285" s="42"/>
      <c r="J285" s="42"/>
      <c r="K285" s="43">
        <f t="shared" si="6"/>
        <v>0</v>
      </c>
      <c r="L285" s="44">
        <f t="shared" si="7"/>
        <v>66</v>
      </c>
    </row>
    <row r="286" spans="1:12" x14ac:dyDescent="0.25">
      <c r="A286" s="40">
        <v>40</v>
      </c>
      <c r="B286" s="41" t="str">
        <f>IF('M2'!B52=0,"",'M2'!B52)</f>
        <v/>
      </c>
      <c r="C286" s="90" t="str">
        <f>'I2'!K52</f>
        <v xml:space="preserve"> </v>
      </c>
      <c r="D286" s="90" t="str">
        <f>'I2'!L52</f>
        <v xml:space="preserve"> </v>
      </c>
      <c r="E286" s="90" t="str">
        <f>'I2'!M52</f>
        <v xml:space="preserve"> </v>
      </c>
      <c r="F286" s="90" t="str">
        <f>'I2'!N52</f>
        <v xml:space="preserve"> </v>
      </c>
      <c r="G286" s="91"/>
      <c r="H286" s="91"/>
      <c r="I286" s="42"/>
      <c r="J286" s="42"/>
      <c r="K286" s="43">
        <f t="shared" si="6"/>
        <v>0</v>
      </c>
      <c r="L286" s="44">
        <f t="shared" si="7"/>
        <v>66</v>
      </c>
    </row>
    <row r="287" spans="1:12" x14ac:dyDescent="0.25">
      <c r="A287" s="40">
        <v>41</v>
      </c>
      <c r="B287" s="41" t="str">
        <f>IF('M2'!B53=0,"",'M2'!B53)</f>
        <v/>
      </c>
      <c r="C287" s="90" t="str">
        <f>'I2'!K53</f>
        <v xml:space="preserve"> </v>
      </c>
      <c r="D287" s="90" t="str">
        <f>'I2'!L53</f>
        <v xml:space="preserve"> </v>
      </c>
      <c r="E287" s="90" t="str">
        <f>'I2'!M53</f>
        <v xml:space="preserve"> </v>
      </c>
      <c r="F287" s="90" t="str">
        <f>'I2'!N53</f>
        <v xml:space="preserve"> </v>
      </c>
      <c r="G287" s="91"/>
      <c r="H287" s="91"/>
      <c r="I287" s="42"/>
      <c r="J287" s="42"/>
      <c r="K287" s="43">
        <f t="shared" si="6"/>
        <v>0</v>
      </c>
      <c r="L287" s="44">
        <f t="shared" si="7"/>
        <v>66</v>
      </c>
    </row>
    <row r="288" spans="1:12" x14ac:dyDescent="0.25">
      <c r="A288" s="40">
        <v>42</v>
      </c>
      <c r="B288" s="41" t="str">
        <f>IF('M2'!B54=0,"",'M2'!B54)</f>
        <v/>
      </c>
      <c r="C288" s="90" t="str">
        <f>'I2'!K54</f>
        <v xml:space="preserve"> </v>
      </c>
      <c r="D288" s="90" t="str">
        <f>'I2'!L54</f>
        <v xml:space="preserve"> </v>
      </c>
      <c r="E288" s="90" t="str">
        <f>'I2'!M54</f>
        <v xml:space="preserve"> </v>
      </c>
      <c r="F288" s="90" t="str">
        <f>'I2'!N54</f>
        <v xml:space="preserve"> </v>
      </c>
      <c r="G288" s="91"/>
      <c r="H288" s="91"/>
      <c r="I288" s="42"/>
      <c r="J288" s="42"/>
      <c r="K288" s="43">
        <f t="shared" si="6"/>
        <v>0</v>
      </c>
      <c r="L288" s="44">
        <f t="shared" si="7"/>
        <v>66</v>
      </c>
    </row>
    <row r="289" spans="1:12" x14ac:dyDescent="0.25">
      <c r="A289" s="40">
        <v>43</v>
      </c>
      <c r="B289" s="41" t="str">
        <f>IF('M2'!B55=0,"",'M2'!B55)</f>
        <v/>
      </c>
      <c r="C289" s="90" t="str">
        <f>'I2'!K55</f>
        <v xml:space="preserve"> </v>
      </c>
      <c r="D289" s="90" t="str">
        <f>'I2'!L55</f>
        <v xml:space="preserve"> </v>
      </c>
      <c r="E289" s="90" t="str">
        <f>'I2'!M55</f>
        <v xml:space="preserve"> </v>
      </c>
      <c r="F289" s="90" t="str">
        <f>'I2'!N55</f>
        <v xml:space="preserve"> </v>
      </c>
      <c r="G289" s="91"/>
      <c r="H289" s="91"/>
      <c r="I289" s="42"/>
      <c r="J289" s="42"/>
      <c r="K289" s="43">
        <f t="shared" si="6"/>
        <v>0</v>
      </c>
      <c r="L289" s="44">
        <f t="shared" si="7"/>
        <v>66</v>
      </c>
    </row>
    <row r="290" spans="1:12" x14ac:dyDescent="0.25">
      <c r="A290" s="40">
        <v>44</v>
      </c>
      <c r="B290" s="41" t="str">
        <f>IF('M2'!B56=0,"",'M2'!B56)</f>
        <v/>
      </c>
      <c r="C290" s="90" t="str">
        <f>'I2'!K56</f>
        <v xml:space="preserve"> </v>
      </c>
      <c r="D290" s="90" t="str">
        <f>'I2'!L56</f>
        <v xml:space="preserve"> </v>
      </c>
      <c r="E290" s="90" t="str">
        <f>'I2'!M56</f>
        <v xml:space="preserve"> </v>
      </c>
      <c r="F290" s="90" t="str">
        <f>'I2'!N56</f>
        <v xml:space="preserve"> </v>
      </c>
      <c r="G290" s="91"/>
      <c r="H290" s="91"/>
      <c r="I290" s="42"/>
      <c r="J290" s="42"/>
      <c r="K290" s="43">
        <f t="shared" si="6"/>
        <v>0</v>
      </c>
      <c r="L290" s="44">
        <f t="shared" si="7"/>
        <v>66</v>
      </c>
    </row>
    <row r="291" spans="1:12" x14ac:dyDescent="0.25">
      <c r="A291" s="40">
        <v>45</v>
      </c>
      <c r="B291" s="41" t="str">
        <f>IF('M2'!B57=0,"",'M2'!B57)</f>
        <v/>
      </c>
      <c r="C291" s="90" t="str">
        <f>'I2'!K57</f>
        <v xml:space="preserve"> </v>
      </c>
      <c r="D291" s="90" t="str">
        <f>'I2'!L57</f>
        <v xml:space="preserve"> </v>
      </c>
      <c r="E291" s="90" t="str">
        <f>'I2'!M57</f>
        <v xml:space="preserve"> </v>
      </c>
      <c r="F291" s="90" t="str">
        <f>'I2'!N57</f>
        <v xml:space="preserve"> </v>
      </c>
      <c r="G291" s="91"/>
      <c r="H291" s="91"/>
      <c r="I291" s="42"/>
      <c r="J291" s="42"/>
      <c r="K291" s="43">
        <f t="shared" si="6"/>
        <v>0</v>
      </c>
      <c r="L291" s="44">
        <f t="shared" si="7"/>
        <v>66</v>
      </c>
    </row>
    <row r="292" spans="1:12" x14ac:dyDescent="0.25">
      <c r="A292" s="40">
        <v>46</v>
      </c>
      <c r="B292" s="41" t="str">
        <f>IF('M2'!B58=0,"",'M2'!B58)</f>
        <v/>
      </c>
      <c r="C292" s="90" t="str">
        <f>'I2'!K58</f>
        <v xml:space="preserve"> </v>
      </c>
      <c r="D292" s="90" t="str">
        <f>'I2'!L58</f>
        <v xml:space="preserve"> </v>
      </c>
      <c r="E292" s="90" t="str">
        <f>'I2'!M58</f>
        <v xml:space="preserve"> </v>
      </c>
      <c r="F292" s="90" t="str">
        <f>'I2'!N58</f>
        <v xml:space="preserve"> </v>
      </c>
      <c r="G292" s="91"/>
      <c r="H292" s="91"/>
      <c r="I292" s="42"/>
      <c r="J292" s="42"/>
      <c r="K292" s="43">
        <f t="shared" si="6"/>
        <v>0</v>
      </c>
      <c r="L292" s="44">
        <f t="shared" si="7"/>
        <v>66</v>
      </c>
    </row>
    <row r="293" spans="1:12" x14ac:dyDescent="0.25">
      <c r="A293" s="40">
        <v>47</v>
      </c>
      <c r="B293" s="41" t="str">
        <f>IF('M2'!B59=0,"",'M2'!B59)</f>
        <v/>
      </c>
      <c r="C293" s="90" t="str">
        <f>'I2'!K59</f>
        <v xml:space="preserve"> </v>
      </c>
      <c r="D293" s="90" t="str">
        <f>'I2'!L59</f>
        <v xml:space="preserve"> </v>
      </c>
      <c r="E293" s="90" t="str">
        <f>'I2'!M59</f>
        <v xml:space="preserve"> </v>
      </c>
      <c r="F293" s="90" t="str">
        <f>'I2'!N59</f>
        <v xml:space="preserve"> </v>
      </c>
      <c r="G293" s="91"/>
      <c r="H293" s="91"/>
      <c r="I293" s="42"/>
      <c r="J293" s="42"/>
      <c r="K293" s="43">
        <f t="shared" si="6"/>
        <v>0</v>
      </c>
      <c r="L293" s="44">
        <f t="shared" si="7"/>
        <v>66</v>
      </c>
    </row>
    <row r="294" spans="1:12" x14ac:dyDescent="0.25">
      <c r="A294" s="40">
        <v>48</v>
      </c>
      <c r="B294" s="41" t="str">
        <f>IF('M2'!B60=0,"",'M2'!B60)</f>
        <v/>
      </c>
      <c r="C294" s="90" t="str">
        <f>'I2'!K60</f>
        <v xml:space="preserve"> </v>
      </c>
      <c r="D294" s="90" t="str">
        <f>'I2'!L60</f>
        <v xml:space="preserve"> </v>
      </c>
      <c r="E294" s="90" t="str">
        <f>'I2'!M60</f>
        <v xml:space="preserve"> </v>
      </c>
      <c r="F294" s="90" t="str">
        <f>'I2'!N60</f>
        <v xml:space="preserve"> </v>
      </c>
      <c r="G294" s="91"/>
      <c r="H294" s="91"/>
      <c r="I294" s="42"/>
      <c r="J294" s="42"/>
      <c r="K294" s="43">
        <f t="shared" si="6"/>
        <v>0</v>
      </c>
      <c r="L294" s="44">
        <f t="shared" si="7"/>
        <v>66</v>
      </c>
    </row>
    <row r="295" spans="1:12" x14ac:dyDescent="0.25">
      <c r="A295" s="40">
        <v>49</v>
      </c>
      <c r="B295" s="41" t="str">
        <f>IF('M2'!B61=0,"",'M2'!B61)</f>
        <v/>
      </c>
      <c r="C295" s="90" t="str">
        <f>'I2'!K61</f>
        <v xml:space="preserve"> </v>
      </c>
      <c r="D295" s="90" t="str">
        <f>'I2'!L61</f>
        <v xml:space="preserve"> </v>
      </c>
      <c r="E295" s="90" t="str">
        <f>'I2'!M61</f>
        <v xml:space="preserve"> </v>
      </c>
      <c r="F295" s="90" t="str">
        <f>'I2'!N61</f>
        <v xml:space="preserve"> </v>
      </c>
      <c r="G295" s="91"/>
      <c r="H295" s="91"/>
      <c r="I295" s="42"/>
      <c r="J295" s="42"/>
      <c r="K295" s="43">
        <f t="shared" si="6"/>
        <v>0</v>
      </c>
      <c r="L295" s="44">
        <f t="shared" si="7"/>
        <v>66</v>
      </c>
    </row>
    <row r="296" spans="1:12" x14ac:dyDescent="0.25">
      <c r="A296" s="40">
        <v>50</v>
      </c>
      <c r="B296" s="41" t="str">
        <f>IF('M2'!B62=0,"",'M2'!B62)</f>
        <v/>
      </c>
      <c r="C296" s="90" t="str">
        <f>'I2'!K62</f>
        <v xml:space="preserve"> </v>
      </c>
      <c r="D296" s="90" t="str">
        <f>'I2'!L62</f>
        <v xml:space="preserve"> </v>
      </c>
      <c r="E296" s="90" t="str">
        <f>'I2'!M62</f>
        <v xml:space="preserve"> </v>
      </c>
      <c r="F296" s="90" t="str">
        <f>'I2'!N62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2"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c r="U305" s="32"/>
      <c r="V305" s="32"/>
    </row>
    <row r="306" spans="1:22"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c r="U306" s="32"/>
      <c r="V306" s="32"/>
    </row>
    <row r="307" spans="1:22" s="55" customFormat="1" ht="15" customHeight="1" x14ac:dyDescent="0.25">
      <c r="A307" s="58" t="s">
        <v>91</v>
      </c>
      <c r="B307" s="59" t="s">
        <v>92</v>
      </c>
      <c r="C307" s="53" t="str">
        <f>$A$6</f>
        <v>Lic. Franco Avilés Narváez</v>
      </c>
      <c r="D307" s="53"/>
      <c r="E307" s="59"/>
      <c r="F307" s="59"/>
      <c r="G307" s="59" t="s">
        <v>93</v>
      </c>
      <c r="H307" s="53" t="str">
        <f>$C$8</f>
        <v>Superior</v>
      </c>
      <c r="I307" s="53"/>
      <c r="J307" s="53"/>
      <c r="K307" s="53"/>
      <c r="L307" s="54"/>
      <c r="M307" s="32"/>
      <c r="N307" s="32"/>
      <c r="O307" s="32"/>
      <c r="P307" s="32"/>
      <c r="Q307" s="32"/>
      <c r="R307" s="32"/>
      <c r="S307" s="32"/>
      <c r="T307" s="32"/>
      <c r="U307" s="32"/>
      <c r="V307" s="32"/>
    </row>
    <row r="308" spans="1:22" s="55" customFormat="1" ht="15" customHeight="1" x14ac:dyDescent="0.25">
      <c r="A308" s="58" t="s">
        <v>94</v>
      </c>
      <c r="B308" s="59" t="s">
        <v>95</v>
      </c>
      <c r="C308" s="53" t="str">
        <f>$C$6</f>
        <v>LENGUA Y LITERATURA</v>
      </c>
      <c r="D308" s="53"/>
      <c r="E308" s="59"/>
      <c r="F308" s="59"/>
      <c r="G308" s="59" t="s">
        <v>96</v>
      </c>
      <c r="H308" s="53" t="str">
        <f>$G$8</f>
        <v>Noveno Año</v>
      </c>
      <c r="I308" s="53"/>
      <c r="J308" s="53"/>
      <c r="K308" s="53"/>
      <c r="L308" s="54"/>
      <c r="M308" s="32"/>
      <c r="N308" s="32"/>
      <c r="O308" s="32"/>
      <c r="P308" s="32"/>
      <c r="Q308" s="32"/>
      <c r="R308" s="32"/>
      <c r="S308" s="32"/>
      <c r="T308" s="32"/>
      <c r="U308" s="32"/>
      <c r="V308" s="32"/>
    </row>
    <row r="309" spans="1:22" s="55" customFormat="1" ht="15" customHeight="1" x14ac:dyDescent="0.25">
      <c r="A309" s="58" t="s">
        <v>97</v>
      </c>
      <c r="B309" s="59" t="s">
        <v>98</v>
      </c>
      <c r="C309" s="53" t="str">
        <f>$A$8</f>
        <v>Educación General Básica</v>
      </c>
      <c r="D309" s="53"/>
      <c r="E309" s="59"/>
      <c r="F309" s="59"/>
      <c r="G309" s="59" t="s">
        <v>99</v>
      </c>
      <c r="H309" s="53" t="str">
        <f>$H$8</f>
        <v>"A"</v>
      </c>
      <c r="I309" s="53"/>
      <c r="J309" s="53"/>
      <c r="K309" s="53"/>
      <c r="L309" s="54"/>
      <c r="M309" s="32"/>
      <c r="N309" s="32"/>
      <c r="O309" s="32"/>
      <c r="P309" s="32"/>
      <c r="Q309" s="32"/>
      <c r="R309" s="32"/>
      <c r="S309" s="32"/>
      <c r="T309" s="32"/>
      <c r="U309" s="32"/>
      <c r="V309" s="32"/>
    </row>
    <row r="310" spans="1:22"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c r="U310" s="32"/>
      <c r="V310" s="32"/>
    </row>
    <row r="311" spans="1:22"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c r="U311" s="32"/>
      <c r="V311" s="32"/>
    </row>
    <row r="312" spans="1:22"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c r="U312" s="32"/>
      <c r="V312" s="32"/>
    </row>
    <row r="313" spans="1:22"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c r="U313" s="32"/>
      <c r="V313" s="32"/>
    </row>
    <row r="314" spans="1:22"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c r="U314" s="32"/>
      <c r="V314" s="32"/>
    </row>
    <row r="315" spans="1:22"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c r="U315" s="32"/>
      <c r="V315" s="32"/>
    </row>
    <row r="316" spans="1:22"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c r="U316" s="32"/>
      <c r="V316" s="32"/>
    </row>
    <row r="317" spans="1:22" s="66" customFormat="1" ht="82.5" customHeight="1" x14ac:dyDescent="0.25">
      <c r="A317" s="192" t="s">
        <v>76</v>
      </c>
      <c r="B317" s="192"/>
      <c r="C317" s="217" t="str">
        <f>$C$6</f>
        <v>LENGUA Y LITERATURA</v>
      </c>
      <c r="D317" s="217"/>
      <c r="E317" s="217"/>
      <c r="F317" s="218" t="s">
        <v>130</v>
      </c>
      <c r="G317" s="63"/>
      <c r="H317" s="64"/>
      <c r="I317" s="53"/>
      <c r="J317" s="53"/>
      <c r="K317" s="53"/>
      <c r="L317" s="65"/>
      <c r="M317" s="32"/>
      <c r="N317" s="32"/>
      <c r="O317" s="32"/>
      <c r="P317" s="32"/>
      <c r="Q317" s="32"/>
      <c r="R317" s="32"/>
      <c r="S317" s="32"/>
      <c r="T317" s="32"/>
      <c r="U317" s="32"/>
      <c r="V317" s="32"/>
    </row>
    <row r="318" spans="1:22"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c r="U318" s="32"/>
      <c r="V318" s="32"/>
    </row>
    <row r="319" spans="1:22"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c r="U319" s="32"/>
      <c r="V319" s="32"/>
    </row>
    <row r="320" spans="1:22"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c r="U320" s="32"/>
      <c r="V320" s="32"/>
    </row>
    <row r="321" spans="1:22"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c r="U321" s="32"/>
      <c r="V321" s="32"/>
    </row>
    <row r="322" spans="1:22"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c r="U322" s="32"/>
      <c r="V322" s="32"/>
    </row>
    <row r="323" spans="1:22"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c r="U323" s="32"/>
      <c r="V323" s="32"/>
    </row>
    <row r="324" spans="1:22"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c r="U324" s="32"/>
      <c r="V324" s="32"/>
    </row>
    <row r="325" spans="1:22"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c r="U325" s="32"/>
      <c r="V325" s="32"/>
    </row>
    <row r="326" spans="1:22"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c r="U326" s="32"/>
      <c r="V326" s="32"/>
    </row>
    <row r="327" spans="1:22"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c r="U327" s="32"/>
      <c r="V327" s="32"/>
    </row>
    <row r="328" spans="1:22"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c r="U328" s="32"/>
      <c r="V328" s="32"/>
    </row>
    <row r="329" spans="1:22"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c r="U329" s="32"/>
      <c r="V329" s="32"/>
    </row>
    <row r="330" spans="1:22"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c r="U330" s="32"/>
      <c r="V330" s="32"/>
    </row>
    <row r="331" spans="1:22" s="55" customFormat="1" x14ac:dyDescent="0.25">
      <c r="A331" s="60"/>
      <c r="B331" s="70"/>
      <c r="C331" s="70"/>
      <c r="D331" s="70"/>
      <c r="E331" s="53"/>
      <c r="F331" s="53"/>
      <c r="G331" s="53"/>
      <c r="H331" s="53"/>
      <c r="I331" s="53"/>
      <c r="J331" s="53"/>
      <c r="K331" s="53"/>
      <c r="L331" s="54"/>
      <c r="M331" s="32"/>
      <c r="N331" s="32"/>
      <c r="O331" s="32"/>
      <c r="P331" s="32"/>
      <c r="Q331" s="32"/>
      <c r="R331" s="32"/>
      <c r="S331" s="32"/>
      <c r="T331" s="32"/>
      <c r="U331" s="32"/>
      <c r="V331" s="32"/>
    </row>
    <row r="332" spans="1:22"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c r="U332" s="32"/>
      <c r="V332" s="32"/>
    </row>
    <row r="333" spans="1:22" s="55" customFormat="1" x14ac:dyDescent="0.25">
      <c r="A333" s="60"/>
      <c r="B333" s="53"/>
      <c r="C333" s="53"/>
      <c r="D333" s="53"/>
      <c r="E333" s="53"/>
      <c r="F333" s="53"/>
      <c r="G333" s="53"/>
      <c r="H333" s="53"/>
      <c r="I333" s="53"/>
      <c r="J333" s="53"/>
      <c r="K333" s="53"/>
      <c r="L333" s="54"/>
      <c r="M333" s="32"/>
      <c r="N333" s="32"/>
      <c r="O333" s="32"/>
      <c r="P333" s="32"/>
      <c r="Q333" s="32"/>
      <c r="R333" s="32"/>
      <c r="S333" s="32"/>
      <c r="T333" s="32"/>
      <c r="U333" s="32"/>
      <c r="V333" s="32"/>
    </row>
    <row r="334" spans="1:22" s="55" customFormat="1" x14ac:dyDescent="0.25">
      <c r="A334" s="60"/>
      <c r="B334" s="53"/>
      <c r="C334" s="53"/>
      <c r="D334" s="53"/>
      <c r="E334" s="53"/>
      <c r="F334" s="53"/>
      <c r="G334" s="53"/>
      <c r="H334" s="53"/>
      <c r="I334" s="53"/>
      <c r="J334" s="53"/>
      <c r="K334" s="53"/>
      <c r="L334" s="54"/>
      <c r="M334" s="32"/>
      <c r="N334" s="32"/>
      <c r="O334" s="32"/>
      <c r="P334" s="32"/>
      <c r="Q334" s="32"/>
      <c r="R334" s="32"/>
      <c r="S334" s="32"/>
      <c r="T334" s="32"/>
      <c r="U334" s="32"/>
      <c r="V334" s="32"/>
    </row>
    <row r="335" spans="1:22" s="55" customFormat="1" x14ac:dyDescent="0.25">
      <c r="A335" s="60"/>
      <c r="B335" s="53"/>
      <c r="C335" s="53"/>
      <c r="D335" s="53"/>
      <c r="E335" s="53"/>
      <c r="F335" s="53"/>
      <c r="G335" s="53"/>
      <c r="H335" s="53"/>
      <c r="I335" s="53"/>
      <c r="J335" s="53"/>
      <c r="K335" s="53"/>
      <c r="L335" s="54"/>
      <c r="M335" s="32"/>
      <c r="N335" s="32"/>
      <c r="O335" s="32"/>
      <c r="P335" s="32"/>
      <c r="Q335" s="32"/>
      <c r="R335" s="32"/>
      <c r="S335" s="32"/>
      <c r="T335" s="32"/>
      <c r="U335" s="32"/>
      <c r="V335" s="32"/>
    </row>
    <row r="336" spans="1:22" s="55" customFormat="1" x14ac:dyDescent="0.25">
      <c r="A336" s="60"/>
      <c r="B336" s="53"/>
      <c r="C336" s="53"/>
      <c r="D336" s="53"/>
      <c r="E336" s="53"/>
      <c r="F336" s="53"/>
      <c r="G336" s="53"/>
      <c r="H336" s="53"/>
      <c r="I336" s="53"/>
      <c r="J336" s="53"/>
      <c r="K336" s="53"/>
      <c r="L336" s="54"/>
      <c r="M336" s="32"/>
      <c r="N336" s="32"/>
      <c r="O336" s="32"/>
      <c r="P336" s="32"/>
      <c r="Q336" s="32"/>
      <c r="R336" s="32"/>
      <c r="S336" s="32"/>
      <c r="T336" s="32"/>
      <c r="U336" s="32"/>
      <c r="V336" s="32"/>
    </row>
    <row r="337" spans="1:22" s="55" customFormat="1" x14ac:dyDescent="0.25">
      <c r="A337" s="60"/>
      <c r="B337" s="53"/>
      <c r="C337" s="53"/>
      <c r="D337" s="53"/>
      <c r="E337" s="53"/>
      <c r="F337" s="53"/>
      <c r="G337" s="53"/>
      <c r="H337" s="53"/>
      <c r="I337" s="53"/>
      <c r="J337" s="53"/>
      <c r="K337" s="53"/>
      <c r="L337" s="54"/>
      <c r="M337" s="32"/>
      <c r="N337" s="32"/>
      <c r="O337" s="32"/>
      <c r="P337" s="32"/>
      <c r="Q337" s="32"/>
      <c r="R337" s="32"/>
      <c r="S337" s="32"/>
      <c r="T337" s="32"/>
      <c r="U337" s="32"/>
      <c r="V337" s="32"/>
    </row>
    <row r="338" spans="1:22" s="55" customFormat="1" x14ac:dyDescent="0.25">
      <c r="A338" s="60"/>
      <c r="B338" s="53"/>
      <c r="C338" s="53"/>
      <c r="D338" s="53"/>
      <c r="E338" s="53"/>
      <c r="F338" s="53"/>
      <c r="G338" s="53"/>
      <c r="H338" s="53"/>
      <c r="I338" s="53"/>
      <c r="J338" s="53"/>
      <c r="K338" s="53"/>
      <c r="L338" s="54"/>
      <c r="M338" s="32"/>
      <c r="N338" s="32"/>
      <c r="O338" s="32"/>
      <c r="P338" s="32"/>
      <c r="Q338" s="32"/>
      <c r="R338" s="32"/>
      <c r="S338" s="32"/>
      <c r="T338" s="32"/>
      <c r="U338" s="32"/>
      <c r="V338" s="32"/>
    </row>
    <row r="339" spans="1:22" s="55" customFormat="1" x14ac:dyDescent="0.25">
      <c r="A339" s="60"/>
      <c r="B339" s="53"/>
      <c r="C339" s="53"/>
      <c r="D339" s="53"/>
      <c r="E339" s="53"/>
      <c r="F339" s="53"/>
      <c r="G339" s="53"/>
      <c r="H339" s="53"/>
      <c r="I339" s="53"/>
      <c r="J339" s="53"/>
      <c r="K339" s="53"/>
      <c r="L339" s="54"/>
      <c r="M339" s="32"/>
      <c r="N339" s="32"/>
      <c r="O339" s="32"/>
      <c r="P339" s="32"/>
      <c r="Q339" s="32"/>
      <c r="R339" s="32"/>
      <c r="S339" s="32"/>
      <c r="T339" s="32"/>
      <c r="U339" s="32"/>
      <c r="V339" s="32"/>
    </row>
    <row r="340" spans="1:22" s="55" customFormat="1" x14ac:dyDescent="0.25">
      <c r="A340" s="60"/>
      <c r="B340" s="53"/>
      <c r="C340" s="53"/>
      <c r="D340" s="53"/>
      <c r="E340" s="53"/>
      <c r="F340" s="53"/>
      <c r="G340" s="53"/>
      <c r="H340" s="53"/>
      <c r="I340" s="53"/>
      <c r="J340" s="53"/>
      <c r="K340" s="53"/>
      <c r="L340" s="54"/>
      <c r="M340" s="32"/>
      <c r="N340" s="32"/>
      <c r="O340" s="32"/>
      <c r="P340" s="32"/>
      <c r="Q340" s="32"/>
      <c r="R340" s="32"/>
      <c r="S340" s="32"/>
      <c r="T340" s="32"/>
      <c r="U340" s="32"/>
      <c r="V340" s="32"/>
    </row>
    <row r="341" spans="1:22" s="55" customFormat="1" x14ac:dyDescent="0.25">
      <c r="A341" s="60"/>
      <c r="B341" s="53"/>
      <c r="C341" s="53"/>
      <c r="D341" s="53"/>
      <c r="E341" s="53"/>
      <c r="F341" s="53"/>
      <c r="G341" s="53"/>
      <c r="H341" s="53"/>
      <c r="I341" s="53"/>
      <c r="J341" s="53"/>
      <c r="K341" s="53"/>
      <c r="L341" s="54"/>
      <c r="M341" s="32"/>
      <c r="N341" s="32"/>
      <c r="O341" s="32"/>
      <c r="P341" s="32"/>
      <c r="Q341" s="32"/>
      <c r="R341" s="32"/>
      <c r="S341" s="32"/>
      <c r="T341" s="32"/>
      <c r="U341" s="32"/>
      <c r="V341" s="32"/>
    </row>
    <row r="342" spans="1:22" s="55" customFormat="1" x14ac:dyDescent="0.25">
      <c r="A342" s="60"/>
      <c r="B342" s="53"/>
      <c r="C342" s="53"/>
      <c r="D342" s="53"/>
      <c r="E342" s="53"/>
      <c r="F342" s="53"/>
      <c r="G342" s="53"/>
      <c r="H342" s="53"/>
      <c r="I342" s="53"/>
      <c r="J342" s="53"/>
      <c r="K342" s="53"/>
      <c r="L342" s="54"/>
      <c r="M342" s="32"/>
      <c r="N342" s="32"/>
      <c r="O342" s="32"/>
      <c r="P342" s="32"/>
      <c r="Q342" s="32"/>
      <c r="R342" s="32"/>
      <c r="S342" s="32"/>
      <c r="T342" s="32"/>
      <c r="U342" s="32"/>
      <c r="V342" s="32"/>
    </row>
    <row r="343" spans="1:22" s="55" customFormat="1" x14ac:dyDescent="0.25">
      <c r="A343" s="60"/>
      <c r="B343" s="53"/>
      <c r="C343" s="53"/>
      <c r="D343" s="53"/>
      <c r="E343" s="53"/>
      <c r="F343" s="53"/>
      <c r="G343" s="53"/>
      <c r="H343" s="53"/>
      <c r="I343" s="53"/>
      <c r="J343" s="53"/>
      <c r="K343" s="53"/>
      <c r="L343" s="54"/>
      <c r="M343" s="32"/>
      <c r="N343" s="32"/>
      <c r="O343" s="32"/>
      <c r="P343" s="32"/>
      <c r="Q343" s="32"/>
      <c r="R343" s="32"/>
      <c r="S343" s="32"/>
      <c r="T343" s="32"/>
      <c r="U343" s="32"/>
      <c r="V343" s="32"/>
    </row>
    <row r="344" spans="1:22" s="55" customFormat="1" x14ac:dyDescent="0.25">
      <c r="A344" s="60"/>
      <c r="B344" s="53"/>
      <c r="C344" s="53"/>
      <c r="D344" s="53"/>
      <c r="E344" s="53"/>
      <c r="F344" s="53"/>
      <c r="G344" s="53"/>
      <c r="H344" s="53"/>
      <c r="I344" s="53"/>
      <c r="J344" s="53"/>
      <c r="K344" s="53"/>
      <c r="L344" s="54"/>
      <c r="M344" s="32"/>
      <c r="N344" s="32"/>
      <c r="O344" s="32"/>
      <c r="P344" s="32"/>
      <c r="Q344" s="32"/>
      <c r="R344" s="32"/>
      <c r="S344" s="32"/>
      <c r="T344" s="32"/>
      <c r="U344" s="32"/>
      <c r="V344" s="32"/>
    </row>
    <row r="345" spans="1:22" s="55" customFormat="1" x14ac:dyDescent="0.25">
      <c r="A345" s="60"/>
      <c r="B345" s="53"/>
      <c r="C345" s="53"/>
      <c r="D345" s="53"/>
      <c r="E345" s="53"/>
      <c r="F345" s="53"/>
      <c r="G345" s="53"/>
      <c r="H345" s="53"/>
      <c r="I345" s="53"/>
      <c r="J345" s="53"/>
      <c r="K345" s="53"/>
      <c r="L345" s="54"/>
      <c r="M345" s="32"/>
      <c r="N345" s="32"/>
      <c r="O345" s="32"/>
      <c r="P345" s="32"/>
      <c r="Q345" s="32"/>
      <c r="R345" s="32"/>
      <c r="S345" s="32"/>
      <c r="T345" s="32"/>
      <c r="U345" s="32"/>
      <c r="V345" s="32"/>
    </row>
    <row r="346" spans="1:22" s="55" customFormat="1" x14ac:dyDescent="0.25">
      <c r="A346" s="60"/>
      <c r="B346" s="53"/>
      <c r="C346" s="53"/>
      <c r="D346" s="53"/>
      <c r="E346" s="53"/>
      <c r="F346" s="53"/>
      <c r="G346" s="53"/>
      <c r="H346" s="53"/>
      <c r="I346" s="53"/>
      <c r="J346" s="53"/>
      <c r="K346" s="53"/>
      <c r="L346" s="54"/>
      <c r="M346" s="32"/>
      <c r="N346" s="32"/>
      <c r="O346" s="32"/>
      <c r="P346" s="32"/>
      <c r="Q346" s="32"/>
      <c r="R346" s="32"/>
      <c r="S346" s="32"/>
      <c r="T346" s="32"/>
      <c r="U346" s="32"/>
      <c r="V346" s="32"/>
    </row>
    <row r="347" spans="1:22" s="55" customFormat="1" x14ac:dyDescent="0.25">
      <c r="A347" s="60"/>
      <c r="B347" s="53"/>
      <c r="C347" s="53"/>
      <c r="D347" s="53"/>
      <c r="E347" s="53"/>
      <c r="F347" s="53"/>
      <c r="G347" s="53"/>
      <c r="H347" s="53"/>
      <c r="I347" s="53"/>
      <c r="J347" s="53"/>
      <c r="K347" s="53"/>
      <c r="L347" s="54"/>
      <c r="M347" s="32"/>
      <c r="N347" s="32"/>
      <c r="O347" s="32"/>
      <c r="P347" s="32"/>
      <c r="Q347" s="32"/>
      <c r="R347" s="32"/>
      <c r="S347" s="32"/>
      <c r="T347" s="32"/>
      <c r="U347" s="32"/>
      <c r="V347" s="32"/>
    </row>
    <row r="348" spans="1:22" s="55" customFormat="1" x14ac:dyDescent="0.25">
      <c r="A348" s="60"/>
      <c r="B348" s="53"/>
      <c r="C348" s="53"/>
      <c r="D348" s="53"/>
      <c r="E348" s="53"/>
      <c r="F348" s="53"/>
      <c r="G348" s="53"/>
      <c r="H348" s="53"/>
      <c r="I348" s="53"/>
      <c r="J348" s="53"/>
      <c r="K348" s="53"/>
      <c r="L348" s="54"/>
      <c r="M348" s="32"/>
      <c r="N348" s="32"/>
      <c r="O348" s="32"/>
      <c r="P348" s="32"/>
      <c r="Q348" s="32"/>
      <c r="R348" s="32"/>
      <c r="S348" s="32"/>
      <c r="T348" s="32"/>
      <c r="U348" s="32"/>
      <c r="V348" s="32"/>
    </row>
    <row r="349" spans="1:22"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c r="U349" s="32"/>
      <c r="V349" s="32"/>
    </row>
    <row r="350" spans="1:22"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c r="U350" s="32"/>
      <c r="V350" s="32"/>
    </row>
    <row r="351" spans="1:22" s="55" customFormat="1" x14ac:dyDescent="0.25">
      <c r="A351" s="71"/>
      <c r="B351" s="72"/>
      <c r="C351" s="72"/>
      <c r="D351" s="72"/>
      <c r="E351" s="73"/>
      <c r="F351" s="73"/>
      <c r="G351" s="73"/>
      <c r="H351" s="73"/>
      <c r="I351" s="73"/>
      <c r="J351" s="73"/>
      <c r="K351" s="73"/>
      <c r="L351" s="74"/>
      <c r="M351" s="32"/>
      <c r="N351" s="32"/>
      <c r="O351" s="32"/>
      <c r="P351" s="32"/>
      <c r="Q351" s="32"/>
      <c r="R351" s="32"/>
      <c r="S351" s="32"/>
      <c r="T351" s="32"/>
      <c r="U351" s="32"/>
      <c r="V351" s="32"/>
    </row>
    <row r="352" spans="1:22" s="55" customFormat="1" x14ac:dyDescent="0.25">
      <c r="A352" s="71"/>
      <c r="B352" s="72"/>
      <c r="C352" s="72"/>
      <c r="D352" s="72"/>
      <c r="E352" s="73"/>
      <c r="F352" s="73"/>
      <c r="G352" s="73"/>
      <c r="H352" s="73"/>
      <c r="I352" s="73"/>
      <c r="J352" s="73"/>
      <c r="K352" s="73"/>
      <c r="L352" s="74"/>
      <c r="M352" s="32"/>
      <c r="N352" s="32"/>
      <c r="O352" s="32"/>
      <c r="P352" s="32"/>
      <c r="Q352" s="32"/>
      <c r="R352" s="32"/>
      <c r="S352" s="32"/>
      <c r="T352" s="32"/>
      <c r="U352" s="32"/>
      <c r="V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t="str">
        <f>$C$6</f>
        <v>LENGUA Y LITERATURA</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t="str">
        <f>$A$8</f>
        <v>Educación General Básica</v>
      </c>
      <c r="B362" s="225"/>
      <c r="C362" s="226" t="str">
        <f>$C$8</f>
        <v>Superior</v>
      </c>
      <c r="D362" s="227"/>
      <c r="E362" s="227"/>
      <c r="F362" s="227"/>
      <c r="G362" s="34" t="str">
        <f>$G$8</f>
        <v>Noveno Año</v>
      </c>
      <c r="H362" s="36" t="str">
        <f>$H$8</f>
        <v>"A"</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IF('M2'!B13=0,"",'M2'!B13)</f>
        <v>ANDRADE VERA EVELYN DAYANA</v>
      </c>
      <c r="C365" s="90">
        <f>'I2'!O13</f>
        <v>8.1300000000000008</v>
      </c>
      <c r="D365" s="90">
        <f>'I2'!P13</f>
        <v>7.08</v>
      </c>
      <c r="E365" s="90" t="str">
        <f>'I2'!Q13</f>
        <v xml:space="preserve"> </v>
      </c>
      <c r="F365" s="90" t="str">
        <f>'I2'!R13</f>
        <v xml:space="preserve"> </v>
      </c>
      <c r="G365" s="90" t="str">
        <f>'I2'!S13</f>
        <v xml:space="preserve"> </v>
      </c>
      <c r="H365" s="90" t="str">
        <f>'I2'!T13</f>
        <v xml:space="preserve"> </v>
      </c>
      <c r="I365" s="42">
        <f>I11+I129+I247</f>
        <v>0</v>
      </c>
      <c r="J365" s="42">
        <f>J11+J129+J247</f>
        <v>0</v>
      </c>
      <c r="K365" s="43">
        <f>SUM(I365:J365)</f>
        <v>0</v>
      </c>
      <c r="L365" s="44">
        <f>$L$363-K365</f>
        <v>195</v>
      </c>
    </row>
    <row r="366" spans="1:12" x14ac:dyDescent="0.25">
      <c r="A366" s="40">
        <v>2</v>
      </c>
      <c r="B366" s="41" t="str">
        <f>IF('M2'!B14=0,"",'M2'!B14)</f>
        <v>BARRENO PINO ROXANA ABIGAIL</v>
      </c>
      <c r="C366" s="90">
        <f>'I2'!O14</f>
        <v>8.59</v>
      </c>
      <c r="D366" s="90">
        <f>'I2'!P14</f>
        <v>8.5399999999999991</v>
      </c>
      <c r="E366" s="90" t="str">
        <f>'I2'!Q14</f>
        <v xml:space="preserve"> </v>
      </c>
      <c r="F366" s="90" t="str">
        <f>'I2'!R14</f>
        <v xml:space="preserve"> </v>
      </c>
      <c r="G366" s="90" t="str">
        <f>'I2'!S14</f>
        <v xml:space="preserve"> </v>
      </c>
      <c r="H366" s="90" t="str">
        <f>'I2'!T14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IF('M2'!B15=0,"",'M2'!B15)</f>
        <v>CARCHIPULLA SANGURIMA KARINA BELEN</v>
      </c>
      <c r="C367" s="90">
        <f>'I2'!O15</f>
        <v>9.6199999999999992</v>
      </c>
      <c r="D367" s="90">
        <f>'I2'!P15</f>
        <v>8.9699999999999989</v>
      </c>
      <c r="E367" s="90" t="str">
        <f>'I2'!Q15</f>
        <v xml:space="preserve"> </v>
      </c>
      <c r="F367" s="90" t="str">
        <f>'I2'!R15</f>
        <v xml:space="preserve"> </v>
      </c>
      <c r="G367" s="90" t="str">
        <f>'I2'!S15</f>
        <v xml:space="preserve"> </v>
      </c>
      <c r="H367" s="90" t="str">
        <f>'I2'!T15</f>
        <v xml:space="preserve"> </v>
      </c>
      <c r="I367" s="42">
        <f t="shared" si="9"/>
        <v>0</v>
      </c>
      <c r="J367" s="42">
        <f t="shared" si="9"/>
        <v>0</v>
      </c>
      <c r="K367" s="43">
        <f t="shared" si="10"/>
        <v>0</v>
      </c>
      <c r="L367" s="44">
        <f t="shared" si="11"/>
        <v>195</v>
      </c>
    </row>
    <row r="368" spans="1:12" x14ac:dyDescent="0.25">
      <c r="A368" s="40">
        <v>4</v>
      </c>
      <c r="B368" s="41" t="str">
        <f>IF('M2'!B16=0,"",'M2'!B16)</f>
        <v>COLLAGUAZO ARMIJOS NATALY RAFAELA</v>
      </c>
      <c r="C368" s="90">
        <f>'I2'!O16</f>
        <v>8.0399999999999991</v>
      </c>
      <c r="D368" s="90">
        <f>'I2'!P16</f>
        <v>8.19</v>
      </c>
      <c r="E368" s="90" t="str">
        <f>'I2'!Q16</f>
        <v xml:space="preserve"> </v>
      </c>
      <c r="F368" s="90" t="str">
        <f>'I2'!R16</f>
        <v xml:space="preserve"> </v>
      </c>
      <c r="G368" s="90" t="str">
        <f>'I2'!S16</f>
        <v xml:space="preserve"> </v>
      </c>
      <c r="H368" s="90" t="str">
        <f>'I2'!T16</f>
        <v xml:space="preserve"> </v>
      </c>
      <c r="I368" s="42">
        <f t="shared" si="9"/>
        <v>0</v>
      </c>
      <c r="J368" s="42">
        <f t="shared" si="9"/>
        <v>0</v>
      </c>
      <c r="K368" s="43">
        <f t="shared" si="10"/>
        <v>0</v>
      </c>
      <c r="L368" s="44">
        <f t="shared" si="11"/>
        <v>195</v>
      </c>
    </row>
    <row r="369" spans="1:12" x14ac:dyDescent="0.25">
      <c r="A369" s="40">
        <v>5</v>
      </c>
      <c r="B369" s="41" t="str">
        <f>IF('M2'!B17=0,"",'M2'!B17)</f>
        <v>CRIOLLO MALLA BRIYITT ARACELY</v>
      </c>
      <c r="C369" s="90">
        <f>'I2'!O17</f>
        <v>9.09</v>
      </c>
      <c r="D369" s="90">
        <f>'I2'!P17</f>
        <v>9.14</v>
      </c>
      <c r="E369" s="90" t="str">
        <f>'I2'!Q17</f>
        <v xml:space="preserve"> </v>
      </c>
      <c r="F369" s="90" t="str">
        <f>'I2'!R17</f>
        <v xml:space="preserve"> </v>
      </c>
      <c r="G369" s="90" t="str">
        <f>'I2'!S17</f>
        <v xml:space="preserve"> </v>
      </c>
      <c r="H369" s="90" t="str">
        <f>'I2'!T17</f>
        <v xml:space="preserve"> </v>
      </c>
      <c r="I369" s="42">
        <f t="shared" si="9"/>
        <v>0</v>
      </c>
      <c r="J369" s="42">
        <f t="shared" si="9"/>
        <v>0</v>
      </c>
      <c r="K369" s="43">
        <f t="shared" si="10"/>
        <v>0</v>
      </c>
      <c r="L369" s="44">
        <f t="shared" si="11"/>
        <v>195</v>
      </c>
    </row>
    <row r="370" spans="1:12" x14ac:dyDescent="0.25">
      <c r="A370" s="40">
        <v>6</v>
      </c>
      <c r="B370" s="41" t="str">
        <f>IF('M2'!B18=0,"",'M2'!B18)</f>
        <v>CHUQUIMARCA PARRA DOMENICA DANIELA</v>
      </c>
      <c r="C370" s="90">
        <f>'I2'!O18</f>
        <v>8.26</v>
      </c>
      <c r="D370" s="90">
        <f>'I2'!P18</f>
        <v>7.4799999999999995</v>
      </c>
      <c r="E370" s="90" t="str">
        <f>'I2'!Q18</f>
        <v xml:space="preserve"> </v>
      </c>
      <c r="F370" s="90" t="str">
        <f>'I2'!R18</f>
        <v xml:space="preserve"> </v>
      </c>
      <c r="G370" s="90" t="str">
        <f>'I2'!S18</f>
        <v xml:space="preserve"> </v>
      </c>
      <c r="H370" s="90" t="str">
        <f>'I2'!T18</f>
        <v xml:space="preserve"> </v>
      </c>
      <c r="I370" s="42">
        <f t="shared" si="9"/>
        <v>0</v>
      </c>
      <c r="J370" s="42">
        <f t="shared" si="9"/>
        <v>0</v>
      </c>
      <c r="K370" s="43">
        <f t="shared" si="10"/>
        <v>0</v>
      </c>
      <c r="L370" s="44">
        <f t="shared" si="11"/>
        <v>195</v>
      </c>
    </row>
    <row r="371" spans="1:12" x14ac:dyDescent="0.25">
      <c r="A371" s="40">
        <v>7</v>
      </c>
      <c r="B371" s="41" t="str">
        <f>IF('M2'!B19=0,"",'M2'!B19)</f>
        <v>DELGADO LEMA JEIMY MARISOL</v>
      </c>
      <c r="C371" s="90">
        <f>'I2'!O19</f>
        <v>8.85</v>
      </c>
      <c r="D371" s="90">
        <f>'I2'!P19</f>
        <v>9.14</v>
      </c>
      <c r="E371" s="90" t="str">
        <f>'I2'!Q19</f>
        <v xml:space="preserve"> </v>
      </c>
      <c r="F371" s="90" t="str">
        <f>'I2'!R19</f>
        <v xml:space="preserve"> </v>
      </c>
      <c r="G371" s="90" t="str">
        <f>'I2'!S19</f>
        <v xml:space="preserve"> </v>
      </c>
      <c r="H371" s="90" t="str">
        <f>'I2'!T19</f>
        <v xml:space="preserve"> </v>
      </c>
      <c r="I371" s="42">
        <f t="shared" si="9"/>
        <v>0</v>
      </c>
      <c r="J371" s="42">
        <f t="shared" si="9"/>
        <v>0</v>
      </c>
      <c r="K371" s="43">
        <f t="shared" si="10"/>
        <v>0</v>
      </c>
      <c r="L371" s="44">
        <f t="shared" si="11"/>
        <v>195</v>
      </c>
    </row>
    <row r="372" spans="1:12" x14ac:dyDescent="0.25">
      <c r="A372" s="40">
        <v>8</v>
      </c>
      <c r="B372" s="41" t="str">
        <f>IF('M2'!B20=0,"",'M2'!B20)</f>
        <v>GALARZA CORNEJO ALEX ISRAEL</v>
      </c>
      <c r="C372" s="90">
        <f>'I2'!O20</f>
        <v>5.6099999999999994</v>
      </c>
      <c r="D372" s="90">
        <f>'I2'!P20</f>
        <v>6.88</v>
      </c>
      <c r="E372" s="90" t="str">
        <f>'I2'!Q20</f>
        <v xml:space="preserve"> </v>
      </c>
      <c r="F372" s="90" t="str">
        <f>'I2'!R20</f>
        <v xml:space="preserve"> </v>
      </c>
      <c r="G372" s="90" t="str">
        <f>'I2'!S20</f>
        <v xml:space="preserve"> </v>
      </c>
      <c r="H372" s="90" t="str">
        <f>'I2'!T20</f>
        <v xml:space="preserve"> </v>
      </c>
      <c r="I372" s="42">
        <f t="shared" si="9"/>
        <v>0</v>
      </c>
      <c r="J372" s="42">
        <f t="shared" si="9"/>
        <v>0</v>
      </c>
      <c r="K372" s="43">
        <f t="shared" si="10"/>
        <v>0</v>
      </c>
      <c r="L372" s="44">
        <f t="shared" si="11"/>
        <v>195</v>
      </c>
    </row>
    <row r="373" spans="1:12" x14ac:dyDescent="0.25">
      <c r="A373" s="40">
        <v>9</v>
      </c>
      <c r="B373" s="41" t="str">
        <f>IF('M2'!B21=0,"",'M2'!B21)</f>
        <v>GUARTAN JIMENEZ JOSE ABEL</v>
      </c>
      <c r="C373" s="90">
        <f>'I2'!O21</f>
        <v>4.74</v>
      </c>
      <c r="D373" s="90" t="str">
        <f>'I2'!P21</f>
        <v xml:space="preserve"> </v>
      </c>
      <c r="E373" s="90" t="str">
        <f>'I2'!Q21</f>
        <v xml:space="preserve"> </v>
      </c>
      <c r="F373" s="90" t="str">
        <f>'I2'!R21</f>
        <v xml:space="preserve"> </v>
      </c>
      <c r="G373" s="90" t="str">
        <f>'I2'!S21</f>
        <v xml:space="preserve"> </v>
      </c>
      <c r="H373" s="90" t="str">
        <f>'I2'!T21</f>
        <v xml:space="preserve"> </v>
      </c>
      <c r="I373" s="42">
        <f t="shared" si="9"/>
        <v>0</v>
      </c>
      <c r="J373" s="42">
        <f t="shared" si="9"/>
        <v>0</v>
      </c>
      <c r="K373" s="43">
        <f t="shared" si="10"/>
        <v>0</v>
      </c>
      <c r="L373" s="44">
        <f t="shared" si="11"/>
        <v>195</v>
      </c>
    </row>
    <row r="374" spans="1:12" x14ac:dyDescent="0.25">
      <c r="A374" s="40">
        <v>10</v>
      </c>
      <c r="B374" s="41" t="str">
        <f>IF('M2'!B22=0,"",'M2'!B22)</f>
        <v>GUILCAPI CARCHIPULLA JOSTIN SEBASTIAN</v>
      </c>
      <c r="C374" s="90">
        <f>'I2'!O22</f>
        <v>5.7799999999999994</v>
      </c>
      <c r="D374" s="90">
        <f>'I2'!P22</f>
        <v>6.82</v>
      </c>
      <c r="E374" s="90" t="str">
        <f>'I2'!Q22</f>
        <v xml:space="preserve"> </v>
      </c>
      <c r="F374" s="90" t="str">
        <f>'I2'!R22</f>
        <v xml:space="preserve"> </v>
      </c>
      <c r="G374" s="90" t="str">
        <f>'I2'!S22</f>
        <v xml:space="preserve"> </v>
      </c>
      <c r="H374" s="90" t="str">
        <f>'I2'!T22</f>
        <v xml:space="preserve"> </v>
      </c>
      <c r="I374" s="42">
        <f t="shared" si="9"/>
        <v>0</v>
      </c>
      <c r="J374" s="42">
        <f t="shared" si="9"/>
        <v>0</v>
      </c>
      <c r="K374" s="43">
        <f t="shared" si="10"/>
        <v>0</v>
      </c>
      <c r="L374" s="44">
        <f t="shared" si="11"/>
        <v>195</v>
      </c>
    </row>
    <row r="375" spans="1:12" x14ac:dyDescent="0.25">
      <c r="A375" s="40">
        <v>11</v>
      </c>
      <c r="B375" s="41" t="str">
        <f>IF('M2'!B23=0,"",'M2'!B23)</f>
        <v>JIMENEZ JIMENEZ NAYELI ALEXANDRA</v>
      </c>
      <c r="C375" s="90">
        <f>'I2'!O23</f>
        <v>6.1999999999999993</v>
      </c>
      <c r="D375" s="90">
        <f>'I2'!P23</f>
        <v>6.93</v>
      </c>
      <c r="E375" s="90" t="str">
        <f>'I2'!Q23</f>
        <v xml:space="preserve"> </v>
      </c>
      <c r="F375" s="90" t="str">
        <f>'I2'!R23</f>
        <v xml:space="preserve"> </v>
      </c>
      <c r="G375" s="90" t="str">
        <f>'I2'!S23</f>
        <v xml:space="preserve"> </v>
      </c>
      <c r="H375" s="90" t="str">
        <f>'I2'!T23</f>
        <v xml:space="preserve"> </v>
      </c>
      <c r="I375" s="42">
        <f t="shared" si="9"/>
        <v>0</v>
      </c>
      <c r="J375" s="42">
        <f t="shared" si="9"/>
        <v>0</v>
      </c>
      <c r="K375" s="43">
        <f t="shared" si="10"/>
        <v>0</v>
      </c>
      <c r="L375" s="44">
        <f t="shared" si="11"/>
        <v>195</v>
      </c>
    </row>
    <row r="376" spans="1:12" x14ac:dyDescent="0.25">
      <c r="A376" s="40">
        <v>12</v>
      </c>
      <c r="B376" s="41" t="str">
        <f>IF('M2'!B24=0,"",'M2'!B24)</f>
        <v>LAPO SIMBAÑA VERONICA ESTEFANIA</v>
      </c>
      <c r="C376" s="90">
        <f>'I2'!O24</f>
        <v>9.4</v>
      </c>
      <c r="D376" s="90">
        <f>'I2'!P24</f>
        <v>8.64</v>
      </c>
      <c r="E376" s="90" t="str">
        <f>'I2'!Q24</f>
        <v xml:space="preserve"> </v>
      </c>
      <c r="F376" s="90" t="str">
        <f>'I2'!R24</f>
        <v xml:space="preserve"> </v>
      </c>
      <c r="G376" s="90" t="str">
        <f>'I2'!S24</f>
        <v xml:space="preserve"> </v>
      </c>
      <c r="H376" s="90" t="str">
        <f>'I2'!T24</f>
        <v xml:space="preserve"> </v>
      </c>
      <c r="I376" s="42">
        <f t="shared" si="9"/>
        <v>0</v>
      </c>
      <c r="J376" s="42">
        <f t="shared" si="9"/>
        <v>0</v>
      </c>
      <c r="K376" s="43">
        <f t="shared" si="10"/>
        <v>0</v>
      </c>
      <c r="L376" s="44">
        <f t="shared" si="11"/>
        <v>195</v>
      </c>
    </row>
    <row r="377" spans="1:12" x14ac:dyDescent="0.25">
      <c r="A377" s="40">
        <v>13</v>
      </c>
      <c r="B377" s="41" t="str">
        <f>IF('M2'!B25=0,"",'M2'!B25)</f>
        <v>MINCHALA ROCHE VANESSA ELIZABETH</v>
      </c>
      <c r="C377" s="90">
        <f>'I2'!O25</f>
        <v>8.65</v>
      </c>
      <c r="D377" s="90">
        <f>'I2'!P25</f>
        <v>8.9699999999999989</v>
      </c>
      <c r="E377" s="90" t="str">
        <f>'I2'!Q25</f>
        <v xml:space="preserve"> </v>
      </c>
      <c r="F377" s="90" t="str">
        <f>'I2'!R25</f>
        <v xml:space="preserve"> </v>
      </c>
      <c r="G377" s="90" t="str">
        <f>'I2'!S25</f>
        <v xml:space="preserve"> </v>
      </c>
      <c r="H377" s="90" t="str">
        <f>'I2'!T25</f>
        <v xml:space="preserve"> </v>
      </c>
      <c r="I377" s="42">
        <f t="shared" si="9"/>
        <v>0</v>
      </c>
      <c r="J377" s="42">
        <f t="shared" si="9"/>
        <v>0</v>
      </c>
      <c r="K377" s="43">
        <f t="shared" si="10"/>
        <v>0</v>
      </c>
      <c r="L377" s="44">
        <f t="shared" si="11"/>
        <v>195</v>
      </c>
    </row>
    <row r="378" spans="1:12" x14ac:dyDescent="0.25">
      <c r="A378" s="40">
        <v>14</v>
      </c>
      <c r="B378" s="41" t="str">
        <f>IF('M2'!B26=0,"",'M2'!B26)</f>
        <v>MONTIEL ALBORNOZ ROBERTO ALEJANDRO</v>
      </c>
      <c r="C378" s="90">
        <f>'I2'!O26</f>
        <v>9.7200000000000006</v>
      </c>
      <c r="D378" s="90">
        <f>'I2'!P26</f>
        <v>8.66</v>
      </c>
      <c r="E378" s="90" t="str">
        <f>'I2'!Q26</f>
        <v xml:space="preserve"> </v>
      </c>
      <c r="F378" s="90" t="str">
        <f>'I2'!R26</f>
        <v xml:space="preserve"> </v>
      </c>
      <c r="G378" s="90" t="str">
        <f>'I2'!S26</f>
        <v xml:space="preserve"> </v>
      </c>
      <c r="H378" s="90" t="str">
        <f>'I2'!T26</f>
        <v xml:space="preserve"> </v>
      </c>
      <c r="I378" s="42">
        <f t="shared" si="9"/>
        <v>0</v>
      </c>
      <c r="J378" s="42">
        <f t="shared" si="9"/>
        <v>0</v>
      </c>
      <c r="K378" s="43">
        <f t="shared" si="10"/>
        <v>0</v>
      </c>
      <c r="L378" s="44">
        <f t="shared" si="11"/>
        <v>195</v>
      </c>
    </row>
    <row r="379" spans="1:12" x14ac:dyDescent="0.25">
      <c r="A379" s="40">
        <v>15</v>
      </c>
      <c r="B379" s="41" t="str">
        <f>IF('M2'!B27=0,"",'M2'!B27)</f>
        <v>NAMCELA NAMICELA LUIS FERNANDO</v>
      </c>
      <c r="C379" s="90">
        <f>'I2'!O27</f>
        <v>5</v>
      </c>
      <c r="D379" s="90">
        <f>'I2'!P27</f>
        <v>6.4</v>
      </c>
      <c r="E379" s="90" t="str">
        <f>'I2'!Q27</f>
        <v xml:space="preserve"> </v>
      </c>
      <c r="F379" s="90" t="str">
        <f>'I2'!R27</f>
        <v xml:space="preserve"> </v>
      </c>
      <c r="G379" s="90" t="str">
        <f>'I2'!S27</f>
        <v xml:space="preserve"> </v>
      </c>
      <c r="H379" s="90" t="str">
        <f>'I2'!T27</f>
        <v xml:space="preserve"> </v>
      </c>
      <c r="I379" s="42">
        <f t="shared" si="9"/>
        <v>0</v>
      </c>
      <c r="J379" s="42">
        <f t="shared" si="9"/>
        <v>0</v>
      </c>
      <c r="K379" s="43">
        <f t="shared" si="10"/>
        <v>0</v>
      </c>
      <c r="L379" s="44">
        <f t="shared" si="11"/>
        <v>195</v>
      </c>
    </row>
    <row r="380" spans="1:12" x14ac:dyDescent="0.25">
      <c r="A380" s="40">
        <v>16</v>
      </c>
      <c r="B380" s="41" t="str">
        <f>IF('M2'!B28=0,"",'M2'!B28)</f>
        <v>NARVAEZ VALENCIA JESSICA TATIANA</v>
      </c>
      <c r="C380" s="90">
        <f>'I2'!O28</f>
        <v>9.7100000000000009</v>
      </c>
      <c r="D380" s="90">
        <f>'I2'!P28</f>
        <v>9.18</v>
      </c>
      <c r="E380" s="90" t="str">
        <f>'I2'!Q28</f>
        <v xml:space="preserve"> </v>
      </c>
      <c r="F380" s="90" t="str">
        <f>'I2'!R28</f>
        <v xml:space="preserve"> </v>
      </c>
      <c r="G380" s="90" t="str">
        <f>'I2'!S28</f>
        <v xml:space="preserve"> </v>
      </c>
      <c r="H380" s="90" t="str">
        <f>'I2'!T28</f>
        <v xml:space="preserve"> </v>
      </c>
      <c r="I380" s="42">
        <f t="shared" si="9"/>
        <v>0</v>
      </c>
      <c r="J380" s="42">
        <f t="shared" si="9"/>
        <v>0</v>
      </c>
      <c r="K380" s="43">
        <f t="shared" si="10"/>
        <v>0</v>
      </c>
      <c r="L380" s="44">
        <f t="shared" si="11"/>
        <v>195</v>
      </c>
    </row>
    <row r="381" spans="1:12" x14ac:dyDescent="0.25">
      <c r="A381" s="40">
        <v>17</v>
      </c>
      <c r="B381" s="41" t="str">
        <f>IF('M2'!B29=0,"",'M2'!B29)</f>
        <v>NIETO GARCIA LUCIANA</v>
      </c>
      <c r="C381" s="90">
        <f>'I2'!O29</f>
        <v>10</v>
      </c>
      <c r="D381" s="90">
        <f>'I2'!P29</f>
        <v>9.2900000000000009</v>
      </c>
      <c r="E381" s="90" t="str">
        <f>'I2'!Q29</f>
        <v xml:space="preserve"> </v>
      </c>
      <c r="F381" s="90" t="str">
        <f>'I2'!R29</f>
        <v xml:space="preserve"> </v>
      </c>
      <c r="G381" s="90" t="str">
        <f>'I2'!S29</f>
        <v xml:space="preserve"> </v>
      </c>
      <c r="H381" s="90" t="str">
        <f>'I2'!T29</f>
        <v xml:space="preserve"> </v>
      </c>
      <c r="I381" s="42">
        <f t="shared" si="9"/>
        <v>0</v>
      </c>
      <c r="J381" s="42">
        <f t="shared" si="9"/>
        <v>0</v>
      </c>
      <c r="K381" s="43">
        <f t="shared" si="10"/>
        <v>0</v>
      </c>
      <c r="L381" s="44">
        <f t="shared" si="11"/>
        <v>195</v>
      </c>
    </row>
    <row r="382" spans="1:12" x14ac:dyDescent="0.25">
      <c r="A382" s="40">
        <v>18</v>
      </c>
      <c r="B382" s="41" t="str">
        <f>IF('M2'!B30=0,"",'M2'!B30)</f>
        <v>PACHO BACULIMA MIGUEL ANGEL</v>
      </c>
      <c r="C382" s="90">
        <f>'I2'!O30</f>
        <v>6.97</v>
      </c>
      <c r="D382" s="90">
        <f>'I2'!P30</f>
        <v>7.86</v>
      </c>
      <c r="E382" s="90" t="str">
        <f>'I2'!Q30</f>
        <v xml:space="preserve"> </v>
      </c>
      <c r="F382" s="90" t="str">
        <f>'I2'!R30</f>
        <v xml:space="preserve"> </v>
      </c>
      <c r="G382" s="90" t="str">
        <f>'I2'!S30</f>
        <v xml:space="preserve"> </v>
      </c>
      <c r="H382" s="90" t="str">
        <f>'I2'!T30</f>
        <v xml:space="preserve"> </v>
      </c>
      <c r="I382" s="42">
        <f t="shared" ref="I382:J397" si="12">I28+I146+I264</f>
        <v>0</v>
      </c>
      <c r="J382" s="42">
        <f t="shared" si="12"/>
        <v>0</v>
      </c>
      <c r="K382" s="43">
        <f t="shared" si="10"/>
        <v>0</v>
      </c>
      <c r="L382" s="44">
        <f t="shared" si="11"/>
        <v>195</v>
      </c>
    </row>
    <row r="383" spans="1:12" x14ac:dyDescent="0.25">
      <c r="A383" s="40">
        <v>19</v>
      </c>
      <c r="B383" s="41" t="str">
        <f>IF('M2'!B31=0,"",'M2'!B31)</f>
        <v>PEÑALOZA AUCAPIÑA MELANY ZARAHI</v>
      </c>
      <c r="C383" s="90">
        <f>'I2'!O31</f>
        <v>7.4399999999999995</v>
      </c>
      <c r="D383" s="90">
        <f>'I2'!P31</f>
        <v>7.7899999999999991</v>
      </c>
      <c r="E383" s="90" t="str">
        <f>'I2'!Q31</f>
        <v xml:space="preserve"> </v>
      </c>
      <c r="F383" s="90" t="str">
        <f>'I2'!R31</f>
        <v xml:space="preserve"> </v>
      </c>
      <c r="G383" s="90" t="str">
        <f>'I2'!S31</f>
        <v xml:space="preserve"> </v>
      </c>
      <c r="H383" s="90" t="str">
        <f>'I2'!T31</f>
        <v xml:space="preserve"> </v>
      </c>
      <c r="I383" s="42">
        <f t="shared" si="12"/>
        <v>0</v>
      </c>
      <c r="J383" s="42">
        <f t="shared" si="12"/>
        <v>0</v>
      </c>
      <c r="K383" s="43">
        <f t="shared" si="10"/>
        <v>0</v>
      </c>
      <c r="L383" s="44">
        <f t="shared" si="11"/>
        <v>195</v>
      </c>
    </row>
    <row r="384" spans="1:12" x14ac:dyDescent="0.25">
      <c r="A384" s="40">
        <v>20</v>
      </c>
      <c r="B384" s="41" t="str">
        <f>IF('M2'!B32=0,"",'M2'!B32)</f>
        <v>PILAMUNGA PUCULPALA RUTH ABIGAIL</v>
      </c>
      <c r="C384" s="90">
        <f>'I2'!O32</f>
        <v>7.8599999999999994</v>
      </c>
      <c r="D384" s="90">
        <f>'I2'!P32</f>
        <v>7.3999999999999995</v>
      </c>
      <c r="E384" s="90" t="str">
        <f>'I2'!Q32</f>
        <v xml:space="preserve"> </v>
      </c>
      <c r="F384" s="90" t="str">
        <f>'I2'!R32</f>
        <v xml:space="preserve"> </v>
      </c>
      <c r="G384" s="90" t="str">
        <f>'I2'!S32</f>
        <v xml:space="preserve"> </v>
      </c>
      <c r="H384" s="90" t="str">
        <f>'I2'!T32</f>
        <v xml:space="preserve"> </v>
      </c>
      <c r="I384" s="42">
        <f t="shared" si="12"/>
        <v>0</v>
      </c>
      <c r="J384" s="42">
        <f t="shared" si="12"/>
        <v>0</v>
      </c>
      <c r="K384" s="43">
        <f t="shared" si="10"/>
        <v>0</v>
      </c>
      <c r="L384" s="44">
        <f t="shared" si="11"/>
        <v>195</v>
      </c>
    </row>
    <row r="385" spans="1:12" x14ac:dyDescent="0.25">
      <c r="A385" s="40">
        <v>21</v>
      </c>
      <c r="B385" s="41" t="str">
        <f>IF('M2'!B33=0,"",'M2'!B33)</f>
        <v>PILLCO SOLANO MANUEL SEBASTIAN</v>
      </c>
      <c r="C385" s="90">
        <f>'I2'!O33</f>
        <v>7.8100000000000005</v>
      </c>
      <c r="D385" s="90">
        <f>'I2'!P33</f>
        <v>8.6999999999999993</v>
      </c>
      <c r="E385" s="90" t="str">
        <f>'I2'!Q33</f>
        <v xml:space="preserve"> </v>
      </c>
      <c r="F385" s="90" t="str">
        <f>'I2'!R33</f>
        <v xml:space="preserve"> </v>
      </c>
      <c r="G385" s="90" t="str">
        <f>'I2'!S33</f>
        <v xml:space="preserve"> </v>
      </c>
      <c r="H385" s="90" t="str">
        <f>'I2'!T33</f>
        <v xml:space="preserve"> </v>
      </c>
      <c r="I385" s="42">
        <f t="shared" si="12"/>
        <v>0</v>
      </c>
      <c r="J385" s="42">
        <f t="shared" si="12"/>
        <v>0</v>
      </c>
      <c r="K385" s="43">
        <f t="shared" si="10"/>
        <v>0</v>
      </c>
      <c r="L385" s="44">
        <f t="shared" si="11"/>
        <v>195</v>
      </c>
    </row>
    <row r="386" spans="1:12" x14ac:dyDescent="0.25">
      <c r="A386" s="40">
        <v>22</v>
      </c>
      <c r="B386" s="41" t="str">
        <f>IF('M2'!B34=0,"",'M2'!B34)</f>
        <v>PINOS JARA ANTHONY JOAQUIN</v>
      </c>
      <c r="C386" s="90">
        <f>'I2'!O34</f>
        <v>6.71</v>
      </c>
      <c r="D386" s="90">
        <f>'I2'!P34</f>
        <v>7.04</v>
      </c>
      <c r="E386" s="90" t="str">
        <f>'I2'!Q34</f>
        <v xml:space="preserve"> </v>
      </c>
      <c r="F386" s="90" t="str">
        <f>'I2'!R34</f>
        <v xml:space="preserve"> </v>
      </c>
      <c r="G386" s="90" t="str">
        <f>'I2'!S34</f>
        <v xml:space="preserve"> </v>
      </c>
      <c r="H386" s="90" t="str">
        <f>'I2'!T34</f>
        <v xml:space="preserve"> </v>
      </c>
      <c r="I386" s="42">
        <f t="shared" si="12"/>
        <v>0</v>
      </c>
      <c r="J386" s="42">
        <f t="shared" si="12"/>
        <v>0</v>
      </c>
      <c r="K386" s="43">
        <f t="shared" si="10"/>
        <v>0</v>
      </c>
      <c r="L386" s="44">
        <f t="shared" si="11"/>
        <v>195</v>
      </c>
    </row>
    <row r="387" spans="1:12" x14ac:dyDescent="0.25">
      <c r="A387" s="40">
        <v>23</v>
      </c>
      <c r="B387" s="41" t="str">
        <f>IF('M2'!B35=0,"",'M2'!B35)</f>
        <v>QUISHPILEMA GUAMAN JHONN SEBASTIAN</v>
      </c>
      <c r="C387" s="90">
        <f>'I2'!O35</f>
        <v>8.85</v>
      </c>
      <c r="D387" s="90">
        <f>'I2'!P35</f>
        <v>7.01</v>
      </c>
      <c r="E387" s="90" t="str">
        <f>'I2'!Q35</f>
        <v xml:space="preserve"> </v>
      </c>
      <c r="F387" s="90" t="str">
        <f>'I2'!R35</f>
        <v xml:space="preserve"> </v>
      </c>
      <c r="G387" s="90" t="str">
        <f>'I2'!S35</f>
        <v xml:space="preserve"> </v>
      </c>
      <c r="H387" s="90" t="str">
        <f>'I2'!T35</f>
        <v xml:space="preserve"> </v>
      </c>
      <c r="I387" s="42">
        <f t="shared" si="12"/>
        <v>0</v>
      </c>
      <c r="J387" s="42">
        <f t="shared" si="12"/>
        <v>0</v>
      </c>
      <c r="K387" s="43">
        <f t="shared" si="10"/>
        <v>0</v>
      </c>
      <c r="L387" s="44">
        <f t="shared" si="11"/>
        <v>195</v>
      </c>
    </row>
    <row r="388" spans="1:12" x14ac:dyDescent="0.25">
      <c r="A388" s="40">
        <v>24</v>
      </c>
      <c r="B388" s="41" t="str">
        <f>IF('M2'!B36=0,"",'M2'!B36)</f>
        <v>RAGA SUAREZ NICOLE VALENTINA</v>
      </c>
      <c r="C388" s="90">
        <f>'I2'!O36</f>
        <v>9.65</v>
      </c>
      <c r="D388" s="90">
        <f>'I2'!P36</f>
        <v>9.01</v>
      </c>
      <c r="E388" s="90" t="str">
        <f>'I2'!Q36</f>
        <v xml:space="preserve"> </v>
      </c>
      <c r="F388" s="90" t="str">
        <f>'I2'!R36</f>
        <v xml:space="preserve"> </v>
      </c>
      <c r="G388" s="90" t="str">
        <f>'I2'!S36</f>
        <v xml:space="preserve"> </v>
      </c>
      <c r="H388" s="90" t="str">
        <f>'I2'!T36</f>
        <v xml:space="preserve"> </v>
      </c>
      <c r="I388" s="42">
        <f t="shared" si="12"/>
        <v>0</v>
      </c>
      <c r="J388" s="42">
        <f t="shared" si="12"/>
        <v>0</v>
      </c>
      <c r="K388" s="43">
        <f t="shared" si="10"/>
        <v>0</v>
      </c>
      <c r="L388" s="44">
        <f t="shared" si="11"/>
        <v>195</v>
      </c>
    </row>
    <row r="389" spans="1:12" x14ac:dyDescent="0.25">
      <c r="A389" s="40">
        <v>25</v>
      </c>
      <c r="B389" s="41" t="str">
        <f>IF('M2'!B37=0,"",'M2'!B37)</f>
        <v>RAMON SUQUILANDA EVER FABRICIO</v>
      </c>
      <c r="C389" s="90">
        <f>'I2'!O37</f>
        <v>6.67</v>
      </c>
      <c r="D389" s="90">
        <f>'I2'!P37</f>
        <v>7.92</v>
      </c>
      <c r="E389" s="90" t="str">
        <f>'I2'!Q37</f>
        <v xml:space="preserve"> </v>
      </c>
      <c r="F389" s="90" t="str">
        <f>'I2'!R37</f>
        <v xml:space="preserve"> </v>
      </c>
      <c r="G389" s="90" t="str">
        <f>'I2'!S37</f>
        <v xml:space="preserve"> </v>
      </c>
      <c r="H389" s="90" t="str">
        <f>'I2'!T37</f>
        <v xml:space="preserve"> </v>
      </c>
      <c r="I389" s="42">
        <f t="shared" si="12"/>
        <v>0</v>
      </c>
      <c r="J389" s="42">
        <f t="shared" si="12"/>
        <v>0</v>
      </c>
      <c r="K389" s="43">
        <f t="shared" si="10"/>
        <v>0</v>
      </c>
      <c r="L389" s="44">
        <f t="shared" si="11"/>
        <v>195</v>
      </c>
    </row>
    <row r="390" spans="1:12" x14ac:dyDescent="0.25">
      <c r="A390" s="40">
        <v>26</v>
      </c>
      <c r="B390" s="41" t="str">
        <f>IF('M2'!B38=0,"",'M2'!B38)</f>
        <v>SALTO JUCA BRAULIO JANCOVIC</v>
      </c>
      <c r="C390" s="90">
        <f>'I2'!O38</f>
        <v>6.7799999999999994</v>
      </c>
      <c r="D390" s="90">
        <f>'I2'!P38</f>
        <v>7.69</v>
      </c>
      <c r="E390" s="90" t="str">
        <f>'I2'!Q38</f>
        <v xml:space="preserve"> </v>
      </c>
      <c r="F390" s="90" t="str">
        <f>'I2'!R38</f>
        <v xml:space="preserve"> </v>
      </c>
      <c r="G390" s="90" t="str">
        <f>'I2'!S38</f>
        <v xml:space="preserve"> </v>
      </c>
      <c r="H390" s="90" t="str">
        <f>'I2'!T38</f>
        <v xml:space="preserve"> </v>
      </c>
      <c r="I390" s="42">
        <f t="shared" si="12"/>
        <v>0</v>
      </c>
      <c r="J390" s="42">
        <f t="shared" si="12"/>
        <v>0</v>
      </c>
      <c r="K390" s="43">
        <f t="shared" si="10"/>
        <v>0</v>
      </c>
      <c r="L390" s="44">
        <f t="shared" si="11"/>
        <v>195</v>
      </c>
    </row>
    <row r="391" spans="1:12" x14ac:dyDescent="0.25">
      <c r="A391" s="40">
        <v>27</v>
      </c>
      <c r="B391" s="41" t="str">
        <f>IF('M2'!B39=0,"",'M2'!B39)</f>
        <v xml:space="preserve"> SANCHEZ JAPA BYRON RENE</v>
      </c>
      <c r="C391" s="90">
        <f>'I2'!O39</f>
        <v>4.22</v>
      </c>
      <c r="D391" s="90">
        <f>'I2'!P39</f>
        <v>6.3</v>
      </c>
      <c r="E391" s="90" t="str">
        <f>'I2'!Q39</f>
        <v xml:space="preserve"> </v>
      </c>
      <c r="F391" s="90" t="str">
        <f>'I2'!R39</f>
        <v xml:space="preserve"> </v>
      </c>
      <c r="G391" s="90" t="str">
        <f>'I2'!S39</f>
        <v xml:space="preserve"> </v>
      </c>
      <c r="H391" s="90" t="str">
        <f>'I2'!T39</f>
        <v xml:space="preserve"> </v>
      </c>
      <c r="I391" s="42">
        <f t="shared" si="12"/>
        <v>0</v>
      </c>
      <c r="J391" s="42">
        <f t="shared" si="12"/>
        <v>0</v>
      </c>
      <c r="K391" s="43">
        <f t="shared" si="10"/>
        <v>0</v>
      </c>
      <c r="L391" s="44">
        <f t="shared" si="11"/>
        <v>195</v>
      </c>
    </row>
    <row r="392" spans="1:12" x14ac:dyDescent="0.25">
      <c r="A392" s="40">
        <v>28</v>
      </c>
      <c r="B392" s="41" t="str">
        <f>IF('M2'!B40=0,"",'M2'!B40)</f>
        <v>SANCHEZ LOPEZ EMILY CAMILA</v>
      </c>
      <c r="C392" s="90">
        <f>'I2'!O40</f>
        <v>5.51</v>
      </c>
      <c r="D392" s="90">
        <f>'I2'!P40</f>
        <v>6.29</v>
      </c>
      <c r="E392" s="90" t="str">
        <f>'I2'!Q40</f>
        <v xml:space="preserve"> </v>
      </c>
      <c r="F392" s="90" t="str">
        <f>'I2'!R40</f>
        <v xml:space="preserve"> </v>
      </c>
      <c r="G392" s="90" t="str">
        <f>'I2'!S40</f>
        <v xml:space="preserve"> </v>
      </c>
      <c r="H392" s="90" t="str">
        <f>'I2'!T40</f>
        <v xml:space="preserve"> </v>
      </c>
      <c r="I392" s="42">
        <f t="shared" si="12"/>
        <v>0</v>
      </c>
      <c r="J392" s="42">
        <f t="shared" si="12"/>
        <v>0</v>
      </c>
      <c r="K392" s="43">
        <f t="shared" si="10"/>
        <v>0</v>
      </c>
      <c r="L392" s="44">
        <f t="shared" si="11"/>
        <v>195</v>
      </c>
    </row>
    <row r="393" spans="1:12" x14ac:dyDescent="0.25">
      <c r="A393" s="40">
        <v>29</v>
      </c>
      <c r="B393" s="41" t="str">
        <f>IF('M2'!B41=0,"",'M2'!B41)</f>
        <v>SUAREZ CASTRO JOAN MATEO</v>
      </c>
      <c r="C393" s="90">
        <f>'I2'!O41</f>
        <v>8.73</v>
      </c>
      <c r="D393" s="90">
        <f>'I2'!P41</f>
        <v>9.25</v>
      </c>
      <c r="E393" s="90" t="str">
        <f>'I2'!Q41</f>
        <v xml:space="preserve"> </v>
      </c>
      <c r="F393" s="90" t="str">
        <f>'I2'!R41</f>
        <v xml:space="preserve"> </v>
      </c>
      <c r="G393" s="90" t="str">
        <f>'I2'!S41</f>
        <v xml:space="preserve"> </v>
      </c>
      <c r="H393" s="90" t="str">
        <f>'I2'!T41</f>
        <v xml:space="preserve"> </v>
      </c>
      <c r="I393" s="42">
        <f t="shared" si="12"/>
        <v>0</v>
      </c>
      <c r="J393" s="42">
        <f t="shared" si="12"/>
        <v>0</v>
      </c>
      <c r="K393" s="43">
        <f t="shared" si="10"/>
        <v>0</v>
      </c>
      <c r="L393" s="44">
        <f t="shared" si="11"/>
        <v>195</v>
      </c>
    </row>
    <row r="394" spans="1:12" x14ac:dyDescent="0.25">
      <c r="A394" s="40">
        <v>30</v>
      </c>
      <c r="B394" s="41" t="str">
        <f>IF('M2'!B42=0,"",'M2'!B42)</f>
        <v>TENE LOOR ESTEBAN SEBASTIAN</v>
      </c>
      <c r="C394" s="90">
        <f>'I2'!O42</f>
        <v>7.7299999999999995</v>
      </c>
      <c r="D394" s="90">
        <f>'I2'!P42</f>
        <v>7.24</v>
      </c>
      <c r="E394" s="90" t="str">
        <f>'I2'!Q42</f>
        <v xml:space="preserve"> </v>
      </c>
      <c r="F394" s="90" t="str">
        <f>'I2'!R42</f>
        <v xml:space="preserve"> </v>
      </c>
      <c r="G394" s="90" t="str">
        <f>'I2'!S42</f>
        <v xml:space="preserve"> </v>
      </c>
      <c r="H394" s="90" t="str">
        <f>'I2'!T42</f>
        <v xml:space="preserve"> </v>
      </c>
      <c r="I394" s="42">
        <f t="shared" si="12"/>
        <v>0</v>
      </c>
      <c r="J394" s="42">
        <f t="shared" si="12"/>
        <v>0</v>
      </c>
      <c r="K394" s="43">
        <f t="shared" si="10"/>
        <v>0</v>
      </c>
      <c r="L394" s="44">
        <f t="shared" si="11"/>
        <v>195</v>
      </c>
    </row>
    <row r="395" spans="1:12" x14ac:dyDescent="0.25">
      <c r="A395" s="40">
        <v>31</v>
      </c>
      <c r="B395" s="41" t="str">
        <f>IF('M2'!B43=0,"",'M2'!B43)</f>
        <v>YANTALEMA TADAY MELANIE ANAHI</v>
      </c>
      <c r="C395" s="90">
        <f>'I2'!O43</f>
        <v>8.8000000000000007</v>
      </c>
      <c r="D395" s="90">
        <f>'I2'!P43</f>
        <v>7.8800000000000008</v>
      </c>
      <c r="E395" s="90" t="str">
        <f>'I2'!Q43</f>
        <v xml:space="preserve"> </v>
      </c>
      <c r="F395" s="90" t="str">
        <f>'I2'!R43</f>
        <v xml:space="preserve"> </v>
      </c>
      <c r="G395" s="90" t="str">
        <f>'I2'!S43</f>
        <v xml:space="preserve"> </v>
      </c>
      <c r="H395" s="90" t="str">
        <f>'I2'!T43</f>
        <v xml:space="preserve"> </v>
      </c>
      <c r="I395" s="42">
        <f t="shared" si="12"/>
        <v>0</v>
      </c>
      <c r="J395" s="42">
        <f t="shared" si="12"/>
        <v>0</v>
      </c>
      <c r="K395" s="43">
        <f t="shared" si="10"/>
        <v>0</v>
      </c>
      <c r="L395" s="44">
        <f t="shared" si="11"/>
        <v>195</v>
      </c>
    </row>
    <row r="396" spans="1:12" x14ac:dyDescent="0.25">
      <c r="A396" s="40">
        <v>32</v>
      </c>
      <c r="B396" s="41" t="str">
        <f>IF('M2'!B44=0,"",'M2'!B44)</f>
        <v>YANZA UYAGUARI MATEO CRISTOBAL</v>
      </c>
      <c r="C396" s="90">
        <f>'I2'!O44</f>
        <v>7.3000000000000007</v>
      </c>
      <c r="D396" s="90">
        <f>'I2'!P44</f>
        <v>6.95</v>
      </c>
      <c r="E396" s="90" t="str">
        <f>'I2'!Q44</f>
        <v xml:space="preserve"> </v>
      </c>
      <c r="F396" s="90" t="str">
        <f>'I2'!R44</f>
        <v xml:space="preserve"> </v>
      </c>
      <c r="G396" s="90" t="str">
        <f>'I2'!S44</f>
        <v xml:space="preserve"> </v>
      </c>
      <c r="H396" s="90" t="str">
        <f>'I2'!T44</f>
        <v xml:space="preserve"> </v>
      </c>
      <c r="I396" s="42">
        <f t="shared" si="12"/>
        <v>0</v>
      </c>
      <c r="J396" s="42">
        <f t="shared" si="12"/>
        <v>0</v>
      </c>
      <c r="K396" s="43">
        <f t="shared" si="10"/>
        <v>0</v>
      </c>
      <c r="L396" s="44">
        <f t="shared" si="11"/>
        <v>195</v>
      </c>
    </row>
    <row r="397" spans="1:12" x14ac:dyDescent="0.25">
      <c r="A397" s="40">
        <v>33</v>
      </c>
      <c r="B397" s="41" t="str">
        <f>IF('M2'!B45=0,"",'M2'!B45)</f>
        <v>YAUTIBUG PUMA BRYAN THIAGO</v>
      </c>
      <c r="C397" s="90">
        <f>'I2'!O45</f>
        <v>8.9700000000000006</v>
      </c>
      <c r="D397" s="90">
        <f>'I2'!P45</f>
        <v>9.57</v>
      </c>
      <c r="E397" s="90" t="str">
        <f>'I2'!Q45</f>
        <v xml:space="preserve"> </v>
      </c>
      <c r="F397" s="90" t="str">
        <f>'I2'!R45</f>
        <v xml:space="preserve"> </v>
      </c>
      <c r="G397" s="90" t="str">
        <f>'I2'!S45</f>
        <v xml:space="preserve"> </v>
      </c>
      <c r="H397" s="90" t="str">
        <f>'I2'!T45</f>
        <v xml:space="preserve"> </v>
      </c>
      <c r="I397" s="42">
        <f t="shared" si="12"/>
        <v>0</v>
      </c>
      <c r="J397" s="42">
        <f t="shared" si="12"/>
        <v>0</v>
      </c>
      <c r="K397" s="43">
        <f t="shared" si="10"/>
        <v>0</v>
      </c>
      <c r="L397" s="44">
        <f t="shared" si="11"/>
        <v>195</v>
      </c>
    </row>
    <row r="398" spans="1:12" x14ac:dyDescent="0.25">
      <c r="A398" s="40">
        <v>34</v>
      </c>
      <c r="B398" s="41" t="str">
        <f>IF('M2'!B46=0,"",'M2'!B46)</f>
        <v>YUQUILEMA BALLA DAYSI ARACELI</v>
      </c>
      <c r="C398" s="90">
        <f>'I2'!O46</f>
        <v>9.56</v>
      </c>
      <c r="D398" s="90">
        <f>'I2'!P46</f>
        <v>9.32</v>
      </c>
      <c r="E398" s="90" t="str">
        <f>'I2'!Q46</f>
        <v xml:space="preserve"> </v>
      </c>
      <c r="F398" s="90" t="str">
        <f>'I2'!R46</f>
        <v xml:space="preserve"> </v>
      </c>
      <c r="G398" s="90" t="str">
        <f>'I2'!S46</f>
        <v xml:space="preserve"> </v>
      </c>
      <c r="H398" s="90" t="str">
        <f>'I2'!T46</f>
        <v xml:space="preserve"> </v>
      </c>
      <c r="I398" s="42">
        <f t="shared" ref="I398:J413" si="13">I44+I162+I280</f>
        <v>0</v>
      </c>
      <c r="J398" s="42">
        <f t="shared" si="13"/>
        <v>0</v>
      </c>
      <c r="K398" s="43">
        <f t="shared" si="10"/>
        <v>0</v>
      </c>
      <c r="L398" s="44">
        <f t="shared" si="11"/>
        <v>195</v>
      </c>
    </row>
    <row r="399" spans="1:12" x14ac:dyDescent="0.25">
      <c r="A399" s="40">
        <v>35</v>
      </c>
      <c r="B399" s="41" t="str">
        <f>IF('M2'!B47=0,"",'M2'!B47)</f>
        <v/>
      </c>
      <c r="C399" s="90" t="str">
        <f>'I2'!O47</f>
        <v xml:space="preserve"> </v>
      </c>
      <c r="D399" s="90" t="str">
        <f>'I2'!P47</f>
        <v xml:space="preserve"> </v>
      </c>
      <c r="E399" s="90" t="str">
        <f>'I2'!Q47</f>
        <v xml:space="preserve"> </v>
      </c>
      <c r="F399" s="90" t="str">
        <f>'I2'!R47</f>
        <v xml:space="preserve"> </v>
      </c>
      <c r="G399" s="90" t="str">
        <f>'I2'!S47</f>
        <v xml:space="preserve"> </v>
      </c>
      <c r="H399" s="90" t="str">
        <f>'I2'!T47</f>
        <v xml:space="preserve"> </v>
      </c>
      <c r="I399" s="42">
        <f t="shared" si="13"/>
        <v>0</v>
      </c>
      <c r="J399" s="42">
        <f t="shared" si="13"/>
        <v>0</v>
      </c>
      <c r="K399" s="43">
        <f t="shared" si="10"/>
        <v>0</v>
      </c>
      <c r="L399" s="44">
        <f t="shared" si="11"/>
        <v>195</v>
      </c>
    </row>
    <row r="400" spans="1:12" x14ac:dyDescent="0.25">
      <c r="A400" s="40">
        <v>36</v>
      </c>
      <c r="B400" s="41" t="str">
        <f>IF('M2'!B48=0,"",'M2'!B48)</f>
        <v/>
      </c>
      <c r="C400" s="90" t="str">
        <f>'I2'!O48</f>
        <v xml:space="preserve"> </v>
      </c>
      <c r="D400" s="90" t="str">
        <f>'I2'!P48</f>
        <v xml:space="preserve"> </v>
      </c>
      <c r="E400" s="90" t="str">
        <f>'I2'!Q48</f>
        <v xml:space="preserve"> </v>
      </c>
      <c r="F400" s="90" t="str">
        <f>'I2'!R48</f>
        <v xml:space="preserve"> </v>
      </c>
      <c r="G400" s="90" t="str">
        <f>'I2'!S48</f>
        <v xml:space="preserve"> </v>
      </c>
      <c r="H400" s="90" t="str">
        <f>'I2'!T48</f>
        <v xml:space="preserve"> </v>
      </c>
      <c r="I400" s="42">
        <f t="shared" si="13"/>
        <v>0</v>
      </c>
      <c r="J400" s="42">
        <f t="shared" si="13"/>
        <v>0</v>
      </c>
      <c r="K400" s="43">
        <f t="shared" si="10"/>
        <v>0</v>
      </c>
      <c r="L400" s="44">
        <f t="shared" si="11"/>
        <v>195</v>
      </c>
    </row>
    <row r="401" spans="1:22" x14ac:dyDescent="0.25">
      <c r="A401" s="40">
        <v>37</v>
      </c>
      <c r="B401" s="41" t="str">
        <f>IF('M2'!B49=0,"",'M2'!B49)</f>
        <v/>
      </c>
      <c r="C401" s="90" t="str">
        <f>'I2'!O49</f>
        <v xml:space="preserve"> </v>
      </c>
      <c r="D401" s="90" t="str">
        <f>'I2'!P49</f>
        <v xml:space="preserve"> </v>
      </c>
      <c r="E401" s="90" t="str">
        <f>'I2'!Q49</f>
        <v xml:space="preserve"> </v>
      </c>
      <c r="F401" s="90" t="str">
        <f>'I2'!R49</f>
        <v xml:space="preserve"> </v>
      </c>
      <c r="G401" s="90" t="str">
        <f>'I2'!S49</f>
        <v xml:space="preserve"> </v>
      </c>
      <c r="H401" s="90" t="str">
        <f>'I2'!T49</f>
        <v xml:space="preserve"> </v>
      </c>
      <c r="I401" s="42">
        <f t="shared" si="13"/>
        <v>0</v>
      </c>
      <c r="J401" s="42">
        <f t="shared" si="13"/>
        <v>0</v>
      </c>
      <c r="K401" s="43">
        <f t="shared" si="10"/>
        <v>0</v>
      </c>
      <c r="L401" s="44">
        <f t="shared" si="11"/>
        <v>195</v>
      </c>
    </row>
    <row r="402" spans="1:22" x14ac:dyDescent="0.25">
      <c r="A402" s="40">
        <v>38</v>
      </c>
      <c r="B402" s="41" t="str">
        <f>IF('M2'!B50=0,"",'M2'!B50)</f>
        <v/>
      </c>
      <c r="C402" s="90" t="str">
        <f>'I2'!O50</f>
        <v xml:space="preserve"> </v>
      </c>
      <c r="D402" s="90" t="str">
        <f>'I2'!P50</f>
        <v xml:space="preserve"> </v>
      </c>
      <c r="E402" s="90" t="str">
        <f>'I2'!Q50</f>
        <v xml:space="preserve"> </v>
      </c>
      <c r="F402" s="90" t="str">
        <f>'I2'!R50</f>
        <v xml:space="preserve"> </v>
      </c>
      <c r="G402" s="90" t="str">
        <f>'I2'!S50</f>
        <v xml:space="preserve"> </v>
      </c>
      <c r="H402" s="90" t="str">
        <f>'I2'!T50</f>
        <v xml:space="preserve"> </v>
      </c>
      <c r="I402" s="42">
        <f t="shared" si="13"/>
        <v>0</v>
      </c>
      <c r="J402" s="42">
        <f t="shared" si="13"/>
        <v>0</v>
      </c>
      <c r="K402" s="43">
        <f t="shared" si="10"/>
        <v>0</v>
      </c>
      <c r="L402" s="44">
        <f t="shared" si="11"/>
        <v>195</v>
      </c>
    </row>
    <row r="403" spans="1:22" x14ac:dyDescent="0.25">
      <c r="A403" s="40">
        <v>39</v>
      </c>
      <c r="B403" s="41" t="str">
        <f>IF('M2'!B51=0,"",'M2'!B51)</f>
        <v/>
      </c>
      <c r="C403" s="90" t="str">
        <f>'I2'!O51</f>
        <v xml:space="preserve"> </v>
      </c>
      <c r="D403" s="90" t="str">
        <f>'I2'!P51</f>
        <v xml:space="preserve"> </v>
      </c>
      <c r="E403" s="90" t="str">
        <f>'I2'!Q51</f>
        <v xml:space="preserve"> </v>
      </c>
      <c r="F403" s="90" t="str">
        <f>'I2'!R51</f>
        <v xml:space="preserve"> </v>
      </c>
      <c r="G403" s="90" t="str">
        <f>'I2'!S51</f>
        <v xml:space="preserve"> </v>
      </c>
      <c r="H403" s="90" t="str">
        <f>'I2'!T51</f>
        <v xml:space="preserve"> </v>
      </c>
      <c r="I403" s="42">
        <f t="shared" si="13"/>
        <v>0</v>
      </c>
      <c r="J403" s="42">
        <f t="shared" si="13"/>
        <v>0</v>
      </c>
      <c r="K403" s="43">
        <f t="shared" si="10"/>
        <v>0</v>
      </c>
      <c r="L403" s="44">
        <f t="shared" si="11"/>
        <v>195</v>
      </c>
    </row>
    <row r="404" spans="1:22" x14ac:dyDescent="0.25">
      <c r="A404" s="40">
        <v>40</v>
      </c>
      <c r="B404" s="41" t="str">
        <f>IF('M2'!B52=0,"",'M2'!B52)</f>
        <v/>
      </c>
      <c r="C404" s="90" t="str">
        <f>'I2'!O52</f>
        <v xml:space="preserve"> </v>
      </c>
      <c r="D404" s="90" t="str">
        <f>'I2'!P52</f>
        <v xml:space="preserve"> </v>
      </c>
      <c r="E404" s="90" t="str">
        <f>'I2'!Q52</f>
        <v xml:space="preserve"> </v>
      </c>
      <c r="F404" s="90" t="str">
        <f>'I2'!R52</f>
        <v xml:space="preserve"> </v>
      </c>
      <c r="G404" s="90" t="str">
        <f>'I2'!S52</f>
        <v xml:space="preserve"> </v>
      </c>
      <c r="H404" s="90" t="str">
        <f>'I2'!T52</f>
        <v xml:space="preserve"> </v>
      </c>
      <c r="I404" s="42">
        <f t="shared" si="13"/>
        <v>0</v>
      </c>
      <c r="J404" s="42">
        <f t="shared" si="13"/>
        <v>0</v>
      </c>
      <c r="K404" s="43">
        <f t="shared" si="10"/>
        <v>0</v>
      </c>
      <c r="L404" s="44">
        <f t="shared" si="11"/>
        <v>195</v>
      </c>
    </row>
    <row r="405" spans="1:22" x14ac:dyDescent="0.25">
      <c r="A405" s="40">
        <v>41</v>
      </c>
      <c r="B405" s="41" t="str">
        <f>IF('M2'!B53=0,"",'M2'!B53)</f>
        <v/>
      </c>
      <c r="C405" s="90" t="str">
        <f>'I2'!O53</f>
        <v xml:space="preserve"> </v>
      </c>
      <c r="D405" s="90" t="str">
        <f>'I2'!P53</f>
        <v xml:space="preserve"> </v>
      </c>
      <c r="E405" s="90" t="str">
        <f>'I2'!Q53</f>
        <v xml:space="preserve"> </v>
      </c>
      <c r="F405" s="90" t="str">
        <f>'I2'!R53</f>
        <v xml:space="preserve"> </v>
      </c>
      <c r="G405" s="90" t="str">
        <f>'I2'!S53</f>
        <v xml:space="preserve"> </v>
      </c>
      <c r="H405" s="90" t="str">
        <f>'I2'!T53</f>
        <v xml:space="preserve"> </v>
      </c>
      <c r="I405" s="42">
        <f t="shared" si="13"/>
        <v>0</v>
      </c>
      <c r="J405" s="42">
        <f t="shared" si="13"/>
        <v>0</v>
      </c>
      <c r="K405" s="43">
        <f t="shared" si="10"/>
        <v>0</v>
      </c>
      <c r="L405" s="44">
        <f t="shared" si="11"/>
        <v>195</v>
      </c>
    </row>
    <row r="406" spans="1:22" x14ac:dyDescent="0.25">
      <c r="A406" s="40">
        <v>42</v>
      </c>
      <c r="B406" s="41" t="str">
        <f>IF('M2'!B54=0,"",'M2'!B54)</f>
        <v/>
      </c>
      <c r="C406" s="90" t="str">
        <f>'I2'!O54</f>
        <v xml:space="preserve"> </v>
      </c>
      <c r="D406" s="90" t="str">
        <f>'I2'!P54</f>
        <v xml:space="preserve"> </v>
      </c>
      <c r="E406" s="90" t="str">
        <f>'I2'!Q54</f>
        <v xml:space="preserve"> </v>
      </c>
      <c r="F406" s="90" t="str">
        <f>'I2'!R54</f>
        <v xml:space="preserve"> </v>
      </c>
      <c r="G406" s="90" t="str">
        <f>'I2'!S54</f>
        <v xml:space="preserve"> </v>
      </c>
      <c r="H406" s="90" t="str">
        <f>'I2'!T54</f>
        <v xml:space="preserve"> </v>
      </c>
      <c r="I406" s="42">
        <f t="shared" si="13"/>
        <v>0</v>
      </c>
      <c r="J406" s="42">
        <f t="shared" si="13"/>
        <v>0</v>
      </c>
      <c r="K406" s="43">
        <f t="shared" si="10"/>
        <v>0</v>
      </c>
      <c r="L406" s="44">
        <f t="shared" si="11"/>
        <v>195</v>
      </c>
    </row>
    <row r="407" spans="1:22" x14ac:dyDescent="0.25">
      <c r="A407" s="40">
        <v>43</v>
      </c>
      <c r="B407" s="41" t="str">
        <f>IF('M2'!B55=0,"",'M2'!B55)</f>
        <v/>
      </c>
      <c r="C407" s="90" t="str">
        <f>'I2'!O55</f>
        <v xml:space="preserve"> </v>
      </c>
      <c r="D407" s="90" t="str">
        <f>'I2'!P55</f>
        <v xml:space="preserve"> </v>
      </c>
      <c r="E407" s="90" t="str">
        <f>'I2'!Q55</f>
        <v xml:space="preserve"> </v>
      </c>
      <c r="F407" s="90" t="str">
        <f>'I2'!R55</f>
        <v xml:space="preserve"> </v>
      </c>
      <c r="G407" s="90" t="str">
        <f>'I2'!S55</f>
        <v xml:space="preserve"> </v>
      </c>
      <c r="H407" s="90" t="str">
        <f>'I2'!T55</f>
        <v xml:space="preserve"> </v>
      </c>
      <c r="I407" s="42">
        <f t="shared" si="13"/>
        <v>0</v>
      </c>
      <c r="J407" s="42">
        <f t="shared" si="13"/>
        <v>0</v>
      </c>
      <c r="K407" s="43">
        <f t="shared" si="10"/>
        <v>0</v>
      </c>
      <c r="L407" s="44">
        <f t="shared" si="11"/>
        <v>195</v>
      </c>
    </row>
    <row r="408" spans="1:22" x14ac:dyDescent="0.25">
      <c r="A408" s="40">
        <v>44</v>
      </c>
      <c r="B408" s="41" t="str">
        <f>IF('M2'!B56=0,"",'M2'!B56)</f>
        <v/>
      </c>
      <c r="C408" s="90" t="str">
        <f>'I2'!O56</f>
        <v xml:space="preserve"> </v>
      </c>
      <c r="D408" s="90" t="str">
        <f>'I2'!P56</f>
        <v xml:space="preserve"> </v>
      </c>
      <c r="E408" s="90" t="str">
        <f>'I2'!Q56</f>
        <v xml:space="preserve"> </v>
      </c>
      <c r="F408" s="90" t="str">
        <f>'I2'!R56</f>
        <v xml:space="preserve"> </v>
      </c>
      <c r="G408" s="90" t="str">
        <f>'I2'!S56</f>
        <v xml:space="preserve"> </v>
      </c>
      <c r="H408" s="90" t="str">
        <f>'I2'!T56</f>
        <v xml:space="preserve"> </v>
      </c>
      <c r="I408" s="42">
        <f t="shared" si="13"/>
        <v>0</v>
      </c>
      <c r="J408" s="42">
        <f t="shared" si="13"/>
        <v>0</v>
      </c>
      <c r="K408" s="43">
        <f t="shared" si="10"/>
        <v>0</v>
      </c>
      <c r="L408" s="44">
        <f t="shared" si="11"/>
        <v>195</v>
      </c>
    </row>
    <row r="409" spans="1:22" x14ac:dyDescent="0.25">
      <c r="A409" s="40">
        <v>45</v>
      </c>
      <c r="B409" s="41" t="str">
        <f>IF('M2'!B57=0,"",'M2'!B57)</f>
        <v/>
      </c>
      <c r="C409" s="90" t="str">
        <f>'I2'!O57</f>
        <v xml:space="preserve"> </v>
      </c>
      <c r="D409" s="90" t="str">
        <f>'I2'!P57</f>
        <v xml:space="preserve"> </v>
      </c>
      <c r="E409" s="90" t="str">
        <f>'I2'!Q57</f>
        <v xml:space="preserve"> </v>
      </c>
      <c r="F409" s="90" t="str">
        <f>'I2'!R57</f>
        <v xml:space="preserve"> </v>
      </c>
      <c r="G409" s="90" t="str">
        <f>'I2'!S57</f>
        <v xml:space="preserve"> </v>
      </c>
      <c r="H409" s="90" t="str">
        <f>'I2'!T57</f>
        <v xml:space="preserve"> </v>
      </c>
      <c r="I409" s="42">
        <f t="shared" si="13"/>
        <v>0</v>
      </c>
      <c r="J409" s="42">
        <f t="shared" si="13"/>
        <v>0</v>
      </c>
      <c r="K409" s="43">
        <f t="shared" si="10"/>
        <v>0</v>
      </c>
      <c r="L409" s="44">
        <f t="shared" si="11"/>
        <v>195</v>
      </c>
    </row>
    <row r="410" spans="1:22" x14ac:dyDescent="0.25">
      <c r="A410" s="40">
        <v>46</v>
      </c>
      <c r="B410" s="41" t="str">
        <f>IF('M2'!B58=0,"",'M2'!B58)</f>
        <v/>
      </c>
      <c r="C410" s="90" t="str">
        <f>'I2'!O58</f>
        <v xml:space="preserve"> </v>
      </c>
      <c r="D410" s="90" t="str">
        <f>'I2'!P58</f>
        <v xml:space="preserve"> </v>
      </c>
      <c r="E410" s="90" t="str">
        <f>'I2'!Q58</f>
        <v xml:space="preserve"> </v>
      </c>
      <c r="F410" s="90" t="str">
        <f>'I2'!R58</f>
        <v xml:space="preserve"> </v>
      </c>
      <c r="G410" s="90" t="str">
        <f>'I2'!S58</f>
        <v xml:space="preserve"> </v>
      </c>
      <c r="H410" s="90" t="str">
        <f>'I2'!T58</f>
        <v xml:space="preserve"> </v>
      </c>
      <c r="I410" s="42">
        <f t="shared" si="13"/>
        <v>0</v>
      </c>
      <c r="J410" s="42">
        <f t="shared" si="13"/>
        <v>0</v>
      </c>
      <c r="K410" s="43">
        <f t="shared" si="10"/>
        <v>0</v>
      </c>
      <c r="L410" s="44">
        <f t="shared" si="11"/>
        <v>195</v>
      </c>
    </row>
    <row r="411" spans="1:22" x14ac:dyDescent="0.25">
      <c r="A411" s="40">
        <v>47</v>
      </c>
      <c r="B411" s="41" t="str">
        <f>IF('M2'!B59=0,"",'M2'!B59)</f>
        <v/>
      </c>
      <c r="C411" s="90" t="str">
        <f>'I2'!O59</f>
        <v xml:space="preserve"> </v>
      </c>
      <c r="D411" s="90" t="str">
        <f>'I2'!P59</f>
        <v xml:space="preserve"> </v>
      </c>
      <c r="E411" s="90" t="str">
        <f>'I2'!Q59</f>
        <v xml:space="preserve"> </v>
      </c>
      <c r="F411" s="90" t="str">
        <f>'I2'!R59</f>
        <v xml:space="preserve"> </v>
      </c>
      <c r="G411" s="90" t="str">
        <f>'I2'!S59</f>
        <v xml:space="preserve"> </v>
      </c>
      <c r="H411" s="90" t="str">
        <f>'I2'!T59</f>
        <v xml:space="preserve"> </v>
      </c>
      <c r="I411" s="42">
        <f t="shared" si="13"/>
        <v>0</v>
      </c>
      <c r="J411" s="42">
        <f t="shared" si="13"/>
        <v>0</v>
      </c>
      <c r="K411" s="43">
        <f t="shared" si="10"/>
        <v>0</v>
      </c>
      <c r="L411" s="44">
        <f t="shared" si="11"/>
        <v>195</v>
      </c>
    </row>
    <row r="412" spans="1:22" x14ac:dyDescent="0.25">
      <c r="A412" s="40">
        <v>48</v>
      </c>
      <c r="B412" s="41" t="str">
        <f>IF('M2'!B60=0,"",'M2'!B60)</f>
        <v/>
      </c>
      <c r="C412" s="90" t="str">
        <f>'I2'!O60</f>
        <v xml:space="preserve"> </v>
      </c>
      <c r="D412" s="90" t="str">
        <f>'I2'!P60</f>
        <v xml:space="preserve"> </v>
      </c>
      <c r="E412" s="90" t="str">
        <f>'I2'!Q60</f>
        <v xml:space="preserve"> </v>
      </c>
      <c r="F412" s="90" t="str">
        <f>'I2'!R60</f>
        <v xml:space="preserve"> </v>
      </c>
      <c r="G412" s="90" t="str">
        <f>'I2'!S60</f>
        <v xml:space="preserve"> </v>
      </c>
      <c r="H412" s="90" t="str">
        <f>'I2'!T60</f>
        <v xml:space="preserve"> </v>
      </c>
      <c r="I412" s="42">
        <f t="shared" si="13"/>
        <v>0</v>
      </c>
      <c r="J412" s="42">
        <f t="shared" si="13"/>
        <v>0</v>
      </c>
      <c r="K412" s="43">
        <f t="shared" si="10"/>
        <v>0</v>
      </c>
      <c r="L412" s="44">
        <f t="shared" si="11"/>
        <v>195</v>
      </c>
    </row>
    <row r="413" spans="1:22" x14ac:dyDescent="0.25">
      <c r="A413" s="40">
        <v>49</v>
      </c>
      <c r="B413" s="41" t="str">
        <f>IF('M2'!B61=0,"",'M2'!B61)</f>
        <v/>
      </c>
      <c r="C413" s="90" t="str">
        <f>'I2'!O61</f>
        <v xml:space="preserve"> </v>
      </c>
      <c r="D413" s="90" t="str">
        <f>'I2'!P61</f>
        <v xml:space="preserve"> </v>
      </c>
      <c r="E413" s="90" t="str">
        <f>'I2'!Q61</f>
        <v xml:space="preserve"> </v>
      </c>
      <c r="F413" s="90" t="str">
        <f>'I2'!R61</f>
        <v xml:space="preserve"> </v>
      </c>
      <c r="G413" s="90" t="str">
        <f>'I2'!S61</f>
        <v xml:space="preserve"> </v>
      </c>
      <c r="H413" s="90" t="str">
        <f>'I2'!T61</f>
        <v xml:space="preserve"> </v>
      </c>
      <c r="I413" s="42">
        <f t="shared" si="13"/>
        <v>0</v>
      </c>
      <c r="J413" s="42">
        <f t="shared" si="13"/>
        <v>0</v>
      </c>
      <c r="K413" s="43">
        <f t="shared" si="10"/>
        <v>0</v>
      </c>
      <c r="L413" s="44">
        <f t="shared" si="11"/>
        <v>195</v>
      </c>
    </row>
    <row r="414" spans="1:22" x14ac:dyDescent="0.25">
      <c r="A414" s="40">
        <v>50</v>
      </c>
      <c r="B414" s="41" t="str">
        <f>IF('M2'!B62=0,"",'M2'!B62)</f>
        <v/>
      </c>
      <c r="C414" s="90" t="str">
        <f>'I2'!O62</f>
        <v xml:space="preserve"> </v>
      </c>
      <c r="D414" s="90" t="str">
        <f>'I2'!P62</f>
        <v xml:space="preserve"> </v>
      </c>
      <c r="E414" s="90" t="str">
        <f>'I2'!Q62</f>
        <v xml:space="preserve"> </v>
      </c>
      <c r="F414" s="90" t="str">
        <f>'I2'!R62</f>
        <v xml:space="preserve"> </v>
      </c>
      <c r="G414" s="90" t="str">
        <f>'I2'!S62</f>
        <v xml:space="preserve"> </v>
      </c>
      <c r="H414" s="90" t="str">
        <f>'I2'!T62</f>
        <v xml:space="preserve"> </v>
      </c>
      <c r="I414" s="42">
        <f t="shared" ref="I414:J414" si="14">I60+I178+I296</f>
        <v>0</v>
      </c>
      <c r="J414" s="42">
        <f t="shared" si="14"/>
        <v>0</v>
      </c>
      <c r="K414" s="43">
        <f t="shared" si="10"/>
        <v>0</v>
      </c>
      <c r="L414" s="44">
        <f t="shared" si="11"/>
        <v>195</v>
      </c>
    </row>
    <row r="415" spans="1:22" x14ac:dyDescent="0.25">
      <c r="A415" s="46"/>
      <c r="L415" s="103"/>
    </row>
    <row r="416" spans="1:22" s="66" customFormat="1" ht="82.5" customHeight="1" x14ac:dyDescent="0.25">
      <c r="A416" s="192" t="s">
        <v>76</v>
      </c>
      <c r="B416" s="192"/>
      <c r="C416" s="217" t="str">
        <f>$C$6</f>
        <v>LENGUA Y LITERATURA</v>
      </c>
      <c r="D416" s="217"/>
      <c r="E416" s="217"/>
      <c r="F416" s="218" t="s">
        <v>130</v>
      </c>
      <c r="G416" s="63"/>
      <c r="H416" s="64"/>
      <c r="I416" s="53"/>
      <c r="J416" s="53"/>
      <c r="K416" s="53"/>
      <c r="L416" s="65"/>
      <c r="M416" s="32"/>
      <c r="N416" s="32"/>
      <c r="O416" s="32"/>
      <c r="P416" s="32"/>
      <c r="Q416" s="32"/>
      <c r="R416" s="32"/>
      <c r="S416" s="32"/>
      <c r="T416" s="32"/>
      <c r="U416" s="32"/>
      <c r="V416" s="32"/>
    </row>
    <row r="417" spans="1:22"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c r="U417" s="32"/>
      <c r="V417" s="32"/>
    </row>
    <row r="418" spans="1:22"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c r="U418" s="32"/>
      <c r="V418" s="32"/>
    </row>
    <row r="419" spans="1:22"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c r="U419" s="32"/>
      <c r="V419" s="32"/>
    </row>
    <row r="420" spans="1:22"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c r="U420" s="32"/>
      <c r="V420" s="32"/>
    </row>
    <row r="421" spans="1:22"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c r="U421" s="32"/>
      <c r="V421" s="32"/>
    </row>
    <row r="422" spans="1:22" s="66" customFormat="1" ht="15" customHeight="1" x14ac:dyDescent="0.25">
      <c r="A422" s="245" t="s">
        <v>123</v>
      </c>
      <c r="B422" s="245"/>
      <c r="C422" s="215">
        <f>COUNTIF(G365:G414,"=B-")</f>
        <v>0</v>
      </c>
      <c r="D422" s="215"/>
      <c r="E422" s="215"/>
      <c r="F422" s="92">
        <f t="shared" si="15"/>
        <v>0</v>
      </c>
      <c r="G422" s="249" t="s">
        <v>134</v>
      </c>
      <c r="H422" s="249"/>
      <c r="I422" s="94">
        <f>COUNTIF(H365:H414,"=APB")</f>
        <v>0</v>
      </c>
      <c r="J422" s="53"/>
      <c r="K422" s="53"/>
      <c r="L422" s="65"/>
      <c r="M422" s="32"/>
      <c r="N422" s="32"/>
      <c r="O422" s="32"/>
      <c r="P422" s="32"/>
      <c r="Q422" s="32"/>
      <c r="R422" s="32"/>
      <c r="S422" s="32"/>
      <c r="T422" s="32"/>
      <c r="U422" s="32"/>
      <c r="V422" s="32"/>
    </row>
    <row r="423" spans="1:22" s="66" customFormat="1" ht="15" customHeight="1" x14ac:dyDescent="0.25">
      <c r="A423" s="245" t="s">
        <v>124</v>
      </c>
      <c r="B423" s="245"/>
      <c r="C423" s="215">
        <f>COUNTIF(G365:G414,"=C+")</f>
        <v>0</v>
      </c>
      <c r="D423" s="215"/>
      <c r="E423" s="215"/>
      <c r="F423" s="92">
        <f t="shared" si="15"/>
        <v>0</v>
      </c>
      <c r="G423" s="249" t="s">
        <v>135</v>
      </c>
      <c r="H423" s="249"/>
      <c r="I423" s="94">
        <f>COUNTIF(H365:H414,"=SPL")</f>
        <v>0</v>
      </c>
      <c r="J423" s="53"/>
      <c r="K423" s="53"/>
      <c r="L423" s="65"/>
      <c r="M423" s="32"/>
      <c r="N423" s="32"/>
      <c r="O423" s="32"/>
      <c r="P423" s="32"/>
      <c r="Q423" s="32"/>
      <c r="R423" s="32"/>
      <c r="S423" s="32"/>
      <c r="T423" s="32"/>
      <c r="U423" s="32"/>
      <c r="V423" s="32"/>
    </row>
    <row r="424" spans="1:22" s="66" customFormat="1" ht="15" customHeight="1" x14ac:dyDescent="0.25">
      <c r="A424" s="245" t="s">
        <v>125</v>
      </c>
      <c r="B424" s="245"/>
      <c r="C424" s="215">
        <f>COUNTIF(G365:G414,"=C-")</f>
        <v>0</v>
      </c>
      <c r="D424" s="215"/>
      <c r="E424" s="215"/>
      <c r="F424" s="92">
        <f t="shared" si="15"/>
        <v>0</v>
      </c>
      <c r="G424" s="249" t="s">
        <v>136</v>
      </c>
      <c r="H424" s="249"/>
      <c r="I424" s="94">
        <f>COUNTIF(H365:H414,"=REP")</f>
        <v>0</v>
      </c>
      <c r="J424" s="53"/>
      <c r="K424" s="53"/>
      <c r="L424" s="65"/>
      <c r="M424" s="32"/>
      <c r="N424" s="32"/>
      <c r="O424" s="32"/>
      <c r="P424" s="32"/>
      <c r="Q424" s="32"/>
      <c r="R424" s="32"/>
      <c r="S424" s="32"/>
      <c r="T424" s="32"/>
      <c r="U424" s="32"/>
      <c r="V424" s="32"/>
    </row>
    <row r="425" spans="1:22" s="66" customFormat="1" ht="15" customHeight="1" x14ac:dyDescent="0.3">
      <c r="A425" s="245" t="s">
        <v>126</v>
      </c>
      <c r="B425" s="245"/>
      <c r="C425" s="215">
        <f>COUNTIF(G365:G414,"=D+")</f>
        <v>0</v>
      </c>
      <c r="D425" s="215"/>
      <c r="E425" s="215"/>
      <c r="F425" s="92">
        <f t="shared" si="15"/>
        <v>0</v>
      </c>
      <c r="G425" s="192" t="s">
        <v>105</v>
      </c>
      <c r="H425" s="192"/>
      <c r="I425" s="95">
        <f>SUM(I422:I424)</f>
        <v>0</v>
      </c>
      <c r="J425" s="53"/>
      <c r="K425" s="53"/>
      <c r="L425" s="65"/>
      <c r="M425" s="32"/>
      <c r="N425" s="32"/>
      <c r="O425" s="32"/>
      <c r="P425" s="32"/>
      <c r="Q425" s="32"/>
      <c r="R425" s="32"/>
      <c r="S425" s="32"/>
      <c r="T425" s="32"/>
      <c r="U425" s="32"/>
      <c r="V425" s="32"/>
    </row>
    <row r="426" spans="1:22"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J426" s="53"/>
      <c r="K426" s="53"/>
      <c r="L426" s="65"/>
      <c r="M426" s="32"/>
      <c r="N426" s="32"/>
      <c r="O426" s="32"/>
      <c r="P426" s="32"/>
      <c r="Q426" s="32"/>
      <c r="R426" s="32"/>
      <c r="S426" s="32"/>
      <c r="T426" s="32"/>
      <c r="U426" s="32"/>
      <c r="V426" s="32"/>
    </row>
    <row r="427" spans="1:22"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J427" s="53"/>
      <c r="K427" s="53"/>
      <c r="L427" s="65"/>
      <c r="M427" s="32"/>
      <c r="N427" s="32"/>
      <c r="O427" s="32"/>
      <c r="P427" s="32"/>
      <c r="Q427" s="32"/>
      <c r="R427" s="32"/>
      <c r="S427" s="32"/>
      <c r="T427" s="32"/>
      <c r="U427" s="32"/>
      <c r="V427" s="32"/>
    </row>
    <row r="428" spans="1:22"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J428" s="53"/>
      <c r="K428" s="53"/>
      <c r="L428" s="65"/>
      <c r="M428" s="32"/>
      <c r="N428" s="32"/>
      <c r="O428" s="32"/>
      <c r="P428" s="32"/>
      <c r="Q428" s="32"/>
      <c r="R428" s="32"/>
      <c r="S428" s="32"/>
      <c r="T428" s="32"/>
      <c r="U428" s="32"/>
      <c r="V428" s="32"/>
    </row>
    <row r="429" spans="1:22" s="66" customFormat="1" ht="15" customHeight="1" x14ac:dyDescent="0.3">
      <c r="A429" s="192" t="s">
        <v>105</v>
      </c>
      <c r="B429" s="192"/>
      <c r="C429" s="193">
        <f>SUM(C419:C428)</f>
        <v>0</v>
      </c>
      <c r="D429" s="193"/>
      <c r="E429" s="193"/>
      <c r="F429" s="93">
        <f>SUM(F419:F428)</f>
        <v>0</v>
      </c>
      <c r="G429" s="192" t="s">
        <v>139</v>
      </c>
      <c r="H429" s="192"/>
      <c r="I429" s="97">
        <f>SUM(I426:I428)</f>
        <v>0</v>
      </c>
      <c r="J429" s="53"/>
      <c r="K429" s="53"/>
      <c r="L429" s="65"/>
      <c r="M429" s="32"/>
      <c r="N429" s="32"/>
      <c r="O429" s="32"/>
      <c r="P429" s="32"/>
      <c r="Q429" s="32"/>
      <c r="R429" s="32"/>
      <c r="S429" s="32"/>
      <c r="T429" s="32"/>
      <c r="U429" s="32"/>
      <c r="V429" s="32"/>
    </row>
    <row r="430" spans="1:22" s="55" customFormat="1" x14ac:dyDescent="0.25">
      <c r="A430" s="60"/>
      <c r="B430" s="70"/>
      <c r="C430" s="70"/>
      <c r="D430" s="70"/>
      <c r="E430" s="53"/>
      <c r="F430" s="53"/>
      <c r="G430" s="53"/>
      <c r="H430" s="53"/>
      <c r="I430" s="53"/>
      <c r="J430" s="53"/>
      <c r="K430" s="53"/>
      <c r="L430" s="54"/>
      <c r="M430" s="32"/>
      <c r="N430" s="32"/>
      <c r="O430" s="32"/>
      <c r="P430" s="32"/>
      <c r="Q430" s="32"/>
      <c r="R430" s="32"/>
      <c r="S430" s="32"/>
      <c r="T430" s="32"/>
      <c r="U430" s="32"/>
      <c r="V430" s="32"/>
    </row>
    <row r="431" spans="1:22" s="55" customFormat="1" x14ac:dyDescent="0.25">
      <c r="A431" s="60"/>
      <c r="B431" s="53"/>
      <c r="C431" s="53"/>
      <c r="D431" s="53"/>
      <c r="E431" s="53"/>
      <c r="F431" s="53"/>
      <c r="G431" s="53"/>
      <c r="H431" s="53"/>
      <c r="I431" s="53"/>
      <c r="J431" s="53"/>
      <c r="K431" s="53"/>
      <c r="L431" s="54"/>
      <c r="M431" s="32"/>
      <c r="N431" s="32"/>
      <c r="O431" s="32"/>
      <c r="P431" s="32"/>
      <c r="Q431" s="32"/>
      <c r="R431" s="32"/>
      <c r="S431" s="32"/>
      <c r="T431" s="32"/>
      <c r="U431" s="32"/>
      <c r="V431" s="32"/>
    </row>
    <row r="432" spans="1:22" s="55" customFormat="1" x14ac:dyDescent="0.25">
      <c r="A432" s="60"/>
      <c r="B432" s="53"/>
      <c r="C432" s="53"/>
      <c r="D432" s="53"/>
      <c r="E432" s="53"/>
      <c r="F432" s="53"/>
      <c r="G432" s="53"/>
      <c r="H432" s="53"/>
      <c r="I432" s="53"/>
      <c r="J432" s="53"/>
      <c r="K432" s="53"/>
      <c r="L432" s="54"/>
      <c r="M432" s="32"/>
      <c r="N432" s="32"/>
      <c r="O432" s="32"/>
      <c r="P432" s="32"/>
      <c r="Q432" s="32"/>
      <c r="R432" s="32"/>
      <c r="S432" s="32"/>
      <c r="T432" s="32"/>
      <c r="U432" s="32"/>
      <c r="V432" s="32"/>
    </row>
    <row r="433" spans="1:22" s="55" customFormat="1" x14ac:dyDescent="0.25">
      <c r="A433" s="60"/>
      <c r="B433" s="53"/>
      <c r="C433" s="53"/>
      <c r="D433" s="53"/>
      <c r="E433" s="53"/>
      <c r="F433" s="53"/>
      <c r="G433" s="53"/>
      <c r="H433" s="53"/>
      <c r="I433" s="53"/>
      <c r="J433" s="53"/>
      <c r="K433" s="53"/>
      <c r="L433" s="54"/>
      <c r="M433" s="32"/>
      <c r="N433" s="32"/>
      <c r="O433" s="32"/>
      <c r="P433" s="32"/>
      <c r="Q433" s="32"/>
      <c r="R433" s="32"/>
      <c r="S433" s="32"/>
      <c r="T433" s="32"/>
      <c r="U433" s="32"/>
      <c r="V433" s="32"/>
    </row>
    <row r="434" spans="1:22" s="55" customFormat="1" x14ac:dyDescent="0.25">
      <c r="A434" s="60"/>
      <c r="B434" s="53"/>
      <c r="C434" s="53"/>
      <c r="D434" s="53"/>
      <c r="E434" s="53"/>
      <c r="F434" s="53"/>
      <c r="G434" s="53"/>
      <c r="H434" s="53"/>
      <c r="I434" s="53"/>
      <c r="J434" s="53"/>
      <c r="K434" s="53"/>
      <c r="L434" s="54"/>
      <c r="M434" s="32"/>
      <c r="N434" s="32"/>
      <c r="O434" s="32"/>
      <c r="P434" s="32"/>
      <c r="Q434" s="32"/>
      <c r="R434" s="32"/>
      <c r="S434" s="32"/>
      <c r="T434" s="32"/>
      <c r="U434" s="32"/>
      <c r="V434" s="32"/>
    </row>
    <row r="435" spans="1:22" s="55" customFormat="1" x14ac:dyDescent="0.25">
      <c r="A435" s="60"/>
      <c r="B435" s="53"/>
      <c r="C435" s="53"/>
      <c r="D435" s="53"/>
      <c r="E435" s="53"/>
      <c r="F435" s="53"/>
      <c r="G435" s="53"/>
      <c r="H435" s="53"/>
      <c r="I435" s="53"/>
      <c r="J435" s="53"/>
      <c r="K435" s="53"/>
      <c r="L435" s="54"/>
      <c r="M435" s="32"/>
      <c r="N435" s="32"/>
      <c r="O435" s="32"/>
      <c r="P435" s="32"/>
      <c r="Q435" s="32"/>
      <c r="R435" s="32"/>
      <c r="S435" s="32"/>
      <c r="T435" s="32"/>
      <c r="U435" s="32"/>
      <c r="V435" s="32"/>
    </row>
    <row r="436" spans="1:22" s="55" customFormat="1" x14ac:dyDescent="0.25">
      <c r="A436" s="60"/>
      <c r="B436" s="53"/>
      <c r="C436" s="53"/>
      <c r="D436" s="53"/>
      <c r="E436" s="53"/>
      <c r="F436" s="53"/>
      <c r="G436" s="53"/>
      <c r="H436" s="53"/>
      <c r="I436" s="53"/>
      <c r="J436" s="53"/>
      <c r="K436" s="53"/>
      <c r="L436" s="54"/>
      <c r="M436" s="32"/>
      <c r="N436" s="32"/>
      <c r="O436" s="32"/>
      <c r="P436" s="32"/>
      <c r="Q436" s="32"/>
      <c r="R436" s="32"/>
      <c r="S436" s="32"/>
      <c r="T436" s="32"/>
      <c r="U436" s="32"/>
      <c r="V436" s="32"/>
    </row>
    <row r="437" spans="1:22" s="55" customFormat="1" x14ac:dyDescent="0.25">
      <c r="A437" s="60"/>
      <c r="B437" s="53"/>
      <c r="C437" s="53"/>
      <c r="D437" s="53"/>
      <c r="E437" s="53"/>
      <c r="F437" s="53"/>
      <c r="G437" s="53"/>
      <c r="H437" s="53"/>
      <c r="I437" s="53"/>
      <c r="J437" s="53"/>
      <c r="K437" s="53"/>
      <c r="L437" s="54"/>
      <c r="M437" s="32"/>
      <c r="N437" s="32"/>
      <c r="O437" s="32"/>
      <c r="P437" s="32"/>
      <c r="Q437" s="32"/>
      <c r="R437" s="32"/>
      <c r="S437" s="32"/>
      <c r="T437" s="32"/>
      <c r="U437" s="32"/>
      <c r="V437" s="32"/>
    </row>
    <row r="438" spans="1:22" s="55" customFormat="1" x14ac:dyDescent="0.25">
      <c r="A438" s="60"/>
      <c r="B438" s="53"/>
      <c r="C438" s="53"/>
      <c r="D438" s="53"/>
      <c r="E438" s="53"/>
      <c r="F438" s="53"/>
      <c r="G438" s="53"/>
      <c r="H438" s="53"/>
      <c r="I438" s="53"/>
      <c r="J438" s="53"/>
      <c r="K438" s="53"/>
      <c r="L438" s="54"/>
      <c r="M438" s="32"/>
      <c r="N438" s="32"/>
      <c r="O438" s="32"/>
      <c r="P438" s="32"/>
      <c r="Q438" s="32"/>
      <c r="R438" s="32"/>
      <c r="S438" s="32"/>
      <c r="T438" s="32"/>
      <c r="U438" s="32"/>
      <c r="V438" s="32"/>
    </row>
    <row r="439" spans="1:22" s="55" customFormat="1" x14ac:dyDescent="0.25">
      <c r="A439" s="60"/>
      <c r="B439" s="53"/>
      <c r="C439" s="53"/>
      <c r="D439" s="53"/>
      <c r="E439" s="53"/>
      <c r="F439" s="53"/>
      <c r="G439" s="53"/>
      <c r="H439" s="53"/>
      <c r="I439" s="53"/>
      <c r="J439" s="53"/>
      <c r="K439" s="53"/>
      <c r="L439" s="54"/>
      <c r="M439" s="32"/>
      <c r="N439" s="32"/>
      <c r="O439" s="32"/>
      <c r="P439" s="32"/>
      <c r="Q439" s="32"/>
      <c r="R439" s="32"/>
      <c r="S439" s="32"/>
      <c r="T439" s="32"/>
      <c r="U439" s="32"/>
      <c r="V439" s="32"/>
    </row>
    <row r="440" spans="1:22" s="55" customFormat="1" x14ac:dyDescent="0.25">
      <c r="A440" s="60"/>
      <c r="B440" s="53"/>
      <c r="C440" s="53"/>
      <c r="D440" s="53"/>
      <c r="E440" s="53"/>
      <c r="F440" s="53"/>
      <c r="G440" s="53"/>
      <c r="H440" s="53"/>
      <c r="I440" s="53"/>
      <c r="J440" s="53"/>
      <c r="K440" s="53"/>
      <c r="L440" s="54"/>
      <c r="M440" s="32"/>
      <c r="N440" s="32"/>
      <c r="O440" s="32"/>
      <c r="P440" s="32"/>
      <c r="Q440" s="32"/>
      <c r="R440" s="32"/>
      <c r="S440" s="32"/>
      <c r="T440" s="32"/>
      <c r="U440" s="32"/>
      <c r="V440" s="32"/>
    </row>
    <row r="441" spans="1:22" s="55" customFormat="1" x14ac:dyDescent="0.25">
      <c r="A441" s="60"/>
      <c r="B441" s="53"/>
      <c r="C441" s="53"/>
      <c r="D441" s="53"/>
      <c r="E441" s="53"/>
      <c r="F441" s="53"/>
      <c r="G441" s="53"/>
      <c r="H441" s="53"/>
      <c r="I441" s="53"/>
      <c r="J441" s="53"/>
      <c r="K441" s="53"/>
      <c r="L441" s="54"/>
      <c r="M441" s="32"/>
      <c r="N441" s="32"/>
      <c r="O441" s="32"/>
      <c r="P441" s="32"/>
      <c r="Q441" s="32"/>
      <c r="R441" s="32"/>
      <c r="S441" s="32"/>
      <c r="T441" s="32"/>
      <c r="U441" s="32"/>
      <c r="V441" s="32"/>
    </row>
    <row r="442" spans="1:22" s="55" customFormat="1" x14ac:dyDescent="0.25">
      <c r="A442" s="60"/>
      <c r="B442" s="53"/>
      <c r="C442" s="53"/>
      <c r="D442" s="53"/>
      <c r="E442" s="53"/>
      <c r="F442" s="53"/>
      <c r="G442" s="53"/>
      <c r="H442" s="53"/>
      <c r="I442" s="53"/>
      <c r="J442" s="53"/>
      <c r="K442" s="53"/>
      <c r="L442" s="54"/>
      <c r="M442" s="32"/>
      <c r="N442" s="32"/>
      <c r="O442" s="32"/>
      <c r="P442" s="32"/>
      <c r="Q442" s="32"/>
      <c r="R442" s="32"/>
      <c r="S442" s="32"/>
      <c r="T442" s="32"/>
      <c r="U442" s="32"/>
      <c r="V442" s="32"/>
    </row>
    <row r="443" spans="1:22" s="55" customFormat="1" x14ac:dyDescent="0.25">
      <c r="A443" s="60"/>
      <c r="B443" s="53"/>
      <c r="C443" s="53"/>
      <c r="D443" s="53"/>
      <c r="E443" s="53"/>
      <c r="F443" s="53"/>
      <c r="G443" s="53"/>
      <c r="H443" s="53"/>
      <c r="I443" s="53"/>
      <c r="J443" s="53"/>
      <c r="K443" s="53"/>
      <c r="L443" s="54"/>
      <c r="M443" s="32"/>
      <c r="N443" s="32"/>
      <c r="O443" s="32"/>
      <c r="P443" s="32"/>
      <c r="Q443" s="32"/>
      <c r="R443" s="32"/>
      <c r="S443" s="32"/>
      <c r="T443" s="32"/>
      <c r="U443" s="32"/>
      <c r="V443" s="32"/>
    </row>
    <row r="444" spans="1:22" s="55" customFormat="1" x14ac:dyDescent="0.25">
      <c r="A444" s="60"/>
      <c r="B444" s="53"/>
      <c r="C444" s="53"/>
      <c r="D444" s="53"/>
      <c r="E444" s="53"/>
      <c r="F444" s="53"/>
      <c r="G444" s="53"/>
      <c r="H444" s="53"/>
      <c r="I444" s="53"/>
      <c r="J444" s="53"/>
      <c r="K444" s="53"/>
      <c r="L444" s="54"/>
      <c r="M444" s="32"/>
      <c r="N444" s="32"/>
      <c r="O444" s="32"/>
      <c r="P444" s="32"/>
      <c r="Q444" s="32"/>
      <c r="R444" s="32"/>
      <c r="S444" s="32"/>
      <c r="T444" s="32"/>
      <c r="U444" s="32"/>
      <c r="V444" s="32"/>
    </row>
    <row r="445" spans="1:22" x14ac:dyDescent="0.25">
      <c r="A445" s="46"/>
      <c r="L445" s="52"/>
    </row>
    <row r="446" spans="1:22" x14ac:dyDescent="0.25">
      <c r="A446" s="46"/>
      <c r="L446" s="52"/>
    </row>
    <row r="447" spans="1:22" x14ac:dyDescent="0.25">
      <c r="A447" s="46"/>
      <c r="L447" s="52"/>
    </row>
    <row r="448" spans="1:22"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t="str">
        <f>$C$6</f>
        <v>LENGUA Y LITERATURA</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t="str">
        <f>$A$8</f>
        <v>Educación General Básica</v>
      </c>
      <c r="B468" s="225"/>
      <c r="C468" s="226" t="str">
        <f>$C$8</f>
        <v>Superior</v>
      </c>
      <c r="D468" s="227"/>
      <c r="E468" s="227"/>
      <c r="F468" s="227"/>
      <c r="G468" s="34" t="str">
        <f>$G$8</f>
        <v>Noveno Año</v>
      </c>
      <c r="H468" s="226" t="str">
        <f>$H$8</f>
        <v>"A"</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IF('M2'!B13=0,"",'M2'!B13)</f>
        <v>ANDRADE VERA EVELYN DAYANA</v>
      </c>
      <c r="C471" s="90" t="str">
        <f>'I2'!R13</f>
        <v xml:space="preserve"> </v>
      </c>
      <c r="D471" s="90" t="str">
        <f>'I2'!T13</f>
        <v xml:space="preserve"> </v>
      </c>
      <c r="E471" s="90" t="str">
        <f>IF('I2'!U13=0," ",'I2'!U13)</f>
        <v xml:space="preserve"> </v>
      </c>
      <c r="F471" s="90" t="str">
        <f>IF('I2'!V13=0," ",'I2'!V13)</f>
        <v xml:space="preserve"> </v>
      </c>
      <c r="G471" s="91" t="str">
        <f>IF(F471&lt;&gt;" ",(IF(F471="P.A.","REPROBADO",IF(F471&gt;=7,"APROBADO","")))," ")</f>
        <v xml:space="preserve"> </v>
      </c>
      <c r="H471" s="187"/>
      <c r="I471" s="188"/>
      <c r="J471" s="188"/>
      <c r="K471" s="188"/>
      <c r="L471" s="189"/>
    </row>
    <row r="472" spans="1:12" x14ac:dyDescent="0.25">
      <c r="A472" s="40">
        <v>2</v>
      </c>
      <c r="B472" s="41" t="str">
        <f>IF('M2'!B14=0,"",'M2'!B14)</f>
        <v>BARRENO PINO ROXANA ABIGAIL</v>
      </c>
      <c r="C472" s="90" t="str">
        <f>'I2'!R14</f>
        <v xml:space="preserve"> </v>
      </c>
      <c r="D472" s="90" t="str">
        <f>'I2'!T14</f>
        <v xml:space="preserve"> </v>
      </c>
      <c r="E472" s="90" t="str">
        <f>IF('I2'!U14=0," ",'I2'!U14)</f>
        <v xml:space="preserve"> </v>
      </c>
      <c r="F472" s="90" t="str">
        <f>IF('I2'!V14=0," ",'I2'!V14)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IF('M2'!B15=0,"",'M2'!B15)</f>
        <v>CARCHIPULLA SANGURIMA KARINA BELEN</v>
      </c>
      <c r="C473" s="90" t="str">
        <f>'I2'!R15</f>
        <v xml:space="preserve"> </v>
      </c>
      <c r="D473" s="90" t="str">
        <f>'I2'!T15</f>
        <v xml:space="preserve"> </v>
      </c>
      <c r="E473" s="90" t="str">
        <f>IF('I2'!U15=0," ",'I2'!U15)</f>
        <v xml:space="preserve"> </v>
      </c>
      <c r="F473" s="90" t="str">
        <f>IF('I2'!V15=0," ",'I2'!V15)</f>
        <v xml:space="preserve"> </v>
      </c>
      <c r="G473" s="91" t="str">
        <f t="shared" si="16"/>
        <v xml:space="preserve"> </v>
      </c>
      <c r="H473" s="187"/>
      <c r="I473" s="188"/>
      <c r="J473" s="188"/>
      <c r="K473" s="188"/>
      <c r="L473" s="189"/>
    </row>
    <row r="474" spans="1:12" x14ac:dyDescent="0.25">
      <c r="A474" s="40">
        <v>4</v>
      </c>
      <c r="B474" s="41" t="str">
        <f>IF('M2'!B16=0,"",'M2'!B16)</f>
        <v>COLLAGUAZO ARMIJOS NATALY RAFAELA</v>
      </c>
      <c r="C474" s="90" t="str">
        <f>'I2'!R16</f>
        <v xml:space="preserve"> </v>
      </c>
      <c r="D474" s="90" t="str">
        <f>'I2'!T16</f>
        <v xml:space="preserve"> </v>
      </c>
      <c r="E474" s="90" t="str">
        <f>IF('I2'!U16=0," ",'I2'!U16)</f>
        <v xml:space="preserve"> </v>
      </c>
      <c r="F474" s="90" t="str">
        <f>IF('I2'!V16=0," ",'I2'!V16)</f>
        <v xml:space="preserve"> </v>
      </c>
      <c r="G474" s="91" t="str">
        <f t="shared" si="16"/>
        <v xml:space="preserve"> </v>
      </c>
      <c r="H474" s="187"/>
      <c r="I474" s="188"/>
      <c r="J474" s="188"/>
      <c r="K474" s="188"/>
      <c r="L474" s="189"/>
    </row>
    <row r="475" spans="1:12" x14ac:dyDescent="0.25">
      <c r="A475" s="40">
        <v>5</v>
      </c>
      <c r="B475" s="41" t="str">
        <f>IF('M2'!B17=0,"",'M2'!B17)</f>
        <v>CRIOLLO MALLA BRIYITT ARACELY</v>
      </c>
      <c r="C475" s="90" t="str">
        <f>'I2'!R17</f>
        <v xml:space="preserve"> </v>
      </c>
      <c r="D475" s="90" t="str">
        <f>'I2'!T17</f>
        <v xml:space="preserve"> </v>
      </c>
      <c r="E475" s="90" t="str">
        <f>IF('I2'!U17=0," ",'I2'!U17)</f>
        <v xml:space="preserve"> </v>
      </c>
      <c r="F475" s="90" t="str">
        <f>IF('I2'!V17=0," ",'I2'!V17)</f>
        <v xml:space="preserve"> </v>
      </c>
      <c r="G475" s="91" t="str">
        <f t="shared" si="16"/>
        <v xml:space="preserve"> </v>
      </c>
      <c r="H475" s="187"/>
      <c r="I475" s="188"/>
      <c r="J475" s="188"/>
      <c r="K475" s="188"/>
      <c r="L475" s="189"/>
    </row>
    <row r="476" spans="1:12" x14ac:dyDescent="0.25">
      <c r="A476" s="40">
        <v>6</v>
      </c>
      <c r="B476" s="41" t="str">
        <f>IF('M2'!B18=0,"",'M2'!B18)</f>
        <v>CHUQUIMARCA PARRA DOMENICA DANIELA</v>
      </c>
      <c r="C476" s="90" t="str">
        <f>'I2'!R18</f>
        <v xml:space="preserve"> </v>
      </c>
      <c r="D476" s="90" t="str">
        <f>'I2'!T18</f>
        <v xml:space="preserve"> </v>
      </c>
      <c r="E476" s="90" t="str">
        <f>IF('I2'!U18=0," ",'I2'!U18)</f>
        <v xml:space="preserve"> </v>
      </c>
      <c r="F476" s="90" t="str">
        <f>IF('I2'!V18=0," ",'I2'!V18)</f>
        <v xml:space="preserve"> </v>
      </c>
      <c r="G476" s="91" t="str">
        <f t="shared" si="16"/>
        <v xml:space="preserve"> </v>
      </c>
      <c r="H476" s="187"/>
      <c r="I476" s="188"/>
      <c r="J476" s="188"/>
      <c r="K476" s="188"/>
      <c r="L476" s="189"/>
    </row>
    <row r="477" spans="1:12" x14ac:dyDescent="0.25">
      <c r="A477" s="40">
        <v>7</v>
      </c>
      <c r="B477" s="41" t="str">
        <f>IF('M2'!B19=0,"",'M2'!B19)</f>
        <v>DELGADO LEMA JEIMY MARISOL</v>
      </c>
      <c r="C477" s="90" t="str">
        <f>'I2'!R19</f>
        <v xml:space="preserve"> </v>
      </c>
      <c r="D477" s="90" t="str">
        <f>'I2'!T19</f>
        <v xml:space="preserve"> </v>
      </c>
      <c r="E477" s="90" t="str">
        <f>IF('I2'!U19=0," ",'I2'!U19)</f>
        <v xml:space="preserve"> </v>
      </c>
      <c r="F477" s="90" t="str">
        <f>IF('I2'!V19=0," ",'I2'!V19)</f>
        <v xml:space="preserve"> </v>
      </c>
      <c r="G477" s="91" t="str">
        <f t="shared" si="16"/>
        <v xml:space="preserve"> </v>
      </c>
      <c r="H477" s="187"/>
      <c r="I477" s="188"/>
      <c r="J477" s="188"/>
      <c r="K477" s="188"/>
      <c r="L477" s="189"/>
    </row>
    <row r="478" spans="1:12" x14ac:dyDescent="0.25">
      <c r="A478" s="40">
        <v>8</v>
      </c>
      <c r="B478" s="41" t="str">
        <f>IF('M2'!B20=0,"",'M2'!B20)</f>
        <v>GALARZA CORNEJO ALEX ISRAEL</v>
      </c>
      <c r="C478" s="90" t="str">
        <f>'I2'!R20</f>
        <v xml:space="preserve"> </v>
      </c>
      <c r="D478" s="90" t="str">
        <f>'I2'!T20</f>
        <v xml:space="preserve"> </v>
      </c>
      <c r="E478" s="90" t="str">
        <f>IF('I2'!U20=0," ",'I2'!U20)</f>
        <v xml:space="preserve"> </v>
      </c>
      <c r="F478" s="90" t="str">
        <f>IF('I2'!V20=0," ",'I2'!V20)</f>
        <v xml:space="preserve"> </v>
      </c>
      <c r="G478" s="91" t="str">
        <f t="shared" si="16"/>
        <v xml:space="preserve"> </v>
      </c>
      <c r="H478" s="187"/>
      <c r="I478" s="188"/>
      <c r="J478" s="188"/>
      <c r="K478" s="188"/>
      <c r="L478" s="189"/>
    </row>
    <row r="479" spans="1:12" x14ac:dyDescent="0.25">
      <c r="A479" s="40">
        <v>9</v>
      </c>
      <c r="B479" s="41" t="str">
        <f>IF('M2'!B21=0,"",'M2'!B21)</f>
        <v>GUARTAN JIMENEZ JOSE ABEL</v>
      </c>
      <c r="C479" s="90" t="str">
        <f>'I2'!R21</f>
        <v xml:space="preserve"> </v>
      </c>
      <c r="D479" s="90" t="str">
        <f>'I2'!T21</f>
        <v xml:space="preserve"> </v>
      </c>
      <c r="E479" s="90" t="str">
        <f>IF('I2'!U21=0," ",'I2'!U21)</f>
        <v xml:space="preserve"> </v>
      </c>
      <c r="F479" s="90" t="str">
        <f>IF('I2'!V21=0," ",'I2'!V21)</f>
        <v xml:space="preserve"> </v>
      </c>
      <c r="G479" s="91" t="str">
        <f t="shared" si="16"/>
        <v xml:space="preserve"> </v>
      </c>
      <c r="H479" s="187"/>
      <c r="I479" s="188"/>
      <c r="J479" s="188"/>
      <c r="K479" s="188"/>
      <c r="L479" s="189"/>
    </row>
    <row r="480" spans="1:12" x14ac:dyDescent="0.25">
      <c r="A480" s="40">
        <v>10</v>
      </c>
      <c r="B480" s="41" t="str">
        <f>IF('M2'!B22=0,"",'M2'!B22)</f>
        <v>GUILCAPI CARCHIPULLA JOSTIN SEBASTIAN</v>
      </c>
      <c r="C480" s="90" t="str">
        <f>'I2'!R22</f>
        <v xml:space="preserve"> </v>
      </c>
      <c r="D480" s="90" t="str">
        <f>'I2'!T22</f>
        <v xml:space="preserve"> </v>
      </c>
      <c r="E480" s="90" t="str">
        <f>IF('I2'!U22=0," ",'I2'!U22)</f>
        <v xml:space="preserve"> </v>
      </c>
      <c r="F480" s="90" t="str">
        <f>IF('I2'!V22=0," ",'I2'!V22)</f>
        <v xml:space="preserve"> </v>
      </c>
      <c r="G480" s="91" t="str">
        <f t="shared" si="16"/>
        <v xml:space="preserve"> </v>
      </c>
      <c r="H480" s="187"/>
      <c r="I480" s="188"/>
      <c r="J480" s="188"/>
      <c r="K480" s="188"/>
      <c r="L480" s="189"/>
    </row>
    <row r="481" spans="1:12" x14ac:dyDescent="0.25">
      <c r="A481" s="40">
        <v>11</v>
      </c>
      <c r="B481" s="41" t="str">
        <f>IF('M2'!B23=0,"",'M2'!B23)</f>
        <v>JIMENEZ JIMENEZ NAYELI ALEXANDRA</v>
      </c>
      <c r="C481" s="90" t="str">
        <f>'I2'!R23</f>
        <v xml:space="preserve"> </v>
      </c>
      <c r="D481" s="90" t="str">
        <f>'I2'!T23</f>
        <v xml:space="preserve"> </v>
      </c>
      <c r="E481" s="90" t="str">
        <f>IF('I2'!U23=0," ",'I2'!U23)</f>
        <v xml:space="preserve"> </v>
      </c>
      <c r="F481" s="90" t="str">
        <f>IF('I2'!V23=0," ",'I2'!V23)</f>
        <v xml:space="preserve"> </v>
      </c>
      <c r="G481" s="91" t="str">
        <f t="shared" si="16"/>
        <v xml:space="preserve"> </v>
      </c>
      <c r="H481" s="187"/>
      <c r="I481" s="188"/>
      <c r="J481" s="188"/>
      <c r="K481" s="188"/>
      <c r="L481" s="189"/>
    </row>
    <row r="482" spans="1:12" x14ac:dyDescent="0.25">
      <c r="A482" s="40">
        <v>12</v>
      </c>
      <c r="B482" s="41" t="str">
        <f>IF('M2'!B24=0,"",'M2'!B24)</f>
        <v>LAPO SIMBAÑA VERONICA ESTEFANIA</v>
      </c>
      <c r="C482" s="90" t="str">
        <f>'I2'!R24</f>
        <v xml:space="preserve"> </v>
      </c>
      <c r="D482" s="90" t="str">
        <f>'I2'!T24</f>
        <v xml:space="preserve"> </v>
      </c>
      <c r="E482" s="90" t="str">
        <f>IF('I2'!U24=0," ",'I2'!U24)</f>
        <v xml:space="preserve"> </v>
      </c>
      <c r="F482" s="90" t="str">
        <f>IF('I2'!V24=0," ",'I2'!V24)</f>
        <v xml:space="preserve"> </v>
      </c>
      <c r="G482" s="91" t="str">
        <f t="shared" si="16"/>
        <v xml:space="preserve"> </v>
      </c>
      <c r="H482" s="187"/>
      <c r="I482" s="188"/>
      <c r="J482" s="188"/>
      <c r="K482" s="188"/>
      <c r="L482" s="189"/>
    </row>
    <row r="483" spans="1:12" x14ac:dyDescent="0.25">
      <c r="A483" s="40">
        <v>13</v>
      </c>
      <c r="B483" s="41" t="str">
        <f>IF('M2'!B25=0,"",'M2'!B25)</f>
        <v>MINCHALA ROCHE VANESSA ELIZABETH</v>
      </c>
      <c r="C483" s="90" t="str">
        <f>'I2'!R25</f>
        <v xml:space="preserve"> </v>
      </c>
      <c r="D483" s="90" t="str">
        <f>'I2'!T25</f>
        <v xml:space="preserve"> </v>
      </c>
      <c r="E483" s="90" t="str">
        <f>IF('I2'!U25=0," ",'I2'!U25)</f>
        <v xml:space="preserve"> </v>
      </c>
      <c r="F483" s="90" t="str">
        <f>IF('I2'!V25=0," ",'I2'!V25)</f>
        <v xml:space="preserve"> </v>
      </c>
      <c r="G483" s="91" t="str">
        <f t="shared" si="16"/>
        <v xml:space="preserve"> </v>
      </c>
      <c r="H483" s="187"/>
      <c r="I483" s="188"/>
      <c r="J483" s="188"/>
      <c r="K483" s="188"/>
      <c r="L483" s="189"/>
    </row>
    <row r="484" spans="1:12" x14ac:dyDescent="0.25">
      <c r="A484" s="40">
        <v>14</v>
      </c>
      <c r="B484" s="41" t="str">
        <f>IF('M2'!B26=0,"",'M2'!B26)</f>
        <v>MONTIEL ALBORNOZ ROBERTO ALEJANDRO</v>
      </c>
      <c r="C484" s="90" t="str">
        <f>'I2'!R26</f>
        <v xml:space="preserve"> </v>
      </c>
      <c r="D484" s="90" t="str">
        <f>'I2'!T26</f>
        <v xml:space="preserve"> </v>
      </c>
      <c r="E484" s="90" t="str">
        <f>IF('I2'!U26=0," ",'I2'!U26)</f>
        <v xml:space="preserve"> </v>
      </c>
      <c r="F484" s="90" t="str">
        <f>IF('I2'!V26=0," ",'I2'!V26)</f>
        <v xml:space="preserve"> </v>
      </c>
      <c r="G484" s="91" t="str">
        <f t="shared" si="16"/>
        <v xml:space="preserve"> </v>
      </c>
      <c r="H484" s="187"/>
      <c r="I484" s="188"/>
      <c r="J484" s="188"/>
      <c r="K484" s="188"/>
      <c r="L484" s="189"/>
    </row>
    <row r="485" spans="1:12" x14ac:dyDescent="0.25">
      <c r="A485" s="40">
        <v>15</v>
      </c>
      <c r="B485" s="41" t="str">
        <f>IF('M2'!B27=0,"",'M2'!B27)</f>
        <v>NAMCELA NAMICELA LUIS FERNANDO</v>
      </c>
      <c r="C485" s="90" t="str">
        <f>'I2'!R27</f>
        <v xml:space="preserve"> </v>
      </c>
      <c r="D485" s="90" t="str">
        <f>'I2'!T27</f>
        <v xml:space="preserve"> </v>
      </c>
      <c r="E485" s="90" t="str">
        <f>IF('I2'!U27=0," ",'I2'!U27)</f>
        <v xml:space="preserve"> </v>
      </c>
      <c r="F485" s="90" t="str">
        <f>IF('I2'!V27=0," ",'I2'!V27)</f>
        <v xml:space="preserve"> </v>
      </c>
      <c r="G485" s="91" t="str">
        <f t="shared" si="16"/>
        <v xml:space="preserve"> </v>
      </c>
      <c r="H485" s="187"/>
      <c r="I485" s="188"/>
      <c r="J485" s="188"/>
      <c r="K485" s="188"/>
      <c r="L485" s="189"/>
    </row>
    <row r="486" spans="1:12" x14ac:dyDescent="0.25">
      <c r="A486" s="40">
        <v>16</v>
      </c>
      <c r="B486" s="41" t="str">
        <f>IF('M2'!B28=0,"",'M2'!B28)</f>
        <v>NARVAEZ VALENCIA JESSICA TATIANA</v>
      </c>
      <c r="C486" s="90" t="str">
        <f>'I2'!R28</f>
        <v xml:space="preserve"> </v>
      </c>
      <c r="D486" s="90" t="str">
        <f>'I2'!T28</f>
        <v xml:space="preserve"> </v>
      </c>
      <c r="E486" s="90" t="str">
        <f>IF('I2'!U28=0," ",'I2'!U28)</f>
        <v xml:space="preserve"> </v>
      </c>
      <c r="F486" s="90" t="str">
        <f>IF('I2'!V28=0," ",'I2'!V28)</f>
        <v xml:space="preserve"> </v>
      </c>
      <c r="G486" s="91" t="str">
        <f t="shared" si="16"/>
        <v xml:space="preserve"> </v>
      </c>
      <c r="H486" s="187"/>
      <c r="I486" s="188"/>
      <c r="J486" s="188"/>
      <c r="K486" s="188"/>
      <c r="L486" s="189"/>
    </row>
    <row r="487" spans="1:12" x14ac:dyDescent="0.25">
      <c r="A487" s="40">
        <v>17</v>
      </c>
      <c r="B487" s="41" t="str">
        <f>IF('M2'!B29=0,"",'M2'!B29)</f>
        <v>NIETO GARCIA LUCIANA</v>
      </c>
      <c r="C487" s="90" t="str">
        <f>'I2'!R29</f>
        <v xml:space="preserve"> </v>
      </c>
      <c r="D487" s="90" t="str">
        <f>'I2'!T29</f>
        <v xml:space="preserve"> </v>
      </c>
      <c r="E487" s="90" t="str">
        <f>IF('I2'!U29=0," ",'I2'!U29)</f>
        <v xml:space="preserve"> </v>
      </c>
      <c r="F487" s="90" t="str">
        <f>IF('I2'!V29=0," ",'I2'!V29)</f>
        <v xml:space="preserve"> </v>
      </c>
      <c r="G487" s="91" t="str">
        <f t="shared" si="16"/>
        <v xml:space="preserve"> </v>
      </c>
      <c r="H487" s="187"/>
      <c r="I487" s="188"/>
      <c r="J487" s="188"/>
      <c r="K487" s="188"/>
      <c r="L487" s="189"/>
    </row>
    <row r="488" spans="1:12" x14ac:dyDescent="0.25">
      <c r="A488" s="40">
        <v>18</v>
      </c>
      <c r="B488" s="41" t="str">
        <f>IF('M2'!B30=0,"",'M2'!B30)</f>
        <v>PACHO BACULIMA MIGUEL ANGEL</v>
      </c>
      <c r="C488" s="90" t="str">
        <f>'I2'!R30</f>
        <v xml:space="preserve"> </v>
      </c>
      <c r="D488" s="90" t="str">
        <f>'I2'!T30</f>
        <v xml:space="preserve"> </v>
      </c>
      <c r="E488" s="90" t="str">
        <f>IF('I2'!U30=0," ",'I2'!U30)</f>
        <v xml:space="preserve"> </v>
      </c>
      <c r="F488" s="90" t="str">
        <f>IF('I2'!V30=0," ",'I2'!V30)</f>
        <v xml:space="preserve"> </v>
      </c>
      <c r="G488" s="91" t="str">
        <f t="shared" si="16"/>
        <v xml:space="preserve"> </v>
      </c>
      <c r="H488" s="187"/>
      <c r="I488" s="188"/>
      <c r="J488" s="188"/>
      <c r="K488" s="188"/>
      <c r="L488" s="189"/>
    </row>
    <row r="489" spans="1:12" x14ac:dyDescent="0.25">
      <c r="A489" s="40">
        <v>19</v>
      </c>
      <c r="B489" s="41" t="str">
        <f>IF('M2'!B31=0,"",'M2'!B31)</f>
        <v>PEÑALOZA AUCAPIÑA MELANY ZARAHI</v>
      </c>
      <c r="C489" s="90" t="str">
        <f>'I2'!R31</f>
        <v xml:space="preserve"> </v>
      </c>
      <c r="D489" s="90" t="str">
        <f>'I2'!T31</f>
        <v xml:space="preserve"> </v>
      </c>
      <c r="E489" s="90" t="str">
        <f>IF('I2'!U31=0," ",'I2'!U31)</f>
        <v xml:space="preserve"> </v>
      </c>
      <c r="F489" s="90" t="str">
        <f>IF('I2'!V31=0," ",'I2'!V31)</f>
        <v xml:space="preserve"> </v>
      </c>
      <c r="G489" s="91" t="str">
        <f t="shared" si="16"/>
        <v xml:space="preserve"> </v>
      </c>
      <c r="H489" s="187"/>
      <c r="I489" s="188"/>
      <c r="J489" s="188"/>
      <c r="K489" s="188"/>
      <c r="L489" s="189"/>
    </row>
    <row r="490" spans="1:12" x14ac:dyDescent="0.25">
      <c r="A490" s="40">
        <v>20</v>
      </c>
      <c r="B490" s="41" t="str">
        <f>IF('M2'!B32=0,"",'M2'!B32)</f>
        <v>PILAMUNGA PUCULPALA RUTH ABIGAIL</v>
      </c>
      <c r="C490" s="90" t="str">
        <f>'I2'!R32</f>
        <v xml:space="preserve"> </v>
      </c>
      <c r="D490" s="90" t="str">
        <f>'I2'!T32</f>
        <v xml:space="preserve"> </v>
      </c>
      <c r="E490" s="90" t="str">
        <f>IF('I2'!U32=0," ",'I2'!U32)</f>
        <v xml:space="preserve"> </v>
      </c>
      <c r="F490" s="90" t="str">
        <f>IF('I2'!V32=0," ",'I2'!V32)</f>
        <v xml:space="preserve"> </v>
      </c>
      <c r="G490" s="91" t="str">
        <f t="shared" si="16"/>
        <v xml:space="preserve"> </v>
      </c>
      <c r="H490" s="187"/>
      <c r="I490" s="188"/>
      <c r="J490" s="188"/>
      <c r="K490" s="188"/>
      <c r="L490" s="189"/>
    </row>
    <row r="491" spans="1:12" x14ac:dyDescent="0.25">
      <c r="A491" s="40">
        <v>21</v>
      </c>
      <c r="B491" s="41" t="str">
        <f>IF('M2'!B33=0,"",'M2'!B33)</f>
        <v>PILLCO SOLANO MANUEL SEBASTIAN</v>
      </c>
      <c r="C491" s="90" t="str">
        <f>'I2'!R33</f>
        <v xml:space="preserve"> </v>
      </c>
      <c r="D491" s="90" t="str">
        <f>'I2'!T33</f>
        <v xml:space="preserve"> </v>
      </c>
      <c r="E491" s="90" t="str">
        <f>IF('I2'!U33=0," ",'I2'!U33)</f>
        <v xml:space="preserve"> </v>
      </c>
      <c r="F491" s="90" t="str">
        <f>IF('I2'!V33=0," ",'I2'!V33)</f>
        <v xml:space="preserve"> </v>
      </c>
      <c r="G491" s="91" t="str">
        <f t="shared" si="16"/>
        <v xml:space="preserve"> </v>
      </c>
      <c r="H491" s="187"/>
      <c r="I491" s="188"/>
      <c r="J491" s="188"/>
      <c r="K491" s="188"/>
      <c r="L491" s="189"/>
    </row>
    <row r="492" spans="1:12" x14ac:dyDescent="0.25">
      <c r="A492" s="40">
        <v>22</v>
      </c>
      <c r="B492" s="41" t="str">
        <f>IF('M2'!B34=0,"",'M2'!B34)</f>
        <v>PINOS JARA ANTHONY JOAQUIN</v>
      </c>
      <c r="C492" s="90" t="str">
        <f>'I2'!R34</f>
        <v xml:space="preserve"> </v>
      </c>
      <c r="D492" s="90" t="str">
        <f>'I2'!T34</f>
        <v xml:space="preserve"> </v>
      </c>
      <c r="E492" s="90" t="str">
        <f>IF('I2'!U34=0," ",'I2'!U34)</f>
        <v xml:space="preserve"> </v>
      </c>
      <c r="F492" s="90" t="str">
        <f>IF('I2'!V34=0," ",'I2'!V34)</f>
        <v xml:space="preserve"> </v>
      </c>
      <c r="G492" s="91" t="str">
        <f t="shared" si="16"/>
        <v xml:space="preserve"> </v>
      </c>
      <c r="H492" s="187"/>
      <c r="I492" s="188"/>
      <c r="J492" s="188"/>
      <c r="K492" s="188"/>
      <c r="L492" s="189"/>
    </row>
    <row r="493" spans="1:12" x14ac:dyDescent="0.25">
      <c r="A493" s="40">
        <v>23</v>
      </c>
      <c r="B493" s="41" t="str">
        <f>IF('M2'!B35=0,"",'M2'!B35)</f>
        <v>QUISHPILEMA GUAMAN JHONN SEBASTIAN</v>
      </c>
      <c r="C493" s="90" t="str">
        <f>'I2'!R35</f>
        <v xml:space="preserve"> </v>
      </c>
      <c r="D493" s="90" t="str">
        <f>'I2'!T35</f>
        <v xml:space="preserve"> </v>
      </c>
      <c r="E493" s="90" t="str">
        <f>IF('I2'!U35=0," ",'I2'!U35)</f>
        <v xml:space="preserve"> </v>
      </c>
      <c r="F493" s="90" t="str">
        <f>IF('I2'!V35=0," ",'I2'!V35)</f>
        <v xml:space="preserve"> </v>
      </c>
      <c r="G493" s="91" t="str">
        <f t="shared" si="16"/>
        <v xml:space="preserve"> </v>
      </c>
      <c r="H493" s="187"/>
      <c r="I493" s="188"/>
      <c r="J493" s="188"/>
      <c r="K493" s="188"/>
      <c r="L493" s="189"/>
    </row>
    <row r="494" spans="1:12" x14ac:dyDescent="0.25">
      <c r="A494" s="40">
        <v>24</v>
      </c>
      <c r="B494" s="41" t="str">
        <f>IF('M2'!B36=0,"",'M2'!B36)</f>
        <v>RAGA SUAREZ NICOLE VALENTINA</v>
      </c>
      <c r="C494" s="90" t="str">
        <f>'I2'!R36</f>
        <v xml:space="preserve"> </v>
      </c>
      <c r="D494" s="90" t="str">
        <f>'I2'!T36</f>
        <v xml:space="preserve"> </v>
      </c>
      <c r="E494" s="90" t="str">
        <f>IF('I2'!U36=0," ",'I2'!U36)</f>
        <v xml:space="preserve"> </v>
      </c>
      <c r="F494" s="90" t="str">
        <f>IF('I2'!V36=0," ",'I2'!V36)</f>
        <v xml:space="preserve"> </v>
      </c>
      <c r="G494" s="91" t="str">
        <f t="shared" si="16"/>
        <v xml:space="preserve"> </v>
      </c>
      <c r="H494" s="187"/>
      <c r="I494" s="188"/>
      <c r="J494" s="188"/>
      <c r="K494" s="188"/>
      <c r="L494" s="189"/>
    </row>
    <row r="495" spans="1:12" x14ac:dyDescent="0.25">
      <c r="A495" s="40">
        <v>25</v>
      </c>
      <c r="B495" s="41" t="str">
        <f>IF('M2'!B37=0,"",'M2'!B37)</f>
        <v>RAMON SUQUILANDA EVER FABRICIO</v>
      </c>
      <c r="C495" s="90" t="str">
        <f>'I2'!R37</f>
        <v xml:space="preserve"> </v>
      </c>
      <c r="D495" s="90" t="str">
        <f>'I2'!T37</f>
        <v xml:space="preserve"> </v>
      </c>
      <c r="E495" s="90" t="str">
        <f>IF('I2'!U37=0," ",'I2'!U37)</f>
        <v xml:space="preserve"> </v>
      </c>
      <c r="F495" s="90" t="str">
        <f>IF('I2'!V37=0," ",'I2'!V37)</f>
        <v xml:space="preserve"> </v>
      </c>
      <c r="G495" s="91" t="str">
        <f t="shared" si="16"/>
        <v xml:space="preserve"> </v>
      </c>
      <c r="H495" s="187"/>
      <c r="I495" s="188"/>
      <c r="J495" s="188"/>
      <c r="K495" s="188"/>
      <c r="L495" s="189"/>
    </row>
    <row r="496" spans="1:12" x14ac:dyDescent="0.25">
      <c r="A496" s="40">
        <v>26</v>
      </c>
      <c r="B496" s="41" t="str">
        <f>IF('M2'!B38=0,"",'M2'!B38)</f>
        <v>SALTO JUCA BRAULIO JANCOVIC</v>
      </c>
      <c r="C496" s="90" t="str">
        <f>'I2'!R38</f>
        <v xml:space="preserve"> </v>
      </c>
      <c r="D496" s="90" t="str">
        <f>'I2'!T38</f>
        <v xml:space="preserve"> </v>
      </c>
      <c r="E496" s="90" t="str">
        <f>IF('I2'!U38=0," ",'I2'!U38)</f>
        <v xml:space="preserve"> </v>
      </c>
      <c r="F496" s="90" t="str">
        <f>IF('I2'!V38=0," ",'I2'!V38)</f>
        <v xml:space="preserve"> </v>
      </c>
      <c r="G496" s="91" t="str">
        <f t="shared" si="16"/>
        <v xml:space="preserve"> </v>
      </c>
      <c r="H496" s="187"/>
      <c r="I496" s="188"/>
      <c r="J496" s="188"/>
      <c r="K496" s="188"/>
      <c r="L496" s="189"/>
    </row>
    <row r="497" spans="1:12" x14ac:dyDescent="0.25">
      <c r="A497" s="40">
        <v>27</v>
      </c>
      <c r="B497" s="41" t="str">
        <f>IF('M2'!B39=0,"",'M2'!B39)</f>
        <v xml:space="preserve"> SANCHEZ JAPA BYRON RENE</v>
      </c>
      <c r="C497" s="90" t="str">
        <f>'I2'!R39</f>
        <v xml:space="preserve"> </v>
      </c>
      <c r="D497" s="90" t="str">
        <f>'I2'!T39</f>
        <v xml:space="preserve"> </v>
      </c>
      <c r="E497" s="90" t="str">
        <f>IF('I2'!U39=0," ",'I2'!U39)</f>
        <v xml:space="preserve"> </v>
      </c>
      <c r="F497" s="90" t="str">
        <f>IF('I2'!V39=0," ",'I2'!V39)</f>
        <v xml:space="preserve"> </v>
      </c>
      <c r="G497" s="91" t="str">
        <f t="shared" si="16"/>
        <v xml:space="preserve"> </v>
      </c>
      <c r="H497" s="187"/>
      <c r="I497" s="188"/>
      <c r="J497" s="188"/>
      <c r="K497" s="188"/>
      <c r="L497" s="189"/>
    </row>
    <row r="498" spans="1:12" x14ac:dyDescent="0.25">
      <c r="A498" s="40">
        <v>28</v>
      </c>
      <c r="B498" s="41" t="str">
        <f>IF('M2'!B40=0,"",'M2'!B40)</f>
        <v>SANCHEZ LOPEZ EMILY CAMILA</v>
      </c>
      <c r="C498" s="90" t="str">
        <f>'I2'!R40</f>
        <v xml:space="preserve"> </v>
      </c>
      <c r="D498" s="90" t="str">
        <f>'I2'!T40</f>
        <v xml:space="preserve"> </v>
      </c>
      <c r="E498" s="90" t="str">
        <f>IF('I2'!U40=0," ",'I2'!U40)</f>
        <v xml:space="preserve"> </v>
      </c>
      <c r="F498" s="90" t="str">
        <f>IF('I2'!V40=0," ",'I2'!V40)</f>
        <v xml:space="preserve"> </v>
      </c>
      <c r="G498" s="91" t="str">
        <f t="shared" si="16"/>
        <v xml:space="preserve"> </v>
      </c>
      <c r="H498" s="187"/>
      <c r="I498" s="188"/>
      <c r="J498" s="188"/>
      <c r="K498" s="188"/>
      <c r="L498" s="189"/>
    </row>
    <row r="499" spans="1:12" x14ac:dyDescent="0.25">
      <c r="A499" s="40">
        <v>29</v>
      </c>
      <c r="B499" s="41" t="str">
        <f>IF('M2'!B41=0,"",'M2'!B41)</f>
        <v>SUAREZ CASTRO JOAN MATEO</v>
      </c>
      <c r="C499" s="90" t="str">
        <f>'I2'!R41</f>
        <v xml:space="preserve"> </v>
      </c>
      <c r="D499" s="90" t="str">
        <f>'I2'!T41</f>
        <v xml:space="preserve"> </v>
      </c>
      <c r="E499" s="90" t="str">
        <f>IF('I2'!U41=0," ",'I2'!U41)</f>
        <v xml:space="preserve"> </v>
      </c>
      <c r="F499" s="90" t="str">
        <f>IF('I2'!V41=0," ",'I2'!V41)</f>
        <v xml:space="preserve"> </v>
      </c>
      <c r="G499" s="91" t="str">
        <f t="shared" si="16"/>
        <v xml:space="preserve"> </v>
      </c>
      <c r="H499" s="187"/>
      <c r="I499" s="188"/>
      <c r="J499" s="188"/>
      <c r="K499" s="188"/>
      <c r="L499" s="189"/>
    </row>
    <row r="500" spans="1:12" x14ac:dyDescent="0.25">
      <c r="A500" s="40">
        <v>30</v>
      </c>
      <c r="B500" s="41" t="str">
        <f>IF('M2'!B42=0,"",'M2'!B42)</f>
        <v>TENE LOOR ESTEBAN SEBASTIAN</v>
      </c>
      <c r="C500" s="90" t="str">
        <f>'I2'!R42</f>
        <v xml:space="preserve"> </v>
      </c>
      <c r="D500" s="90" t="str">
        <f>'I2'!T42</f>
        <v xml:space="preserve"> </v>
      </c>
      <c r="E500" s="90" t="str">
        <f>IF('I2'!U42=0," ",'I2'!U42)</f>
        <v xml:space="preserve"> </v>
      </c>
      <c r="F500" s="90" t="str">
        <f>IF('I2'!V42=0," ",'I2'!V42)</f>
        <v xml:space="preserve"> </v>
      </c>
      <c r="G500" s="91" t="str">
        <f t="shared" si="16"/>
        <v xml:space="preserve"> </v>
      </c>
      <c r="H500" s="187"/>
      <c r="I500" s="188"/>
      <c r="J500" s="188"/>
      <c r="K500" s="188"/>
      <c r="L500" s="189"/>
    </row>
    <row r="501" spans="1:12" x14ac:dyDescent="0.25">
      <c r="A501" s="40">
        <v>31</v>
      </c>
      <c r="B501" s="41" t="str">
        <f>IF('M2'!B43=0,"",'M2'!B43)</f>
        <v>YANTALEMA TADAY MELANIE ANAHI</v>
      </c>
      <c r="C501" s="90" t="str">
        <f>'I2'!R43</f>
        <v xml:space="preserve"> </v>
      </c>
      <c r="D501" s="90" t="str">
        <f>'I2'!T43</f>
        <v xml:space="preserve"> </v>
      </c>
      <c r="E501" s="90" t="str">
        <f>IF('I2'!U43=0," ",'I2'!U43)</f>
        <v xml:space="preserve"> </v>
      </c>
      <c r="F501" s="90" t="str">
        <f>IF('I2'!V43=0," ",'I2'!V43)</f>
        <v xml:space="preserve"> </v>
      </c>
      <c r="G501" s="91" t="str">
        <f t="shared" si="16"/>
        <v xml:space="preserve"> </v>
      </c>
      <c r="H501" s="187"/>
      <c r="I501" s="188"/>
      <c r="J501" s="188"/>
      <c r="K501" s="188"/>
      <c r="L501" s="189"/>
    </row>
    <row r="502" spans="1:12" x14ac:dyDescent="0.25">
      <c r="A502" s="40">
        <v>32</v>
      </c>
      <c r="B502" s="41" t="str">
        <f>IF('M2'!B44=0,"",'M2'!B44)</f>
        <v>YANZA UYAGUARI MATEO CRISTOBAL</v>
      </c>
      <c r="C502" s="90" t="str">
        <f>'I2'!R44</f>
        <v xml:space="preserve"> </v>
      </c>
      <c r="D502" s="90" t="str">
        <f>'I2'!T44</f>
        <v xml:space="preserve"> </v>
      </c>
      <c r="E502" s="90" t="str">
        <f>IF('I2'!U44=0," ",'I2'!U44)</f>
        <v xml:space="preserve"> </v>
      </c>
      <c r="F502" s="90" t="str">
        <f>IF('I2'!V44=0," ",'I2'!V44)</f>
        <v xml:space="preserve"> </v>
      </c>
      <c r="G502" s="91" t="str">
        <f t="shared" si="16"/>
        <v xml:space="preserve"> </v>
      </c>
      <c r="H502" s="187"/>
      <c r="I502" s="188"/>
      <c r="J502" s="188"/>
      <c r="K502" s="188"/>
      <c r="L502" s="189"/>
    </row>
    <row r="503" spans="1:12" x14ac:dyDescent="0.25">
      <c r="A503" s="40">
        <v>33</v>
      </c>
      <c r="B503" s="41" t="str">
        <f>IF('M2'!B45=0,"",'M2'!B45)</f>
        <v>YAUTIBUG PUMA BRYAN THIAGO</v>
      </c>
      <c r="C503" s="90" t="str">
        <f>'I2'!R45</f>
        <v xml:space="preserve"> </v>
      </c>
      <c r="D503" s="90" t="str">
        <f>'I2'!T45</f>
        <v xml:space="preserve"> </v>
      </c>
      <c r="E503" s="90" t="str">
        <f>IF('I2'!U45=0," ",'I2'!U45)</f>
        <v xml:space="preserve"> </v>
      </c>
      <c r="F503" s="90" t="str">
        <f>IF('I2'!V45=0," ",'I2'!V45)</f>
        <v xml:space="preserve"> </v>
      </c>
      <c r="G503" s="91" t="str">
        <f t="shared" si="16"/>
        <v xml:space="preserve"> </v>
      </c>
      <c r="H503" s="187"/>
      <c r="I503" s="188"/>
      <c r="J503" s="188"/>
      <c r="K503" s="188"/>
      <c r="L503" s="189"/>
    </row>
    <row r="504" spans="1:12" x14ac:dyDescent="0.25">
      <c r="A504" s="40">
        <v>34</v>
      </c>
      <c r="B504" s="41" t="str">
        <f>IF('M2'!B46=0,"",'M2'!B46)</f>
        <v>YUQUILEMA BALLA DAYSI ARACELI</v>
      </c>
      <c r="C504" s="90" t="str">
        <f>'I2'!R46</f>
        <v xml:space="preserve"> </v>
      </c>
      <c r="D504" s="90" t="str">
        <f>'I2'!T46</f>
        <v xml:space="preserve"> </v>
      </c>
      <c r="E504" s="90" t="str">
        <f>IF('I2'!U46=0," ",'I2'!U46)</f>
        <v xml:space="preserve"> </v>
      </c>
      <c r="F504" s="90" t="str">
        <f>IF('I2'!V46=0," ",'I2'!V46)</f>
        <v xml:space="preserve"> </v>
      </c>
      <c r="G504" s="91" t="str">
        <f t="shared" si="16"/>
        <v xml:space="preserve"> </v>
      </c>
      <c r="H504" s="187"/>
      <c r="I504" s="188"/>
      <c r="J504" s="188"/>
      <c r="K504" s="188"/>
      <c r="L504" s="189"/>
    </row>
    <row r="505" spans="1:12" x14ac:dyDescent="0.25">
      <c r="A505" s="40">
        <v>35</v>
      </c>
      <c r="B505" s="41" t="str">
        <f>IF('M2'!B47=0,"",'M2'!B47)</f>
        <v/>
      </c>
      <c r="C505" s="90" t="str">
        <f>'I2'!R47</f>
        <v xml:space="preserve"> </v>
      </c>
      <c r="D505" s="90" t="str">
        <f>'I2'!T47</f>
        <v xml:space="preserve"> </v>
      </c>
      <c r="E505" s="90" t="str">
        <f>IF('I2'!U47=0," ",'I2'!U47)</f>
        <v xml:space="preserve"> </v>
      </c>
      <c r="F505" s="90" t="str">
        <f>IF('I2'!V47=0," ",'I2'!V47)</f>
        <v xml:space="preserve"> </v>
      </c>
      <c r="G505" s="91" t="str">
        <f t="shared" si="16"/>
        <v xml:space="preserve"> </v>
      </c>
      <c r="H505" s="187"/>
      <c r="I505" s="188"/>
      <c r="J505" s="188"/>
      <c r="K505" s="188"/>
      <c r="L505" s="189"/>
    </row>
    <row r="506" spans="1:12" x14ac:dyDescent="0.25">
      <c r="A506" s="40">
        <v>36</v>
      </c>
      <c r="B506" s="41" t="str">
        <f>IF('M2'!B48=0,"",'M2'!B48)</f>
        <v/>
      </c>
      <c r="C506" s="90" t="str">
        <f>'I2'!R48</f>
        <v xml:space="preserve"> </v>
      </c>
      <c r="D506" s="90" t="str">
        <f>'I2'!T48</f>
        <v xml:space="preserve"> </v>
      </c>
      <c r="E506" s="90" t="str">
        <f>IF('I2'!U48=0," ",'I2'!U48)</f>
        <v xml:space="preserve"> </v>
      </c>
      <c r="F506" s="90" t="str">
        <f>IF('I2'!V48=0," ",'I2'!V48)</f>
        <v xml:space="preserve"> </v>
      </c>
      <c r="G506" s="91" t="str">
        <f t="shared" si="16"/>
        <v xml:space="preserve"> </v>
      </c>
      <c r="H506" s="187"/>
      <c r="I506" s="188"/>
      <c r="J506" s="188"/>
      <c r="K506" s="188"/>
      <c r="L506" s="189"/>
    </row>
    <row r="507" spans="1:12" x14ac:dyDescent="0.25">
      <c r="A507" s="40">
        <v>37</v>
      </c>
      <c r="B507" s="41" t="str">
        <f>IF('M2'!B49=0,"",'M2'!B49)</f>
        <v/>
      </c>
      <c r="C507" s="90" t="str">
        <f>'I2'!R49</f>
        <v xml:space="preserve"> </v>
      </c>
      <c r="D507" s="90" t="str">
        <f>'I2'!T49</f>
        <v xml:space="preserve"> </v>
      </c>
      <c r="E507" s="90" t="str">
        <f>IF('I2'!U49=0," ",'I2'!U49)</f>
        <v xml:space="preserve"> </v>
      </c>
      <c r="F507" s="90" t="str">
        <f>IF('I2'!V49=0," ",'I2'!V49)</f>
        <v xml:space="preserve"> </v>
      </c>
      <c r="G507" s="91" t="str">
        <f t="shared" si="16"/>
        <v xml:space="preserve"> </v>
      </c>
      <c r="H507" s="187"/>
      <c r="I507" s="188"/>
      <c r="J507" s="188"/>
      <c r="K507" s="188"/>
      <c r="L507" s="189"/>
    </row>
    <row r="508" spans="1:12" x14ac:dyDescent="0.25">
      <c r="A508" s="40">
        <v>38</v>
      </c>
      <c r="B508" s="41" t="str">
        <f>IF('M2'!B50=0,"",'M2'!B50)</f>
        <v/>
      </c>
      <c r="C508" s="90" t="str">
        <f>'I2'!R50</f>
        <v xml:space="preserve"> </v>
      </c>
      <c r="D508" s="90" t="str">
        <f>'I2'!T50</f>
        <v xml:space="preserve"> </v>
      </c>
      <c r="E508" s="90" t="str">
        <f>IF('I2'!U50=0," ",'I2'!U50)</f>
        <v xml:space="preserve"> </v>
      </c>
      <c r="F508" s="90" t="str">
        <f>IF('I2'!V50=0," ",'I2'!V50)</f>
        <v xml:space="preserve"> </v>
      </c>
      <c r="G508" s="91" t="str">
        <f t="shared" si="16"/>
        <v xml:space="preserve"> </v>
      </c>
      <c r="H508" s="187"/>
      <c r="I508" s="188"/>
      <c r="J508" s="188"/>
      <c r="K508" s="188"/>
      <c r="L508" s="189"/>
    </row>
    <row r="509" spans="1:12" x14ac:dyDescent="0.25">
      <c r="A509" s="40">
        <v>39</v>
      </c>
      <c r="B509" s="41" t="str">
        <f>IF('M2'!B51=0,"",'M2'!B51)</f>
        <v/>
      </c>
      <c r="C509" s="90" t="str">
        <f>'I2'!R51</f>
        <v xml:space="preserve"> </v>
      </c>
      <c r="D509" s="90" t="str">
        <f>'I2'!T51</f>
        <v xml:space="preserve"> </v>
      </c>
      <c r="E509" s="90" t="str">
        <f>IF('I2'!U51=0," ",'I2'!U51)</f>
        <v xml:space="preserve"> </v>
      </c>
      <c r="F509" s="90" t="str">
        <f>IF('I2'!V51=0," ",'I2'!V51)</f>
        <v xml:space="preserve"> </v>
      </c>
      <c r="G509" s="91" t="str">
        <f t="shared" si="16"/>
        <v xml:space="preserve"> </v>
      </c>
      <c r="H509" s="187"/>
      <c r="I509" s="188"/>
      <c r="J509" s="188"/>
      <c r="K509" s="188"/>
      <c r="L509" s="189"/>
    </row>
    <row r="510" spans="1:12" x14ac:dyDescent="0.25">
      <c r="A510" s="40">
        <v>40</v>
      </c>
      <c r="B510" s="41" t="str">
        <f>IF('M2'!B52=0,"",'M2'!B52)</f>
        <v/>
      </c>
      <c r="C510" s="90" t="str">
        <f>'I2'!R52</f>
        <v xml:space="preserve"> </v>
      </c>
      <c r="D510" s="90" t="str">
        <f>'I2'!T52</f>
        <v xml:space="preserve"> </v>
      </c>
      <c r="E510" s="90" t="str">
        <f>IF('I2'!U52=0," ",'I2'!U52)</f>
        <v xml:space="preserve"> </v>
      </c>
      <c r="F510" s="90" t="str">
        <f>IF('I2'!V52=0," ",'I2'!V52)</f>
        <v xml:space="preserve"> </v>
      </c>
      <c r="G510" s="91" t="str">
        <f t="shared" si="16"/>
        <v xml:space="preserve"> </v>
      </c>
      <c r="H510" s="187"/>
      <c r="I510" s="188"/>
      <c r="J510" s="188"/>
      <c r="K510" s="188"/>
      <c r="L510" s="189"/>
    </row>
    <row r="511" spans="1:12" x14ac:dyDescent="0.25">
      <c r="A511" s="40">
        <v>41</v>
      </c>
      <c r="B511" s="41" t="str">
        <f>IF('M2'!B53=0,"",'M2'!B53)</f>
        <v/>
      </c>
      <c r="C511" s="90" t="str">
        <f>'I2'!R53</f>
        <v xml:space="preserve"> </v>
      </c>
      <c r="D511" s="90" t="str">
        <f>'I2'!T53</f>
        <v xml:space="preserve"> </v>
      </c>
      <c r="E511" s="90" t="str">
        <f>IF('I2'!U53=0," ",'I2'!U53)</f>
        <v xml:space="preserve"> </v>
      </c>
      <c r="F511" s="90" t="str">
        <f>IF('I2'!V53=0," ",'I2'!V53)</f>
        <v xml:space="preserve"> </v>
      </c>
      <c r="G511" s="91" t="str">
        <f t="shared" si="16"/>
        <v xml:space="preserve"> </v>
      </c>
      <c r="H511" s="187"/>
      <c r="I511" s="188"/>
      <c r="J511" s="188"/>
      <c r="K511" s="188"/>
      <c r="L511" s="189"/>
    </row>
    <row r="512" spans="1:12" x14ac:dyDescent="0.25">
      <c r="A512" s="40">
        <v>42</v>
      </c>
      <c r="B512" s="41" t="str">
        <f>IF('M2'!B54=0,"",'M2'!B54)</f>
        <v/>
      </c>
      <c r="C512" s="90" t="str">
        <f>'I2'!R54</f>
        <v xml:space="preserve"> </v>
      </c>
      <c r="D512" s="90" t="str">
        <f>'I2'!T54</f>
        <v xml:space="preserve"> </v>
      </c>
      <c r="E512" s="90" t="str">
        <f>IF('I2'!U54=0," ",'I2'!U54)</f>
        <v xml:space="preserve"> </v>
      </c>
      <c r="F512" s="90" t="str">
        <f>IF('I2'!V54=0," ",'I2'!V54)</f>
        <v xml:space="preserve"> </v>
      </c>
      <c r="G512" s="91" t="str">
        <f t="shared" si="16"/>
        <v xml:space="preserve"> </v>
      </c>
      <c r="H512" s="187"/>
      <c r="I512" s="188"/>
      <c r="J512" s="188"/>
      <c r="K512" s="188"/>
      <c r="L512" s="189"/>
    </row>
    <row r="513" spans="1:12" x14ac:dyDescent="0.25">
      <c r="A513" s="40">
        <v>43</v>
      </c>
      <c r="B513" s="41" t="str">
        <f>IF('M2'!B55=0,"",'M2'!B55)</f>
        <v/>
      </c>
      <c r="C513" s="90" t="str">
        <f>'I2'!R55</f>
        <v xml:space="preserve"> </v>
      </c>
      <c r="D513" s="90" t="str">
        <f>'I2'!T55</f>
        <v xml:space="preserve"> </v>
      </c>
      <c r="E513" s="90" t="str">
        <f>IF('I2'!U55=0," ",'I2'!U55)</f>
        <v xml:space="preserve"> </v>
      </c>
      <c r="F513" s="90" t="str">
        <f>IF('I2'!V55=0," ",'I2'!V55)</f>
        <v xml:space="preserve"> </v>
      </c>
      <c r="G513" s="91" t="str">
        <f t="shared" si="16"/>
        <v xml:space="preserve"> </v>
      </c>
      <c r="H513" s="187"/>
      <c r="I513" s="188"/>
      <c r="J513" s="188"/>
      <c r="K513" s="188"/>
      <c r="L513" s="189"/>
    </row>
    <row r="514" spans="1:12" x14ac:dyDescent="0.25">
      <c r="A514" s="40">
        <v>44</v>
      </c>
      <c r="B514" s="41" t="str">
        <f>IF('M2'!B56=0,"",'M2'!B56)</f>
        <v/>
      </c>
      <c r="C514" s="90" t="str">
        <f>'I2'!R56</f>
        <v xml:space="preserve"> </v>
      </c>
      <c r="D514" s="90" t="str">
        <f>'I2'!T56</f>
        <v xml:space="preserve"> </v>
      </c>
      <c r="E514" s="90" t="str">
        <f>IF('I2'!U56=0," ",'I2'!U56)</f>
        <v xml:space="preserve"> </v>
      </c>
      <c r="F514" s="90" t="str">
        <f>IF('I2'!V56=0," ",'I2'!V56)</f>
        <v xml:space="preserve"> </v>
      </c>
      <c r="G514" s="91" t="str">
        <f t="shared" si="16"/>
        <v xml:space="preserve"> </v>
      </c>
      <c r="H514" s="187"/>
      <c r="I514" s="188"/>
      <c r="J514" s="188"/>
      <c r="K514" s="188"/>
      <c r="L514" s="189"/>
    </row>
    <row r="515" spans="1:12" x14ac:dyDescent="0.25">
      <c r="A515" s="40">
        <v>45</v>
      </c>
      <c r="B515" s="41" t="str">
        <f>IF('M2'!B57=0,"",'M2'!B57)</f>
        <v/>
      </c>
      <c r="C515" s="90" t="str">
        <f>'I2'!R57</f>
        <v xml:space="preserve"> </v>
      </c>
      <c r="D515" s="90" t="str">
        <f>'I2'!T57</f>
        <v xml:space="preserve"> </v>
      </c>
      <c r="E515" s="90" t="str">
        <f>IF('I2'!U57=0," ",'I2'!U57)</f>
        <v xml:space="preserve"> </v>
      </c>
      <c r="F515" s="90" t="str">
        <f>IF('I2'!V57=0," ",'I2'!V57)</f>
        <v xml:space="preserve"> </v>
      </c>
      <c r="G515" s="91" t="str">
        <f t="shared" si="16"/>
        <v xml:space="preserve"> </v>
      </c>
      <c r="H515" s="187"/>
      <c r="I515" s="188"/>
      <c r="J515" s="188"/>
      <c r="K515" s="188"/>
      <c r="L515" s="189"/>
    </row>
    <row r="516" spans="1:12" x14ac:dyDescent="0.25">
      <c r="A516" s="40">
        <v>46</v>
      </c>
      <c r="B516" s="41" t="str">
        <f>IF('M2'!B58=0,"",'M2'!B58)</f>
        <v/>
      </c>
      <c r="C516" s="90" t="str">
        <f>'I2'!R58</f>
        <v xml:space="preserve"> </v>
      </c>
      <c r="D516" s="90" t="str">
        <f>'I2'!T58</f>
        <v xml:space="preserve"> </v>
      </c>
      <c r="E516" s="90" t="str">
        <f>IF('I2'!U58=0," ",'I2'!U58)</f>
        <v xml:space="preserve"> </v>
      </c>
      <c r="F516" s="90" t="str">
        <f>IF('I2'!V58=0," ",'I2'!V58)</f>
        <v xml:space="preserve"> </v>
      </c>
      <c r="G516" s="91" t="str">
        <f t="shared" si="16"/>
        <v xml:space="preserve"> </v>
      </c>
      <c r="H516" s="187"/>
      <c r="I516" s="188"/>
      <c r="J516" s="188"/>
      <c r="K516" s="188"/>
      <c r="L516" s="189"/>
    </row>
    <row r="517" spans="1:12" x14ac:dyDescent="0.25">
      <c r="A517" s="40">
        <v>47</v>
      </c>
      <c r="B517" s="41" t="str">
        <f>IF('M2'!B59=0,"",'M2'!B59)</f>
        <v/>
      </c>
      <c r="C517" s="90" t="str">
        <f>'I2'!R59</f>
        <v xml:space="preserve"> </v>
      </c>
      <c r="D517" s="90" t="str">
        <f>'I2'!T59</f>
        <v xml:space="preserve"> </v>
      </c>
      <c r="E517" s="90" t="str">
        <f>IF('I2'!U59=0," ",'I2'!U59)</f>
        <v xml:space="preserve"> </v>
      </c>
      <c r="F517" s="90" t="str">
        <f>IF('I2'!V59=0," ",'I2'!V59)</f>
        <v xml:space="preserve"> </v>
      </c>
      <c r="G517" s="91" t="str">
        <f t="shared" si="16"/>
        <v xml:space="preserve"> </v>
      </c>
      <c r="H517" s="187"/>
      <c r="I517" s="188"/>
      <c r="J517" s="188"/>
      <c r="K517" s="188"/>
      <c r="L517" s="189"/>
    </row>
    <row r="518" spans="1:12" x14ac:dyDescent="0.25">
      <c r="A518" s="40">
        <v>48</v>
      </c>
      <c r="B518" s="41" t="str">
        <f>IF('M2'!B60=0,"",'M2'!B60)</f>
        <v/>
      </c>
      <c r="C518" s="90" t="str">
        <f>'I2'!R60</f>
        <v xml:space="preserve"> </v>
      </c>
      <c r="D518" s="90" t="str">
        <f>'I2'!T60</f>
        <v xml:space="preserve"> </v>
      </c>
      <c r="E518" s="90" t="str">
        <f>IF('I2'!U60=0," ",'I2'!U60)</f>
        <v xml:space="preserve"> </v>
      </c>
      <c r="F518" s="90" t="str">
        <f>IF('I2'!V60=0," ",'I2'!V60)</f>
        <v xml:space="preserve"> </v>
      </c>
      <c r="G518" s="91" t="str">
        <f t="shared" si="16"/>
        <v xml:space="preserve"> </v>
      </c>
      <c r="H518" s="187"/>
      <c r="I518" s="188"/>
      <c r="J518" s="188"/>
      <c r="K518" s="188"/>
      <c r="L518" s="189"/>
    </row>
    <row r="519" spans="1:12" x14ac:dyDescent="0.25">
      <c r="A519" s="40">
        <v>49</v>
      </c>
      <c r="B519" s="41" t="str">
        <f>IF('M2'!B61=0,"",'M2'!B61)</f>
        <v/>
      </c>
      <c r="C519" s="90" t="str">
        <f>'I2'!R61</f>
        <v xml:space="preserve"> </v>
      </c>
      <c r="D519" s="90" t="str">
        <f>'I2'!T61</f>
        <v xml:space="preserve"> </v>
      </c>
      <c r="E519" s="90" t="str">
        <f>IF('I2'!U61=0," ",'I2'!U61)</f>
        <v xml:space="preserve"> </v>
      </c>
      <c r="F519" s="90" t="str">
        <f>IF('I2'!V61=0," ",'I2'!V61)</f>
        <v xml:space="preserve"> </v>
      </c>
      <c r="G519" s="91" t="str">
        <f t="shared" si="16"/>
        <v xml:space="preserve"> </v>
      </c>
      <c r="H519" s="187"/>
      <c r="I519" s="188"/>
      <c r="J519" s="188"/>
      <c r="K519" s="188"/>
      <c r="L519" s="189"/>
    </row>
    <row r="520" spans="1:12" x14ac:dyDescent="0.25">
      <c r="A520" s="40">
        <v>50</v>
      </c>
      <c r="B520" s="41" t="str">
        <f>IF('M2'!B62=0,"",'M2'!B62)</f>
        <v/>
      </c>
      <c r="C520" s="90" t="str">
        <f>'I2'!R62</f>
        <v xml:space="preserve"> </v>
      </c>
      <c r="D520" s="90" t="str">
        <f>'I2'!T62</f>
        <v xml:space="preserve"> </v>
      </c>
      <c r="E520" s="90" t="str">
        <f>IF('I2'!U62=0," ",'I2'!U62)</f>
        <v xml:space="preserve"> </v>
      </c>
      <c r="F520" s="90" t="str">
        <f>IF('I2'!V62=0," ",'I2'!V62)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t="str">
        <f>$C$8</f>
        <v>Superior</v>
      </c>
      <c r="I531" s="53"/>
      <c r="J531" s="53"/>
      <c r="K531" s="53"/>
      <c r="L531" s="54"/>
    </row>
    <row r="532" spans="1:12" s="55" customFormat="1" ht="15" customHeight="1" x14ac:dyDescent="0.25">
      <c r="A532" s="58" t="s">
        <v>94</v>
      </c>
      <c r="B532" s="59" t="s">
        <v>95</v>
      </c>
      <c r="C532" s="53" t="str">
        <f>$C$6</f>
        <v>LENGUA Y LITERATURA</v>
      </c>
      <c r="D532" s="53"/>
      <c r="E532" s="59"/>
      <c r="F532" s="59"/>
      <c r="G532" s="59" t="s">
        <v>96</v>
      </c>
      <c r="H532" s="53" t="str">
        <f>$G$8</f>
        <v>Noveno Año</v>
      </c>
      <c r="I532" s="53"/>
      <c r="J532" s="53"/>
      <c r="K532" s="53"/>
      <c r="L532" s="54"/>
    </row>
    <row r="533" spans="1:12" s="55" customFormat="1" ht="15" customHeight="1" x14ac:dyDescent="0.25">
      <c r="A533" s="58" t="s">
        <v>97</v>
      </c>
      <c r="B533" s="59" t="s">
        <v>98</v>
      </c>
      <c r="C533" s="53" t="str">
        <f>$A$8</f>
        <v>Educación General Básica</v>
      </c>
      <c r="D533" s="53"/>
      <c r="E533" s="59"/>
      <c r="F533" s="59"/>
      <c r="G533" s="59" t="s">
        <v>99</v>
      </c>
      <c r="H533" s="53" t="str">
        <f>$H$8</f>
        <v>"A"</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t="str">
        <f>$C$6</f>
        <v>LENGUA Y LITERATURA</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569:D569"/>
    <mergeCell ref="E569:L569"/>
    <mergeCell ref="C543:E543"/>
    <mergeCell ref="A544:B544"/>
    <mergeCell ref="C544:E544"/>
    <mergeCell ref="A545:B545"/>
    <mergeCell ref="C545:E545"/>
    <mergeCell ref="A547:C547"/>
    <mergeCell ref="A564:C564"/>
    <mergeCell ref="A565:L565"/>
    <mergeCell ref="A568:D568"/>
    <mergeCell ref="E568:L568"/>
    <mergeCell ref="A525:L525"/>
    <mergeCell ref="A526:L526"/>
    <mergeCell ref="A527:L527"/>
    <mergeCell ref="A529:B529"/>
    <mergeCell ref="A536:L536"/>
    <mergeCell ref="A537:C537"/>
    <mergeCell ref="A538:L538"/>
    <mergeCell ref="A539:C539"/>
    <mergeCell ref="A541:B542"/>
    <mergeCell ref="C541:E542"/>
    <mergeCell ref="F541:F542"/>
    <mergeCell ref="H516:L516"/>
    <mergeCell ref="H517:L517"/>
    <mergeCell ref="H518:L518"/>
    <mergeCell ref="H519:L519"/>
    <mergeCell ref="H520:L520"/>
    <mergeCell ref="A522:L522"/>
    <mergeCell ref="A523:D523"/>
    <mergeCell ref="E523:L523"/>
    <mergeCell ref="A524:D524"/>
    <mergeCell ref="E524:L524"/>
    <mergeCell ref="H507:L507"/>
    <mergeCell ref="H508:L508"/>
    <mergeCell ref="H509:L509"/>
    <mergeCell ref="H510:L510"/>
    <mergeCell ref="H511:L511"/>
    <mergeCell ref="H512:L512"/>
    <mergeCell ref="H513:L513"/>
    <mergeCell ref="H514:L514"/>
    <mergeCell ref="H515:L515"/>
    <mergeCell ref="H498:L498"/>
    <mergeCell ref="H499:L499"/>
    <mergeCell ref="H500:L500"/>
    <mergeCell ref="H501:L501"/>
    <mergeCell ref="H502:L502"/>
    <mergeCell ref="H503:L503"/>
    <mergeCell ref="H504:L504"/>
    <mergeCell ref="H505:L505"/>
    <mergeCell ref="H506:L506"/>
    <mergeCell ref="H489:L489"/>
    <mergeCell ref="H490:L490"/>
    <mergeCell ref="H491:L491"/>
    <mergeCell ref="H492:L492"/>
    <mergeCell ref="H493:L493"/>
    <mergeCell ref="H494:L494"/>
    <mergeCell ref="H495:L495"/>
    <mergeCell ref="H496:L496"/>
    <mergeCell ref="H497:L497"/>
    <mergeCell ref="H480:L480"/>
    <mergeCell ref="H481:L481"/>
    <mergeCell ref="H482:L482"/>
    <mergeCell ref="H483:L483"/>
    <mergeCell ref="H484:L484"/>
    <mergeCell ref="H485:L485"/>
    <mergeCell ref="H486:L486"/>
    <mergeCell ref="H487:L487"/>
    <mergeCell ref="H488:L488"/>
    <mergeCell ref="H471:L471"/>
    <mergeCell ref="H472:L472"/>
    <mergeCell ref="H473:L473"/>
    <mergeCell ref="H474:L474"/>
    <mergeCell ref="H475:L475"/>
    <mergeCell ref="H476:L476"/>
    <mergeCell ref="H477:L477"/>
    <mergeCell ref="H478:L478"/>
    <mergeCell ref="H479:L479"/>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A461:L461"/>
    <mergeCell ref="A462:L462"/>
    <mergeCell ref="A463:L463"/>
    <mergeCell ref="A465:B465"/>
    <mergeCell ref="C465:F465"/>
    <mergeCell ref="G465:L465"/>
    <mergeCell ref="A466:B466"/>
    <mergeCell ref="C466:F466"/>
    <mergeCell ref="G466:L466"/>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s>
  <conditionalFormatting sqref="C83">
    <cfRule type="cellIs" dxfId="1328" priority="13" operator="lessThan">
      <formula>7</formula>
    </cfRule>
  </conditionalFormatting>
  <conditionalFormatting sqref="C201">
    <cfRule type="cellIs" dxfId="1327" priority="12" operator="lessThan">
      <formula>7</formula>
    </cfRule>
  </conditionalFormatting>
  <conditionalFormatting sqref="C319">
    <cfRule type="cellIs" dxfId="1326" priority="11" operator="lessThan">
      <formula>7</formula>
    </cfRule>
  </conditionalFormatting>
  <conditionalFormatting sqref="C418">
    <cfRule type="cellIs" dxfId="1325" priority="7" operator="lessThan">
      <formula>7</formula>
    </cfRule>
  </conditionalFormatting>
  <conditionalFormatting sqref="C471:C520">
    <cfRule type="cellIs" dxfId="1324" priority="6" operator="lessThan">
      <formula>7</formula>
    </cfRule>
  </conditionalFormatting>
  <conditionalFormatting sqref="D471:D520">
    <cfRule type="cellIs" dxfId="1323" priority="4" operator="equal">
      <formula>"REP"</formula>
    </cfRule>
    <cfRule type="cellIs" dxfId="1322" priority="5" operator="equal">
      <formula>"SPL"</formula>
    </cfRule>
  </conditionalFormatting>
  <conditionalFormatting sqref="E471:E520">
    <cfRule type="cellIs" dxfId="1321" priority="3" operator="lessThan">
      <formula>7</formula>
    </cfRule>
  </conditionalFormatting>
  <conditionalFormatting sqref="F471:F520">
    <cfRule type="cellIs" dxfId="1320" priority="2" operator="equal">
      <formula>"P.A."</formula>
    </cfRule>
  </conditionalFormatting>
  <conditionalFormatting sqref="G471:G520">
    <cfRule type="cellIs" dxfId="1319" priority="1" operator="equal">
      <formula>"REPROBADO"</formula>
    </cfRule>
  </conditionalFormatting>
  <dataValidations disablePrompts="1" count="4">
    <dataValidation operator="equal" allowBlank="1" showInputMessage="1" showErrorMessage="1" sqref="I422:I429 D544:E545 A543:C545 F543:F545" xr:uid="{85465893-D0E5-4510-B6E6-E85B87889BB6}"/>
    <dataValidation type="whole" operator="equal" allowBlank="1" showInputMessage="1" showErrorMessage="1" sqref="G422:H429" xr:uid="{244D6AD8-2481-4233-82E0-EF994A55C031}">
      <formula1>68686</formula1>
    </dataValidation>
    <dataValidation type="whole" operator="equal" allowBlank="1" showInputMessage="1" showErrorMessage="1" errorTitle="RESTRICCIÓN" error="No intente cambiar el contenido de las celdas." sqref="A83:B83 A201:B201 A319:B319 A418:B418" xr:uid="{1E1FEFA4-E43F-41DD-B69B-09F51ADE3D7F}">
      <formula1>1711894467</formula1>
    </dataValidation>
    <dataValidation operator="equal" allowBlank="1" showInputMessage="1" showErrorMessage="1" errorTitle="RESTRICCIÓN" error="No intente cambiar el contenido de las celdas." sqref="C83 C201 C319 C418" xr:uid="{02EC2F71-CD07-4FC5-853C-3AC66D30D7E6}"/>
  </dataValidations>
  <pageMargins left="0.19685039370078741" right="0" top="0.19685039370078741" bottom="0" header="0" footer="0"/>
  <pageSetup paperSize="9" scale="10" orientation="portrait" r:id="rId1"/>
  <drawing r:id="rId2"/>
  <legacyDrawing r:id="rId3"/>
  <controls>
    <mc:AlternateContent xmlns:mc="http://schemas.openxmlformats.org/markup-compatibility/2006">
      <mc:Choice Requires="x14">
        <control shapeId="11273" r:id="rId4" name="CommandButton9">
          <controlPr defaultSize="0" print="0" autoLine="0" r:id="rId5">
            <anchor moveWithCells="1">
              <from>
                <xdr:col>1</xdr:col>
                <xdr:colOff>2047875</xdr:colOff>
                <xdr:row>527</xdr:row>
                <xdr:rowOff>104775</xdr:rowOff>
              </from>
              <to>
                <xdr:col>2</xdr:col>
                <xdr:colOff>285750</xdr:colOff>
                <xdr:row>528</xdr:row>
                <xdr:rowOff>161925</xdr:rowOff>
              </to>
            </anchor>
          </controlPr>
        </control>
      </mc:Choice>
      <mc:Fallback>
        <control shapeId="11273" r:id="rId4" name="CommandButton9"/>
      </mc:Fallback>
    </mc:AlternateContent>
    <mc:AlternateContent xmlns:mc="http://schemas.openxmlformats.org/markup-compatibility/2006">
      <mc:Choice Requires="x14">
        <control shapeId="11272" r:id="rId6" name="CommandButton8">
          <controlPr defaultSize="0" print="0" autoLine="0" r:id="rId7">
            <anchor moveWithCells="1">
              <from>
                <xdr:col>1</xdr:col>
                <xdr:colOff>1238250</xdr:colOff>
                <xdr:row>468</xdr:row>
                <xdr:rowOff>419100</xdr:rowOff>
              </from>
              <to>
                <xdr:col>1</xdr:col>
                <xdr:colOff>2181225</xdr:colOff>
                <xdr:row>468</xdr:row>
                <xdr:rowOff>723900</xdr:rowOff>
              </to>
            </anchor>
          </controlPr>
        </control>
      </mc:Choice>
      <mc:Fallback>
        <control shapeId="11272" r:id="rId6" name="CommandButton8"/>
      </mc:Fallback>
    </mc:AlternateContent>
    <mc:AlternateContent xmlns:mc="http://schemas.openxmlformats.org/markup-compatibility/2006">
      <mc:Choice Requires="x14">
        <control shapeId="11271" r:id="rId8" name="CommandButton7">
          <controlPr defaultSize="0" print="0" autoLine="0" r:id="rId7">
            <anchor moveWithCells="1">
              <from>
                <xdr:col>1</xdr:col>
                <xdr:colOff>1238250</xdr:colOff>
                <xdr:row>362</xdr:row>
                <xdr:rowOff>419100</xdr:rowOff>
              </from>
              <to>
                <xdr:col>1</xdr:col>
                <xdr:colOff>2181225</xdr:colOff>
                <xdr:row>362</xdr:row>
                <xdr:rowOff>723900</xdr:rowOff>
              </to>
            </anchor>
          </controlPr>
        </control>
      </mc:Choice>
      <mc:Fallback>
        <control shapeId="11271" r:id="rId8" name="CommandButton7"/>
      </mc:Fallback>
    </mc:AlternateContent>
    <mc:AlternateContent xmlns:mc="http://schemas.openxmlformats.org/markup-compatibility/2006">
      <mc:Choice Requires="x14">
        <control shapeId="11270" r:id="rId9" name="CommandButton6">
          <controlPr defaultSize="0" print="0" autoLine="0" r:id="rId10">
            <anchor moveWithCells="1">
              <from>
                <xdr:col>1</xdr:col>
                <xdr:colOff>2457450</xdr:colOff>
                <xdr:row>302</xdr:row>
                <xdr:rowOff>161925</xdr:rowOff>
              </from>
              <to>
                <xdr:col>3</xdr:col>
                <xdr:colOff>142875</xdr:colOff>
                <xdr:row>303</xdr:row>
                <xdr:rowOff>219075</xdr:rowOff>
              </to>
            </anchor>
          </controlPr>
        </control>
      </mc:Choice>
      <mc:Fallback>
        <control shapeId="11270" r:id="rId9" name="CommandButton6"/>
      </mc:Fallback>
    </mc:AlternateContent>
    <mc:AlternateContent xmlns:mc="http://schemas.openxmlformats.org/markup-compatibility/2006">
      <mc:Choice Requires="x14">
        <control shapeId="11269" r:id="rId11" name="CommandButton5">
          <controlPr defaultSize="0" print="0" autoLine="0" r:id="rId12">
            <anchor moveWithCells="1">
              <from>
                <xdr:col>1</xdr:col>
                <xdr:colOff>1438275</xdr:colOff>
                <xdr:row>244</xdr:row>
                <xdr:rowOff>381000</xdr:rowOff>
              </from>
              <to>
                <xdr:col>1</xdr:col>
                <xdr:colOff>2381250</xdr:colOff>
                <xdr:row>244</xdr:row>
                <xdr:rowOff>685800</xdr:rowOff>
              </to>
            </anchor>
          </controlPr>
        </control>
      </mc:Choice>
      <mc:Fallback>
        <control shapeId="11269" r:id="rId11" name="CommandButton5"/>
      </mc:Fallback>
    </mc:AlternateContent>
    <mc:AlternateContent xmlns:mc="http://schemas.openxmlformats.org/markup-compatibility/2006">
      <mc:Choice Requires="x14">
        <control shapeId="11268" r:id="rId13" name="CommandButton4">
          <controlPr defaultSize="0" print="0" autoLine="0" r:id="rId5">
            <anchor moveWithCells="1">
              <from>
                <xdr:col>1</xdr:col>
                <xdr:colOff>2390775</xdr:colOff>
                <xdr:row>184</xdr:row>
                <xdr:rowOff>142875</xdr:rowOff>
              </from>
              <to>
                <xdr:col>3</xdr:col>
                <xdr:colOff>76200</xdr:colOff>
                <xdr:row>185</xdr:row>
                <xdr:rowOff>200025</xdr:rowOff>
              </to>
            </anchor>
          </controlPr>
        </control>
      </mc:Choice>
      <mc:Fallback>
        <control shapeId="11268" r:id="rId13" name="CommandButton4"/>
      </mc:Fallback>
    </mc:AlternateContent>
    <mc:AlternateContent xmlns:mc="http://schemas.openxmlformats.org/markup-compatibility/2006">
      <mc:Choice Requires="x14">
        <control shapeId="11267" r:id="rId14" name="CommandButton3">
          <controlPr defaultSize="0" print="0" autoLine="0" r:id="rId15">
            <anchor moveWithCells="1">
              <from>
                <xdr:col>1</xdr:col>
                <xdr:colOff>1390650</xdr:colOff>
                <xdr:row>126</xdr:row>
                <xdr:rowOff>333375</xdr:rowOff>
              </from>
              <to>
                <xdr:col>1</xdr:col>
                <xdr:colOff>2343150</xdr:colOff>
                <xdr:row>126</xdr:row>
                <xdr:rowOff>647700</xdr:rowOff>
              </to>
            </anchor>
          </controlPr>
        </control>
      </mc:Choice>
      <mc:Fallback>
        <control shapeId="11267" r:id="rId14" name="CommandButton3"/>
      </mc:Fallback>
    </mc:AlternateContent>
    <mc:AlternateContent xmlns:mc="http://schemas.openxmlformats.org/markup-compatibility/2006">
      <mc:Choice Requires="x14">
        <control shapeId="11266" r:id="rId16" name="CommandButton2">
          <controlPr defaultSize="0" print="0" autoLine="0" r:id="rId17">
            <anchor moveWithCells="1">
              <from>
                <xdr:col>1</xdr:col>
                <xdr:colOff>2533650</xdr:colOff>
                <xdr:row>67</xdr:row>
                <xdr:rowOff>19050</xdr:rowOff>
              </from>
              <to>
                <xdr:col>3</xdr:col>
                <xdr:colOff>228600</xdr:colOff>
                <xdr:row>68</xdr:row>
                <xdr:rowOff>76200</xdr:rowOff>
              </to>
            </anchor>
          </controlPr>
        </control>
      </mc:Choice>
      <mc:Fallback>
        <control shapeId="11266" r:id="rId16" name="CommandButton2"/>
      </mc:Fallback>
    </mc:AlternateContent>
    <mc:AlternateContent xmlns:mc="http://schemas.openxmlformats.org/markup-compatibility/2006">
      <mc:Choice Requires="x14">
        <control shapeId="11265" r:id="rId18" name="CommandButton1">
          <controlPr defaultSize="0" print="0" autoLine="0" r:id="rId5">
            <anchor moveWithCells="1">
              <from>
                <xdr:col>1</xdr:col>
                <xdr:colOff>1628775</xdr:colOff>
                <xdr:row>8</xdr:row>
                <xdr:rowOff>638175</xdr:rowOff>
              </from>
              <to>
                <xdr:col>1</xdr:col>
                <xdr:colOff>2581275</xdr:colOff>
                <xdr:row>9</xdr:row>
                <xdr:rowOff>180975</xdr:rowOff>
              </to>
            </anchor>
          </controlPr>
        </control>
      </mc:Choice>
      <mc:Fallback>
        <control shapeId="11265" r:id="rId18"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C7CCA-DDC3-4EB1-884C-AFD64F583419}">
  <sheetPr codeName="Hoja9"/>
  <dimension ref="A1:GH63"/>
  <sheetViews>
    <sheetView showGridLines="0" showRowColHeaders="0" topLeftCell="A5" zoomScale="70" zoomScaleNormal="70" workbookViewId="0">
      <pane xSplit="2" ySplit="8" topLeftCell="CQ22" activePane="bottomRight" state="frozen"/>
      <selection activeCell="A5" sqref="A5"/>
      <selection pane="topRight" activeCell="C5" sqref="C5"/>
      <selection pane="bottomLeft" activeCell="A13" sqref="A13"/>
      <selection pane="bottomRight" activeCell="CQ25" sqref="CQ25"/>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t="str">
        <f>DS!E6</f>
        <v>LENGUA Y LITERATURA</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t="str">
        <f>DS!F6</f>
        <v>Educación General Básica</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t="str">
        <f>DS!G6</f>
        <v>Superior</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t="str">
        <f>DS!H6</f>
        <v>Décimo Año</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t="str">
        <f>DS!I6</f>
        <v>"A"</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t="s">
        <v>299</v>
      </c>
      <c r="D12" s="126"/>
      <c r="E12" s="78"/>
      <c r="F12" s="19" t="s">
        <v>300</v>
      </c>
      <c r="G12" s="126"/>
      <c r="H12" s="78"/>
      <c r="I12" s="19" t="s">
        <v>280</v>
      </c>
      <c r="J12" s="126"/>
      <c r="K12" s="78"/>
      <c r="L12" s="19" t="s">
        <v>281</v>
      </c>
      <c r="M12" s="126"/>
      <c r="N12" s="78"/>
      <c r="O12" s="19" t="s">
        <v>287</v>
      </c>
      <c r="P12" s="126"/>
      <c r="Q12" s="78"/>
      <c r="R12" s="19" t="s">
        <v>301</v>
      </c>
      <c r="S12" s="126"/>
      <c r="T12" s="78"/>
      <c r="U12" s="19" t="s">
        <v>302</v>
      </c>
      <c r="V12" s="126"/>
      <c r="W12" s="78"/>
      <c r="X12" s="19" t="s">
        <v>303</v>
      </c>
      <c r="Y12" s="126"/>
      <c r="Z12" s="78"/>
      <c r="AA12" s="19" t="s">
        <v>304</v>
      </c>
      <c r="AB12" s="126"/>
      <c r="AC12" s="78"/>
      <c r="AD12" s="19" t="s">
        <v>322</v>
      </c>
      <c r="AE12" s="126"/>
      <c r="AF12" s="78"/>
      <c r="AG12" s="19" t="s">
        <v>313</v>
      </c>
      <c r="AH12" s="126"/>
      <c r="AI12" s="78"/>
      <c r="AJ12" s="19" t="s">
        <v>314</v>
      </c>
      <c r="AK12" s="126"/>
      <c r="AL12" s="78"/>
      <c r="AM12" s="19" t="s">
        <v>315</v>
      </c>
      <c r="AN12" s="126"/>
      <c r="AO12" s="78"/>
      <c r="AP12" s="19" t="s">
        <v>320</v>
      </c>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t="s">
        <v>369</v>
      </c>
      <c r="BN12" s="126"/>
      <c r="BO12" s="78"/>
      <c r="BP12" s="19" t="s">
        <v>372</v>
      </c>
      <c r="BQ12" s="126"/>
      <c r="BR12" s="78"/>
      <c r="BS12" s="19" t="s">
        <v>373</v>
      </c>
      <c r="BT12" s="126"/>
      <c r="BU12" s="78"/>
      <c r="BV12" s="19" t="s">
        <v>374</v>
      </c>
      <c r="BW12" s="126"/>
      <c r="BX12" s="78"/>
      <c r="BY12" s="19" t="s">
        <v>361</v>
      </c>
      <c r="BZ12" s="126" t="s">
        <v>420</v>
      </c>
      <c r="CA12" s="78"/>
      <c r="CB12" s="19" t="s">
        <v>375</v>
      </c>
      <c r="CC12" s="126"/>
      <c r="CD12" s="78"/>
      <c r="CE12" s="19" t="s">
        <v>376</v>
      </c>
      <c r="CF12" s="126"/>
      <c r="CG12" s="78"/>
      <c r="CH12" s="19" t="s">
        <v>377</v>
      </c>
      <c r="CI12" s="126"/>
      <c r="CJ12" s="78"/>
      <c r="CK12" s="19" t="s">
        <v>378</v>
      </c>
      <c r="CL12" s="126"/>
      <c r="CM12" s="78"/>
      <c r="CN12" s="19" t="s">
        <v>379</v>
      </c>
      <c r="CO12" s="126"/>
      <c r="CP12" s="78"/>
      <c r="CQ12" s="19" t="s">
        <v>385</v>
      </c>
      <c r="CR12" s="126" t="s">
        <v>420</v>
      </c>
      <c r="CS12" s="78"/>
      <c r="CT12" s="19" t="s">
        <v>389</v>
      </c>
      <c r="CU12" s="126"/>
      <c r="CV12" s="78"/>
      <c r="CW12" s="19" t="s">
        <v>402</v>
      </c>
      <c r="CX12" s="126"/>
      <c r="CY12" s="78"/>
      <c r="CZ12" s="19" t="s">
        <v>407</v>
      </c>
      <c r="DA12" s="126"/>
      <c r="DB12" s="78"/>
      <c r="DC12" s="19" t="s">
        <v>408</v>
      </c>
      <c r="DD12" s="126"/>
      <c r="DE12" s="78"/>
      <c r="DF12" s="19" t="s">
        <v>317</v>
      </c>
      <c r="DG12" s="126"/>
      <c r="DH12" s="78"/>
      <c r="DI12" s="19" t="s">
        <v>414</v>
      </c>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127" t="s">
        <v>247</v>
      </c>
      <c r="C13" s="22">
        <v>9</v>
      </c>
      <c r="D13" s="22"/>
      <c r="E13" s="23">
        <f t="shared" ref="E13:E47" si="0">IF(IF(D13&gt;C13,TRUNC(AVERAGE(C13:D13),2),C13)=0," ",IF(D13&gt;C13,TRUNC(AVERAGE(C13:D13),2),C13))</f>
        <v>9</v>
      </c>
      <c r="F13" s="22">
        <v>10</v>
      </c>
      <c r="G13" s="22"/>
      <c r="H13" s="23">
        <f t="shared" ref="H13:H47" si="1">IF(IF(G13&gt;F13,TRUNC(AVERAGE(F13:G13),2),F13)=0," ",IF(G13&gt;F13,TRUNC(AVERAGE(F13:G13),2),F13))</f>
        <v>10</v>
      </c>
      <c r="I13" s="22">
        <v>10</v>
      </c>
      <c r="J13" s="22"/>
      <c r="K13" s="23">
        <f t="shared" ref="K13:K47" si="2">IF(IF(J13&gt;I13,TRUNC(AVERAGE(I13:J13),2),I13)=0," ",IF(J13&gt;I13,TRUNC(AVERAGE(I13:J13),2),I13))</f>
        <v>10</v>
      </c>
      <c r="L13" s="22">
        <v>9</v>
      </c>
      <c r="M13" s="22"/>
      <c r="N13" s="23">
        <f t="shared" ref="N13:N47" si="3">IF(IF(M13&gt;L13,TRUNC(AVERAGE(L13:M13),2),L13)=0," ",IF(M13&gt;L13,TRUNC(AVERAGE(L13:M13),2),L13))</f>
        <v>9</v>
      </c>
      <c r="O13" s="22">
        <v>9</v>
      </c>
      <c r="P13" s="22"/>
      <c r="Q13" s="23">
        <f t="shared" ref="Q13:Q47" si="4">IF(IF(P13&gt;O13,TRUNC(AVERAGE(O13:P13),2),O13)=0," ",IF(P13&gt;O13,TRUNC(AVERAGE(O13:P13),2),O13))</f>
        <v>9</v>
      </c>
      <c r="R13" s="22">
        <v>10</v>
      </c>
      <c r="S13" s="22"/>
      <c r="T13" s="23">
        <f t="shared" ref="T13:T47" si="5">IF(IF(S13&gt;R13,TRUNC(AVERAGE(R13:S13),2),R13)=0," ",IF(S13&gt;R13,TRUNC(AVERAGE(R13:S13),2),R13))</f>
        <v>10</v>
      </c>
      <c r="U13" s="22">
        <v>9</v>
      </c>
      <c r="V13" s="22"/>
      <c r="W13" s="23">
        <f t="shared" ref="W13:W47" si="6">IF(IF(V13&gt;U13,TRUNC(AVERAGE(U13:V13),2),U13)=0," ",IF(V13&gt;U13,TRUNC(AVERAGE(U13:V13),2),U13))</f>
        <v>9</v>
      </c>
      <c r="X13" s="22">
        <v>10</v>
      </c>
      <c r="Y13" s="22"/>
      <c r="Z13" s="23">
        <f t="shared" ref="Z13:Z47" si="7">IF(IF(Y13&gt;X13,TRUNC(AVERAGE(X13:Y13),2),X13)=0," ",IF(Y13&gt;X13,TRUNC(AVERAGE(X13:Y13),2),X13))</f>
        <v>10</v>
      </c>
      <c r="AA13" s="22">
        <v>8</v>
      </c>
      <c r="AB13" s="22"/>
      <c r="AC13" s="23">
        <f t="shared" ref="AC13:AC47" si="8">IF(IF(AB13&gt;AA13,TRUNC(AVERAGE(AA13:AB13),2),AA13)=0," ",IF(AB13&gt;AA13,TRUNC(AVERAGE(AA13:AB13),2),AA13))</f>
        <v>8</v>
      </c>
      <c r="AD13" s="22">
        <v>9</v>
      </c>
      <c r="AE13" s="22"/>
      <c r="AF13" s="23">
        <f t="shared" ref="AF13:AF47" si="9">IF(IF(AE13&gt;AD13,TRUNC(AVERAGE(AD13:AE13),2),AD13)=0," ",IF(AE13&gt;AD13,TRUNC(AVERAGE(AD13:AE13),2),AD13))</f>
        <v>9</v>
      </c>
      <c r="AG13" s="22">
        <v>7</v>
      </c>
      <c r="AH13" s="22"/>
      <c r="AI13" s="23">
        <f t="shared" ref="AI13:AI47" si="10">IF(IF(AH13&gt;AG13,TRUNC(AVERAGE(AG13:AH13),2),AG13)=0," ",IF(AH13&gt;AG13,TRUNC(AVERAGE(AG13:AH13),2),AG13))</f>
        <v>7</v>
      </c>
      <c r="AJ13" s="22">
        <v>10</v>
      </c>
      <c r="AK13" s="22"/>
      <c r="AL13" s="23">
        <f t="shared" ref="AL13:AL47" si="11">IF(IF(AK13&gt;AJ13,TRUNC(AVERAGE(AJ13:AK13),2),AJ13)=0," ",IF(AK13&gt;AJ13,TRUNC(AVERAGE(AJ13:AK13),2),AJ13))</f>
        <v>10</v>
      </c>
      <c r="AM13" s="22">
        <v>9</v>
      </c>
      <c r="AN13" s="22"/>
      <c r="AO13" s="23">
        <f t="shared" ref="AO13:AO47" si="12">IF(IF(AN13&gt;AM13,TRUNC(AVERAGE(AM13:AN13),2),AM13)=0," ",IF(AN13&gt;AM13,TRUNC(AVERAGE(AM13:AN13),2),AM13))</f>
        <v>9</v>
      </c>
      <c r="AP13" s="22">
        <v>10</v>
      </c>
      <c r="AQ13" s="22"/>
      <c r="AR13" s="23">
        <f t="shared" ref="AR13:AR47" si="13">IF(IF(AQ13&gt;AP13,TRUNC(AVERAGE(AP13:AQ13),2),AP13)=0," ",IF(AQ13&gt;AP13,TRUNC(AVERAGE(AP13:AQ13),2),AP13))</f>
        <v>10</v>
      </c>
      <c r="AS13" s="22"/>
      <c r="AT13" s="22"/>
      <c r="AU13" s="23" t="str">
        <f t="shared" ref="AU13:AU47" si="14">IF(IF(AT13&gt;AS13,TRUNC(AVERAGE(AS13:AT13),2),AS13)=0," ",IF(AT13&gt;AS13,TRUNC(AVERAGE(AS13:AT13),2),AS13))</f>
        <v xml:space="preserve"> </v>
      </c>
      <c r="AV13" s="22"/>
      <c r="AW13" s="22"/>
      <c r="AX13" s="23" t="str">
        <f t="shared" ref="AX13:AX47" si="15">IF(IF(AW13&gt;AV13,TRUNC(AVERAGE(AV13:AW13),2),AV13)=0," ",IF(AW13&gt;AV13,TRUNC(AVERAGE(AV13:AW13),2),AV13))</f>
        <v xml:space="preserve"> </v>
      </c>
      <c r="AY13" s="22"/>
      <c r="AZ13" s="22"/>
      <c r="BA13" s="23" t="str">
        <f t="shared" ref="BA13:BA47" si="16">IF(IF(AZ13&gt;AY13,TRUNC(AVERAGE(AY13:AZ13),2),AY13)=0," ",IF(AZ13&gt;AY13,TRUNC(AVERAGE(AY13:AZ13),2),AY13))</f>
        <v xml:space="preserve"> </v>
      </c>
      <c r="BB13" s="22">
        <v>10</v>
      </c>
      <c r="BC13" s="22">
        <v>6.2</v>
      </c>
      <c r="BD13" s="23">
        <f t="shared" ref="BD13:BD47" si="17">IFERROR(TRUNC(AVERAGE(BB13:BC13),2)," ")</f>
        <v>8.1</v>
      </c>
      <c r="BE13" s="22"/>
      <c r="BF13" s="22"/>
      <c r="BG13" s="79">
        <f t="shared" ref="BG13:BG47" si="18">IFERROR(TRUNC(AVERAGE(E13,H13,K13,N13,Q13,T13,W13,Z13,AC13,AF13,AI13,AL13,AO13,AR13,AU13,AX13,BA13),2)," ")</f>
        <v>9.2100000000000009</v>
      </c>
      <c r="BH13" s="79">
        <f t="shared" ref="BH13:BH47" si="19">IFERROR(IF(TRUNC(AVERAGE(BD13:BF13),2)&gt;BD13,TRUNC(AVERAGE(BD13:BF13),2),BD13),"   ")</f>
        <v>8.1</v>
      </c>
      <c r="BI13" s="98">
        <f t="shared" ref="BI13:BI47" si="20">IFERROR(TRUNC((BG13*0.7),2)," ")</f>
        <v>6.44</v>
      </c>
      <c r="BJ13" s="98">
        <f t="shared" ref="BJ13:BJ47" si="21">IFERROR(TRUNC((BH13*0.3),2)," ")</f>
        <v>2.4300000000000002</v>
      </c>
      <c r="BK13" s="80">
        <f t="shared" ref="BK13:BK47" si="22">IF((ISNUMBER(BI13)*OR(ISNUMBER(BJ13))),SUM(BI13:BJ13)," ")</f>
        <v>8.870000000000001</v>
      </c>
      <c r="BL13" s="23" t="str">
        <f t="shared" ref="BL13:BL47" si="23">IF(BK13&lt;&gt;" ",(IF(BK13&gt;=9.5,"A+",IF(BK13&gt;=8.5,"A-",IF(BK13&gt;=7.5,"B+",IF(BK13&gt;=6.5,"B-",IF(BK13&gt;=5.5,"C+",IF(BK13&gt;=4.5,"C-",IF(BK13&gt;=3.5,"D+",IF(BK13&gt;=2.5,"D-",IF(BK13&gt;=1.5,"E+",IF(BK13&gt;=0.5,"E-"," ")))))))))))," ")</f>
        <v>A-</v>
      </c>
      <c r="BM13" s="22">
        <v>8</v>
      </c>
      <c r="BN13" s="22"/>
      <c r="BO13" s="23">
        <f t="shared" ref="BO13:BO47" si="24">IF(IF(BN13&gt;BM13,TRUNC(AVERAGE(BM13:BN13),2),BM13)=0," ",IF(BN13&gt;BM13,TRUNC(AVERAGE(BM13:BN13),2),BM13))</f>
        <v>8</v>
      </c>
      <c r="BP13" s="22">
        <v>10</v>
      </c>
      <c r="BQ13" s="22"/>
      <c r="BR13" s="23">
        <f t="shared" ref="BR13:BR47" si="25">IF(IF(BQ13&gt;BP13,TRUNC(AVERAGE(BP13:BQ13),2),BP13)=0," ",IF(BQ13&gt;BP13,TRUNC(AVERAGE(BP13:BQ13),2),BP13))</f>
        <v>10</v>
      </c>
      <c r="BS13" s="22">
        <v>9</v>
      </c>
      <c r="BT13" s="22"/>
      <c r="BU13" s="23">
        <f t="shared" ref="BU13:BU47" si="26">IF(IF(BT13&gt;BS13,TRUNC(AVERAGE(BS13:BT13),2),BS13)=0," ",IF(BT13&gt;BS13,TRUNC(AVERAGE(BS13:BT13),2),BS13))</f>
        <v>9</v>
      </c>
      <c r="BV13" s="22">
        <v>9</v>
      </c>
      <c r="BW13" s="22"/>
      <c r="BX13" s="23">
        <f t="shared" ref="BX13:BX47" si="27">IF(IF(BW13&gt;BV13,TRUNC(AVERAGE(BV13:BW13),2),BV13)=0," ",IF(BW13&gt;BV13,TRUNC(AVERAGE(BV13:BW13),2),BV13))</f>
        <v>9</v>
      </c>
      <c r="BY13" s="22">
        <v>6</v>
      </c>
      <c r="BZ13" s="22">
        <v>8</v>
      </c>
      <c r="CA13" s="23">
        <f t="shared" ref="CA13:CA47" si="28">IF(IF(BZ13&gt;BY13,TRUNC(AVERAGE(BY13:BZ13),2),BY13)=0," ",IF(BZ13&gt;BY13,TRUNC(AVERAGE(BY13:BZ13),2),BY13))</f>
        <v>7</v>
      </c>
      <c r="CB13" s="22">
        <v>7.5</v>
      </c>
      <c r="CC13" s="22"/>
      <c r="CD13" s="23">
        <f t="shared" ref="CD13:CD47" si="29">IF(IF(CC13&gt;CB13,TRUNC(AVERAGE(CB13:CC13),2),CB13)=0," ",IF(CC13&gt;CB13,TRUNC(AVERAGE(CB13:CC13),2),CB13))</f>
        <v>7.5</v>
      </c>
      <c r="CE13" s="22">
        <v>8</v>
      </c>
      <c r="CF13" s="22"/>
      <c r="CG13" s="23">
        <f t="shared" ref="CG13:CG47" si="30">IF(IF(CF13&gt;CE13,TRUNC(AVERAGE(CE13:CF13),2),CE13)=0," ",IF(CF13&gt;CE13,TRUNC(AVERAGE(CE13:CF13),2),CE13))</f>
        <v>8</v>
      </c>
      <c r="CH13" s="22">
        <v>10</v>
      </c>
      <c r="CI13" s="22"/>
      <c r="CJ13" s="23">
        <f t="shared" ref="CJ13:CJ47" si="31">IF(IF(CI13&gt;CH13,TRUNC(AVERAGE(CH13:CI13),2),CH13)=0," ",IF(CI13&gt;CH13,TRUNC(AVERAGE(CH13:CI13),2),CH13))</f>
        <v>10</v>
      </c>
      <c r="CK13" s="22">
        <v>8</v>
      </c>
      <c r="CL13" s="22"/>
      <c r="CM13" s="23">
        <f t="shared" ref="CM13:CM47" si="32">IF(IF(CL13&gt;CK13,TRUNC(AVERAGE(CK13:CL13),2),CK13)=0," ",IF(CL13&gt;CK13,TRUNC(AVERAGE(CK13:CL13),2),CK13))</f>
        <v>8</v>
      </c>
      <c r="CN13" s="22">
        <v>10</v>
      </c>
      <c r="CO13" s="22"/>
      <c r="CP13" s="23">
        <f t="shared" ref="CP13:CP47" si="33">IF(IF(CO13&gt;CN13,TRUNC(AVERAGE(CN13:CO13),2),CN13)=0," ",IF(CO13&gt;CN13,TRUNC(AVERAGE(CN13:CO13),2),CN13))</f>
        <v>10</v>
      </c>
      <c r="CQ13" s="22">
        <v>4.8</v>
      </c>
      <c r="CR13" s="22">
        <v>8</v>
      </c>
      <c r="CS13" s="23">
        <f t="shared" ref="CS13:CS47" si="34">IF(IF(CR13&gt;CQ13,TRUNC(AVERAGE(CQ13:CR13),2),CQ13)=0," ",IF(CR13&gt;CQ13,TRUNC(AVERAGE(CQ13:CR13),2),CQ13))</f>
        <v>6.4</v>
      </c>
      <c r="CT13" s="22">
        <v>10</v>
      </c>
      <c r="CU13" s="22"/>
      <c r="CV13" s="23">
        <f t="shared" ref="CV13:CV47" si="35">IF(IF(CU13&gt;CT13,TRUNC(AVERAGE(CT13:CU13),2),CT13)=0," ",IF(CU13&gt;CT13,TRUNC(AVERAGE(CT13:CU13),2),CT13))</f>
        <v>10</v>
      </c>
      <c r="CW13" s="22">
        <v>7.8</v>
      </c>
      <c r="CX13" s="22"/>
      <c r="CY13" s="23">
        <f t="shared" ref="CY13:CY47" si="36">IF(IF(CX13&gt;CW13,TRUNC(AVERAGE(CW13:CX13),2),CW13)=0," ",IF(CX13&gt;CW13,TRUNC(AVERAGE(CW13:CX13),2),CW13))</f>
        <v>7.8</v>
      </c>
      <c r="CZ13" s="22">
        <v>8</v>
      </c>
      <c r="DA13" s="22"/>
      <c r="DB13" s="23">
        <f t="shared" ref="DB13:DB47" si="37">IF(IF(DA13&gt;CZ13,TRUNC(AVERAGE(CZ13:DA13),2),CZ13)=0," ",IF(DA13&gt;CZ13,TRUNC(AVERAGE(CZ13:DA13),2),CZ13))</f>
        <v>8</v>
      </c>
      <c r="DC13" s="22">
        <v>9</v>
      </c>
      <c r="DD13" s="22"/>
      <c r="DE13" s="23">
        <f t="shared" ref="DE13:DE47" si="38">IF(IF(DD13&gt;DC13,TRUNC(AVERAGE(DC13:DD13),2),DC13)=0," ",IF(DD13&gt;DC13,TRUNC(AVERAGE(DC13:DD13),2),DC13))</f>
        <v>9</v>
      </c>
      <c r="DF13" s="22">
        <v>10</v>
      </c>
      <c r="DG13" s="22"/>
      <c r="DH13" s="23">
        <f t="shared" ref="DH13:DH47" si="39">IF(IF(DG13&gt;DF13,TRUNC(AVERAGE(DF13:DG13),2),DF13)=0," ",IF(DG13&gt;DF13,TRUNC(AVERAGE(DF13:DG13),2),DF13))</f>
        <v>10</v>
      </c>
      <c r="DI13" s="22">
        <v>1</v>
      </c>
      <c r="DJ13" s="22">
        <v>7</v>
      </c>
      <c r="DK13" s="23">
        <f t="shared" ref="DK13:DK47" si="40">IF(IF(DJ13&gt;DI13,TRUNC(AVERAGE(DI13:DJ13),2),DI13)=0," ",IF(DJ13&gt;DI13,TRUNC(AVERAGE(DI13:DJ13),2),DI13))</f>
        <v>4</v>
      </c>
      <c r="DL13" s="22"/>
      <c r="DM13" s="22">
        <v>7.5</v>
      </c>
      <c r="DN13" s="23">
        <f t="shared" ref="DN13:DN47" si="41">IFERROR(TRUNC(AVERAGE(DL13:DM13),2)," ")</f>
        <v>7.5</v>
      </c>
      <c r="DO13" s="22"/>
      <c r="DP13" s="22"/>
      <c r="DQ13" s="79">
        <f t="shared" ref="DQ13:DQ47" si="42">IFERROR(TRUNC(AVERAGE(BO13,BR13,BU13,BX13,CA13,CD13,CG13,CJ13,CM13,CP13,CS13,CV13,CY13,DB13,DE13,DH13,DK13),2)," ")</f>
        <v>8.33</v>
      </c>
      <c r="DR13" s="79">
        <f t="shared" ref="DR13:DR47" si="43">IFERROR(IF(TRUNC(AVERAGE(DN13:DP13),2)&gt;DN13,TRUNC(AVERAGE(DN13:DP13),2),DN13),"   ")</f>
        <v>7.5</v>
      </c>
      <c r="DS13" s="98">
        <f t="shared" ref="DS13:DS47" si="44">IFERROR(TRUNC((DQ13*0.7),2)," ")</f>
        <v>5.83</v>
      </c>
      <c r="DT13" s="98">
        <f t="shared" ref="DT13:DT47" si="45">IFERROR(TRUNC((DR13*0.3),2)," ")</f>
        <v>2.25</v>
      </c>
      <c r="DU13" s="80">
        <f t="shared" ref="DU13:DU47" si="46">IF((ISNUMBER(DS13)*OR(ISNUMBER(DT13))),SUM(DS13:DT13)," ")</f>
        <v>8.08</v>
      </c>
      <c r="DV13" s="23" t="str">
        <f t="shared" ref="DV13:DV47" si="47">IF(DU13&lt;&gt;" ",(IF(DU13&gt;=9.5,"A+",IF(DU13&gt;=8.5,"A-",IF(DU13&gt;=7.5,"B+",IF(DU13&gt;=6.5,"B-",IF(DU13&gt;=5.5,"C+",IF(DU13&gt;=4.5,"C-",IF(DU13&gt;=3.5,"D+",IF(DU13&gt;=2.5,"D-",IF(DU13&gt;=1.5,"E+",IF(DU13&gt;=0.5,"E-"," ")))))))))))," ")</f>
        <v>B+</v>
      </c>
      <c r="DW13" s="22"/>
      <c r="DX13" s="22"/>
      <c r="DY13" s="23" t="str">
        <f t="shared" ref="DY13:DY47" si="48">IF(IF(DX13&gt;DW13,TRUNC(AVERAGE(DW13:DX13),2),DW13)=0," ",IF(DX13&gt;DW13,TRUNC(AVERAGE(DW13:DX13),2),DW13))</f>
        <v xml:space="preserve"> </v>
      </c>
      <c r="DZ13" s="22"/>
      <c r="EA13" s="22"/>
      <c r="EB13" s="23" t="str">
        <f t="shared" ref="EB13:EB47" si="49">IF(IF(EA13&gt;DZ13,TRUNC(AVERAGE(DZ13:EA13),2),DZ13)=0," ",IF(EA13&gt;DZ13,TRUNC(AVERAGE(DZ13:EA13),2),DZ13))</f>
        <v xml:space="preserve"> </v>
      </c>
      <c r="EC13" s="22"/>
      <c r="ED13" s="22"/>
      <c r="EE13" s="23" t="str">
        <f t="shared" ref="EE13:EE47" si="50">IF(IF(ED13&gt;EC13,TRUNC(AVERAGE(EC13:ED13),2),EC13)=0," ",IF(ED13&gt;EC13,TRUNC(AVERAGE(EC13:ED13),2),EC13))</f>
        <v xml:space="preserve"> </v>
      </c>
      <c r="EF13" s="22"/>
      <c r="EG13" s="22"/>
      <c r="EH13" s="23" t="str">
        <f t="shared" ref="EH13:EH47" si="51">IF(IF(EG13&gt;EF13,TRUNC(AVERAGE(EF13:EG13),2),EF13)=0," ",IF(EG13&gt;EF13,TRUNC(AVERAGE(EF13:EG13),2),EF13))</f>
        <v xml:space="preserve"> </v>
      </c>
      <c r="EI13" s="22"/>
      <c r="EJ13" s="22"/>
      <c r="EK13" s="23" t="str">
        <f t="shared" ref="EK13:EK47" si="52">IF(IF(EJ13&gt;EI13,TRUNC(AVERAGE(EI13:EJ13),2),EI13)=0," ",IF(EJ13&gt;EI13,TRUNC(AVERAGE(EI13:EJ13),2),EI13))</f>
        <v xml:space="preserve"> </v>
      </c>
      <c r="EL13" s="22"/>
      <c r="EM13" s="22"/>
      <c r="EN13" s="23" t="str">
        <f t="shared" ref="EN13:EN47" si="53">IF(IF(EM13&gt;EL13,TRUNC(AVERAGE(EL13:EM13),2),EL13)=0," ",IF(EM13&gt;EL13,TRUNC(AVERAGE(EL13:EM13),2),EL13))</f>
        <v xml:space="preserve"> </v>
      </c>
      <c r="EO13" s="22"/>
      <c r="EP13" s="22"/>
      <c r="EQ13" s="23" t="str">
        <f t="shared" ref="EQ13:EQ47" si="54">IF(IF(EP13&gt;EO13,TRUNC(AVERAGE(EO13:EP13),2),EO13)=0," ",IF(EP13&gt;EO13,TRUNC(AVERAGE(EO13:EP13),2),EO13))</f>
        <v xml:space="preserve"> </v>
      </c>
      <c r="ER13" s="22"/>
      <c r="ES13" s="22"/>
      <c r="ET13" s="23" t="str">
        <f t="shared" ref="ET13:ET47" si="55">IF(IF(ES13&gt;ER13,TRUNC(AVERAGE(ER13:ES13),2),ER13)=0," ",IF(ES13&gt;ER13,TRUNC(AVERAGE(ER13:ES13),2),ER13))</f>
        <v xml:space="preserve"> </v>
      </c>
      <c r="EU13" s="22"/>
      <c r="EV13" s="22"/>
      <c r="EW13" s="23" t="str">
        <f t="shared" ref="EW13:EW47" si="56">IF(IF(EV13&gt;EU13,TRUNC(AVERAGE(EU13:EV13),2),EU13)=0," ",IF(EV13&gt;EU13,TRUNC(AVERAGE(EU13:EV13),2),EU13))</f>
        <v xml:space="preserve"> </v>
      </c>
      <c r="EX13" s="22"/>
      <c r="EY13" s="22"/>
      <c r="EZ13" s="23" t="str">
        <f t="shared" ref="EZ13:EZ47" si="57">IF(IF(EY13&gt;EX13,TRUNC(AVERAGE(EX13:EY13),2),EX13)=0," ",IF(EY13&gt;EX13,TRUNC(AVERAGE(EX13:EY13),2),EX13))</f>
        <v xml:space="preserve"> </v>
      </c>
      <c r="FA13" s="22"/>
      <c r="FB13" s="22"/>
      <c r="FC13" s="23" t="str">
        <f t="shared" ref="FC13:FC47" si="58">IF(IF(FB13&gt;FA13,TRUNC(AVERAGE(FA13:FB13),2),FA13)=0," ",IF(FB13&gt;FA13,TRUNC(AVERAGE(FA13:FB13),2),FA13))</f>
        <v xml:space="preserve"> </v>
      </c>
      <c r="FD13" s="22"/>
      <c r="FE13" s="22"/>
      <c r="FF13" s="23" t="str">
        <f t="shared" ref="FF13:FF47" si="59">IF(IF(FE13&gt;FD13,TRUNC(AVERAGE(FD13:FE13),2),FD13)=0," ",IF(FE13&gt;FD13,TRUNC(AVERAGE(FD13:FE13),2),FD13))</f>
        <v xml:space="preserve"> </v>
      </c>
      <c r="FG13" s="22"/>
      <c r="FH13" s="22"/>
      <c r="FI13" s="23" t="str">
        <f t="shared" ref="FI13:FI47" si="60">IF(IF(FH13&gt;FG13,TRUNC(AVERAGE(FG13:FH13),2),FG13)=0," ",IF(FH13&gt;FG13,TRUNC(AVERAGE(FG13:FH13),2),FG13))</f>
        <v xml:space="preserve"> </v>
      </c>
      <c r="FJ13" s="22"/>
      <c r="FK13" s="22"/>
      <c r="FL13" s="23" t="str">
        <f t="shared" ref="FL13:FL47" si="61">IF(IF(FK13&gt;FJ13,TRUNC(AVERAGE(FJ13:FK13),2),FJ13)=0," ",IF(FK13&gt;FJ13,TRUNC(AVERAGE(FJ13:FK13),2),FJ13))</f>
        <v xml:space="preserve"> </v>
      </c>
      <c r="FM13" s="22"/>
      <c r="FN13" s="22"/>
      <c r="FO13" s="23" t="str">
        <f t="shared" ref="FO13:FO47" si="62">IF(IF(FN13&gt;FM13,TRUNC(AVERAGE(FM13:FN13),2),FM13)=0," ",IF(FN13&gt;FM13,TRUNC(AVERAGE(FM13:FN13),2),FM13))</f>
        <v xml:space="preserve"> </v>
      </c>
      <c r="FP13" s="22"/>
      <c r="FQ13" s="22"/>
      <c r="FR13" s="23" t="str">
        <f t="shared" ref="FR13:FR47" si="63">IF(IF(FQ13&gt;FP13,TRUNC(AVERAGE(FP13:FQ13),2),FP13)=0," ",IF(FQ13&gt;FP13,TRUNC(AVERAGE(FP13:FQ13),2),FP13))</f>
        <v xml:space="preserve"> </v>
      </c>
      <c r="FS13" s="22"/>
      <c r="FT13" s="22"/>
      <c r="FU13" s="23" t="str">
        <f t="shared" ref="FU13:FU47" si="64">IF(IF(FT13&gt;FS13,TRUNC(AVERAGE(FS13:FT13),2),FS13)=0," ",IF(FT13&gt;FS13,TRUNC(AVERAGE(FS13:FT13),2),FS13))</f>
        <v xml:space="preserve"> </v>
      </c>
      <c r="FV13" s="22"/>
      <c r="FW13" s="22"/>
      <c r="FX13" s="23" t="str">
        <f t="shared" ref="FX13:FX47" si="65">IFERROR(TRUNC(AVERAGE(FV13:FW13),2)," ")</f>
        <v xml:space="preserve"> </v>
      </c>
      <c r="FY13" s="22"/>
      <c r="FZ13" s="22"/>
      <c r="GA13" s="79" t="str">
        <f t="shared" ref="GA13:GA47" si="66">IFERROR(TRUNC(AVERAGE(DY13,EB13,EE13,EH13,EK13,EN13,EQ13,ET13,EW13,EZ13,FC13,FF13,FI13,FL13,FO13,FR13,FU13),2)," ")</f>
        <v xml:space="preserve"> </v>
      </c>
      <c r="GB13" s="79" t="str">
        <f t="shared" ref="GB13:GB47" si="67">IFERROR(IF(TRUNC(AVERAGE(FX13:FZ13),2)&gt;FX13,TRUNC(AVERAGE(FX13:FZ13),2),FX13),"   ")</f>
        <v xml:space="preserve">   </v>
      </c>
      <c r="GC13" s="98" t="str">
        <f t="shared" ref="GC13:GC47" si="68">IFERROR(TRUNC((GA13*0.7),2)," ")</f>
        <v xml:space="preserve"> </v>
      </c>
      <c r="GD13" s="98" t="str">
        <f t="shared" ref="GD13:GD47" si="69">IFERROR(TRUNC((GB13*0.3),2)," ")</f>
        <v xml:space="preserve"> </v>
      </c>
      <c r="GE13" s="80" t="str">
        <f t="shared" ref="GE13:GE47" si="70">IF((ISNUMBER(GC13)*OR(ISNUMBER(GD13))),SUM(GC13:GD13)," ")</f>
        <v xml:space="preserve"> </v>
      </c>
      <c r="GF13" s="23" t="str">
        <f t="shared" ref="GF13:GF47" si="71">IF(GE13&lt;&gt;" ",(IF(GE13&gt;=9.5,"A+",IF(GE13&gt;=8.5,"A-",IF(GE13&gt;=7.5,"B+",IF(GE13&gt;=6.5,"B-",IF(GE13&gt;=5.5,"C+",IF(GE13&gt;=4.5,"C-",IF(GE13&gt;=3.5,"D+",IF(GE13&gt;=2.5,"D-",IF(GE13&gt;=1.5,"E+",IF(GE13&gt;=0.5,"E-"," ")))))))))))," ")</f>
        <v xml:space="preserve"> </v>
      </c>
      <c r="GG13" s="80" t="str">
        <f t="shared" ref="GG13:GG47" si="72">IF((ISNUMBER(BK13)*OR(ISNUMBER(DU13)*OR(ISNUMBER(GE13)))),ROUND(AVERAGE(BK13,DU13,GE13),2)," ")</f>
        <v xml:space="preserve"> </v>
      </c>
      <c r="GH13" s="23" t="str">
        <f t="shared" ref="GH13:GH47" si="73">IF(GG13&lt;&gt;" ",(IF(GG13&gt;=9.5,"A+",IF(GG13&gt;=8.5,"A-",IF(GG13&gt;=7.5,"B+",IF(GG13&gt;=6.5,"B-",IF(GG13&gt;=5.5,"C+",IF(GG13&gt;=4.5,"C-",IF(GG13&gt;=3.5,"D+",IF(GG13&gt;=2.5,"D-",IF(GG13&gt;=1.5,"E+",IF(GG13&gt;=0.5,"E-"," ")))))))))))," ")</f>
        <v xml:space="preserve"> </v>
      </c>
    </row>
    <row r="14" spans="1:190" x14ac:dyDescent="0.25">
      <c r="A14" s="20">
        <v>2</v>
      </c>
      <c r="B14" s="127" t="s">
        <v>248</v>
      </c>
      <c r="C14" s="22">
        <v>9</v>
      </c>
      <c r="D14" s="22"/>
      <c r="E14" s="23">
        <f t="shared" si="0"/>
        <v>9</v>
      </c>
      <c r="F14" s="22">
        <v>10</v>
      </c>
      <c r="G14" s="22"/>
      <c r="H14" s="23">
        <f t="shared" si="1"/>
        <v>10</v>
      </c>
      <c r="I14" s="22">
        <v>10</v>
      </c>
      <c r="J14" s="22"/>
      <c r="K14" s="23">
        <f t="shared" si="2"/>
        <v>10</v>
      </c>
      <c r="L14" s="22">
        <v>10</v>
      </c>
      <c r="M14" s="22"/>
      <c r="N14" s="23">
        <f t="shared" si="3"/>
        <v>10</v>
      </c>
      <c r="O14" s="22">
        <v>10</v>
      </c>
      <c r="P14" s="22"/>
      <c r="Q14" s="23">
        <f t="shared" si="4"/>
        <v>10</v>
      </c>
      <c r="R14" s="22">
        <v>10</v>
      </c>
      <c r="S14" s="22"/>
      <c r="T14" s="23">
        <f t="shared" si="5"/>
        <v>10</v>
      </c>
      <c r="U14" s="22">
        <v>10</v>
      </c>
      <c r="V14" s="22"/>
      <c r="W14" s="23">
        <f t="shared" si="6"/>
        <v>10</v>
      </c>
      <c r="X14" s="22">
        <v>10</v>
      </c>
      <c r="Y14" s="22"/>
      <c r="Z14" s="23">
        <f t="shared" si="7"/>
        <v>10</v>
      </c>
      <c r="AA14" s="22">
        <v>9</v>
      </c>
      <c r="AB14" s="22"/>
      <c r="AC14" s="23">
        <f t="shared" si="8"/>
        <v>9</v>
      </c>
      <c r="AD14" s="22">
        <v>10</v>
      </c>
      <c r="AE14" s="22"/>
      <c r="AF14" s="23">
        <f t="shared" si="9"/>
        <v>10</v>
      </c>
      <c r="AG14" s="22">
        <v>8</v>
      </c>
      <c r="AH14" s="22"/>
      <c r="AI14" s="23">
        <f t="shared" si="10"/>
        <v>8</v>
      </c>
      <c r="AJ14" s="22">
        <v>10</v>
      </c>
      <c r="AK14" s="22"/>
      <c r="AL14" s="23">
        <f t="shared" si="11"/>
        <v>10</v>
      </c>
      <c r="AM14" s="22">
        <v>8</v>
      </c>
      <c r="AN14" s="22"/>
      <c r="AO14" s="23">
        <f t="shared" si="12"/>
        <v>8</v>
      </c>
      <c r="AP14" s="22">
        <v>10</v>
      </c>
      <c r="AQ14" s="22"/>
      <c r="AR14" s="23">
        <f t="shared" si="13"/>
        <v>10</v>
      </c>
      <c r="AS14" s="22"/>
      <c r="AT14" s="22"/>
      <c r="AU14" s="23" t="str">
        <f t="shared" si="14"/>
        <v xml:space="preserve"> </v>
      </c>
      <c r="AV14" s="22"/>
      <c r="AW14" s="22"/>
      <c r="AX14" s="23" t="str">
        <f t="shared" si="15"/>
        <v xml:space="preserve"> </v>
      </c>
      <c r="AY14" s="22"/>
      <c r="AZ14" s="22"/>
      <c r="BA14" s="23" t="str">
        <f t="shared" si="16"/>
        <v xml:space="preserve"> </v>
      </c>
      <c r="BB14" s="22">
        <v>10</v>
      </c>
      <c r="BC14" s="22">
        <v>8.1</v>
      </c>
      <c r="BD14" s="23">
        <f t="shared" si="17"/>
        <v>9.0500000000000007</v>
      </c>
      <c r="BE14" s="22"/>
      <c r="BF14" s="22"/>
      <c r="BG14" s="79">
        <f t="shared" si="18"/>
        <v>9.57</v>
      </c>
      <c r="BH14" s="79">
        <f t="shared" si="19"/>
        <v>9.0500000000000007</v>
      </c>
      <c r="BI14" s="98">
        <f t="shared" si="20"/>
        <v>6.69</v>
      </c>
      <c r="BJ14" s="98">
        <f t="shared" si="21"/>
        <v>2.71</v>
      </c>
      <c r="BK14" s="80">
        <f t="shared" si="22"/>
        <v>9.4</v>
      </c>
      <c r="BL14" s="23" t="str">
        <f t="shared" si="23"/>
        <v>A-</v>
      </c>
      <c r="BM14" s="22">
        <v>9</v>
      </c>
      <c r="BN14" s="22"/>
      <c r="BO14" s="23">
        <f t="shared" si="24"/>
        <v>9</v>
      </c>
      <c r="BP14" s="22">
        <v>10</v>
      </c>
      <c r="BQ14" s="22"/>
      <c r="BR14" s="23">
        <f t="shared" si="25"/>
        <v>10</v>
      </c>
      <c r="BS14" s="22">
        <v>10</v>
      </c>
      <c r="BT14" s="22"/>
      <c r="BU14" s="23">
        <f t="shared" si="26"/>
        <v>10</v>
      </c>
      <c r="BV14" s="22">
        <v>10</v>
      </c>
      <c r="BW14" s="22"/>
      <c r="BX14" s="23">
        <f t="shared" si="27"/>
        <v>10</v>
      </c>
      <c r="BY14" s="22">
        <v>6</v>
      </c>
      <c r="BZ14" s="22">
        <v>10</v>
      </c>
      <c r="CA14" s="23">
        <f t="shared" si="28"/>
        <v>8</v>
      </c>
      <c r="CB14" s="22">
        <v>10</v>
      </c>
      <c r="CC14" s="22"/>
      <c r="CD14" s="23">
        <f t="shared" si="29"/>
        <v>10</v>
      </c>
      <c r="CE14" s="22">
        <v>10</v>
      </c>
      <c r="CF14" s="22"/>
      <c r="CG14" s="23">
        <f t="shared" si="30"/>
        <v>10</v>
      </c>
      <c r="CH14" s="22">
        <v>10</v>
      </c>
      <c r="CI14" s="22"/>
      <c r="CJ14" s="23">
        <f t="shared" si="31"/>
        <v>10</v>
      </c>
      <c r="CK14" s="22">
        <v>10</v>
      </c>
      <c r="CL14" s="22"/>
      <c r="CM14" s="23">
        <f t="shared" si="32"/>
        <v>10</v>
      </c>
      <c r="CN14" s="22">
        <v>10</v>
      </c>
      <c r="CO14" s="22"/>
      <c r="CP14" s="23">
        <f t="shared" si="33"/>
        <v>10</v>
      </c>
      <c r="CQ14" s="22">
        <v>9.4</v>
      </c>
      <c r="CR14" s="22">
        <v>10</v>
      </c>
      <c r="CS14" s="23">
        <f t="shared" si="34"/>
        <v>9.6999999999999993</v>
      </c>
      <c r="CT14" s="22">
        <v>8</v>
      </c>
      <c r="CU14" s="22"/>
      <c r="CV14" s="23">
        <f t="shared" si="35"/>
        <v>8</v>
      </c>
      <c r="CW14" s="22">
        <v>8.1</v>
      </c>
      <c r="CX14" s="22"/>
      <c r="CY14" s="23">
        <f t="shared" si="36"/>
        <v>8.1</v>
      </c>
      <c r="CZ14" s="22">
        <v>7.5</v>
      </c>
      <c r="DA14" s="22"/>
      <c r="DB14" s="23">
        <f t="shared" si="37"/>
        <v>7.5</v>
      </c>
      <c r="DC14" s="22">
        <v>7.5</v>
      </c>
      <c r="DD14" s="22"/>
      <c r="DE14" s="23">
        <f t="shared" si="38"/>
        <v>7.5</v>
      </c>
      <c r="DF14" s="22">
        <v>10</v>
      </c>
      <c r="DG14" s="22"/>
      <c r="DH14" s="23">
        <f t="shared" si="39"/>
        <v>10</v>
      </c>
      <c r="DI14" s="22">
        <v>10</v>
      </c>
      <c r="DJ14" s="22"/>
      <c r="DK14" s="23">
        <f t="shared" si="40"/>
        <v>10</v>
      </c>
      <c r="DL14" s="22"/>
      <c r="DM14" s="22">
        <v>8.3000000000000007</v>
      </c>
      <c r="DN14" s="23">
        <f t="shared" si="41"/>
        <v>8.3000000000000007</v>
      </c>
      <c r="DO14" s="22"/>
      <c r="DP14" s="22"/>
      <c r="DQ14" s="79">
        <f t="shared" si="42"/>
        <v>9.2799999999999994</v>
      </c>
      <c r="DR14" s="79">
        <f t="shared" si="43"/>
        <v>8.3000000000000007</v>
      </c>
      <c r="DS14" s="98">
        <f t="shared" si="44"/>
        <v>6.49</v>
      </c>
      <c r="DT14" s="98">
        <f t="shared" si="45"/>
        <v>2.4900000000000002</v>
      </c>
      <c r="DU14" s="80">
        <f t="shared" si="46"/>
        <v>8.98</v>
      </c>
      <c r="DV14" s="23" t="str">
        <f t="shared" si="47"/>
        <v>A-</v>
      </c>
      <c r="DW14" s="22"/>
      <c r="DX14" s="22"/>
      <c r="DY14" s="23" t="str">
        <f t="shared" si="48"/>
        <v xml:space="preserve"> </v>
      </c>
      <c r="DZ14" s="22"/>
      <c r="EA14" s="22"/>
      <c r="EB14" s="23" t="str">
        <f t="shared" si="49"/>
        <v xml:space="preserve"> </v>
      </c>
      <c r="EC14" s="22"/>
      <c r="ED14" s="22"/>
      <c r="EE14" s="23" t="str">
        <f t="shared" si="50"/>
        <v xml:space="preserve"> </v>
      </c>
      <c r="EF14" s="22"/>
      <c r="EG14" s="22"/>
      <c r="EH14" s="23" t="str">
        <f t="shared" si="51"/>
        <v xml:space="preserve"> </v>
      </c>
      <c r="EI14" s="22"/>
      <c r="EJ14" s="22"/>
      <c r="EK14" s="23" t="str">
        <f t="shared" si="52"/>
        <v xml:space="preserve"> </v>
      </c>
      <c r="EL14" s="22"/>
      <c r="EM14" s="22"/>
      <c r="EN14" s="23" t="str">
        <f t="shared" si="53"/>
        <v xml:space="preserve"> </v>
      </c>
      <c r="EO14" s="22"/>
      <c r="EP14" s="22"/>
      <c r="EQ14" s="23" t="str">
        <f t="shared" si="54"/>
        <v xml:space="preserve"> </v>
      </c>
      <c r="ER14" s="22"/>
      <c r="ES14" s="22"/>
      <c r="ET14" s="23" t="str">
        <f t="shared" si="55"/>
        <v xml:space="preserve"> </v>
      </c>
      <c r="EU14" s="22"/>
      <c r="EV14" s="22"/>
      <c r="EW14" s="23" t="str">
        <f t="shared" si="56"/>
        <v xml:space="preserve"> </v>
      </c>
      <c r="EX14" s="22"/>
      <c r="EY14" s="22"/>
      <c r="EZ14" s="23" t="str">
        <f t="shared" si="57"/>
        <v xml:space="preserve"> </v>
      </c>
      <c r="FA14" s="22"/>
      <c r="FB14" s="22"/>
      <c r="FC14" s="23" t="str">
        <f t="shared" si="58"/>
        <v xml:space="preserve"> </v>
      </c>
      <c r="FD14" s="22"/>
      <c r="FE14" s="22"/>
      <c r="FF14" s="23" t="str">
        <f t="shared" si="59"/>
        <v xml:space="preserve"> </v>
      </c>
      <c r="FG14" s="22"/>
      <c r="FH14" s="22"/>
      <c r="FI14" s="23" t="str">
        <f t="shared" si="60"/>
        <v xml:space="preserve"> </v>
      </c>
      <c r="FJ14" s="22"/>
      <c r="FK14" s="22"/>
      <c r="FL14" s="23" t="str">
        <f t="shared" si="61"/>
        <v xml:space="preserve"> </v>
      </c>
      <c r="FM14" s="22"/>
      <c r="FN14" s="22"/>
      <c r="FO14" s="23" t="str">
        <f t="shared" si="62"/>
        <v xml:space="preserve"> </v>
      </c>
      <c r="FP14" s="22"/>
      <c r="FQ14" s="22"/>
      <c r="FR14" s="23" t="str">
        <f t="shared" si="63"/>
        <v xml:space="preserve"> </v>
      </c>
      <c r="FS14" s="22"/>
      <c r="FT14" s="22"/>
      <c r="FU14" s="23" t="str">
        <f t="shared" si="64"/>
        <v xml:space="preserve"> </v>
      </c>
      <c r="FV14" s="22"/>
      <c r="FW14" s="22"/>
      <c r="FX14" s="23" t="str">
        <f t="shared" si="65"/>
        <v xml:space="preserve"> </v>
      </c>
      <c r="FY14" s="22"/>
      <c r="FZ14" s="22"/>
      <c r="GA14" s="79" t="str">
        <f t="shared" si="66"/>
        <v xml:space="preserve"> </v>
      </c>
      <c r="GB14" s="79" t="str">
        <f t="shared" si="67"/>
        <v xml:space="preserve">   </v>
      </c>
      <c r="GC14" s="98" t="str">
        <f t="shared" si="68"/>
        <v xml:space="preserve"> </v>
      </c>
      <c r="GD14" s="98" t="str">
        <f t="shared" si="69"/>
        <v xml:space="preserve"> </v>
      </c>
      <c r="GE14" s="80" t="str">
        <f t="shared" si="70"/>
        <v xml:space="preserve"> </v>
      </c>
      <c r="GF14" s="23" t="str">
        <f t="shared" si="71"/>
        <v xml:space="preserve"> </v>
      </c>
      <c r="GG14" s="80" t="str">
        <f t="shared" si="72"/>
        <v xml:space="preserve"> </v>
      </c>
      <c r="GH14" s="23" t="str">
        <f t="shared" si="73"/>
        <v xml:space="preserve"> </v>
      </c>
    </row>
    <row r="15" spans="1:190" x14ac:dyDescent="0.25">
      <c r="A15" s="20">
        <v>3</v>
      </c>
      <c r="B15" s="127" t="s">
        <v>249</v>
      </c>
      <c r="C15" s="22">
        <v>8</v>
      </c>
      <c r="D15" s="22"/>
      <c r="E15" s="23">
        <f t="shared" si="0"/>
        <v>8</v>
      </c>
      <c r="F15" s="22">
        <v>8</v>
      </c>
      <c r="G15" s="22"/>
      <c r="H15" s="23">
        <f t="shared" si="1"/>
        <v>8</v>
      </c>
      <c r="I15" s="22">
        <v>8</v>
      </c>
      <c r="J15" s="22"/>
      <c r="K15" s="23">
        <f t="shared" si="2"/>
        <v>8</v>
      </c>
      <c r="L15" s="22">
        <v>8</v>
      </c>
      <c r="M15" s="22"/>
      <c r="N15" s="23">
        <f t="shared" si="3"/>
        <v>8</v>
      </c>
      <c r="O15" s="22">
        <v>8</v>
      </c>
      <c r="P15" s="22"/>
      <c r="Q15" s="23">
        <f t="shared" si="4"/>
        <v>8</v>
      </c>
      <c r="R15" s="22">
        <v>8</v>
      </c>
      <c r="S15" s="22"/>
      <c r="T15" s="23">
        <f t="shared" si="5"/>
        <v>8</v>
      </c>
      <c r="U15" s="22"/>
      <c r="V15" s="22"/>
      <c r="W15" s="23" t="str">
        <f t="shared" si="6"/>
        <v xml:space="preserve"> </v>
      </c>
      <c r="X15" s="22"/>
      <c r="Y15" s="22"/>
      <c r="Z15" s="23" t="str">
        <f t="shared" si="7"/>
        <v xml:space="preserve"> </v>
      </c>
      <c r="AA15" s="22"/>
      <c r="AB15" s="22"/>
      <c r="AC15" s="23" t="str">
        <f t="shared" si="8"/>
        <v xml:space="preserve"> </v>
      </c>
      <c r="AD15" s="22"/>
      <c r="AE15" s="22"/>
      <c r="AF15" s="23" t="str">
        <f t="shared" si="9"/>
        <v xml:space="preserve"> </v>
      </c>
      <c r="AG15" s="22"/>
      <c r="AH15" s="22"/>
      <c r="AI15" s="23" t="str">
        <f t="shared" si="10"/>
        <v xml:space="preserve"> </v>
      </c>
      <c r="AJ15" s="22"/>
      <c r="AK15" s="22"/>
      <c r="AL15" s="23" t="str">
        <f t="shared" si="11"/>
        <v xml:space="preserve"> </v>
      </c>
      <c r="AM15" s="22"/>
      <c r="AN15" s="22"/>
      <c r="AO15" s="23" t="str">
        <f t="shared" si="12"/>
        <v xml:space="preserve"> </v>
      </c>
      <c r="AP15" s="22"/>
      <c r="AQ15" s="22"/>
      <c r="AR15" s="23" t="str">
        <f t="shared" si="13"/>
        <v xml:space="preserve"> </v>
      </c>
      <c r="AS15" s="22"/>
      <c r="AT15" s="22"/>
      <c r="AU15" s="23" t="str">
        <f t="shared" si="14"/>
        <v xml:space="preserve"> </v>
      </c>
      <c r="AV15" s="22"/>
      <c r="AW15" s="22"/>
      <c r="AX15" s="23" t="str">
        <f t="shared" si="15"/>
        <v xml:space="preserve"> </v>
      </c>
      <c r="AY15" s="22"/>
      <c r="AZ15" s="22"/>
      <c r="BA15" s="23" t="str">
        <f t="shared" si="16"/>
        <v xml:space="preserve"> </v>
      </c>
      <c r="BB15" s="22">
        <v>10</v>
      </c>
      <c r="BC15" s="22">
        <v>8</v>
      </c>
      <c r="BD15" s="23">
        <f t="shared" si="17"/>
        <v>9</v>
      </c>
      <c r="BE15" s="22"/>
      <c r="BF15" s="22"/>
      <c r="BG15" s="79">
        <f t="shared" si="18"/>
        <v>8</v>
      </c>
      <c r="BH15" s="79">
        <f t="shared" si="19"/>
        <v>9</v>
      </c>
      <c r="BI15" s="98">
        <f t="shared" si="20"/>
        <v>5.6</v>
      </c>
      <c r="BJ15" s="98">
        <f t="shared" si="21"/>
        <v>2.7</v>
      </c>
      <c r="BK15" s="80">
        <f t="shared" si="22"/>
        <v>8.3000000000000007</v>
      </c>
      <c r="BL15" s="23" t="str">
        <f t="shared" si="23"/>
        <v>B+</v>
      </c>
      <c r="BM15" s="22">
        <v>0.01</v>
      </c>
      <c r="BN15" s="22"/>
      <c r="BO15" s="23">
        <f t="shared" si="24"/>
        <v>0.01</v>
      </c>
      <c r="BP15" s="22">
        <v>8</v>
      </c>
      <c r="BQ15" s="22"/>
      <c r="BR15" s="23">
        <f t="shared" si="25"/>
        <v>8</v>
      </c>
      <c r="BS15" s="22">
        <v>7</v>
      </c>
      <c r="BT15" s="22"/>
      <c r="BU15" s="23">
        <f t="shared" si="26"/>
        <v>7</v>
      </c>
      <c r="BV15" s="22">
        <v>7</v>
      </c>
      <c r="BW15" s="22"/>
      <c r="BX15" s="23">
        <f t="shared" si="27"/>
        <v>7</v>
      </c>
      <c r="BY15" s="22">
        <v>9</v>
      </c>
      <c r="BZ15" s="22"/>
      <c r="CA15" s="23">
        <f t="shared" si="28"/>
        <v>9</v>
      </c>
      <c r="CB15" s="22">
        <v>7</v>
      </c>
      <c r="CC15" s="22"/>
      <c r="CD15" s="23">
        <f t="shared" si="29"/>
        <v>7</v>
      </c>
      <c r="CE15" s="22">
        <v>8</v>
      </c>
      <c r="CF15" s="22"/>
      <c r="CG15" s="23">
        <f t="shared" si="30"/>
        <v>8</v>
      </c>
      <c r="CH15" s="22">
        <v>8</v>
      </c>
      <c r="CI15" s="22"/>
      <c r="CJ15" s="23">
        <f t="shared" si="31"/>
        <v>8</v>
      </c>
      <c r="CK15" s="22">
        <v>7</v>
      </c>
      <c r="CL15" s="22"/>
      <c r="CM15" s="23">
        <f t="shared" si="32"/>
        <v>7</v>
      </c>
      <c r="CN15" s="22">
        <v>7</v>
      </c>
      <c r="CO15" s="22"/>
      <c r="CP15" s="23">
        <f t="shared" si="33"/>
        <v>7</v>
      </c>
      <c r="CQ15" s="22">
        <v>9</v>
      </c>
      <c r="CR15" s="22"/>
      <c r="CS15" s="23">
        <f t="shared" si="34"/>
        <v>9</v>
      </c>
      <c r="CT15" s="22">
        <v>8</v>
      </c>
      <c r="CU15" s="22"/>
      <c r="CV15" s="23">
        <f t="shared" si="35"/>
        <v>8</v>
      </c>
      <c r="CW15" s="22">
        <v>8</v>
      </c>
      <c r="CX15" s="22"/>
      <c r="CY15" s="23">
        <f t="shared" si="36"/>
        <v>8</v>
      </c>
      <c r="CZ15" s="22">
        <v>8</v>
      </c>
      <c r="DA15" s="22"/>
      <c r="DB15" s="23">
        <f t="shared" si="37"/>
        <v>8</v>
      </c>
      <c r="DC15" s="22">
        <v>10</v>
      </c>
      <c r="DD15" s="22"/>
      <c r="DE15" s="23">
        <f t="shared" si="38"/>
        <v>10</v>
      </c>
      <c r="DF15" s="22">
        <v>8</v>
      </c>
      <c r="DG15" s="22"/>
      <c r="DH15" s="23">
        <f t="shared" si="39"/>
        <v>8</v>
      </c>
      <c r="DI15" s="22">
        <v>9</v>
      </c>
      <c r="DJ15" s="22"/>
      <c r="DK15" s="23">
        <f t="shared" si="40"/>
        <v>9</v>
      </c>
      <c r="DL15" s="22"/>
      <c r="DM15" s="22">
        <v>5.8</v>
      </c>
      <c r="DN15" s="23">
        <f t="shared" si="41"/>
        <v>5.8</v>
      </c>
      <c r="DO15" s="22"/>
      <c r="DP15" s="22"/>
      <c r="DQ15" s="79">
        <f t="shared" si="42"/>
        <v>7.53</v>
      </c>
      <c r="DR15" s="79">
        <f t="shared" si="43"/>
        <v>5.8</v>
      </c>
      <c r="DS15" s="98">
        <f t="shared" si="44"/>
        <v>5.27</v>
      </c>
      <c r="DT15" s="98">
        <f t="shared" si="45"/>
        <v>1.74</v>
      </c>
      <c r="DU15" s="80">
        <f t="shared" si="46"/>
        <v>7.01</v>
      </c>
      <c r="DV15" s="23" t="str">
        <f t="shared" si="47"/>
        <v>B-</v>
      </c>
      <c r="DW15" s="22"/>
      <c r="DX15" s="22"/>
      <c r="DY15" s="23" t="str">
        <f t="shared" si="48"/>
        <v xml:space="preserve"> </v>
      </c>
      <c r="DZ15" s="22"/>
      <c r="EA15" s="22"/>
      <c r="EB15" s="23" t="str">
        <f t="shared" si="49"/>
        <v xml:space="preserve"> </v>
      </c>
      <c r="EC15" s="22"/>
      <c r="ED15" s="22"/>
      <c r="EE15" s="23" t="str">
        <f t="shared" si="50"/>
        <v xml:space="preserve"> </v>
      </c>
      <c r="EF15" s="22"/>
      <c r="EG15" s="22"/>
      <c r="EH15" s="23" t="str">
        <f t="shared" si="51"/>
        <v xml:space="preserve"> </v>
      </c>
      <c r="EI15" s="22"/>
      <c r="EJ15" s="22"/>
      <c r="EK15" s="23" t="str">
        <f t="shared" si="52"/>
        <v xml:space="preserve"> </v>
      </c>
      <c r="EL15" s="22"/>
      <c r="EM15" s="22"/>
      <c r="EN15" s="23" t="str">
        <f t="shared" si="53"/>
        <v xml:space="preserve"> </v>
      </c>
      <c r="EO15" s="22"/>
      <c r="EP15" s="22"/>
      <c r="EQ15" s="23" t="str">
        <f t="shared" si="54"/>
        <v xml:space="preserve"> </v>
      </c>
      <c r="ER15" s="22"/>
      <c r="ES15" s="22"/>
      <c r="ET15" s="23" t="str">
        <f t="shared" si="55"/>
        <v xml:space="preserve"> </v>
      </c>
      <c r="EU15" s="22"/>
      <c r="EV15" s="22"/>
      <c r="EW15" s="23" t="str">
        <f t="shared" si="56"/>
        <v xml:space="preserve"> </v>
      </c>
      <c r="EX15" s="22"/>
      <c r="EY15" s="22"/>
      <c r="EZ15" s="23" t="str">
        <f t="shared" si="57"/>
        <v xml:space="preserve"> </v>
      </c>
      <c r="FA15" s="22"/>
      <c r="FB15" s="22"/>
      <c r="FC15" s="23" t="str">
        <f t="shared" si="58"/>
        <v xml:space="preserve"> </v>
      </c>
      <c r="FD15" s="22"/>
      <c r="FE15" s="22"/>
      <c r="FF15" s="23" t="str">
        <f t="shared" si="59"/>
        <v xml:space="preserve"> </v>
      </c>
      <c r="FG15" s="22"/>
      <c r="FH15" s="22"/>
      <c r="FI15" s="23" t="str">
        <f t="shared" si="60"/>
        <v xml:space="preserve"> </v>
      </c>
      <c r="FJ15" s="22"/>
      <c r="FK15" s="22"/>
      <c r="FL15" s="23" t="str">
        <f t="shared" si="61"/>
        <v xml:space="preserve"> </v>
      </c>
      <c r="FM15" s="22"/>
      <c r="FN15" s="22"/>
      <c r="FO15" s="23" t="str">
        <f t="shared" si="62"/>
        <v xml:space="preserve"> </v>
      </c>
      <c r="FP15" s="22"/>
      <c r="FQ15" s="22"/>
      <c r="FR15" s="23" t="str">
        <f t="shared" si="63"/>
        <v xml:space="preserve"> </v>
      </c>
      <c r="FS15" s="22"/>
      <c r="FT15" s="22"/>
      <c r="FU15" s="23" t="str">
        <f t="shared" si="64"/>
        <v xml:space="preserve"> </v>
      </c>
      <c r="FV15" s="22"/>
      <c r="FW15" s="22"/>
      <c r="FX15" s="23" t="str">
        <f t="shared" si="65"/>
        <v xml:space="preserve"> </v>
      </c>
      <c r="FY15" s="22"/>
      <c r="FZ15" s="22"/>
      <c r="GA15" s="79" t="str">
        <f t="shared" si="66"/>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127" t="s">
        <v>250</v>
      </c>
      <c r="C16" s="22">
        <v>9</v>
      </c>
      <c r="D16" s="22"/>
      <c r="E16" s="23">
        <f t="shared" si="0"/>
        <v>9</v>
      </c>
      <c r="F16" s="22">
        <v>10</v>
      </c>
      <c r="G16" s="22"/>
      <c r="H16" s="23">
        <f t="shared" si="1"/>
        <v>10</v>
      </c>
      <c r="I16" s="22">
        <v>10</v>
      </c>
      <c r="J16" s="22"/>
      <c r="K16" s="23">
        <f t="shared" si="2"/>
        <v>10</v>
      </c>
      <c r="L16" s="22">
        <v>8</v>
      </c>
      <c r="M16" s="22"/>
      <c r="N16" s="23">
        <f t="shared" si="3"/>
        <v>8</v>
      </c>
      <c r="O16" s="22">
        <v>9</v>
      </c>
      <c r="P16" s="22"/>
      <c r="Q16" s="23">
        <f t="shared" si="4"/>
        <v>9</v>
      </c>
      <c r="R16" s="22">
        <v>9</v>
      </c>
      <c r="S16" s="22"/>
      <c r="T16" s="23">
        <f t="shared" si="5"/>
        <v>9</v>
      </c>
      <c r="U16" s="22">
        <v>10</v>
      </c>
      <c r="V16" s="22"/>
      <c r="W16" s="23">
        <f t="shared" si="6"/>
        <v>10</v>
      </c>
      <c r="X16" s="22">
        <v>9</v>
      </c>
      <c r="Y16" s="22"/>
      <c r="Z16" s="23">
        <f t="shared" si="7"/>
        <v>9</v>
      </c>
      <c r="AA16" s="22">
        <v>9</v>
      </c>
      <c r="AB16" s="22"/>
      <c r="AC16" s="23">
        <f t="shared" si="8"/>
        <v>9</v>
      </c>
      <c r="AD16" s="22">
        <v>9</v>
      </c>
      <c r="AE16" s="22"/>
      <c r="AF16" s="23">
        <f t="shared" si="9"/>
        <v>9</v>
      </c>
      <c r="AG16" s="22">
        <v>8</v>
      </c>
      <c r="AH16" s="22"/>
      <c r="AI16" s="23">
        <f t="shared" si="10"/>
        <v>8</v>
      </c>
      <c r="AJ16" s="22">
        <v>10</v>
      </c>
      <c r="AK16" s="22"/>
      <c r="AL16" s="23">
        <f t="shared" si="11"/>
        <v>10</v>
      </c>
      <c r="AM16" s="22">
        <v>7</v>
      </c>
      <c r="AN16" s="22"/>
      <c r="AO16" s="23">
        <f t="shared" si="12"/>
        <v>7</v>
      </c>
      <c r="AP16" s="22">
        <v>9</v>
      </c>
      <c r="AQ16" s="22"/>
      <c r="AR16" s="23">
        <f t="shared" si="13"/>
        <v>9</v>
      </c>
      <c r="AS16" s="22"/>
      <c r="AT16" s="22"/>
      <c r="AU16" s="23" t="str">
        <f t="shared" si="14"/>
        <v xml:space="preserve"> </v>
      </c>
      <c r="AV16" s="22"/>
      <c r="AW16" s="22"/>
      <c r="AX16" s="23" t="str">
        <f t="shared" si="15"/>
        <v xml:space="preserve"> </v>
      </c>
      <c r="AY16" s="22"/>
      <c r="AZ16" s="22"/>
      <c r="BA16" s="23" t="str">
        <f t="shared" si="16"/>
        <v xml:space="preserve"> </v>
      </c>
      <c r="BB16" s="22">
        <v>10</v>
      </c>
      <c r="BC16" s="22">
        <v>8.6999999999999993</v>
      </c>
      <c r="BD16" s="23">
        <f t="shared" si="17"/>
        <v>9.35</v>
      </c>
      <c r="BE16" s="22"/>
      <c r="BF16" s="22"/>
      <c r="BG16" s="79">
        <f t="shared" si="18"/>
        <v>9</v>
      </c>
      <c r="BH16" s="79">
        <f t="shared" si="19"/>
        <v>9.35</v>
      </c>
      <c r="BI16" s="98">
        <f t="shared" si="20"/>
        <v>6.3</v>
      </c>
      <c r="BJ16" s="98">
        <f t="shared" si="21"/>
        <v>2.8</v>
      </c>
      <c r="BK16" s="80">
        <f t="shared" si="22"/>
        <v>9.1</v>
      </c>
      <c r="BL16" s="23" t="str">
        <f t="shared" si="23"/>
        <v>A-</v>
      </c>
      <c r="BM16" s="22">
        <v>8</v>
      </c>
      <c r="BN16" s="22"/>
      <c r="BO16" s="23">
        <f t="shared" si="24"/>
        <v>8</v>
      </c>
      <c r="BP16" s="22">
        <v>10</v>
      </c>
      <c r="BQ16" s="22"/>
      <c r="BR16" s="23">
        <f t="shared" si="25"/>
        <v>10</v>
      </c>
      <c r="BS16" s="22">
        <v>9</v>
      </c>
      <c r="BT16" s="22"/>
      <c r="BU16" s="23">
        <f t="shared" si="26"/>
        <v>9</v>
      </c>
      <c r="BV16" s="22">
        <v>10</v>
      </c>
      <c r="BW16" s="22"/>
      <c r="BX16" s="23">
        <f t="shared" si="27"/>
        <v>10</v>
      </c>
      <c r="BY16" s="22">
        <v>8.1</v>
      </c>
      <c r="BZ16" s="22">
        <v>9</v>
      </c>
      <c r="CA16" s="23">
        <f t="shared" si="28"/>
        <v>8.5500000000000007</v>
      </c>
      <c r="CB16" s="22">
        <v>10</v>
      </c>
      <c r="CC16" s="22"/>
      <c r="CD16" s="23">
        <f t="shared" si="29"/>
        <v>10</v>
      </c>
      <c r="CE16" s="22">
        <v>10</v>
      </c>
      <c r="CF16" s="22"/>
      <c r="CG16" s="23">
        <f t="shared" si="30"/>
        <v>10</v>
      </c>
      <c r="CH16" s="22">
        <v>10</v>
      </c>
      <c r="CI16" s="22"/>
      <c r="CJ16" s="23">
        <f t="shared" si="31"/>
        <v>10</v>
      </c>
      <c r="CK16" s="22">
        <v>10</v>
      </c>
      <c r="CL16" s="22"/>
      <c r="CM16" s="23">
        <f t="shared" si="32"/>
        <v>10</v>
      </c>
      <c r="CN16" s="22">
        <v>10</v>
      </c>
      <c r="CO16" s="22"/>
      <c r="CP16" s="23">
        <f t="shared" si="33"/>
        <v>10</v>
      </c>
      <c r="CQ16" s="22">
        <v>7.4</v>
      </c>
      <c r="CR16" s="22">
        <v>9</v>
      </c>
      <c r="CS16" s="23">
        <f t="shared" si="34"/>
        <v>8.1999999999999993</v>
      </c>
      <c r="CT16" s="22">
        <v>10</v>
      </c>
      <c r="CU16" s="22"/>
      <c r="CV16" s="23">
        <f t="shared" si="35"/>
        <v>10</v>
      </c>
      <c r="CW16" s="22">
        <v>7.5</v>
      </c>
      <c r="CX16" s="22"/>
      <c r="CY16" s="23">
        <f t="shared" si="36"/>
        <v>7.5</v>
      </c>
      <c r="CZ16" s="22">
        <v>9</v>
      </c>
      <c r="DA16" s="22"/>
      <c r="DB16" s="23">
        <f t="shared" si="37"/>
        <v>9</v>
      </c>
      <c r="DC16" s="22">
        <v>9</v>
      </c>
      <c r="DD16" s="22"/>
      <c r="DE16" s="23">
        <f t="shared" si="38"/>
        <v>9</v>
      </c>
      <c r="DF16" s="22">
        <v>9</v>
      </c>
      <c r="DG16" s="22"/>
      <c r="DH16" s="23">
        <f t="shared" si="39"/>
        <v>9</v>
      </c>
      <c r="DI16" s="22">
        <v>8.5</v>
      </c>
      <c r="DJ16" s="22"/>
      <c r="DK16" s="23">
        <f t="shared" si="40"/>
        <v>8.5</v>
      </c>
      <c r="DL16" s="22"/>
      <c r="DM16" s="22">
        <v>5.4</v>
      </c>
      <c r="DN16" s="23">
        <f t="shared" si="41"/>
        <v>5.4</v>
      </c>
      <c r="DO16" s="22"/>
      <c r="DP16" s="22"/>
      <c r="DQ16" s="79">
        <f t="shared" si="42"/>
        <v>9.2200000000000006</v>
      </c>
      <c r="DR16" s="79">
        <f t="shared" si="43"/>
        <v>5.4</v>
      </c>
      <c r="DS16" s="98">
        <f t="shared" si="44"/>
        <v>6.45</v>
      </c>
      <c r="DT16" s="98">
        <f t="shared" si="45"/>
        <v>1.62</v>
      </c>
      <c r="DU16" s="80">
        <f t="shared" si="46"/>
        <v>8.07</v>
      </c>
      <c r="DV16" s="23" t="str">
        <f t="shared" si="47"/>
        <v>B+</v>
      </c>
      <c r="DW16" s="22"/>
      <c r="DX16" s="22"/>
      <c r="DY16" s="23" t="str">
        <f t="shared" si="48"/>
        <v xml:space="preserve"> </v>
      </c>
      <c r="DZ16" s="22"/>
      <c r="EA16" s="22"/>
      <c r="EB16" s="23" t="str">
        <f t="shared" si="49"/>
        <v xml:space="preserve"> </v>
      </c>
      <c r="EC16" s="22"/>
      <c r="ED16" s="22"/>
      <c r="EE16" s="23" t="str">
        <f t="shared" si="50"/>
        <v xml:space="preserve"> </v>
      </c>
      <c r="EF16" s="22"/>
      <c r="EG16" s="22"/>
      <c r="EH16" s="23" t="str">
        <f t="shared" si="51"/>
        <v xml:space="preserve"> </v>
      </c>
      <c r="EI16" s="22"/>
      <c r="EJ16" s="22"/>
      <c r="EK16" s="23" t="str">
        <f t="shared" si="52"/>
        <v xml:space="preserve"> </v>
      </c>
      <c r="EL16" s="22"/>
      <c r="EM16" s="22"/>
      <c r="EN16" s="23" t="str">
        <f t="shared" si="53"/>
        <v xml:space="preserve"> </v>
      </c>
      <c r="EO16" s="22"/>
      <c r="EP16" s="22"/>
      <c r="EQ16" s="23" t="str">
        <f t="shared" si="54"/>
        <v xml:space="preserve"> </v>
      </c>
      <c r="ER16" s="22"/>
      <c r="ES16" s="22"/>
      <c r="ET16" s="23" t="str">
        <f t="shared" si="55"/>
        <v xml:space="preserve"> </v>
      </c>
      <c r="EU16" s="22"/>
      <c r="EV16" s="22"/>
      <c r="EW16" s="23" t="str">
        <f t="shared" si="56"/>
        <v xml:space="preserve"> </v>
      </c>
      <c r="EX16" s="22"/>
      <c r="EY16" s="22"/>
      <c r="EZ16" s="23" t="str">
        <f t="shared" si="57"/>
        <v xml:space="preserve"> </v>
      </c>
      <c r="FA16" s="22"/>
      <c r="FB16" s="22"/>
      <c r="FC16" s="23" t="str">
        <f t="shared" si="58"/>
        <v xml:space="preserve"> </v>
      </c>
      <c r="FD16" s="22"/>
      <c r="FE16" s="22"/>
      <c r="FF16" s="23" t="str">
        <f t="shared" si="59"/>
        <v xml:space="preserve"> </v>
      </c>
      <c r="FG16" s="22"/>
      <c r="FH16" s="22"/>
      <c r="FI16" s="23" t="str">
        <f t="shared" si="60"/>
        <v xml:space="preserve"> </v>
      </c>
      <c r="FJ16" s="22"/>
      <c r="FK16" s="22"/>
      <c r="FL16" s="23" t="str">
        <f t="shared" si="61"/>
        <v xml:space="preserve"> </v>
      </c>
      <c r="FM16" s="22"/>
      <c r="FN16" s="22"/>
      <c r="FO16" s="23" t="str">
        <f t="shared" si="62"/>
        <v xml:space="preserve"> </v>
      </c>
      <c r="FP16" s="22"/>
      <c r="FQ16" s="22"/>
      <c r="FR16" s="23" t="str">
        <f t="shared" si="63"/>
        <v xml:space="preserve"> </v>
      </c>
      <c r="FS16" s="22"/>
      <c r="FT16" s="22"/>
      <c r="FU16" s="23" t="str">
        <f t="shared" si="64"/>
        <v xml:space="preserve"> </v>
      </c>
      <c r="FV16" s="22"/>
      <c r="FW16" s="22"/>
      <c r="FX16" s="23" t="str">
        <f t="shared" si="65"/>
        <v xml:space="preserve"> </v>
      </c>
      <c r="FY16" s="22"/>
      <c r="FZ16" s="22"/>
      <c r="GA16" s="79" t="str">
        <f t="shared" si="66"/>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127" t="s">
        <v>251</v>
      </c>
      <c r="C17" s="22">
        <v>9</v>
      </c>
      <c r="D17" s="22"/>
      <c r="E17" s="23">
        <f t="shared" si="0"/>
        <v>9</v>
      </c>
      <c r="F17" s="22">
        <v>10</v>
      </c>
      <c r="G17" s="22"/>
      <c r="H17" s="23">
        <f t="shared" si="1"/>
        <v>10</v>
      </c>
      <c r="I17" s="22">
        <v>9</v>
      </c>
      <c r="J17" s="22"/>
      <c r="K17" s="23">
        <f t="shared" si="2"/>
        <v>9</v>
      </c>
      <c r="L17" s="22">
        <v>10</v>
      </c>
      <c r="M17" s="22"/>
      <c r="N17" s="23">
        <f t="shared" si="3"/>
        <v>10</v>
      </c>
      <c r="O17" s="22">
        <v>8</v>
      </c>
      <c r="P17" s="22"/>
      <c r="Q17" s="23">
        <f t="shared" si="4"/>
        <v>8</v>
      </c>
      <c r="R17" s="22">
        <v>10</v>
      </c>
      <c r="S17" s="22"/>
      <c r="T17" s="23">
        <f t="shared" si="5"/>
        <v>10</v>
      </c>
      <c r="U17" s="22">
        <v>8</v>
      </c>
      <c r="V17" s="22"/>
      <c r="W17" s="23">
        <f t="shared" si="6"/>
        <v>8</v>
      </c>
      <c r="X17" s="22"/>
      <c r="Y17" s="22"/>
      <c r="Z17" s="23" t="str">
        <f t="shared" si="7"/>
        <v xml:space="preserve"> </v>
      </c>
      <c r="AA17" s="22">
        <v>10</v>
      </c>
      <c r="AB17" s="22"/>
      <c r="AC17" s="23">
        <f t="shared" si="8"/>
        <v>10</v>
      </c>
      <c r="AD17" s="22">
        <v>10</v>
      </c>
      <c r="AE17" s="22"/>
      <c r="AF17" s="23">
        <f t="shared" si="9"/>
        <v>10</v>
      </c>
      <c r="AG17" s="22">
        <v>8</v>
      </c>
      <c r="AH17" s="22"/>
      <c r="AI17" s="23">
        <f t="shared" si="10"/>
        <v>8</v>
      </c>
      <c r="AJ17" s="22">
        <v>10</v>
      </c>
      <c r="AK17" s="22"/>
      <c r="AL17" s="23">
        <f t="shared" si="11"/>
        <v>10</v>
      </c>
      <c r="AM17" s="22">
        <v>0.01</v>
      </c>
      <c r="AN17" s="22"/>
      <c r="AO17" s="23">
        <f t="shared" si="12"/>
        <v>0.01</v>
      </c>
      <c r="AP17" s="22">
        <v>0.01</v>
      </c>
      <c r="AQ17" s="22"/>
      <c r="AR17" s="23">
        <f t="shared" si="13"/>
        <v>0.01</v>
      </c>
      <c r="AS17" s="22"/>
      <c r="AT17" s="22"/>
      <c r="AU17" s="23" t="str">
        <f t="shared" si="14"/>
        <v xml:space="preserve"> </v>
      </c>
      <c r="AV17" s="22"/>
      <c r="AW17" s="22"/>
      <c r="AX17" s="23" t="str">
        <f t="shared" si="15"/>
        <v xml:space="preserve"> </v>
      </c>
      <c r="AY17" s="22"/>
      <c r="AZ17" s="22"/>
      <c r="BA17" s="23" t="str">
        <f t="shared" si="16"/>
        <v xml:space="preserve"> </v>
      </c>
      <c r="BB17" s="22">
        <v>10</v>
      </c>
      <c r="BC17" s="22">
        <v>7.8</v>
      </c>
      <c r="BD17" s="23">
        <f t="shared" si="17"/>
        <v>8.9</v>
      </c>
      <c r="BE17" s="22"/>
      <c r="BF17" s="22"/>
      <c r="BG17" s="79">
        <f t="shared" si="18"/>
        <v>7.84</v>
      </c>
      <c r="BH17" s="79">
        <f t="shared" si="19"/>
        <v>8.9</v>
      </c>
      <c r="BI17" s="98">
        <f t="shared" si="20"/>
        <v>5.48</v>
      </c>
      <c r="BJ17" s="98">
        <f t="shared" si="21"/>
        <v>2.67</v>
      </c>
      <c r="BK17" s="80">
        <f t="shared" si="22"/>
        <v>8.15</v>
      </c>
      <c r="BL17" s="23" t="str">
        <f t="shared" si="23"/>
        <v>B+</v>
      </c>
      <c r="BM17" s="22">
        <v>0.01</v>
      </c>
      <c r="BN17" s="22"/>
      <c r="BO17" s="23">
        <f t="shared" si="24"/>
        <v>0.01</v>
      </c>
      <c r="BP17" s="22">
        <v>10</v>
      </c>
      <c r="BQ17" s="22"/>
      <c r="BR17" s="23">
        <f t="shared" si="25"/>
        <v>10</v>
      </c>
      <c r="BS17" s="22">
        <v>10</v>
      </c>
      <c r="BT17" s="22"/>
      <c r="BU17" s="23">
        <f t="shared" si="26"/>
        <v>10</v>
      </c>
      <c r="BV17" s="22">
        <v>9</v>
      </c>
      <c r="BW17" s="22"/>
      <c r="BX17" s="23">
        <f t="shared" si="27"/>
        <v>9</v>
      </c>
      <c r="BY17" s="22">
        <v>7</v>
      </c>
      <c r="BZ17" s="22"/>
      <c r="CA17" s="23">
        <f t="shared" si="28"/>
        <v>7</v>
      </c>
      <c r="CB17" s="22">
        <v>10</v>
      </c>
      <c r="CC17" s="22"/>
      <c r="CD17" s="23">
        <f t="shared" si="29"/>
        <v>10</v>
      </c>
      <c r="CE17" s="22">
        <v>10</v>
      </c>
      <c r="CF17" s="22"/>
      <c r="CG17" s="23">
        <f t="shared" si="30"/>
        <v>10</v>
      </c>
      <c r="CH17" s="22">
        <v>10</v>
      </c>
      <c r="CI17" s="22"/>
      <c r="CJ17" s="23">
        <f t="shared" si="31"/>
        <v>10</v>
      </c>
      <c r="CK17" s="22">
        <v>10</v>
      </c>
      <c r="CL17" s="22"/>
      <c r="CM17" s="23">
        <f t="shared" si="32"/>
        <v>10</v>
      </c>
      <c r="CN17" s="22">
        <v>8</v>
      </c>
      <c r="CO17" s="22"/>
      <c r="CP17" s="23">
        <f t="shared" si="33"/>
        <v>8</v>
      </c>
      <c r="CQ17" s="22">
        <v>10</v>
      </c>
      <c r="CR17" s="22"/>
      <c r="CS17" s="23">
        <f t="shared" si="34"/>
        <v>10</v>
      </c>
      <c r="CT17" s="22">
        <v>8</v>
      </c>
      <c r="CU17" s="22"/>
      <c r="CV17" s="23">
        <f t="shared" si="35"/>
        <v>8</v>
      </c>
      <c r="CW17" s="22">
        <v>7.8</v>
      </c>
      <c r="CX17" s="22"/>
      <c r="CY17" s="23">
        <f t="shared" si="36"/>
        <v>7.8</v>
      </c>
      <c r="CZ17" s="22">
        <v>8</v>
      </c>
      <c r="DA17" s="22"/>
      <c r="DB17" s="23">
        <f t="shared" si="37"/>
        <v>8</v>
      </c>
      <c r="DC17" s="22">
        <v>9</v>
      </c>
      <c r="DD17" s="22"/>
      <c r="DE17" s="23">
        <f t="shared" si="38"/>
        <v>9</v>
      </c>
      <c r="DF17" s="22">
        <v>8</v>
      </c>
      <c r="DG17" s="22"/>
      <c r="DH17" s="23">
        <f t="shared" si="39"/>
        <v>8</v>
      </c>
      <c r="DI17" s="22">
        <v>9.75</v>
      </c>
      <c r="DJ17" s="22"/>
      <c r="DK17" s="23">
        <f t="shared" si="40"/>
        <v>9.75</v>
      </c>
      <c r="DL17" s="22"/>
      <c r="DM17" s="22">
        <v>8.6999999999999993</v>
      </c>
      <c r="DN17" s="23">
        <f t="shared" si="41"/>
        <v>8.6999999999999993</v>
      </c>
      <c r="DO17" s="22"/>
      <c r="DP17" s="22"/>
      <c r="DQ17" s="79">
        <f t="shared" si="42"/>
        <v>8.5</v>
      </c>
      <c r="DR17" s="79">
        <f t="shared" si="43"/>
        <v>8.6999999999999993</v>
      </c>
      <c r="DS17" s="98">
        <f t="shared" si="44"/>
        <v>5.95</v>
      </c>
      <c r="DT17" s="98">
        <f t="shared" si="45"/>
        <v>2.61</v>
      </c>
      <c r="DU17" s="80">
        <f t="shared" si="46"/>
        <v>8.56</v>
      </c>
      <c r="DV17" s="23" t="str">
        <f t="shared" si="47"/>
        <v>A-</v>
      </c>
      <c r="DW17" s="22"/>
      <c r="DX17" s="22"/>
      <c r="DY17" s="23" t="str">
        <f t="shared" si="48"/>
        <v xml:space="preserve"> </v>
      </c>
      <c r="DZ17" s="22"/>
      <c r="EA17" s="22"/>
      <c r="EB17" s="23" t="str">
        <f t="shared" si="49"/>
        <v xml:space="preserve"> </v>
      </c>
      <c r="EC17" s="22"/>
      <c r="ED17" s="22"/>
      <c r="EE17" s="23" t="str">
        <f t="shared" si="50"/>
        <v xml:space="preserve"> </v>
      </c>
      <c r="EF17" s="22"/>
      <c r="EG17" s="22"/>
      <c r="EH17" s="23" t="str">
        <f t="shared" si="51"/>
        <v xml:space="preserve"> </v>
      </c>
      <c r="EI17" s="22"/>
      <c r="EJ17" s="22"/>
      <c r="EK17" s="23" t="str">
        <f t="shared" si="52"/>
        <v xml:space="preserve"> </v>
      </c>
      <c r="EL17" s="22"/>
      <c r="EM17" s="22"/>
      <c r="EN17" s="23" t="str">
        <f t="shared" si="53"/>
        <v xml:space="preserve"> </v>
      </c>
      <c r="EO17" s="22"/>
      <c r="EP17" s="22"/>
      <c r="EQ17" s="23" t="str">
        <f t="shared" si="54"/>
        <v xml:space="preserve"> </v>
      </c>
      <c r="ER17" s="22"/>
      <c r="ES17" s="22"/>
      <c r="ET17" s="23" t="str">
        <f t="shared" si="55"/>
        <v xml:space="preserve"> </v>
      </c>
      <c r="EU17" s="22"/>
      <c r="EV17" s="22"/>
      <c r="EW17" s="23" t="str">
        <f t="shared" si="56"/>
        <v xml:space="preserve"> </v>
      </c>
      <c r="EX17" s="22"/>
      <c r="EY17" s="22"/>
      <c r="EZ17" s="23" t="str">
        <f t="shared" si="57"/>
        <v xml:space="preserve"> </v>
      </c>
      <c r="FA17" s="22"/>
      <c r="FB17" s="22"/>
      <c r="FC17" s="23" t="str">
        <f t="shared" si="58"/>
        <v xml:space="preserve"> </v>
      </c>
      <c r="FD17" s="22"/>
      <c r="FE17" s="22"/>
      <c r="FF17" s="23" t="str">
        <f t="shared" si="59"/>
        <v xml:space="preserve"> </v>
      </c>
      <c r="FG17" s="22"/>
      <c r="FH17" s="22"/>
      <c r="FI17" s="23" t="str">
        <f t="shared" si="60"/>
        <v xml:space="preserve"> </v>
      </c>
      <c r="FJ17" s="22"/>
      <c r="FK17" s="22"/>
      <c r="FL17" s="23" t="str">
        <f t="shared" si="61"/>
        <v xml:space="preserve"> </v>
      </c>
      <c r="FM17" s="22"/>
      <c r="FN17" s="22"/>
      <c r="FO17" s="23" t="str">
        <f t="shared" si="62"/>
        <v xml:space="preserve"> </v>
      </c>
      <c r="FP17" s="22"/>
      <c r="FQ17" s="22"/>
      <c r="FR17" s="23" t="str">
        <f t="shared" si="63"/>
        <v xml:space="preserve"> </v>
      </c>
      <c r="FS17" s="22"/>
      <c r="FT17" s="22"/>
      <c r="FU17" s="23" t="str">
        <f t="shared" si="64"/>
        <v xml:space="preserve"> </v>
      </c>
      <c r="FV17" s="22"/>
      <c r="FW17" s="22"/>
      <c r="FX17" s="23" t="str">
        <f t="shared" si="65"/>
        <v xml:space="preserve"> </v>
      </c>
      <c r="FY17" s="22"/>
      <c r="FZ17" s="22"/>
      <c r="GA17" s="79" t="str">
        <f t="shared" si="66"/>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127" t="s">
        <v>252</v>
      </c>
      <c r="C18" s="22">
        <v>8</v>
      </c>
      <c r="D18" s="22"/>
      <c r="E18" s="23">
        <f t="shared" si="0"/>
        <v>8</v>
      </c>
      <c r="F18" s="22">
        <v>0.01</v>
      </c>
      <c r="G18" s="22"/>
      <c r="H18" s="23">
        <f t="shared" si="1"/>
        <v>0.01</v>
      </c>
      <c r="I18" s="22">
        <v>8</v>
      </c>
      <c r="J18" s="22"/>
      <c r="K18" s="23">
        <f t="shared" si="2"/>
        <v>8</v>
      </c>
      <c r="L18" s="22">
        <v>7</v>
      </c>
      <c r="M18" s="22"/>
      <c r="N18" s="23">
        <f t="shared" si="3"/>
        <v>7</v>
      </c>
      <c r="O18" s="22">
        <v>7</v>
      </c>
      <c r="P18" s="22"/>
      <c r="Q18" s="23">
        <f t="shared" si="4"/>
        <v>7</v>
      </c>
      <c r="R18" s="22">
        <v>10</v>
      </c>
      <c r="S18" s="22"/>
      <c r="T18" s="23">
        <f t="shared" si="5"/>
        <v>10</v>
      </c>
      <c r="U18" s="22">
        <v>8</v>
      </c>
      <c r="V18" s="22"/>
      <c r="W18" s="23">
        <f t="shared" si="6"/>
        <v>8</v>
      </c>
      <c r="X18" s="22"/>
      <c r="Y18" s="22"/>
      <c r="Z18" s="23" t="str">
        <f t="shared" si="7"/>
        <v xml:space="preserve"> </v>
      </c>
      <c r="AA18" s="22">
        <v>0.01</v>
      </c>
      <c r="AB18" s="22"/>
      <c r="AC18" s="23">
        <f t="shared" si="8"/>
        <v>0.01</v>
      </c>
      <c r="AD18" s="22">
        <v>10</v>
      </c>
      <c r="AE18" s="22"/>
      <c r="AF18" s="23">
        <f t="shared" si="9"/>
        <v>10</v>
      </c>
      <c r="AG18" s="22">
        <v>0.01</v>
      </c>
      <c r="AH18" s="22"/>
      <c r="AI18" s="23">
        <f t="shared" si="10"/>
        <v>0.01</v>
      </c>
      <c r="AJ18" s="22">
        <v>0.01</v>
      </c>
      <c r="AK18" s="22"/>
      <c r="AL18" s="23">
        <f t="shared" si="11"/>
        <v>0.01</v>
      </c>
      <c r="AM18" s="22">
        <v>0.01</v>
      </c>
      <c r="AN18" s="22"/>
      <c r="AO18" s="23">
        <f t="shared" si="12"/>
        <v>0.01</v>
      </c>
      <c r="AP18" s="22">
        <v>8</v>
      </c>
      <c r="AQ18" s="22"/>
      <c r="AR18" s="23">
        <f t="shared" si="13"/>
        <v>8</v>
      </c>
      <c r="AS18" s="22"/>
      <c r="AT18" s="22"/>
      <c r="AU18" s="23" t="str">
        <f t="shared" si="14"/>
        <v xml:space="preserve"> </v>
      </c>
      <c r="AV18" s="22"/>
      <c r="AW18" s="22"/>
      <c r="AX18" s="23" t="str">
        <f t="shared" si="15"/>
        <v xml:space="preserve"> </v>
      </c>
      <c r="AY18" s="22"/>
      <c r="AZ18" s="22"/>
      <c r="BA18" s="23" t="str">
        <f t="shared" si="16"/>
        <v xml:space="preserve"> </v>
      </c>
      <c r="BB18" s="22">
        <v>10</v>
      </c>
      <c r="BC18" s="22">
        <v>8.1</v>
      </c>
      <c r="BD18" s="23">
        <f t="shared" si="17"/>
        <v>9.0500000000000007</v>
      </c>
      <c r="BE18" s="22"/>
      <c r="BF18" s="22"/>
      <c r="BG18" s="79">
        <f t="shared" si="18"/>
        <v>5.08</v>
      </c>
      <c r="BH18" s="79">
        <f t="shared" si="19"/>
        <v>9.0500000000000007</v>
      </c>
      <c r="BI18" s="98">
        <f t="shared" si="20"/>
        <v>3.55</v>
      </c>
      <c r="BJ18" s="98">
        <f t="shared" si="21"/>
        <v>2.71</v>
      </c>
      <c r="BK18" s="80">
        <f t="shared" si="22"/>
        <v>6.26</v>
      </c>
      <c r="BL18" s="23" t="str">
        <f t="shared" si="23"/>
        <v>C+</v>
      </c>
      <c r="BM18" s="22">
        <v>8</v>
      </c>
      <c r="BN18" s="22"/>
      <c r="BO18" s="23">
        <f t="shared" si="24"/>
        <v>8</v>
      </c>
      <c r="BP18" s="22">
        <v>8</v>
      </c>
      <c r="BQ18" s="22"/>
      <c r="BR18" s="23">
        <f t="shared" si="25"/>
        <v>8</v>
      </c>
      <c r="BS18" s="22">
        <v>7.5</v>
      </c>
      <c r="BT18" s="22"/>
      <c r="BU18" s="23">
        <f t="shared" si="26"/>
        <v>7.5</v>
      </c>
      <c r="BV18" s="22">
        <v>10</v>
      </c>
      <c r="BW18" s="22"/>
      <c r="BX18" s="23">
        <f t="shared" si="27"/>
        <v>10</v>
      </c>
      <c r="BY18" s="22">
        <v>8.1</v>
      </c>
      <c r="BZ18" s="22">
        <v>9</v>
      </c>
      <c r="CA18" s="23">
        <f t="shared" si="28"/>
        <v>8.5500000000000007</v>
      </c>
      <c r="CB18" s="22">
        <v>9</v>
      </c>
      <c r="CC18" s="22"/>
      <c r="CD18" s="23">
        <f t="shared" si="29"/>
        <v>9</v>
      </c>
      <c r="CE18" s="22">
        <v>10</v>
      </c>
      <c r="CF18" s="22"/>
      <c r="CG18" s="23">
        <f t="shared" si="30"/>
        <v>10</v>
      </c>
      <c r="CH18" s="22">
        <v>9</v>
      </c>
      <c r="CI18" s="22"/>
      <c r="CJ18" s="23">
        <f t="shared" si="31"/>
        <v>9</v>
      </c>
      <c r="CK18" s="22">
        <v>9</v>
      </c>
      <c r="CL18" s="22"/>
      <c r="CM18" s="23">
        <f t="shared" si="32"/>
        <v>9</v>
      </c>
      <c r="CN18" s="22">
        <v>8</v>
      </c>
      <c r="CO18" s="22"/>
      <c r="CP18" s="23">
        <f t="shared" si="33"/>
        <v>8</v>
      </c>
      <c r="CQ18" s="22">
        <v>10</v>
      </c>
      <c r="CR18" s="22"/>
      <c r="CS18" s="23">
        <f t="shared" si="34"/>
        <v>10</v>
      </c>
      <c r="CT18" s="22">
        <v>10</v>
      </c>
      <c r="CU18" s="22"/>
      <c r="CV18" s="23">
        <f t="shared" si="35"/>
        <v>10</v>
      </c>
      <c r="CW18" s="22">
        <v>8.6999999999999993</v>
      </c>
      <c r="CX18" s="22"/>
      <c r="CY18" s="23">
        <f t="shared" si="36"/>
        <v>8.6999999999999993</v>
      </c>
      <c r="CZ18" s="22">
        <v>8</v>
      </c>
      <c r="DA18" s="22"/>
      <c r="DB18" s="23">
        <f t="shared" si="37"/>
        <v>8</v>
      </c>
      <c r="DC18" s="22">
        <v>9</v>
      </c>
      <c r="DD18" s="22"/>
      <c r="DE18" s="23">
        <f t="shared" si="38"/>
        <v>9</v>
      </c>
      <c r="DF18" s="22">
        <v>9</v>
      </c>
      <c r="DG18" s="22"/>
      <c r="DH18" s="23">
        <f t="shared" si="39"/>
        <v>9</v>
      </c>
      <c r="DI18" s="22">
        <v>3.25</v>
      </c>
      <c r="DJ18" s="22">
        <v>8</v>
      </c>
      <c r="DK18" s="23">
        <f t="shared" si="40"/>
        <v>5.62</v>
      </c>
      <c r="DL18" s="22"/>
      <c r="DM18" s="22">
        <v>7</v>
      </c>
      <c r="DN18" s="23">
        <f t="shared" si="41"/>
        <v>7</v>
      </c>
      <c r="DO18" s="22"/>
      <c r="DP18" s="22"/>
      <c r="DQ18" s="79">
        <f t="shared" si="42"/>
        <v>8.66</v>
      </c>
      <c r="DR18" s="79">
        <f t="shared" si="43"/>
        <v>7</v>
      </c>
      <c r="DS18" s="98">
        <f t="shared" si="44"/>
        <v>6.06</v>
      </c>
      <c r="DT18" s="98">
        <f t="shared" si="45"/>
        <v>2.1</v>
      </c>
      <c r="DU18" s="80">
        <f t="shared" si="46"/>
        <v>8.16</v>
      </c>
      <c r="DV18" s="23" t="str">
        <f t="shared" si="47"/>
        <v>B+</v>
      </c>
      <c r="DW18" s="22"/>
      <c r="DX18" s="22"/>
      <c r="DY18" s="23" t="str">
        <f t="shared" si="48"/>
        <v xml:space="preserve"> </v>
      </c>
      <c r="DZ18" s="22"/>
      <c r="EA18" s="22"/>
      <c r="EB18" s="23" t="str">
        <f t="shared" si="49"/>
        <v xml:space="preserve"> </v>
      </c>
      <c r="EC18" s="22"/>
      <c r="ED18" s="22"/>
      <c r="EE18" s="23" t="str">
        <f t="shared" si="50"/>
        <v xml:space="preserve"> </v>
      </c>
      <c r="EF18" s="22"/>
      <c r="EG18" s="22"/>
      <c r="EH18" s="23" t="str">
        <f t="shared" si="51"/>
        <v xml:space="preserve"> </v>
      </c>
      <c r="EI18" s="22"/>
      <c r="EJ18" s="22"/>
      <c r="EK18" s="23" t="str">
        <f t="shared" si="52"/>
        <v xml:space="preserve"> </v>
      </c>
      <c r="EL18" s="22"/>
      <c r="EM18" s="22"/>
      <c r="EN18" s="23" t="str">
        <f t="shared" si="53"/>
        <v xml:space="preserve"> </v>
      </c>
      <c r="EO18" s="22"/>
      <c r="EP18" s="22"/>
      <c r="EQ18" s="23" t="str">
        <f t="shared" si="54"/>
        <v xml:space="preserve"> </v>
      </c>
      <c r="ER18" s="22"/>
      <c r="ES18" s="22"/>
      <c r="ET18" s="23" t="str">
        <f t="shared" si="55"/>
        <v xml:space="preserve"> </v>
      </c>
      <c r="EU18" s="22"/>
      <c r="EV18" s="22"/>
      <c r="EW18" s="23" t="str">
        <f t="shared" si="56"/>
        <v xml:space="preserve"> </v>
      </c>
      <c r="EX18" s="22"/>
      <c r="EY18" s="22"/>
      <c r="EZ18" s="23" t="str">
        <f t="shared" si="57"/>
        <v xml:space="preserve"> </v>
      </c>
      <c r="FA18" s="22"/>
      <c r="FB18" s="22"/>
      <c r="FC18" s="23" t="str">
        <f t="shared" si="58"/>
        <v xml:space="preserve"> </v>
      </c>
      <c r="FD18" s="22"/>
      <c r="FE18" s="22"/>
      <c r="FF18" s="23" t="str">
        <f t="shared" si="59"/>
        <v xml:space="preserve"> </v>
      </c>
      <c r="FG18" s="22"/>
      <c r="FH18" s="22"/>
      <c r="FI18" s="23" t="str">
        <f t="shared" si="60"/>
        <v xml:space="preserve"> </v>
      </c>
      <c r="FJ18" s="22"/>
      <c r="FK18" s="22"/>
      <c r="FL18" s="23" t="str">
        <f t="shared" si="61"/>
        <v xml:space="preserve"> </v>
      </c>
      <c r="FM18" s="22"/>
      <c r="FN18" s="22"/>
      <c r="FO18" s="23" t="str">
        <f t="shared" si="62"/>
        <v xml:space="preserve"> </v>
      </c>
      <c r="FP18" s="22"/>
      <c r="FQ18" s="22"/>
      <c r="FR18" s="23" t="str">
        <f t="shared" si="63"/>
        <v xml:space="preserve"> </v>
      </c>
      <c r="FS18" s="22"/>
      <c r="FT18" s="22"/>
      <c r="FU18" s="23" t="str">
        <f t="shared" si="64"/>
        <v xml:space="preserve"> </v>
      </c>
      <c r="FV18" s="22"/>
      <c r="FW18" s="22"/>
      <c r="FX18" s="23" t="str">
        <f t="shared" si="65"/>
        <v xml:space="preserve"> </v>
      </c>
      <c r="FY18" s="22"/>
      <c r="FZ18" s="22"/>
      <c r="GA18" s="79" t="str">
        <f t="shared" si="66"/>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127" t="s">
        <v>253</v>
      </c>
      <c r="C19" s="22">
        <v>9</v>
      </c>
      <c r="D19" s="22"/>
      <c r="E19" s="23">
        <f t="shared" si="0"/>
        <v>9</v>
      </c>
      <c r="F19" s="22">
        <v>10</v>
      </c>
      <c r="G19" s="22"/>
      <c r="H19" s="23">
        <f t="shared" si="1"/>
        <v>10</v>
      </c>
      <c r="I19" s="22">
        <v>10</v>
      </c>
      <c r="J19" s="22"/>
      <c r="K19" s="23">
        <f t="shared" si="2"/>
        <v>10</v>
      </c>
      <c r="L19" s="22">
        <v>10</v>
      </c>
      <c r="M19" s="22"/>
      <c r="N19" s="23">
        <f t="shared" si="3"/>
        <v>10</v>
      </c>
      <c r="O19" s="22">
        <v>10</v>
      </c>
      <c r="P19" s="22"/>
      <c r="Q19" s="23">
        <f t="shared" si="4"/>
        <v>10</v>
      </c>
      <c r="R19" s="22">
        <v>10</v>
      </c>
      <c r="S19" s="22"/>
      <c r="T19" s="23">
        <f t="shared" si="5"/>
        <v>10</v>
      </c>
      <c r="U19" s="22">
        <v>10</v>
      </c>
      <c r="V19" s="22"/>
      <c r="W19" s="23">
        <f t="shared" si="6"/>
        <v>10</v>
      </c>
      <c r="X19" s="22">
        <v>10</v>
      </c>
      <c r="Y19" s="22"/>
      <c r="Z19" s="23">
        <f t="shared" si="7"/>
        <v>10</v>
      </c>
      <c r="AA19" s="22">
        <v>10</v>
      </c>
      <c r="AB19" s="22"/>
      <c r="AC19" s="23">
        <f t="shared" si="8"/>
        <v>10</v>
      </c>
      <c r="AD19" s="22">
        <v>10</v>
      </c>
      <c r="AE19" s="22"/>
      <c r="AF19" s="23">
        <f t="shared" si="9"/>
        <v>10</v>
      </c>
      <c r="AG19" s="22">
        <v>7</v>
      </c>
      <c r="AH19" s="22"/>
      <c r="AI19" s="23">
        <f t="shared" si="10"/>
        <v>7</v>
      </c>
      <c r="AJ19" s="22">
        <v>10</v>
      </c>
      <c r="AK19" s="22"/>
      <c r="AL19" s="23">
        <f t="shared" si="11"/>
        <v>10</v>
      </c>
      <c r="AM19" s="22">
        <v>8</v>
      </c>
      <c r="AN19" s="22"/>
      <c r="AO19" s="23">
        <f t="shared" si="12"/>
        <v>8</v>
      </c>
      <c r="AP19" s="22">
        <v>8</v>
      </c>
      <c r="AQ19" s="22"/>
      <c r="AR19" s="23">
        <f t="shared" si="13"/>
        <v>8</v>
      </c>
      <c r="AS19" s="22"/>
      <c r="AT19" s="22"/>
      <c r="AU19" s="23" t="str">
        <f t="shared" si="14"/>
        <v xml:space="preserve"> </v>
      </c>
      <c r="AV19" s="22"/>
      <c r="AW19" s="22"/>
      <c r="AX19" s="23" t="str">
        <f t="shared" si="15"/>
        <v xml:space="preserve"> </v>
      </c>
      <c r="AY19" s="22"/>
      <c r="AZ19" s="22"/>
      <c r="BA19" s="23" t="str">
        <f t="shared" si="16"/>
        <v xml:space="preserve"> </v>
      </c>
      <c r="BB19" s="22">
        <v>10</v>
      </c>
      <c r="BC19" s="22">
        <v>8.4</v>
      </c>
      <c r="BD19" s="23">
        <f t="shared" si="17"/>
        <v>9.1999999999999993</v>
      </c>
      <c r="BE19" s="22"/>
      <c r="BF19" s="22"/>
      <c r="BG19" s="79">
        <f t="shared" si="18"/>
        <v>9.42</v>
      </c>
      <c r="BH19" s="79">
        <f t="shared" si="19"/>
        <v>9.1999999999999993</v>
      </c>
      <c r="BI19" s="98">
        <f t="shared" si="20"/>
        <v>6.59</v>
      </c>
      <c r="BJ19" s="98">
        <f t="shared" si="21"/>
        <v>2.76</v>
      </c>
      <c r="BK19" s="80">
        <f t="shared" si="22"/>
        <v>9.35</v>
      </c>
      <c r="BL19" s="23" t="str">
        <f t="shared" si="23"/>
        <v>A-</v>
      </c>
      <c r="BM19" s="22">
        <v>8</v>
      </c>
      <c r="BN19" s="22"/>
      <c r="BO19" s="23">
        <f t="shared" si="24"/>
        <v>8</v>
      </c>
      <c r="BP19" s="22">
        <v>10</v>
      </c>
      <c r="BQ19" s="22"/>
      <c r="BR19" s="23">
        <f t="shared" si="25"/>
        <v>10</v>
      </c>
      <c r="BS19" s="22">
        <v>10</v>
      </c>
      <c r="BT19" s="22"/>
      <c r="BU19" s="23">
        <f t="shared" si="26"/>
        <v>10</v>
      </c>
      <c r="BV19" s="22">
        <v>9</v>
      </c>
      <c r="BW19" s="22"/>
      <c r="BX19" s="23">
        <f t="shared" si="27"/>
        <v>9</v>
      </c>
      <c r="BY19" s="22">
        <v>6</v>
      </c>
      <c r="BZ19" s="22">
        <v>10</v>
      </c>
      <c r="CA19" s="23">
        <f t="shared" si="28"/>
        <v>8</v>
      </c>
      <c r="CB19" s="22">
        <v>10</v>
      </c>
      <c r="CC19" s="22"/>
      <c r="CD19" s="23">
        <f t="shared" si="29"/>
        <v>10</v>
      </c>
      <c r="CE19" s="22">
        <v>10</v>
      </c>
      <c r="CF19" s="22"/>
      <c r="CG19" s="23">
        <f t="shared" si="30"/>
        <v>10</v>
      </c>
      <c r="CH19" s="22">
        <v>10</v>
      </c>
      <c r="CI19" s="22"/>
      <c r="CJ19" s="23">
        <f t="shared" si="31"/>
        <v>10</v>
      </c>
      <c r="CK19" s="22">
        <v>10</v>
      </c>
      <c r="CL19" s="22"/>
      <c r="CM19" s="23">
        <f t="shared" si="32"/>
        <v>10</v>
      </c>
      <c r="CN19" s="22">
        <v>10</v>
      </c>
      <c r="CO19" s="22"/>
      <c r="CP19" s="23">
        <f t="shared" si="33"/>
        <v>10</v>
      </c>
      <c r="CQ19" s="22">
        <v>10</v>
      </c>
      <c r="CR19" s="22"/>
      <c r="CS19" s="23">
        <f t="shared" si="34"/>
        <v>10</v>
      </c>
      <c r="CT19" s="22">
        <v>10</v>
      </c>
      <c r="CU19" s="22"/>
      <c r="CV19" s="23">
        <f t="shared" si="35"/>
        <v>10</v>
      </c>
      <c r="CW19" s="22">
        <v>8.6999999999999993</v>
      </c>
      <c r="CX19" s="22"/>
      <c r="CY19" s="23">
        <f t="shared" si="36"/>
        <v>8.6999999999999993</v>
      </c>
      <c r="CZ19" s="22">
        <v>10</v>
      </c>
      <c r="DA19" s="22"/>
      <c r="DB19" s="23">
        <f t="shared" si="37"/>
        <v>10</v>
      </c>
      <c r="DC19" s="22">
        <v>8</v>
      </c>
      <c r="DD19" s="22"/>
      <c r="DE19" s="23">
        <f t="shared" si="38"/>
        <v>8</v>
      </c>
      <c r="DF19" s="22">
        <v>8</v>
      </c>
      <c r="DG19" s="22"/>
      <c r="DH19" s="23">
        <f t="shared" si="39"/>
        <v>8</v>
      </c>
      <c r="DI19" s="22">
        <v>5</v>
      </c>
      <c r="DJ19" s="22">
        <v>10</v>
      </c>
      <c r="DK19" s="23">
        <f t="shared" si="40"/>
        <v>7.5</v>
      </c>
      <c r="DL19" s="22"/>
      <c r="DM19" s="22">
        <v>7.9</v>
      </c>
      <c r="DN19" s="23">
        <f t="shared" si="41"/>
        <v>7.9</v>
      </c>
      <c r="DO19" s="22"/>
      <c r="DP19" s="22"/>
      <c r="DQ19" s="79">
        <f t="shared" si="42"/>
        <v>9.24</v>
      </c>
      <c r="DR19" s="79">
        <f t="shared" si="43"/>
        <v>7.9</v>
      </c>
      <c r="DS19" s="98">
        <f t="shared" si="44"/>
        <v>6.46</v>
      </c>
      <c r="DT19" s="98">
        <f t="shared" si="45"/>
        <v>2.37</v>
      </c>
      <c r="DU19" s="80">
        <f t="shared" si="46"/>
        <v>8.83</v>
      </c>
      <c r="DV19" s="23" t="str">
        <f t="shared" si="47"/>
        <v>A-</v>
      </c>
      <c r="DW19" s="22"/>
      <c r="DX19" s="22"/>
      <c r="DY19" s="23" t="str">
        <f t="shared" si="48"/>
        <v xml:space="preserve"> </v>
      </c>
      <c r="DZ19" s="22"/>
      <c r="EA19" s="22"/>
      <c r="EB19" s="23" t="str">
        <f t="shared" si="49"/>
        <v xml:space="preserve"> </v>
      </c>
      <c r="EC19" s="22"/>
      <c r="ED19" s="22"/>
      <c r="EE19" s="23" t="str">
        <f t="shared" si="50"/>
        <v xml:space="preserve"> </v>
      </c>
      <c r="EF19" s="22"/>
      <c r="EG19" s="22"/>
      <c r="EH19" s="23" t="str">
        <f t="shared" si="51"/>
        <v xml:space="preserve"> </v>
      </c>
      <c r="EI19" s="22"/>
      <c r="EJ19" s="22"/>
      <c r="EK19" s="23" t="str">
        <f t="shared" si="52"/>
        <v xml:space="preserve"> </v>
      </c>
      <c r="EL19" s="22"/>
      <c r="EM19" s="22"/>
      <c r="EN19" s="23" t="str">
        <f t="shared" si="53"/>
        <v xml:space="preserve"> </v>
      </c>
      <c r="EO19" s="22"/>
      <c r="EP19" s="22"/>
      <c r="EQ19" s="23" t="str">
        <f t="shared" si="54"/>
        <v xml:space="preserve"> </v>
      </c>
      <c r="ER19" s="22"/>
      <c r="ES19" s="22"/>
      <c r="ET19" s="23" t="str">
        <f t="shared" si="55"/>
        <v xml:space="preserve"> </v>
      </c>
      <c r="EU19" s="22"/>
      <c r="EV19" s="22"/>
      <c r="EW19" s="23" t="str">
        <f t="shared" si="56"/>
        <v xml:space="preserve"> </v>
      </c>
      <c r="EX19" s="22"/>
      <c r="EY19" s="22"/>
      <c r="EZ19" s="23" t="str">
        <f t="shared" si="57"/>
        <v xml:space="preserve"> </v>
      </c>
      <c r="FA19" s="22"/>
      <c r="FB19" s="22"/>
      <c r="FC19" s="23" t="str">
        <f t="shared" si="58"/>
        <v xml:space="preserve"> </v>
      </c>
      <c r="FD19" s="22"/>
      <c r="FE19" s="22"/>
      <c r="FF19" s="23" t="str">
        <f t="shared" si="59"/>
        <v xml:space="preserve"> </v>
      </c>
      <c r="FG19" s="22"/>
      <c r="FH19" s="22"/>
      <c r="FI19" s="23" t="str">
        <f t="shared" si="60"/>
        <v xml:space="preserve"> </v>
      </c>
      <c r="FJ19" s="22"/>
      <c r="FK19" s="22"/>
      <c r="FL19" s="23" t="str">
        <f t="shared" si="61"/>
        <v xml:space="preserve"> </v>
      </c>
      <c r="FM19" s="22"/>
      <c r="FN19" s="22"/>
      <c r="FO19" s="23" t="str">
        <f t="shared" si="62"/>
        <v xml:space="preserve"> </v>
      </c>
      <c r="FP19" s="22"/>
      <c r="FQ19" s="22"/>
      <c r="FR19" s="23" t="str">
        <f t="shared" si="63"/>
        <v xml:space="preserve"> </v>
      </c>
      <c r="FS19" s="22"/>
      <c r="FT19" s="22"/>
      <c r="FU19" s="23" t="str">
        <f t="shared" si="64"/>
        <v xml:space="preserve"> </v>
      </c>
      <c r="FV19" s="22"/>
      <c r="FW19" s="22"/>
      <c r="FX19" s="23" t="str">
        <f t="shared" si="65"/>
        <v xml:space="preserve"> </v>
      </c>
      <c r="FY19" s="22"/>
      <c r="FZ19" s="22"/>
      <c r="GA19" s="79" t="str">
        <f t="shared" si="66"/>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131" t="s">
        <v>324</v>
      </c>
      <c r="C20" s="22">
        <v>7</v>
      </c>
      <c r="D20" s="22"/>
      <c r="E20" s="23">
        <f t="shared" si="0"/>
        <v>7</v>
      </c>
      <c r="F20" s="22">
        <v>7</v>
      </c>
      <c r="G20" s="22"/>
      <c r="H20" s="23">
        <f t="shared" si="1"/>
        <v>7</v>
      </c>
      <c r="I20" s="22">
        <v>7</v>
      </c>
      <c r="J20" s="22"/>
      <c r="K20" s="23">
        <f t="shared" si="2"/>
        <v>7</v>
      </c>
      <c r="L20" s="22">
        <v>8</v>
      </c>
      <c r="M20" s="22"/>
      <c r="N20" s="23">
        <f t="shared" si="3"/>
        <v>8</v>
      </c>
      <c r="O20" s="22">
        <v>7</v>
      </c>
      <c r="P20" s="22"/>
      <c r="Q20" s="23">
        <f t="shared" si="4"/>
        <v>7</v>
      </c>
      <c r="R20" s="22">
        <v>8</v>
      </c>
      <c r="S20" s="22"/>
      <c r="T20" s="23">
        <f t="shared" si="5"/>
        <v>8</v>
      </c>
      <c r="U20" s="22">
        <v>7</v>
      </c>
      <c r="V20" s="22"/>
      <c r="W20" s="23">
        <f t="shared" si="6"/>
        <v>7</v>
      </c>
      <c r="X20" s="22">
        <v>7</v>
      </c>
      <c r="Y20" s="22"/>
      <c r="Z20" s="23">
        <f t="shared" si="7"/>
        <v>7</v>
      </c>
      <c r="AA20" s="22">
        <v>8</v>
      </c>
      <c r="AB20" s="22"/>
      <c r="AC20" s="23">
        <f t="shared" si="8"/>
        <v>8</v>
      </c>
      <c r="AD20" s="22">
        <v>7</v>
      </c>
      <c r="AE20" s="22"/>
      <c r="AF20" s="23">
        <f t="shared" si="9"/>
        <v>7</v>
      </c>
      <c r="AG20" s="22">
        <v>8</v>
      </c>
      <c r="AH20" s="22"/>
      <c r="AI20" s="23">
        <f t="shared" si="10"/>
        <v>8</v>
      </c>
      <c r="AJ20" s="22">
        <v>7</v>
      </c>
      <c r="AK20" s="22"/>
      <c r="AL20" s="23">
        <f t="shared" si="11"/>
        <v>7</v>
      </c>
      <c r="AM20" s="22">
        <v>7</v>
      </c>
      <c r="AN20" s="22"/>
      <c r="AO20" s="23">
        <f t="shared" si="12"/>
        <v>7</v>
      </c>
      <c r="AP20" s="22">
        <v>7</v>
      </c>
      <c r="AQ20" s="22"/>
      <c r="AR20" s="23">
        <f t="shared" si="13"/>
        <v>7</v>
      </c>
      <c r="AS20" s="22"/>
      <c r="AT20" s="22"/>
      <c r="AU20" s="23" t="str">
        <f t="shared" si="14"/>
        <v xml:space="preserve"> </v>
      </c>
      <c r="AV20" s="22"/>
      <c r="AW20" s="22"/>
      <c r="AX20" s="23" t="str">
        <f t="shared" si="15"/>
        <v xml:space="preserve"> </v>
      </c>
      <c r="AY20" s="22"/>
      <c r="AZ20" s="22"/>
      <c r="BA20" s="23" t="str">
        <f t="shared" si="16"/>
        <v xml:space="preserve"> </v>
      </c>
      <c r="BB20" s="22">
        <v>10</v>
      </c>
      <c r="BC20" s="22">
        <v>7</v>
      </c>
      <c r="BD20" s="23">
        <f t="shared" si="17"/>
        <v>8.5</v>
      </c>
      <c r="BE20" s="22"/>
      <c r="BF20" s="22"/>
      <c r="BG20" s="79">
        <f t="shared" si="18"/>
        <v>7.28</v>
      </c>
      <c r="BH20" s="79">
        <f t="shared" si="19"/>
        <v>8.5</v>
      </c>
      <c r="BI20" s="98">
        <f t="shared" si="20"/>
        <v>5.09</v>
      </c>
      <c r="BJ20" s="98">
        <f t="shared" si="21"/>
        <v>2.5499999999999998</v>
      </c>
      <c r="BK20" s="80">
        <f t="shared" si="22"/>
        <v>7.64</v>
      </c>
      <c r="BL20" s="23" t="str">
        <f t="shared" si="23"/>
        <v>B+</v>
      </c>
      <c r="BM20" s="22">
        <v>0.01</v>
      </c>
      <c r="BN20" s="22"/>
      <c r="BO20" s="23">
        <f t="shared" si="24"/>
        <v>0.01</v>
      </c>
      <c r="BP20" s="22">
        <v>8</v>
      </c>
      <c r="BQ20" s="22"/>
      <c r="BR20" s="23">
        <f t="shared" si="25"/>
        <v>8</v>
      </c>
      <c r="BS20" s="22">
        <v>7</v>
      </c>
      <c r="BT20" s="22"/>
      <c r="BU20" s="23">
        <f t="shared" si="26"/>
        <v>7</v>
      </c>
      <c r="BV20" s="22">
        <v>5</v>
      </c>
      <c r="BW20" s="22"/>
      <c r="BX20" s="23">
        <f t="shared" si="27"/>
        <v>5</v>
      </c>
      <c r="BY20" s="22">
        <v>7</v>
      </c>
      <c r="BZ20" s="22"/>
      <c r="CA20" s="23">
        <f t="shared" si="28"/>
        <v>7</v>
      </c>
      <c r="CB20" s="22">
        <v>7</v>
      </c>
      <c r="CC20" s="22"/>
      <c r="CD20" s="23">
        <f t="shared" si="29"/>
        <v>7</v>
      </c>
      <c r="CE20" s="22">
        <v>7</v>
      </c>
      <c r="CF20" s="22"/>
      <c r="CG20" s="23">
        <f t="shared" si="30"/>
        <v>7</v>
      </c>
      <c r="CH20" s="22">
        <v>5</v>
      </c>
      <c r="CI20" s="22"/>
      <c r="CJ20" s="23">
        <f t="shared" si="31"/>
        <v>5</v>
      </c>
      <c r="CK20" s="22">
        <v>5</v>
      </c>
      <c r="CL20" s="22"/>
      <c r="CM20" s="23">
        <f t="shared" si="32"/>
        <v>5</v>
      </c>
      <c r="CN20" s="22">
        <v>0.01</v>
      </c>
      <c r="CO20" s="22"/>
      <c r="CP20" s="23">
        <f t="shared" si="33"/>
        <v>0.01</v>
      </c>
      <c r="CQ20" s="22">
        <v>7</v>
      </c>
      <c r="CR20" s="22"/>
      <c r="CS20" s="23">
        <f t="shared" si="34"/>
        <v>7</v>
      </c>
      <c r="CT20" s="22">
        <v>8</v>
      </c>
      <c r="CU20" s="22"/>
      <c r="CV20" s="23">
        <f t="shared" si="35"/>
        <v>8</v>
      </c>
      <c r="CW20" s="22">
        <v>5.6</v>
      </c>
      <c r="CX20" s="22"/>
      <c r="CY20" s="23">
        <f t="shared" si="36"/>
        <v>5.6</v>
      </c>
      <c r="CZ20" s="22">
        <v>7</v>
      </c>
      <c r="DA20" s="22"/>
      <c r="DB20" s="23">
        <f t="shared" si="37"/>
        <v>7</v>
      </c>
      <c r="DC20" s="22">
        <v>0.01</v>
      </c>
      <c r="DD20" s="22"/>
      <c r="DE20" s="23">
        <f t="shared" si="38"/>
        <v>0.01</v>
      </c>
      <c r="DF20" s="22">
        <v>8</v>
      </c>
      <c r="DG20" s="22"/>
      <c r="DH20" s="23">
        <f t="shared" si="39"/>
        <v>8</v>
      </c>
      <c r="DI20" s="22">
        <v>7</v>
      </c>
      <c r="DJ20" s="22"/>
      <c r="DK20" s="23">
        <f t="shared" si="40"/>
        <v>7</v>
      </c>
      <c r="DL20" s="22"/>
      <c r="DM20" s="22">
        <v>5</v>
      </c>
      <c r="DN20" s="23">
        <f t="shared" si="41"/>
        <v>5</v>
      </c>
      <c r="DO20" s="22"/>
      <c r="DP20" s="22"/>
      <c r="DQ20" s="79">
        <f t="shared" si="42"/>
        <v>5.5</v>
      </c>
      <c r="DR20" s="79">
        <f t="shared" si="43"/>
        <v>5</v>
      </c>
      <c r="DS20" s="98">
        <f t="shared" si="44"/>
        <v>3.85</v>
      </c>
      <c r="DT20" s="98">
        <f t="shared" si="45"/>
        <v>1.5</v>
      </c>
      <c r="DU20" s="80">
        <f t="shared" si="46"/>
        <v>5.35</v>
      </c>
      <c r="DV20" s="23" t="str">
        <f t="shared" si="47"/>
        <v>C-</v>
      </c>
      <c r="DW20" s="22"/>
      <c r="DX20" s="22"/>
      <c r="DY20" s="23" t="str">
        <f t="shared" si="48"/>
        <v xml:space="preserve"> </v>
      </c>
      <c r="DZ20" s="22"/>
      <c r="EA20" s="22"/>
      <c r="EB20" s="23" t="str">
        <f t="shared" si="49"/>
        <v xml:space="preserve"> </v>
      </c>
      <c r="EC20" s="22"/>
      <c r="ED20" s="22"/>
      <c r="EE20" s="23" t="str">
        <f t="shared" si="50"/>
        <v xml:space="preserve"> </v>
      </c>
      <c r="EF20" s="22"/>
      <c r="EG20" s="22"/>
      <c r="EH20" s="23" t="str">
        <f t="shared" si="51"/>
        <v xml:space="preserve"> </v>
      </c>
      <c r="EI20" s="22"/>
      <c r="EJ20" s="22"/>
      <c r="EK20" s="23" t="str">
        <f t="shared" si="52"/>
        <v xml:space="preserve"> </v>
      </c>
      <c r="EL20" s="22"/>
      <c r="EM20" s="22"/>
      <c r="EN20" s="23" t="str">
        <f t="shared" si="53"/>
        <v xml:space="preserve"> </v>
      </c>
      <c r="EO20" s="22"/>
      <c r="EP20" s="22"/>
      <c r="EQ20" s="23" t="str">
        <f t="shared" si="54"/>
        <v xml:space="preserve"> </v>
      </c>
      <c r="ER20" s="22"/>
      <c r="ES20" s="22"/>
      <c r="ET20" s="23" t="str">
        <f t="shared" si="55"/>
        <v xml:space="preserve"> </v>
      </c>
      <c r="EU20" s="22"/>
      <c r="EV20" s="22"/>
      <c r="EW20" s="23" t="str">
        <f t="shared" si="56"/>
        <v xml:space="preserve"> </v>
      </c>
      <c r="EX20" s="22"/>
      <c r="EY20" s="22"/>
      <c r="EZ20" s="23" t="str">
        <f t="shared" si="57"/>
        <v xml:space="preserve"> </v>
      </c>
      <c r="FA20" s="22"/>
      <c r="FB20" s="22"/>
      <c r="FC20" s="23" t="str">
        <f t="shared" si="58"/>
        <v xml:space="preserve"> </v>
      </c>
      <c r="FD20" s="22"/>
      <c r="FE20" s="22"/>
      <c r="FF20" s="23" t="str">
        <f t="shared" si="59"/>
        <v xml:space="preserve"> </v>
      </c>
      <c r="FG20" s="22"/>
      <c r="FH20" s="22"/>
      <c r="FI20" s="23" t="str">
        <f t="shared" si="60"/>
        <v xml:space="preserve"> </v>
      </c>
      <c r="FJ20" s="22"/>
      <c r="FK20" s="22"/>
      <c r="FL20" s="23" t="str">
        <f t="shared" si="61"/>
        <v xml:space="preserve"> </v>
      </c>
      <c r="FM20" s="22"/>
      <c r="FN20" s="22"/>
      <c r="FO20" s="23" t="str">
        <f t="shared" si="62"/>
        <v xml:space="preserve"> </v>
      </c>
      <c r="FP20" s="22"/>
      <c r="FQ20" s="22"/>
      <c r="FR20" s="23" t="str">
        <f t="shared" si="63"/>
        <v xml:space="preserve"> </v>
      </c>
      <c r="FS20" s="22"/>
      <c r="FT20" s="22"/>
      <c r="FU20" s="23" t="str">
        <f t="shared" si="64"/>
        <v xml:space="preserve"> </v>
      </c>
      <c r="FV20" s="22"/>
      <c r="FW20" s="22"/>
      <c r="FX20" s="23" t="str">
        <f t="shared" si="65"/>
        <v xml:space="preserve"> </v>
      </c>
      <c r="FY20" s="22"/>
      <c r="FZ20" s="22"/>
      <c r="GA20" s="79" t="str">
        <f t="shared" si="66"/>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127" t="s">
        <v>254</v>
      </c>
      <c r="C21" s="22">
        <v>8</v>
      </c>
      <c r="D21" s="22"/>
      <c r="E21" s="23">
        <f t="shared" si="0"/>
        <v>8</v>
      </c>
      <c r="F21" s="22">
        <v>9</v>
      </c>
      <c r="G21" s="22"/>
      <c r="H21" s="23">
        <f t="shared" si="1"/>
        <v>9</v>
      </c>
      <c r="I21" s="22">
        <v>10</v>
      </c>
      <c r="J21" s="22"/>
      <c r="K21" s="23">
        <f t="shared" si="2"/>
        <v>10</v>
      </c>
      <c r="L21" s="22">
        <v>9</v>
      </c>
      <c r="M21" s="22"/>
      <c r="N21" s="23">
        <f t="shared" si="3"/>
        <v>9</v>
      </c>
      <c r="O21" s="22">
        <v>8</v>
      </c>
      <c r="P21" s="22"/>
      <c r="Q21" s="23">
        <f t="shared" si="4"/>
        <v>8</v>
      </c>
      <c r="R21" s="22">
        <v>9</v>
      </c>
      <c r="S21" s="22"/>
      <c r="T21" s="23">
        <f t="shared" si="5"/>
        <v>9</v>
      </c>
      <c r="U21" s="22">
        <v>9</v>
      </c>
      <c r="V21" s="22"/>
      <c r="W21" s="23">
        <f t="shared" si="6"/>
        <v>9</v>
      </c>
      <c r="X21" s="22">
        <v>9</v>
      </c>
      <c r="Y21" s="22"/>
      <c r="Z21" s="23">
        <f t="shared" si="7"/>
        <v>9</v>
      </c>
      <c r="AA21" s="22">
        <v>10</v>
      </c>
      <c r="AB21" s="22"/>
      <c r="AC21" s="23">
        <f t="shared" si="8"/>
        <v>10</v>
      </c>
      <c r="AD21" s="22">
        <v>10</v>
      </c>
      <c r="AE21" s="22"/>
      <c r="AF21" s="23">
        <f t="shared" si="9"/>
        <v>10</v>
      </c>
      <c r="AG21" s="22">
        <v>7</v>
      </c>
      <c r="AH21" s="22"/>
      <c r="AI21" s="23">
        <f t="shared" si="10"/>
        <v>7</v>
      </c>
      <c r="AJ21" s="22">
        <v>10</v>
      </c>
      <c r="AK21" s="22"/>
      <c r="AL21" s="23">
        <f t="shared" si="11"/>
        <v>10</v>
      </c>
      <c r="AM21" s="22">
        <v>9</v>
      </c>
      <c r="AN21" s="22"/>
      <c r="AO21" s="23">
        <f t="shared" si="12"/>
        <v>9</v>
      </c>
      <c r="AP21" s="22">
        <v>10</v>
      </c>
      <c r="AQ21" s="22"/>
      <c r="AR21" s="23">
        <f t="shared" si="13"/>
        <v>10</v>
      </c>
      <c r="AS21" s="22"/>
      <c r="AT21" s="22"/>
      <c r="AU21" s="23" t="str">
        <f t="shared" si="14"/>
        <v xml:space="preserve"> </v>
      </c>
      <c r="AV21" s="22"/>
      <c r="AW21" s="22"/>
      <c r="AX21" s="23" t="str">
        <f t="shared" si="15"/>
        <v xml:space="preserve"> </v>
      </c>
      <c r="AY21" s="22"/>
      <c r="AZ21" s="22"/>
      <c r="BA21" s="23" t="str">
        <f t="shared" si="16"/>
        <v xml:space="preserve"> </v>
      </c>
      <c r="BB21" s="22">
        <v>10</v>
      </c>
      <c r="BC21" s="22">
        <v>4</v>
      </c>
      <c r="BD21" s="23">
        <f t="shared" si="17"/>
        <v>7</v>
      </c>
      <c r="BE21" s="22"/>
      <c r="BF21" s="22"/>
      <c r="BG21" s="79">
        <f t="shared" si="18"/>
        <v>9.07</v>
      </c>
      <c r="BH21" s="79">
        <f t="shared" si="19"/>
        <v>7</v>
      </c>
      <c r="BI21" s="98">
        <f t="shared" si="20"/>
        <v>6.34</v>
      </c>
      <c r="BJ21" s="98">
        <f t="shared" si="21"/>
        <v>2.1</v>
      </c>
      <c r="BK21" s="80">
        <f t="shared" si="22"/>
        <v>8.44</v>
      </c>
      <c r="BL21" s="23" t="str">
        <f t="shared" si="23"/>
        <v>B+</v>
      </c>
      <c r="BM21" s="22">
        <v>9</v>
      </c>
      <c r="BN21" s="22"/>
      <c r="BO21" s="23">
        <f t="shared" si="24"/>
        <v>9</v>
      </c>
      <c r="BP21" s="22">
        <v>10</v>
      </c>
      <c r="BQ21" s="22"/>
      <c r="BR21" s="23">
        <f t="shared" si="25"/>
        <v>10</v>
      </c>
      <c r="BS21" s="22">
        <v>9</v>
      </c>
      <c r="BT21" s="22"/>
      <c r="BU21" s="23">
        <f t="shared" si="26"/>
        <v>9</v>
      </c>
      <c r="BV21" s="22">
        <v>9.5</v>
      </c>
      <c r="BW21" s="22"/>
      <c r="BX21" s="23">
        <f t="shared" si="27"/>
        <v>9.5</v>
      </c>
      <c r="BY21" s="22">
        <v>5</v>
      </c>
      <c r="BZ21" s="22">
        <v>8</v>
      </c>
      <c r="CA21" s="23">
        <f t="shared" si="28"/>
        <v>6.5</v>
      </c>
      <c r="CB21" s="22">
        <v>8</v>
      </c>
      <c r="CC21" s="22"/>
      <c r="CD21" s="23">
        <f t="shared" si="29"/>
        <v>8</v>
      </c>
      <c r="CE21" s="22">
        <v>10</v>
      </c>
      <c r="CF21" s="22"/>
      <c r="CG21" s="23">
        <f t="shared" si="30"/>
        <v>10</v>
      </c>
      <c r="CH21" s="22">
        <v>10</v>
      </c>
      <c r="CI21" s="22"/>
      <c r="CJ21" s="23">
        <f t="shared" si="31"/>
        <v>10</v>
      </c>
      <c r="CK21" s="22">
        <v>9</v>
      </c>
      <c r="CL21" s="22"/>
      <c r="CM21" s="23">
        <f t="shared" si="32"/>
        <v>9</v>
      </c>
      <c r="CN21" s="22">
        <v>8</v>
      </c>
      <c r="CO21" s="22"/>
      <c r="CP21" s="23">
        <f t="shared" si="33"/>
        <v>8</v>
      </c>
      <c r="CQ21" s="22">
        <v>9</v>
      </c>
      <c r="CR21" s="22"/>
      <c r="CS21" s="23">
        <f t="shared" si="34"/>
        <v>9</v>
      </c>
      <c r="CT21" s="22">
        <v>8</v>
      </c>
      <c r="CU21" s="22"/>
      <c r="CV21" s="23">
        <f t="shared" si="35"/>
        <v>8</v>
      </c>
      <c r="CW21" s="22">
        <v>6.8</v>
      </c>
      <c r="CX21" s="22"/>
      <c r="CY21" s="23">
        <f t="shared" si="36"/>
        <v>6.8</v>
      </c>
      <c r="CZ21" s="22">
        <v>8</v>
      </c>
      <c r="DA21" s="22"/>
      <c r="DB21" s="23">
        <f t="shared" si="37"/>
        <v>8</v>
      </c>
      <c r="DC21" s="22">
        <v>8</v>
      </c>
      <c r="DD21" s="22"/>
      <c r="DE21" s="23">
        <f t="shared" si="38"/>
        <v>8</v>
      </c>
      <c r="DF21" s="22">
        <v>9</v>
      </c>
      <c r="DG21" s="22"/>
      <c r="DH21" s="23">
        <f t="shared" si="39"/>
        <v>9</v>
      </c>
      <c r="DI21" s="22">
        <v>6.5</v>
      </c>
      <c r="DJ21" s="22">
        <v>10</v>
      </c>
      <c r="DK21" s="23">
        <f t="shared" si="40"/>
        <v>8.25</v>
      </c>
      <c r="DL21" s="22"/>
      <c r="DM21" s="22">
        <v>5.4</v>
      </c>
      <c r="DN21" s="23">
        <f t="shared" si="41"/>
        <v>5.4</v>
      </c>
      <c r="DO21" s="22"/>
      <c r="DP21" s="22"/>
      <c r="DQ21" s="79">
        <f t="shared" si="42"/>
        <v>8.59</v>
      </c>
      <c r="DR21" s="79">
        <f t="shared" si="43"/>
        <v>5.4</v>
      </c>
      <c r="DS21" s="98">
        <f t="shared" si="44"/>
        <v>6.01</v>
      </c>
      <c r="DT21" s="98">
        <f t="shared" si="45"/>
        <v>1.62</v>
      </c>
      <c r="DU21" s="80">
        <f t="shared" si="46"/>
        <v>7.63</v>
      </c>
      <c r="DV21" s="23" t="str">
        <f t="shared" si="47"/>
        <v>B+</v>
      </c>
      <c r="DW21" s="22"/>
      <c r="DX21" s="22"/>
      <c r="DY21" s="23" t="str">
        <f t="shared" si="48"/>
        <v xml:space="preserve"> </v>
      </c>
      <c r="DZ21" s="22"/>
      <c r="EA21" s="22"/>
      <c r="EB21" s="23" t="str">
        <f t="shared" si="49"/>
        <v xml:space="preserve"> </v>
      </c>
      <c r="EC21" s="22"/>
      <c r="ED21" s="22"/>
      <c r="EE21" s="23" t="str">
        <f t="shared" si="50"/>
        <v xml:space="preserve"> </v>
      </c>
      <c r="EF21" s="22"/>
      <c r="EG21" s="22"/>
      <c r="EH21" s="23" t="str">
        <f t="shared" si="51"/>
        <v xml:space="preserve"> </v>
      </c>
      <c r="EI21" s="22"/>
      <c r="EJ21" s="22"/>
      <c r="EK21" s="23" t="str">
        <f t="shared" si="52"/>
        <v xml:space="preserve"> </v>
      </c>
      <c r="EL21" s="22"/>
      <c r="EM21" s="22"/>
      <c r="EN21" s="23" t="str">
        <f t="shared" si="53"/>
        <v xml:space="preserve"> </v>
      </c>
      <c r="EO21" s="22"/>
      <c r="EP21" s="22"/>
      <c r="EQ21" s="23" t="str">
        <f t="shared" si="54"/>
        <v xml:space="preserve"> </v>
      </c>
      <c r="ER21" s="22"/>
      <c r="ES21" s="22"/>
      <c r="ET21" s="23" t="str">
        <f t="shared" si="55"/>
        <v xml:space="preserve"> </v>
      </c>
      <c r="EU21" s="22"/>
      <c r="EV21" s="22"/>
      <c r="EW21" s="23" t="str">
        <f t="shared" si="56"/>
        <v xml:space="preserve"> </v>
      </c>
      <c r="EX21" s="22"/>
      <c r="EY21" s="22"/>
      <c r="EZ21" s="23" t="str">
        <f t="shared" si="57"/>
        <v xml:space="preserve"> </v>
      </c>
      <c r="FA21" s="22"/>
      <c r="FB21" s="22"/>
      <c r="FC21" s="23" t="str">
        <f t="shared" si="58"/>
        <v xml:space="preserve"> </v>
      </c>
      <c r="FD21" s="22"/>
      <c r="FE21" s="22"/>
      <c r="FF21" s="23" t="str">
        <f t="shared" si="59"/>
        <v xml:space="preserve"> </v>
      </c>
      <c r="FG21" s="22"/>
      <c r="FH21" s="22"/>
      <c r="FI21" s="23" t="str">
        <f t="shared" si="60"/>
        <v xml:space="preserve"> </v>
      </c>
      <c r="FJ21" s="22"/>
      <c r="FK21" s="22"/>
      <c r="FL21" s="23" t="str">
        <f t="shared" si="61"/>
        <v xml:space="preserve"> </v>
      </c>
      <c r="FM21" s="22"/>
      <c r="FN21" s="22"/>
      <c r="FO21" s="23" t="str">
        <f t="shared" si="62"/>
        <v xml:space="preserve"> </v>
      </c>
      <c r="FP21" s="22"/>
      <c r="FQ21" s="22"/>
      <c r="FR21" s="23" t="str">
        <f t="shared" si="63"/>
        <v xml:space="preserve"> </v>
      </c>
      <c r="FS21" s="22"/>
      <c r="FT21" s="22"/>
      <c r="FU21" s="23" t="str">
        <f t="shared" si="64"/>
        <v xml:space="preserve"> </v>
      </c>
      <c r="FV21" s="22"/>
      <c r="FW21" s="22"/>
      <c r="FX21" s="23" t="str">
        <f t="shared" si="65"/>
        <v xml:space="preserve"> </v>
      </c>
      <c r="FY21" s="22"/>
      <c r="FZ21" s="22"/>
      <c r="GA21" s="79" t="str">
        <f t="shared" si="66"/>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127" t="s">
        <v>255</v>
      </c>
      <c r="C22" s="22">
        <v>8</v>
      </c>
      <c r="D22" s="22"/>
      <c r="E22" s="23">
        <f t="shared" si="0"/>
        <v>8</v>
      </c>
      <c r="F22" s="22">
        <v>8</v>
      </c>
      <c r="G22" s="22"/>
      <c r="H22" s="23">
        <f t="shared" si="1"/>
        <v>8</v>
      </c>
      <c r="I22" s="22">
        <v>9</v>
      </c>
      <c r="J22" s="22"/>
      <c r="K22" s="23">
        <f t="shared" si="2"/>
        <v>9</v>
      </c>
      <c r="L22" s="22">
        <v>8</v>
      </c>
      <c r="M22" s="22"/>
      <c r="N22" s="23">
        <f t="shared" si="3"/>
        <v>8</v>
      </c>
      <c r="O22" s="22">
        <v>8</v>
      </c>
      <c r="P22" s="22"/>
      <c r="Q22" s="23">
        <f t="shared" si="4"/>
        <v>8</v>
      </c>
      <c r="R22" s="22">
        <v>8</v>
      </c>
      <c r="S22" s="22"/>
      <c r="T22" s="23">
        <f t="shared" si="5"/>
        <v>8</v>
      </c>
      <c r="U22" s="22">
        <v>9</v>
      </c>
      <c r="V22" s="22"/>
      <c r="W22" s="23">
        <f t="shared" si="6"/>
        <v>9</v>
      </c>
      <c r="X22" s="22">
        <v>9</v>
      </c>
      <c r="Y22" s="22"/>
      <c r="Z22" s="23">
        <f t="shared" si="7"/>
        <v>9</v>
      </c>
      <c r="AA22" s="22">
        <v>10</v>
      </c>
      <c r="AB22" s="22"/>
      <c r="AC22" s="23">
        <f t="shared" si="8"/>
        <v>10</v>
      </c>
      <c r="AD22" s="22">
        <v>9</v>
      </c>
      <c r="AE22" s="22"/>
      <c r="AF22" s="23">
        <f t="shared" si="9"/>
        <v>9</v>
      </c>
      <c r="AG22" s="22">
        <v>8</v>
      </c>
      <c r="AH22" s="22"/>
      <c r="AI22" s="23">
        <f t="shared" si="10"/>
        <v>8</v>
      </c>
      <c r="AJ22" s="22">
        <v>10</v>
      </c>
      <c r="AK22" s="22"/>
      <c r="AL22" s="23">
        <f t="shared" si="11"/>
        <v>10</v>
      </c>
      <c r="AM22" s="22">
        <v>8</v>
      </c>
      <c r="AN22" s="22"/>
      <c r="AO22" s="23">
        <f t="shared" si="12"/>
        <v>8</v>
      </c>
      <c r="AP22" s="22">
        <v>8</v>
      </c>
      <c r="AQ22" s="22"/>
      <c r="AR22" s="23">
        <f t="shared" si="13"/>
        <v>8</v>
      </c>
      <c r="AS22" s="22"/>
      <c r="AT22" s="22"/>
      <c r="AU22" s="23" t="str">
        <f t="shared" si="14"/>
        <v xml:space="preserve"> </v>
      </c>
      <c r="AV22" s="22"/>
      <c r="AW22" s="22"/>
      <c r="AX22" s="23" t="str">
        <f t="shared" si="15"/>
        <v xml:space="preserve"> </v>
      </c>
      <c r="AY22" s="22"/>
      <c r="AZ22" s="22"/>
      <c r="BA22" s="23" t="str">
        <f t="shared" si="16"/>
        <v xml:space="preserve"> </v>
      </c>
      <c r="BB22" s="22">
        <v>10</v>
      </c>
      <c r="BC22" s="22">
        <v>5.3</v>
      </c>
      <c r="BD22" s="23">
        <f t="shared" si="17"/>
        <v>7.65</v>
      </c>
      <c r="BE22" s="22"/>
      <c r="BF22" s="22"/>
      <c r="BG22" s="79">
        <f t="shared" si="18"/>
        <v>8.57</v>
      </c>
      <c r="BH22" s="79">
        <f t="shared" si="19"/>
        <v>7.65</v>
      </c>
      <c r="BI22" s="98">
        <f t="shared" si="20"/>
        <v>5.99</v>
      </c>
      <c r="BJ22" s="98">
        <f t="shared" si="21"/>
        <v>2.29</v>
      </c>
      <c r="BK22" s="80">
        <f t="shared" si="22"/>
        <v>8.2800000000000011</v>
      </c>
      <c r="BL22" s="23" t="str">
        <f t="shared" si="23"/>
        <v>B+</v>
      </c>
      <c r="BM22" s="22">
        <v>7</v>
      </c>
      <c r="BN22" s="22"/>
      <c r="BO22" s="23">
        <f t="shared" si="24"/>
        <v>7</v>
      </c>
      <c r="BP22" s="22">
        <v>10</v>
      </c>
      <c r="BQ22" s="22"/>
      <c r="BR22" s="23">
        <f t="shared" si="25"/>
        <v>10</v>
      </c>
      <c r="BS22" s="22">
        <v>10</v>
      </c>
      <c r="BT22" s="22"/>
      <c r="BU22" s="23">
        <f t="shared" si="26"/>
        <v>10</v>
      </c>
      <c r="BV22" s="22">
        <v>10</v>
      </c>
      <c r="BW22" s="22"/>
      <c r="BX22" s="23">
        <f t="shared" si="27"/>
        <v>10</v>
      </c>
      <c r="BY22" s="22">
        <v>5</v>
      </c>
      <c r="BZ22" s="22">
        <v>10</v>
      </c>
      <c r="CA22" s="23">
        <f t="shared" si="28"/>
        <v>7.5</v>
      </c>
      <c r="CB22" s="22">
        <v>10</v>
      </c>
      <c r="CC22" s="22"/>
      <c r="CD22" s="23">
        <f t="shared" si="29"/>
        <v>10</v>
      </c>
      <c r="CE22" s="22">
        <v>10</v>
      </c>
      <c r="CF22" s="22"/>
      <c r="CG22" s="23">
        <f t="shared" si="30"/>
        <v>10</v>
      </c>
      <c r="CH22" s="22">
        <v>10</v>
      </c>
      <c r="CI22" s="22"/>
      <c r="CJ22" s="23">
        <f t="shared" si="31"/>
        <v>10</v>
      </c>
      <c r="CK22" s="22">
        <v>10</v>
      </c>
      <c r="CL22" s="22"/>
      <c r="CM22" s="23">
        <f t="shared" si="32"/>
        <v>10</v>
      </c>
      <c r="CN22" s="22">
        <v>10</v>
      </c>
      <c r="CO22" s="22"/>
      <c r="CP22" s="23">
        <f t="shared" si="33"/>
        <v>10</v>
      </c>
      <c r="CQ22" s="22">
        <v>7.4</v>
      </c>
      <c r="CR22" s="22">
        <v>10</v>
      </c>
      <c r="CS22" s="23">
        <f t="shared" si="34"/>
        <v>8.6999999999999993</v>
      </c>
      <c r="CT22" s="22">
        <v>8</v>
      </c>
      <c r="CU22" s="22"/>
      <c r="CV22" s="23">
        <f t="shared" si="35"/>
        <v>8</v>
      </c>
      <c r="CW22" s="22">
        <v>8.6999999999999993</v>
      </c>
      <c r="CX22" s="22"/>
      <c r="CY22" s="23">
        <f t="shared" si="36"/>
        <v>8.6999999999999993</v>
      </c>
      <c r="CZ22" s="22">
        <v>7</v>
      </c>
      <c r="DA22" s="22"/>
      <c r="DB22" s="23">
        <f t="shared" si="37"/>
        <v>7</v>
      </c>
      <c r="DC22" s="22">
        <v>9</v>
      </c>
      <c r="DD22" s="22"/>
      <c r="DE22" s="23">
        <f t="shared" si="38"/>
        <v>9</v>
      </c>
      <c r="DF22" s="22">
        <v>8</v>
      </c>
      <c r="DG22" s="22"/>
      <c r="DH22" s="23">
        <f t="shared" si="39"/>
        <v>8</v>
      </c>
      <c r="DI22" s="22">
        <v>3.3</v>
      </c>
      <c r="DJ22" s="22"/>
      <c r="DK22" s="23">
        <f t="shared" si="40"/>
        <v>3.3</v>
      </c>
      <c r="DL22" s="22"/>
      <c r="DM22" s="22">
        <v>6.2</v>
      </c>
      <c r="DN22" s="23">
        <f t="shared" si="41"/>
        <v>6.2</v>
      </c>
      <c r="DO22" s="22"/>
      <c r="DP22" s="22"/>
      <c r="DQ22" s="79">
        <f t="shared" si="42"/>
        <v>8.65</v>
      </c>
      <c r="DR22" s="79">
        <f t="shared" si="43"/>
        <v>6.2</v>
      </c>
      <c r="DS22" s="98">
        <f t="shared" si="44"/>
        <v>6.05</v>
      </c>
      <c r="DT22" s="98">
        <f t="shared" si="45"/>
        <v>1.86</v>
      </c>
      <c r="DU22" s="80">
        <f t="shared" si="46"/>
        <v>7.91</v>
      </c>
      <c r="DV22" s="23" t="str">
        <f t="shared" si="47"/>
        <v>B+</v>
      </c>
      <c r="DW22" s="22"/>
      <c r="DX22" s="22"/>
      <c r="DY22" s="23" t="str">
        <f t="shared" si="48"/>
        <v xml:space="preserve"> </v>
      </c>
      <c r="DZ22" s="22"/>
      <c r="EA22" s="22"/>
      <c r="EB22" s="23" t="str">
        <f t="shared" si="49"/>
        <v xml:space="preserve"> </v>
      </c>
      <c r="EC22" s="22"/>
      <c r="ED22" s="22"/>
      <c r="EE22" s="23" t="str">
        <f t="shared" si="50"/>
        <v xml:space="preserve"> </v>
      </c>
      <c r="EF22" s="22"/>
      <c r="EG22" s="22"/>
      <c r="EH22" s="23" t="str">
        <f t="shared" si="51"/>
        <v xml:space="preserve"> </v>
      </c>
      <c r="EI22" s="22"/>
      <c r="EJ22" s="22"/>
      <c r="EK22" s="23" t="str">
        <f t="shared" si="52"/>
        <v xml:space="preserve"> </v>
      </c>
      <c r="EL22" s="22"/>
      <c r="EM22" s="22"/>
      <c r="EN22" s="23" t="str">
        <f t="shared" si="53"/>
        <v xml:space="preserve"> </v>
      </c>
      <c r="EO22" s="22"/>
      <c r="EP22" s="22"/>
      <c r="EQ22" s="23" t="str">
        <f t="shared" si="54"/>
        <v xml:space="preserve"> </v>
      </c>
      <c r="ER22" s="22"/>
      <c r="ES22" s="22"/>
      <c r="ET22" s="23" t="str">
        <f t="shared" si="55"/>
        <v xml:space="preserve"> </v>
      </c>
      <c r="EU22" s="22"/>
      <c r="EV22" s="22"/>
      <c r="EW22" s="23" t="str">
        <f t="shared" si="56"/>
        <v xml:space="preserve"> </v>
      </c>
      <c r="EX22" s="22"/>
      <c r="EY22" s="22"/>
      <c r="EZ22" s="23" t="str">
        <f t="shared" si="57"/>
        <v xml:space="preserve"> </v>
      </c>
      <c r="FA22" s="22"/>
      <c r="FB22" s="22"/>
      <c r="FC22" s="23" t="str">
        <f t="shared" si="58"/>
        <v xml:space="preserve"> </v>
      </c>
      <c r="FD22" s="22"/>
      <c r="FE22" s="22"/>
      <c r="FF22" s="23" t="str">
        <f t="shared" si="59"/>
        <v xml:space="preserve"> </v>
      </c>
      <c r="FG22" s="22"/>
      <c r="FH22" s="22"/>
      <c r="FI22" s="23" t="str">
        <f t="shared" si="60"/>
        <v xml:space="preserve"> </v>
      </c>
      <c r="FJ22" s="22"/>
      <c r="FK22" s="22"/>
      <c r="FL22" s="23" t="str">
        <f t="shared" si="61"/>
        <v xml:space="preserve"> </v>
      </c>
      <c r="FM22" s="22"/>
      <c r="FN22" s="22"/>
      <c r="FO22" s="23" t="str">
        <f t="shared" si="62"/>
        <v xml:space="preserve"> </v>
      </c>
      <c r="FP22" s="22"/>
      <c r="FQ22" s="22"/>
      <c r="FR22" s="23" t="str">
        <f t="shared" si="63"/>
        <v xml:space="preserve"> </v>
      </c>
      <c r="FS22" s="22"/>
      <c r="FT22" s="22"/>
      <c r="FU22" s="23" t="str">
        <f t="shared" si="64"/>
        <v xml:space="preserve"> </v>
      </c>
      <c r="FV22" s="22"/>
      <c r="FW22" s="22"/>
      <c r="FX22" s="23" t="str">
        <f t="shared" si="65"/>
        <v xml:space="preserve"> </v>
      </c>
      <c r="FY22" s="22"/>
      <c r="FZ22" s="22"/>
      <c r="GA22" s="79" t="str">
        <f t="shared" si="66"/>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127" t="s">
        <v>256</v>
      </c>
      <c r="C23" s="22">
        <v>8</v>
      </c>
      <c r="D23" s="22"/>
      <c r="E23" s="23">
        <f t="shared" si="0"/>
        <v>8</v>
      </c>
      <c r="F23" s="22">
        <v>8</v>
      </c>
      <c r="G23" s="22"/>
      <c r="H23" s="23">
        <f t="shared" si="1"/>
        <v>8</v>
      </c>
      <c r="I23" s="22">
        <v>8</v>
      </c>
      <c r="J23" s="22"/>
      <c r="K23" s="23">
        <f t="shared" si="2"/>
        <v>8</v>
      </c>
      <c r="L23" s="22">
        <v>10</v>
      </c>
      <c r="M23" s="22"/>
      <c r="N23" s="23">
        <f t="shared" si="3"/>
        <v>10</v>
      </c>
      <c r="O23" s="22">
        <v>8</v>
      </c>
      <c r="P23" s="22"/>
      <c r="Q23" s="23">
        <f t="shared" si="4"/>
        <v>8</v>
      </c>
      <c r="R23" s="22">
        <v>8</v>
      </c>
      <c r="S23" s="22"/>
      <c r="T23" s="23">
        <f t="shared" si="5"/>
        <v>8</v>
      </c>
      <c r="U23" s="22">
        <v>7</v>
      </c>
      <c r="V23" s="22"/>
      <c r="W23" s="23">
        <f t="shared" si="6"/>
        <v>7</v>
      </c>
      <c r="X23" s="22">
        <v>7</v>
      </c>
      <c r="Y23" s="22"/>
      <c r="Z23" s="23">
        <f t="shared" si="7"/>
        <v>7</v>
      </c>
      <c r="AA23" s="22">
        <v>0.01</v>
      </c>
      <c r="AB23" s="22"/>
      <c r="AC23" s="23">
        <f t="shared" si="8"/>
        <v>0.01</v>
      </c>
      <c r="AD23" s="22">
        <v>9</v>
      </c>
      <c r="AE23" s="22"/>
      <c r="AF23" s="23">
        <f t="shared" si="9"/>
        <v>9</v>
      </c>
      <c r="AG23" s="22">
        <v>0.01</v>
      </c>
      <c r="AH23" s="22"/>
      <c r="AI23" s="23">
        <f t="shared" si="10"/>
        <v>0.01</v>
      </c>
      <c r="AJ23" s="22">
        <v>0.01</v>
      </c>
      <c r="AK23" s="22"/>
      <c r="AL23" s="23">
        <f t="shared" si="11"/>
        <v>0.01</v>
      </c>
      <c r="AM23" s="22">
        <v>0.01</v>
      </c>
      <c r="AN23" s="22"/>
      <c r="AO23" s="23">
        <f t="shared" si="12"/>
        <v>0.01</v>
      </c>
      <c r="AP23" s="22">
        <v>9</v>
      </c>
      <c r="AQ23" s="22"/>
      <c r="AR23" s="23">
        <f t="shared" si="13"/>
        <v>9</v>
      </c>
      <c r="AS23" s="22"/>
      <c r="AT23" s="22"/>
      <c r="AU23" s="23" t="str">
        <f t="shared" si="14"/>
        <v xml:space="preserve"> </v>
      </c>
      <c r="AV23" s="22"/>
      <c r="AW23" s="22"/>
      <c r="AX23" s="23" t="str">
        <f t="shared" si="15"/>
        <v xml:space="preserve"> </v>
      </c>
      <c r="AY23" s="22"/>
      <c r="AZ23" s="22"/>
      <c r="BA23" s="23" t="str">
        <f t="shared" si="16"/>
        <v xml:space="preserve"> </v>
      </c>
      <c r="BB23" s="22">
        <v>10</v>
      </c>
      <c r="BC23" s="22">
        <v>7.8</v>
      </c>
      <c r="BD23" s="23">
        <f t="shared" si="17"/>
        <v>8.9</v>
      </c>
      <c r="BE23" s="22"/>
      <c r="BF23" s="22"/>
      <c r="BG23" s="79">
        <f t="shared" si="18"/>
        <v>5.86</v>
      </c>
      <c r="BH23" s="79">
        <f t="shared" si="19"/>
        <v>8.9</v>
      </c>
      <c r="BI23" s="98">
        <f t="shared" si="20"/>
        <v>4.0999999999999996</v>
      </c>
      <c r="BJ23" s="98">
        <f t="shared" si="21"/>
        <v>2.67</v>
      </c>
      <c r="BK23" s="80">
        <f t="shared" si="22"/>
        <v>6.77</v>
      </c>
      <c r="BL23" s="23" t="str">
        <f t="shared" si="23"/>
        <v>B-</v>
      </c>
      <c r="BM23" s="22">
        <v>0.01</v>
      </c>
      <c r="BN23" s="22"/>
      <c r="BO23" s="23">
        <f t="shared" si="24"/>
        <v>0.01</v>
      </c>
      <c r="BP23" s="22">
        <v>10</v>
      </c>
      <c r="BQ23" s="22"/>
      <c r="BR23" s="23">
        <f t="shared" si="25"/>
        <v>10</v>
      </c>
      <c r="BS23" s="22">
        <v>9</v>
      </c>
      <c r="BT23" s="22"/>
      <c r="BU23" s="23">
        <f t="shared" si="26"/>
        <v>9</v>
      </c>
      <c r="BV23" s="22">
        <v>10</v>
      </c>
      <c r="BW23" s="22"/>
      <c r="BX23" s="23">
        <f t="shared" si="27"/>
        <v>10</v>
      </c>
      <c r="BY23" s="22">
        <v>5</v>
      </c>
      <c r="BZ23" s="22">
        <v>8</v>
      </c>
      <c r="CA23" s="23">
        <f t="shared" si="28"/>
        <v>6.5</v>
      </c>
      <c r="CB23" s="22">
        <v>8</v>
      </c>
      <c r="CC23" s="22"/>
      <c r="CD23" s="23">
        <f t="shared" si="29"/>
        <v>8</v>
      </c>
      <c r="CE23" s="22">
        <v>10</v>
      </c>
      <c r="CF23" s="22"/>
      <c r="CG23" s="23">
        <f t="shared" si="30"/>
        <v>10</v>
      </c>
      <c r="CH23" s="22">
        <v>10</v>
      </c>
      <c r="CI23" s="22"/>
      <c r="CJ23" s="23">
        <f t="shared" si="31"/>
        <v>10</v>
      </c>
      <c r="CK23" s="22">
        <v>10</v>
      </c>
      <c r="CL23" s="22"/>
      <c r="CM23" s="23">
        <f t="shared" si="32"/>
        <v>10</v>
      </c>
      <c r="CN23" s="22">
        <v>10</v>
      </c>
      <c r="CO23" s="22"/>
      <c r="CP23" s="23">
        <f t="shared" si="33"/>
        <v>10</v>
      </c>
      <c r="CQ23" s="22">
        <v>10</v>
      </c>
      <c r="CR23" s="22">
        <v>7</v>
      </c>
      <c r="CS23" s="23">
        <f t="shared" si="34"/>
        <v>10</v>
      </c>
      <c r="CT23" s="22">
        <v>10</v>
      </c>
      <c r="CU23" s="22"/>
      <c r="CV23" s="23">
        <f t="shared" si="35"/>
        <v>10</v>
      </c>
      <c r="CW23" s="22">
        <v>7.1</v>
      </c>
      <c r="CX23" s="22"/>
      <c r="CY23" s="23">
        <f t="shared" si="36"/>
        <v>7.1</v>
      </c>
      <c r="CZ23" s="22">
        <v>7</v>
      </c>
      <c r="DA23" s="22"/>
      <c r="DB23" s="23">
        <f t="shared" si="37"/>
        <v>7</v>
      </c>
      <c r="DC23" s="22">
        <v>0.01</v>
      </c>
      <c r="DD23" s="22"/>
      <c r="DE23" s="23">
        <f t="shared" si="38"/>
        <v>0.01</v>
      </c>
      <c r="DF23" s="22">
        <v>7</v>
      </c>
      <c r="DG23" s="22"/>
      <c r="DH23" s="23">
        <f t="shared" si="39"/>
        <v>7</v>
      </c>
      <c r="DI23" s="22">
        <v>0.01</v>
      </c>
      <c r="DJ23" s="22"/>
      <c r="DK23" s="23">
        <f t="shared" si="40"/>
        <v>0.01</v>
      </c>
      <c r="DL23" s="22"/>
      <c r="DM23" s="22">
        <v>6.6</v>
      </c>
      <c r="DN23" s="23">
        <f t="shared" si="41"/>
        <v>6.6</v>
      </c>
      <c r="DO23" s="22"/>
      <c r="DP23" s="22"/>
      <c r="DQ23" s="79">
        <f t="shared" si="42"/>
        <v>7.33</v>
      </c>
      <c r="DR23" s="79">
        <f t="shared" si="43"/>
        <v>6.6</v>
      </c>
      <c r="DS23" s="98">
        <f t="shared" si="44"/>
        <v>5.13</v>
      </c>
      <c r="DT23" s="98">
        <f t="shared" si="45"/>
        <v>1.98</v>
      </c>
      <c r="DU23" s="80">
        <f t="shared" si="46"/>
        <v>7.1099999999999994</v>
      </c>
      <c r="DV23" s="23" t="str">
        <f t="shared" si="47"/>
        <v>B-</v>
      </c>
      <c r="DW23" s="22"/>
      <c r="DX23" s="22"/>
      <c r="DY23" s="23" t="str">
        <f t="shared" si="48"/>
        <v xml:space="preserve"> </v>
      </c>
      <c r="DZ23" s="22"/>
      <c r="EA23" s="22"/>
      <c r="EB23" s="23" t="str">
        <f t="shared" si="49"/>
        <v xml:space="preserve"> </v>
      </c>
      <c r="EC23" s="22"/>
      <c r="ED23" s="22"/>
      <c r="EE23" s="23" t="str">
        <f t="shared" si="50"/>
        <v xml:space="preserve"> </v>
      </c>
      <c r="EF23" s="22"/>
      <c r="EG23" s="22"/>
      <c r="EH23" s="23" t="str">
        <f t="shared" si="51"/>
        <v xml:space="preserve"> </v>
      </c>
      <c r="EI23" s="22"/>
      <c r="EJ23" s="22"/>
      <c r="EK23" s="23" t="str">
        <f t="shared" si="52"/>
        <v xml:space="preserve"> </v>
      </c>
      <c r="EL23" s="22"/>
      <c r="EM23" s="22"/>
      <c r="EN23" s="23" t="str">
        <f t="shared" si="53"/>
        <v xml:space="preserve"> </v>
      </c>
      <c r="EO23" s="22"/>
      <c r="EP23" s="22"/>
      <c r="EQ23" s="23" t="str">
        <f t="shared" si="54"/>
        <v xml:space="preserve"> </v>
      </c>
      <c r="ER23" s="22"/>
      <c r="ES23" s="22"/>
      <c r="ET23" s="23" t="str">
        <f t="shared" si="55"/>
        <v xml:space="preserve"> </v>
      </c>
      <c r="EU23" s="22"/>
      <c r="EV23" s="22"/>
      <c r="EW23" s="23" t="str">
        <f t="shared" si="56"/>
        <v xml:space="preserve"> </v>
      </c>
      <c r="EX23" s="22"/>
      <c r="EY23" s="22"/>
      <c r="EZ23" s="23" t="str">
        <f t="shared" si="57"/>
        <v xml:space="preserve"> </v>
      </c>
      <c r="FA23" s="22"/>
      <c r="FB23" s="22"/>
      <c r="FC23" s="23" t="str">
        <f t="shared" si="58"/>
        <v xml:space="preserve"> </v>
      </c>
      <c r="FD23" s="22"/>
      <c r="FE23" s="22"/>
      <c r="FF23" s="23" t="str">
        <f t="shared" si="59"/>
        <v xml:space="preserve"> </v>
      </c>
      <c r="FG23" s="22"/>
      <c r="FH23" s="22"/>
      <c r="FI23" s="23" t="str">
        <f t="shared" si="60"/>
        <v xml:space="preserve"> </v>
      </c>
      <c r="FJ23" s="22"/>
      <c r="FK23" s="22"/>
      <c r="FL23" s="23" t="str">
        <f t="shared" si="61"/>
        <v xml:space="preserve"> </v>
      </c>
      <c r="FM23" s="22"/>
      <c r="FN23" s="22"/>
      <c r="FO23" s="23" t="str">
        <f t="shared" si="62"/>
        <v xml:space="preserve"> </v>
      </c>
      <c r="FP23" s="22"/>
      <c r="FQ23" s="22"/>
      <c r="FR23" s="23" t="str">
        <f t="shared" si="63"/>
        <v xml:space="preserve"> </v>
      </c>
      <c r="FS23" s="22"/>
      <c r="FT23" s="22"/>
      <c r="FU23" s="23" t="str">
        <f t="shared" si="64"/>
        <v xml:space="preserve"> </v>
      </c>
      <c r="FV23" s="22"/>
      <c r="FW23" s="22"/>
      <c r="FX23" s="23" t="str">
        <f t="shared" si="65"/>
        <v xml:space="preserve"> </v>
      </c>
      <c r="FY23" s="22"/>
      <c r="FZ23" s="22"/>
      <c r="GA23" s="79" t="str">
        <f t="shared" si="66"/>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127" t="s">
        <v>257</v>
      </c>
      <c r="C24" s="22">
        <v>8</v>
      </c>
      <c r="D24" s="22"/>
      <c r="E24" s="23">
        <f t="shared" si="0"/>
        <v>8</v>
      </c>
      <c r="F24" s="22">
        <v>8</v>
      </c>
      <c r="G24" s="22"/>
      <c r="H24" s="23">
        <f t="shared" si="1"/>
        <v>8</v>
      </c>
      <c r="I24" s="22">
        <v>8</v>
      </c>
      <c r="J24" s="22"/>
      <c r="K24" s="23">
        <f t="shared" si="2"/>
        <v>8</v>
      </c>
      <c r="L24" s="22">
        <v>8</v>
      </c>
      <c r="M24" s="22"/>
      <c r="N24" s="23">
        <f t="shared" si="3"/>
        <v>8</v>
      </c>
      <c r="O24" s="22">
        <v>7</v>
      </c>
      <c r="P24" s="22"/>
      <c r="Q24" s="23">
        <f t="shared" si="4"/>
        <v>7</v>
      </c>
      <c r="R24" s="22">
        <v>9</v>
      </c>
      <c r="S24" s="22"/>
      <c r="T24" s="23">
        <f t="shared" si="5"/>
        <v>9</v>
      </c>
      <c r="U24" s="22">
        <v>8</v>
      </c>
      <c r="V24" s="22"/>
      <c r="W24" s="23">
        <f t="shared" si="6"/>
        <v>8</v>
      </c>
      <c r="X24" s="22">
        <v>9</v>
      </c>
      <c r="Y24" s="22"/>
      <c r="Z24" s="23">
        <f t="shared" si="7"/>
        <v>9</v>
      </c>
      <c r="AA24" s="22">
        <v>9</v>
      </c>
      <c r="AB24" s="22"/>
      <c r="AC24" s="23">
        <f t="shared" si="8"/>
        <v>9</v>
      </c>
      <c r="AD24" s="22">
        <v>8</v>
      </c>
      <c r="AE24" s="22"/>
      <c r="AF24" s="23">
        <f t="shared" si="9"/>
        <v>8</v>
      </c>
      <c r="AG24" s="22">
        <v>7</v>
      </c>
      <c r="AH24" s="22"/>
      <c r="AI24" s="23">
        <f t="shared" si="10"/>
        <v>7</v>
      </c>
      <c r="AJ24" s="22">
        <v>10</v>
      </c>
      <c r="AK24" s="22"/>
      <c r="AL24" s="23">
        <f t="shared" si="11"/>
        <v>10</v>
      </c>
      <c r="AM24" s="22">
        <v>0.01</v>
      </c>
      <c r="AN24" s="22"/>
      <c r="AO24" s="23">
        <f t="shared" si="12"/>
        <v>0.01</v>
      </c>
      <c r="AP24" s="22">
        <v>8</v>
      </c>
      <c r="AQ24" s="22"/>
      <c r="AR24" s="23">
        <f t="shared" si="13"/>
        <v>8</v>
      </c>
      <c r="AS24" s="22"/>
      <c r="AT24" s="22"/>
      <c r="AU24" s="23" t="str">
        <f t="shared" si="14"/>
        <v xml:space="preserve"> </v>
      </c>
      <c r="AV24" s="22"/>
      <c r="AW24" s="22"/>
      <c r="AX24" s="23" t="str">
        <f t="shared" si="15"/>
        <v xml:space="preserve"> </v>
      </c>
      <c r="AY24" s="22"/>
      <c r="AZ24" s="22"/>
      <c r="BA24" s="23" t="str">
        <f t="shared" si="16"/>
        <v xml:space="preserve"> </v>
      </c>
      <c r="BB24" s="22">
        <v>10</v>
      </c>
      <c r="BC24" s="22">
        <v>7.5</v>
      </c>
      <c r="BD24" s="23">
        <f t="shared" si="17"/>
        <v>8.75</v>
      </c>
      <c r="BE24" s="22"/>
      <c r="BF24" s="22"/>
      <c r="BG24" s="79">
        <f t="shared" si="18"/>
        <v>7.64</v>
      </c>
      <c r="BH24" s="79">
        <f t="shared" si="19"/>
        <v>8.75</v>
      </c>
      <c r="BI24" s="98">
        <f t="shared" si="20"/>
        <v>5.34</v>
      </c>
      <c r="BJ24" s="98">
        <f t="shared" si="21"/>
        <v>2.62</v>
      </c>
      <c r="BK24" s="80">
        <f t="shared" si="22"/>
        <v>7.96</v>
      </c>
      <c r="BL24" s="23" t="str">
        <f t="shared" si="23"/>
        <v>B+</v>
      </c>
      <c r="BM24" s="22">
        <v>8</v>
      </c>
      <c r="BN24" s="22"/>
      <c r="BO24" s="23">
        <f t="shared" si="24"/>
        <v>8</v>
      </c>
      <c r="BP24" s="22">
        <v>8</v>
      </c>
      <c r="BQ24" s="22"/>
      <c r="BR24" s="23">
        <f t="shared" si="25"/>
        <v>8</v>
      </c>
      <c r="BS24" s="22">
        <v>8</v>
      </c>
      <c r="BT24" s="22"/>
      <c r="BU24" s="23">
        <f t="shared" si="26"/>
        <v>8</v>
      </c>
      <c r="BV24" s="22">
        <v>7</v>
      </c>
      <c r="BW24" s="22"/>
      <c r="BX24" s="23">
        <f t="shared" si="27"/>
        <v>7</v>
      </c>
      <c r="BY24" s="22">
        <v>7</v>
      </c>
      <c r="BZ24" s="22"/>
      <c r="CA24" s="23">
        <f t="shared" si="28"/>
        <v>7</v>
      </c>
      <c r="CB24" s="22">
        <v>9</v>
      </c>
      <c r="CC24" s="22"/>
      <c r="CD24" s="23">
        <f t="shared" si="29"/>
        <v>9</v>
      </c>
      <c r="CE24" s="22">
        <v>8</v>
      </c>
      <c r="CF24" s="22"/>
      <c r="CG24" s="23">
        <f t="shared" si="30"/>
        <v>8</v>
      </c>
      <c r="CH24" s="22">
        <v>7</v>
      </c>
      <c r="CI24" s="22"/>
      <c r="CJ24" s="23">
        <f t="shared" si="31"/>
        <v>7</v>
      </c>
      <c r="CK24" s="22">
        <v>7</v>
      </c>
      <c r="CL24" s="22"/>
      <c r="CM24" s="23">
        <f t="shared" si="32"/>
        <v>7</v>
      </c>
      <c r="CN24" s="22">
        <v>8</v>
      </c>
      <c r="CO24" s="22"/>
      <c r="CP24" s="23">
        <f t="shared" si="33"/>
        <v>8</v>
      </c>
      <c r="CQ24" s="22">
        <v>9.5</v>
      </c>
      <c r="CR24" s="22">
        <v>7</v>
      </c>
      <c r="CS24" s="23">
        <f t="shared" si="34"/>
        <v>9.5</v>
      </c>
      <c r="CT24" s="22">
        <v>10</v>
      </c>
      <c r="CU24" s="22"/>
      <c r="CV24" s="23">
        <f t="shared" si="35"/>
        <v>10</v>
      </c>
      <c r="CW24" s="22">
        <v>9</v>
      </c>
      <c r="CX24" s="22"/>
      <c r="CY24" s="23">
        <f t="shared" si="36"/>
        <v>9</v>
      </c>
      <c r="CZ24" s="22">
        <v>9</v>
      </c>
      <c r="DA24" s="22"/>
      <c r="DB24" s="23">
        <f t="shared" si="37"/>
        <v>9</v>
      </c>
      <c r="DC24" s="22">
        <v>7</v>
      </c>
      <c r="DD24" s="22"/>
      <c r="DE24" s="23">
        <f t="shared" si="38"/>
        <v>7</v>
      </c>
      <c r="DF24" s="22">
        <v>7.5</v>
      </c>
      <c r="DG24" s="22"/>
      <c r="DH24" s="23">
        <f t="shared" si="39"/>
        <v>7.5</v>
      </c>
      <c r="DI24" s="22">
        <v>4</v>
      </c>
      <c r="DJ24" s="22"/>
      <c r="DK24" s="23">
        <f t="shared" si="40"/>
        <v>4</v>
      </c>
      <c r="DL24" s="22"/>
      <c r="DM24" s="22">
        <v>8.6999999999999993</v>
      </c>
      <c r="DN24" s="23">
        <f t="shared" si="41"/>
        <v>8.6999999999999993</v>
      </c>
      <c r="DO24" s="22"/>
      <c r="DP24" s="22"/>
      <c r="DQ24" s="79">
        <f t="shared" si="42"/>
        <v>7.82</v>
      </c>
      <c r="DR24" s="79">
        <f t="shared" si="43"/>
        <v>8.6999999999999993</v>
      </c>
      <c r="DS24" s="98">
        <f t="shared" si="44"/>
        <v>5.47</v>
      </c>
      <c r="DT24" s="98">
        <f t="shared" si="45"/>
        <v>2.61</v>
      </c>
      <c r="DU24" s="80">
        <f t="shared" si="46"/>
        <v>8.08</v>
      </c>
      <c r="DV24" s="23" t="str">
        <f t="shared" si="47"/>
        <v>B+</v>
      </c>
      <c r="DW24" s="22"/>
      <c r="DX24" s="22"/>
      <c r="DY24" s="23" t="str">
        <f t="shared" si="48"/>
        <v xml:space="preserve"> </v>
      </c>
      <c r="DZ24" s="22"/>
      <c r="EA24" s="22"/>
      <c r="EB24" s="23" t="str">
        <f t="shared" si="49"/>
        <v xml:space="preserve"> </v>
      </c>
      <c r="EC24" s="22"/>
      <c r="ED24" s="22"/>
      <c r="EE24" s="23" t="str">
        <f t="shared" si="50"/>
        <v xml:space="preserve"> </v>
      </c>
      <c r="EF24" s="22"/>
      <c r="EG24" s="22"/>
      <c r="EH24" s="23" t="str">
        <f t="shared" si="51"/>
        <v xml:space="preserve"> </v>
      </c>
      <c r="EI24" s="22"/>
      <c r="EJ24" s="22"/>
      <c r="EK24" s="23" t="str">
        <f t="shared" si="52"/>
        <v xml:space="preserve"> </v>
      </c>
      <c r="EL24" s="22"/>
      <c r="EM24" s="22"/>
      <c r="EN24" s="23" t="str">
        <f t="shared" si="53"/>
        <v xml:space="preserve"> </v>
      </c>
      <c r="EO24" s="22"/>
      <c r="EP24" s="22"/>
      <c r="EQ24" s="23" t="str">
        <f t="shared" si="54"/>
        <v xml:space="preserve"> </v>
      </c>
      <c r="ER24" s="22"/>
      <c r="ES24" s="22"/>
      <c r="ET24" s="23" t="str">
        <f t="shared" si="55"/>
        <v xml:space="preserve"> </v>
      </c>
      <c r="EU24" s="22"/>
      <c r="EV24" s="22"/>
      <c r="EW24" s="23" t="str">
        <f t="shared" si="56"/>
        <v xml:space="preserve"> </v>
      </c>
      <c r="EX24" s="22"/>
      <c r="EY24" s="22"/>
      <c r="EZ24" s="23" t="str">
        <f t="shared" si="57"/>
        <v xml:space="preserve"> </v>
      </c>
      <c r="FA24" s="22"/>
      <c r="FB24" s="22"/>
      <c r="FC24" s="23" t="str">
        <f t="shared" si="58"/>
        <v xml:space="preserve"> </v>
      </c>
      <c r="FD24" s="22"/>
      <c r="FE24" s="22"/>
      <c r="FF24" s="23" t="str">
        <f t="shared" si="59"/>
        <v xml:space="preserve"> </v>
      </c>
      <c r="FG24" s="22"/>
      <c r="FH24" s="22"/>
      <c r="FI24" s="23" t="str">
        <f t="shared" si="60"/>
        <v xml:space="preserve"> </v>
      </c>
      <c r="FJ24" s="22"/>
      <c r="FK24" s="22"/>
      <c r="FL24" s="23" t="str">
        <f t="shared" si="61"/>
        <v xml:space="preserve"> </v>
      </c>
      <c r="FM24" s="22"/>
      <c r="FN24" s="22"/>
      <c r="FO24" s="23" t="str">
        <f t="shared" si="62"/>
        <v xml:space="preserve"> </v>
      </c>
      <c r="FP24" s="22"/>
      <c r="FQ24" s="22"/>
      <c r="FR24" s="23" t="str">
        <f t="shared" si="63"/>
        <v xml:space="preserve"> </v>
      </c>
      <c r="FS24" s="22"/>
      <c r="FT24" s="22"/>
      <c r="FU24" s="23" t="str">
        <f t="shared" si="64"/>
        <v xml:space="preserve"> </v>
      </c>
      <c r="FV24" s="22"/>
      <c r="FW24" s="22"/>
      <c r="FX24" s="23" t="str">
        <f t="shared" si="65"/>
        <v xml:space="preserve"> </v>
      </c>
      <c r="FY24" s="22"/>
      <c r="FZ24" s="22"/>
      <c r="GA24" s="79" t="str">
        <f t="shared" si="66"/>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127" t="s">
        <v>258</v>
      </c>
      <c r="C25" s="22">
        <v>10</v>
      </c>
      <c r="D25" s="22"/>
      <c r="E25" s="23">
        <f t="shared" si="0"/>
        <v>10</v>
      </c>
      <c r="F25" s="22">
        <v>10</v>
      </c>
      <c r="G25" s="22"/>
      <c r="H25" s="23">
        <f t="shared" si="1"/>
        <v>10</v>
      </c>
      <c r="I25" s="22">
        <v>10</v>
      </c>
      <c r="J25" s="22"/>
      <c r="K25" s="23">
        <f t="shared" si="2"/>
        <v>10</v>
      </c>
      <c r="L25" s="22">
        <v>9</v>
      </c>
      <c r="M25" s="22"/>
      <c r="N25" s="23">
        <f t="shared" si="3"/>
        <v>9</v>
      </c>
      <c r="O25" s="22">
        <v>10</v>
      </c>
      <c r="P25" s="22"/>
      <c r="Q25" s="23">
        <f t="shared" si="4"/>
        <v>10</v>
      </c>
      <c r="R25" s="22">
        <v>10</v>
      </c>
      <c r="S25" s="22"/>
      <c r="T25" s="23">
        <f t="shared" si="5"/>
        <v>10</v>
      </c>
      <c r="U25" s="22">
        <v>10</v>
      </c>
      <c r="V25" s="22"/>
      <c r="W25" s="23">
        <f t="shared" si="6"/>
        <v>10</v>
      </c>
      <c r="X25" s="22">
        <v>8</v>
      </c>
      <c r="Y25" s="22"/>
      <c r="Z25" s="23">
        <f t="shared" si="7"/>
        <v>8</v>
      </c>
      <c r="AA25" s="22">
        <v>10</v>
      </c>
      <c r="AB25" s="22"/>
      <c r="AC25" s="23">
        <f t="shared" si="8"/>
        <v>10</v>
      </c>
      <c r="AD25" s="22">
        <v>10</v>
      </c>
      <c r="AE25" s="22"/>
      <c r="AF25" s="23">
        <f t="shared" si="9"/>
        <v>10</v>
      </c>
      <c r="AG25" s="22">
        <v>7</v>
      </c>
      <c r="AH25" s="22"/>
      <c r="AI25" s="23">
        <f t="shared" si="10"/>
        <v>7</v>
      </c>
      <c r="AJ25" s="22">
        <v>10</v>
      </c>
      <c r="AK25" s="22"/>
      <c r="AL25" s="23">
        <f t="shared" si="11"/>
        <v>10</v>
      </c>
      <c r="AM25" s="22">
        <v>8</v>
      </c>
      <c r="AN25" s="22"/>
      <c r="AO25" s="23">
        <f t="shared" si="12"/>
        <v>8</v>
      </c>
      <c r="AP25" s="22">
        <v>10</v>
      </c>
      <c r="AQ25" s="22"/>
      <c r="AR25" s="23">
        <f t="shared" si="13"/>
        <v>10</v>
      </c>
      <c r="AS25" s="22"/>
      <c r="AT25" s="22"/>
      <c r="AU25" s="23" t="str">
        <f t="shared" si="14"/>
        <v xml:space="preserve"> </v>
      </c>
      <c r="AV25" s="22"/>
      <c r="AW25" s="22"/>
      <c r="AX25" s="23" t="str">
        <f t="shared" si="15"/>
        <v xml:space="preserve"> </v>
      </c>
      <c r="AY25" s="22"/>
      <c r="AZ25" s="22"/>
      <c r="BA25" s="23" t="str">
        <f t="shared" si="16"/>
        <v xml:space="preserve"> </v>
      </c>
      <c r="BB25" s="22">
        <v>10</v>
      </c>
      <c r="BC25" s="22">
        <v>8.4</v>
      </c>
      <c r="BD25" s="23">
        <f t="shared" si="17"/>
        <v>9.1999999999999993</v>
      </c>
      <c r="BE25" s="22"/>
      <c r="BF25" s="22"/>
      <c r="BG25" s="79">
        <f t="shared" si="18"/>
        <v>9.42</v>
      </c>
      <c r="BH25" s="79">
        <f t="shared" si="19"/>
        <v>9.1999999999999993</v>
      </c>
      <c r="BI25" s="98">
        <f t="shared" si="20"/>
        <v>6.59</v>
      </c>
      <c r="BJ25" s="98">
        <f t="shared" si="21"/>
        <v>2.76</v>
      </c>
      <c r="BK25" s="80">
        <f t="shared" si="22"/>
        <v>9.35</v>
      </c>
      <c r="BL25" s="23" t="str">
        <f t="shared" si="23"/>
        <v>A-</v>
      </c>
      <c r="BM25" s="22">
        <v>9</v>
      </c>
      <c r="BN25" s="22"/>
      <c r="BO25" s="23">
        <f t="shared" si="24"/>
        <v>9</v>
      </c>
      <c r="BP25" s="22">
        <v>10</v>
      </c>
      <c r="BQ25" s="22"/>
      <c r="BR25" s="23">
        <f t="shared" si="25"/>
        <v>10</v>
      </c>
      <c r="BS25" s="22">
        <v>10</v>
      </c>
      <c r="BT25" s="22"/>
      <c r="BU25" s="23">
        <f t="shared" si="26"/>
        <v>10</v>
      </c>
      <c r="BV25" s="22">
        <v>10</v>
      </c>
      <c r="BW25" s="22"/>
      <c r="BX25" s="23">
        <f t="shared" si="27"/>
        <v>10</v>
      </c>
      <c r="BY25" s="22">
        <v>6</v>
      </c>
      <c r="BZ25" s="22">
        <v>10</v>
      </c>
      <c r="CA25" s="23">
        <f t="shared" si="28"/>
        <v>8</v>
      </c>
      <c r="CB25" s="22">
        <v>10</v>
      </c>
      <c r="CC25" s="22"/>
      <c r="CD25" s="23">
        <f t="shared" si="29"/>
        <v>10</v>
      </c>
      <c r="CE25" s="22">
        <v>10</v>
      </c>
      <c r="CF25" s="22"/>
      <c r="CG25" s="23">
        <f t="shared" si="30"/>
        <v>10</v>
      </c>
      <c r="CH25" s="22">
        <v>10</v>
      </c>
      <c r="CI25" s="22"/>
      <c r="CJ25" s="23">
        <f t="shared" si="31"/>
        <v>10</v>
      </c>
      <c r="CK25" s="22">
        <v>10</v>
      </c>
      <c r="CL25" s="22"/>
      <c r="CM25" s="23">
        <f t="shared" si="32"/>
        <v>10</v>
      </c>
      <c r="CN25" s="22">
        <v>10</v>
      </c>
      <c r="CO25" s="22"/>
      <c r="CP25" s="23">
        <f t="shared" si="33"/>
        <v>10</v>
      </c>
      <c r="CQ25" s="22">
        <v>9.4</v>
      </c>
      <c r="CR25" s="22"/>
      <c r="CS25" s="23">
        <f t="shared" si="34"/>
        <v>9.4</v>
      </c>
      <c r="CT25" s="22">
        <v>8</v>
      </c>
      <c r="CU25" s="22"/>
      <c r="CV25" s="23">
        <f t="shared" si="35"/>
        <v>8</v>
      </c>
      <c r="CW25" s="22">
        <v>9.6</v>
      </c>
      <c r="CX25" s="22"/>
      <c r="CY25" s="23">
        <f t="shared" si="36"/>
        <v>9.6</v>
      </c>
      <c r="CZ25" s="22">
        <v>8</v>
      </c>
      <c r="DA25" s="22"/>
      <c r="DB25" s="23">
        <f t="shared" si="37"/>
        <v>8</v>
      </c>
      <c r="DC25" s="22">
        <v>7.5</v>
      </c>
      <c r="DD25" s="22"/>
      <c r="DE25" s="23">
        <f t="shared" si="38"/>
        <v>7.5</v>
      </c>
      <c r="DF25" s="22">
        <v>10</v>
      </c>
      <c r="DG25" s="22"/>
      <c r="DH25" s="23">
        <f t="shared" si="39"/>
        <v>10</v>
      </c>
      <c r="DI25" s="22">
        <v>10</v>
      </c>
      <c r="DJ25" s="22"/>
      <c r="DK25" s="23">
        <f t="shared" si="40"/>
        <v>10</v>
      </c>
      <c r="DL25" s="22"/>
      <c r="DM25" s="22">
        <v>6.6</v>
      </c>
      <c r="DN25" s="23">
        <f t="shared" si="41"/>
        <v>6.6</v>
      </c>
      <c r="DO25" s="22"/>
      <c r="DP25" s="22"/>
      <c r="DQ25" s="79">
        <f t="shared" si="42"/>
        <v>9.3800000000000008</v>
      </c>
      <c r="DR25" s="79">
        <f t="shared" si="43"/>
        <v>6.6</v>
      </c>
      <c r="DS25" s="98">
        <f t="shared" si="44"/>
        <v>6.56</v>
      </c>
      <c r="DT25" s="98">
        <f t="shared" si="45"/>
        <v>1.98</v>
      </c>
      <c r="DU25" s="80">
        <f t="shared" si="46"/>
        <v>8.5399999999999991</v>
      </c>
      <c r="DV25" s="23" t="str">
        <f t="shared" si="47"/>
        <v>A-</v>
      </c>
      <c r="DW25" s="22"/>
      <c r="DX25" s="22"/>
      <c r="DY25" s="23" t="str">
        <f t="shared" si="48"/>
        <v xml:space="preserve"> </v>
      </c>
      <c r="DZ25" s="22"/>
      <c r="EA25" s="22"/>
      <c r="EB25" s="23" t="str">
        <f t="shared" si="49"/>
        <v xml:space="preserve"> </v>
      </c>
      <c r="EC25" s="22"/>
      <c r="ED25" s="22"/>
      <c r="EE25" s="23" t="str">
        <f t="shared" si="50"/>
        <v xml:space="preserve"> </v>
      </c>
      <c r="EF25" s="22"/>
      <c r="EG25" s="22"/>
      <c r="EH25" s="23" t="str">
        <f t="shared" si="51"/>
        <v xml:space="preserve"> </v>
      </c>
      <c r="EI25" s="22"/>
      <c r="EJ25" s="22"/>
      <c r="EK25" s="23" t="str">
        <f t="shared" si="52"/>
        <v xml:space="preserve"> </v>
      </c>
      <c r="EL25" s="22"/>
      <c r="EM25" s="22"/>
      <c r="EN25" s="23" t="str">
        <f t="shared" si="53"/>
        <v xml:space="preserve"> </v>
      </c>
      <c r="EO25" s="22"/>
      <c r="EP25" s="22"/>
      <c r="EQ25" s="23" t="str">
        <f t="shared" si="54"/>
        <v xml:space="preserve"> </v>
      </c>
      <c r="ER25" s="22"/>
      <c r="ES25" s="22"/>
      <c r="ET25" s="23" t="str">
        <f t="shared" si="55"/>
        <v xml:space="preserve"> </v>
      </c>
      <c r="EU25" s="22"/>
      <c r="EV25" s="22"/>
      <c r="EW25" s="23" t="str">
        <f t="shared" si="56"/>
        <v xml:space="preserve"> </v>
      </c>
      <c r="EX25" s="22"/>
      <c r="EY25" s="22"/>
      <c r="EZ25" s="23" t="str">
        <f t="shared" si="57"/>
        <v xml:space="preserve"> </v>
      </c>
      <c r="FA25" s="22"/>
      <c r="FB25" s="22"/>
      <c r="FC25" s="23" t="str">
        <f t="shared" si="58"/>
        <v xml:space="preserve"> </v>
      </c>
      <c r="FD25" s="22"/>
      <c r="FE25" s="22"/>
      <c r="FF25" s="23" t="str">
        <f t="shared" si="59"/>
        <v xml:space="preserve"> </v>
      </c>
      <c r="FG25" s="22"/>
      <c r="FH25" s="22"/>
      <c r="FI25" s="23" t="str">
        <f t="shared" si="60"/>
        <v xml:space="preserve"> </v>
      </c>
      <c r="FJ25" s="22"/>
      <c r="FK25" s="22"/>
      <c r="FL25" s="23" t="str">
        <f t="shared" si="61"/>
        <v xml:space="preserve"> </v>
      </c>
      <c r="FM25" s="22"/>
      <c r="FN25" s="22"/>
      <c r="FO25" s="23" t="str">
        <f t="shared" si="62"/>
        <v xml:space="preserve"> </v>
      </c>
      <c r="FP25" s="22"/>
      <c r="FQ25" s="22"/>
      <c r="FR25" s="23" t="str">
        <f t="shared" si="63"/>
        <v xml:space="preserve"> </v>
      </c>
      <c r="FS25" s="22"/>
      <c r="FT25" s="22"/>
      <c r="FU25" s="23" t="str">
        <f t="shared" si="64"/>
        <v xml:space="preserve"> </v>
      </c>
      <c r="FV25" s="22"/>
      <c r="FW25" s="22"/>
      <c r="FX25" s="23" t="str">
        <f t="shared" si="65"/>
        <v xml:space="preserve"> </v>
      </c>
      <c r="FY25" s="22"/>
      <c r="FZ25" s="22"/>
      <c r="GA25" s="79" t="str">
        <f t="shared" si="66"/>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127" t="s">
        <v>259</v>
      </c>
      <c r="C26" s="22">
        <v>8</v>
      </c>
      <c r="D26" s="22"/>
      <c r="E26" s="23">
        <f t="shared" si="0"/>
        <v>8</v>
      </c>
      <c r="F26" s="22">
        <v>10</v>
      </c>
      <c r="G26" s="22"/>
      <c r="H26" s="23">
        <f t="shared" si="1"/>
        <v>10</v>
      </c>
      <c r="I26" s="22">
        <v>10</v>
      </c>
      <c r="J26" s="22"/>
      <c r="K26" s="23">
        <f t="shared" si="2"/>
        <v>10</v>
      </c>
      <c r="L26" s="22">
        <v>9</v>
      </c>
      <c r="M26" s="22"/>
      <c r="N26" s="23">
        <f t="shared" si="3"/>
        <v>9</v>
      </c>
      <c r="O26" s="22">
        <v>9</v>
      </c>
      <c r="P26" s="22"/>
      <c r="Q26" s="23">
        <f t="shared" si="4"/>
        <v>9</v>
      </c>
      <c r="R26" s="22">
        <v>9</v>
      </c>
      <c r="S26" s="22"/>
      <c r="T26" s="23">
        <f t="shared" si="5"/>
        <v>9</v>
      </c>
      <c r="U26" s="22">
        <v>8</v>
      </c>
      <c r="V26" s="22"/>
      <c r="W26" s="23">
        <f t="shared" si="6"/>
        <v>8</v>
      </c>
      <c r="X26" s="22">
        <v>8</v>
      </c>
      <c r="Y26" s="22"/>
      <c r="Z26" s="23">
        <f t="shared" si="7"/>
        <v>8</v>
      </c>
      <c r="AA26" s="22">
        <v>8</v>
      </c>
      <c r="AB26" s="22"/>
      <c r="AC26" s="23">
        <f t="shared" si="8"/>
        <v>8</v>
      </c>
      <c r="AD26" s="22">
        <v>8</v>
      </c>
      <c r="AE26" s="22"/>
      <c r="AF26" s="23">
        <f t="shared" si="9"/>
        <v>8</v>
      </c>
      <c r="AG26" s="22">
        <v>7</v>
      </c>
      <c r="AH26" s="22"/>
      <c r="AI26" s="23">
        <f t="shared" si="10"/>
        <v>7</v>
      </c>
      <c r="AJ26" s="22">
        <v>10</v>
      </c>
      <c r="AK26" s="22"/>
      <c r="AL26" s="23">
        <f t="shared" si="11"/>
        <v>10</v>
      </c>
      <c r="AM26" s="22">
        <v>7</v>
      </c>
      <c r="AN26" s="22"/>
      <c r="AO26" s="23">
        <f t="shared" si="12"/>
        <v>7</v>
      </c>
      <c r="AP26" s="22">
        <v>8</v>
      </c>
      <c r="AQ26" s="22"/>
      <c r="AR26" s="23">
        <f t="shared" si="13"/>
        <v>8</v>
      </c>
      <c r="AS26" s="22"/>
      <c r="AT26" s="22"/>
      <c r="AU26" s="23" t="str">
        <f t="shared" si="14"/>
        <v xml:space="preserve"> </v>
      </c>
      <c r="AV26" s="22"/>
      <c r="AW26" s="22"/>
      <c r="AX26" s="23" t="str">
        <f t="shared" si="15"/>
        <v xml:space="preserve"> </v>
      </c>
      <c r="AY26" s="22"/>
      <c r="AZ26" s="22"/>
      <c r="BA26" s="23" t="str">
        <f t="shared" si="16"/>
        <v xml:space="preserve"> </v>
      </c>
      <c r="BB26" s="22">
        <v>10</v>
      </c>
      <c r="BC26" s="22">
        <v>7.1</v>
      </c>
      <c r="BD26" s="23">
        <f t="shared" si="17"/>
        <v>8.5500000000000007</v>
      </c>
      <c r="BE26" s="22"/>
      <c r="BF26" s="22"/>
      <c r="BG26" s="79">
        <f t="shared" si="18"/>
        <v>8.5</v>
      </c>
      <c r="BH26" s="79">
        <f t="shared" si="19"/>
        <v>8.5500000000000007</v>
      </c>
      <c r="BI26" s="98">
        <f t="shared" si="20"/>
        <v>5.95</v>
      </c>
      <c r="BJ26" s="98">
        <f t="shared" si="21"/>
        <v>2.56</v>
      </c>
      <c r="BK26" s="80">
        <f t="shared" si="22"/>
        <v>8.51</v>
      </c>
      <c r="BL26" s="23" t="str">
        <f t="shared" si="23"/>
        <v>A-</v>
      </c>
      <c r="BM26" s="22">
        <v>0.01</v>
      </c>
      <c r="BN26" s="22"/>
      <c r="BO26" s="23">
        <f t="shared" si="24"/>
        <v>0.01</v>
      </c>
      <c r="BP26" s="22">
        <v>10</v>
      </c>
      <c r="BQ26" s="22"/>
      <c r="BR26" s="23">
        <f t="shared" si="25"/>
        <v>10</v>
      </c>
      <c r="BS26" s="22">
        <v>8</v>
      </c>
      <c r="BT26" s="22"/>
      <c r="BU26" s="23">
        <f t="shared" si="26"/>
        <v>8</v>
      </c>
      <c r="BV26" s="22">
        <v>8</v>
      </c>
      <c r="BW26" s="22"/>
      <c r="BX26" s="23">
        <f t="shared" si="27"/>
        <v>8</v>
      </c>
      <c r="BY26" s="22">
        <v>4</v>
      </c>
      <c r="BZ26" s="22">
        <v>9</v>
      </c>
      <c r="CA26" s="23">
        <f t="shared" si="28"/>
        <v>6.5</v>
      </c>
      <c r="CB26" s="22">
        <v>7.5</v>
      </c>
      <c r="CC26" s="22"/>
      <c r="CD26" s="23">
        <f t="shared" si="29"/>
        <v>7.5</v>
      </c>
      <c r="CE26" s="22">
        <v>10</v>
      </c>
      <c r="CF26" s="22"/>
      <c r="CG26" s="23">
        <f t="shared" si="30"/>
        <v>10</v>
      </c>
      <c r="CH26" s="22">
        <v>8</v>
      </c>
      <c r="CI26" s="22"/>
      <c r="CJ26" s="23">
        <f t="shared" si="31"/>
        <v>8</v>
      </c>
      <c r="CK26" s="22">
        <v>8</v>
      </c>
      <c r="CL26" s="22"/>
      <c r="CM26" s="23">
        <f t="shared" si="32"/>
        <v>8</v>
      </c>
      <c r="CN26" s="22">
        <v>8</v>
      </c>
      <c r="CO26" s="22"/>
      <c r="CP26" s="23">
        <f t="shared" si="33"/>
        <v>8</v>
      </c>
      <c r="CQ26" s="22">
        <v>10</v>
      </c>
      <c r="CR26" s="22"/>
      <c r="CS26" s="23">
        <f t="shared" si="34"/>
        <v>10</v>
      </c>
      <c r="CT26" s="22">
        <v>10</v>
      </c>
      <c r="CU26" s="22"/>
      <c r="CV26" s="23">
        <f t="shared" si="35"/>
        <v>10</v>
      </c>
      <c r="CW26" s="22">
        <v>6.25</v>
      </c>
      <c r="CX26" s="22">
        <v>9</v>
      </c>
      <c r="CY26" s="23">
        <f t="shared" si="36"/>
        <v>7.62</v>
      </c>
      <c r="CZ26" s="22">
        <v>9</v>
      </c>
      <c r="DA26" s="22"/>
      <c r="DB26" s="23">
        <f t="shared" si="37"/>
        <v>9</v>
      </c>
      <c r="DC26" s="22">
        <v>0.01</v>
      </c>
      <c r="DD26" s="22"/>
      <c r="DE26" s="23">
        <f t="shared" si="38"/>
        <v>0.01</v>
      </c>
      <c r="DF26" s="22">
        <v>8</v>
      </c>
      <c r="DG26" s="22"/>
      <c r="DH26" s="23">
        <f t="shared" si="39"/>
        <v>8</v>
      </c>
      <c r="DI26" s="22">
        <v>4</v>
      </c>
      <c r="DJ26" s="22">
        <v>9</v>
      </c>
      <c r="DK26" s="23">
        <f t="shared" si="40"/>
        <v>6.5</v>
      </c>
      <c r="DL26" s="22"/>
      <c r="DM26" s="22">
        <v>6.6</v>
      </c>
      <c r="DN26" s="23">
        <f t="shared" si="41"/>
        <v>6.6</v>
      </c>
      <c r="DO26" s="22"/>
      <c r="DP26" s="22"/>
      <c r="DQ26" s="79">
        <f t="shared" si="42"/>
        <v>7.36</v>
      </c>
      <c r="DR26" s="79">
        <f t="shared" si="43"/>
        <v>6.6</v>
      </c>
      <c r="DS26" s="98">
        <f t="shared" si="44"/>
        <v>5.15</v>
      </c>
      <c r="DT26" s="98">
        <f t="shared" si="45"/>
        <v>1.98</v>
      </c>
      <c r="DU26" s="80">
        <f t="shared" si="46"/>
        <v>7.1300000000000008</v>
      </c>
      <c r="DV26" s="23" t="str">
        <f t="shared" si="47"/>
        <v>B-</v>
      </c>
      <c r="DW26" s="22"/>
      <c r="DX26" s="22"/>
      <c r="DY26" s="23" t="str">
        <f t="shared" si="48"/>
        <v xml:space="preserve"> </v>
      </c>
      <c r="DZ26" s="22"/>
      <c r="EA26" s="22"/>
      <c r="EB26" s="23" t="str">
        <f t="shared" si="49"/>
        <v xml:space="preserve"> </v>
      </c>
      <c r="EC26" s="22"/>
      <c r="ED26" s="22"/>
      <c r="EE26" s="23" t="str">
        <f t="shared" si="50"/>
        <v xml:space="preserve"> </v>
      </c>
      <c r="EF26" s="22"/>
      <c r="EG26" s="22"/>
      <c r="EH26" s="23" t="str">
        <f t="shared" si="51"/>
        <v xml:space="preserve"> </v>
      </c>
      <c r="EI26" s="22"/>
      <c r="EJ26" s="22"/>
      <c r="EK26" s="23" t="str">
        <f t="shared" si="52"/>
        <v xml:space="preserve"> </v>
      </c>
      <c r="EL26" s="22"/>
      <c r="EM26" s="22"/>
      <c r="EN26" s="23" t="str">
        <f t="shared" si="53"/>
        <v xml:space="preserve"> </v>
      </c>
      <c r="EO26" s="22"/>
      <c r="EP26" s="22"/>
      <c r="EQ26" s="23" t="str">
        <f t="shared" si="54"/>
        <v xml:space="preserve"> </v>
      </c>
      <c r="ER26" s="22"/>
      <c r="ES26" s="22"/>
      <c r="ET26" s="23" t="str">
        <f t="shared" si="55"/>
        <v xml:space="preserve"> </v>
      </c>
      <c r="EU26" s="22"/>
      <c r="EV26" s="22"/>
      <c r="EW26" s="23" t="str">
        <f t="shared" si="56"/>
        <v xml:space="preserve"> </v>
      </c>
      <c r="EX26" s="22"/>
      <c r="EY26" s="22"/>
      <c r="EZ26" s="23" t="str">
        <f t="shared" si="57"/>
        <v xml:space="preserve"> </v>
      </c>
      <c r="FA26" s="22"/>
      <c r="FB26" s="22"/>
      <c r="FC26" s="23" t="str">
        <f t="shared" si="58"/>
        <v xml:space="preserve"> </v>
      </c>
      <c r="FD26" s="22"/>
      <c r="FE26" s="22"/>
      <c r="FF26" s="23" t="str">
        <f t="shared" si="59"/>
        <v xml:space="preserve"> </v>
      </c>
      <c r="FG26" s="22"/>
      <c r="FH26" s="22"/>
      <c r="FI26" s="23" t="str">
        <f t="shared" si="60"/>
        <v xml:space="preserve"> </v>
      </c>
      <c r="FJ26" s="22"/>
      <c r="FK26" s="22"/>
      <c r="FL26" s="23" t="str">
        <f t="shared" si="61"/>
        <v xml:space="preserve"> </v>
      </c>
      <c r="FM26" s="22"/>
      <c r="FN26" s="22"/>
      <c r="FO26" s="23" t="str">
        <f t="shared" si="62"/>
        <v xml:space="preserve"> </v>
      </c>
      <c r="FP26" s="22"/>
      <c r="FQ26" s="22"/>
      <c r="FR26" s="23" t="str">
        <f t="shared" si="63"/>
        <v xml:space="preserve"> </v>
      </c>
      <c r="FS26" s="22"/>
      <c r="FT26" s="22"/>
      <c r="FU26" s="23" t="str">
        <f t="shared" si="64"/>
        <v xml:space="preserve"> </v>
      </c>
      <c r="FV26" s="22"/>
      <c r="FW26" s="22"/>
      <c r="FX26" s="23" t="str">
        <f t="shared" si="65"/>
        <v xml:space="preserve"> </v>
      </c>
      <c r="FY26" s="22"/>
      <c r="FZ26" s="22"/>
      <c r="GA26" s="79" t="str">
        <f t="shared" si="66"/>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127" t="s">
        <v>260</v>
      </c>
      <c r="C27" s="22">
        <v>8</v>
      </c>
      <c r="D27" s="22"/>
      <c r="E27" s="23">
        <f t="shared" si="0"/>
        <v>8</v>
      </c>
      <c r="F27" s="22">
        <v>10</v>
      </c>
      <c r="G27" s="22"/>
      <c r="H27" s="23">
        <f t="shared" si="1"/>
        <v>10</v>
      </c>
      <c r="I27" s="22">
        <v>10</v>
      </c>
      <c r="J27" s="22"/>
      <c r="K27" s="23">
        <f t="shared" si="2"/>
        <v>10</v>
      </c>
      <c r="L27" s="22">
        <v>8</v>
      </c>
      <c r="M27" s="22"/>
      <c r="N27" s="23">
        <f t="shared" si="3"/>
        <v>8</v>
      </c>
      <c r="O27" s="22">
        <v>0.01</v>
      </c>
      <c r="P27" s="22"/>
      <c r="Q27" s="23">
        <f t="shared" si="4"/>
        <v>0.01</v>
      </c>
      <c r="R27" s="22">
        <v>10</v>
      </c>
      <c r="S27" s="22"/>
      <c r="T27" s="23">
        <f t="shared" si="5"/>
        <v>10</v>
      </c>
      <c r="U27" s="22">
        <v>8</v>
      </c>
      <c r="V27" s="22"/>
      <c r="W27" s="23">
        <f t="shared" si="6"/>
        <v>8</v>
      </c>
      <c r="X27" s="22">
        <v>8</v>
      </c>
      <c r="Y27" s="22"/>
      <c r="Z27" s="23">
        <f t="shared" si="7"/>
        <v>8</v>
      </c>
      <c r="AA27" s="22">
        <v>7</v>
      </c>
      <c r="AB27" s="22"/>
      <c r="AC27" s="23">
        <f t="shared" si="8"/>
        <v>7</v>
      </c>
      <c r="AD27" s="22">
        <v>7</v>
      </c>
      <c r="AE27" s="22"/>
      <c r="AF27" s="23">
        <f t="shared" si="9"/>
        <v>7</v>
      </c>
      <c r="AG27" s="22">
        <v>0.01</v>
      </c>
      <c r="AH27" s="22"/>
      <c r="AI27" s="23">
        <f t="shared" si="10"/>
        <v>0.01</v>
      </c>
      <c r="AJ27" s="22">
        <v>10</v>
      </c>
      <c r="AK27" s="22"/>
      <c r="AL27" s="23">
        <f t="shared" si="11"/>
        <v>10</v>
      </c>
      <c r="AM27" s="22">
        <v>0.01</v>
      </c>
      <c r="AN27" s="22"/>
      <c r="AO27" s="23">
        <f t="shared" si="12"/>
        <v>0.01</v>
      </c>
      <c r="AP27" s="22">
        <v>0.01</v>
      </c>
      <c r="AQ27" s="22"/>
      <c r="AR27" s="23">
        <f t="shared" si="13"/>
        <v>0.01</v>
      </c>
      <c r="AS27" s="22"/>
      <c r="AT27" s="22"/>
      <c r="AU27" s="23" t="str">
        <f t="shared" si="14"/>
        <v xml:space="preserve"> </v>
      </c>
      <c r="AV27" s="22"/>
      <c r="AW27" s="22"/>
      <c r="AX27" s="23" t="str">
        <f t="shared" si="15"/>
        <v xml:space="preserve"> </v>
      </c>
      <c r="AY27" s="22"/>
      <c r="AZ27" s="22"/>
      <c r="BA27" s="23" t="str">
        <f t="shared" si="16"/>
        <v xml:space="preserve"> </v>
      </c>
      <c r="BB27" s="22">
        <v>10</v>
      </c>
      <c r="BC27" s="22">
        <v>4.5999999999999996</v>
      </c>
      <c r="BD27" s="23">
        <f t="shared" si="17"/>
        <v>7.3</v>
      </c>
      <c r="BE27" s="22"/>
      <c r="BF27" s="22"/>
      <c r="BG27" s="79">
        <f t="shared" si="18"/>
        <v>6.14</v>
      </c>
      <c r="BH27" s="79">
        <f t="shared" si="19"/>
        <v>7.3</v>
      </c>
      <c r="BI27" s="98">
        <f t="shared" si="20"/>
        <v>4.29</v>
      </c>
      <c r="BJ27" s="98">
        <f t="shared" si="21"/>
        <v>2.19</v>
      </c>
      <c r="BK27" s="80">
        <f t="shared" si="22"/>
        <v>6.48</v>
      </c>
      <c r="BL27" s="23" t="str">
        <f t="shared" si="23"/>
        <v>C+</v>
      </c>
      <c r="BM27" s="22">
        <v>0.01</v>
      </c>
      <c r="BN27" s="22"/>
      <c r="BO27" s="23">
        <f t="shared" si="24"/>
        <v>0.01</v>
      </c>
      <c r="BP27" s="22">
        <v>9</v>
      </c>
      <c r="BQ27" s="22"/>
      <c r="BR27" s="23">
        <f t="shared" si="25"/>
        <v>9</v>
      </c>
      <c r="BS27" s="22">
        <v>8</v>
      </c>
      <c r="BT27" s="22"/>
      <c r="BU27" s="23">
        <f t="shared" si="26"/>
        <v>8</v>
      </c>
      <c r="BV27" s="22">
        <v>5</v>
      </c>
      <c r="BW27" s="22"/>
      <c r="BX27" s="23">
        <f t="shared" si="27"/>
        <v>5</v>
      </c>
      <c r="BY27" s="22">
        <v>3</v>
      </c>
      <c r="BZ27" s="22"/>
      <c r="CA27" s="23">
        <f t="shared" si="28"/>
        <v>3</v>
      </c>
      <c r="CB27" s="22">
        <v>5</v>
      </c>
      <c r="CC27" s="22"/>
      <c r="CD27" s="23">
        <f t="shared" si="29"/>
        <v>5</v>
      </c>
      <c r="CE27" s="22">
        <v>0.01</v>
      </c>
      <c r="CF27" s="22"/>
      <c r="CG27" s="23">
        <f t="shared" si="30"/>
        <v>0.01</v>
      </c>
      <c r="CH27" s="22">
        <v>10</v>
      </c>
      <c r="CI27" s="22"/>
      <c r="CJ27" s="23">
        <f t="shared" si="31"/>
        <v>10</v>
      </c>
      <c r="CK27" s="22">
        <v>10</v>
      </c>
      <c r="CL27" s="22"/>
      <c r="CM27" s="23">
        <f t="shared" si="32"/>
        <v>10</v>
      </c>
      <c r="CN27" s="22">
        <v>7</v>
      </c>
      <c r="CO27" s="22"/>
      <c r="CP27" s="23">
        <f t="shared" si="33"/>
        <v>7</v>
      </c>
      <c r="CQ27" s="22">
        <v>4.8</v>
      </c>
      <c r="CR27" s="22"/>
      <c r="CS27" s="23">
        <f t="shared" si="34"/>
        <v>4.8</v>
      </c>
      <c r="CT27" s="22">
        <v>8</v>
      </c>
      <c r="CU27" s="22"/>
      <c r="CV27" s="23">
        <f t="shared" si="35"/>
        <v>8</v>
      </c>
      <c r="CW27" s="22">
        <v>9.3000000000000007</v>
      </c>
      <c r="CX27" s="22"/>
      <c r="CY27" s="23">
        <f t="shared" si="36"/>
        <v>9.3000000000000007</v>
      </c>
      <c r="CZ27" s="22">
        <v>0.01</v>
      </c>
      <c r="DA27" s="22"/>
      <c r="DB27" s="23">
        <f t="shared" si="37"/>
        <v>0.01</v>
      </c>
      <c r="DC27" s="22">
        <v>9</v>
      </c>
      <c r="DD27" s="22"/>
      <c r="DE27" s="23">
        <f t="shared" si="38"/>
        <v>9</v>
      </c>
      <c r="DF27" s="22">
        <v>8</v>
      </c>
      <c r="DG27" s="22"/>
      <c r="DH27" s="23">
        <f t="shared" si="39"/>
        <v>8</v>
      </c>
      <c r="DI27" s="22">
        <v>5</v>
      </c>
      <c r="DJ27" s="22"/>
      <c r="DK27" s="23">
        <f t="shared" si="40"/>
        <v>5</v>
      </c>
      <c r="DL27" s="22"/>
      <c r="DM27" s="22">
        <v>6.2</v>
      </c>
      <c r="DN27" s="23">
        <f t="shared" si="41"/>
        <v>6.2</v>
      </c>
      <c r="DO27" s="22"/>
      <c r="DP27" s="22"/>
      <c r="DQ27" s="79">
        <f t="shared" si="42"/>
        <v>5.94</v>
      </c>
      <c r="DR27" s="79">
        <f t="shared" si="43"/>
        <v>6.2</v>
      </c>
      <c r="DS27" s="98">
        <f t="shared" si="44"/>
        <v>4.1500000000000004</v>
      </c>
      <c r="DT27" s="98">
        <f t="shared" si="45"/>
        <v>1.86</v>
      </c>
      <c r="DU27" s="80">
        <f t="shared" si="46"/>
        <v>6.0100000000000007</v>
      </c>
      <c r="DV27" s="23" t="str">
        <f t="shared" si="47"/>
        <v>C+</v>
      </c>
      <c r="DW27" s="22"/>
      <c r="DX27" s="22"/>
      <c r="DY27" s="23" t="str">
        <f t="shared" si="48"/>
        <v xml:space="preserve"> </v>
      </c>
      <c r="DZ27" s="22"/>
      <c r="EA27" s="22"/>
      <c r="EB27" s="23" t="str">
        <f t="shared" si="49"/>
        <v xml:space="preserve"> </v>
      </c>
      <c r="EC27" s="22"/>
      <c r="ED27" s="22"/>
      <c r="EE27" s="23" t="str">
        <f t="shared" si="50"/>
        <v xml:space="preserve"> </v>
      </c>
      <c r="EF27" s="22"/>
      <c r="EG27" s="22"/>
      <c r="EH27" s="23" t="str">
        <f t="shared" si="51"/>
        <v xml:space="preserve"> </v>
      </c>
      <c r="EI27" s="22"/>
      <c r="EJ27" s="22"/>
      <c r="EK27" s="23" t="str">
        <f t="shared" si="52"/>
        <v xml:space="preserve"> </v>
      </c>
      <c r="EL27" s="22"/>
      <c r="EM27" s="22"/>
      <c r="EN27" s="23" t="str">
        <f t="shared" si="53"/>
        <v xml:space="preserve"> </v>
      </c>
      <c r="EO27" s="22"/>
      <c r="EP27" s="22"/>
      <c r="EQ27" s="23" t="str">
        <f t="shared" si="54"/>
        <v xml:space="preserve"> </v>
      </c>
      <c r="ER27" s="22"/>
      <c r="ES27" s="22"/>
      <c r="ET27" s="23" t="str">
        <f t="shared" si="55"/>
        <v xml:space="preserve"> </v>
      </c>
      <c r="EU27" s="22"/>
      <c r="EV27" s="22"/>
      <c r="EW27" s="23" t="str">
        <f t="shared" si="56"/>
        <v xml:space="preserve"> </v>
      </c>
      <c r="EX27" s="22"/>
      <c r="EY27" s="22"/>
      <c r="EZ27" s="23" t="str">
        <f t="shared" si="57"/>
        <v xml:space="preserve"> </v>
      </c>
      <c r="FA27" s="22"/>
      <c r="FB27" s="22"/>
      <c r="FC27" s="23" t="str">
        <f t="shared" si="58"/>
        <v xml:space="preserve"> </v>
      </c>
      <c r="FD27" s="22"/>
      <c r="FE27" s="22"/>
      <c r="FF27" s="23" t="str">
        <f t="shared" si="59"/>
        <v xml:space="preserve"> </v>
      </c>
      <c r="FG27" s="22"/>
      <c r="FH27" s="22"/>
      <c r="FI27" s="23" t="str">
        <f t="shared" si="60"/>
        <v xml:space="preserve"> </v>
      </c>
      <c r="FJ27" s="22"/>
      <c r="FK27" s="22"/>
      <c r="FL27" s="23" t="str">
        <f t="shared" si="61"/>
        <v xml:space="preserve"> </v>
      </c>
      <c r="FM27" s="22"/>
      <c r="FN27" s="22"/>
      <c r="FO27" s="23" t="str">
        <f t="shared" si="62"/>
        <v xml:space="preserve"> </v>
      </c>
      <c r="FP27" s="22"/>
      <c r="FQ27" s="22"/>
      <c r="FR27" s="23" t="str">
        <f t="shared" si="63"/>
        <v xml:space="preserve"> </v>
      </c>
      <c r="FS27" s="22"/>
      <c r="FT27" s="22"/>
      <c r="FU27" s="23" t="str">
        <f t="shared" si="64"/>
        <v xml:space="preserve"> </v>
      </c>
      <c r="FV27" s="22"/>
      <c r="FW27" s="22"/>
      <c r="FX27" s="23" t="str">
        <f t="shared" si="65"/>
        <v xml:space="preserve"> </v>
      </c>
      <c r="FY27" s="22"/>
      <c r="FZ27" s="22"/>
      <c r="GA27" s="79" t="str">
        <f t="shared" si="66"/>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127" t="s">
        <v>261</v>
      </c>
      <c r="C28" s="22">
        <v>8</v>
      </c>
      <c r="D28" s="22"/>
      <c r="E28" s="23">
        <f t="shared" si="0"/>
        <v>8</v>
      </c>
      <c r="F28" s="22">
        <v>9</v>
      </c>
      <c r="G28" s="22"/>
      <c r="H28" s="23">
        <f t="shared" si="1"/>
        <v>9</v>
      </c>
      <c r="I28" s="22">
        <v>8</v>
      </c>
      <c r="J28" s="22"/>
      <c r="K28" s="23">
        <f t="shared" si="2"/>
        <v>8</v>
      </c>
      <c r="L28" s="22">
        <v>9</v>
      </c>
      <c r="M28" s="22"/>
      <c r="N28" s="23">
        <f t="shared" si="3"/>
        <v>9</v>
      </c>
      <c r="O28" s="22">
        <v>8</v>
      </c>
      <c r="P28" s="22"/>
      <c r="Q28" s="23">
        <f t="shared" si="4"/>
        <v>8</v>
      </c>
      <c r="R28" s="22">
        <v>8</v>
      </c>
      <c r="S28" s="22"/>
      <c r="T28" s="23">
        <f t="shared" si="5"/>
        <v>8</v>
      </c>
      <c r="U28" s="22">
        <v>8</v>
      </c>
      <c r="V28" s="22"/>
      <c r="W28" s="23">
        <f t="shared" si="6"/>
        <v>8</v>
      </c>
      <c r="X28" s="22">
        <v>8</v>
      </c>
      <c r="Y28" s="22"/>
      <c r="Z28" s="23">
        <f t="shared" si="7"/>
        <v>8</v>
      </c>
      <c r="AA28" s="22">
        <v>10</v>
      </c>
      <c r="AB28" s="22"/>
      <c r="AC28" s="23">
        <f t="shared" si="8"/>
        <v>10</v>
      </c>
      <c r="AD28" s="22">
        <v>10</v>
      </c>
      <c r="AE28" s="22"/>
      <c r="AF28" s="23">
        <f t="shared" si="9"/>
        <v>10</v>
      </c>
      <c r="AG28" s="22">
        <v>8</v>
      </c>
      <c r="AH28" s="22"/>
      <c r="AI28" s="23">
        <f t="shared" si="10"/>
        <v>8</v>
      </c>
      <c r="AJ28" s="22">
        <v>9</v>
      </c>
      <c r="AK28" s="22"/>
      <c r="AL28" s="23">
        <f t="shared" si="11"/>
        <v>9</v>
      </c>
      <c r="AM28" s="22">
        <v>7</v>
      </c>
      <c r="AN28" s="22"/>
      <c r="AO28" s="23">
        <f t="shared" si="12"/>
        <v>7</v>
      </c>
      <c r="AP28" s="22">
        <v>7</v>
      </c>
      <c r="AQ28" s="22"/>
      <c r="AR28" s="23">
        <f t="shared" si="13"/>
        <v>7</v>
      </c>
      <c r="AS28" s="22"/>
      <c r="AT28" s="22"/>
      <c r="AU28" s="23" t="str">
        <f t="shared" si="14"/>
        <v xml:space="preserve"> </v>
      </c>
      <c r="AV28" s="22"/>
      <c r="AW28" s="22"/>
      <c r="AX28" s="23" t="str">
        <f t="shared" si="15"/>
        <v xml:space="preserve"> </v>
      </c>
      <c r="AY28" s="22"/>
      <c r="AZ28" s="22"/>
      <c r="BA28" s="23" t="str">
        <f t="shared" si="16"/>
        <v xml:space="preserve"> </v>
      </c>
      <c r="BB28" s="22">
        <v>10</v>
      </c>
      <c r="BC28" s="22">
        <v>5.9</v>
      </c>
      <c r="BD28" s="23">
        <f t="shared" si="17"/>
        <v>7.95</v>
      </c>
      <c r="BE28" s="22"/>
      <c r="BF28" s="22"/>
      <c r="BG28" s="79">
        <f t="shared" si="18"/>
        <v>8.35</v>
      </c>
      <c r="BH28" s="79">
        <f t="shared" si="19"/>
        <v>7.95</v>
      </c>
      <c r="BI28" s="98">
        <f t="shared" si="20"/>
        <v>5.84</v>
      </c>
      <c r="BJ28" s="98">
        <f t="shared" si="21"/>
        <v>2.38</v>
      </c>
      <c r="BK28" s="80">
        <f t="shared" si="22"/>
        <v>8.2199999999999989</v>
      </c>
      <c r="BL28" s="23" t="str">
        <f t="shared" si="23"/>
        <v>B+</v>
      </c>
      <c r="BM28" s="22">
        <v>0.01</v>
      </c>
      <c r="BN28" s="22"/>
      <c r="BO28" s="23">
        <f t="shared" si="24"/>
        <v>0.01</v>
      </c>
      <c r="BP28" s="22">
        <v>10</v>
      </c>
      <c r="BQ28" s="22"/>
      <c r="BR28" s="23">
        <f t="shared" si="25"/>
        <v>10</v>
      </c>
      <c r="BS28" s="22">
        <v>9</v>
      </c>
      <c r="BT28" s="22"/>
      <c r="BU28" s="23">
        <f t="shared" si="26"/>
        <v>9</v>
      </c>
      <c r="BV28" s="22">
        <v>10</v>
      </c>
      <c r="BW28" s="22"/>
      <c r="BX28" s="23">
        <f t="shared" si="27"/>
        <v>10</v>
      </c>
      <c r="BY28" s="22">
        <v>2</v>
      </c>
      <c r="BZ28" s="22"/>
      <c r="CA28" s="23">
        <f t="shared" si="28"/>
        <v>2</v>
      </c>
      <c r="CB28" s="22">
        <v>8</v>
      </c>
      <c r="CC28" s="22"/>
      <c r="CD28" s="23">
        <f t="shared" si="29"/>
        <v>8</v>
      </c>
      <c r="CE28" s="22">
        <v>9</v>
      </c>
      <c r="CF28" s="22"/>
      <c r="CG28" s="23">
        <f t="shared" si="30"/>
        <v>9</v>
      </c>
      <c r="CH28" s="22">
        <v>10</v>
      </c>
      <c r="CI28" s="22"/>
      <c r="CJ28" s="23">
        <f t="shared" si="31"/>
        <v>10</v>
      </c>
      <c r="CK28" s="22">
        <v>8</v>
      </c>
      <c r="CL28" s="22"/>
      <c r="CM28" s="23">
        <f t="shared" si="32"/>
        <v>8</v>
      </c>
      <c r="CN28" s="22">
        <v>7</v>
      </c>
      <c r="CO28" s="22"/>
      <c r="CP28" s="23">
        <f t="shared" si="33"/>
        <v>7</v>
      </c>
      <c r="CQ28" s="22">
        <v>7.8</v>
      </c>
      <c r="CR28" s="22"/>
      <c r="CS28" s="23">
        <f t="shared" si="34"/>
        <v>7.8</v>
      </c>
      <c r="CT28" s="22">
        <v>0.01</v>
      </c>
      <c r="CU28" s="22"/>
      <c r="CV28" s="23">
        <f t="shared" si="35"/>
        <v>0.01</v>
      </c>
      <c r="CW28" s="22">
        <v>6</v>
      </c>
      <c r="CX28" s="22"/>
      <c r="CY28" s="23">
        <f t="shared" si="36"/>
        <v>6</v>
      </c>
      <c r="CZ28" s="22">
        <v>8</v>
      </c>
      <c r="DA28" s="22"/>
      <c r="DB28" s="23">
        <f t="shared" si="37"/>
        <v>8</v>
      </c>
      <c r="DC28" s="22">
        <v>9</v>
      </c>
      <c r="DD28" s="22"/>
      <c r="DE28" s="23">
        <f t="shared" si="38"/>
        <v>9</v>
      </c>
      <c r="DF28" s="22">
        <v>7</v>
      </c>
      <c r="DG28" s="22"/>
      <c r="DH28" s="23">
        <f t="shared" si="39"/>
        <v>7</v>
      </c>
      <c r="DI28" s="22">
        <v>4</v>
      </c>
      <c r="DJ28" s="22"/>
      <c r="DK28" s="23">
        <f t="shared" si="40"/>
        <v>4</v>
      </c>
      <c r="DL28" s="22"/>
      <c r="DM28" s="22">
        <v>3.3</v>
      </c>
      <c r="DN28" s="23">
        <f t="shared" si="41"/>
        <v>3.3</v>
      </c>
      <c r="DO28" s="22"/>
      <c r="DP28" s="22"/>
      <c r="DQ28" s="79">
        <f t="shared" si="42"/>
        <v>6.75</v>
      </c>
      <c r="DR28" s="79">
        <f t="shared" si="43"/>
        <v>3.3</v>
      </c>
      <c r="DS28" s="98">
        <f t="shared" si="44"/>
        <v>4.72</v>
      </c>
      <c r="DT28" s="98">
        <f t="shared" si="45"/>
        <v>0.99</v>
      </c>
      <c r="DU28" s="80">
        <f t="shared" si="46"/>
        <v>5.71</v>
      </c>
      <c r="DV28" s="23" t="str">
        <f t="shared" si="47"/>
        <v>C+</v>
      </c>
      <c r="DW28" s="22"/>
      <c r="DX28" s="22"/>
      <c r="DY28" s="23" t="str">
        <f t="shared" si="48"/>
        <v xml:space="preserve"> </v>
      </c>
      <c r="DZ28" s="22"/>
      <c r="EA28" s="22"/>
      <c r="EB28" s="23" t="str">
        <f t="shared" si="49"/>
        <v xml:space="preserve"> </v>
      </c>
      <c r="EC28" s="22"/>
      <c r="ED28" s="22"/>
      <c r="EE28" s="23" t="str">
        <f t="shared" si="50"/>
        <v xml:space="preserve"> </v>
      </c>
      <c r="EF28" s="22"/>
      <c r="EG28" s="22"/>
      <c r="EH28" s="23" t="str">
        <f t="shared" si="51"/>
        <v xml:space="preserve"> </v>
      </c>
      <c r="EI28" s="22"/>
      <c r="EJ28" s="22"/>
      <c r="EK28" s="23" t="str">
        <f t="shared" si="52"/>
        <v xml:space="preserve"> </v>
      </c>
      <c r="EL28" s="22"/>
      <c r="EM28" s="22"/>
      <c r="EN28" s="23" t="str">
        <f t="shared" si="53"/>
        <v xml:space="preserve"> </v>
      </c>
      <c r="EO28" s="22"/>
      <c r="EP28" s="22"/>
      <c r="EQ28" s="23" t="str">
        <f t="shared" si="54"/>
        <v xml:space="preserve"> </v>
      </c>
      <c r="ER28" s="22"/>
      <c r="ES28" s="22"/>
      <c r="ET28" s="23" t="str">
        <f t="shared" si="55"/>
        <v xml:space="preserve"> </v>
      </c>
      <c r="EU28" s="22"/>
      <c r="EV28" s="22"/>
      <c r="EW28" s="23" t="str">
        <f t="shared" si="56"/>
        <v xml:space="preserve"> </v>
      </c>
      <c r="EX28" s="22"/>
      <c r="EY28" s="22"/>
      <c r="EZ28" s="23" t="str">
        <f t="shared" si="57"/>
        <v xml:space="preserve"> </v>
      </c>
      <c r="FA28" s="22"/>
      <c r="FB28" s="22"/>
      <c r="FC28" s="23" t="str">
        <f t="shared" si="58"/>
        <v xml:space="preserve"> </v>
      </c>
      <c r="FD28" s="22"/>
      <c r="FE28" s="22"/>
      <c r="FF28" s="23" t="str">
        <f t="shared" si="59"/>
        <v xml:space="preserve"> </v>
      </c>
      <c r="FG28" s="22"/>
      <c r="FH28" s="22"/>
      <c r="FI28" s="23" t="str">
        <f t="shared" si="60"/>
        <v xml:space="preserve"> </v>
      </c>
      <c r="FJ28" s="22"/>
      <c r="FK28" s="22"/>
      <c r="FL28" s="23" t="str">
        <f t="shared" si="61"/>
        <v xml:space="preserve"> </v>
      </c>
      <c r="FM28" s="22"/>
      <c r="FN28" s="22"/>
      <c r="FO28" s="23" t="str">
        <f t="shared" si="62"/>
        <v xml:space="preserve"> </v>
      </c>
      <c r="FP28" s="22"/>
      <c r="FQ28" s="22"/>
      <c r="FR28" s="23" t="str">
        <f t="shared" si="63"/>
        <v xml:space="preserve"> </v>
      </c>
      <c r="FS28" s="22"/>
      <c r="FT28" s="22"/>
      <c r="FU28" s="23" t="str">
        <f t="shared" si="64"/>
        <v xml:space="preserve"> </v>
      </c>
      <c r="FV28" s="22"/>
      <c r="FW28" s="22"/>
      <c r="FX28" s="23" t="str">
        <f t="shared" si="65"/>
        <v xml:space="preserve"> </v>
      </c>
      <c r="FY28" s="22"/>
      <c r="FZ28" s="22"/>
      <c r="GA28" s="79" t="str">
        <f t="shared" si="66"/>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130" t="s">
        <v>323</v>
      </c>
      <c r="C29" s="22">
        <v>9</v>
      </c>
      <c r="D29" s="22"/>
      <c r="E29" s="23">
        <f t="shared" si="0"/>
        <v>9</v>
      </c>
      <c r="F29" s="22">
        <v>9</v>
      </c>
      <c r="G29" s="22"/>
      <c r="H29" s="23">
        <f t="shared" si="1"/>
        <v>9</v>
      </c>
      <c r="I29" s="22">
        <v>10</v>
      </c>
      <c r="J29" s="22"/>
      <c r="K29" s="23">
        <f t="shared" si="2"/>
        <v>10</v>
      </c>
      <c r="L29" s="22">
        <v>7</v>
      </c>
      <c r="M29" s="22"/>
      <c r="N29" s="23">
        <f t="shared" si="3"/>
        <v>7</v>
      </c>
      <c r="O29" s="22">
        <v>7</v>
      </c>
      <c r="P29" s="22"/>
      <c r="Q29" s="23">
        <f t="shared" si="4"/>
        <v>7</v>
      </c>
      <c r="R29" s="22">
        <v>9</v>
      </c>
      <c r="S29" s="22"/>
      <c r="T29" s="23">
        <f t="shared" si="5"/>
        <v>9</v>
      </c>
      <c r="U29" s="22">
        <v>7</v>
      </c>
      <c r="V29" s="22"/>
      <c r="W29" s="23">
        <f t="shared" si="6"/>
        <v>7</v>
      </c>
      <c r="X29" s="22">
        <v>7</v>
      </c>
      <c r="Y29" s="22"/>
      <c r="Z29" s="23">
        <f t="shared" si="7"/>
        <v>7</v>
      </c>
      <c r="AA29" s="22">
        <v>7</v>
      </c>
      <c r="AB29" s="22"/>
      <c r="AC29" s="23">
        <f t="shared" si="8"/>
        <v>7</v>
      </c>
      <c r="AD29" s="22">
        <v>8</v>
      </c>
      <c r="AE29" s="22"/>
      <c r="AF29" s="23">
        <f t="shared" si="9"/>
        <v>8</v>
      </c>
      <c r="AG29" s="22">
        <v>10</v>
      </c>
      <c r="AH29" s="22"/>
      <c r="AI29" s="23">
        <f t="shared" si="10"/>
        <v>10</v>
      </c>
      <c r="AJ29" s="22">
        <v>8</v>
      </c>
      <c r="AK29" s="22"/>
      <c r="AL29" s="23">
        <f t="shared" si="11"/>
        <v>8</v>
      </c>
      <c r="AM29" s="22">
        <v>8</v>
      </c>
      <c r="AN29" s="22"/>
      <c r="AO29" s="23">
        <f t="shared" si="12"/>
        <v>8</v>
      </c>
      <c r="AP29" s="22">
        <v>8</v>
      </c>
      <c r="AQ29" s="22"/>
      <c r="AR29" s="23">
        <f t="shared" si="13"/>
        <v>8</v>
      </c>
      <c r="AS29" s="22"/>
      <c r="AT29" s="22"/>
      <c r="AU29" s="23" t="str">
        <f t="shared" si="14"/>
        <v xml:space="preserve"> </v>
      </c>
      <c r="AV29" s="22"/>
      <c r="AW29" s="22"/>
      <c r="AX29" s="23" t="str">
        <f t="shared" si="15"/>
        <v xml:space="preserve"> </v>
      </c>
      <c r="AY29" s="22"/>
      <c r="AZ29" s="22"/>
      <c r="BA29" s="23" t="str">
        <f t="shared" si="16"/>
        <v xml:space="preserve"> </v>
      </c>
      <c r="BB29" s="22">
        <v>10</v>
      </c>
      <c r="BC29" s="22">
        <v>5</v>
      </c>
      <c r="BD29" s="23">
        <f t="shared" si="17"/>
        <v>7.5</v>
      </c>
      <c r="BE29" s="22"/>
      <c r="BF29" s="22"/>
      <c r="BG29" s="79">
        <f t="shared" si="18"/>
        <v>8.14</v>
      </c>
      <c r="BH29" s="79">
        <f t="shared" si="19"/>
        <v>7.5</v>
      </c>
      <c r="BI29" s="98">
        <f t="shared" si="20"/>
        <v>5.69</v>
      </c>
      <c r="BJ29" s="98">
        <f t="shared" si="21"/>
        <v>2.25</v>
      </c>
      <c r="BK29" s="80">
        <f t="shared" si="22"/>
        <v>7.94</v>
      </c>
      <c r="BL29" s="23" t="str">
        <f t="shared" si="23"/>
        <v>B+</v>
      </c>
      <c r="BM29" s="22">
        <v>8</v>
      </c>
      <c r="BN29" s="22"/>
      <c r="BO29" s="23">
        <f t="shared" si="24"/>
        <v>8</v>
      </c>
      <c r="BP29" s="22">
        <v>10</v>
      </c>
      <c r="BQ29" s="22"/>
      <c r="BR29" s="23">
        <f t="shared" si="25"/>
        <v>10</v>
      </c>
      <c r="BS29" s="22">
        <v>10</v>
      </c>
      <c r="BT29" s="22"/>
      <c r="BU29" s="23">
        <f t="shared" si="26"/>
        <v>10</v>
      </c>
      <c r="BV29" s="22">
        <v>10</v>
      </c>
      <c r="BW29" s="22"/>
      <c r="BX29" s="23">
        <f t="shared" si="27"/>
        <v>10</v>
      </c>
      <c r="BY29" s="22">
        <v>5</v>
      </c>
      <c r="BZ29" s="22"/>
      <c r="CA29" s="23">
        <f t="shared" si="28"/>
        <v>5</v>
      </c>
      <c r="CB29" s="22">
        <v>8</v>
      </c>
      <c r="CC29" s="22"/>
      <c r="CD29" s="23">
        <f t="shared" si="29"/>
        <v>8</v>
      </c>
      <c r="CE29" s="22">
        <v>10</v>
      </c>
      <c r="CF29" s="22"/>
      <c r="CG29" s="23">
        <f t="shared" si="30"/>
        <v>10</v>
      </c>
      <c r="CH29" s="22">
        <v>10</v>
      </c>
      <c r="CI29" s="22"/>
      <c r="CJ29" s="23">
        <f t="shared" si="31"/>
        <v>10</v>
      </c>
      <c r="CK29" s="22">
        <v>10</v>
      </c>
      <c r="CL29" s="22"/>
      <c r="CM29" s="23">
        <f t="shared" si="32"/>
        <v>10</v>
      </c>
      <c r="CN29" s="22">
        <v>10</v>
      </c>
      <c r="CO29" s="22"/>
      <c r="CP29" s="23">
        <f t="shared" si="33"/>
        <v>10</v>
      </c>
      <c r="CQ29" s="22">
        <v>10</v>
      </c>
      <c r="CR29" s="22"/>
      <c r="CS29" s="23">
        <f t="shared" si="34"/>
        <v>10</v>
      </c>
      <c r="CT29" s="22">
        <v>0.01</v>
      </c>
      <c r="CU29" s="22"/>
      <c r="CV29" s="23">
        <f t="shared" si="35"/>
        <v>0.01</v>
      </c>
      <c r="CW29" s="22">
        <v>9.3000000000000007</v>
      </c>
      <c r="CX29" s="22"/>
      <c r="CY29" s="23">
        <f t="shared" si="36"/>
        <v>9.3000000000000007</v>
      </c>
      <c r="CZ29" s="22">
        <v>9</v>
      </c>
      <c r="DA29" s="22"/>
      <c r="DB29" s="23">
        <f t="shared" si="37"/>
        <v>9</v>
      </c>
      <c r="DC29" s="22">
        <v>9</v>
      </c>
      <c r="DD29" s="22"/>
      <c r="DE29" s="23">
        <f t="shared" si="38"/>
        <v>9</v>
      </c>
      <c r="DF29" s="22">
        <v>8</v>
      </c>
      <c r="DG29" s="22"/>
      <c r="DH29" s="23">
        <f t="shared" si="39"/>
        <v>8</v>
      </c>
      <c r="DI29" s="22">
        <v>10</v>
      </c>
      <c r="DJ29" s="22"/>
      <c r="DK29" s="23">
        <f t="shared" si="40"/>
        <v>10</v>
      </c>
      <c r="DL29" s="22"/>
      <c r="DM29" s="22">
        <v>6.2</v>
      </c>
      <c r="DN29" s="23">
        <f t="shared" si="41"/>
        <v>6.2</v>
      </c>
      <c r="DO29" s="22"/>
      <c r="DP29" s="22"/>
      <c r="DQ29" s="79">
        <f t="shared" si="42"/>
        <v>8.6</v>
      </c>
      <c r="DR29" s="79">
        <f t="shared" si="43"/>
        <v>6.2</v>
      </c>
      <c r="DS29" s="98">
        <f t="shared" si="44"/>
        <v>6.02</v>
      </c>
      <c r="DT29" s="98">
        <f t="shared" si="45"/>
        <v>1.86</v>
      </c>
      <c r="DU29" s="80">
        <f t="shared" si="46"/>
        <v>7.88</v>
      </c>
      <c r="DV29" s="23" t="str">
        <f t="shared" si="47"/>
        <v>B+</v>
      </c>
      <c r="DW29" s="22"/>
      <c r="DX29" s="22"/>
      <c r="DY29" s="23" t="str">
        <f t="shared" si="48"/>
        <v xml:space="preserve"> </v>
      </c>
      <c r="DZ29" s="22"/>
      <c r="EA29" s="22"/>
      <c r="EB29" s="23" t="str">
        <f t="shared" si="49"/>
        <v xml:space="preserve"> </v>
      </c>
      <c r="EC29" s="22"/>
      <c r="ED29" s="22"/>
      <c r="EE29" s="23" t="str">
        <f t="shared" si="50"/>
        <v xml:space="preserve"> </v>
      </c>
      <c r="EF29" s="22"/>
      <c r="EG29" s="22"/>
      <c r="EH29" s="23" t="str">
        <f t="shared" si="51"/>
        <v xml:space="preserve"> </v>
      </c>
      <c r="EI29" s="22"/>
      <c r="EJ29" s="22"/>
      <c r="EK29" s="23" t="str">
        <f t="shared" si="52"/>
        <v xml:space="preserve"> </v>
      </c>
      <c r="EL29" s="22"/>
      <c r="EM29" s="22"/>
      <c r="EN29" s="23" t="str">
        <f t="shared" si="53"/>
        <v xml:space="preserve"> </v>
      </c>
      <c r="EO29" s="22"/>
      <c r="EP29" s="22"/>
      <c r="EQ29" s="23" t="str">
        <f t="shared" si="54"/>
        <v xml:space="preserve"> </v>
      </c>
      <c r="ER29" s="22"/>
      <c r="ES29" s="22"/>
      <c r="ET29" s="23" t="str">
        <f t="shared" si="55"/>
        <v xml:space="preserve"> </v>
      </c>
      <c r="EU29" s="22"/>
      <c r="EV29" s="22"/>
      <c r="EW29" s="23" t="str">
        <f t="shared" si="56"/>
        <v xml:space="preserve"> </v>
      </c>
      <c r="EX29" s="22"/>
      <c r="EY29" s="22"/>
      <c r="EZ29" s="23" t="str">
        <f t="shared" si="57"/>
        <v xml:space="preserve"> </v>
      </c>
      <c r="FA29" s="22"/>
      <c r="FB29" s="22"/>
      <c r="FC29" s="23" t="str">
        <f t="shared" si="58"/>
        <v xml:space="preserve"> </v>
      </c>
      <c r="FD29" s="22"/>
      <c r="FE29" s="22"/>
      <c r="FF29" s="23" t="str">
        <f t="shared" si="59"/>
        <v xml:space="preserve"> </v>
      </c>
      <c r="FG29" s="22"/>
      <c r="FH29" s="22"/>
      <c r="FI29" s="23" t="str">
        <f t="shared" si="60"/>
        <v xml:space="preserve"> </v>
      </c>
      <c r="FJ29" s="22"/>
      <c r="FK29" s="22"/>
      <c r="FL29" s="23" t="str">
        <f t="shared" si="61"/>
        <v xml:space="preserve"> </v>
      </c>
      <c r="FM29" s="22"/>
      <c r="FN29" s="22"/>
      <c r="FO29" s="23" t="str">
        <f t="shared" si="62"/>
        <v xml:space="preserve"> </v>
      </c>
      <c r="FP29" s="22"/>
      <c r="FQ29" s="22"/>
      <c r="FR29" s="23" t="str">
        <f t="shared" si="63"/>
        <v xml:space="preserve"> </v>
      </c>
      <c r="FS29" s="22"/>
      <c r="FT29" s="22"/>
      <c r="FU29" s="23" t="str">
        <f t="shared" si="64"/>
        <v xml:space="preserve"> </v>
      </c>
      <c r="FV29" s="22"/>
      <c r="FW29" s="22"/>
      <c r="FX29" s="23" t="str">
        <f t="shared" si="65"/>
        <v xml:space="preserve"> </v>
      </c>
      <c r="FY29" s="22"/>
      <c r="FZ29" s="22"/>
      <c r="GA29" s="79" t="str">
        <f t="shared" si="66"/>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127" t="s">
        <v>262</v>
      </c>
      <c r="C30" s="22">
        <v>10</v>
      </c>
      <c r="D30" s="22"/>
      <c r="E30" s="23">
        <f t="shared" si="0"/>
        <v>10</v>
      </c>
      <c r="F30" s="22">
        <v>10</v>
      </c>
      <c r="G30" s="22"/>
      <c r="H30" s="23">
        <f t="shared" si="1"/>
        <v>10</v>
      </c>
      <c r="I30" s="22">
        <v>9</v>
      </c>
      <c r="J30" s="22"/>
      <c r="K30" s="23">
        <f t="shared" si="2"/>
        <v>9</v>
      </c>
      <c r="L30" s="22">
        <v>9</v>
      </c>
      <c r="M30" s="22"/>
      <c r="N30" s="23">
        <f t="shared" si="3"/>
        <v>9</v>
      </c>
      <c r="O30" s="22">
        <v>10</v>
      </c>
      <c r="P30" s="22"/>
      <c r="Q30" s="23">
        <f t="shared" si="4"/>
        <v>10</v>
      </c>
      <c r="R30" s="22">
        <v>10</v>
      </c>
      <c r="S30" s="22"/>
      <c r="T30" s="23">
        <f t="shared" si="5"/>
        <v>10</v>
      </c>
      <c r="U30" s="22">
        <v>10</v>
      </c>
      <c r="V30" s="22"/>
      <c r="W30" s="23">
        <f t="shared" si="6"/>
        <v>10</v>
      </c>
      <c r="X30" s="22">
        <v>8</v>
      </c>
      <c r="Y30" s="22"/>
      <c r="Z30" s="23">
        <f t="shared" si="7"/>
        <v>8</v>
      </c>
      <c r="AA30" s="22">
        <v>10</v>
      </c>
      <c r="AB30" s="22"/>
      <c r="AC30" s="23">
        <f t="shared" si="8"/>
        <v>10</v>
      </c>
      <c r="AD30" s="22">
        <v>0.01</v>
      </c>
      <c r="AE30" s="22"/>
      <c r="AF30" s="23">
        <f t="shared" si="9"/>
        <v>0.01</v>
      </c>
      <c r="AG30" s="22">
        <v>7</v>
      </c>
      <c r="AH30" s="22"/>
      <c r="AI30" s="23">
        <f t="shared" si="10"/>
        <v>7</v>
      </c>
      <c r="AJ30" s="22">
        <v>0.01</v>
      </c>
      <c r="AK30" s="22"/>
      <c r="AL30" s="23">
        <f t="shared" si="11"/>
        <v>0.01</v>
      </c>
      <c r="AM30" s="22">
        <v>7.5</v>
      </c>
      <c r="AN30" s="22"/>
      <c r="AO30" s="23">
        <f t="shared" si="12"/>
        <v>7.5</v>
      </c>
      <c r="AP30" s="22">
        <v>0.01</v>
      </c>
      <c r="AQ30" s="22"/>
      <c r="AR30" s="23">
        <f t="shared" si="13"/>
        <v>0.01</v>
      </c>
      <c r="AS30" s="22"/>
      <c r="AT30" s="22"/>
      <c r="AU30" s="23" t="str">
        <f t="shared" si="14"/>
        <v xml:space="preserve"> </v>
      </c>
      <c r="AV30" s="22"/>
      <c r="AW30" s="22"/>
      <c r="AX30" s="23" t="str">
        <f t="shared" si="15"/>
        <v xml:space="preserve"> </v>
      </c>
      <c r="AY30" s="22"/>
      <c r="AZ30" s="22"/>
      <c r="BA30" s="23" t="str">
        <f t="shared" si="16"/>
        <v xml:space="preserve"> </v>
      </c>
      <c r="BB30" s="22">
        <v>10</v>
      </c>
      <c r="BC30" s="22">
        <v>5</v>
      </c>
      <c r="BD30" s="23">
        <f t="shared" si="17"/>
        <v>7.5</v>
      </c>
      <c r="BE30" s="22"/>
      <c r="BF30" s="22"/>
      <c r="BG30" s="79">
        <f t="shared" si="18"/>
        <v>7.18</v>
      </c>
      <c r="BH30" s="79">
        <f t="shared" si="19"/>
        <v>7.5</v>
      </c>
      <c r="BI30" s="98">
        <f t="shared" si="20"/>
        <v>5.0199999999999996</v>
      </c>
      <c r="BJ30" s="98">
        <f t="shared" si="21"/>
        <v>2.25</v>
      </c>
      <c r="BK30" s="80">
        <f t="shared" si="22"/>
        <v>7.27</v>
      </c>
      <c r="BL30" s="23" t="str">
        <f t="shared" si="23"/>
        <v>B-</v>
      </c>
      <c r="BM30" s="22">
        <v>8</v>
      </c>
      <c r="BN30" s="22"/>
      <c r="BO30" s="23">
        <f t="shared" si="24"/>
        <v>8</v>
      </c>
      <c r="BP30" s="22">
        <v>10</v>
      </c>
      <c r="BQ30" s="22"/>
      <c r="BR30" s="23">
        <f t="shared" si="25"/>
        <v>10</v>
      </c>
      <c r="BS30" s="22">
        <v>10</v>
      </c>
      <c r="BT30" s="22"/>
      <c r="BU30" s="23">
        <f t="shared" si="26"/>
        <v>10</v>
      </c>
      <c r="BV30" s="22">
        <v>9</v>
      </c>
      <c r="BW30" s="22"/>
      <c r="BX30" s="23">
        <f t="shared" si="27"/>
        <v>9</v>
      </c>
      <c r="BY30" s="22">
        <v>3</v>
      </c>
      <c r="BZ30" s="22">
        <v>10</v>
      </c>
      <c r="CA30" s="23">
        <f t="shared" si="28"/>
        <v>6.5</v>
      </c>
      <c r="CB30" s="22">
        <v>10</v>
      </c>
      <c r="CC30" s="22"/>
      <c r="CD30" s="23">
        <f t="shared" si="29"/>
        <v>10</v>
      </c>
      <c r="CE30" s="22">
        <v>10</v>
      </c>
      <c r="CF30" s="22"/>
      <c r="CG30" s="23">
        <f t="shared" si="30"/>
        <v>10</v>
      </c>
      <c r="CH30" s="22">
        <v>10</v>
      </c>
      <c r="CI30" s="22"/>
      <c r="CJ30" s="23">
        <f t="shared" si="31"/>
        <v>10</v>
      </c>
      <c r="CK30" s="22">
        <v>10</v>
      </c>
      <c r="CL30" s="22"/>
      <c r="CM30" s="23">
        <f t="shared" si="32"/>
        <v>10</v>
      </c>
      <c r="CN30" s="22">
        <v>7</v>
      </c>
      <c r="CO30" s="22"/>
      <c r="CP30" s="23">
        <f t="shared" si="33"/>
        <v>7</v>
      </c>
      <c r="CQ30" s="22">
        <v>5.5</v>
      </c>
      <c r="CR30" s="22"/>
      <c r="CS30" s="23">
        <f t="shared" si="34"/>
        <v>5.5</v>
      </c>
      <c r="CT30" s="22">
        <v>0.01</v>
      </c>
      <c r="CU30" s="22"/>
      <c r="CV30" s="23">
        <f t="shared" si="35"/>
        <v>0.01</v>
      </c>
      <c r="CW30" s="22">
        <v>7.5</v>
      </c>
      <c r="CX30" s="22"/>
      <c r="CY30" s="23">
        <f t="shared" si="36"/>
        <v>7.5</v>
      </c>
      <c r="CZ30" s="22">
        <v>9</v>
      </c>
      <c r="DA30" s="22"/>
      <c r="DB30" s="23">
        <f t="shared" si="37"/>
        <v>9</v>
      </c>
      <c r="DC30" s="22">
        <v>10</v>
      </c>
      <c r="DD30" s="22"/>
      <c r="DE30" s="23">
        <f t="shared" si="38"/>
        <v>10</v>
      </c>
      <c r="DF30" s="22">
        <v>10</v>
      </c>
      <c r="DG30" s="22"/>
      <c r="DH30" s="23">
        <f t="shared" si="39"/>
        <v>10</v>
      </c>
      <c r="DI30" s="22">
        <v>5</v>
      </c>
      <c r="DJ30" s="22">
        <v>10</v>
      </c>
      <c r="DK30" s="23">
        <f t="shared" si="40"/>
        <v>7.5</v>
      </c>
      <c r="DL30" s="22"/>
      <c r="DM30" s="22">
        <v>6.2</v>
      </c>
      <c r="DN30" s="23">
        <f t="shared" si="41"/>
        <v>6.2</v>
      </c>
      <c r="DO30" s="22"/>
      <c r="DP30" s="22"/>
      <c r="DQ30" s="79">
        <f t="shared" si="42"/>
        <v>8.23</v>
      </c>
      <c r="DR30" s="79">
        <f t="shared" si="43"/>
        <v>6.2</v>
      </c>
      <c r="DS30" s="98">
        <f t="shared" si="44"/>
        <v>5.76</v>
      </c>
      <c r="DT30" s="98">
        <f t="shared" si="45"/>
        <v>1.86</v>
      </c>
      <c r="DU30" s="80">
        <f t="shared" si="46"/>
        <v>7.62</v>
      </c>
      <c r="DV30" s="23" t="str">
        <f t="shared" si="47"/>
        <v>B+</v>
      </c>
      <c r="DW30" s="22"/>
      <c r="DX30" s="22"/>
      <c r="DY30" s="23" t="str">
        <f t="shared" si="48"/>
        <v xml:space="preserve"> </v>
      </c>
      <c r="DZ30" s="22"/>
      <c r="EA30" s="22"/>
      <c r="EB30" s="23" t="str">
        <f t="shared" si="49"/>
        <v xml:space="preserve"> </v>
      </c>
      <c r="EC30" s="22"/>
      <c r="ED30" s="22"/>
      <c r="EE30" s="23" t="str">
        <f t="shared" si="50"/>
        <v xml:space="preserve"> </v>
      </c>
      <c r="EF30" s="22"/>
      <c r="EG30" s="22"/>
      <c r="EH30" s="23" t="str">
        <f t="shared" si="51"/>
        <v xml:space="preserve"> </v>
      </c>
      <c r="EI30" s="22"/>
      <c r="EJ30" s="22"/>
      <c r="EK30" s="23" t="str">
        <f t="shared" si="52"/>
        <v xml:space="preserve"> </v>
      </c>
      <c r="EL30" s="22"/>
      <c r="EM30" s="22"/>
      <c r="EN30" s="23" t="str">
        <f t="shared" si="53"/>
        <v xml:space="preserve"> </v>
      </c>
      <c r="EO30" s="22"/>
      <c r="EP30" s="22"/>
      <c r="EQ30" s="23" t="str">
        <f t="shared" si="54"/>
        <v xml:space="preserve"> </v>
      </c>
      <c r="ER30" s="22"/>
      <c r="ES30" s="22"/>
      <c r="ET30" s="23" t="str">
        <f t="shared" si="55"/>
        <v xml:space="preserve"> </v>
      </c>
      <c r="EU30" s="22"/>
      <c r="EV30" s="22"/>
      <c r="EW30" s="23" t="str">
        <f t="shared" si="56"/>
        <v xml:space="preserve"> </v>
      </c>
      <c r="EX30" s="22"/>
      <c r="EY30" s="22"/>
      <c r="EZ30" s="23" t="str">
        <f t="shared" si="57"/>
        <v xml:space="preserve"> </v>
      </c>
      <c r="FA30" s="22"/>
      <c r="FB30" s="22"/>
      <c r="FC30" s="23" t="str">
        <f t="shared" si="58"/>
        <v xml:space="preserve"> </v>
      </c>
      <c r="FD30" s="22"/>
      <c r="FE30" s="22"/>
      <c r="FF30" s="23" t="str">
        <f t="shared" si="59"/>
        <v xml:space="preserve"> </v>
      </c>
      <c r="FG30" s="22"/>
      <c r="FH30" s="22"/>
      <c r="FI30" s="23" t="str">
        <f t="shared" si="60"/>
        <v xml:space="preserve"> </v>
      </c>
      <c r="FJ30" s="22"/>
      <c r="FK30" s="22"/>
      <c r="FL30" s="23" t="str">
        <f t="shared" si="61"/>
        <v xml:space="preserve"> </v>
      </c>
      <c r="FM30" s="22"/>
      <c r="FN30" s="22"/>
      <c r="FO30" s="23" t="str">
        <f t="shared" si="62"/>
        <v xml:space="preserve"> </v>
      </c>
      <c r="FP30" s="22"/>
      <c r="FQ30" s="22"/>
      <c r="FR30" s="23" t="str">
        <f t="shared" si="63"/>
        <v xml:space="preserve"> </v>
      </c>
      <c r="FS30" s="22"/>
      <c r="FT30" s="22"/>
      <c r="FU30" s="23" t="str">
        <f t="shared" si="64"/>
        <v xml:space="preserve"> </v>
      </c>
      <c r="FV30" s="22"/>
      <c r="FW30" s="22"/>
      <c r="FX30" s="23" t="str">
        <f t="shared" si="65"/>
        <v xml:space="preserve"> </v>
      </c>
      <c r="FY30" s="22"/>
      <c r="FZ30" s="22"/>
      <c r="GA30" s="79" t="str">
        <f t="shared" si="66"/>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127" t="s">
        <v>263</v>
      </c>
      <c r="C31" s="22">
        <v>10</v>
      </c>
      <c r="D31" s="22"/>
      <c r="E31" s="23">
        <f t="shared" si="0"/>
        <v>10</v>
      </c>
      <c r="F31" s="22">
        <v>10</v>
      </c>
      <c r="G31" s="22"/>
      <c r="H31" s="23">
        <f t="shared" si="1"/>
        <v>10</v>
      </c>
      <c r="I31" s="22">
        <v>9</v>
      </c>
      <c r="J31" s="22"/>
      <c r="K31" s="23">
        <f t="shared" si="2"/>
        <v>9</v>
      </c>
      <c r="L31" s="22">
        <v>8</v>
      </c>
      <c r="M31" s="22"/>
      <c r="N31" s="23">
        <f t="shared" si="3"/>
        <v>8</v>
      </c>
      <c r="O31" s="22">
        <v>10</v>
      </c>
      <c r="P31" s="22"/>
      <c r="Q31" s="23">
        <f t="shared" si="4"/>
        <v>10</v>
      </c>
      <c r="R31" s="22">
        <v>10</v>
      </c>
      <c r="S31" s="22"/>
      <c r="T31" s="23">
        <f t="shared" si="5"/>
        <v>10</v>
      </c>
      <c r="U31" s="22">
        <v>9</v>
      </c>
      <c r="V31" s="22"/>
      <c r="W31" s="23">
        <f t="shared" si="6"/>
        <v>9</v>
      </c>
      <c r="X31" s="22">
        <v>9</v>
      </c>
      <c r="Y31" s="22"/>
      <c r="Z31" s="23">
        <f t="shared" si="7"/>
        <v>9</v>
      </c>
      <c r="AA31" s="22">
        <v>10</v>
      </c>
      <c r="AB31" s="22"/>
      <c r="AC31" s="23">
        <f t="shared" si="8"/>
        <v>10</v>
      </c>
      <c r="AD31" s="22">
        <v>9</v>
      </c>
      <c r="AE31" s="22"/>
      <c r="AF31" s="23">
        <f t="shared" si="9"/>
        <v>9</v>
      </c>
      <c r="AG31" s="22">
        <v>8</v>
      </c>
      <c r="AH31" s="22"/>
      <c r="AI31" s="23">
        <f t="shared" si="10"/>
        <v>8</v>
      </c>
      <c r="AJ31" s="22">
        <v>10</v>
      </c>
      <c r="AK31" s="22"/>
      <c r="AL31" s="23">
        <f t="shared" si="11"/>
        <v>10</v>
      </c>
      <c r="AM31" s="22">
        <v>7.5</v>
      </c>
      <c r="AN31" s="22"/>
      <c r="AO31" s="23">
        <f t="shared" si="12"/>
        <v>7.5</v>
      </c>
      <c r="AP31" s="22">
        <v>8</v>
      </c>
      <c r="AQ31" s="22"/>
      <c r="AR31" s="23">
        <f t="shared" si="13"/>
        <v>8</v>
      </c>
      <c r="AS31" s="22"/>
      <c r="AT31" s="22"/>
      <c r="AU31" s="23" t="str">
        <f t="shared" si="14"/>
        <v xml:space="preserve"> </v>
      </c>
      <c r="AV31" s="22"/>
      <c r="AW31" s="22"/>
      <c r="AX31" s="23" t="str">
        <f t="shared" si="15"/>
        <v xml:space="preserve"> </v>
      </c>
      <c r="AY31" s="22"/>
      <c r="AZ31" s="22"/>
      <c r="BA31" s="23" t="str">
        <f t="shared" si="16"/>
        <v xml:space="preserve"> </v>
      </c>
      <c r="BB31" s="22">
        <v>10</v>
      </c>
      <c r="BC31" s="22">
        <v>8.1</v>
      </c>
      <c r="BD31" s="23">
        <f t="shared" si="17"/>
        <v>9.0500000000000007</v>
      </c>
      <c r="BE31" s="22"/>
      <c r="BF31" s="22"/>
      <c r="BG31" s="79">
        <f t="shared" si="18"/>
        <v>9.1</v>
      </c>
      <c r="BH31" s="79">
        <f t="shared" si="19"/>
        <v>9.0500000000000007</v>
      </c>
      <c r="BI31" s="98">
        <f t="shared" si="20"/>
        <v>6.37</v>
      </c>
      <c r="BJ31" s="98">
        <f t="shared" si="21"/>
        <v>2.71</v>
      </c>
      <c r="BK31" s="80">
        <f t="shared" si="22"/>
        <v>9.08</v>
      </c>
      <c r="BL31" s="23" t="str">
        <f t="shared" si="23"/>
        <v>A-</v>
      </c>
      <c r="BM31" s="22">
        <v>8</v>
      </c>
      <c r="BN31" s="22"/>
      <c r="BO31" s="23">
        <f t="shared" si="24"/>
        <v>8</v>
      </c>
      <c r="BP31" s="22">
        <v>10</v>
      </c>
      <c r="BQ31" s="22"/>
      <c r="BR31" s="23">
        <f t="shared" si="25"/>
        <v>10</v>
      </c>
      <c r="BS31" s="22">
        <v>10</v>
      </c>
      <c r="BT31" s="22"/>
      <c r="BU31" s="23">
        <f t="shared" si="26"/>
        <v>10</v>
      </c>
      <c r="BV31" s="22">
        <v>10</v>
      </c>
      <c r="BW31" s="22"/>
      <c r="BX31" s="23">
        <f t="shared" si="27"/>
        <v>10</v>
      </c>
      <c r="BY31" s="22">
        <v>7</v>
      </c>
      <c r="BZ31" s="22">
        <v>8</v>
      </c>
      <c r="CA31" s="23">
        <f t="shared" si="28"/>
        <v>7.5</v>
      </c>
      <c r="CB31" s="22">
        <v>8</v>
      </c>
      <c r="CC31" s="22"/>
      <c r="CD31" s="23">
        <f t="shared" si="29"/>
        <v>8</v>
      </c>
      <c r="CE31" s="22">
        <v>10</v>
      </c>
      <c r="CF31" s="22"/>
      <c r="CG31" s="23">
        <f t="shared" si="30"/>
        <v>10</v>
      </c>
      <c r="CH31" s="22">
        <v>10</v>
      </c>
      <c r="CI31" s="22"/>
      <c r="CJ31" s="23">
        <f t="shared" si="31"/>
        <v>10</v>
      </c>
      <c r="CK31" s="22">
        <v>10</v>
      </c>
      <c r="CL31" s="22"/>
      <c r="CM31" s="23">
        <f t="shared" si="32"/>
        <v>10</v>
      </c>
      <c r="CN31" s="22">
        <v>10</v>
      </c>
      <c r="CO31" s="22"/>
      <c r="CP31" s="23">
        <f t="shared" si="33"/>
        <v>10</v>
      </c>
      <c r="CQ31" s="22">
        <v>9.3000000000000007</v>
      </c>
      <c r="CR31" s="22">
        <v>9</v>
      </c>
      <c r="CS31" s="23">
        <f t="shared" si="34"/>
        <v>9.3000000000000007</v>
      </c>
      <c r="CT31" s="22">
        <v>10</v>
      </c>
      <c r="CU31" s="22"/>
      <c r="CV31" s="23">
        <f t="shared" si="35"/>
        <v>10</v>
      </c>
      <c r="CW31" s="22">
        <v>6.5</v>
      </c>
      <c r="CX31" s="22"/>
      <c r="CY31" s="23">
        <f t="shared" si="36"/>
        <v>6.5</v>
      </c>
      <c r="CZ31" s="22">
        <v>9</v>
      </c>
      <c r="DA31" s="22"/>
      <c r="DB31" s="23">
        <f t="shared" si="37"/>
        <v>9</v>
      </c>
      <c r="DC31" s="22">
        <v>8</v>
      </c>
      <c r="DD31" s="22"/>
      <c r="DE31" s="23">
        <f t="shared" si="38"/>
        <v>8</v>
      </c>
      <c r="DF31" s="22">
        <v>10</v>
      </c>
      <c r="DG31" s="22"/>
      <c r="DH31" s="23">
        <f t="shared" si="39"/>
        <v>10</v>
      </c>
      <c r="DI31" s="22">
        <v>10</v>
      </c>
      <c r="DJ31" s="22"/>
      <c r="DK31" s="23">
        <f t="shared" si="40"/>
        <v>10</v>
      </c>
      <c r="DL31" s="22"/>
      <c r="DM31" s="22">
        <v>6.2</v>
      </c>
      <c r="DN31" s="23">
        <f t="shared" si="41"/>
        <v>6.2</v>
      </c>
      <c r="DO31" s="22"/>
      <c r="DP31" s="22"/>
      <c r="DQ31" s="79">
        <f t="shared" si="42"/>
        <v>9.19</v>
      </c>
      <c r="DR31" s="79">
        <f t="shared" si="43"/>
        <v>6.2</v>
      </c>
      <c r="DS31" s="98">
        <f t="shared" si="44"/>
        <v>6.43</v>
      </c>
      <c r="DT31" s="98">
        <f t="shared" si="45"/>
        <v>1.86</v>
      </c>
      <c r="DU31" s="80">
        <f t="shared" si="46"/>
        <v>8.2899999999999991</v>
      </c>
      <c r="DV31" s="23" t="str">
        <f t="shared" si="47"/>
        <v>B+</v>
      </c>
      <c r="DW31" s="22"/>
      <c r="DX31" s="22"/>
      <c r="DY31" s="23" t="str">
        <f t="shared" si="48"/>
        <v xml:space="preserve"> </v>
      </c>
      <c r="DZ31" s="22"/>
      <c r="EA31" s="22"/>
      <c r="EB31" s="23" t="str">
        <f t="shared" si="49"/>
        <v xml:space="preserve"> </v>
      </c>
      <c r="EC31" s="22"/>
      <c r="ED31" s="22"/>
      <c r="EE31" s="23" t="str">
        <f t="shared" si="50"/>
        <v xml:space="preserve"> </v>
      </c>
      <c r="EF31" s="22"/>
      <c r="EG31" s="22"/>
      <c r="EH31" s="23" t="str">
        <f t="shared" si="51"/>
        <v xml:space="preserve"> </v>
      </c>
      <c r="EI31" s="22"/>
      <c r="EJ31" s="22"/>
      <c r="EK31" s="23" t="str">
        <f t="shared" si="52"/>
        <v xml:space="preserve"> </v>
      </c>
      <c r="EL31" s="22"/>
      <c r="EM31" s="22"/>
      <c r="EN31" s="23" t="str">
        <f t="shared" si="53"/>
        <v xml:space="preserve"> </v>
      </c>
      <c r="EO31" s="22"/>
      <c r="EP31" s="22"/>
      <c r="EQ31" s="23" t="str">
        <f t="shared" si="54"/>
        <v xml:space="preserve"> </v>
      </c>
      <c r="ER31" s="22"/>
      <c r="ES31" s="22"/>
      <c r="ET31" s="23" t="str">
        <f t="shared" si="55"/>
        <v xml:space="preserve"> </v>
      </c>
      <c r="EU31" s="22"/>
      <c r="EV31" s="22"/>
      <c r="EW31" s="23" t="str">
        <f t="shared" si="56"/>
        <v xml:space="preserve"> </v>
      </c>
      <c r="EX31" s="22"/>
      <c r="EY31" s="22"/>
      <c r="EZ31" s="23" t="str">
        <f t="shared" si="57"/>
        <v xml:space="preserve"> </v>
      </c>
      <c r="FA31" s="22"/>
      <c r="FB31" s="22"/>
      <c r="FC31" s="23" t="str">
        <f t="shared" si="58"/>
        <v xml:space="preserve"> </v>
      </c>
      <c r="FD31" s="22"/>
      <c r="FE31" s="22"/>
      <c r="FF31" s="23" t="str">
        <f t="shared" si="59"/>
        <v xml:space="preserve"> </v>
      </c>
      <c r="FG31" s="22"/>
      <c r="FH31" s="22"/>
      <c r="FI31" s="23" t="str">
        <f t="shared" si="60"/>
        <v xml:space="preserve"> </v>
      </c>
      <c r="FJ31" s="22"/>
      <c r="FK31" s="22"/>
      <c r="FL31" s="23" t="str">
        <f t="shared" si="61"/>
        <v xml:space="preserve"> </v>
      </c>
      <c r="FM31" s="22"/>
      <c r="FN31" s="22"/>
      <c r="FO31" s="23" t="str">
        <f t="shared" si="62"/>
        <v xml:space="preserve"> </v>
      </c>
      <c r="FP31" s="22"/>
      <c r="FQ31" s="22"/>
      <c r="FR31" s="23" t="str">
        <f t="shared" si="63"/>
        <v xml:space="preserve"> </v>
      </c>
      <c r="FS31" s="22"/>
      <c r="FT31" s="22"/>
      <c r="FU31" s="23" t="str">
        <f t="shared" si="64"/>
        <v xml:space="preserve"> </v>
      </c>
      <c r="FV31" s="22"/>
      <c r="FW31" s="22"/>
      <c r="FX31" s="23" t="str">
        <f t="shared" si="65"/>
        <v xml:space="preserve"> </v>
      </c>
      <c r="FY31" s="22"/>
      <c r="FZ31" s="22"/>
      <c r="GA31" s="79" t="str">
        <f t="shared" si="66"/>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127" t="s">
        <v>264</v>
      </c>
      <c r="C32" s="22">
        <v>10</v>
      </c>
      <c r="D32" s="22"/>
      <c r="E32" s="23">
        <f t="shared" si="0"/>
        <v>10</v>
      </c>
      <c r="F32" s="22">
        <v>7</v>
      </c>
      <c r="G32" s="22"/>
      <c r="H32" s="23">
        <f t="shared" si="1"/>
        <v>7</v>
      </c>
      <c r="I32" s="22">
        <v>10</v>
      </c>
      <c r="J32" s="22"/>
      <c r="K32" s="23">
        <f t="shared" si="2"/>
        <v>10</v>
      </c>
      <c r="L32" s="22">
        <v>9</v>
      </c>
      <c r="M32" s="22"/>
      <c r="N32" s="23">
        <f t="shared" si="3"/>
        <v>9</v>
      </c>
      <c r="O32" s="22">
        <v>10</v>
      </c>
      <c r="P32" s="22"/>
      <c r="Q32" s="23">
        <f t="shared" si="4"/>
        <v>10</v>
      </c>
      <c r="R32" s="22">
        <v>7</v>
      </c>
      <c r="S32" s="22"/>
      <c r="T32" s="23">
        <f t="shared" si="5"/>
        <v>7</v>
      </c>
      <c r="U32" s="22">
        <v>7</v>
      </c>
      <c r="V32" s="22"/>
      <c r="W32" s="23">
        <f t="shared" si="6"/>
        <v>7</v>
      </c>
      <c r="X32" s="22">
        <v>7</v>
      </c>
      <c r="Y32" s="22"/>
      <c r="Z32" s="23">
        <f t="shared" si="7"/>
        <v>7</v>
      </c>
      <c r="AA32" s="22">
        <v>10</v>
      </c>
      <c r="AB32" s="22"/>
      <c r="AC32" s="23">
        <f t="shared" si="8"/>
        <v>10</v>
      </c>
      <c r="AD32" s="22">
        <v>7</v>
      </c>
      <c r="AE32" s="22"/>
      <c r="AF32" s="23">
        <f t="shared" si="9"/>
        <v>7</v>
      </c>
      <c r="AG32" s="22">
        <v>8</v>
      </c>
      <c r="AH32" s="22"/>
      <c r="AI32" s="23">
        <f t="shared" si="10"/>
        <v>8</v>
      </c>
      <c r="AJ32" s="22">
        <v>10</v>
      </c>
      <c r="AK32" s="22"/>
      <c r="AL32" s="23">
        <f t="shared" si="11"/>
        <v>10</v>
      </c>
      <c r="AM32" s="22">
        <v>7</v>
      </c>
      <c r="AN32" s="22"/>
      <c r="AO32" s="23">
        <f t="shared" si="12"/>
        <v>7</v>
      </c>
      <c r="AP32" s="22">
        <v>9</v>
      </c>
      <c r="AQ32" s="22"/>
      <c r="AR32" s="23">
        <f t="shared" si="13"/>
        <v>9</v>
      </c>
      <c r="AS32" s="22"/>
      <c r="AT32" s="22"/>
      <c r="AU32" s="23" t="str">
        <f t="shared" si="14"/>
        <v xml:space="preserve"> </v>
      </c>
      <c r="AV32" s="22"/>
      <c r="AW32" s="22"/>
      <c r="AX32" s="23" t="str">
        <f t="shared" si="15"/>
        <v xml:space="preserve"> </v>
      </c>
      <c r="AY32" s="22"/>
      <c r="AZ32" s="22"/>
      <c r="BA32" s="23" t="str">
        <f t="shared" si="16"/>
        <v xml:space="preserve"> </v>
      </c>
      <c r="BB32" s="22">
        <v>10</v>
      </c>
      <c r="BC32" s="22">
        <v>8.4</v>
      </c>
      <c r="BD32" s="23">
        <f t="shared" si="17"/>
        <v>9.1999999999999993</v>
      </c>
      <c r="BE32" s="22"/>
      <c r="BF32" s="22"/>
      <c r="BG32" s="79">
        <f t="shared" si="18"/>
        <v>8.42</v>
      </c>
      <c r="BH32" s="79">
        <f t="shared" si="19"/>
        <v>9.1999999999999993</v>
      </c>
      <c r="BI32" s="98">
        <f t="shared" si="20"/>
        <v>5.89</v>
      </c>
      <c r="BJ32" s="98">
        <f t="shared" si="21"/>
        <v>2.76</v>
      </c>
      <c r="BK32" s="80">
        <f t="shared" si="22"/>
        <v>8.6499999999999986</v>
      </c>
      <c r="BL32" s="23" t="str">
        <f t="shared" si="23"/>
        <v>A-</v>
      </c>
      <c r="BM32" s="22">
        <v>8</v>
      </c>
      <c r="BN32" s="22"/>
      <c r="BO32" s="23">
        <f t="shared" si="24"/>
        <v>8</v>
      </c>
      <c r="BP32" s="22">
        <v>10</v>
      </c>
      <c r="BQ32" s="22"/>
      <c r="BR32" s="23">
        <f t="shared" si="25"/>
        <v>10</v>
      </c>
      <c r="BS32" s="22">
        <v>9</v>
      </c>
      <c r="BT32" s="22"/>
      <c r="BU32" s="23">
        <f t="shared" si="26"/>
        <v>9</v>
      </c>
      <c r="BV32" s="22">
        <v>9</v>
      </c>
      <c r="BW32" s="22"/>
      <c r="BX32" s="23">
        <f t="shared" si="27"/>
        <v>9</v>
      </c>
      <c r="BY32" s="22">
        <v>5</v>
      </c>
      <c r="BZ32" s="22">
        <v>8</v>
      </c>
      <c r="CA32" s="23">
        <f t="shared" si="28"/>
        <v>6.5</v>
      </c>
      <c r="CB32" s="22">
        <v>10</v>
      </c>
      <c r="CC32" s="22"/>
      <c r="CD32" s="23">
        <f t="shared" si="29"/>
        <v>10</v>
      </c>
      <c r="CE32" s="22">
        <v>10</v>
      </c>
      <c r="CF32" s="22"/>
      <c r="CG32" s="23">
        <f t="shared" si="30"/>
        <v>10</v>
      </c>
      <c r="CH32" s="22">
        <v>10</v>
      </c>
      <c r="CI32" s="22"/>
      <c r="CJ32" s="23">
        <f t="shared" si="31"/>
        <v>10</v>
      </c>
      <c r="CK32" s="22">
        <v>7</v>
      </c>
      <c r="CL32" s="22"/>
      <c r="CM32" s="23">
        <f t="shared" si="32"/>
        <v>7</v>
      </c>
      <c r="CN32" s="22">
        <v>10</v>
      </c>
      <c r="CO32" s="22"/>
      <c r="CP32" s="23">
        <f t="shared" si="33"/>
        <v>10</v>
      </c>
      <c r="CQ32" s="22">
        <v>7</v>
      </c>
      <c r="CR32" s="22"/>
      <c r="CS32" s="23">
        <f t="shared" si="34"/>
        <v>7</v>
      </c>
      <c r="CT32" s="22">
        <v>0.01</v>
      </c>
      <c r="CU32" s="22">
        <v>10</v>
      </c>
      <c r="CV32" s="23">
        <f t="shared" si="35"/>
        <v>5</v>
      </c>
      <c r="CW32" s="22">
        <v>6.8</v>
      </c>
      <c r="CX32" s="22"/>
      <c r="CY32" s="23">
        <f t="shared" si="36"/>
        <v>6.8</v>
      </c>
      <c r="CZ32" s="22">
        <v>8</v>
      </c>
      <c r="DA32" s="22"/>
      <c r="DB32" s="23">
        <f t="shared" si="37"/>
        <v>8</v>
      </c>
      <c r="DC32" s="22">
        <v>9</v>
      </c>
      <c r="DD32" s="22"/>
      <c r="DE32" s="23">
        <f t="shared" si="38"/>
        <v>9</v>
      </c>
      <c r="DF32" s="22">
        <v>10</v>
      </c>
      <c r="DG32" s="22"/>
      <c r="DH32" s="23">
        <f t="shared" si="39"/>
        <v>10</v>
      </c>
      <c r="DI32" s="22">
        <v>9</v>
      </c>
      <c r="DJ32" s="22"/>
      <c r="DK32" s="23">
        <f t="shared" si="40"/>
        <v>9</v>
      </c>
      <c r="DL32" s="22"/>
      <c r="DM32" s="22">
        <v>7</v>
      </c>
      <c r="DN32" s="23">
        <f t="shared" si="41"/>
        <v>7</v>
      </c>
      <c r="DO32" s="22"/>
      <c r="DP32" s="22"/>
      <c r="DQ32" s="79">
        <f t="shared" si="42"/>
        <v>8.48</v>
      </c>
      <c r="DR32" s="79">
        <f t="shared" si="43"/>
        <v>7</v>
      </c>
      <c r="DS32" s="98">
        <f t="shared" si="44"/>
        <v>5.93</v>
      </c>
      <c r="DT32" s="98">
        <f t="shared" si="45"/>
        <v>2.1</v>
      </c>
      <c r="DU32" s="80">
        <f t="shared" si="46"/>
        <v>8.0299999999999994</v>
      </c>
      <c r="DV32" s="23" t="str">
        <f t="shared" si="47"/>
        <v>B+</v>
      </c>
      <c r="DW32" s="22"/>
      <c r="DX32" s="22"/>
      <c r="DY32" s="23" t="str">
        <f t="shared" si="48"/>
        <v xml:space="preserve"> </v>
      </c>
      <c r="DZ32" s="22"/>
      <c r="EA32" s="22"/>
      <c r="EB32" s="23" t="str">
        <f t="shared" si="49"/>
        <v xml:space="preserve"> </v>
      </c>
      <c r="EC32" s="22"/>
      <c r="ED32" s="22"/>
      <c r="EE32" s="23" t="str">
        <f t="shared" si="50"/>
        <v xml:space="preserve"> </v>
      </c>
      <c r="EF32" s="22"/>
      <c r="EG32" s="22"/>
      <c r="EH32" s="23" t="str">
        <f t="shared" si="51"/>
        <v xml:space="preserve"> </v>
      </c>
      <c r="EI32" s="22"/>
      <c r="EJ32" s="22"/>
      <c r="EK32" s="23" t="str">
        <f t="shared" si="52"/>
        <v xml:space="preserve"> </v>
      </c>
      <c r="EL32" s="22"/>
      <c r="EM32" s="22"/>
      <c r="EN32" s="23" t="str">
        <f t="shared" si="53"/>
        <v xml:space="preserve"> </v>
      </c>
      <c r="EO32" s="22"/>
      <c r="EP32" s="22"/>
      <c r="EQ32" s="23" t="str">
        <f t="shared" si="54"/>
        <v xml:space="preserve"> </v>
      </c>
      <c r="ER32" s="22"/>
      <c r="ES32" s="22"/>
      <c r="ET32" s="23" t="str">
        <f t="shared" si="55"/>
        <v xml:space="preserve"> </v>
      </c>
      <c r="EU32" s="22"/>
      <c r="EV32" s="22"/>
      <c r="EW32" s="23" t="str">
        <f t="shared" si="56"/>
        <v xml:space="preserve"> </v>
      </c>
      <c r="EX32" s="22"/>
      <c r="EY32" s="22"/>
      <c r="EZ32" s="23" t="str">
        <f t="shared" si="57"/>
        <v xml:space="preserve"> </v>
      </c>
      <c r="FA32" s="22"/>
      <c r="FB32" s="22"/>
      <c r="FC32" s="23" t="str">
        <f t="shared" si="58"/>
        <v xml:space="preserve"> </v>
      </c>
      <c r="FD32" s="22"/>
      <c r="FE32" s="22"/>
      <c r="FF32" s="23" t="str">
        <f t="shared" si="59"/>
        <v xml:space="preserve"> </v>
      </c>
      <c r="FG32" s="22"/>
      <c r="FH32" s="22"/>
      <c r="FI32" s="23" t="str">
        <f t="shared" si="60"/>
        <v xml:space="preserve"> </v>
      </c>
      <c r="FJ32" s="22"/>
      <c r="FK32" s="22"/>
      <c r="FL32" s="23" t="str">
        <f t="shared" si="61"/>
        <v xml:space="preserve"> </v>
      </c>
      <c r="FM32" s="22"/>
      <c r="FN32" s="22"/>
      <c r="FO32" s="23" t="str">
        <f t="shared" si="62"/>
        <v xml:space="preserve"> </v>
      </c>
      <c r="FP32" s="22"/>
      <c r="FQ32" s="22"/>
      <c r="FR32" s="23" t="str">
        <f t="shared" si="63"/>
        <v xml:space="preserve"> </v>
      </c>
      <c r="FS32" s="22"/>
      <c r="FT32" s="22"/>
      <c r="FU32" s="23" t="str">
        <f t="shared" si="64"/>
        <v xml:space="preserve"> </v>
      </c>
      <c r="FV32" s="22"/>
      <c r="FW32" s="22"/>
      <c r="FX32" s="23" t="str">
        <f t="shared" si="65"/>
        <v xml:space="preserve"> </v>
      </c>
      <c r="FY32" s="22"/>
      <c r="FZ32" s="22"/>
      <c r="GA32" s="79" t="str">
        <f t="shared" si="66"/>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127" t="s">
        <v>265</v>
      </c>
      <c r="C33" s="22">
        <v>7</v>
      </c>
      <c r="D33" s="22"/>
      <c r="E33" s="23">
        <f t="shared" si="0"/>
        <v>7</v>
      </c>
      <c r="F33" s="22">
        <v>5</v>
      </c>
      <c r="G33" s="22"/>
      <c r="H33" s="23">
        <f t="shared" si="1"/>
        <v>5</v>
      </c>
      <c r="I33" s="22">
        <v>8</v>
      </c>
      <c r="J33" s="22"/>
      <c r="K33" s="23">
        <f t="shared" si="2"/>
        <v>8</v>
      </c>
      <c r="L33" s="22">
        <v>0.01</v>
      </c>
      <c r="M33" s="22"/>
      <c r="N33" s="23">
        <f t="shared" si="3"/>
        <v>0.01</v>
      </c>
      <c r="O33" s="22">
        <v>8</v>
      </c>
      <c r="P33" s="22"/>
      <c r="Q33" s="23">
        <f t="shared" si="4"/>
        <v>8</v>
      </c>
      <c r="R33" s="22">
        <v>8</v>
      </c>
      <c r="S33" s="22"/>
      <c r="T33" s="23">
        <f t="shared" si="5"/>
        <v>8</v>
      </c>
      <c r="U33" s="22">
        <v>8</v>
      </c>
      <c r="V33" s="22"/>
      <c r="W33" s="23">
        <f t="shared" si="6"/>
        <v>8</v>
      </c>
      <c r="X33" s="22">
        <v>8</v>
      </c>
      <c r="Y33" s="22"/>
      <c r="Z33" s="23">
        <f t="shared" si="7"/>
        <v>8</v>
      </c>
      <c r="AA33" s="22">
        <v>0.01</v>
      </c>
      <c r="AB33" s="22"/>
      <c r="AC33" s="23">
        <f t="shared" si="8"/>
        <v>0.01</v>
      </c>
      <c r="AD33" s="22">
        <v>0.01</v>
      </c>
      <c r="AE33" s="22"/>
      <c r="AF33" s="23">
        <f t="shared" si="9"/>
        <v>0.01</v>
      </c>
      <c r="AG33" s="22">
        <v>0.01</v>
      </c>
      <c r="AH33" s="22"/>
      <c r="AI33" s="23">
        <f t="shared" si="10"/>
        <v>0.01</v>
      </c>
      <c r="AJ33" s="22">
        <v>10</v>
      </c>
      <c r="AK33" s="22"/>
      <c r="AL33" s="23">
        <f t="shared" si="11"/>
        <v>10</v>
      </c>
      <c r="AM33" s="22">
        <v>0.01</v>
      </c>
      <c r="AN33" s="22"/>
      <c r="AO33" s="23">
        <f t="shared" si="12"/>
        <v>0.01</v>
      </c>
      <c r="AP33" s="22">
        <v>8</v>
      </c>
      <c r="AQ33" s="22"/>
      <c r="AR33" s="23">
        <f t="shared" si="13"/>
        <v>8</v>
      </c>
      <c r="AS33" s="22"/>
      <c r="AT33" s="22"/>
      <c r="AU33" s="23" t="str">
        <f t="shared" si="14"/>
        <v xml:space="preserve"> </v>
      </c>
      <c r="AV33" s="22"/>
      <c r="AW33" s="22"/>
      <c r="AX33" s="23" t="str">
        <f t="shared" si="15"/>
        <v xml:space="preserve"> </v>
      </c>
      <c r="AY33" s="22"/>
      <c r="AZ33" s="22"/>
      <c r="BA33" s="23" t="str">
        <f t="shared" si="16"/>
        <v xml:space="preserve"> </v>
      </c>
      <c r="BB33" s="22">
        <v>10</v>
      </c>
      <c r="BC33" s="22">
        <v>6.5</v>
      </c>
      <c r="BD33" s="23">
        <f t="shared" si="17"/>
        <v>8.25</v>
      </c>
      <c r="BE33" s="22"/>
      <c r="BF33" s="22"/>
      <c r="BG33" s="79">
        <f t="shared" si="18"/>
        <v>5</v>
      </c>
      <c r="BH33" s="79">
        <f t="shared" si="19"/>
        <v>8.25</v>
      </c>
      <c r="BI33" s="98">
        <f t="shared" si="20"/>
        <v>3.5</v>
      </c>
      <c r="BJ33" s="98">
        <f t="shared" si="21"/>
        <v>2.4700000000000002</v>
      </c>
      <c r="BK33" s="80">
        <f t="shared" si="22"/>
        <v>5.9700000000000006</v>
      </c>
      <c r="BL33" s="23" t="str">
        <f t="shared" si="23"/>
        <v>C+</v>
      </c>
      <c r="BM33" s="22">
        <v>0.01</v>
      </c>
      <c r="BN33" s="22"/>
      <c r="BO33" s="23">
        <f t="shared" si="24"/>
        <v>0.01</v>
      </c>
      <c r="BP33" s="22">
        <v>8</v>
      </c>
      <c r="BQ33" s="22"/>
      <c r="BR33" s="23">
        <f t="shared" si="25"/>
        <v>8</v>
      </c>
      <c r="BS33" s="22">
        <v>8</v>
      </c>
      <c r="BT33" s="22"/>
      <c r="BU33" s="23">
        <f t="shared" si="26"/>
        <v>8</v>
      </c>
      <c r="BV33" s="22">
        <v>8</v>
      </c>
      <c r="BW33" s="22"/>
      <c r="BX33" s="23">
        <f t="shared" si="27"/>
        <v>8</v>
      </c>
      <c r="BY33" s="22">
        <v>4</v>
      </c>
      <c r="BZ33" s="22"/>
      <c r="CA33" s="23">
        <f t="shared" si="28"/>
        <v>4</v>
      </c>
      <c r="CB33" s="22">
        <v>7</v>
      </c>
      <c r="CC33" s="22"/>
      <c r="CD33" s="23">
        <f t="shared" si="29"/>
        <v>7</v>
      </c>
      <c r="CE33" s="22">
        <v>7</v>
      </c>
      <c r="CF33" s="22"/>
      <c r="CG33" s="23">
        <f t="shared" si="30"/>
        <v>7</v>
      </c>
      <c r="CH33" s="22">
        <v>5</v>
      </c>
      <c r="CI33" s="22"/>
      <c r="CJ33" s="23">
        <f t="shared" si="31"/>
        <v>5</v>
      </c>
      <c r="CK33" s="22">
        <v>8</v>
      </c>
      <c r="CL33" s="22"/>
      <c r="CM33" s="23">
        <f t="shared" si="32"/>
        <v>8</v>
      </c>
      <c r="CN33" s="22">
        <v>0.01</v>
      </c>
      <c r="CO33" s="22"/>
      <c r="CP33" s="23">
        <f t="shared" si="33"/>
        <v>0.01</v>
      </c>
      <c r="CQ33" s="22">
        <v>5.5</v>
      </c>
      <c r="CR33" s="22"/>
      <c r="CS33" s="23">
        <f t="shared" si="34"/>
        <v>5.5</v>
      </c>
      <c r="CT33" s="22">
        <v>10</v>
      </c>
      <c r="CU33" s="22"/>
      <c r="CV33" s="23">
        <f t="shared" si="35"/>
        <v>10</v>
      </c>
      <c r="CW33" s="22">
        <v>2.5</v>
      </c>
      <c r="CX33" s="22"/>
      <c r="CY33" s="23">
        <f t="shared" si="36"/>
        <v>2.5</v>
      </c>
      <c r="CZ33" s="22">
        <v>0.01</v>
      </c>
      <c r="DA33" s="22"/>
      <c r="DB33" s="23">
        <f t="shared" si="37"/>
        <v>0.01</v>
      </c>
      <c r="DC33" s="22">
        <v>8</v>
      </c>
      <c r="DD33" s="22"/>
      <c r="DE33" s="23">
        <f t="shared" si="38"/>
        <v>8</v>
      </c>
      <c r="DF33" s="22">
        <v>7.5</v>
      </c>
      <c r="DG33" s="22"/>
      <c r="DH33" s="23">
        <f t="shared" si="39"/>
        <v>7.5</v>
      </c>
      <c r="DI33" s="22">
        <v>1</v>
      </c>
      <c r="DJ33" s="22"/>
      <c r="DK33" s="23">
        <f t="shared" si="40"/>
        <v>1</v>
      </c>
      <c r="DL33" s="22"/>
      <c r="DM33" s="22">
        <v>2.5</v>
      </c>
      <c r="DN33" s="23">
        <f t="shared" si="41"/>
        <v>2.5</v>
      </c>
      <c r="DO33" s="22"/>
      <c r="DP33" s="22"/>
      <c r="DQ33" s="79">
        <f t="shared" si="42"/>
        <v>5.26</v>
      </c>
      <c r="DR33" s="79">
        <f t="shared" si="43"/>
        <v>2.5</v>
      </c>
      <c r="DS33" s="98">
        <f t="shared" si="44"/>
        <v>3.68</v>
      </c>
      <c r="DT33" s="98">
        <f t="shared" si="45"/>
        <v>0.75</v>
      </c>
      <c r="DU33" s="80">
        <f t="shared" si="46"/>
        <v>4.43</v>
      </c>
      <c r="DV33" s="23" t="str">
        <f t="shared" si="47"/>
        <v>D+</v>
      </c>
      <c r="DW33" s="22"/>
      <c r="DX33" s="22"/>
      <c r="DY33" s="23" t="str">
        <f t="shared" si="48"/>
        <v xml:space="preserve"> </v>
      </c>
      <c r="DZ33" s="22"/>
      <c r="EA33" s="22"/>
      <c r="EB33" s="23" t="str">
        <f t="shared" si="49"/>
        <v xml:space="preserve"> </v>
      </c>
      <c r="EC33" s="22"/>
      <c r="ED33" s="22"/>
      <c r="EE33" s="23" t="str">
        <f t="shared" si="50"/>
        <v xml:space="preserve"> </v>
      </c>
      <c r="EF33" s="22"/>
      <c r="EG33" s="22"/>
      <c r="EH33" s="23" t="str">
        <f t="shared" si="51"/>
        <v xml:space="preserve"> </v>
      </c>
      <c r="EI33" s="22"/>
      <c r="EJ33" s="22"/>
      <c r="EK33" s="23" t="str">
        <f t="shared" si="52"/>
        <v xml:space="preserve"> </v>
      </c>
      <c r="EL33" s="22"/>
      <c r="EM33" s="22"/>
      <c r="EN33" s="23" t="str">
        <f t="shared" si="53"/>
        <v xml:space="preserve"> </v>
      </c>
      <c r="EO33" s="22"/>
      <c r="EP33" s="22"/>
      <c r="EQ33" s="23" t="str">
        <f t="shared" si="54"/>
        <v xml:space="preserve"> </v>
      </c>
      <c r="ER33" s="22"/>
      <c r="ES33" s="22"/>
      <c r="ET33" s="23" t="str">
        <f t="shared" si="55"/>
        <v xml:space="preserve"> </v>
      </c>
      <c r="EU33" s="22"/>
      <c r="EV33" s="22"/>
      <c r="EW33" s="23" t="str">
        <f t="shared" si="56"/>
        <v xml:space="preserve"> </v>
      </c>
      <c r="EX33" s="22"/>
      <c r="EY33" s="22"/>
      <c r="EZ33" s="23" t="str">
        <f t="shared" si="57"/>
        <v xml:space="preserve"> </v>
      </c>
      <c r="FA33" s="22"/>
      <c r="FB33" s="22"/>
      <c r="FC33" s="23" t="str">
        <f t="shared" si="58"/>
        <v xml:space="preserve"> </v>
      </c>
      <c r="FD33" s="22"/>
      <c r="FE33" s="22"/>
      <c r="FF33" s="23" t="str">
        <f t="shared" si="59"/>
        <v xml:space="preserve"> </v>
      </c>
      <c r="FG33" s="22"/>
      <c r="FH33" s="22"/>
      <c r="FI33" s="23" t="str">
        <f t="shared" si="60"/>
        <v xml:space="preserve"> </v>
      </c>
      <c r="FJ33" s="22"/>
      <c r="FK33" s="22"/>
      <c r="FL33" s="23" t="str">
        <f t="shared" si="61"/>
        <v xml:space="preserve"> </v>
      </c>
      <c r="FM33" s="22"/>
      <c r="FN33" s="22"/>
      <c r="FO33" s="23" t="str">
        <f t="shared" si="62"/>
        <v xml:space="preserve"> </v>
      </c>
      <c r="FP33" s="22"/>
      <c r="FQ33" s="22"/>
      <c r="FR33" s="23" t="str">
        <f t="shared" si="63"/>
        <v xml:space="preserve"> </v>
      </c>
      <c r="FS33" s="22"/>
      <c r="FT33" s="22"/>
      <c r="FU33" s="23" t="str">
        <f t="shared" si="64"/>
        <v xml:space="preserve"> </v>
      </c>
      <c r="FV33" s="22"/>
      <c r="FW33" s="22"/>
      <c r="FX33" s="23" t="str">
        <f t="shared" si="65"/>
        <v xml:space="preserve"> </v>
      </c>
      <c r="FY33" s="22"/>
      <c r="FZ33" s="22"/>
      <c r="GA33" s="79" t="str">
        <f t="shared" si="66"/>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127" t="s">
        <v>266</v>
      </c>
      <c r="C34" s="22">
        <v>8</v>
      </c>
      <c r="D34" s="22"/>
      <c r="E34" s="23">
        <f t="shared" si="0"/>
        <v>8</v>
      </c>
      <c r="F34" s="22">
        <v>9</v>
      </c>
      <c r="G34" s="22"/>
      <c r="H34" s="23">
        <f t="shared" si="1"/>
        <v>9</v>
      </c>
      <c r="I34" s="22">
        <v>8</v>
      </c>
      <c r="J34" s="22"/>
      <c r="K34" s="23">
        <f t="shared" si="2"/>
        <v>8</v>
      </c>
      <c r="L34" s="22">
        <v>9</v>
      </c>
      <c r="M34" s="22"/>
      <c r="N34" s="23">
        <f t="shared" si="3"/>
        <v>9</v>
      </c>
      <c r="O34" s="22">
        <v>8</v>
      </c>
      <c r="P34" s="22"/>
      <c r="Q34" s="23">
        <f t="shared" si="4"/>
        <v>8</v>
      </c>
      <c r="R34" s="22">
        <v>9</v>
      </c>
      <c r="S34" s="22"/>
      <c r="T34" s="23">
        <f t="shared" si="5"/>
        <v>9</v>
      </c>
      <c r="U34" s="22">
        <v>8</v>
      </c>
      <c r="V34" s="22"/>
      <c r="W34" s="23">
        <f t="shared" si="6"/>
        <v>8</v>
      </c>
      <c r="X34" s="22">
        <v>8</v>
      </c>
      <c r="Y34" s="22"/>
      <c r="Z34" s="23">
        <f t="shared" si="7"/>
        <v>8</v>
      </c>
      <c r="AA34" s="22">
        <v>10</v>
      </c>
      <c r="AB34" s="22"/>
      <c r="AC34" s="23">
        <f t="shared" si="8"/>
        <v>10</v>
      </c>
      <c r="AD34" s="22">
        <v>7</v>
      </c>
      <c r="AE34" s="22"/>
      <c r="AF34" s="23">
        <f t="shared" si="9"/>
        <v>7</v>
      </c>
      <c r="AG34" s="22">
        <v>8</v>
      </c>
      <c r="AH34" s="22"/>
      <c r="AI34" s="23">
        <f t="shared" si="10"/>
        <v>8</v>
      </c>
      <c r="AJ34" s="22">
        <v>0.01</v>
      </c>
      <c r="AK34" s="22"/>
      <c r="AL34" s="23">
        <f t="shared" si="11"/>
        <v>0.01</v>
      </c>
      <c r="AM34" s="22">
        <v>7.5</v>
      </c>
      <c r="AN34" s="22"/>
      <c r="AO34" s="23">
        <f t="shared" si="12"/>
        <v>7.5</v>
      </c>
      <c r="AP34" s="22">
        <v>0.01</v>
      </c>
      <c r="AQ34" s="22"/>
      <c r="AR34" s="23">
        <f t="shared" si="13"/>
        <v>0.01</v>
      </c>
      <c r="AS34" s="22"/>
      <c r="AT34" s="22"/>
      <c r="AU34" s="23" t="str">
        <f t="shared" si="14"/>
        <v xml:space="preserve"> </v>
      </c>
      <c r="AV34" s="22"/>
      <c r="AW34" s="22"/>
      <c r="AX34" s="23" t="str">
        <f t="shared" si="15"/>
        <v xml:space="preserve"> </v>
      </c>
      <c r="AY34" s="22"/>
      <c r="AZ34" s="22"/>
      <c r="BA34" s="23" t="str">
        <f t="shared" si="16"/>
        <v xml:space="preserve"> </v>
      </c>
      <c r="BB34" s="22">
        <v>10</v>
      </c>
      <c r="BC34" s="22">
        <v>4</v>
      </c>
      <c r="BD34" s="23">
        <f t="shared" si="17"/>
        <v>7</v>
      </c>
      <c r="BE34" s="22"/>
      <c r="BF34" s="22"/>
      <c r="BG34" s="79">
        <f t="shared" si="18"/>
        <v>7.1</v>
      </c>
      <c r="BH34" s="79">
        <f t="shared" si="19"/>
        <v>7</v>
      </c>
      <c r="BI34" s="98">
        <f t="shared" si="20"/>
        <v>4.97</v>
      </c>
      <c r="BJ34" s="98">
        <f t="shared" si="21"/>
        <v>2.1</v>
      </c>
      <c r="BK34" s="80">
        <f t="shared" si="22"/>
        <v>7.07</v>
      </c>
      <c r="BL34" s="23" t="str">
        <f t="shared" si="23"/>
        <v>B-</v>
      </c>
      <c r="BM34" s="22">
        <v>0.01</v>
      </c>
      <c r="BN34" s="22"/>
      <c r="BO34" s="23">
        <f t="shared" si="24"/>
        <v>0.01</v>
      </c>
      <c r="BP34" s="22">
        <v>8</v>
      </c>
      <c r="BQ34" s="22"/>
      <c r="BR34" s="23">
        <f t="shared" si="25"/>
        <v>8</v>
      </c>
      <c r="BS34" s="22">
        <v>7</v>
      </c>
      <c r="BT34" s="22"/>
      <c r="BU34" s="23">
        <f t="shared" si="26"/>
        <v>7</v>
      </c>
      <c r="BV34" s="22">
        <v>8</v>
      </c>
      <c r="BW34" s="22"/>
      <c r="BX34" s="23">
        <f t="shared" si="27"/>
        <v>8</v>
      </c>
      <c r="BY34" s="22">
        <v>5</v>
      </c>
      <c r="BZ34" s="22"/>
      <c r="CA34" s="23">
        <f t="shared" si="28"/>
        <v>5</v>
      </c>
      <c r="CB34" s="22">
        <v>7</v>
      </c>
      <c r="CC34" s="22"/>
      <c r="CD34" s="23">
        <f t="shared" si="29"/>
        <v>7</v>
      </c>
      <c r="CE34" s="22">
        <v>8</v>
      </c>
      <c r="CF34" s="22"/>
      <c r="CG34" s="23">
        <f t="shared" si="30"/>
        <v>8</v>
      </c>
      <c r="CH34" s="22">
        <v>8</v>
      </c>
      <c r="CI34" s="22"/>
      <c r="CJ34" s="23">
        <f t="shared" si="31"/>
        <v>8</v>
      </c>
      <c r="CK34" s="22">
        <v>8</v>
      </c>
      <c r="CL34" s="22"/>
      <c r="CM34" s="23">
        <f t="shared" si="32"/>
        <v>8</v>
      </c>
      <c r="CN34" s="22">
        <v>7</v>
      </c>
      <c r="CO34" s="22"/>
      <c r="CP34" s="23">
        <f t="shared" si="33"/>
        <v>7</v>
      </c>
      <c r="CQ34" s="22">
        <v>8.3000000000000007</v>
      </c>
      <c r="CR34" s="22"/>
      <c r="CS34" s="23">
        <f t="shared" si="34"/>
        <v>8.3000000000000007</v>
      </c>
      <c r="CT34" s="22">
        <v>8</v>
      </c>
      <c r="CU34" s="22"/>
      <c r="CV34" s="23">
        <f t="shared" si="35"/>
        <v>8</v>
      </c>
      <c r="CW34" s="22">
        <v>6.3</v>
      </c>
      <c r="CX34" s="22"/>
      <c r="CY34" s="23">
        <f t="shared" si="36"/>
        <v>6.3</v>
      </c>
      <c r="CZ34" s="22">
        <v>8</v>
      </c>
      <c r="DA34" s="22"/>
      <c r="DB34" s="23">
        <f t="shared" si="37"/>
        <v>8</v>
      </c>
      <c r="DC34" s="22">
        <v>0.01</v>
      </c>
      <c r="DD34" s="22"/>
      <c r="DE34" s="23">
        <f t="shared" si="38"/>
        <v>0.01</v>
      </c>
      <c r="DF34" s="22">
        <v>8</v>
      </c>
      <c r="DG34" s="22"/>
      <c r="DH34" s="23">
        <f t="shared" si="39"/>
        <v>8</v>
      </c>
      <c r="DI34" s="22">
        <v>4</v>
      </c>
      <c r="DJ34" s="22"/>
      <c r="DK34" s="23">
        <f t="shared" si="40"/>
        <v>4</v>
      </c>
      <c r="DL34" s="22"/>
      <c r="DM34" s="22">
        <v>5.8</v>
      </c>
      <c r="DN34" s="23">
        <f t="shared" si="41"/>
        <v>5.8</v>
      </c>
      <c r="DO34" s="22"/>
      <c r="DP34" s="22"/>
      <c r="DQ34" s="79">
        <f t="shared" si="42"/>
        <v>6.38</v>
      </c>
      <c r="DR34" s="79">
        <f t="shared" si="43"/>
        <v>5.8</v>
      </c>
      <c r="DS34" s="98">
        <f t="shared" si="44"/>
        <v>4.46</v>
      </c>
      <c r="DT34" s="98">
        <f t="shared" si="45"/>
        <v>1.74</v>
      </c>
      <c r="DU34" s="80">
        <f t="shared" si="46"/>
        <v>6.2</v>
      </c>
      <c r="DV34" s="23" t="str">
        <f t="shared" si="47"/>
        <v>C+</v>
      </c>
      <c r="DW34" s="22"/>
      <c r="DX34" s="22"/>
      <c r="DY34" s="23" t="str">
        <f t="shared" si="48"/>
        <v xml:space="preserve"> </v>
      </c>
      <c r="DZ34" s="22"/>
      <c r="EA34" s="22"/>
      <c r="EB34" s="23" t="str">
        <f t="shared" si="49"/>
        <v xml:space="preserve"> </v>
      </c>
      <c r="EC34" s="22"/>
      <c r="ED34" s="22"/>
      <c r="EE34" s="23" t="str">
        <f t="shared" si="50"/>
        <v xml:space="preserve"> </v>
      </c>
      <c r="EF34" s="22"/>
      <c r="EG34" s="22"/>
      <c r="EH34" s="23" t="str">
        <f t="shared" si="51"/>
        <v xml:space="preserve"> </v>
      </c>
      <c r="EI34" s="22"/>
      <c r="EJ34" s="22"/>
      <c r="EK34" s="23" t="str">
        <f t="shared" si="52"/>
        <v xml:space="preserve"> </v>
      </c>
      <c r="EL34" s="22"/>
      <c r="EM34" s="22"/>
      <c r="EN34" s="23" t="str">
        <f t="shared" si="53"/>
        <v xml:space="preserve"> </v>
      </c>
      <c r="EO34" s="22"/>
      <c r="EP34" s="22"/>
      <c r="EQ34" s="23" t="str">
        <f t="shared" si="54"/>
        <v xml:space="preserve"> </v>
      </c>
      <c r="ER34" s="22"/>
      <c r="ES34" s="22"/>
      <c r="ET34" s="23" t="str">
        <f t="shared" si="55"/>
        <v xml:space="preserve"> </v>
      </c>
      <c r="EU34" s="22"/>
      <c r="EV34" s="22"/>
      <c r="EW34" s="23" t="str">
        <f t="shared" si="56"/>
        <v xml:space="preserve"> </v>
      </c>
      <c r="EX34" s="22"/>
      <c r="EY34" s="22"/>
      <c r="EZ34" s="23" t="str">
        <f t="shared" si="57"/>
        <v xml:space="preserve"> </v>
      </c>
      <c r="FA34" s="22"/>
      <c r="FB34" s="22"/>
      <c r="FC34" s="23" t="str">
        <f t="shared" si="58"/>
        <v xml:space="preserve"> </v>
      </c>
      <c r="FD34" s="22"/>
      <c r="FE34" s="22"/>
      <c r="FF34" s="23" t="str">
        <f t="shared" si="59"/>
        <v xml:space="preserve"> </v>
      </c>
      <c r="FG34" s="22"/>
      <c r="FH34" s="22"/>
      <c r="FI34" s="23" t="str">
        <f t="shared" si="60"/>
        <v xml:space="preserve"> </v>
      </c>
      <c r="FJ34" s="22"/>
      <c r="FK34" s="22"/>
      <c r="FL34" s="23" t="str">
        <f t="shared" si="61"/>
        <v xml:space="preserve"> </v>
      </c>
      <c r="FM34" s="22"/>
      <c r="FN34" s="22"/>
      <c r="FO34" s="23" t="str">
        <f t="shared" si="62"/>
        <v xml:space="preserve"> </v>
      </c>
      <c r="FP34" s="22"/>
      <c r="FQ34" s="22"/>
      <c r="FR34" s="23" t="str">
        <f t="shared" si="63"/>
        <v xml:space="preserve"> </v>
      </c>
      <c r="FS34" s="22"/>
      <c r="FT34" s="22"/>
      <c r="FU34" s="23" t="str">
        <f t="shared" si="64"/>
        <v xml:space="preserve"> </v>
      </c>
      <c r="FV34" s="22"/>
      <c r="FW34" s="22"/>
      <c r="FX34" s="23" t="str">
        <f t="shared" si="65"/>
        <v xml:space="preserve"> </v>
      </c>
      <c r="FY34" s="22"/>
      <c r="FZ34" s="22"/>
      <c r="GA34" s="79" t="str">
        <f t="shared" si="66"/>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127" t="s">
        <v>267</v>
      </c>
      <c r="C35" s="22">
        <v>10</v>
      </c>
      <c r="D35" s="22"/>
      <c r="E35" s="23">
        <f t="shared" si="0"/>
        <v>10</v>
      </c>
      <c r="F35" s="22">
        <v>10</v>
      </c>
      <c r="G35" s="22"/>
      <c r="H35" s="23">
        <f t="shared" si="1"/>
        <v>10</v>
      </c>
      <c r="I35" s="22">
        <v>10</v>
      </c>
      <c r="J35" s="22"/>
      <c r="K35" s="23">
        <f t="shared" si="2"/>
        <v>10</v>
      </c>
      <c r="L35" s="22">
        <v>10</v>
      </c>
      <c r="M35" s="22"/>
      <c r="N35" s="23">
        <f t="shared" si="3"/>
        <v>10</v>
      </c>
      <c r="O35" s="22">
        <v>10</v>
      </c>
      <c r="P35" s="22"/>
      <c r="Q35" s="23">
        <f t="shared" si="4"/>
        <v>10</v>
      </c>
      <c r="R35" s="22">
        <v>10</v>
      </c>
      <c r="S35" s="22"/>
      <c r="T35" s="23">
        <f t="shared" si="5"/>
        <v>10</v>
      </c>
      <c r="U35" s="22">
        <v>10</v>
      </c>
      <c r="V35" s="22"/>
      <c r="W35" s="23">
        <f t="shared" si="6"/>
        <v>10</v>
      </c>
      <c r="X35" s="22">
        <v>10</v>
      </c>
      <c r="Y35" s="22"/>
      <c r="Z35" s="23">
        <f t="shared" si="7"/>
        <v>10</v>
      </c>
      <c r="AA35" s="22">
        <v>10</v>
      </c>
      <c r="AB35" s="22"/>
      <c r="AC35" s="23">
        <f t="shared" si="8"/>
        <v>10</v>
      </c>
      <c r="AD35" s="22">
        <v>10</v>
      </c>
      <c r="AE35" s="22"/>
      <c r="AF35" s="23">
        <f t="shared" si="9"/>
        <v>10</v>
      </c>
      <c r="AG35" s="22">
        <v>8</v>
      </c>
      <c r="AH35" s="22"/>
      <c r="AI35" s="23">
        <f t="shared" si="10"/>
        <v>8</v>
      </c>
      <c r="AJ35" s="22">
        <v>10</v>
      </c>
      <c r="AK35" s="22"/>
      <c r="AL35" s="23">
        <f t="shared" si="11"/>
        <v>10</v>
      </c>
      <c r="AM35" s="22">
        <v>10</v>
      </c>
      <c r="AN35" s="22"/>
      <c r="AO35" s="23">
        <f t="shared" si="12"/>
        <v>10</v>
      </c>
      <c r="AP35" s="22">
        <v>10</v>
      </c>
      <c r="AQ35" s="22"/>
      <c r="AR35" s="23">
        <f t="shared" si="13"/>
        <v>10</v>
      </c>
      <c r="AS35" s="22"/>
      <c r="AT35" s="22"/>
      <c r="AU35" s="23" t="str">
        <f t="shared" si="14"/>
        <v xml:space="preserve"> </v>
      </c>
      <c r="AV35" s="22"/>
      <c r="AW35" s="22"/>
      <c r="AX35" s="23" t="str">
        <f t="shared" si="15"/>
        <v xml:space="preserve"> </v>
      </c>
      <c r="AY35" s="22"/>
      <c r="AZ35" s="22"/>
      <c r="BA35" s="23" t="str">
        <f t="shared" si="16"/>
        <v xml:space="preserve"> </v>
      </c>
      <c r="BB35" s="22">
        <v>10</v>
      </c>
      <c r="BC35" s="22">
        <v>7.1</v>
      </c>
      <c r="BD35" s="23">
        <f t="shared" si="17"/>
        <v>8.5500000000000007</v>
      </c>
      <c r="BE35" s="22"/>
      <c r="BF35" s="22"/>
      <c r="BG35" s="79">
        <f t="shared" si="18"/>
        <v>9.85</v>
      </c>
      <c r="BH35" s="79">
        <f t="shared" si="19"/>
        <v>8.5500000000000007</v>
      </c>
      <c r="BI35" s="98">
        <f t="shared" si="20"/>
        <v>6.89</v>
      </c>
      <c r="BJ35" s="98">
        <f t="shared" si="21"/>
        <v>2.56</v>
      </c>
      <c r="BK35" s="80">
        <f t="shared" si="22"/>
        <v>9.4499999999999993</v>
      </c>
      <c r="BL35" s="23" t="str">
        <f t="shared" si="23"/>
        <v>A-</v>
      </c>
      <c r="BM35" s="22">
        <v>9</v>
      </c>
      <c r="BN35" s="22"/>
      <c r="BO35" s="23">
        <f t="shared" si="24"/>
        <v>9</v>
      </c>
      <c r="BP35" s="22">
        <v>10</v>
      </c>
      <c r="BQ35" s="22"/>
      <c r="BR35" s="23">
        <f t="shared" si="25"/>
        <v>10</v>
      </c>
      <c r="BS35" s="22">
        <v>10</v>
      </c>
      <c r="BT35" s="22"/>
      <c r="BU35" s="23">
        <f t="shared" si="26"/>
        <v>10</v>
      </c>
      <c r="BV35" s="22">
        <v>10</v>
      </c>
      <c r="BW35" s="22"/>
      <c r="BX35" s="23">
        <f t="shared" si="27"/>
        <v>10</v>
      </c>
      <c r="BY35" s="22">
        <v>6</v>
      </c>
      <c r="BZ35" s="22"/>
      <c r="CA35" s="23">
        <f t="shared" si="28"/>
        <v>6</v>
      </c>
      <c r="CB35" s="22">
        <v>10</v>
      </c>
      <c r="CC35" s="22"/>
      <c r="CD35" s="23">
        <f t="shared" si="29"/>
        <v>10</v>
      </c>
      <c r="CE35" s="22">
        <v>10</v>
      </c>
      <c r="CF35" s="22"/>
      <c r="CG35" s="23">
        <f t="shared" si="30"/>
        <v>10</v>
      </c>
      <c r="CH35" s="22">
        <v>10</v>
      </c>
      <c r="CI35" s="22"/>
      <c r="CJ35" s="23">
        <f t="shared" si="31"/>
        <v>10</v>
      </c>
      <c r="CK35" s="22">
        <v>10</v>
      </c>
      <c r="CL35" s="22"/>
      <c r="CM35" s="23">
        <f t="shared" si="32"/>
        <v>10</v>
      </c>
      <c r="CN35" s="22">
        <v>10</v>
      </c>
      <c r="CO35" s="22"/>
      <c r="CP35" s="23">
        <f t="shared" si="33"/>
        <v>10</v>
      </c>
      <c r="CQ35" s="22">
        <v>10</v>
      </c>
      <c r="CR35" s="22">
        <v>10</v>
      </c>
      <c r="CS35" s="23">
        <f t="shared" si="34"/>
        <v>10</v>
      </c>
      <c r="CT35" s="22">
        <v>10</v>
      </c>
      <c r="CU35" s="22"/>
      <c r="CV35" s="23">
        <f t="shared" si="35"/>
        <v>10</v>
      </c>
      <c r="CW35" s="22">
        <v>9.3000000000000007</v>
      </c>
      <c r="CX35" s="22"/>
      <c r="CY35" s="23">
        <f t="shared" si="36"/>
        <v>9.3000000000000007</v>
      </c>
      <c r="CZ35" s="22">
        <v>9</v>
      </c>
      <c r="DA35" s="22"/>
      <c r="DB35" s="23">
        <f t="shared" si="37"/>
        <v>9</v>
      </c>
      <c r="DC35" s="22">
        <v>10</v>
      </c>
      <c r="DD35" s="22"/>
      <c r="DE35" s="23">
        <f t="shared" si="38"/>
        <v>10</v>
      </c>
      <c r="DF35" s="22">
        <v>10</v>
      </c>
      <c r="DG35" s="22"/>
      <c r="DH35" s="23">
        <f t="shared" si="39"/>
        <v>10</v>
      </c>
      <c r="DI35" s="22">
        <v>8</v>
      </c>
      <c r="DJ35" s="22"/>
      <c r="DK35" s="23">
        <f t="shared" si="40"/>
        <v>8</v>
      </c>
      <c r="DL35" s="22"/>
      <c r="DM35" s="22">
        <v>8.3000000000000007</v>
      </c>
      <c r="DN35" s="23">
        <f t="shared" si="41"/>
        <v>8.3000000000000007</v>
      </c>
      <c r="DO35" s="22"/>
      <c r="DP35" s="22"/>
      <c r="DQ35" s="79">
        <f t="shared" si="42"/>
        <v>9.48</v>
      </c>
      <c r="DR35" s="79">
        <f t="shared" si="43"/>
        <v>8.3000000000000007</v>
      </c>
      <c r="DS35" s="98">
        <f t="shared" si="44"/>
        <v>6.63</v>
      </c>
      <c r="DT35" s="98">
        <f t="shared" si="45"/>
        <v>2.4900000000000002</v>
      </c>
      <c r="DU35" s="80">
        <f t="shared" si="46"/>
        <v>9.120000000000001</v>
      </c>
      <c r="DV35" s="23" t="str">
        <f t="shared" si="47"/>
        <v>A-</v>
      </c>
      <c r="DW35" s="22"/>
      <c r="DX35" s="22"/>
      <c r="DY35" s="23" t="str">
        <f t="shared" si="48"/>
        <v xml:space="preserve"> </v>
      </c>
      <c r="DZ35" s="22"/>
      <c r="EA35" s="22"/>
      <c r="EB35" s="23" t="str">
        <f t="shared" si="49"/>
        <v xml:space="preserve"> </v>
      </c>
      <c r="EC35" s="22"/>
      <c r="ED35" s="22"/>
      <c r="EE35" s="23" t="str">
        <f t="shared" si="50"/>
        <v xml:space="preserve"> </v>
      </c>
      <c r="EF35" s="22"/>
      <c r="EG35" s="22"/>
      <c r="EH35" s="23" t="str">
        <f t="shared" si="51"/>
        <v xml:space="preserve"> </v>
      </c>
      <c r="EI35" s="22"/>
      <c r="EJ35" s="22"/>
      <c r="EK35" s="23" t="str">
        <f t="shared" si="52"/>
        <v xml:space="preserve"> </v>
      </c>
      <c r="EL35" s="22"/>
      <c r="EM35" s="22"/>
      <c r="EN35" s="23" t="str">
        <f t="shared" si="53"/>
        <v xml:space="preserve"> </v>
      </c>
      <c r="EO35" s="22"/>
      <c r="EP35" s="22"/>
      <c r="EQ35" s="23" t="str">
        <f t="shared" si="54"/>
        <v xml:space="preserve"> </v>
      </c>
      <c r="ER35" s="22"/>
      <c r="ES35" s="22"/>
      <c r="ET35" s="23" t="str">
        <f t="shared" si="55"/>
        <v xml:space="preserve"> </v>
      </c>
      <c r="EU35" s="22"/>
      <c r="EV35" s="22"/>
      <c r="EW35" s="23" t="str">
        <f t="shared" si="56"/>
        <v xml:space="preserve"> </v>
      </c>
      <c r="EX35" s="22"/>
      <c r="EY35" s="22"/>
      <c r="EZ35" s="23" t="str">
        <f t="shared" si="57"/>
        <v xml:space="preserve"> </v>
      </c>
      <c r="FA35" s="22"/>
      <c r="FB35" s="22"/>
      <c r="FC35" s="23" t="str">
        <f t="shared" si="58"/>
        <v xml:space="preserve"> </v>
      </c>
      <c r="FD35" s="22"/>
      <c r="FE35" s="22"/>
      <c r="FF35" s="23" t="str">
        <f t="shared" si="59"/>
        <v xml:space="preserve"> </v>
      </c>
      <c r="FG35" s="22"/>
      <c r="FH35" s="22"/>
      <c r="FI35" s="23" t="str">
        <f t="shared" si="60"/>
        <v xml:space="preserve"> </v>
      </c>
      <c r="FJ35" s="22"/>
      <c r="FK35" s="22"/>
      <c r="FL35" s="23" t="str">
        <f t="shared" si="61"/>
        <v xml:space="preserve"> </v>
      </c>
      <c r="FM35" s="22"/>
      <c r="FN35" s="22"/>
      <c r="FO35" s="23" t="str">
        <f t="shared" si="62"/>
        <v xml:space="preserve"> </v>
      </c>
      <c r="FP35" s="22"/>
      <c r="FQ35" s="22"/>
      <c r="FR35" s="23" t="str">
        <f t="shared" si="63"/>
        <v xml:space="preserve"> </v>
      </c>
      <c r="FS35" s="22"/>
      <c r="FT35" s="22"/>
      <c r="FU35" s="23" t="str">
        <f t="shared" si="64"/>
        <v xml:space="preserve"> </v>
      </c>
      <c r="FV35" s="22"/>
      <c r="FW35" s="22"/>
      <c r="FX35" s="23" t="str">
        <f t="shared" si="65"/>
        <v xml:space="preserve"> </v>
      </c>
      <c r="FY35" s="22"/>
      <c r="FZ35" s="22"/>
      <c r="GA35" s="79" t="str">
        <f t="shared" si="66"/>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127" t="s">
        <v>268</v>
      </c>
      <c r="C36" s="22">
        <v>8</v>
      </c>
      <c r="D36" s="22"/>
      <c r="E36" s="23">
        <f t="shared" si="0"/>
        <v>8</v>
      </c>
      <c r="F36" s="22">
        <v>8</v>
      </c>
      <c r="G36" s="22"/>
      <c r="H36" s="23">
        <f t="shared" si="1"/>
        <v>8</v>
      </c>
      <c r="I36" s="22">
        <v>8</v>
      </c>
      <c r="J36" s="22"/>
      <c r="K36" s="23">
        <f t="shared" si="2"/>
        <v>8</v>
      </c>
      <c r="L36" s="22">
        <v>8</v>
      </c>
      <c r="M36" s="22"/>
      <c r="N36" s="23">
        <f t="shared" si="3"/>
        <v>8</v>
      </c>
      <c r="O36" s="22">
        <v>10</v>
      </c>
      <c r="P36" s="22"/>
      <c r="Q36" s="23">
        <f t="shared" si="4"/>
        <v>10</v>
      </c>
      <c r="R36" s="22">
        <v>9</v>
      </c>
      <c r="S36" s="22"/>
      <c r="T36" s="23">
        <f t="shared" si="5"/>
        <v>9</v>
      </c>
      <c r="U36" s="22">
        <v>8</v>
      </c>
      <c r="V36" s="22"/>
      <c r="W36" s="23">
        <f t="shared" si="6"/>
        <v>8</v>
      </c>
      <c r="X36" s="22">
        <v>8</v>
      </c>
      <c r="Y36" s="22"/>
      <c r="Z36" s="23">
        <f t="shared" si="7"/>
        <v>8</v>
      </c>
      <c r="AA36" s="22">
        <v>9</v>
      </c>
      <c r="AB36" s="22"/>
      <c r="AC36" s="23">
        <f t="shared" si="8"/>
        <v>9</v>
      </c>
      <c r="AD36" s="22">
        <v>7</v>
      </c>
      <c r="AE36" s="22"/>
      <c r="AF36" s="23">
        <f t="shared" si="9"/>
        <v>7</v>
      </c>
      <c r="AG36" s="22">
        <v>7</v>
      </c>
      <c r="AH36" s="22"/>
      <c r="AI36" s="23">
        <f t="shared" si="10"/>
        <v>7</v>
      </c>
      <c r="AJ36" s="22">
        <v>10</v>
      </c>
      <c r="AK36" s="22"/>
      <c r="AL36" s="23">
        <f t="shared" si="11"/>
        <v>10</v>
      </c>
      <c r="AM36" s="22">
        <v>7.5</v>
      </c>
      <c r="AN36" s="22"/>
      <c r="AO36" s="23">
        <f t="shared" si="12"/>
        <v>7.5</v>
      </c>
      <c r="AP36" s="22">
        <v>8</v>
      </c>
      <c r="AQ36" s="22"/>
      <c r="AR36" s="23">
        <f t="shared" si="13"/>
        <v>8</v>
      </c>
      <c r="AS36" s="22"/>
      <c r="AT36" s="22"/>
      <c r="AU36" s="23" t="str">
        <f t="shared" si="14"/>
        <v xml:space="preserve"> </v>
      </c>
      <c r="AV36" s="22"/>
      <c r="AW36" s="22"/>
      <c r="AX36" s="23" t="str">
        <f t="shared" si="15"/>
        <v xml:space="preserve"> </v>
      </c>
      <c r="AY36" s="22"/>
      <c r="AZ36" s="22"/>
      <c r="BA36" s="23" t="str">
        <f t="shared" si="16"/>
        <v xml:space="preserve"> </v>
      </c>
      <c r="BB36" s="22">
        <v>10</v>
      </c>
      <c r="BC36" s="22">
        <v>8.6999999999999993</v>
      </c>
      <c r="BD36" s="23">
        <f t="shared" si="17"/>
        <v>9.35</v>
      </c>
      <c r="BE36" s="22"/>
      <c r="BF36" s="22"/>
      <c r="BG36" s="79">
        <f t="shared" si="18"/>
        <v>8.25</v>
      </c>
      <c r="BH36" s="79">
        <f t="shared" si="19"/>
        <v>9.35</v>
      </c>
      <c r="BI36" s="98">
        <f t="shared" si="20"/>
        <v>5.77</v>
      </c>
      <c r="BJ36" s="98">
        <f t="shared" si="21"/>
        <v>2.8</v>
      </c>
      <c r="BK36" s="80">
        <f t="shared" si="22"/>
        <v>8.57</v>
      </c>
      <c r="BL36" s="23" t="str">
        <f t="shared" si="23"/>
        <v>A-</v>
      </c>
      <c r="BM36" s="22">
        <v>0.01</v>
      </c>
      <c r="BN36" s="22"/>
      <c r="BO36" s="23">
        <f t="shared" si="24"/>
        <v>0.01</v>
      </c>
      <c r="BP36" s="22">
        <v>7</v>
      </c>
      <c r="BQ36" s="22"/>
      <c r="BR36" s="23">
        <f t="shared" si="25"/>
        <v>7</v>
      </c>
      <c r="BS36" s="22">
        <v>8</v>
      </c>
      <c r="BT36" s="22"/>
      <c r="BU36" s="23">
        <f t="shared" si="26"/>
        <v>8</v>
      </c>
      <c r="BV36" s="22">
        <v>7</v>
      </c>
      <c r="BW36" s="22"/>
      <c r="BX36" s="23">
        <f t="shared" si="27"/>
        <v>7</v>
      </c>
      <c r="BY36" s="22">
        <v>5</v>
      </c>
      <c r="BZ36" s="22">
        <v>8</v>
      </c>
      <c r="CA36" s="23">
        <f t="shared" si="28"/>
        <v>6.5</v>
      </c>
      <c r="CB36" s="22">
        <v>8</v>
      </c>
      <c r="CC36" s="22"/>
      <c r="CD36" s="23">
        <f t="shared" si="29"/>
        <v>8</v>
      </c>
      <c r="CE36" s="22">
        <v>7</v>
      </c>
      <c r="CF36" s="22"/>
      <c r="CG36" s="23">
        <f t="shared" si="30"/>
        <v>7</v>
      </c>
      <c r="CH36" s="22">
        <v>8</v>
      </c>
      <c r="CI36" s="22"/>
      <c r="CJ36" s="23">
        <f t="shared" si="31"/>
        <v>8</v>
      </c>
      <c r="CK36" s="22">
        <v>8</v>
      </c>
      <c r="CL36" s="22"/>
      <c r="CM36" s="23">
        <f t="shared" si="32"/>
        <v>8</v>
      </c>
      <c r="CN36" s="22">
        <v>7</v>
      </c>
      <c r="CO36" s="22"/>
      <c r="CP36" s="23">
        <f t="shared" si="33"/>
        <v>7</v>
      </c>
      <c r="CQ36" s="22">
        <v>6.4</v>
      </c>
      <c r="CR36" s="22"/>
      <c r="CS36" s="23">
        <f t="shared" si="34"/>
        <v>6.4</v>
      </c>
      <c r="CT36" s="22">
        <v>0.01</v>
      </c>
      <c r="CU36" s="22"/>
      <c r="CV36" s="23">
        <f t="shared" si="35"/>
        <v>0.01</v>
      </c>
      <c r="CW36" s="22">
        <v>6.8</v>
      </c>
      <c r="CX36" s="22"/>
      <c r="CY36" s="23">
        <f t="shared" si="36"/>
        <v>6.8</v>
      </c>
      <c r="CZ36" s="22">
        <v>8</v>
      </c>
      <c r="DA36" s="22"/>
      <c r="DB36" s="23">
        <f t="shared" si="37"/>
        <v>8</v>
      </c>
      <c r="DC36" s="22">
        <v>9</v>
      </c>
      <c r="DD36" s="22"/>
      <c r="DE36" s="23">
        <f t="shared" si="38"/>
        <v>9</v>
      </c>
      <c r="DF36" s="22">
        <v>10</v>
      </c>
      <c r="DG36" s="22"/>
      <c r="DH36" s="23">
        <f t="shared" si="39"/>
        <v>10</v>
      </c>
      <c r="DI36" s="22">
        <v>9</v>
      </c>
      <c r="DJ36" s="22"/>
      <c r="DK36" s="23">
        <f t="shared" si="40"/>
        <v>9</v>
      </c>
      <c r="DL36" s="22"/>
      <c r="DM36" s="22">
        <v>7</v>
      </c>
      <c r="DN36" s="23">
        <f t="shared" si="41"/>
        <v>7</v>
      </c>
      <c r="DO36" s="22"/>
      <c r="DP36" s="22"/>
      <c r="DQ36" s="79">
        <f t="shared" si="42"/>
        <v>6.8</v>
      </c>
      <c r="DR36" s="79">
        <f t="shared" si="43"/>
        <v>7</v>
      </c>
      <c r="DS36" s="98">
        <f t="shared" si="44"/>
        <v>4.76</v>
      </c>
      <c r="DT36" s="98">
        <f t="shared" si="45"/>
        <v>2.1</v>
      </c>
      <c r="DU36" s="80">
        <f t="shared" si="46"/>
        <v>6.8599999999999994</v>
      </c>
      <c r="DV36" s="23" t="str">
        <f t="shared" si="47"/>
        <v>B-</v>
      </c>
      <c r="DW36" s="22"/>
      <c r="DX36" s="22"/>
      <c r="DY36" s="23" t="str">
        <f t="shared" si="48"/>
        <v xml:space="preserve"> </v>
      </c>
      <c r="DZ36" s="22"/>
      <c r="EA36" s="22"/>
      <c r="EB36" s="23" t="str">
        <f t="shared" si="49"/>
        <v xml:space="preserve"> </v>
      </c>
      <c r="EC36" s="22"/>
      <c r="ED36" s="22"/>
      <c r="EE36" s="23" t="str">
        <f t="shared" si="50"/>
        <v xml:space="preserve"> </v>
      </c>
      <c r="EF36" s="22"/>
      <c r="EG36" s="22"/>
      <c r="EH36" s="23" t="str">
        <f t="shared" si="51"/>
        <v xml:space="preserve"> </v>
      </c>
      <c r="EI36" s="22"/>
      <c r="EJ36" s="22"/>
      <c r="EK36" s="23" t="str">
        <f t="shared" si="52"/>
        <v xml:space="preserve"> </v>
      </c>
      <c r="EL36" s="22"/>
      <c r="EM36" s="22"/>
      <c r="EN36" s="23" t="str">
        <f t="shared" si="53"/>
        <v xml:space="preserve"> </v>
      </c>
      <c r="EO36" s="22"/>
      <c r="EP36" s="22"/>
      <c r="EQ36" s="23" t="str">
        <f t="shared" si="54"/>
        <v xml:space="preserve"> </v>
      </c>
      <c r="ER36" s="22"/>
      <c r="ES36" s="22"/>
      <c r="ET36" s="23" t="str">
        <f t="shared" si="55"/>
        <v xml:space="preserve"> </v>
      </c>
      <c r="EU36" s="22"/>
      <c r="EV36" s="22"/>
      <c r="EW36" s="23" t="str">
        <f t="shared" si="56"/>
        <v xml:space="preserve"> </v>
      </c>
      <c r="EX36" s="22"/>
      <c r="EY36" s="22"/>
      <c r="EZ36" s="23" t="str">
        <f t="shared" si="57"/>
        <v xml:space="preserve"> </v>
      </c>
      <c r="FA36" s="22"/>
      <c r="FB36" s="22"/>
      <c r="FC36" s="23" t="str">
        <f t="shared" si="58"/>
        <v xml:space="preserve"> </v>
      </c>
      <c r="FD36" s="22"/>
      <c r="FE36" s="22"/>
      <c r="FF36" s="23" t="str">
        <f t="shared" si="59"/>
        <v xml:space="preserve"> </v>
      </c>
      <c r="FG36" s="22"/>
      <c r="FH36" s="22"/>
      <c r="FI36" s="23" t="str">
        <f t="shared" si="60"/>
        <v xml:space="preserve"> </v>
      </c>
      <c r="FJ36" s="22"/>
      <c r="FK36" s="22"/>
      <c r="FL36" s="23" t="str">
        <f t="shared" si="61"/>
        <v xml:space="preserve"> </v>
      </c>
      <c r="FM36" s="22"/>
      <c r="FN36" s="22"/>
      <c r="FO36" s="23" t="str">
        <f t="shared" si="62"/>
        <v xml:space="preserve"> </v>
      </c>
      <c r="FP36" s="22"/>
      <c r="FQ36" s="22"/>
      <c r="FR36" s="23" t="str">
        <f t="shared" si="63"/>
        <v xml:space="preserve"> </v>
      </c>
      <c r="FS36" s="22"/>
      <c r="FT36" s="22"/>
      <c r="FU36" s="23" t="str">
        <f t="shared" si="64"/>
        <v xml:space="preserve"> </v>
      </c>
      <c r="FV36" s="22"/>
      <c r="FW36" s="22"/>
      <c r="FX36" s="23" t="str">
        <f t="shared" si="65"/>
        <v xml:space="preserve"> </v>
      </c>
      <c r="FY36" s="22"/>
      <c r="FZ36" s="22"/>
      <c r="GA36" s="79" t="str">
        <f t="shared" si="66"/>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127" t="s">
        <v>269</v>
      </c>
      <c r="C37" s="22">
        <v>10</v>
      </c>
      <c r="D37" s="22"/>
      <c r="E37" s="23">
        <f t="shared" si="0"/>
        <v>10</v>
      </c>
      <c r="F37" s="22">
        <v>10</v>
      </c>
      <c r="G37" s="22"/>
      <c r="H37" s="23">
        <f t="shared" si="1"/>
        <v>10</v>
      </c>
      <c r="I37" s="22">
        <v>10</v>
      </c>
      <c r="J37" s="22"/>
      <c r="K37" s="23">
        <f t="shared" si="2"/>
        <v>10</v>
      </c>
      <c r="L37" s="22">
        <v>9</v>
      </c>
      <c r="M37" s="22"/>
      <c r="N37" s="23">
        <f t="shared" si="3"/>
        <v>9</v>
      </c>
      <c r="O37" s="22">
        <v>10</v>
      </c>
      <c r="P37" s="22"/>
      <c r="Q37" s="23">
        <f t="shared" si="4"/>
        <v>10</v>
      </c>
      <c r="R37" s="22">
        <v>10</v>
      </c>
      <c r="S37" s="22"/>
      <c r="T37" s="23">
        <f t="shared" si="5"/>
        <v>10</v>
      </c>
      <c r="U37" s="22">
        <v>10</v>
      </c>
      <c r="V37" s="22"/>
      <c r="W37" s="23">
        <f t="shared" si="6"/>
        <v>10</v>
      </c>
      <c r="X37" s="22">
        <v>9</v>
      </c>
      <c r="Y37" s="22"/>
      <c r="Z37" s="23">
        <f t="shared" si="7"/>
        <v>9</v>
      </c>
      <c r="AA37" s="22">
        <v>10</v>
      </c>
      <c r="AB37" s="22"/>
      <c r="AC37" s="23">
        <f t="shared" si="8"/>
        <v>10</v>
      </c>
      <c r="AD37" s="22">
        <v>10</v>
      </c>
      <c r="AE37" s="22"/>
      <c r="AF37" s="23">
        <f t="shared" si="9"/>
        <v>10</v>
      </c>
      <c r="AG37" s="22">
        <v>8</v>
      </c>
      <c r="AH37" s="22"/>
      <c r="AI37" s="23">
        <f t="shared" si="10"/>
        <v>8</v>
      </c>
      <c r="AJ37" s="22">
        <v>7</v>
      </c>
      <c r="AK37" s="22"/>
      <c r="AL37" s="23">
        <f t="shared" si="11"/>
        <v>7</v>
      </c>
      <c r="AM37" s="22">
        <v>10</v>
      </c>
      <c r="AN37" s="22"/>
      <c r="AO37" s="23">
        <f t="shared" si="12"/>
        <v>10</v>
      </c>
      <c r="AP37" s="22">
        <v>10</v>
      </c>
      <c r="AQ37" s="22"/>
      <c r="AR37" s="23">
        <f t="shared" si="13"/>
        <v>10</v>
      </c>
      <c r="AS37" s="22"/>
      <c r="AT37" s="22"/>
      <c r="AU37" s="23" t="str">
        <f t="shared" si="14"/>
        <v xml:space="preserve"> </v>
      </c>
      <c r="AV37" s="22"/>
      <c r="AW37" s="22"/>
      <c r="AX37" s="23" t="str">
        <f t="shared" si="15"/>
        <v xml:space="preserve"> </v>
      </c>
      <c r="AY37" s="22"/>
      <c r="AZ37" s="22"/>
      <c r="BA37" s="23" t="str">
        <f t="shared" si="16"/>
        <v xml:space="preserve"> </v>
      </c>
      <c r="BB37" s="22">
        <v>10</v>
      </c>
      <c r="BC37" s="22">
        <v>7.8</v>
      </c>
      <c r="BD37" s="23">
        <f t="shared" si="17"/>
        <v>8.9</v>
      </c>
      <c r="BE37" s="22"/>
      <c r="BF37" s="22"/>
      <c r="BG37" s="79">
        <f t="shared" si="18"/>
        <v>9.5</v>
      </c>
      <c r="BH37" s="79">
        <f t="shared" si="19"/>
        <v>8.9</v>
      </c>
      <c r="BI37" s="98">
        <f t="shared" si="20"/>
        <v>6.65</v>
      </c>
      <c r="BJ37" s="98">
        <f t="shared" si="21"/>
        <v>2.67</v>
      </c>
      <c r="BK37" s="80">
        <f t="shared" si="22"/>
        <v>9.32</v>
      </c>
      <c r="BL37" s="23" t="str">
        <f t="shared" si="23"/>
        <v>A-</v>
      </c>
      <c r="BM37" s="22">
        <v>9</v>
      </c>
      <c r="BN37" s="22"/>
      <c r="BO37" s="23">
        <f t="shared" si="24"/>
        <v>9</v>
      </c>
      <c r="BP37" s="22">
        <v>10</v>
      </c>
      <c r="BQ37" s="22"/>
      <c r="BR37" s="23">
        <f t="shared" si="25"/>
        <v>10</v>
      </c>
      <c r="BS37" s="22">
        <v>10</v>
      </c>
      <c r="BT37" s="22"/>
      <c r="BU37" s="23">
        <f t="shared" si="26"/>
        <v>10</v>
      </c>
      <c r="BV37" s="22">
        <v>10</v>
      </c>
      <c r="BW37" s="22"/>
      <c r="BX37" s="23">
        <f t="shared" si="27"/>
        <v>10</v>
      </c>
      <c r="BY37" s="22">
        <v>7</v>
      </c>
      <c r="BZ37" s="22"/>
      <c r="CA37" s="23">
        <f t="shared" si="28"/>
        <v>7</v>
      </c>
      <c r="CB37" s="22">
        <v>10</v>
      </c>
      <c r="CC37" s="22"/>
      <c r="CD37" s="23">
        <f t="shared" si="29"/>
        <v>10</v>
      </c>
      <c r="CE37" s="22">
        <v>10</v>
      </c>
      <c r="CF37" s="22"/>
      <c r="CG37" s="23">
        <f t="shared" si="30"/>
        <v>10</v>
      </c>
      <c r="CH37" s="22">
        <v>10</v>
      </c>
      <c r="CI37" s="22"/>
      <c r="CJ37" s="23">
        <f t="shared" si="31"/>
        <v>10</v>
      </c>
      <c r="CK37" s="22">
        <v>10</v>
      </c>
      <c r="CL37" s="22"/>
      <c r="CM37" s="23">
        <f t="shared" si="32"/>
        <v>10</v>
      </c>
      <c r="CN37" s="22">
        <v>10</v>
      </c>
      <c r="CO37" s="22"/>
      <c r="CP37" s="23">
        <f t="shared" si="33"/>
        <v>10</v>
      </c>
      <c r="CQ37" s="22">
        <v>7.7</v>
      </c>
      <c r="CR37" s="22">
        <v>9</v>
      </c>
      <c r="CS37" s="23">
        <f t="shared" si="34"/>
        <v>8.35</v>
      </c>
      <c r="CT37" s="22">
        <v>10</v>
      </c>
      <c r="CU37" s="22"/>
      <c r="CV37" s="23">
        <f t="shared" si="35"/>
        <v>10</v>
      </c>
      <c r="CW37" s="22">
        <v>9.3000000000000007</v>
      </c>
      <c r="CX37" s="22"/>
      <c r="CY37" s="23">
        <f t="shared" si="36"/>
        <v>9.3000000000000007</v>
      </c>
      <c r="CZ37" s="22">
        <v>10</v>
      </c>
      <c r="DA37" s="22"/>
      <c r="DB37" s="23">
        <f t="shared" si="37"/>
        <v>10</v>
      </c>
      <c r="DC37" s="22">
        <v>8</v>
      </c>
      <c r="DD37" s="22">
        <v>10</v>
      </c>
      <c r="DE37" s="23">
        <f t="shared" si="38"/>
        <v>9</v>
      </c>
      <c r="DF37" s="22">
        <v>10</v>
      </c>
      <c r="DG37" s="22"/>
      <c r="DH37" s="23">
        <f t="shared" si="39"/>
        <v>10</v>
      </c>
      <c r="DI37" s="22">
        <v>10</v>
      </c>
      <c r="DJ37" s="22"/>
      <c r="DK37" s="23">
        <f t="shared" si="40"/>
        <v>10</v>
      </c>
      <c r="DL37" s="22"/>
      <c r="DM37" s="22">
        <v>10</v>
      </c>
      <c r="DN37" s="23">
        <f t="shared" si="41"/>
        <v>10</v>
      </c>
      <c r="DO37" s="22"/>
      <c r="DP37" s="22"/>
      <c r="DQ37" s="79">
        <f t="shared" si="42"/>
        <v>9.56</v>
      </c>
      <c r="DR37" s="79">
        <f t="shared" si="43"/>
        <v>10</v>
      </c>
      <c r="DS37" s="98">
        <f t="shared" si="44"/>
        <v>6.69</v>
      </c>
      <c r="DT37" s="98">
        <f t="shared" si="45"/>
        <v>3</v>
      </c>
      <c r="DU37" s="80">
        <f t="shared" si="46"/>
        <v>9.6900000000000013</v>
      </c>
      <c r="DV37" s="23" t="str">
        <f t="shared" si="47"/>
        <v>A+</v>
      </c>
      <c r="DW37" s="22"/>
      <c r="DX37" s="22"/>
      <c r="DY37" s="23" t="str">
        <f t="shared" si="48"/>
        <v xml:space="preserve"> </v>
      </c>
      <c r="DZ37" s="22"/>
      <c r="EA37" s="22"/>
      <c r="EB37" s="23" t="str">
        <f t="shared" si="49"/>
        <v xml:space="preserve"> </v>
      </c>
      <c r="EC37" s="22"/>
      <c r="ED37" s="22"/>
      <c r="EE37" s="23" t="str">
        <f t="shared" si="50"/>
        <v xml:space="preserve"> </v>
      </c>
      <c r="EF37" s="22"/>
      <c r="EG37" s="22"/>
      <c r="EH37" s="23" t="str">
        <f t="shared" si="51"/>
        <v xml:space="preserve"> </v>
      </c>
      <c r="EI37" s="22"/>
      <c r="EJ37" s="22"/>
      <c r="EK37" s="23" t="str">
        <f t="shared" si="52"/>
        <v xml:space="preserve"> </v>
      </c>
      <c r="EL37" s="22"/>
      <c r="EM37" s="22"/>
      <c r="EN37" s="23" t="str">
        <f t="shared" si="53"/>
        <v xml:space="preserve"> </v>
      </c>
      <c r="EO37" s="22"/>
      <c r="EP37" s="22"/>
      <c r="EQ37" s="23" t="str">
        <f t="shared" si="54"/>
        <v xml:space="preserve"> </v>
      </c>
      <c r="ER37" s="22"/>
      <c r="ES37" s="22"/>
      <c r="ET37" s="23" t="str">
        <f t="shared" si="55"/>
        <v xml:space="preserve"> </v>
      </c>
      <c r="EU37" s="22"/>
      <c r="EV37" s="22"/>
      <c r="EW37" s="23" t="str">
        <f t="shared" si="56"/>
        <v xml:space="preserve"> </v>
      </c>
      <c r="EX37" s="22"/>
      <c r="EY37" s="22"/>
      <c r="EZ37" s="23" t="str">
        <f t="shared" si="57"/>
        <v xml:space="preserve"> </v>
      </c>
      <c r="FA37" s="22"/>
      <c r="FB37" s="22"/>
      <c r="FC37" s="23" t="str">
        <f t="shared" si="58"/>
        <v xml:space="preserve"> </v>
      </c>
      <c r="FD37" s="22"/>
      <c r="FE37" s="22"/>
      <c r="FF37" s="23" t="str">
        <f t="shared" si="59"/>
        <v xml:space="preserve"> </v>
      </c>
      <c r="FG37" s="22"/>
      <c r="FH37" s="22"/>
      <c r="FI37" s="23" t="str">
        <f t="shared" si="60"/>
        <v xml:space="preserve"> </v>
      </c>
      <c r="FJ37" s="22"/>
      <c r="FK37" s="22"/>
      <c r="FL37" s="23" t="str">
        <f t="shared" si="61"/>
        <v xml:space="preserve"> </v>
      </c>
      <c r="FM37" s="22"/>
      <c r="FN37" s="22"/>
      <c r="FO37" s="23" t="str">
        <f t="shared" si="62"/>
        <v xml:space="preserve"> </v>
      </c>
      <c r="FP37" s="22"/>
      <c r="FQ37" s="22"/>
      <c r="FR37" s="23" t="str">
        <f t="shared" si="63"/>
        <v xml:space="preserve"> </v>
      </c>
      <c r="FS37" s="22"/>
      <c r="FT37" s="22"/>
      <c r="FU37" s="23" t="str">
        <f t="shared" si="64"/>
        <v xml:space="preserve"> </v>
      </c>
      <c r="FV37" s="22"/>
      <c r="FW37" s="22"/>
      <c r="FX37" s="23" t="str">
        <f t="shared" si="65"/>
        <v xml:space="preserve"> </v>
      </c>
      <c r="FY37" s="22"/>
      <c r="FZ37" s="22"/>
      <c r="GA37" s="79" t="str">
        <f t="shared" si="66"/>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127" t="s">
        <v>270</v>
      </c>
      <c r="C38" s="22">
        <v>7</v>
      </c>
      <c r="D38" s="22"/>
      <c r="E38" s="23">
        <f t="shared" si="0"/>
        <v>7</v>
      </c>
      <c r="F38" s="22">
        <v>0.01</v>
      </c>
      <c r="G38" s="22"/>
      <c r="H38" s="23">
        <f t="shared" si="1"/>
        <v>0.01</v>
      </c>
      <c r="I38" s="22">
        <v>0.01</v>
      </c>
      <c r="J38" s="22"/>
      <c r="K38" s="23">
        <f t="shared" si="2"/>
        <v>0.01</v>
      </c>
      <c r="L38" s="22">
        <v>8</v>
      </c>
      <c r="M38" s="22"/>
      <c r="N38" s="23">
        <f t="shared" si="3"/>
        <v>8</v>
      </c>
      <c r="O38" s="22">
        <v>8</v>
      </c>
      <c r="P38" s="22"/>
      <c r="Q38" s="23">
        <f t="shared" si="4"/>
        <v>8</v>
      </c>
      <c r="R38" s="22">
        <v>8</v>
      </c>
      <c r="S38" s="22"/>
      <c r="T38" s="23">
        <f t="shared" si="5"/>
        <v>8</v>
      </c>
      <c r="U38" s="22">
        <v>8</v>
      </c>
      <c r="V38" s="22"/>
      <c r="W38" s="23">
        <f t="shared" si="6"/>
        <v>8</v>
      </c>
      <c r="X38" s="22">
        <v>7</v>
      </c>
      <c r="Y38" s="22"/>
      <c r="Z38" s="23">
        <f t="shared" si="7"/>
        <v>7</v>
      </c>
      <c r="AA38" s="22">
        <v>0.01</v>
      </c>
      <c r="AB38" s="22"/>
      <c r="AC38" s="23">
        <f t="shared" si="8"/>
        <v>0.01</v>
      </c>
      <c r="AD38" s="22">
        <v>8</v>
      </c>
      <c r="AE38" s="22"/>
      <c r="AF38" s="23">
        <f t="shared" si="9"/>
        <v>8</v>
      </c>
      <c r="AG38" s="22">
        <v>0.01</v>
      </c>
      <c r="AH38" s="22"/>
      <c r="AI38" s="23">
        <f t="shared" si="10"/>
        <v>0.01</v>
      </c>
      <c r="AJ38" s="22">
        <v>8</v>
      </c>
      <c r="AK38" s="22"/>
      <c r="AL38" s="23">
        <f t="shared" si="11"/>
        <v>8</v>
      </c>
      <c r="AM38" s="22">
        <v>0.01</v>
      </c>
      <c r="AN38" s="22"/>
      <c r="AO38" s="23">
        <f t="shared" si="12"/>
        <v>0.01</v>
      </c>
      <c r="AP38" s="22">
        <v>8</v>
      </c>
      <c r="AQ38" s="22"/>
      <c r="AR38" s="23">
        <f t="shared" si="13"/>
        <v>8</v>
      </c>
      <c r="AS38" s="22"/>
      <c r="AT38" s="22"/>
      <c r="AU38" s="23" t="str">
        <f t="shared" si="14"/>
        <v xml:space="preserve"> </v>
      </c>
      <c r="AV38" s="22"/>
      <c r="AW38" s="22"/>
      <c r="AX38" s="23" t="str">
        <f t="shared" si="15"/>
        <v xml:space="preserve"> </v>
      </c>
      <c r="AY38" s="22"/>
      <c r="AZ38" s="22"/>
      <c r="BA38" s="23" t="str">
        <f t="shared" si="16"/>
        <v xml:space="preserve"> </v>
      </c>
      <c r="BB38" s="22">
        <v>10</v>
      </c>
      <c r="BC38" s="22">
        <v>5.8</v>
      </c>
      <c r="BD38" s="23">
        <f t="shared" si="17"/>
        <v>7.9</v>
      </c>
      <c r="BE38" s="22"/>
      <c r="BF38" s="22"/>
      <c r="BG38" s="79">
        <f t="shared" si="18"/>
        <v>5</v>
      </c>
      <c r="BH38" s="79">
        <f t="shared" si="19"/>
        <v>7.9</v>
      </c>
      <c r="BI38" s="98">
        <f t="shared" si="20"/>
        <v>3.5</v>
      </c>
      <c r="BJ38" s="98">
        <f t="shared" si="21"/>
        <v>2.37</v>
      </c>
      <c r="BK38" s="80">
        <f t="shared" si="22"/>
        <v>5.87</v>
      </c>
      <c r="BL38" s="23" t="str">
        <f t="shared" si="23"/>
        <v>C+</v>
      </c>
      <c r="BM38" s="22">
        <v>7</v>
      </c>
      <c r="BN38" s="22"/>
      <c r="BO38" s="23">
        <f t="shared" si="24"/>
        <v>7</v>
      </c>
      <c r="BP38" s="22">
        <v>7</v>
      </c>
      <c r="BQ38" s="22"/>
      <c r="BR38" s="23">
        <f t="shared" si="25"/>
        <v>7</v>
      </c>
      <c r="BS38" s="22">
        <v>7</v>
      </c>
      <c r="BT38" s="22"/>
      <c r="BU38" s="23">
        <f t="shared" si="26"/>
        <v>7</v>
      </c>
      <c r="BV38" s="22">
        <v>8</v>
      </c>
      <c r="BW38" s="22"/>
      <c r="BX38" s="23">
        <f t="shared" si="27"/>
        <v>8</v>
      </c>
      <c r="BY38" s="22">
        <v>4</v>
      </c>
      <c r="BZ38" s="22"/>
      <c r="CA38" s="23">
        <f t="shared" si="28"/>
        <v>4</v>
      </c>
      <c r="CB38" s="22">
        <v>7</v>
      </c>
      <c r="CC38" s="22"/>
      <c r="CD38" s="23">
        <f t="shared" si="29"/>
        <v>7</v>
      </c>
      <c r="CE38" s="22">
        <v>8</v>
      </c>
      <c r="CF38" s="22"/>
      <c r="CG38" s="23">
        <f t="shared" si="30"/>
        <v>8</v>
      </c>
      <c r="CH38" s="22">
        <v>7</v>
      </c>
      <c r="CI38" s="22"/>
      <c r="CJ38" s="23">
        <f t="shared" si="31"/>
        <v>7</v>
      </c>
      <c r="CK38" s="22">
        <v>0.01</v>
      </c>
      <c r="CL38" s="22"/>
      <c r="CM38" s="23">
        <f t="shared" si="32"/>
        <v>0.01</v>
      </c>
      <c r="CN38" s="22">
        <v>7</v>
      </c>
      <c r="CO38" s="22"/>
      <c r="CP38" s="23">
        <f t="shared" si="33"/>
        <v>7</v>
      </c>
      <c r="CQ38" s="22">
        <v>8.1</v>
      </c>
      <c r="CR38" s="22">
        <v>8</v>
      </c>
      <c r="CS38" s="23">
        <f t="shared" si="34"/>
        <v>8.1</v>
      </c>
      <c r="CT38" s="22">
        <v>8</v>
      </c>
      <c r="CU38" s="22"/>
      <c r="CV38" s="23">
        <f t="shared" si="35"/>
        <v>8</v>
      </c>
      <c r="CW38" s="22">
        <v>5.6</v>
      </c>
      <c r="CX38" s="22"/>
      <c r="CY38" s="23">
        <f t="shared" si="36"/>
        <v>5.6</v>
      </c>
      <c r="CZ38" s="22">
        <v>8</v>
      </c>
      <c r="DA38" s="22"/>
      <c r="DB38" s="23">
        <f t="shared" si="37"/>
        <v>8</v>
      </c>
      <c r="DC38" s="22">
        <v>8</v>
      </c>
      <c r="DD38" s="22"/>
      <c r="DE38" s="23">
        <f t="shared" si="38"/>
        <v>8</v>
      </c>
      <c r="DF38" s="22">
        <v>0.01</v>
      </c>
      <c r="DG38" s="22"/>
      <c r="DH38" s="23">
        <f t="shared" si="39"/>
        <v>0.01</v>
      </c>
      <c r="DI38" s="22">
        <v>2</v>
      </c>
      <c r="DJ38" s="22">
        <v>10</v>
      </c>
      <c r="DK38" s="23">
        <f t="shared" si="40"/>
        <v>6</v>
      </c>
      <c r="DL38" s="22"/>
      <c r="DM38" s="22">
        <v>4.5</v>
      </c>
      <c r="DN38" s="23">
        <f t="shared" si="41"/>
        <v>4.5</v>
      </c>
      <c r="DO38" s="22"/>
      <c r="DP38" s="22"/>
      <c r="DQ38" s="79">
        <f t="shared" si="42"/>
        <v>6.21</v>
      </c>
      <c r="DR38" s="79">
        <f t="shared" si="43"/>
        <v>4.5</v>
      </c>
      <c r="DS38" s="98">
        <f t="shared" si="44"/>
        <v>4.34</v>
      </c>
      <c r="DT38" s="98">
        <f t="shared" si="45"/>
        <v>1.35</v>
      </c>
      <c r="DU38" s="80">
        <f t="shared" si="46"/>
        <v>5.6899999999999995</v>
      </c>
      <c r="DV38" s="23" t="str">
        <f t="shared" si="47"/>
        <v>C+</v>
      </c>
      <c r="DW38" s="22"/>
      <c r="DX38" s="22"/>
      <c r="DY38" s="23" t="str">
        <f t="shared" si="48"/>
        <v xml:space="preserve"> </v>
      </c>
      <c r="DZ38" s="22"/>
      <c r="EA38" s="22"/>
      <c r="EB38" s="23" t="str">
        <f t="shared" si="49"/>
        <v xml:space="preserve"> </v>
      </c>
      <c r="EC38" s="22"/>
      <c r="ED38" s="22"/>
      <c r="EE38" s="23" t="str">
        <f t="shared" si="50"/>
        <v xml:space="preserve"> </v>
      </c>
      <c r="EF38" s="22"/>
      <c r="EG38" s="22"/>
      <c r="EH38" s="23" t="str">
        <f t="shared" si="51"/>
        <v xml:space="preserve"> </v>
      </c>
      <c r="EI38" s="22"/>
      <c r="EJ38" s="22"/>
      <c r="EK38" s="23" t="str">
        <f t="shared" si="52"/>
        <v xml:space="preserve"> </v>
      </c>
      <c r="EL38" s="22"/>
      <c r="EM38" s="22"/>
      <c r="EN38" s="23" t="str">
        <f t="shared" si="53"/>
        <v xml:space="preserve"> </v>
      </c>
      <c r="EO38" s="22"/>
      <c r="EP38" s="22"/>
      <c r="EQ38" s="23" t="str">
        <f t="shared" si="54"/>
        <v xml:space="preserve"> </v>
      </c>
      <c r="ER38" s="22"/>
      <c r="ES38" s="22"/>
      <c r="ET38" s="23" t="str">
        <f t="shared" si="55"/>
        <v xml:space="preserve"> </v>
      </c>
      <c r="EU38" s="22"/>
      <c r="EV38" s="22"/>
      <c r="EW38" s="23" t="str">
        <f t="shared" si="56"/>
        <v xml:space="preserve"> </v>
      </c>
      <c r="EX38" s="22"/>
      <c r="EY38" s="22"/>
      <c r="EZ38" s="23" t="str">
        <f t="shared" si="57"/>
        <v xml:space="preserve"> </v>
      </c>
      <c r="FA38" s="22"/>
      <c r="FB38" s="22"/>
      <c r="FC38" s="23" t="str">
        <f t="shared" si="58"/>
        <v xml:space="preserve"> </v>
      </c>
      <c r="FD38" s="22"/>
      <c r="FE38" s="22"/>
      <c r="FF38" s="23" t="str">
        <f t="shared" si="59"/>
        <v xml:space="preserve"> </v>
      </c>
      <c r="FG38" s="22"/>
      <c r="FH38" s="22"/>
      <c r="FI38" s="23" t="str">
        <f t="shared" si="60"/>
        <v xml:space="preserve"> </v>
      </c>
      <c r="FJ38" s="22"/>
      <c r="FK38" s="22"/>
      <c r="FL38" s="23" t="str">
        <f t="shared" si="61"/>
        <v xml:space="preserve"> </v>
      </c>
      <c r="FM38" s="22"/>
      <c r="FN38" s="22"/>
      <c r="FO38" s="23" t="str">
        <f t="shared" si="62"/>
        <v xml:space="preserve"> </v>
      </c>
      <c r="FP38" s="22"/>
      <c r="FQ38" s="22"/>
      <c r="FR38" s="23" t="str">
        <f t="shared" si="63"/>
        <v xml:space="preserve"> </v>
      </c>
      <c r="FS38" s="22"/>
      <c r="FT38" s="22"/>
      <c r="FU38" s="23" t="str">
        <f t="shared" si="64"/>
        <v xml:space="preserve"> </v>
      </c>
      <c r="FV38" s="22"/>
      <c r="FW38" s="22"/>
      <c r="FX38" s="23" t="str">
        <f t="shared" si="65"/>
        <v xml:space="preserve"> </v>
      </c>
      <c r="FY38" s="22"/>
      <c r="FZ38" s="22"/>
      <c r="GA38" s="79" t="str">
        <f t="shared" si="66"/>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127" t="s">
        <v>271</v>
      </c>
      <c r="C39" s="22">
        <v>8</v>
      </c>
      <c r="D39" s="22"/>
      <c r="E39" s="23">
        <f t="shared" si="0"/>
        <v>8</v>
      </c>
      <c r="F39" s="22">
        <v>9</v>
      </c>
      <c r="G39" s="22"/>
      <c r="H39" s="23">
        <f t="shared" si="1"/>
        <v>9</v>
      </c>
      <c r="I39" s="22">
        <v>9</v>
      </c>
      <c r="J39" s="22"/>
      <c r="K39" s="23">
        <f t="shared" si="2"/>
        <v>9</v>
      </c>
      <c r="L39" s="22">
        <v>8</v>
      </c>
      <c r="M39" s="22"/>
      <c r="N39" s="23">
        <f t="shared" si="3"/>
        <v>8</v>
      </c>
      <c r="O39" s="22">
        <v>9</v>
      </c>
      <c r="P39" s="22"/>
      <c r="Q39" s="23">
        <f t="shared" si="4"/>
        <v>9</v>
      </c>
      <c r="R39" s="22">
        <v>10</v>
      </c>
      <c r="S39" s="22"/>
      <c r="T39" s="23">
        <f t="shared" si="5"/>
        <v>10</v>
      </c>
      <c r="U39" s="22">
        <v>8</v>
      </c>
      <c r="V39" s="22"/>
      <c r="W39" s="23">
        <f t="shared" si="6"/>
        <v>8</v>
      </c>
      <c r="X39" s="22">
        <v>8</v>
      </c>
      <c r="Y39" s="22"/>
      <c r="Z39" s="23">
        <f t="shared" si="7"/>
        <v>8</v>
      </c>
      <c r="AA39" s="22">
        <v>8</v>
      </c>
      <c r="AB39" s="22"/>
      <c r="AC39" s="23">
        <f t="shared" si="8"/>
        <v>8</v>
      </c>
      <c r="AD39" s="22">
        <v>10</v>
      </c>
      <c r="AE39" s="22"/>
      <c r="AF39" s="23">
        <f t="shared" si="9"/>
        <v>10</v>
      </c>
      <c r="AG39" s="22">
        <v>0.01</v>
      </c>
      <c r="AH39" s="22"/>
      <c r="AI39" s="23">
        <f t="shared" si="10"/>
        <v>0.01</v>
      </c>
      <c r="AJ39" s="22">
        <v>10</v>
      </c>
      <c r="AK39" s="22"/>
      <c r="AL39" s="23">
        <f t="shared" si="11"/>
        <v>10</v>
      </c>
      <c r="AM39" s="22">
        <v>7.5</v>
      </c>
      <c r="AN39" s="22"/>
      <c r="AO39" s="23">
        <f t="shared" si="12"/>
        <v>7.5</v>
      </c>
      <c r="AP39" s="22">
        <v>8</v>
      </c>
      <c r="AQ39" s="22"/>
      <c r="AR39" s="23">
        <f t="shared" si="13"/>
        <v>8</v>
      </c>
      <c r="AS39" s="22"/>
      <c r="AT39" s="22"/>
      <c r="AU39" s="23" t="str">
        <f t="shared" si="14"/>
        <v xml:space="preserve"> </v>
      </c>
      <c r="AV39" s="22"/>
      <c r="AW39" s="22"/>
      <c r="AX39" s="23" t="str">
        <f t="shared" si="15"/>
        <v xml:space="preserve"> </v>
      </c>
      <c r="AY39" s="22"/>
      <c r="AZ39" s="22"/>
      <c r="BA39" s="23" t="str">
        <f t="shared" si="16"/>
        <v xml:space="preserve"> </v>
      </c>
      <c r="BB39" s="22">
        <v>10</v>
      </c>
      <c r="BC39" s="22">
        <v>6.2</v>
      </c>
      <c r="BD39" s="23">
        <f t="shared" si="17"/>
        <v>8.1</v>
      </c>
      <c r="BE39" s="22"/>
      <c r="BF39" s="22"/>
      <c r="BG39" s="79">
        <f t="shared" si="18"/>
        <v>8.0299999999999994</v>
      </c>
      <c r="BH39" s="79">
        <f t="shared" si="19"/>
        <v>8.1</v>
      </c>
      <c r="BI39" s="98">
        <f t="shared" si="20"/>
        <v>5.62</v>
      </c>
      <c r="BJ39" s="98">
        <f t="shared" si="21"/>
        <v>2.4300000000000002</v>
      </c>
      <c r="BK39" s="80">
        <f t="shared" si="22"/>
        <v>8.0500000000000007</v>
      </c>
      <c r="BL39" s="23" t="str">
        <f t="shared" si="23"/>
        <v>B+</v>
      </c>
      <c r="BM39" s="22">
        <v>7</v>
      </c>
      <c r="BN39" s="22"/>
      <c r="BO39" s="23">
        <f t="shared" si="24"/>
        <v>7</v>
      </c>
      <c r="BP39" s="22">
        <v>8</v>
      </c>
      <c r="BQ39" s="22"/>
      <c r="BR39" s="23">
        <f t="shared" si="25"/>
        <v>8</v>
      </c>
      <c r="BS39" s="22">
        <v>9</v>
      </c>
      <c r="BT39" s="22"/>
      <c r="BU39" s="23">
        <f t="shared" si="26"/>
        <v>9</v>
      </c>
      <c r="BV39" s="22">
        <v>8</v>
      </c>
      <c r="BW39" s="22"/>
      <c r="BX39" s="23">
        <f t="shared" si="27"/>
        <v>8</v>
      </c>
      <c r="BY39" s="22">
        <v>4</v>
      </c>
      <c r="BZ39" s="22">
        <v>10</v>
      </c>
      <c r="CA39" s="23">
        <f t="shared" si="28"/>
        <v>7</v>
      </c>
      <c r="CB39" s="22">
        <v>9</v>
      </c>
      <c r="CC39" s="22"/>
      <c r="CD39" s="23">
        <f t="shared" si="29"/>
        <v>9</v>
      </c>
      <c r="CE39" s="22">
        <v>9</v>
      </c>
      <c r="CF39" s="22"/>
      <c r="CG39" s="23">
        <f t="shared" si="30"/>
        <v>9</v>
      </c>
      <c r="CH39" s="22">
        <v>8</v>
      </c>
      <c r="CI39" s="22"/>
      <c r="CJ39" s="23">
        <f t="shared" si="31"/>
        <v>8</v>
      </c>
      <c r="CK39" s="22">
        <v>0.01</v>
      </c>
      <c r="CL39" s="22"/>
      <c r="CM39" s="23">
        <f t="shared" si="32"/>
        <v>0.01</v>
      </c>
      <c r="CN39" s="22">
        <v>9</v>
      </c>
      <c r="CO39" s="22"/>
      <c r="CP39" s="23">
        <f t="shared" si="33"/>
        <v>9</v>
      </c>
      <c r="CQ39" s="22">
        <v>9.6999999999999993</v>
      </c>
      <c r="CR39" s="22"/>
      <c r="CS39" s="23">
        <f t="shared" si="34"/>
        <v>9.6999999999999993</v>
      </c>
      <c r="CT39" s="22">
        <v>8</v>
      </c>
      <c r="CU39" s="22"/>
      <c r="CV39" s="23">
        <f t="shared" si="35"/>
        <v>8</v>
      </c>
      <c r="CW39" s="22">
        <v>6.8</v>
      </c>
      <c r="CX39" s="22"/>
      <c r="CY39" s="23">
        <f t="shared" si="36"/>
        <v>6.8</v>
      </c>
      <c r="CZ39" s="22">
        <v>8</v>
      </c>
      <c r="DA39" s="22"/>
      <c r="DB39" s="23">
        <f t="shared" si="37"/>
        <v>8</v>
      </c>
      <c r="DC39" s="22">
        <v>8</v>
      </c>
      <c r="DD39" s="22"/>
      <c r="DE39" s="23">
        <f t="shared" si="38"/>
        <v>8</v>
      </c>
      <c r="DF39" s="22">
        <v>7</v>
      </c>
      <c r="DG39" s="22"/>
      <c r="DH39" s="23">
        <f t="shared" si="39"/>
        <v>7</v>
      </c>
      <c r="DI39" s="22">
        <v>7.75</v>
      </c>
      <c r="DJ39" s="22"/>
      <c r="DK39" s="23">
        <f t="shared" si="40"/>
        <v>7.75</v>
      </c>
      <c r="DL39" s="22"/>
      <c r="DM39" s="22">
        <v>7</v>
      </c>
      <c r="DN39" s="23">
        <f t="shared" si="41"/>
        <v>7</v>
      </c>
      <c r="DO39" s="22"/>
      <c r="DP39" s="22"/>
      <c r="DQ39" s="79">
        <f t="shared" si="42"/>
        <v>7.6</v>
      </c>
      <c r="DR39" s="79">
        <f t="shared" si="43"/>
        <v>7</v>
      </c>
      <c r="DS39" s="98">
        <f t="shared" si="44"/>
        <v>5.32</v>
      </c>
      <c r="DT39" s="98">
        <f t="shared" si="45"/>
        <v>2.1</v>
      </c>
      <c r="DU39" s="80">
        <f t="shared" si="46"/>
        <v>7.42</v>
      </c>
      <c r="DV39" s="23" t="str">
        <f t="shared" si="47"/>
        <v>B-</v>
      </c>
      <c r="DW39" s="22"/>
      <c r="DX39" s="22"/>
      <c r="DY39" s="23" t="str">
        <f t="shared" si="48"/>
        <v xml:space="preserve"> </v>
      </c>
      <c r="DZ39" s="22"/>
      <c r="EA39" s="22"/>
      <c r="EB39" s="23" t="str">
        <f t="shared" si="49"/>
        <v xml:space="preserve"> </v>
      </c>
      <c r="EC39" s="22"/>
      <c r="ED39" s="22"/>
      <c r="EE39" s="23" t="str">
        <f t="shared" si="50"/>
        <v xml:space="preserve"> </v>
      </c>
      <c r="EF39" s="22"/>
      <c r="EG39" s="22"/>
      <c r="EH39" s="23" t="str">
        <f t="shared" si="51"/>
        <v xml:space="preserve"> </v>
      </c>
      <c r="EI39" s="22"/>
      <c r="EJ39" s="22"/>
      <c r="EK39" s="23" t="str">
        <f t="shared" si="52"/>
        <v xml:space="preserve"> </v>
      </c>
      <c r="EL39" s="22"/>
      <c r="EM39" s="22"/>
      <c r="EN39" s="23" t="str">
        <f t="shared" si="53"/>
        <v xml:space="preserve"> </v>
      </c>
      <c r="EO39" s="22"/>
      <c r="EP39" s="22"/>
      <c r="EQ39" s="23" t="str">
        <f t="shared" si="54"/>
        <v xml:space="preserve"> </v>
      </c>
      <c r="ER39" s="22"/>
      <c r="ES39" s="22"/>
      <c r="ET39" s="23" t="str">
        <f t="shared" si="55"/>
        <v xml:space="preserve"> </v>
      </c>
      <c r="EU39" s="22"/>
      <c r="EV39" s="22"/>
      <c r="EW39" s="23" t="str">
        <f t="shared" si="56"/>
        <v xml:space="preserve"> </v>
      </c>
      <c r="EX39" s="22"/>
      <c r="EY39" s="22"/>
      <c r="EZ39" s="23" t="str">
        <f t="shared" si="57"/>
        <v xml:space="preserve"> </v>
      </c>
      <c r="FA39" s="22"/>
      <c r="FB39" s="22"/>
      <c r="FC39" s="23" t="str">
        <f t="shared" si="58"/>
        <v xml:space="preserve"> </v>
      </c>
      <c r="FD39" s="22"/>
      <c r="FE39" s="22"/>
      <c r="FF39" s="23" t="str">
        <f t="shared" si="59"/>
        <v xml:space="preserve"> </v>
      </c>
      <c r="FG39" s="22"/>
      <c r="FH39" s="22"/>
      <c r="FI39" s="23" t="str">
        <f t="shared" si="60"/>
        <v xml:space="preserve"> </v>
      </c>
      <c r="FJ39" s="22"/>
      <c r="FK39" s="22"/>
      <c r="FL39" s="23" t="str">
        <f t="shared" si="61"/>
        <v xml:space="preserve"> </v>
      </c>
      <c r="FM39" s="22"/>
      <c r="FN39" s="22"/>
      <c r="FO39" s="23" t="str">
        <f t="shared" si="62"/>
        <v xml:space="preserve"> </v>
      </c>
      <c r="FP39" s="22"/>
      <c r="FQ39" s="22"/>
      <c r="FR39" s="23" t="str">
        <f t="shared" si="63"/>
        <v xml:space="preserve"> </v>
      </c>
      <c r="FS39" s="22"/>
      <c r="FT39" s="22"/>
      <c r="FU39" s="23" t="str">
        <f t="shared" si="64"/>
        <v xml:space="preserve"> </v>
      </c>
      <c r="FV39" s="22"/>
      <c r="FW39" s="22"/>
      <c r="FX39" s="23" t="str">
        <f t="shared" si="65"/>
        <v xml:space="preserve"> </v>
      </c>
      <c r="FY39" s="22"/>
      <c r="FZ39" s="22"/>
      <c r="GA39" s="79" t="str">
        <f t="shared" si="66"/>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127" t="s">
        <v>272</v>
      </c>
      <c r="C40" s="22">
        <v>8</v>
      </c>
      <c r="D40" s="22"/>
      <c r="E40" s="23">
        <f t="shared" si="0"/>
        <v>8</v>
      </c>
      <c r="F40" s="22">
        <v>9</v>
      </c>
      <c r="G40" s="22"/>
      <c r="H40" s="23">
        <f t="shared" si="1"/>
        <v>9</v>
      </c>
      <c r="I40" s="22">
        <v>9</v>
      </c>
      <c r="J40" s="22"/>
      <c r="K40" s="23">
        <f t="shared" si="2"/>
        <v>9</v>
      </c>
      <c r="L40" s="22">
        <v>9</v>
      </c>
      <c r="M40" s="22"/>
      <c r="N40" s="23">
        <f t="shared" si="3"/>
        <v>9</v>
      </c>
      <c r="O40" s="22">
        <v>8</v>
      </c>
      <c r="P40" s="22"/>
      <c r="Q40" s="23">
        <f t="shared" si="4"/>
        <v>8</v>
      </c>
      <c r="R40" s="22">
        <v>10</v>
      </c>
      <c r="S40" s="22"/>
      <c r="T40" s="23">
        <f t="shared" si="5"/>
        <v>10</v>
      </c>
      <c r="U40" s="22">
        <v>8</v>
      </c>
      <c r="V40" s="22"/>
      <c r="W40" s="23">
        <f t="shared" si="6"/>
        <v>8</v>
      </c>
      <c r="X40" s="22">
        <v>8</v>
      </c>
      <c r="Y40" s="22"/>
      <c r="Z40" s="23">
        <f t="shared" si="7"/>
        <v>8</v>
      </c>
      <c r="AA40" s="22">
        <v>10</v>
      </c>
      <c r="AB40" s="22"/>
      <c r="AC40" s="23">
        <f t="shared" si="8"/>
        <v>10</v>
      </c>
      <c r="AD40" s="22">
        <v>9</v>
      </c>
      <c r="AE40" s="22"/>
      <c r="AF40" s="23">
        <f t="shared" si="9"/>
        <v>9</v>
      </c>
      <c r="AG40" s="22">
        <v>7</v>
      </c>
      <c r="AH40" s="22"/>
      <c r="AI40" s="23">
        <f t="shared" si="10"/>
        <v>7</v>
      </c>
      <c r="AJ40" s="22">
        <v>10</v>
      </c>
      <c r="AK40" s="22"/>
      <c r="AL40" s="23">
        <f t="shared" si="11"/>
        <v>10</v>
      </c>
      <c r="AM40" s="22">
        <v>0.01</v>
      </c>
      <c r="AN40" s="22"/>
      <c r="AO40" s="23">
        <f t="shared" si="12"/>
        <v>0.01</v>
      </c>
      <c r="AP40" s="22">
        <v>8</v>
      </c>
      <c r="AQ40" s="22"/>
      <c r="AR40" s="23">
        <f t="shared" si="13"/>
        <v>8</v>
      </c>
      <c r="AS40" s="22"/>
      <c r="AT40" s="22"/>
      <c r="AU40" s="23" t="str">
        <f t="shared" si="14"/>
        <v xml:space="preserve"> </v>
      </c>
      <c r="AV40" s="22"/>
      <c r="AW40" s="22"/>
      <c r="AX40" s="23" t="str">
        <f t="shared" si="15"/>
        <v xml:space="preserve"> </v>
      </c>
      <c r="AY40" s="22"/>
      <c r="AZ40" s="22"/>
      <c r="BA40" s="23" t="str">
        <f t="shared" si="16"/>
        <v xml:space="preserve"> </v>
      </c>
      <c r="BB40" s="22">
        <v>10</v>
      </c>
      <c r="BC40" s="22">
        <v>5.9</v>
      </c>
      <c r="BD40" s="23">
        <f t="shared" si="17"/>
        <v>7.95</v>
      </c>
      <c r="BE40" s="22"/>
      <c r="BF40" s="22"/>
      <c r="BG40" s="79">
        <f t="shared" si="18"/>
        <v>8.07</v>
      </c>
      <c r="BH40" s="79">
        <f t="shared" si="19"/>
        <v>7.95</v>
      </c>
      <c r="BI40" s="98">
        <f t="shared" si="20"/>
        <v>5.64</v>
      </c>
      <c r="BJ40" s="98">
        <f t="shared" si="21"/>
        <v>2.38</v>
      </c>
      <c r="BK40" s="80">
        <f t="shared" si="22"/>
        <v>8.02</v>
      </c>
      <c r="BL40" s="23" t="str">
        <f t="shared" si="23"/>
        <v>B+</v>
      </c>
      <c r="BM40" s="22">
        <v>8</v>
      </c>
      <c r="BN40" s="22"/>
      <c r="BO40" s="23">
        <f t="shared" si="24"/>
        <v>8</v>
      </c>
      <c r="BP40" s="22">
        <v>8</v>
      </c>
      <c r="BQ40" s="22"/>
      <c r="BR40" s="23">
        <f t="shared" si="25"/>
        <v>8</v>
      </c>
      <c r="BS40" s="22">
        <v>9</v>
      </c>
      <c r="BT40" s="22"/>
      <c r="BU40" s="23">
        <f t="shared" si="26"/>
        <v>9</v>
      </c>
      <c r="BV40" s="22">
        <v>9</v>
      </c>
      <c r="BW40" s="22"/>
      <c r="BX40" s="23">
        <f t="shared" si="27"/>
        <v>9</v>
      </c>
      <c r="BY40" s="22">
        <v>5</v>
      </c>
      <c r="BZ40" s="22"/>
      <c r="CA40" s="23">
        <f t="shared" si="28"/>
        <v>5</v>
      </c>
      <c r="CB40" s="22">
        <v>9</v>
      </c>
      <c r="CC40" s="22"/>
      <c r="CD40" s="23">
        <f t="shared" si="29"/>
        <v>9</v>
      </c>
      <c r="CE40" s="22">
        <v>9</v>
      </c>
      <c r="CF40" s="22"/>
      <c r="CG40" s="23">
        <f t="shared" si="30"/>
        <v>9</v>
      </c>
      <c r="CH40" s="22">
        <v>9</v>
      </c>
      <c r="CI40" s="22"/>
      <c r="CJ40" s="23">
        <f t="shared" si="31"/>
        <v>9</v>
      </c>
      <c r="CK40" s="22">
        <v>8</v>
      </c>
      <c r="CL40" s="22"/>
      <c r="CM40" s="23">
        <f t="shared" si="32"/>
        <v>8</v>
      </c>
      <c r="CN40" s="22">
        <v>8</v>
      </c>
      <c r="CO40" s="22"/>
      <c r="CP40" s="23">
        <f t="shared" si="33"/>
        <v>8</v>
      </c>
      <c r="CQ40" s="22">
        <v>9</v>
      </c>
      <c r="CR40" s="22">
        <v>9</v>
      </c>
      <c r="CS40" s="23">
        <f t="shared" si="34"/>
        <v>9</v>
      </c>
      <c r="CT40" s="22">
        <v>8</v>
      </c>
      <c r="CU40" s="22"/>
      <c r="CV40" s="23">
        <f t="shared" si="35"/>
        <v>8</v>
      </c>
      <c r="CW40" s="22">
        <v>9.3000000000000007</v>
      </c>
      <c r="CX40" s="22"/>
      <c r="CY40" s="23">
        <f t="shared" si="36"/>
        <v>9.3000000000000007</v>
      </c>
      <c r="CZ40" s="22">
        <v>8</v>
      </c>
      <c r="DA40" s="22"/>
      <c r="DB40" s="23">
        <f t="shared" si="37"/>
        <v>8</v>
      </c>
      <c r="DC40" s="22">
        <v>7.5</v>
      </c>
      <c r="DD40" s="22"/>
      <c r="DE40" s="23">
        <f t="shared" si="38"/>
        <v>7.5</v>
      </c>
      <c r="DF40" s="22">
        <v>10</v>
      </c>
      <c r="DG40" s="22"/>
      <c r="DH40" s="23">
        <f t="shared" si="39"/>
        <v>10</v>
      </c>
      <c r="DI40" s="22">
        <v>6.5</v>
      </c>
      <c r="DJ40" s="22">
        <v>9</v>
      </c>
      <c r="DK40" s="23">
        <f t="shared" si="40"/>
        <v>7.75</v>
      </c>
      <c r="DL40" s="22"/>
      <c r="DM40" s="22">
        <v>4.0999999999999996</v>
      </c>
      <c r="DN40" s="23">
        <f t="shared" si="41"/>
        <v>4.0999999999999996</v>
      </c>
      <c r="DO40" s="22"/>
      <c r="DP40" s="22"/>
      <c r="DQ40" s="79">
        <f t="shared" si="42"/>
        <v>8.32</v>
      </c>
      <c r="DR40" s="79">
        <f t="shared" si="43"/>
        <v>4.0999999999999996</v>
      </c>
      <c r="DS40" s="98">
        <f t="shared" si="44"/>
        <v>5.82</v>
      </c>
      <c r="DT40" s="98">
        <f t="shared" si="45"/>
        <v>1.23</v>
      </c>
      <c r="DU40" s="80">
        <f t="shared" si="46"/>
        <v>7.0500000000000007</v>
      </c>
      <c r="DV40" s="23" t="str">
        <f t="shared" si="47"/>
        <v>B-</v>
      </c>
      <c r="DW40" s="22"/>
      <c r="DX40" s="22"/>
      <c r="DY40" s="23" t="str">
        <f t="shared" si="48"/>
        <v xml:space="preserve"> </v>
      </c>
      <c r="DZ40" s="22"/>
      <c r="EA40" s="22"/>
      <c r="EB40" s="23" t="str">
        <f t="shared" si="49"/>
        <v xml:space="preserve"> </v>
      </c>
      <c r="EC40" s="22"/>
      <c r="ED40" s="22"/>
      <c r="EE40" s="23" t="str">
        <f t="shared" si="50"/>
        <v xml:space="preserve"> </v>
      </c>
      <c r="EF40" s="22"/>
      <c r="EG40" s="22"/>
      <c r="EH40" s="23" t="str">
        <f t="shared" si="51"/>
        <v xml:space="preserve"> </v>
      </c>
      <c r="EI40" s="22"/>
      <c r="EJ40" s="22"/>
      <c r="EK40" s="23" t="str">
        <f t="shared" si="52"/>
        <v xml:space="preserve"> </v>
      </c>
      <c r="EL40" s="22"/>
      <c r="EM40" s="22"/>
      <c r="EN40" s="23" t="str">
        <f t="shared" si="53"/>
        <v xml:space="preserve"> </v>
      </c>
      <c r="EO40" s="22"/>
      <c r="EP40" s="22"/>
      <c r="EQ40" s="23" t="str">
        <f t="shared" si="54"/>
        <v xml:space="preserve"> </v>
      </c>
      <c r="ER40" s="22"/>
      <c r="ES40" s="22"/>
      <c r="ET40" s="23" t="str">
        <f t="shared" si="55"/>
        <v xml:space="preserve"> </v>
      </c>
      <c r="EU40" s="22"/>
      <c r="EV40" s="22"/>
      <c r="EW40" s="23" t="str">
        <f t="shared" si="56"/>
        <v xml:space="preserve"> </v>
      </c>
      <c r="EX40" s="22"/>
      <c r="EY40" s="22"/>
      <c r="EZ40" s="23" t="str">
        <f t="shared" si="57"/>
        <v xml:space="preserve"> </v>
      </c>
      <c r="FA40" s="22"/>
      <c r="FB40" s="22"/>
      <c r="FC40" s="23" t="str">
        <f t="shared" si="58"/>
        <v xml:space="preserve"> </v>
      </c>
      <c r="FD40" s="22"/>
      <c r="FE40" s="22"/>
      <c r="FF40" s="23" t="str">
        <f t="shared" si="59"/>
        <v xml:space="preserve"> </v>
      </c>
      <c r="FG40" s="22"/>
      <c r="FH40" s="22"/>
      <c r="FI40" s="23" t="str">
        <f t="shared" si="60"/>
        <v xml:space="preserve"> </v>
      </c>
      <c r="FJ40" s="22"/>
      <c r="FK40" s="22"/>
      <c r="FL40" s="23" t="str">
        <f t="shared" si="61"/>
        <v xml:space="preserve"> </v>
      </c>
      <c r="FM40" s="22"/>
      <c r="FN40" s="22"/>
      <c r="FO40" s="23" t="str">
        <f t="shared" si="62"/>
        <v xml:space="preserve"> </v>
      </c>
      <c r="FP40" s="22"/>
      <c r="FQ40" s="22"/>
      <c r="FR40" s="23" t="str">
        <f t="shared" si="63"/>
        <v xml:space="preserve"> </v>
      </c>
      <c r="FS40" s="22"/>
      <c r="FT40" s="22"/>
      <c r="FU40" s="23" t="str">
        <f t="shared" si="64"/>
        <v xml:space="preserve"> </v>
      </c>
      <c r="FV40" s="22"/>
      <c r="FW40" s="22"/>
      <c r="FX40" s="23" t="str">
        <f t="shared" si="65"/>
        <v xml:space="preserve"> </v>
      </c>
      <c r="FY40" s="22"/>
      <c r="FZ40" s="22"/>
      <c r="GA40" s="79" t="str">
        <f t="shared" si="66"/>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127" t="s">
        <v>273</v>
      </c>
      <c r="C41" s="22">
        <v>10</v>
      </c>
      <c r="D41" s="22"/>
      <c r="E41" s="23">
        <f t="shared" si="0"/>
        <v>10</v>
      </c>
      <c r="F41" s="22">
        <v>10</v>
      </c>
      <c r="G41" s="22"/>
      <c r="H41" s="23">
        <f t="shared" si="1"/>
        <v>10</v>
      </c>
      <c r="I41" s="22">
        <v>10</v>
      </c>
      <c r="J41" s="22"/>
      <c r="K41" s="23">
        <f t="shared" si="2"/>
        <v>10</v>
      </c>
      <c r="L41" s="22">
        <v>9</v>
      </c>
      <c r="M41" s="22"/>
      <c r="N41" s="23">
        <f t="shared" si="3"/>
        <v>9</v>
      </c>
      <c r="O41" s="22">
        <v>10</v>
      </c>
      <c r="P41" s="22"/>
      <c r="Q41" s="23">
        <f t="shared" si="4"/>
        <v>10</v>
      </c>
      <c r="R41" s="22">
        <v>10</v>
      </c>
      <c r="S41" s="22"/>
      <c r="T41" s="23">
        <f t="shared" si="5"/>
        <v>10</v>
      </c>
      <c r="U41" s="22">
        <v>8</v>
      </c>
      <c r="V41" s="22"/>
      <c r="W41" s="23">
        <f t="shared" si="6"/>
        <v>8</v>
      </c>
      <c r="X41" s="22">
        <v>9</v>
      </c>
      <c r="Y41" s="22"/>
      <c r="Z41" s="23">
        <f t="shared" si="7"/>
        <v>9</v>
      </c>
      <c r="AA41" s="22">
        <v>10</v>
      </c>
      <c r="AB41" s="22"/>
      <c r="AC41" s="23">
        <f t="shared" si="8"/>
        <v>10</v>
      </c>
      <c r="AD41" s="22">
        <v>8</v>
      </c>
      <c r="AE41" s="22"/>
      <c r="AF41" s="23">
        <f t="shared" si="9"/>
        <v>8</v>
      </c>
      <c r="AG41" s="22">
        <v>8</v>
      </c>
      <c r="AH41" s="22"/>
      <c r="AI41" s="23">
        <f t="shared" si="10"/>
        <v>8</v>
      </c>
      <c r="AJ41" s="22">
        <v>10</v>
      </c>
      <c r="AK41" s="22"/>
      <c r="AL41" s="23">
        <f t="shared" si="11"/>
        <v>10</v>
      </c>
      <c r="AM41" s="22">
        <v>7</v>
      </c>
      <c r="AN41" s="22"/>
      <c r="AO41" s="23">
        <f t="shared" si="12"/>
        <v>7</v>
      </c>
      <c r="AP41" s="22">
        <v>9</v>
      </c>
      <c r="AQ41" s="22"/>
      <c r="AR41" s="23">
        <f t="shared" si="13"/>
        <v>9</v>
      </c>
      <c r="AS41" s="22"/>
      <c r="AT41" s="22"/>
      <c r="AU41" s="23" t="str">
        <f t="shared" si="14"/>
        <v xml:space="preserve"> </v>
      </c>
      <c r="AV41" s="22"/>
      <c r="AW41" s="22"/>
      <c r="AX41" s="23" t="str">
        <f t="shared" si="15"/>
        <v xml:space="preserve"> </v>
      </c>
      <c r="AY41" s="22"/>
      <c r="AZ41" s="22"/>
      <c r="BA41" s="23" t="str">
        <f t="shared" si="16"/>
        <v xml:space="preserve"> </v>
      </c>
      <c r="BB41" s="22">
        <v>10</v>
      </c>
      <c r="BC41" s="22">
        <v>7.5</v>
      </c>
      <c r="BD41" s="23">
        <f t="shared" si="17"/>
        <v>8.75</v>
      </c>
      <c r="BE41" s="22"/>
      <c r="BF41" s="22"/>
      <c r="BG41" s="79">
        <f t="shared" si="18"/>
        <v>9.14</v>
      </c>
      <c r="BH41" s="79">
        <f t="shared" si="19"/>
        <v>8.75</v>
      </c>
      <c r="BI41" s="98">
        <f t="shared" si="20"/>
        <v>6.39</v>
      </c>
      <c r="BJ41" s="98">
        <f t="shared" si="21"/>
        <v>2.62</v>
      </c>
      <c r="BK41" s="80">
        <f t="shared" si="22"/>
        <v>9.01</v>
      </c>
      <c r="BL41" s="23" t="str">
        <f t="shared" si="23"/>
        <v>A-</v>
      </c>
      <c r="BM41" s="22">
        <v>7</v>
      </c>
      <c r="BN41" s="22"/>
      <c r="BO41" s="23">
        <f t="shared" si="24"/>
        <v>7</v>
      </c>
      <c r="BP41" s="22">
        <v>10</v>
      </c>
      <c r="BQ41" s="22"/>
      <c r="BR41" s="23">
        <f t="shared" si="25"/>
        <v>10</v>
      </c>
      <c r="BS41" s="22">
        <v>10</v>
      </c>
      <c r="BT41" s="22"/>
      <c r="BU41" s="23">
        <f t="shared" si="26"/>
        <v>10</v>
      </c>
      <c r="BV41" s="22">
        <v>10</v>
      </c>
      <c r="BW41" s="22"/>
      <c r="BX41" s="23">
        <f t="shared" si="27"/>
        <v>10</v>
      </c>
      <c r="BY41" s="22">
        <v>6</v>
      </c>
      <c r="BZ41" s="22"/>
      <c r="CA41" s="23">
        <f t="shared" si="28"/>
        <v>6</v>
      </c>
      <c r="CB41" s="22">
        <v>10</v>
      </c>
      <c r="CC41" s="22"/>
      <c r="CD41" s="23">
        <f t="shared" si="29"/>
        <v>10</v>
      </c>
      <c r="CE41" s="22">
        <v>10</v>
      </c>
      <c r="CF41" s="22"/>
      <c r="CG41" s="23">
        <f t="shared" si="30"/>
        <v>10</v>
      </c>
      <c r="CH41" s="22">
        <v>10</v>
      </c>
      <c r="CI41" s="22"/>
      <c r="CJ41" s="23">
        <f t="shared" si="31"/>
        <v>10</v>
      </c>
      <c r="CK41" s="22">
        <v>10</v>
      </c>
      <c r="CL41" s="22"/>
      <c r="CM41" s="23">
        <f t="shared" si="32"/>
        <v>10</v>
      </c>
      <c r="CN41" s="22">
        <v>10</v>
      </c>
      <c r="CO41" s="22"/>
      <c r="CP41" s="23">
        <f t="shared" si="33"/>
        <v>10</v>
      </c>
      <c r="CQ41" s="22">
        <v>9</v>
      </c>
      <c r="CR41" s="22"/>
      <c r="CS41" s="23">
        <f t="shared" si="34"/>
        <v>9</v>
      </c>
      <c r="CT41" s="22">
        <v>10</v>
      </c>
      <c r="CU41" s="22"/>
      <c r="CV41" s="23">
        <f t="shared" si="35"/>
        <v>10</v>
      </c>
      <c r="CW41" s="22">
        <v>10</v>
      </c>
      <c r="CX41" s="22"/>
      <c r="CY41" s="23">
        <f t="shared" si="36"/>
        <v>10</v>
      </c>
      <c r="CZ41" s="22">
        <v>9</v>
      </c>
      <c r="DA41" s="22"/>
      <c r="DB41" s="23">
        <f t="shared" si="37"/>
        <v>9</v>
      </c>
      <c r="DC41" s="22">
        <v>9</v>
      </c>
      <c r="DD41" s="22"/>
      <c r="DE41" s="23">
        <f t="shared" si="38"/>
        <v>9</v>
      </c>
      <c r="DF41" s="22">
        <v>9</v>
      </c>
      <c r="DG41" s="22"/>
      <c r="DH41" s="23">
        <f t="shared" si="39"/>
        <v>9</v>
      </c>
      <c r="DI41" s="22">
        <v>9.5</v>
      </c>
      <c r="DJ41" s="22"/>
      <c r="DK41" s="23">
        <f t="shared" si="40"/>
        <v>9.5</v>
      </c>
      <c r="DL41" s="22"/>
      <c r="DM41" s="22">
        <v>7.5</v>
      </c>
      <c r="DN41" s="23">
        <f t="shared" si="41"/>
        <v>7.5</v>
      </c>
      <c r="DO41" s="22"/>
      <c r="DP41" s="22"/>
      <c r="DQ41" s="79">
        <f t="shared" si="42"/>
        <v>9.32</v>
      </c>
      <c r="DR41" s="79">
        <f t="shared" si="43"/>
        <v>7.5</v>
      </c>
      <c r="DS41" s="98">
        <f t="shared" si="44"/>
        <v>6.52</v>
      </c>
      <c r="DT41" s="98">
        <f t="shared" si="45"/>
        <v>2.25</v>
      </c>
      <c r="DU41" s="80">
        <f t="shared" si="46"/>
        <v>8.77</v>
      </c>
      <c r="DV41" s="23" t="str">
        <f t="shared" si="47"/>
        <v>A-</v>
      </c>
      <c r="DW41" s="22"/>
      <c r="DX41" s="22"/>
      <c r="DY41" s="23" t="str">
        <f t="shared" si="48"/>
        <v xml:space="preserve"> </v>
      </c>
      <c r="DZ41" s="22"/>
      <c r="EA41" s="22"/>
      <c r="EB41" s="23" t="str">
        <f t="shared" si="49"/>
        <v xml:space="preserve"> </v>
      </c>
      <c r="EC41" s="22"/>
      <c r="ED41" s="22"/>
      <c r="EE41" s="23" t="str">
        <f t="shared" si="50"/>
        <v xml:space="preserve"> </v>
      </c>
      <c r="EF41" s="22"/>
      <c r="EG41" s="22"/>
      <c r="EH41" s="23" t="str">
        <f t="shared" si="51"/>
        <v xml:space="preserve"> </v>
      </c>
      <c r="EI41" s="22"/>
      <c r="EJ41" s="22"/>
      <c r="EK41" s="23" t="str">
        <f t="shared" si="52"/>
        <v xml:space="preserve"> </v>
      </c>
      <c r="EL41" s="22"/>
      <c r="EM41" s="22"/>
      <c r="EN41" s="23" t="str">
        <f t="shared" si="53"/>
        <v xml:space="preserve"> </v>
      </c>
      <c r="EO41" s="22"/>
      <c r="EP41" s="22"/>
      <c r="EQ41" s="23" t="str">
        <f t="shared" si="54"/>
        <v xml:space="preserve"> </v>
      </c>
      <c r="ER41" s="22"/>
      <c r="ES41" s="22"/>
      <c r="ET41" s="23" t="str">
        <f t="shared" si="55"/>
        <v xml:space="preserve"> </v>
      </c>
      <c r="EU41" s="22"/>
      <c r="EV41" s="22"/>
      <c r="EW41" s="23" t="str">
        <f t="shared" si="56"/>
        <v xml:space="preserve"> </v>
      </c>
      <c r="EX41" s="22"/>
      <c r="EY41" s="22"/>
      <c r="EZ41" s="23" t="str">
        <f t="shared" si="57"/>
        <v xml:space="preserve"> </v>
      </c>
      <c r="FA41" s="22"/>
      <c r="FB41" s="22"/>
      <c r="FC41" s="23" t="str">
        <f t="shared" si="58"/>
        <v xml:space="preserve"> </v>
      </c>
      <c r="FD41" s="22"/>
      <c r="FE41" s="22"/>
      <c r="FF41" s="23" t="str">
        <f t="shared" si="59"/>
        <v xml:space="preserve"> </v>
      </c>
      <c r="FG41" s="22"/>
      <c r="FH41" s="22"/>
      <c r="FI41" s="23" t="str">
        <f t="shared" si="60"/>
        <v xml:space="preserve"> </v>
      </c>
      <c r="FJ41" s="22"/>
      <c r="FK41" s="22"/>
      <c r="FL41" s="23" t="str">
        <f t="shared" si="61"/>
        <v xml:space="preserve"> </v>
      </c>
      <c r="FM41" s="22"/>
      <c r="FN41" s="22"/>
      <c r="FO41" s="23" t="str">
        <f t="shared" si="62"/>
        <v xml:space="preserve"> </v>
      </c>
      <c r="FP41" s="22"/>
      <c r="FQ41" s="22"/>
      <c r="FR41" s="23" t="str">
        <f t="shared" si="63"/>
        <v xml:space="preserve"> </v>
      </c>
      <c r="FS41" s="22"/>
      <c r="FT41" s="22"/>
      <c r="FU41" s="23" t="str">
        <f t="shared" si="64"/>
        <v xml:space="preserve"> </v>
      </c>
      <c r="FV41" s="22"/>
      <c r="FW41" s="22"/>
      <c r="FX41" s="23" t="str">
        <f t="shared" si="65"/>
        <v xml:space="preserve"> </v>
      </c>
      <c r="FY41" s="22"/>
      <c r="FZ41" s="22"/>
      <c r="GA41" s="79" t="str">
        <f t="shared" si="66"/>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127" t="s">
        <v>274</v>
      </c>
      <c r="C42" s="22">
        <v>9</v>
      </c>
      <c r="D42" s="22"/>
      <c r="E42" s="23">
        <f t="shared" si="0"/>
        <v>9</v>
      </c>
      <c r="F42" s="22">
        <v>9</v>
      </c>
      <c r="G42" s="22"/>
      <c r="H42" s="23">
        <f t="shared" si="1"/>
        <v>9</v>
      </c>
      <c r="I42" s="22">
        <v>10</v>
      </c>
      <c r="J42" s="22"/>
      <c r="K42" s="23">
        <f t="shared" si="2"/>
        <v>10</v>
      </c>
      <c r="L42" s="22">
        <v>9</v>
      </c>
      <c r="M42" s="22"/>
      <c r="N42" s="23">
        <f t="shared" si="3"/>
        <v>9</v>
      </c>
      <c r="O42" s="22">
        <v>10</v>
      </c>
      <c r="P42" s="22"/>
      <c r="Q42" s="23">
        <f t="shared" si="4"/>
        <v>10</v>
      </c>
      <c r="R42" s="22">
        <v>9</v>
      </c>
      <c r="S42" s="22"/>
      <c r="T42" s="23">
        <f t="shared" si="5"/>
        <v>9</v>
      </c>
      <c r="U42" s="22">
        <v>8</v>
      </c>
      <c r="V42" s="22"/>
      <c r="W42" s="23">
        <f t="shared" si="6"/>
        <v>8</v>
      </c>
      <c r="X42" s="22">
        <v>8</v>
      </c>
      <c r="Y42" s="22"/>
      <c r="Z42" s="23">
        <f t="shared" si="7"/>
        <v>8</v>
      </c>
      <c r="AA42" s="22">
        <v>10</v>
      </c>
      <c r="AB42" s="22"/>
      <c r="AC42" s="23">
        <f t="shared" si="8"/>
        <v>10</v>
      </c>
      <c r="AD42" s="22">
        <v>8</v>
      </c>
      <c r="AE42" s="22"/>
      <c r="AF42" s="23">
        <f t="shared" si="9"/>
        <v>8</v>
      </c>
      <c r="AG42" s="22">
        <v>8</v>
      </c>
      <c r="AH42" s="22"/>
      <c r="AI42" s="23">
        <f t="shared" si="10"/>
        <v>8</v>
      </c>
      <c r="AJ42" s="22">
        <v>10</v>
      </c>
      <c r="AK42" s="22"/>
      <c r="AL42" s="23">
        <f t="shared" si="11"/>
        <v>10</v>
      </c>
      <c r="AM42" s="22">
        <v>8</v>
      </c>
      <c r="AN42" s="22"/>
      <c r="AO42" s="23">
        <f t="shared" si="12"/>
        <v>8</v>
      </c>
      <c r="AP42" s="22">
        <v>10</v>
      </c>
      <c r="AQ42" s="22"/>
      <c r="AR42" s="23">
        <f t="shared" si="13"/>
        <v>10</v>
      </c>
      <c r="AS42" s="22"/>
      <c r="AT42" s="22"/>
      <c r="AU42" s="23" t="str">
        <f t="shared" si="14"/>
        <v xml:space="preserve"> </v>
      </c>
      <c r="AV42" s="22"/>
      <c r="AW42" s="22"/>
      <c r="AX42" s="23" t="str">
        <f t="shared" si="15"/>
        <v xml:space="preserve"> </v>
      </c>
      <c r="AY42" s="22"/>
      <c r="AZ42" s="22"/>
      <c r="BA42" s="23" t="str">
        <f t="shared" si="16"/>
        <v xml:space="preserve"> </v>
      </c>
      <c r="BB42" s="22">
        <v>10</v>
      </c>
      <c r="BC42" s="22">
        <v>6.5</v>
      </c>
      <c r="BD42" s="23">
        <f t="shared" si="17"/>
        <v>8.25</v>
      </c>
      <c r="BE42" s="22"/>
      <c r="BF42" s="22"/>
      <c r="BG42" s="79">
        <f t="shared" si="18"/>
        <v>9</v>
      </c>
      <c r="BH42" s="79">
        <f t="shared" si="19"/>
        <v>8.25</v>
      </c>
      <c r="BI42" s="98">
        <f t="shared" si="20"/>
        <v>6.3</v>
      </c>
      <c r="BJ42" s="98">
        <f t="shared" si="21"/>
        <v>2.4700000000000002</v>
      </c>
      <c r="BK42" s="80">
        <f t="shared" si="22"/>
        <v>8.77</v>
      </c>
      <c r="BL42" s="23" t="str">
        <f t="shared" si="23"/>
        <v>A-</v>
      </c>
      <c r="BM42" s="22">
        <v>8</v>
      </c>
      <c r="BN42" s="22"/>
      <c r="BO42" s="23">
        <f t="shared" si="24"/>
        <v>8</v>
      </c>
      <c r="BP42" s="22">
        <v>9</v>
      </c>
      <c r="BQ42" s="22"/>
      <c r="BR42" s="23">
        <f t="shared" si="25"/>
        <v>9</v>
      </c>
      <c r="BS42" s="22">
        <v>10</v>
      </c>
      <c r="BT42" s="22"/>
      <c r="BU42" s="23">
        <f t="shared" si="26"/>
        <v>10</v>
      </c>
      <c r="BV42" s="22">
        <v>9</v>
      </c>
      <c r="BW42" s="22"/>
      <c r="BX42" s="23">
        <f t="shared" si="27"/>
        <v>9</v>
      </c>
      <c r="BY42" s="22">
        <v>5</v>
      </c>
      <c r="BZ42" s="22"/>
      <c r="CA42" s="23">
        <f t="shared" si="28"/>
        <v>5</v>
      </c>
      <c r="CB42" s="22">
        <v>8</v>
      </c>
      <c r="CC42" s="22"/>
      <c r="CD42" s="23">
        <f t="shared" si="29"/>
        <v>8</v>
      </c>
      <c r="CE42" s="22">
        <v>9</v>
      </c>
      <c r="CF42" s="22"/>
      <c r="CG42" s="23">
        <f t="shared" si="30"/>
        <v>9</v>
      </c>
      <c r="CH42" s="22">
        <v>8</v>
      </c>
      <c r="CI42" s="22"/>
      <c r="CJ42" s="23">
        <f t="shared" si="31"/>
        <v>8</v>
      </c>
      <c r="CK42" s="22">
        <v>9</v>
      </c>
      <c r="CL42" s="22"/>
      <c r="CM42" s="23">
        <f t="shared" si="32"/>
        <v>9</v>
      </c>
      <c r="CN42" s="22">
        <v>9</v>
      </c>
      <c r="CO42" s="22"/>
      <c r="CP42" s="23">
        <f t="shared" si="33"/>
        <v>9</v>
      </c>
      <c r="CQ42" s="22">
        <v>8</v>
      </c>
      <c r="CR42" s="22"/>
      <c r="CS42" s="23">
        <f t="shared" si="34"/>
        <v>8</v>
      </c>
      <c r="CT42" s="22">
        <v>8</v>
      </c>
      <c r="CU42" s="22"/>
      <c r="CV42" s="23">
        <f t="shared" si="35"/>
        <v>8</v>
      </c>
      <c r="CW42" s="22">
        <v>8.4</v>
      </c>
      <c r="CX42" s="22"/>
      <c r="CY42" s="23">
        <f t="shared" si="36"/>
        <v>8.4</v>
      </c>
      <c r="CZ42" s="22">
        <v>8</v>
      </c>
      <c r="DA42" s="22"/>
      <c r="DB42" s="23">
        <f t="shared" si="37"/>
        <v>8</v>
      </c>
      <c r="DC42" s="22">
        <v>9</v>
      </c>
      <c r="DD42" s="22"/>
      <c r="DE42" s="23">
        <f t="shared" si="38"/>
        <v>9</v>
      </c>
      <c r="DF42" s="22">
        <v>10</v>
      </c>
      <c r="DG42" s="22"/>
      <c r="DH42" s="23">
        <f t="shared" si="39"/>
        <v>10</v>
      </c>
      <c r="DI42" s="22">
        <v>2</v>
      </c>
      <c r="DJ42" s="22"/>
      <c r="DK42" s="23">
        <f t="shared" si="40"/>
        <v>2</v>
      </c>
      <c r="DL42" s="22"/>
      <c r="DM42" s="22">
        <v>5.4</v>
      </c>
      <c r="DN42" s="23">
        <f t="shared" si="41"/>
        <v>5.4</v>
      </c>
      <c r="DO42" s="22"/>
      <c r="DP42" s="22"/>
      <c r="DQ42" s="79">
        <f t="shared" si="42"/>
        <v>8.08</v>
      </c>
      <c r="DR42" s="79">
        <f t="shared" si="43"/>
        <v>5.4</v>
      </c>
      <c r="DS42" s="98">
        <f t="shared" si="44"/>
        <v>5.65</v>
      </c>
      <c r="DT42" s="98">
        <f t="shared" si="45"/>
        <v>1.62</v>
      </c>
      <c r="DU42" s="80">
        <f t="shared" si="46"/>
        <v>7.2700000000000005</v>
      </c>
      <c r="DV42" s="23" t="str">
        <f t="shared" si="47"/>
        <v>B-</v>
      </c>
      <c r="DW42" s="22"/>
      <c r="DX42" s="22"/>
      <c r="DY42" s="23" t="str">
        <f t="shared" si="48"/>
        <v xml:space="preserve"> </v>
      </c>
      <c r="DZ42" s="22"/>
      <c r="EA42" s="22"/>
      <c r="EB42" s="23" t="str">
        <f t="shared" si="49"/>
        <v xml:space="preserve"> </v>
      </c>
      <c r="EC42" s="22"/>
      <c r="ED42" s="22"/>
      <c r="EE42" s="23" t="str">
        <f t="shared" si="50"/>
        <v xml:space="preserve"> </v>
      </c>
      <c r="EF42" s="22"/>
      <c r="EG42" s="22"/>
      <c r="EH42" s="23" t="str">
        <f t="shared" si="51"/>
        <v xml:space="preserve"> </v>
      </c>
      <c r="EI42" s="22"/>
      <c r="EJ42" s="22"/>
      <c r="EK42" s="23" t="str">
        <f t="shared" si="52"/>
        <v xml:space="preserve"> </v>
      </c>
      <c r="EL42" s="22"/>
      <c r="EM42" s="22"/>
      <c r="EN42" s="23" t="str">
        <f t="shared" si="53"/>
        <v xml:space="preserve"> </v>
      </c>
      <c r="EO42" s="22"/>
      <c r="EP42" s="22"/>
      <c r="EQ42" s="23" t="str">
        <f t="shared" si="54"/>
        <v xml:space="preserve"> </v>
      </c>
      <c r="ER42" s="22"/>
      <c r="ES42" s="22"/>
      <c r="ET42" s="23" t="str">
        <f t="shared" si="55"/>
        <v xml:space="preserve"> </v>
      </c>
      <c r="EU42" s="22"/>
      <c r="EV42" s="22"/>
      <c r="EW42" s="23" t="str">
        <f t="shared" si="56"/>
        <v xml:space="preserve"> </v>
      </c>
      <c r="EX42" s="22"/>
      <c r="EY42" s="22"/>
      <c r="EZ42" s="23" t="str">
        <f t="shared" si="57"/>
        <v xml:space="preserve"> </v>
      </c>
      <c r="FA42" s="22"/>
      <c r="FB42" s="22"/>
      <c r="FC42" s="23" t="str">
        <f t="shared" si="58"/>
        <v xml:space="preserve"> </v>
      </c>
      <c r="FD42" s="22"/>
      <c r="FE42" s="22"/>
      <c r="FF42" s="23" t="str">
        <f t="shared" si="59"/>
        <v xml:space="preserve"> </v>
      </c>
      <c r="FG42" s="22"/>
      <c r="FH42" s="22"/>
      <c r="FI42" s="23" t="str">
        <f t="shared" si="60"/>
        <v xml:space="preserve"> </v>
      </c>
      <c r="FJ42" s="22"/>
      <c r="FK42" s="22"/>
      <c r="FL42" s="23" t="str">
        <f t="shared" si="61"/>
        <v xml:space="preserve"> </v>
      </c>
      <c r="FM42" s="22"/>
      <c r="FN42" s="22"/>
      <c r="FO42" s="23" t="str">
        <f t="shared" si="62"/>
        <v xml:space="preserve"> </v>
      </c>
      <c r="FP42" s="22"/>
      <c r="FQ42" s="22"/>
      <c r="FR42" s="23" t="str">
        <f t="shared" si="63"/>
        <v xml:space="preserve"> </v>
      </c>
      <c r="FS42" s="22"/>
      <c r="FT42" s="22"/>
      <c r="FU42" s="23" t="str">
        <f t="shared" si="64"/>
        <v xml:space="preserve"> </v>
      </c>
      <c r="FV42" s="22"/>
      <c r="FW42" s="22"/>
      <c r="FX42" s="23" t="str">
        <f t="shared" si="65"/>
        <v xml:space="preserve"> </v>
      </c>
      <c r="FY42" s="22"/>
      <c r="FZ42" s="22"/>
      <c r="GA42" s="79" t="str">
        <f t="shared" si="66"/>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127" t="s">
        <v>275</v>
      </c>
      <c r="C43" s="22">
        <v>8</v>
      </c>
      <c r="D43" s="22"/>
      <c r="E43" s="23">
        <f t="shared" si="0"/>
        <v>8</v>
      </c>
      <c r="F43" s="22">
        <v>9</v>
      </c>
      <c r="G43" s="22"/>
      <c r="H43" s="23">
        <f t="shared" si="1"/>
        <v>9</v>
      </c>
      <c r="I43" s="22">
        <v>9</v>
      </c>
      <c r="J43" s="22"/>
      <c r="K43" s="23">
        <f t="shared" si="2"/>
        <v>9</v>
      </c>
      <c r="L43" s="22">
        <v>0.01</v>
      </c>
      <c r="M43" s="22"/>
      <c r="N43" s="23">
        <f t="shared" si="3"/>
        <v>0.01</v>
      </c>
      <c r="O43" s="22">
        <v>9</v>
      </c>
      <c r="P43" s="22"/>
      <c r="Q43" s="23">
        <f t="shared" si="4"/>
        <v>9</v>
      </c>
      <c r="R43" s="22">
        <v>8</v>
      </c>
      <c r="S43" s="22"/>
      <c r="T43" s="23">
        <f t="shared" si="5"/>
        <v>8</v>
      </c>
      <c r="U43" s="22">
        <v>8</v>
      </c>
      <c r="V43" s="22"/>
      <c r="W43" s="23">
        <f t="shared" si="6"/>
        <v>8</v>
      </c>
      <c r="X43" s="22">
        <v>9</v>
      </c>
      <c r="Y43" s="22"/>
      <c r="Z43" s="23">
        <f t="shared" si="7"/>
        <v>9</v>
      </c>
      <c r="AA43" s="22">
        <v>0.01</v>
      </c>
      <c r="AB43" s="22"/>
      <c r="AC43" s="23">
        <f t="shared" si="8"/>
        <v>0.01</v>
      </c>
      <c r="AD43" s="22">
        <v>0.01</v>
      </c>
      <c r="AE43" s="22"/>
      <c r="AF43" s="23">
        <f t="shared" si="9"/>
        <v>0.01</v>
      </c>
      <c r="AG43" s="22">
        <v>8</v>
      </c>
      <c r="AH43" s="22"/>
      <c r="AI43" s="23">
        <f t="shared" si="10"/>
        <v>8</v>
      </c>
      <c r="AJ43" s="22">
        <v>10</v>
      </c>
      <c r="AK43" s="22"/>
      <c r="AL43" s="23">
        <f t="shared" si="11"/>
        <v>10</v>
      </c>
      <c r="AM43" s="22">
        <v>0.01</v>
      </c>
      <c r="AN43" s="22"/>
      <c r="AO43" s="23">
        <f t="shared" si="12"/>
        <v>0.01</v>
      </c>
      <c r="AP43" s="22">
        <v>10</v>
      </c>
      <c r="AQ43" s="22"/>
      <c r="AR43" s="23">
        <f t="shared" si="13"/>
        <v>10</v>
      </c>
      <c r="AS43" s="22"/>
      <c r="AT43" s="22"/>
      <c r="AU43" s="23" t="str">
        <f t="shared" si="14"/>
        <v xml:space="preserve"> </v>
      </c>
      <c r="AV43" s="22"/>
      <c r="AW43" s="22"/>
      <c r="AX43" s="23" t="str">
        <f t="shared" si="15"/>
        <v xml:space="preserve"> </v>
      </c>
      <c r="AY43" s="22"/>
      <c r="AZ43" s="22"/>
      <c r="BA43" s="23" t="str">
        <f t="shared" si="16"/>
        <v xml:space="preserve"> </v>
      </c>
      <c r="BB43" s="22">
        <v>10</v>
      </c>
      <c r="BC43" s="22">
        <v>3.7</v>
      </c>
      <c r="BD43" s="23">
        <f t="shared" si="17"/>
        <v>6.85</v>
      </c>
      <c r="BE43" s="22"/>
      <c r="BF43" s="22"/>
      <c r="BG43" s="79">
        <f t="shared" si="18"/>
        <v>6.28</v>
      </c>
      <c r="BH43" s="79">
        <f t="shared" si="19"/>
        <v>6.85</v>
      </c>
      <c r="BI43" s="98">
        <f t="shared" si="20"/>
        <v>4.3899999999999997</v>
      </c>
      <c r="BJ43" s="98">
        <f t="shared" si="21"/>
        <v>2.0499999999999998</v>
      </c>
      <c r="BK43" s="80">
        <f t="shared" si="22"/>
        <v>6.4399999999999995</v>
      </c>
      <c r="BL43" s="23" t="str">
        <f t="shared" si="23"/>
        <v>C+</v>
      </c>
      <c r="BM43" s="22">
        <v>0.01</v>
      </c>
      <c r="BN43" s="22"/>
      <c r="BO43" s="23">
        <f t="shared" si="24"/>
        <v>0.01</v>
      </c>
      <c r="BP43" s="22">
        <v>8</v>
      </c>
      <c r="BQ43" s="22"/>
      <c r="BR43" s="23">
        <f t="shared" si="25"/>
        <v>8</v>
      </c>
      <c r="BS43" s="22">
        <v>8</v>
      </c>
      <c r="BT43" s="22"/>
      <c r="BU43" s="23">
        <f t="shared" si="26"/>
        <v>8</v>
      </c>
      <c r="BV43" s="22">
        <v>9</v>
      </c>
      <c r="BW43" s="22"/>
      <c r="BX43" s="23">
        <f t="shared" si="27"/>
        <v>9</v>
      </c>
      <c r="BY43" s="22">
        <v>8</v>
      </c>
      <c r="BZ43" s="22"/>
      <c r="CA43" s="23">
        <f t="shared" si="28"/>
        <v>8</v>
      </c>
      <c r="CB43" s="22">
        <v>9</v>
      </c>
      <c r="CC43" s="22"/>
      <c r="CD43" s="23">
        <f t="shared" si="29"/>
        <v>9</v>
      </c>
      <c r="CE43" s="22">
        <v>9</v>
      </c>
      <c r="CF43" s="22"/>
      <c r="CG43" s="23">
        <f t="shared" si="30"/>
        <v>9</v>
      </c>
      <c r="CH43" s="22">
        <v>8</v>
      </c>
      <c r="CI43" s="22"/>
      <c r="CJ43" s="23">
        <f t="shared" si="31"/>
        <v>8</v>
      </c>
      <c r="CK43" s="22">
        <v>9</v>
      </c>
      <c r="CL43" s="22"/>
      <c r="CM43" s="23">
        <f t="shared" si="32"/>
        <v>9</v>
      </c>
      <c r="CN43" s="22">
        <v>8</v>
      </c>
      <c r="CO43" s="22"/>
      <c r="CP43" s="23">
        <f t="shared" si="33"/>
        <v>8</v>
      </c>
      <c r="CQ43" s="22">
        <v>7.8</v>
      </c>
      <c r="CR43" s="22"/>
      <c r="CS43" s="23">
        <f t="shared" si="34"/>
        <v>7.8</v>
      </c>
      <c r="CT43" s="22">
        <v>8</v>
      </c>
      <c r="CU43" s="22"/>
      <c r="CV43" s="23">
        <f t="shared" si="35"/>
        <v>8</v>
      </c>
      <c r="CW43" s="22">
        <v>5</v>
      </c>
      <c r="CX43" s="22"/>
      <c r="CY43" s="23">
        <f t="shared" si="36"/>
        <v>5</v>
      </c>
      <c r="CZ43" s="22">
        <v>8</v>
      </c>
      <c r="DA43" s="22"/>
      <c r="DB43" s="23">
        <f t="shared" si="37"/>
        <v>8</v>
      </c>
      <c r="DC43" s="22">
        <v>0.01</v>
      </c>
      <c r="DD43" s="22"/>
      <c r="DE43" s="23">
        <f t="shared" si="38"/>
        <v>0.01</v>
      </c>
      <c r="DF43" s="22">
        <v>10</v>
      </c>
      <c r="DG43" s="22"/>
      <c r="DH43" s="23">
        <f t="shared" si="39"/>
        <v>10</v>
      </c>
      <c r="DI43" s="22">
        <v>2</v>
      </c>
      <c r="DJ43" s="22">
        <v>9</v>
      </c>
      <c r="DK43" s="23">
        <f t="shared" si="40"/>
        <v>5.5</v>
      </c>
      <c r="DL43" s="22"/>
      <c r="DM43" s="22">
        <v>6.5</v>
      </c>
      <c r="DN43" s="23">
        <f t="shared" si="41"/>
        <v>6.5</v>
      </c>
      <c r="DO43" s="22"/>
      <c r="DP43" s="22"/>
      <c r="DQ43" s="79">
        <f t="shared" si="42"/>
        <v>7.07</v>
      </c>
      <c r="DR43" s="79">
        <f t="shared" si="43"/>
        <v>6.5</v>
      </c>
      <c r="DS43" s="98">
        <f t="shared" si="44"/>
        <v>4.9400000000000004</v>
      </c>
      <c r="DT43" s="98">
        <f t="shared" si="45"/>
        <v>1.95</v>
      </c>
      <c r="DU43" s="80">
        <f t="shared" si="46"/>
        <v>6.8900000000000006</v>
      </c>
      <c r="DV43" s="23" t="str">
        <f t="shared" si="47"/>
        <v>B-</v>
      </c>
      <c r="DW43" s="22"/>
      <c r="DX43" s="22"/>
      <c r="DY43" s="23" t="str">
        <f t="shared" si="48"/>
        <v xml:space="preserve"> </v>
      </c>
      <c r="DZ43" s="22"/>
      <c r="EA43" s="22"/>
      <c r="EB43" s="23" t="str">
        <f t="shared" si="49"/>
        <v xml:space="preserve"> </v>
      </c>
      <c r="EC43" s="22"/>
      <c r="ED43" s="22"/>
      <c r="EE43" s="23" t="str">
        <f t="shared" si="50"/>
        <v xml:space="preserve"> </v>
      </c>
      <c r="EF43" s="22"/>
      <c r="EG43" s="22"/>
      <c r="EH43" s="23" t="str">
        <f t="shared" si="51"/>
        <v xml:space="preserve"> </v>
      </c>
      <c r="EI43" s="22"/>
      <c r="EJ43" s="22"/>
      <c r="EK43" s="23" t="str">
        <f t="shared" si="52"/>
        <v xml:space="preserve"> </v>
      </c>
      <c r="EL43" s="22"/>
      <c r="EM43" s="22"/>
      <c r="EN43" s="23" t="str">
        <f t="shared" si="53"/>
        <v xml:space="preserve"> </v>
      </c>
      <c r="EO43" s="22"/>
      <c r="EP43" s="22"/>
      <c r="EQ43" s="23" t="str">
        <f t="shared" si="54"/>
        <v xml:space="preserve"> </v>
      </c>
      <c r="ER43" s="22"/>
      <c r="ES43" s="22"/>
      <c r="ET43" s="23" t="str">
        <f t="shared" si="55"/>
        <v xml:space="preserve"> </v>
      </c>
      <c r="EU43" s="22"/>
      <c r="EV43" s="22"/>
      <c r="EW43" s="23" t="str">
        <f t="shared" si="56"/>
        <v xml:space="preserve"> </v>
      </c>
      <c r="EX43" s="22"/>
      <c r="EY43" s="22"/>
      <c r="EZ43" s="23" t="str">
        <f t="shared" si="57"/>
        <v xml:space="preserve"> </v>
      </c>
      <c r="FA43" s="22"/>
      <c r="FB43" s="22"/>
      <c r="FC43" s="23" t="str">
        <f t="shared" si="58"/>
        <v xml:space="preserve"> </v>
      </c>
      <c r="FD43" s="22"/>
      <c r="FE43" s="22"/>
      <c r="FF43" s="23" t="str">
        <f t="shared" si="59"/>
        <v xml:space="preserve"> </v>
      </c>
      <c r="FG43" s="22"/>
      <c r="FH43" s="22"/>
      <c r="FI43" s="23" t="str">
        <f t="shared" si="60"/>
        <v xml:space="preserve"> </v>
      </c>
      <c r="FJ43" s="22"/>
      <c r="FK43" s="22"/>
      <c r="FL43" s="23" t="str">
        <f t="shared" si="61"/>
        <v xml:space="preserve"> </v>
      </c>
      <c r="FM43" s="22"/>
      <c r="FN43" s="22"/>
      <c r="FO43" s="23" t="str">
        <f t="shared" si="62"/>
        <v xml:space="preserve"> </v>
      </c>
      <c r="FP43" s="22"/>
      <c r="FQ43" s="22"/>
      <c r="FR43" s="23" t="str">
        <f t="shared" si="63"/>
        <v xml:space="preserve"> </v>
      </c>
      <c r="FS43" s="22"/>
      <c r="FT43" s="22"/>
      <c r="FU43" s="23" t="str">
        <f t="shared" si="64"/>
        <v xml:space="preserve"> </v>
      </c>
      <c r="FV43" s="22"/>
      <c r="FW43" s="22"/>
      <c r="FX43" s="23" t="str">
        <f t="shared" si="65"/>
        <v xml:space="preserve"> </v>
      </c>
      <c r="FY43" s="22"/>
      <c r="FZ43" s="22"/>
      <c r="GA43" s="79" t="str">
        <f t="shared" si="66"/>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127" t="s">
        <v>276</v>
      </c>
      <c r="C44" s="22">
        <v>8</v>
      </c>
      <c r="D44" s="22"/>
      <c r="E44" s="23">
        <f t="shared" si="0"/>
        <v>8</v>
      </c>
      <c r="F44" s="22">
        <v>5</v>
      </c>
      <c r="G44" s="22"/>
      <c r="H44" s="23">
        <f t="shared" si="1"/>
        <v>5</v>
      </c>
      <c r="I44" s="22">
        <v>9</v>
      </c>
      <c r="J44" s="22"/>
      <c r="K44" s="23">
        <f t="shared" si="2"/>
        <v>9</v>
      </c>
      <c r="L44" s="22">
        <v>9</v>
      </c>
      <c r="M44" s="22"/>
      <c r="N44" s="23">
        <f t="shared" si="3"/>
        <v>9</v>
      </c>
      <c r="O44" s="22">
        <v>8</v>
      </c>
      <c r="P44" s="22"/>
      <c r="Q44" s="23">
        <f t="shared" si="4"/>
        <v>8</v>
      </c>
      <c r="R44" s="22">
        <v>8</v>
      </c>
      <c r="S44" s="22"/>
      <c r="T44" s="23">
        <f t="shared" si="5"/>
        <v>8</v>
      </c>
      <c r="U44" s="22">
        <v>8</v>
      </c>
      <c r="V44" s="22"/>
      <c r="W44" s="23">
        <f t="shared" si="6"/>
        <v>8</v>
      </c>
      <c r="X44" s="22">
        <v>8</v>
      </c>
      <c r="Y44" s="22"/>
      <c r="Z44" s="23">
        <f t="shared" si="7"/>
        <v>8</v>
      </c>
      <c r="AA44" s="22">
        <v>10</v>
      </c>
      <c r="AB44" s="22"/>
      <c r="AC44" s="23">
        <f t="shared" si="8"/>
        <v>10</v>
      </c>
      <c r="AD44" s="22">
        <v>0.01</v>
      </c>
      <c r="AE44" s="22"/>
      <c r="AF44" s="23">
        <f t="shared" si="9"/>
        <v>0.01</v>
      </c>
      <c r="AG44" s="22">
        <v>7</v>
      </c>
      <c r="AH44" s="22"/>
      <c r="AI44" s="23">
        <f t="shared" si="10"/>
        <v>7</v>
      </c>
      <c r="AJ44" s="22">
        <v>10</v>
      </c>
      <c r="AK44" s="22"/>
      <c r="AL44" s="23">
        <f t="shared" si="11"/>
        <v>10</v>
      </c>
      <c r="AM44" s="22">
        <v>0.01</v>
      </c>
      <c r="AN44" s="22"/>
      <c r="AO44" s="23">
        <f t="shared" si="12"/>
        <v>0.01</v>
      </c>
      <c r="AP44" s="22">
        <v>0.01</v>
      </c>
      <c r="AQ44" s="22"/>
      <c r="AR44" s="23">
        <f t="shared" si="13"/>
        <v>0.01</v>
      </c>
      <c r="AS44" s="22"/>
      <c r="AT44" s="22"/>
      <c r="AU44" s="23" t="str">
        <f t="shared" si="14"/>
        <v xml:space="preserve"> </v>
      </c>
      <c r="AV44" s="22"/>
      <c r="AW44" s="22"/>
      <c r="AX44" s="23" t="str">
        <f t="shared" si="15"/>
        <v xml:space="preserve"> </v>
      </c>
      <c r="AY44" s="22"/>
      <c r="AZ44" s="22"/>
      <c r="BA44" s="23" t="str">
        <f t="shared" si="16"/>
        <v xml:space="preserve"> </v>
      </c>
      <c r="BB44" s="22">
        <v>10</v>
      </c>
      <c r="BC44" s="22">
        <v>8.1</v>
      </c>
      <c r="BD44" s="23">
        <f t="shared" si="17"/>
        <v>9.0500000000000007</v>
      </c>
      <c r="BE44" s="22"/>
      <c r="BF44" s="22"/>
      <c r="BG44" s="79">
        <f t="shared" si="18"/>
        <v>6.43</v>
      </c>
      <c r="BH44" s="79">
        <f t="shared" si="19"/>
        <v>9.0500000000000007</v>
      </c>
      <c r="BI44" s="98">
        <f t="shared" si="20"/>
        <v>4.5</v>
      </c>
      <c r="BJ44" s="98">
        <f t="shared" si="21"/>
        <v>2.71</v>
      </c>
      <c r="BK44" s="80">
        <f t="shared" si="22"/>
        <v>7.21</v>
      </c>
      <c r="BL44" s="23" t="str">
        <f t="shared" si="23"/>
        <v>B-</v>
      </c>
      <c r="BM44" s="22">
        <v>0.01</v>
      </c>
      <c r="BN44" s="22"/>
      <c r="BO44" s="23">
        <f t="shared" si="24"/>
        <v>0.01</v>
      </c>
      <c r="BP44" s="22">
        <v>0.01</v>
      </c>
      <c r="BQ44" s="22"/>
      <c r="BR44" s="23">
        <f t="shared" si="25"/>
        <v>0.01</v>
      </c>
      <c r="BS44" s="22">
        <v>0.01</v>
      </c>
      <c r="BT44" s="22"/>
      <c r="BU44" s="23">
        <f t="shared" si="26"/>
        <v>0.01</v>
      </c>
      <c r="BV44" s="22">
        <v>5</v>
      </c>
      <c r="BW44" s="22"/>
      <c r="BX44" s="23">
        <f t="shared" si="27"/>
        <v>5</v>
      </c>
      <c r="BY44" s="22">
        <v>4</v>
      </c>
      <c r="BZ44" s="22"/>
      <c r="CA44" s="23">
        <f t="shared" si="28"/>
        <v>4</v>
      </c>
      <c r="CB44" s="22">
        <v>10</v>
      </c>
      <c r="CC44" s="22"/>
      <c r="CD44" s="23">
        <f t="shared" si="29"/>
        <v>10</v>
      </c>
      <c r="CE44" s="22">
        <v>5</v>
      </c>
      <c r="CF44" s="22"/>
      <c r="CG44" s="23">
        <f t="shared" si="30"/>
        <v>5</v>
      </c>
      <c r="CH44" s="22">
        <v>9</v>
      </c>
      <c r="CI44" s="22"/>
      <c r="CJ44" s="23">
        <f t="shared" si="31"/>
        <v>9</v>
      </c>
      <c r="CK44" s="22">
        <v>9</v>
      </c>
      <c r="CL44" s="22"/>
      <c r="CM44" s="23">
        <f t="shared" si="32"/>
        <v>9</v>
      </c>
      <c r="CN44" s="22">
        <v>9</v>
      </c>
      <c r="CO44" s="22"/>
      <c r="CP44" s="23">
        <f t="shared" si="33"/>
        <v>9</v>
      </c>
      <c r="CQ44" s="22">
        <v>10</v>
      </c>
      <c r="CR44" s="22"/>
      <c r="CS44" s="23">
        <f t="shared" si="34"/>
        <v>10</v>
      </c>
      <c r="CT44" s="22">
        <v>10</v>
      </c>
      <c r="CU44" s="22"/>
      <c r="CV44" s="23">
        <f t="shared" si="35"/>
        <v>10</v>
      </c>
      <c r="CW44" s="22">
        <v>7.5</v>
      </c>
      <c r="CX44" s="22"/>
      <c r="CY44" s="23">
        <f t="shared" si="36"/>
        <v>7.5</v>
      </c>
      <c r="CZ44" s="22">
        <v>2</v>
      </c>
      <c r="DA44" s="22"/>
      <c r="DB44" s="23">
        <f t="shared" si="37"/>
        <v>2</v>
      </c>
      <c r="DC44" s="22">
        <v>9</v>
      </c>
      <c r="DD44" s="22"/>
      <c r="DE44" s="23">
        <f t="shared" si="38"/>
        <v>9</v>
      </c>
      <c r="DF44" s="22">
        <v>9</v>
      </c>
      <c r="DG44" s="22"/>
      <c r="DH44" s="23">
        <f t="shared" si="39"/>
        <v>9</v>
      </c>
      <c r="DI44" s="22">
        <v>9.6999999999999993</v>
      </c>
      <c r="DJ44" s="22"/>
      <c r="DK44" s="23">
        <f t="shared" si="40"/>
        <v>9.6999999999999993</v>
      </c>
      <c r="DL44" s="22"/>
      <c r="DM44" s="22">
        <v>6.6</v>
      </c>
      <c r="DN44" s="23">
        <f t="shared" si="41"/>
        <v>6.6</v>
      </c>
      <c r="DO44" s="22"/>
      <c r="DP44" s="22"/>
      <c r="DQ44" s="79">
        <f t="shared" si="42"/>
        <v>6.36</v>
      </c>
      <c r="DR44" s="79">
        <f t="shared" si="43"/>
        <v>6.6</v>
      </c>
      <c r="DS44" s="98">
        <f t="shared" si="44"/>
        <v>4.45</v>
      </c>
      <c r="DT44" s="98">
        <f t="shared" si="45"/>
        <v>1.98</v>
      </c>
      <c r="DU44" s="80">
        <f t="shared" si="46"/>
        <v>6.43</v>
      </c>
      <c r="DV44" s="23" t="str">
        <f t="shared" si="47"/>
        <v>C+</v>
      </c>
      <c r="DW44" s="22"/>
      <c r="DX44" s="22"/>
      <c r="DY44" s="23" t="str">
        <f t="shared" si="48"/>
        <v xml:space="preserve"> </v>
      </c>
      <c r="DZ44" s="22"/>
      <c r="EA44" s="22"/>
      <c r="EB44" s="23" t="str">
        <f t="shared" si="49"/>
        <v xml:space="preserve"> </v>
      </c>
      <c r="EC44" s="22"/>
      <c r="ED44" s="22"/>
      <c r="EE44" s="23" t="str">
        <f t="shared" si="50"/>
        <v xml:space="preserve"> </v>
      </c>
      <c r="EF44" s="22"/>
      <c r="EG44" s="22"/>
      <c r="EH44" s="23" t="str">
        <f t="shared" si="51"/>
        <v xml:space="preserve"> </v>
      </c>
      <c r="EI44" s="22"/>
      <c r="EJ44" s="22"/>
      <c r="EK44" s="23" t="str">
        <f t="shared" si="52"/>
        <v xml:space="preserve"> </v>
      </c>
      <c r="EL44" s="22"/>
      <c r="EM44" s="22"/>
      <c r="EN44" s="23" t="str">
        <f t="shared" si="53"/>
        <v xml:space="preserve"> </v>
      </c>
      <c r="EO44" s="22"/>
      <c r="EP44" s="22"/>
      <c r="EQ44" s="23" t="str">
        <f t="shared" si="54"/>
        <v xml:space="preserve"> </v>
      </c>
      <c r="ER44" s="22"/>
      <c r="ES44" s="22"/>
      <c r="ET44" s="23" t="str">
        <f t="shared" si="55"/>
        <v xml:space="preserve"> </v>
      </c>
      <c r="EU44" s="22"/>
      <c r="EV44" s="22"/>
      <c r="EW44" s="23" t="str">
        <f t="shared" si="56"/>
        <v xml:space="preserve"> </v>
      </c>
      <c r="EX44" s="22"/>
      <c r="EY44" s="22"/>
      <c r="EZ44" s="23" t="str">
        <f t="shared" si="57"/>
        <v xml:space="preserve"> </v>
      </c>
      <c r="FA44" s="22"/>
      <c r="FB44" s="22"/>
      <c r="FC44" s="23" t="str">
        <f t="shared" si="58"/>
        <v xml:space="preserve"> </v>
      </c>
      <c r="FD44" s="22"/>
      <c r="FE44" s="22"/>
      <c r="FF44" s="23" t="str">
        <f t="shared" si="59"/>
        <v xml:space="preserve"> </v>
      </c>
      <c r="FG44" s="22"/>
      <c r="FH44" s="22"/>
      <c r="FI44" s="23" t="str">
        <f t="shared" si="60"/>
        <v xml:space="preserve"> </v>
      </c>
      <c r="FJ44" s="22"/>
      <c r="FK44" s="22"/>
      <c r="FL44" s="23" t="str">
        <f t="shared" si="61"/>
        <v xml:space="preserve"> </v>
      </c>
      <c r="FM44" s="22"/>
      <c r="FN44" s="22"/>
      <c r="FO44" s="23" t="str">
        <f t="shared" si="62"/>
        <v xml:space="preserve"> </v>
      </c>
      <c r="FP44" s="22"/>
      <c r="FQ44" s="22"/>
      <c r="FR44" s="23" t="str">
        <f t="shared" si="63"/>
        <v xml:space="preserve"> </v>
      </c>
      <c r="FS44" s="22"/>
      <c r="FT44" s="22"/>
      <c r="FU44" s="23" t="str">
        <f t="shared" si="64"/>
        <v xml:space="preserve"> </v>
      </c>
      <c r="FV44" s="22"/>
      <c r="FW44" s="22"/>
      <c r="FX44" s="23" t="str">
        <f t="shared" si="65"/>
        <v xml:space="preserve"> </v>
      </c>
      <c r="FY44" s="22"/>
      <c r="FZ44" s="22"/>
      <c r="GA44" s="79" t="str">
        <f t="shared" si="66"/>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136" t="s">
        <v>380</v>
      </c>
      <c r="C45" s="22"/>
      <c r="D45" s="22"/>
      <c r="E45" s="23" t="str">
        <f t="shared" si="0"/>
        <v xml:space="preserve"> </v>
      </c>
      <c r="F45" s="22"/>
      <c r="G45" s="22"/>
      <c r="H45" s="23" t="str">
        <f t="shared" si="1"/>
        <v xml:space="preserve"> </v>
      </c>
      <c r="I45" s="22"/>
      <c r="J45" s="22"/>
      <c r="K45" s="23" t="str">
        <f t="shared" si="2"/>
        <v xml:space="preserve"> </v>
      </c>
      <c r="L45" s="22"/>
      <c r="M45" s="22"/>
      <c r="N45" s="23" t="str">
        <f t="shared" si="3"/>
        <v xml:space="preserve"> </v>
      </c>
      <c r="O45" s="22"/>
      <c r="P45" s="22"/>
      <c r="Q45" s="23" t="str">
        <f t="shared" si="4"/>
        <v xml:space="preserve"> </v>
      </c>
      <c r="R45" s="22"/>
      <c r="S45" s="22"/>
      <c r="T45" s="23" t="str">
        <f t="shared" si="5"/>
        <v xml:space="preserve"> </v>
      </c>
      <c r="U45" s="22"/>
      <c r="V45" s="22"/>
      <c r="W45" s="23" t="str">
        <f t="shared" si="6"/>
        <v xml:space="preserve"> </v>
      </c>
      <c r="X45" s="22"/>
      <c r="Y45" s="22"/>
      <c r="Z45" s="23" t="str">
        <f t="shared" si="7"/>
        <v xml:space="preserve"> </v>
      </c>
      <c r="AA45" s="22"/>
      <c r="AB45" s="22"/>
      <c r="AC45" s="23" t="str">
        <f t="shared" si="8"/>
        <v xml:space="preserve"> </v>
      </c>
      <c r="AD45" s="22"/>
      <c r="AE45" s="22"/>
      <c r="AF45" s="23" t="str">
        <f t="shared" si="9"/>
        <v xml:space="preserve"> </v>
      </c>
      <c r="AG45" s="22"/>
      <c r="AH45" s="22"/>
      <c r="AI45" s="23" t="str">
        <f t="shared" si="10"/>
        <v xml:space="preserve"> </v>
      </c>
      <c r="AJ45" s="22"/>
      <c r="AK45" s="22"/>
      <c r="AL45" s="23" t="str">
        <f t="shared" si="11"/>
        <v xml:space="preserve"> </v>
      </c>
      <c r="AM45" s="22"/>
      <c r="AN45" s="22"/>
      <c r="AO45" s="23" t="str">
        <f t="shared" si="12"/>
        <v xml:space="preserve"> </v>
      </c>
      <c r="AP45" s="22"/>
      <c r="AQ45" s="22"/>
      <c r="AR45" s="23" t="str">
        <f t="shared" si="13"/>
        <v xml:space="preserve"> </v>
      </c>
      <c r="AS45" s="22"/>
      <c r="AT45" s="22"/>
      <c r="AU45" s="23" t="str">
        <f t="shared" si="14"/>
        <v xml:space="preserve"> </v>
      </c>
      <c r="AV45" s="22"/>
      <c r="AW45" s="22"/>
      <c r="AX45" s="23" t="str">
        <f t="shared" si="15"/>
        <v xml:space="preserve"> </v>
      </c>
      <c r="AY45" s="22"/>
      <c r="AZ45" s="22"/>
      <c r="BA45" s="23" t="str">
        <f t="shared" si="16"/>
        <v xml:space="preserve"> </v>
      </c>
      <c r="BB45" s="22"/>
      <c r="BC45" s="22"/>
      <c r="BD45" s="23" t="str">
        <f t="shared" si="17"/>
        <v xml:space="preserve"> </v>
      </c>
      <c r="BE45" s="22"/>
      <c r="BF45" s="22"/>
      <c r="BG45" s="79" t="str">
        <f t="shared" si="18"/>
        <v xml:space="preserve"> </v>
      </c>
      <c r="BH45" s="79" t="str">
        <f t="shared" si="19"/>
        <v xml:space="preserve">   </v>
      </c>
      <c r="BI45" s="98" t="str">
        <f t="shared" si="20"/>
        <v xml:space="preserve"> </v>
      </c>
      <c r="BJ45" s="98" t="str">
        <f t="shared" si="21"/>
        <v xml:space="preserve"> </v>
      </c>
      <c r="BK45" s="80" t="str">
        <f t="shared" si="22"/>
        <v xml:space="preserve"> </v>
      </c>
      <c r="BL45" s="23" t="str">
        <f t="shared" si="23"/>
        <v xml:space="preserve"> </v>
      </c>
      <c r="BM45" s="22">
        <v>7</v>
      </c>
      <c r="BN45" s="22"/>
      <c r="BO45" s="23">
        <f t="shared" si="24"/>
        <v>7</v>
      </c>
      <c r="BP45" s="22">
        <v>5</v>
      </c>
      <c r="BQ45" s="22"/>
      <c r="BR45" s="23">
        <f t="shared" si="25"/>
        <v>5</v>
      </c>
      <c r="BS45" s="22">
        <v>5</v>
      </c>
      <c r="BT45" s="22"/>
      <c r="BU45" s="23">
        <f t="shared" si="26"/>
        <v>5</v>
      </c>
      <c r="BV45" s="22">
        <v>5</v>
      </c>
      <c r="BW45" s="22"/>
      <c r="BX45" s="23">
        <f t="shared" si="27"/>
        <v>5</v>
      </c>
      <c r="BY45" s="22">
        <v>10</v>
      </c>
      <c r="BZ45" s="22"/>
      <c r="CA45" s="23">
        <f t="shared" si="28"/>
        <v>10</v>
      </c>
      <c r="CB45" s="22">
        <v>9</v>
      </c>
      <c r="CC45" s="22"/>
      <c r="CD45" s="23">
        <f t="shared" si="29"/>
        <v>9</v>
      </c>
      <c r="CE45" s="22">
        <v>10</v>
      </c>
      <c r="CF45" s="22"/>
      <c r="CG45" s="23">
        <f t="shared" si="30"/>
        <v>10</v>
      </c>
      <c r="CH45" s="22">
        <v>9</v>
      </c>
      <c r="CI45" s="22"/>
      <c r="CJ45" s="23">
        <f t="shared" si="31"/>
        <v>9</v>
      </c>
      <c r="CK45" s="22">
        <v>9</v>
      </c>
      <c r="CL45" s="22"/>
      <c r="CM45" s="23">
        <f t="shared" si="32"/>
        <v>9</v>
      </c>
      <c r="CN45" s="22">
        <v>9</v>
      </c>
      <c r="CO45" s="22"/>
      <c r="CP45" s="23">
        <f t="shared" si="33"/>
        <v>9</v>
      </c>
      <c r="CQ45" s="22">
        <v>6.1</v>
      </c>
      <c r="CR45" s="22"/>
      <c r="CS45" s="23">
        <f t="shared" si="34"/>
        <v>6.1</v>
      </c>
      <c r="CT45" s="22">
        <v>8</v>
      </c>
      <c r="CU45" s="22"/>
      <c r="CV45" s="23">
        <f t="shared" si="35"/>
        <v>8</v>
      </c>
      <c r="CW45" s="22">
        <v>8.4</v>
      </c>
      <c r="CX45" s="22"/>
      <c r="CY45" s="23">
        <f t="shared" si="36"/>
        <v>8.4</v>
      </c>
      <c r="CZ45" s="22">
        <v>7</v>
      </c>
      <c r="DA45" s="22"/>
      <c r="DB45" s="23">
        <f t="shared" si="37"/>
        <v>7</v>
      </c>
      <c r="DC45" s="22">
        <v>9</v>
      </c>
      <c r="DD45" s="22"/>
      <c r="DE45" s="23">
        <f t="shared" si="38"/>
        <v>9</v>
      </c>
      <c r="DF45" s="22">
        <v>8</v>
      </c>
      <c r="DG45" s="22"/>
      <c r="DH45" s="23">
        <f t="shared" si="39"/>
        <v>8</v>
      </c>
      <c r="DI45" s="22">
        <v>9.8000000000000007</v>
      </c>
      <c r="DJ45" s="22"/>
      <c r="DK45" s="23">
        <f t="shared" si="40"/>
        <v>9.8000000000000007</v>
      </c>
      <c r="DL45" s="22"/>
      <c r="DM45" s="22">
        <v>3.3</v>
      </c>
      <c r="DN45" s="23">
        <f t="shared" si="41"/>
        <v>3.3</v>
      </c>
      <c r="DO45" s="22"/>
      <c r="DP45" s="22"/>
      <c r="DQ45" s="79">
        <f t="shared" si="42"/>
        <v>7.9</v>
      </c>
      <c r="DR45" s="79">
        <f t="shared" si="43"/>
        <v>3.3</v>
      </c>
      <c r="DS45" s="98">
        <f t="shared" si="44"/>
        <v>5.53</v>
      </c>
      <c r="DT45" s="98">
        <f t="shared" si="45"/>
        <v>0.99</v>
      </c>
      <c r="DU45" s="80">
        <f t="shared" si="46"/>
        <v>6.5200000000000005</v>
      </c>
      <c r="DV45" s="23" t="str">
        <f t="shared" si="47"/>
        <v>B-</v>
      </c>
      <c r="DW45" s="22"/>
      <c r="DX45" s="22"/>
      <c r="DY45" s="23" t="str">
        <f t="shared" si="48"/>
        <v xml:space="preserve"> </v>
      </c>
      <c r="DZ45" s="22"/>
      <c r="EA45" s="22"/>
      <c r="EB45" s="23" t="str">
        <f t="shared" si="49"/>
        <v xml:space="preserve"> </v>
      </c>
      <c r="EC45" s="22"/>
      <c r="ED45" s="22"/>
      <c r="EE45" s="23" t="str">
        <f t="shared" si="50"/>
        <v xml:space="preserve"> </v>
      </c>
      <c r="EF45" s="22"/>
      <c r="EG45" s="22"/>
      <c r="EH45" s="23" t="str">
        <f t="shared" si="51"/>
        <v xml:space="preserve"> </v>
      </c>
      <c r="EI45" s="22"/>
      <c r="EJ45" s="22"/>
      <c r="EK45" s="23" t="str">
        <f t="shared" si="52"/>
        <v xml:space="preserve"> </v>
      </c>
      <c r="EL45" s="22"/>
      <c r="EM45" s="22"/>
      <c r="EN45" s="23" t="str">
        <f t="shared" si="53"/>
        <v xml:space="preserve"> </v>
      </c>
      <c r="EO45" s="22"/>
      <c r="EP45" s="22"/>
      <c r="EQ45" s="23" t="str">
        <f t="shared" si="54"/>
        <v xml:space="preserve"> </v>
      </c>
      <c r="ER45" s="22"/>
      <c r="ES45" s="22"/>
      <c r="ET45" s="23" t="str">
        <f t="shared" si="55"/>
        <v xml:space="preserve"> </v>
      </c>
      <c r="EU45" s="22"/>
      <c r="EV45" s="22"/>
      <c r="EW45" s="23" t="str">
        <f t="shared" si="56"/>
        <v xml:space="preserve"> </v>
      </c>
      <c r="EX45" s="22"/>
      <c r="EY45" s="22"/>
      <c r="EZ45" s="23" t="str">
        <f t="shared" si="57"/>
        <v xml:space="preserve"> </v>
      </c>
      <c r="FA45" s="22"/>
      <c r="FB45" s="22"/>
      <c r="FC45" s="23" t="str">
        <f t="shared" si="58"/>
        <v xml:space="preserve"> </v>
      </c>
      <c r="FD45" s="22"/>
      <c r="FE45" s="22"/>
      <c r="FF45" s="23" t="str">
        <f t="shared" si="59"/>
        <v xml:space="preserve"> </v>
      </c>
      <c r="FG45" s="22"/>
      <c r="FH45" s="22"/>
      <c r="FI45" s="23" t="str">
        <f t="shared" si="60"/>
        <v xml:space="preserve"> </v>
      </c>
      <c r="FJ45" s="22"/>
      <c r="FK45" s="22"/>
      <c r="FL45" s="23" t="str">
        <f t="shared" si="61"/>
        <v xml:space="preserve"> </v>
      </c>
      <c r="FM45" s="22"/>
      <c r="FN45" s="22"/>
      <c r="FO45" s="23" t="str">
        <f t="shared" si="62"/>
        <v xml:space="preserve"> </v>
      </c>
      <c r="FP45" s="22"/>
      <c r="FQ45" s="22"/>
      <c r="FR45" s="23" t="str">
        <f t="shared" si="63"/>
        <v xml:space="preserve"> </v>
      </c>
      <c r="FS45" s="22"/>
      <c r="FT45" s="22"/>
      <c r="FU45" s="23" t="str">
        <f t="shared" si="64"/>
        <v xml:space="preserve"> </v>
      </c>
      <c r="FV45" s="22"/>
      <c r="FW45" s="22"/>
      <c r="FX45" s="23" t="str">
        <f t="shared" si="65"/>
        <v xml:space="preserve"> </v>
      </c>
      <c r="FY45" s="22"/>
      <c r="FZ45" s="22"/>
      <c r="GA45" s="79" t="str">
        <f t="shared" si="66"/>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127" t="s">
        <v>277</v>
      </c>
      <c r="C46" s="22">
        <v>9</v>
      </c>
      <c r="D46" s="22"/>
      <c r="E46" s="23">
        <f t="shared" si="0"/>
        <v>9</v>
      </c>
      <c r="F46" s="22">
        <v>10</v>
      </c>
      <c r="G46" s="22"/>
      <c r="H46" s="23">
        <f t="shared" si="1"/>
        <v>10</v>
      </c>
      <c r="I46" s="22">
        <v>10</v>
      </c>
      <c r="J46" s="22"/>
      <c r="K46" s="23">
        <f t="shared" si="2"/>
        <v>10</v>
      </c>
      <c r="L46" s="22">
        <v>9</v>
      </c>
      <c r="M46" s="22"/>
      <c r="N46" s="23">
        <f t="shared" si="3"/>
        <v>9</v>
      </c>
      <c r="O46" s="22">
        <v>10</v>
      </c>
      <c r="P46" s="22"/>
      <c r="Q46" s="23">
        <f t="shared" si="4"/>
        <v>10</v>
      </c>
      <c r="R46" s="22">
        <v>10</v>
      </c>
      <c r="S46" s="22"/>
      <c r="T46" s="23">
        <f t="shared" si="5"/>
        <v>10</v>
      </c>
      <c r="U46" s="22">
        <v>9</v>
      </c>
      <c r="V46" s="22"/>
      <c r="W46" s="23">
        <f t="shared" si="6"/>
        <v>9</v>
      </c>
      <c r="X46" s="22">
        <v>9</v>
      </c>
      <c r="Y46" s="22"/>
      <c r="Z46" s="23">
        <f t="shared" si="7"/>
        <v>9</v>
      </c>
      <c r="AA46" s="22">
        <v>8</v>
      </c>
      <c r="AB46" s="22"/>
      <c r="AC46" s="23">
        <f t="shared" si="8"/>
        <v>8</v>
      </c>
      <c r="AD46" s="22">
        <v>10</v>
      </c>
      <c r="AE46" s="22"/>
      <c r="AF46" s="23">
        <f t="shared" si="9"/>
        <v>10</v>
      </c>
      <c r="AG46" s="22">
        <v>7</v>
      </c>
      <c r="AH46" s="22"/>
      <c r="AI46" s="23">
        <f t="shared" si="10"/>
        <v>7</v>
      </c>
      <c r="AJ46" s="22">
        <v>10</v>
      </c>
      <c r="AK46" s="22"/>
      <c r="AL46" s="23">
        <f t="shared" si="11"/>
        <v>10</v>
      </c>
      <c r="AM46" s="22">
        <v>7.5</v>
      </c>
      <c r="AN46" s="22"/>
      <c r="AO46" s="23">
        <f t="shared" si="12"/>
        <v>7.5</v>
      </c>
      <c r="AP46" s="22">
        <v>0.01</v>
      </c>
      <c r="AQ46" s="22"/>
      <c r="AR46" s="23">
        <f t="shared" si="13"/>
        <v>0.01</v>
      </c>
      <c r="AS46" s="22"/>
      <c r="AT46" s="22"/>
      <c r="AU46" s="23" t="str">
        <f t="shared" si="14"/>
        <v xml:space="preserve"> </v>
      </c>
      <c r="AV46" s="22"/>
      <c r="AW46" s="22"/>
      <c r="AX46" s="23" t="str">
        <f t="shared" si="15"/>
        <v xml:space="preserve"> </v>
      </c>
      <c r="AY46" s="22"/>
      <c r="AZ46" s="22"/>
      <c r="BA46" s="23" t="str">
        <f t="shared" si="16"/>
        <v xml:space="preserve"> </v>
      </c>
      <c r="BB46" s="22">
        <v>10</v>
      </c>
      <c r="BC46" s="22">
        <v>5.6</v>
      </c>
      <c r="BD46" s="23">
        <f t="shared" si="17"/>
        <v>7.8</v>
      </c>
      <c r="BE46" s="22"/>
      <c r="BF46" s="22"/>
      <c r="BG46" s="79">
        <f t="shared" si="18"/>
        <v>8.4600000000000009</v>
      </c>
      <c r="BH46" s="79">
        <f t="shared" si="19"/>
        <v>7.8</v>
      </c>
      <c r="BI46" s="98">
        <f t="shared" si="20"/>
        <v>5.92</v>
      </c>
      <c r="BJ46" s="98">
        <f t="shared" si="21"/>
        <v>2.34</v>
      </c>
      <c r="BK46" s="80">
        <f t="shared" si="22"/>
        <v>8.26</v>
      </c>
      <c r="BL46" s="23" t="str">
        <f t="shared" si="23"/>
        <v>B+</v>
      </c>
      <c r="BM46" s="22">
        <v>8</v>
      </c>
      <c r="BN46" s="22"/>
      <c r="BO46" s="23">
        <f t="shared" si="24"/>
        <v>8</v>
      </c>
      <c r="BP46" s="22">
        <v>9</v>
      </c>
      <c r="BQ46" s="22"/>
      <c r="BR46" s="23">
        <f t="shared" si="25"/>
        <v>9</v>
      </c>
      <c r="BS46" s="22">
        <v>10</v>
      </c>
      <c r="BT46" s="22"/>
      <c r="BU46" s="23">
        <f t="shared" si="26"/>
        <v>10</v>
      </c>
      <c r="BV46" s="22">
        <v>9</v>
      </c>
      <c r="BW46" s="22"/>
      <c r="BX46" s="23">
        <f t="shared" si="27"/>
        <v>9</v>
      </c>
      <c r="BY46" s="22">
        <v>10</v>
      </c>
      <c r="BZ46" s="22"/>
      <c r="CA46" s="23">
        <f t="shared" si="28"/>
        <v>10</v>
      </c>
      <c r="CB46" s="22">
        <v>10</v>
      </c>
      <c r="CC46" s="22"/>
      <c r="CD46" s="23">
        <f t="shared" si="29"/>
        <v>10</v>
      </c>
      <c r="CE46" s="22">
        <v>10</v>
      </c>
      <c r="CF46" s="22"/>
      <c r="CG46" s="23">
        <f t="shared" si="30"/>
        <v>10</v>
      </c>
      <c r="CH46" s="22">
        <v>10</v>
      </c>
      <c r="CI46" s="22"/>
      <c r="CJ46" s="23">
        <f t="shared" si="31"/>
        <v>10</v>
      </c>
      <c r="CK46" s="22">
        <v>10</v>
      </c>
      <c r="CL46" s="22"/>
      <c r="CM46" s="23">
        <f t="shared" si="32"/>
        <v>10</v>
      </c>
      <c r="CN46" s="22">
        <v>10</v>
      </c>
      <c r="CO46" s="22"/>
      <c r="CP46" s="23">
        <f t="shared" si="33"/>
        <v>10</v>
      </c>
      <c r="CQ46" s="22">
        <v>7.4</v>
      </c>
      <c r="CR46" s="22"/>
      <c r="CS46" s="23">
        <f t="shared" si="34"/>
        <v>7.4</v>
      </c>
      <c r="CT46" s="22">
        <v>10</v>
      </c>
      <c r="CU46" s="22"/>
      <c r="CV46" s="23">
        <f t="shared" si="35"/>
        <v>10</v>
      </c>
      <c r="CW46" s="22">
        <v>10</v>
      </c>
      <c r="CX46" s="22"/>
      <c r="CY46" s="23">
        <f t="shared" si="36"/>
        <v>10</v>
      </c>
      <c r="CZ46" s="22">
        <v>8</v>
      </c>
      <c r="DA46" s="22"/>
      <c r="DB46" s="23">
        <f t="shared" si="37"/>
        <v>8</v>
      </c>
      <c r="DC46" s="22">
        <v>9</v>
      </c>
      <c r="DD46" s="22"/>
      <c r="DE46" s="23">
        <f t="shared" si="38"/>
        <v>9</v>
      </c>
      <c r="DF46" s="22">
        <v>8</v>
      </c>
      <c r="DG46" s="22"/>
      <c r="DH46" s="23">
        <f t="shared" si="39"/>
        <v>8</v>
      </c>
      <c r="DI46" s="22">
        <v>9.8000000000000007</v>
      </c>
      <c r="DJ46" s="22"/>
      <c r="DK46" s="23">
        <f t="shared" si="40"/>
        <v>9.8000000000000007</v>
      </c>
      <c r="DL46" s="22"/>
      <c r="DM46" s="22">
        <v>7.5</v>
      </c>
      <c r="DN46" s="23">
        <f t="shared" si="41"/>
        <v>7.5</v>
      </c>
      <c r="DO46" s="22"/>
      <c r="DP46" s="22"/>
      <c r="DQ46" s="79">
        <f t="shared" si="42"/>
        <v>9.3000000000000007</v>
      </c>
      <c r="DR46" s="79">
        <f t="shared" si="43"/>
        <v>7.5</v>
      </c>
      <c r="DS46" s="98">
        <f t="shared" si="44"/>
        <v>6.51</v>
      </c>
      <c r="DT46" s="98">
        <f t="shared" si="45"/>
        <v>2.25</v>
      </c>
      <c r="DU46" s="80">
        <f t="shared" si="46"/>
        <v>8.76</v>
      </c>
      <c r="DV46" s="23" t="str">
        <f t="shared" si="47"/>
        <v>A-</v>
      </c>
      <c r="DW46" s="22"/>
      <c r="DX46" s="22"/>
      <c r="DY46" s="23" t="str">
        <f t="shared" si="48"/>
        <v xml:space="preserve"> </v>
      </c>
      <c r="DZ46" s="22"/>
      <c r="EA46" s="22"/>
      <c r="EB46" s="23" t="str">
        <f t="shared" si="49"/>
        <v xml:space="preserve"> </v>
      </c>
      <c r="EC46" s="22"/>
      <c r="ED46" s="22"/>
      <c r="EE46" s="23" t="str">
        <f t="shared" si="50"/>
        <v xml:space="preserve"> </v>
      </c>
      <c r="EF46" s="22"/>
      <c r="EG46" s="22"/>
      <c r="EH46" s="23" t="str">
        <f t="shared" si="51"/>
        <v xml:space="preserve"> </v>
      </c>
      <c r="EI46" s="22"/>
      <c r="EJ46" s="22"/>
      <c r="EK46" s="23" t="str">
        <f t="shared" si="52"/>
        <v xml:space="preserve"> </v>
      </c>
      <c r="EL46" s="22"/>
      <c r="EM46" s="22"/>
      <c r="EN46" s="23" t="str">
        <f t="shared" si="53"/>
        <v xml:space="preserve"> </v>
      </c>
      <c r="EO46" s="22"/>
      <c r="EP46" s="22"/>
      <c r="EQ46" s="23" t="str">
        <f t="shared" si="54"/>
        <v xml:space="preserve"> </v>
      </c>
      <c r="ER46" s="22"/>
      <c r="ES46" s="22"/>
      <c r="ET46" s="23" t="str">
        <f t="shared" si="55"/>
        <v xml:space="preserve"> </v>
      </c>
      <c r="EU46" s="22"/>
      <c r="EV46" s="22"/>
      <c r="EW46" s="23" t="str">
        <f t="shared" si="56"/>
        <v xml:space="preserve"> </v>
      </c>
      <c r="EX46" s="22"/>
      <c r="EY46" s="22"/>
      <c r="EZ46" s="23" t="str">
        <f t="shared" si="57"/>
        <v xml:space="preserve"> </v>
      </c>
      <c r="FA46" s="22"/>
      <c r="FB46" s="22"/>
      <c r="FC46" s="23" t="str">
        <f t="shared" si="58"/>
        <v xml:space="preserve"> </v>
      </c>
      <c r="FD46" s="22"/>
      <c r="FE46" s="22"/>
      <c r="FF46" s="23" t="str">
        <f t="shared" si="59"/>
        <v xml:space="preserve"> </v>
      </c>
      <c r="FG46" s="22"/>
      <c r="FH46" s="22"/>
      <c r="FI46" s="23" t="str">
        <f t="shared" si="60"/>
        <v xml:space="preserve"> </v>
      </c>
      <c r="FJ46" s="22"/>
      <c r="FK46" s="22"/>
      <c r="FL46" s="23" t="str">
        <f t="shared" si="61"/>
        <v xml:space="preserve"> </v>
      </c>
      <c r="FM46" s="22"/>
      <c r="FN46" s="22"/>
      <c r="FO46" s="23" t="str">
        <f t="shared" si="62"/>
        <v xml:space="preserve"> </v>
      </c>
      <c r="FP46" s="22"/>
      <c r="FQ46" s="22"/>
      <c r="FR46" s="23" t="str">
        <f t="shared" si="63"/>
        <v xml:space="preserve"> </v>
      </c>
      <c r="FS46" s="22"/>
      <c r="FT46" s="22"/>
      <c r="FU46" s="23" t="str">
        <f t="shared" si="64"/>
        <v xml:space="preserve"> </v>
      </c>
      <c r="FV46" s="22"/>
      <c r="FW46" s="22"/>
      <c r="FX46" s="23" t="str">
        <f t="shared" si="65"/>
        <v xml:space="preserve"> </v>
      </c>
      <c r="FY46" s="22"/>
      <c r="FZ46" s="22"/>
      <c r="GA46" s="79" t="str">
        <f t="shared" si="6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127" t="s">
        <v>278</v>
      </c>
      <c r="C47" s="22">
        <v>10</v>
      </c>
      <c r="D47" s="22"/>
      <c r="E47" s="23">
        <f t="shared" si="0"/>
        <v>10</v>
      </c>
      <c r="F47" s="22">
        <v>10</v>
      </c>
      <c r="G47" s="22"/>
      <c r="H47" s="23">
        <f t="shared" si="1"/>
        <v>10</v>
      </c>
      <c r="I47" s="22">
        <v>10</v>
      </c>
      <c r="J47" s="22"/>
      <c r="K47" s="23">
        <f t="shared" si="2"/>
        <v>10</v>
      </c>
      <c r="L47" s="22">
        <v>9</v>
      </c>
      <c r="M47" s="22"/>
      <c r="N47" s="23">
        <f t="shared" si="3"/>
        <v>9</v>
      </c>
      <c r="O47" s="22">
        <v>10</v>
      </c>
      <c r="P47" s="22"/>
      <c r="Q47" s="23">
        <f t="shared" si="4"/>
        <v>10</v>
      </c>
      <c r="R47" s="22">
        <v>10</v>
      </c>
      <c r="S47" s="22"/>
      <c r="T47" s="23">
        <f t="shared" si="5"/>
        <v>10</v>
      </c>
      <c r="U47" s="22">
        <v>10</v>
      </c>
      <c r="V47" s="22"/>
      <c r="W47" s="23">
        <f t="shared" si="6"/>
        <v>10</v>
      </c>
      <c r="X47" s="22">
        <v>9</v>
      </c>
      <c r="Y47" s="22"/>
      <c r="Z47" s="23">
        <f t="shared" si="7"/>
        <v>9</v>
      </c>
      <c r="AA47" s="22">
        <v>10</v>
      </c>
      <c r="AB47" s="22"/>
      <c r="AC47" s="23">
        <f t="shared" si="8"/>
        <v>10</v>
      </c>
      <c r="AD47" s="22">
        <v>10</v>
      </c>
      <c r="AE47" s="22"/>
      <c r="AF47" s="23">
        <f t="shared" si="9"/>
        <v>10</v>
      </c>
      <c r="AG47" s="22">
        <v>8</v>
      </c>
      <c r="AH47" s="22"/>
      <c r="AI47" s="23">
        <f t="shared" si="10"/>
        <v>8</v>
      </c>
      <c r="AJ47" s="22">
        <v>10</v>
      </c>
      <c r="AK47" s="22"/>
      <c r="AL47" s="23">
        <f t="shared" si="11"/>
        <v>10</v>
      </c>
      <c r="AM47" s="22">
        <v>9</v>
      </c>
      <c r="AN47" s="22"/>
      <c r="AO47" s="23">
        <f t="shared" si="12"/>
        <v>9</v>
      </c>
      <c r="AP47" s="22">
        <v>10</v>
      </c>
      <c r="AQ47" s="22"/>
      <c r="AR47" s="23">
        <f t="shared" si="13"/>
        <v>10</v>
      </c>
      <c r="AS47" s="22"/>
      <c r="AT47" s="22"/>
      <c r="AU47" s="23" t="str">
        <f t="shared" si="14"/>
        <v xml:space="preserve"> </v>
      </c>
      <c r="AV47" s="22"/>
      <c r="AW47" s="22"/>
      <c r="AX47" s="23" t="str">
        <f t="shared" si="15"/>
        <v xml:space="preserve"> </v>
      </c>
      <c r="AY47" s="22"/>
      <c r="AZ47" s="22"/>
      <c r="BA47" s="23" t="str">
        <f t="shared" si="16"/>
        <v xml:space="preserve"> </v>
      </c>
      <c r="BB47" s="22">
        <v>10</v>
      </c>
      <c r="BC47" s="22">
        <v>9</v>
      </c>
      <c r="BD47" s="23">
        <f t="shared" si="17"/>
        <v>9.5</v>
      </c>
      <c r="BE47" s="22"/>
      <c r="BF47" s="22"/>
      <c r="BG47" s="79">
        <f t="shared" si="18"/>
        <v>9.64</v>
      </c>
      <c r="BH47" s="79">
        <f t="shared" si="19"/>
        <v>9.5</v>
      </c>
      <c r="BI47" s="98">
        <f t="shared" si="20"/>
        <v>6.74</v>
      </c>
      <c r="BJ47" s="98">
        <f t="shared" si="21"/>
        <v>2.85</v>
      </c>
      <c r="BK47" s="80">
        <f t="shared" si="22"/>
        <v>9.59</v>
      </c>
      <c r="BL47" s="23" t="str">
        <f t="shared" si="23"/>
        <v>A+</v>
      </c>
      <c r="BM47" s="22">
        <v>8</v>
      </c>
      <c r="BN47" s="22"/>
      <c r="BO47" s="23">
        <f t="shared" si="24"/>
        <v>8</v>
      </c>
      <c r="BP47" s="22">
        <v>10</v>
      </c>
      <c r="BQ47" s="22"/>
      <c r="BR47" s="23">
        <f t="shared" si="25"/>
        <v>10</v>
      </c>
      <c r="BS47" s="22">
        <v>10</v>
      </c>
      <c r="BT47" s="22"/>
      <c r="BU47" s="23">
        <f t="shared" si="26"/>
        <v>10</v>
      </c>
      <c r="BV47" s="22">
        <v>10</v>
      </c>
      <c r="BW47" s="22"/>
      <c r="BX47" s="23">
        <f t="shared" si="27"/>
        <v>10</v>
      </c>
      <c r="BY47" s="22">
        <v>10</v>
      </c>
      <c r="BZ47" s="22"/>
      <c r="CA47" s="23">
        <f t="shared" si="28"/>
        <v>10</v>
      </c>
      <c r="CB47" s="22">
        <v>10</v>
      </c>
      <c r="CC47" s="22"/>
      <c r="CD47" s="23">
        <f t="shared" si="29"/>
        <v>10</v>
      </c>
      <c r="CE47" s="22">
        <v>10</v>
      </c>
      <c r="CF47" s="22"/>
      <c r="CG47" s="23">
        <f t="shared" si="30"/>
        <v>10</v>
      </c>
      <c r="CH47" s="22">
        <v>10</v>
      </c>
      <c r="CI47" s="22"/>
      <c r="CJ47" s="23">
        <f t="shared" si="31"/>
        <v>10</v>
      </c>
      <c r="CK47" s="22">
        <v>9</v>
      </c>
      <c r="CL47" s="22"/>
      <c r="CM47" s="23">
        <f t="shared" si="32"/>
        <v>9</v>
      </c>
      <c r="CN47" s="22">
        <v>9</v>
      </c>
      <c r="CO47" s="22"/>
      <c r="CP47" s="23">
        <f t="shared" si="33"/>
        <v>9</v>
      </c>
      <c r="CQ47" s="22">
        <v>10</v>
      </c>
      <c r="CR47" s="22"/>
      <c r="CS47" s="23">
        <f t="shared" si="34"/>
        <v>10</v>
      </c>
      <c r="CT47" s="22">
        <v>9</v>
      </c>
      <c r="CU47" s="22"/>
      <c r="CV47" s="23">
        <f t="shared" si="35"/>
        <v>9</v>
      </c>
      <c r="CW47" s="22">
        <v>10</v>
      </c>
      <c r="CX47" s="22"/>
      <c r="CY47" s="23">
        <f t="shared" si="36"/>
        <v>10</v>
      </c>
      <c r="CZ47" s="22">
        <v>10</v>
      </c>
      <c r="DA47" s="22"/>
      <c r="DB47" s="23">
        <f t="shared" si="37"/>
        <v>10</v>
      </c>
      <c r="DC47" s="22">
        <v>9</v>
      </c>
      <c r="DD47" s="22"/>
      <c r="DE47" s="23">
        <f t="shared" si="38"/>
        <v>9</v>
      </c>
      <c r="DF47" s="22">
        <v>10</v>
      </c>
      <c r="DG47" s="22"/>
      <c r="DH47" s="23">
        <f t="shared" si="39"/>
        <v>10</v>
      </c>
      <c r="DI47" s="22">
        <v>9.1</v>
      </c>
      <c r="DJ47" s="22">
        <v>10</v>
      </c>
      <c r="DK47" s="23">
        <f t="shared" si="40"/>
        <v>9.5500000000000007</v>
      </c>
      <c r="DL47" s="22"/>
      <c r="DM47" s="22">
        <v>8.3000000000000007</v>
      </c>
      <c r="DN47" s="23">
        <f t="shared" si="41"/>
        <v>8.3000000000000007</v>
      </c>
      <c r="DO47" s="22"/>
      <c r="DP47" s="22"/>
      <c r="DQ47" s="79">
        <f t="shared" si="42"/>
        <v>9.6199999999999992</v>
      </c>
      <c r="DR47" s="79">
        <f t="shared" si="43"/>
        <v>8.3000000000000007</v>
      </c>
      <c r="DS47" s="98">
        <f t="shared" si="44"/>
        <v>6.73</v>
      </c>
      <c r="DT47" s="98">
        <f t="shared" si="45"/>
        <v>2.4900000000000002</v>
      </c>
      <c r="DU47" s="80">
        <f t="shared" si="46"/>
        <v>9.2200000000000006</v>
      </c>
      <c r="DV47" s="23" t="str">
        <f t="shared" si="47"/>
        <v>A-</v>
      </c>
      <c r="DW47" s="22"/>
      <c r="DX47" s="22"/>
      <c r="DY47" s="23" t="str">
        <f t="shared" si="48"/>
        <v xml:space="preserve"> </v>
      </c>
      <c r="DZ47" s="22"/>
      <c r="EA47" s="22"/>
      <c r="EB47" s="23" t="str">
        <f t="shared" si="49"/>
        <v xml:space="preserve"> </v>
      </c>
      <c r="EC47" s="22"/>
      <c r="ED47" s="22"/>
      <c r="EE47" s="23" t="str">
        <f t="shared" si="50"/>
        <v xml:space="preserve"> </v>
      </c>
      <c r="EF47" s="22"/>
      <c r="EG47" s="22"/>
      <c r="EH47" s="23" t="str">
        <f t="shared" si="51"/>
        <v xml:space="preserve"> </v>
      </c>
      <c r="EI47" s="22"/>
      <c r="EJ47" s="22"/>
      <c r="EK47" s="23" t="str">
        <f t="shared" si="52"/>
        <v xml:space="preserve"> </v>
      </c>
      <c r="EL47" s="22"/>
      <c r="EM47" s="22"/>
      <c r="EN47" s="23" t="str">
        <f t="shared" si="53"/>
        <v xml:space="preserve"> </v>
      </c>
      <c r="EO47" s="22"/>
      <c r="EP47" s="22"/>
      <c r="EQ47" s="23" t="str">
        <f t="shared" si="54"/>
        <v xml:space="preserve"> </v>
      </c>
      <c r="ER47" s="22"/>
      <c r="ES47" s="22"/>
      <c r="ET47" s="23" t="str">
        <f t="shared" si="55"/>
        <v xml:space="preserve"> </v>
      </c>
      <c r="EU47" s="22"/>
      <c r="EV47" s="22"/>
      <c r="EW47" s="23" t="str">
        <f t="shared" si="56"/>
        <v xml:space="preserve"> </v>
      </c>
      <c r="EX47" s="22"/>
      <c r="EY47" s="22"/>
      <c r="EZ47" s="23" t="str">
        <f t="shared" si="57"/>
        <v xml:space="preserve"> </v>
      </c>
      <c r="FA47" s="22"/>
      <c r="FB47" s="22"/>
      <c r="FC47" s="23" t="str">
        <f t="shared" si="58"/>
        <v xml:space="preserve"> </v>
      </c>
      <c r="FD47" s="22"/>
      <c r="FE47" s="22"/>
      <c r="FF47" s="23" t="str">
        <f t="shared" si="59"/>
        <v xml:space="preserve"> </v>
      </c>
      <c r="FG47" s="22"/>
      <c r="FH47" s="22"/>
      <c r="FI47" s="23" t="str">
        <f t="shared" si="60"/>
        <v xml:space="preserve"> </v>
      </c>
      <c r="FJ47" s="22"/>
      <c r="FK47" s="22"/>
      <c r="FL47" s="23" t="str">
        <f t="shared" si="61"/>
        <v xml:space="preserve"> </v>
      </c>
      <c r="FM47" s="22"/>
      <c r="FN47" s="22"/>
      <c r="FO47" s="23" t="str">
        <f t="shared" si="62"/>
        <v xml:space="preserve"> </v>
      </c>
      <c r="FP47" s="22"/>
      <c r="FQ47" s="22"/>
      <c r="FR47" s="23" t="str">
        <f t="shared" si="63"/>
        <v xml:space="preserve"> </v>
      </c>
      <c r="FS47" s="22"/>
      <c r="FT47" s="22"/>
      <c r="FU47" s="23" t="str">
        <f t="shared" si="64"/>
        <v xml:space="preserve"> </v>
      </c>
      <c r="FV47" s="22"/>
      <c r="FW47" s="22"/>
      <c r="FX47" s="23" t="str">
        <f t="shared" si="65"/>
        <v xml:space="preserve"> </v>
      </c>
      <c r="FY47" s="22"/>
      <c r="FZ47" s="22"/>
      <c r="GA47" s="79" t="str">
        <f t="shared" si="6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ref="E48:E62" si="74">IF(IF(D48&gt;C48,TRUNC(AVERAGE(C48:D48),2),C48)=0," ",IF(D48&gt;C48,TRUNC(AVERAGE(C48:D48),2),C48))</f>
        <v xml:space="preserve"> </v>
      </c>
      <c r="F48" s="22"/>
      <c r="G48" s="22"/>
      <c r="H48" s="23" t="str">
        <f t="shared" ref="H48:H62" si="75">IF(IF(G48&gt;F48,TRUNC(AVERAGE(F48:G48),2),F48)=0," ",IF(G48&gt;F48,TRUNC(AVERAGE(F48:G48),2),F48))</f>
        <v xml:space="preserve"> </v>
      </c>
      <c r="I48" s="22"/>
      <c r="J48" s="22"/>
      <c r="K48" s="23" t="str">
        <f t="shared" ref="K48:K62" si="76">IF(IF(J48&gt;I48,TRUNC(AVERAGE(I48:J48),2),I48)=0," ",IF(J48&gt;I48,TRUNC(AVERAGE(I48:J48),2),I48))</f>
        <v xml:space="preserve"> </v>
      </c>
      <c r="L48" s="22"/>
      <c r="M48" s="22"/>
      <c r="N48" s="23" t="str">
        <f t="shared" ref="N48:N62" si="77">IF(IF(M48&gt;L48,TRUNC(AVERAGE(L48:M48),2),L48)=0," ",IF(M48&gt;L48,TRUNC(AVERAGE(L48:M48),2),L48))</f>
        <v xml:space="preserve"> </v>
      </c>
      <c r="O48" s="22"/>
      <c r="P48" s="22"/>
      <c r="Q48" s="23" t="str">
        <f t="shared" ref="Q48:Q62" si="78">IF(IF(P48&gt;O48,TRUNC(AVERAGE(O48:P48),2),O48)=0," ",IF(P48&gt;O48,TRUNC(AVERAGE(O48:P48),2),O48))</f>
        <v xml:space="preserve"> </v>
      </c>
      <c r="R48" s="22"/>
      <c r="S48" s="22"/>
      <c r="T48" s="23" t="str">
        <f t="shared" ref="T48:T62" si="79">IF(IF(S48&gt;R48,TRUNC(AVERAGE(R48:S48),2),R48)=0," ",IF(S48&gt;R48,TRUNC(AVERAGE(R48:S48),2),R48))</f>
        <v xml:space="preserve"> </v>
      </c>
      <c r="U48" s="22"/>
      <c r="V48" s="22"/>
      <c r="W48" s="23" t="str">
        <f t="shared" ref="W48:W62" si="80">IF(IF(V48&gt;U48,TRUNC(AVERAGE(U48:V48),2),U48)=0," ",IF(V48&gt;U48,TRUNC(AVERAGE(U48:V48),2),U48))</f>
        <v xml:space="preserve"> </v>
      </c>
      <c r="X48" s="22"/>
      <c r="Y48" s="22"/>
      <c r="Z48" s="23" t="str">
        <f t="shared" ref="Z48:Z62" si="81">IF(IF(Y48&gt;X48,TRUNC(AVERAGE(X48:Y48),2),X48)=0," ",IF(Y48&gt;X48,TRUNC(AVERAGE(X48:Y48),2),X48))</f>
        <v xml:space="preserve"> </v>
      </c>
      <c r="AA48" s="22"/>
      <c r="AB48" s="22"/>
      <c r="AC48" s="23" t="str">
        <f t="shared" ref="AC48:AC62" si="82">IF(IF(AB48&gt;AA48,TRUNC(AVERAGE(AA48:AB48),2),AA48)=0," ",IF(AB48&gt;AA48,TRUNC(AVERAGE(AA48:AB48),2),AA48))</f>
        <v xml:space="preserve"> </v>
      </c>
      <c r="AD48" s="22"/>
      <c r="AE48" s="22"/>
      <c r="AF48" s="23" t="str">
        <f t="shared" ref="AF48:AF62" si="83">IF(IF(AE48&gt;AD48,TRUNC(AVERAGE(AD48:AE48),2),AD48)=0," ",IF(AE48&gt;AD48,TRUNC(AVERAGE(AD48:AE48),2),AD48))</f>
        <v xml:space="preserve"> </v>
      </c>
      <c r="AG48" s="22"/>
      <c r="AH48" s="22"/>
      <c r="AI48" s="23" t="str">
        <f t="shared" ref="AI48:AI62" si="84">IF(IF(AH48&gt;AG48,TRUNC(AVERAGE(AG48:AH48),2),AG48)=0," ",IF(AH48&gt;AG48,TRUNC(AVERAGE(AG48:AH48),2),AG48))</f>
        <v xml:space="preserve"> </v>
      </c>
      <c r="AJ48" s="22"/>
      <c r="AK48" s="22"/>
      <c r="AL48" s="23" t="str">
        <f t="shared" ref="AL48:AL62" si="85">IF(IF(AK48&gt;AJ48,TRUNC(AVERAGE(AJ48:AK48),2),AJ48)=0," ",IF(AK48&gt;AJ48,TRUNC(AVERAGE(AJ48:AK48),2),AJ48))</f>
        <v xml:space="preserve"> </v>
      </c>
      <c r="AM48" s="22"/>
      <c r="AN48" s="22"/>
      <c r="AO48" s="23" t="str">
        <f t="shared" ref="AO48:AO62" si="86">IF(IF(AN48&gt;AM48,TRUNC(AVERAGE(AM48:AN48),2),AM48)=0," ",IF(AN48&gt;AM48,TRUNC(AVERAGE(AM48:AN48),2),AM48))</f>
        <v xml:space="preserve"> </v>
      </c>
      <c r="AP48" s="22"/>
      <c r="AQ48" s="22"/>
      <c r="AR48" s="23" t="str">
        <f t="shared" ref="AR48:AR62" si="87">IF(IF(AQ48&gt;AP48,TRUNC(AVERAGE(AP48:AQ48),2),AP48)=0," ",IF(AQ48&gt;AP48,TRUNC(AVERAGE(AP48:AQ48),2),AP48))</f>
        <v xml:space="preserve"> </v>
      </c>
      <c r="AS48" s="22"/>
      <c r="AT48" s="22"/>
      <c r="AU48" s="23" t="str">
        <f t="shared" ref="AU48:AU62" si="88">IF(IF(AT48&gt;AS48,TRUNC(AVERAGE(AS48:AT48),2),AS48)=0," ",IF(AT48&gt;AS48,TRUNC(AVERAGE(AS48:AT48),2),AS48))</f>
        <v xml:space="preserve"> </v>
      </c>
      <c r="AV48" s="22"/>
      <c r="AW48" s="22"/>
      <c r="AX48" s="23" t="str">
        <f t="shared" ref="AX48:AX62" si="89">IF(IF(AW48&gt;AV48,TRUNC(AVERAGE(AV48:AW48),2),AV48)=0," ",IF(AW48&gt;AV48,TRUNC(AVERAGE(AV48:AW48),2),AV48))</f>
        <v xml:space="preserve"> </v>
      </c>
      <c r="AY48" s="22"/>
      <c r="AZ48" s="22"/>
      <c r="BA48" s="23" t="str">
        <f t="shared" ref="BA48:BA62" si="90">IF(IF(AZ48&gt;AY48,TRUNC(AVERAGE(AY48:AZ48),2),AY48)=0," ",IF(AZ48&gt;AY48,TRUNC(AVERAGE(AY48:AZ48),2),AY48))</f>
        <v xml:space="preserve"> </v>
      </c>
      <c r="BB48" s="22"/>
      <c r="BC48" s="22"/>
      <c r="BD48" s="23" t="str">
        <f t="shared" ref="BD48:BD62" si="91">IFERROR(TRUNC(AVERAGE(BB48:BC48),2)," ")</f>
        <v xml:space="preserve"> </v>
      </c>
      <c r="BE48" s="22"/>
      <c r="BF48" s="22"/>
      <c r="BG48" s="79" t="str">
        <f t="shared" ref="BG48:BG62" si="92">IFERROR(TRUNC(AVERAGE(E48,H48,K48,N48,Q48,T48,W48,Z48,AC48,AF48,AI48,AL48,AO48,AR48,AU48,AX48,BA48),2)," ")</f>
        <v xml:space="preserve"> </v>
      </c>
      <c r="BH48" s="79" t="str">
        <f t="shared" ref="BH48:BH62" si="93">IFERROR(IF(TRUNC(AVERAGE(BD48:BF48),2)&gt;BD48,TRUNC(AVERAGE(BD48:BF48),2),BD48),"   ")</f>
        <v xml:space="preserve">   </v>
      </c>
      <c r="BI48" s="98" t="str">
        <f t="shared" ref="BI48:BI62" si="94">IFERROR(TRUNC((BG48*0.7),2)," ")</f>
        <v xml:space="preserve"> </v>
      </c>
      <c r="BJ48" s="98" t="str">
        <f t="shared" ref="BJ48:BJ62" si="95">IFERROR(TRUNC((BH48*0.3),2)," ")</f>
        <v xml:space="preserve"> </v>
      </c>
      <c r="BK48" s="80" t="str">
        <f t="shared" ref="BK48:BK62" si="96">IF((ISNUMBER(BI48)*OR(ISNUMBER(BJ48))),SUM(BI48:BJ48)," ")</f>
        <v xml:space="preserve"> </v>
      </c>
      <c r="BL48" s="23" t="str">
        <f t="shared" ref="BL48:BL62" si="97">IF(BK48&lt;&gt;" ",(IF(BK48&gt;=9.5,"A+",IF(BK48&gt;=8.5,"A-",IF(BK48&gt;=7.5,"B+",IF(BK48&gt;=6.5,"B-",IF(BK48&gt;=5.5,"C+",IF(BK48&gt;=4.5,"C-",IF(BK48&gt;=3.5,"D+",IF(BK48&gt;=2.5,"D-",IF(BK48&gt;=1.5,"E+",IF(BK48&gt;=0.5,"E-"," ")))))))))))," ")</f>
        <v xml:space="preserve"> </v>
      </c>
      <c r="BM48" s="22"/>
      <c r="BN48" s="22"/>
      <c r="BO48" s="23" t="str">
        <f t="shared" ref="BO48:BO62" si="98">IF(IF(BN48&gt;BM48,TRUNC(AVERAGE(BM48:BN48),2),BM48)=0," ",IF(BN48&gt;BM48,TRUNC(AVERAGE(BM48:BN48),2),BM48))</f>
        <v xml:space="preserve"> </v>
      </c>
      <c r="BP48" s="22"/>
      <c r="BQ48" s="22"/>
      <c r="BR48" s="23" t="str">
        <f t="shared" ref="BR48:BR62" si="99">IF(IF(BQ48&gt;BP48,TRUNC(AVERAGE(BP48:BQ48),2),BP48)=0," ",IF(BQ48&gt;BP48,TRUNC(AVERAGE(BP48:BQ48),2),BP48))</f>
        <v xml:space="preserve"> </v>
      </c>
      <c r="BS48" s="22"/>
      <c r="BT48" s="22"/>
      <c r="BU48" s="23" t="str">
        <f t="shared" ref="BU48:BU62" si="100">IF(IF(BT48&gt;BS48,TRUNC(AVERAGE(BS48:BT48),2),BS48)=0," ",IF(BT48&gt;BS48,TRUNC(AVERAGE(BS48:BT48),2),BS48))</f>
        <v xml:space="preserve"> </v>
      </c>
      <c r="BV48" s="22"/>
      <c r="BW48" s="22"/>
      <c r="BX48" s="23" t="str">
        <f t="shared" ref="BX48:BX62" si="101">IF(IF(BW48&gt;BV48,TRUNC(AVERAGE(BV48:BW48),2),BV48)=0," ",IF(BW48&gt;BV48,TRUNC(AVERAGE(BV48:BW48),2),BV48))</f>
        <v xml:space="preserve"> </v>
      </c>
      <c r="BY48" s="22"/>
      <c r="BZ48" s="22"/>
      <c r="CA48" s="23" t="str">
        <f t="shared" ref="CA48:CA62" si="102">IF(IF(BZ48&gt;BY48,TRUNC(AVERAGE(BY48:BZ48),2),BY48)=0," ",IF(BZ48&gt;BY48,TRUNC(AVERAGE(BY48:BZ48),2),BY48))</f>
        <v xml:space="preserve"> </v>
      </c>
      <c r="CB48" s="22"/>
      <c r="CC48" s="22"/>
      <c r="CD48" s="23" t="str">
        <f t="shared" ref="CD48:CD62" si="103">IF(IF(CC48&gt;CB48,TRUNC(AVERAGE(CB48:CC48),2),CB48)=0," ",IF(CC48&gt;CB48,TRUNC(AVERAGE(CB48:CC48),2),CB48))</f>
        <v xml:space="preserve"> </v>
      </c>
      <c r="CE48" s="22"/>
      <c r="CF48" s="22"/>
      <c r="CG48" s="23" t="str">
        <f t="shared" ref="CG48:CG62" si="104">IF(IF(CF48&gt;CE48,TRUNC(AVERAGE(CE48:CF48),2),CE48)=0," ",IF(CF48&gt;CE48,TRUNC(AVERAGE(CE48:CF48),2),CE48))</f>
        <v xml:space="preserve"> </v>
      </c>
      <c r="CH48" s="22"/>
      <c r="CI48" s="22"/>
      <c r="CJ48" s="23" t="str">
        <f t="shared" ref="CJ48:CJ62" si="105">IF(IF(CI48&gt;CH48,TRUNC(AVERAGE(CH48:CI48),2),CH48)=0," ",IF(CI48&gt;CH48,TRUNC(AVERAGE(CH48:CI48),2),CH48))</f>
        <v xml:space="preserve"> </v>
      </c>
      <c r="CK48" s="22"/>
      <c r="CL48" s="22"/>
      <c r="CM48" s="23" t="str">
        <f t="shared" ref="CM48:CM62" si="106">IF(IF(CL48&gt;CK48,TRUNC(AVERAGE(CK48:CL48),2),CK48)=0," ",IF(CL48&gt;CK48,TRUNC(AVERAGE(CK48:CL48),2),CK48))</f>
        <v xml:space="preserve"> </v>
      </c>
      <c r="CN48" s="22"/>
      <c r="CO48" s="22"/>
      <c r="CP48" s="23" t="str">
        <f t="shared" ref="CP48:CP62" si="107">IF(IF(CO48&gt;CN48,TRUNC(AVERAGE(CN48:CO48),2),CN48)=0," ",IF(CO48&gt;CN48,TRUNC(AVERAGE(CN48:CO48),2),CN48))</f>
        <v xml:space="preserve"> </v>
      </c>
      <c r="CQ48" s="22"/>
      <c r="CR48" s="22"/>
      <c r="CS48" s="23" t="str">
        <f t="shared" ref="CS48:CS62" si="108">IF(IF(CR48&gt;CQ48,TRUNC(AVERAGE(CQ48:CR48),2),CQ48)=0," ",IF(CR48&gt;CQ48,TRUNC(AVERAGE(CQ48:CR48),2),CQ48))</f>
        <v xml:space="preserve"> </v>
      </c>
      <c r="CT48" s="22"/>
      <c r="CU48" s="22"/>
      <c r="CV48" s="23" t="str">
        <f t="shared" ref="CV48:CV62" si="109">IF(IF(CU48&gt;CT48,TRUNC(AVERAGE(CT48:CU48),2),CT48)=0," ",IF(CU48&gt;CT48,TRUNC(AVERAGE(CT48:CU48),2),CT48))</f>
        <v xml:space="preserve"> </v>
      </c>
      <c r="CW48" s="22"/>
      <c r="CX48" s="22"/>
      <c r="CY48" s="23" t="str">
        <f t="shared" ref="CY48:CY62" si="110">IF(IF(CX48&gt;CW48,TRUNC(AVERAGE(CW48:CX48),2),CW48)=0," ",IF(CX48&gt;CW48,TRUNC(AVERAGE(CW48:CX48),2),CW48))</f>
        <v xml:space="preserve"> </v>
      </c>
      <c r="CZ48" s="22"/>
      <c r="DA48" s="22"/>
      <c r="DB48" s="23" t="str">
        <f t="shared" ref="DB48:DB62" si="111">IF(IF(DA48&gt;CZ48,TRUNC(AVERAGE(CZ48:DA48),2),CZ48)=0," ",IF(DA48&gt;CZ48,TRUNC(AVERAGE(CZ48:DA48),2),CZ48))</f>
        <v xml:space="preserve"> </v>
      </c>
      <c r="DC48" s="22"/>
      <c r="DD48" s="22"/>
      <c r="DE48" s="23" t="str">
        <f t="shared" ref="DE48:DE62" si="112">IF(IF(DD48&gt;DC48,TRUNC(AVERAGE(DC48:DD48),2),DC48)=0," ",IF(DD48&gt;DC48,TRUNC(AVERAGE(DC48:DD48),2),DC48))</f>
        <v xml:space="preserve"> </v>
      </c>
      <c r="DF48" s="22"/>
      <c r="DG48" s="22"/>
      <c r="DH48" s="23" t="str">
        <f t="shared" ref="DH48:DH62" si="113">IF(IF(DG48&gt;DF48,TRUNC(AVERAGE(DF48:DG48),2),DF48)=0," ",IF(DG48&gt;DF48,TRUNC(AVERAGE(DF48:DG48),2),DF48))</f>
        <v xml:space="preserve"> </v>
      </c>
      <c r="DI48" s="22"/>
      <c r="DJ48" s="22"/>
      <c r="DK48" s="23" t="str">
        <f t="shared" ref="DK48:DK62" si="114">IF(IF(DJ48&gt;DI48,TRUNC(AVERAGE(DI48:DJ48),2),DI48)=0," ",IF(DJ48&gt;DI48,TRUNC(AVERAGE(DI48:DJ48),2),DI48))</f>
        <v xml:space="preserve"> </v>
      </c>
      <c r="DL48" s="22"/>
      <c r="DM48" s="22"/>
      <c r="DN48" s="23" t="str">
        <f t="shared" ref="DN48:DN62" si="115">IFERROR(TRUNC(AVERAGE(DL48:DM48),2)," ")</f>
        <v xml:space="preserve"> </v>
      </c>
      <c r="DO48" s="22"/>
      <c r="DP48" s="22"/>
      <c r="DQ48" s="79" t="str">
        <f t="shared" ref="DQ48:DQ62" si="116">IFERROR(TRUNC(AVERAGE(BO48,BR48,BU48,BX48,CA48,CD48,CG48,CJ48,CM48,CP48,CS48,CV48,CY48,DB48,DE48,DH48,DK48),2)," ")</f>
        <v xml:space="preserve"> </v>
      </c>
      <c r="DR48" s="79" t="str">
        <f t="shared" ref="DR48:DR62" si="117">IFERROR(IF(TRUNC(AVERAGE(DN48:DP48),2)&gt;DN48,TRUNC(AVERAGE(DN48:DP48),2),DN48),"   ")</f>
        <v xml:space="preserve">   </v>
      </c>
      <c r="DS48" s="98" t="str">
        <f t="shared" ref="DS48:DS62" si="118">IFERROR(TRUNC((DQ48*0.7),2)," ")</f>
        <v xml:space="preserve"> </v>
      </c>
      <c r="DT48" s="98" t="str">
        <f t="shared" ref="DT48:DT62" si="119">IFERROR(TRUNC((DR48*0.3),2)," ")</f>
        <v xml:space="preserve"> </v>
      </c>
      <c r="DU48" s="80" t="str">
        <f t="shared" ref="DU48:DU62" si="120">IF((ISNUMBER(DS48)*OR(ISNUMBER(DT48))),SUM(DS48:DT48)," ")</f>
        <v xml:space="preserve"> </v>
      </c>
      <c r="DV48" s="23" t="str">
        <f t="shared" ref="DV48:DV62" si="121">IF(DU48&lt;&gt;" ",(IF(DU48&gt;=9.5,"A+",IF(DU48&gt;=8.5,"A-",IF(DU48&gt;=7.5,"B+",IF(DU48&gt;=6.5,"B-",IF(DU48&gt;=5.5,"C+",IF(DU48&gt;=4.5,"C-",IF(DU48&gt;=3.5,"D+",IF(DU48&gt;=2.5,"D-",IF(DU48&gt;=1.5,"E+",IF(DU48&gt;=0.5,"E-"," ")))))))))))," ")</f>
        <v xml:space="preserve"> </v>
      </c>
      <c r="DW48" s="22"/>
      <c r="DX48" s="22"/>
      <c r="DY48" s="23" t="str">
        <f t="shared" ref="DY48:DY62" si="122">IF(IF(DX48&gt;DW48,TRUNC(AVERAGE(DW48:DX48),2),DW48)=0," ",IF(DX48&gt;DW48,TRUNC(AVERAGE(DW48:DX48),2),DW48))</f>
        <v xml:space="preserve"> </v>
      </c>
      <c r="DZ48" s="22"/>
      <c r="EA48" s="22"/>
      <c r="EB48" s="23" t="str">
        <f t="shared" ref="EB48:EB62" si="123">IF(IF(EA48&gt;DZ48,TRUNC(AVERAGE(DZ48:EA48),2),DZ48)=0," ",IF(EA48&gt;DZ48,TRUNC(AVERAGE(DZ48:EA48),2),DZ48))</f>
        <v xml:space="preserve"> </v>
      </c>
      <c r="EC48" s="22"/>
      <c r="ED48" s="22"/>
      <c r="EE48" s="23" t="str">
        <f t="shared" ref="EE48:EE62" si="124">IF(IF(ED48&gt;EC48,TRUNC(AVERAGE(EC48:ED48),2),EC48)=0," ",IF(ED48&gt;EC48,TRUNC(AVERAGE(EC48:ED48),2),EC48))</f>
        <v xml:space="preserve"> </v>
      </c>
      <c r="EF48" s="22"/>
      <c r="EG48" s="22"/>
      <c r="EH48" s="23" t="str">
        <f t="shared" ref="EH48:EH62" si="125">IF(IF(EG48&gt;EF48,TRUNC(AVERAGE(EF48:EG48),2),EF48)=0," ",IF(EG48&gt;EF48,TRUNC(AVERAGE(EF48:EG48),2),EF48))</f>
        <v xml:space="preserve"> </v>
      </c>
      <c r="EI48" s="22"/>
      <c r="EJ48" s="22"/>
      <c r="EK48" s="23" t="str">
        <f t="shared" ref="EK48:EK62" si="126">IF(IF(EJ48&gt;EI48,TRUNC(AVERAGE(EI48:EJ48),2),EI48)=0," ",IF(EJ48&gt;EI48,TRUNC(AVERAGE(EI48:EJ48),2),EI48))</f>
        <v xml:space="preserve"> </v>
      </c>
      <c r="EL48" s="22"/>
      <c r="EM48" s="22"/>
      <c r="EN48" s="23" t="str">
        <f t="shared" ref="EN48:EN62" si="127">IF(IF(EM48&gt;EL48,TRUNC(AVERAGE(EL48:EM48),2),EL48)=0," ",IF(EM48&gt;EL48,TRUNC(AVERAGE(EL48:EM48),2),EL48))</f>
        <v xml:space="preserve"> </v>
      </c>
      <c r="EO48" s="22"/>
      <c r="EP48" s="22"/>
      <c r="EQ48" s="23" t="str">
        <f t="shared" ref="EQ48:EQ62" si="128">IF(IF(EP48&gt;EO48,TRUNC(AVERAGE(EO48:EP48),2),EO48)=0," ",IF(EP48&gt;EO48,TRUNC(AVERAGE(EO48:EP48),2),EO48))</f>
        <v xml:space="preserve"> </v>
      </c>
      <c r="ER48" s="22"/>
      <c r="ES48" s="22"/>
      <c r="ET48" s="23" t="str">
        <f t="shared" ref="ET48:ET62" si="129">IF(IF(ES48&gt;ER48,TRUNC(AVERAGE(ER48:ES48),2),ER48)=0," ",IF(ES48&gt;ER48,TRUNC(AVERAGE(ER48:ES48),2),ER48))</f>
        <v xml:space="preserve"> </v>
      </c>
      <c r="EU48" s="22"/>
      <c r="EV48" s="22"/>
      <c r="EW48" s="23" t="str">
        <f t="shared" ref="EW48:EW62" si="130">IF(IF(EV48&gt;EU48,TRUNC(AVERAGE(EU48:EV48),2),EU48)=0," ",IF(EV48&gt;EU48,TRUNC(AVERAGE(EU48:EV48),2),EU48))</f>
        <v xml:space="preserve"> </v>
      </c>
      <c r="EX48" s="22"/>
      <c r="EY48" s="22"/>
      <c r="EZ48" s="23" t="str">
        <f t="shared" ref="EZ48:EZ62" si="131">IF(IF(EY48&gt;EX48,TRUNC(AVERAGE(EX48:EY48),2),EX48)=0," ",IF(EY48&gt;EX48,TRUNC(AVERAGE(EX48:EY48),2),EX48))</f>
        <v xml:space="preserve"> </v>
      </c>
      <c r="FA48" s="22"/>
      <c r="FB48" s="22"/>
      <c r="FC48" s="23" t="str">
        <f t="shared" ref="FC48:FC62" si="132">IF(IF(FB48&gt;FA48,TRUNC(AVERAGE(FA48:FB48),2),FA48)=0," ",IF(FB48&gt;FA48,TRUNC(AVERAGE(FA48:FB48),2),FA48))</f>
        <v xml:space="preserve"> </v>
      </c>
      <c r="FD48" s="22"/>
      <c r="FE48" s="22"/>
      <c r="FF48" s="23" t="str">
        <f t="shared" ref="FF48:FF62" si="133">IF(IF(FE48&gt;FD48,TRUNC(AVERAGE(FD48:FE48),2),FD48)=0," ",IF(FE48&gt;FD48,TRUNC(AVERAGE(FD48:FE48),2),FD48))</f>
        <v xml:space="preserve"> </v>
      </c>
      <c r="FG48" s="22"/>
      <c r="FH48" s="22"/>
      <c r="FI48" s="23" t="str">
        <f t="shared" ref="FI48:FI62" si="134">IF(IF(FH48&gt;FG48,TRUNC(AVERAGE(FG48:FH48),2),FG48)=0," ",IF(FH48&gt;FG48,TRUNC(AVERAGE(FG48:FH48),2),FG48))</f>
        <v xml:space="preserve"> </v>
      </c>
      <c r="FJ48" s="22"/>
      <c r="FK48" s="22"/>
      <c r="FL48" s="23" t="str">
        <f t="shared" ref="FL48:FL62" si="135">IF(IF(FK48&gt;FJ48,TRUNC(AVERAGE(FJ48:FK48),2),FJ48)=0," ",IF(FK48&gt;FJ48,TRUNC(AVERAGE(FJ48:FK48),2),FJ48))</f>
        <v xml:space="preserve"> </v>
      </c>
      <c r="FM48" s="22"/>
      <c r="FN48" s="22"/>
      <c r="FO48" s="23" t="str">
        <f t="shared" ref="FO48:FO62" si="136">IF(IF(FN48&gt;FM48,TRUNC(AVERAGE(FM48:FN48),2),FM48)=0," ",IF(FN48&gt;FM48,TRUNC(AVERAGE(FM48:FN48),2),FM48))</f>
        <v xml:space="preserve"> </v>
      </c>
      <c r="FP48" s="22"/>
      <c r="FQ48" s="22"/>
      <c r="FR48" s="23" t="str">
        <f t="shared" ref="FR48:FR62" si="137">IF(IF(FQ48&gt;FP48,TRUNC(AVERAGE(FP48:FQ48),2),FP48)=0," ",IF(FQ48&gt;FP48,TRUNC(AVERAGE(FP48:FQ48),2),FP48))</f>
        <v xml:space="preserve"> </v>
      </c>
      <c r="FS48" s="22"/>
      <c r="FT48" s="22"/>
      <c r="FU48" s="23" t="str">
        <f t="shared" ref="FU48:FU62" si="138">IF(IF(FT48&gt;FS48,TRUNC(AVERAGE(FS48:FT48),2),FS48)=0," ",IF(FT48&gt;FS48,TRUNC(AVERAGE(FS48:FT48),2),FS48))</f>
        <v xml:space="preserve"> </v>
      </c>
      <c r="FV48" s="22"/>
      <c r="FW48" s="22"/>
      <c r="FX48" s="23" t="str">
        <f t="shared" ref="FX48:FX62" si="139">IFERROR(TRUNC(AVERAGE(FV48:FW48),2)," ")</f>
        <v xml:space="preserve"> </v>
      </c>
      <c r="FY48" s="22"/>
      <c r="FZ48" s="22"/>
      <c r="GA48" s="79" t="str">
        <f t="shared" ref="GA48:GA62" si="140">IFERROR(TRUNC(AVERAGE(DY48,EB48,EE48,EH48,EK48,EN48,EQ48,ET48,EW48,EZ48,FC48,FF48,FI48,FL48,FO48,FR48,FU48),2)," ")</f>
        <v xml:space="preserve"> </v>
      </c>
      <c r="GB48" s="79" t="str">
        <f t="shared" ref="GB48:GB62" si="141">IFERROR(IF(TRUNC(AVERAGE(FX48:FZ48),2)&gt;FX48,TRUNC(AVERAGE(FX48:FZ48),2),FX48),"   ")</f>
        <v xml:space="preserve">   </v>
      </c>
      <c r="GC48" s="98" t="str">
        <f t="shared" ref="GC48:GC62" si="142">IFERROR(TRUNC((GA48*0.7),2)," ")</f>
        <v xml:space="preserve"> </v>
      </c>
      <c r="GD48" s="98" t="str">
        <f t="shared" ref="GD48:GD62" si="143">IFERROR(TRUNC((GB48*0.3),2)," ")</f>
        <v xml:space="preserve"> </v>
      </c>
      <c r="GE48" s="80" t="str">
        <f t="shared" ref="GE48:GE62" si="144">IF((ISNUMBER(GC48)*OR(ISNUMBER(GD48))),SUM(GC48:GD48)," ")</f>
        <v xml:space="preserve"> </v>
      </c>
      <c r="GF48" s="23" t="str">
        <f t="shared" ref="GF48:GF62" si="145">IF(GE48&lt;&gt;" ",(IF(GE48&gt;=9.5,"A+",IF(GE48&gt;=8.5,"A-",IF(GE48&gt;=7.5,"B+",IF(GE48&gt;=6.5,"B-",IF(GE48&gt;=5.5,"C+",IF(GE48&gt;=4.5,"C-",IF(GE48&gt;=3.5,"D+",IF(GE48&gt;=2.5,"D-",IF(GE48&gt;=1.5,"E+",IF(GE48&gt;=0.5,"E-"," ")))))))))))," ")</f>
        <v xml:space="preserve"> </v>
      </c>
      <c r="GG48" s="80" t="str">
        <f t="shared" ref="GG48:GG62" si="146">IF((ISNUMBER(BK48)*OR(ISNUMBER(DU48)*OR(ISNUMBER(GE48)))),ROUND(AVERAGE(BK48,DU48,GE48),2)," ")</f>
        <v xml:space="preserve"> </v>
      </c>
      <c r="GH48" s="23" t="str">
        <f t="shared" ref="GH48:GH62" si="147">IF(GG48&lt;&gt;" ",(IF(GG48&gt;=9.5,"A+",IF(GG48&gt;=8.5,"A-",IF(GG48&gt;=7.5,"B+",IF(GG48&gt;=6.5,"B-",IF(GG48&gt;=5.5,"C+",IF(GG48&gt;=4.5,"C-",IF(GG48&gt;=3.5,"D+",IF(GG48&gt;=2.5,"D-",IF(GG48&gt;=1.5,"E+",IF(GG48&gt;=0.5,"E-"," ")))))))))))," ")</f>
        <v xml:space="preserve"> </v>
      </c>
    </row>
    <row r="49" spans="1:190" x14ac:dyDescent="0.25">
      <c r="A49" s="20">
        <v>37</v>
      </c>
      <c r="B49" s="21"/>
      <c r="C49" s="22"/>
      <c r="D49" s="22"/>
      <c r="E49" s="23" t="str">
        <f t="shared" si="74"/>
        <v xml:space="preserve"> </v>
      </c>
      <c r="F49" s="22"/>
      <c r="G49" s="22"/>
      <c r="H49" s="23" t="str">
        <f t="shared" si="75"/>
        <v xml:space="preserve"> </v>
      </c>
      <c r="I49" s="22"/>
      <c r="J49" s="22"/>
      <c r="K49" s="23" t="str">
        <f t="shared" si="76"/>
        <v xml:space="preserve"> </v>
      </c>
      <c r="L49" s="22"/>
      <c r="M49" s="22"/>
      <c r="N49" s="23" t="str">
        <f t="shared" si="77"/>
        <v xml:space="preserve"> </v>
      </c>
      <c r="O49" s="22"/>
      <c r="P49" s="22"/>
      <c r="Q49" s="23" t="str">
        <f t="shared" si="78"/>
        <v xml:space="preserve"> </v>
      </c>
      <c r="R49" s="22"/>
      <c r="S49" s="22"/>
      <c r="T49" s="23" t="str">
        <f t="shared" si="79"/>
        <v xml:space="preserve"> </v>
      </c>
      <c r="U49" s="22"/>
      <c r="V49" s="22"/>
      <c r="W49" s="23" t="str">
        <f t="shared" si="80"/>
        <v xml:space="preserve"> </v>
      </c>
      <c r="X49" s="22"/>
      <c r="Y49" s="22"/>
      <c r="Z49" s="23" t="str">
        <f t="shared" si="81"/>
        <v xml:space="preserve"> </v>
      </c>
      <c r="AA49" s="22"/>
      <c r="AB49" s="22"/>
      <c r="AC49" s="23" t="str">
        <f t="shared" si="82"/>
        <v xml:space="preserve"> </v>
      </c>
      <c r="AD49" s="22"/>
      <c r="AE49" s="22"/>
      <c r="AF49" s="23" t="str">
        <f t="shared" si="83"/>
        <v xml:space="preserve"> </v>
      </c>
      <c r="AG49" s="22"/>
      <c r="AH49" s="22"/>
      <c r="AI49" s="23" t="str">
        <f t="shared" si="84"/>
        <v xml:space="preserve"> </v>
      </c>
      <c r="AJ49" s="22"/>
      <c r="AK49" s="22"/>
      <c r="AL49" s="23" t="str">
        <f t="shared" si="85"/>
        <v xml:space="preserve"> </v>
      </c>
      <c r="AM49" s="22"/>
      <c r="AN49" s="22"/>
      <c r="AO49" s="23" t="str">
        <f t="shared" si="86"/>
        <v xml:space="preserve"> </v>
      </c>
      <c r="AP49" s="22"/>
      <c r="AQ49" s="22"/>
      <c r="AR49" s="23" t="str">
        <f t="shared" si="87"/>
        <v xml:space="preserve"> </v>
      </c>
      <c r="AS49" s="22"/>
      <c r="AT49" s="22"/>
      <c r="AU49" s="23" t="str">
        <f t="shared" si="88"/>
        <v xml:space="preserve"> </v>
      </c>
      <c r="AV49" s="22"/>
      <c r="AW49" s="22"/>
      <c r="AX49" s="23" t="str">
        <f t="shared" si="89"/>
        <v xml:space="preserve"> </v>
      </c>
      <c r="AY49" s="22"/>
      <c r="AZ49" s="22"/>
      <c r="BA49" s="23" t="str">
        <f t="shared" si="90"/>
        <v xml:space="preserve"> </v>
      </c>
      <c r="BB49" s="22"/>
      <c r="BC49" s="22"/>
      <c r="BD49" s="23" t="str">
        <f t="shared" si="91"/>
        <v xml:space="preserve"> </v>
      </c>
      <c r="BE49" s="22"/>
      <c r="BF49" s="22"/>
      <c r="BG49" s="79" t="str">
        <f t="shared" si="92"/>
        <v xml:space="preserve"> </v>
      </c>
      <c r="BH49" s="79" t="str">
        <f t="shared" si="93"/>
        <v xml:space="preserve">   </v>
      </c>
      <c r="BI49" s="98" t="str">
        <f t="shared" si="94"/>
        <v xml:space="preserve"> </v>
      </c>
      <c r="BJ49" s="98" t="str">
        <f t="shared" si="95"/>
        <v xml:space="preserve"> </v>
      </c>
      <c r="BK49" s="80" t="str">
        <f t="shared" si="96"/>
        <v xml:space="preserve"> </v>
      </c>
      <c r="BL49" s="23" t="str">
        <f t="shared" si="97"/>
        <v xml:space="preserve"> </v>
      </c>
      <c r="BM49" s="22"/>
      <c r="BN49" s="22"/>
      <c r="BO49" s="23" t="str">
        <f t="shared" si="98"/>
        <v xml:space="preserve"> </v>
      </c>
      <c r="BP49" s="22"/>
      <c r="BQ49" s="22"/>
      <c r="BR49" s="23" t="str">
        <f t="shared" si="99"/>
        <v xml:space="preserve"> </v>
      </c>
      <c r="BS49" s="22"/>
      <c r="BT49" s="22"/>
      <c r="BU49" s="23" t="str">
        <f t="shared" si="100"/>
        <v xml:space="preserve"> </v>
      </c>
      <c r="BV49" s="22"/>
      <c r="BW49" s="22"/>
      <c r="BX49" s="23" t="str">
        <f t="shared" si="101"/>
        <v xml:space="preserve"> </v>
      </c>
      <c r="BY49" s="22"/>
      <c r="BZ49" s="22"/>
      <c r="CA49" s="23" t="str">
        <f t="shared" si="102"/>
        <v xml:space="preserve"> </v>
      </c>
      <c r="CB49" s="22"/>
      <c r="CC49" s="22"/>
      <c r="CD49" s="23" t="str">
        <f t="shared" si="103"/>
        <v xml:space="preserve"> </v>
      </c>
      <c r="CE49" s="22"/>
      <c r="CF49" s="22"/>
      <c r="CG49" s="23" t="str">
        <f t="shared" si="104"/>
        <v xml:space="preserve"> </v>
      </c>
      <c r="CH49" s="22"/>
      <c r="CI49" s="22"/>
      <c r="CJ49" s="23" t="str">
        <f t="shared" si="105"/>
        <v xml:space="preserve"> </v>
      </c>
      <c r="CK49" s="22"/>
      <c r="CL49" s="22"/>
      <c r="CM49" s="23" t="str">
        <f t="shared" si="106"/>
        <v xml:space="preserve"> </v>
      </c>
      <c r="CN49" s="22"/>
      <c r="CO49" s="22"/>
      <c r="CP49" s="23" t="str">
        <f t="shared" si="107"/>
        <v xml:space="preserve"> </v>
      </c>
      <c r="CQ49" s="22"/>
      <c r="CR49" s="22"/>
      <c r="CS49" s="23" t="str">
        <f t="shared" si="108"/>
        <v xml:space="preserve"> </v>
      </c>
      <c r="CT49" s="22"/>
      <c r="CU49" s="22"/>
      <c r="CV49" s="23" t="str">
        <f t="shared" si="109"/>
        <v xml:space="preserve"> </v>
      </c>
      <c r="CW49" s="22"/>
      <c r="CX49" s="22"/>
      <c r="CY49" s="23" t="str">
        <f t="shared" si="110"/>
        <v xml:space="preserve"> </v>
      </c>
      <c r="CZ49" s="22"/>
      <c r="DA49" s="22"/>
      <c r="DB49" s="23" t="str">
        <f t="shared" si="111"/>
        <v xml:space="preserve"> </v>
      </c>
      <c r="DC49" s="22"/>
      <c r="DD49" s="22"/>
      <c r="DE49" s="23" t="str">
        <f t="shared" si="112"/>
        <v xml:space="preserve"> </v>
      </c>
      <c r="DF49" s="22"/>
      <c r="DG49" s="22"/>
      <c r="DH49" s="23" t="str">
        <f t="shared" si="113"/>
        <v xml:space="preserve"> </v>
      </c>
      <c r="DI49" s="22"/>
      <c r="DJ49" s="22"/>
      <c r="DK49" s="23" t="str">
        <f t="shared" si="114"/>
        <v xml:space="preserve"> </v>
      </c>
      <c r="DL49" s="22"/>
      <c r="DM49" s="22"/>
      <c r="DN49" s="23" t="str">
        <f t="shared" si="115"/>
        <v xml:space="preserve"> </v>
      </c>
      <c r="DO49" s="22"/>
      <c r="DP49" s="22"/>
      <c r="DQ49" s="79" t="str">
        <f t="shared" si="116"/>
        <v xml:space="preserve"> </v>
      </c>
      <c r="DR49" s="79" t="str">
        <f t="shared" si="117"/>
        <v xml:space="preserve">   </v>
      </c>
      <c r="DS49" s="98" t="str">
        <f t="shared" si="118"/>
        <v xml:space="preserve"> </v>
      </c>
      <c r="DT49" s="98" t="str">
        <f t="shared" si="119"/>
        <v xml:space="preserve"> </v>
      </c>
      <c r="DU49" s="80" t="str">
        <f t="shared" si="120"/>
        <v xml:space="preserve"> </v>
      </c>
      <c r="DV49" s="23" t="str">
        <f t="shared" si="121"/>
        <v xml:space="preserve"> </v>
      </c>
      <c r="DW49" s="22"/>
      <c r="DX49" s="22"/>
      <c r="DY49" s="23" t="str">
        <f t="shared" si="122"/>
        <v xml:space="preserve"> </v>
      </c>
      <c r="DZ49" s="22"/>
      <c r="EA49" s="22"/>
      <c r="EB49" s="23" t="str">
        <f t="shared" si="123"/>
        <v xml:space="preserve"> </v>
      </c>
      <c r="EC49" s="22"/>
      <c r="ED49" s="22"/>
      <c r="EE49" s="23" t="str">
        <f t="shared" si="124"/>
        <v xml:space="preserve"> </v>
      </c>
      <c r="EF49" s="22"/>
      <c r="EG49" s="22"/>
      <c r="EH49" s="23" t="str">
        <f t="shared" si="125"/>
        <v xml:space="preserve"> </v>
      </c>
      <c r="EI49" s="22"/>
      <c r="EJ49" s="22"/>
      <c r="EK49" s="23" t="str">
        <f t="shared" si="126"/>
        <v xml:space="preserve"> </v>
      </c>
      <c r="EL49" s="22"/>
      <c r="EM49" s="22"/>
      <c r="EN49" s="23" t="str">
        <f t="shared" si="127"/>
        <v xml:space="preserve"> </v>
      </c>
      <c r="EO49" s="22"/>
      <c r="EP49" s="22"/>
      <c r="EQ49" s="23" t="str">
        <f t="shared" si="128"/>
        <v xml:space="preserve"> </v>
      </c>
      <c r="ER49" s="22"/>
      <c r="ES49" s="22"/>
      <c r="ET49" s="23" t="str">
        <f t="shared" si="129"/>
        <v xml:space="preserve"> </v>
      </c>
      <c r="EU49" s="22"/>
      <c r="EV49" s="22"/>
      <c r="EW49" s="23" t="str">
        <f t="shared" si="130"/>
        <v xml:space="preserve"> </v>
      </c>
      <c r="EX49" s="22"/>
      <c r="EY49" s="22"/>
      <c r="EZ49" s="23" t="str">
        <f t="shared" si="131"/>
        <v xml:space="preserve"> </v>
      </c>
      <c r="FA49" s="22"/>
      <c r="FB49" s="22"/>
      <c r="FC49" s="23" t="str">
        <f t="shared" si="132"/>
        <v xml:space="preserve"> </v>
      </c>
      <c r="FD49" s="22"/>
      <c r="FE49" s="22"/>
      <c r="FF49" s="23" t="str">
        <f t="shared" si="133"/>
        <v xml:space="preserve"> </v>
      </c>
      <c r="FG49" s="22"/>
      <c r="FH49" s="22"/>
      <c r="FI49" s="23" t="str">
        <f t="shared" si="134"/>
        <v xml:space="preserve"> </v>
      </c>
      <c r="FJ49" s="22"/>
      <c r="FK49" s="22"/>
      <c r="FL49" s="23" t="str">
        <f t="shared" si="135"/>
        <v xml:space="preserve"> </v>
      </c>
      <c r="FM49" s="22"/>
      <c r="FN49" s="22"/>
      <c r="FO49" s="23" t="str">
        <f t="shared" si="136"/>
        <v xml:space="preserve"> </v>
      </c>
      <c r="FP49" s="22"/>
      <c r="FQ49" s="22"/>
      <c r="FR49" s="23" t="str">
        <f t="shared" si="137"/>
        <v xml:space="preserve"> </v>
      </c>
      <c r="FS49" s="22"/>
      <c r="FT49" s="22"/>
      <c r="FU49" s="23" t="str">
        <f t="shared" si="138"/>
        <v xml:space="preserve"> </v>
      </c>
      <c r="FV49" s="22"/>
      <c r="FW49" s="22"/>
      <c r="FX49" s="23" t="str">
        <f t="shared" si="139"/>
        <v xml:space="preserve"> </v>
      </c>
      <c r="FY49" s="22"/>
      <c r="FZ49" s="22"/>
      <c r="GA49" s="79" t="str">
        <f t="shared" si="140"/>
        <v xml:space="preserve"> </v>
      </c>
      <c r="GB49" s="79" t="str">
        <f t="shared" si="141"/>
        <v xml:space="preserve">   </v>
      </c>
      <c r="GC49" s="98" t="str">
        <f t="shared" si="142"/>
        <v xml:space="preserve"> </v>
      </c>
      <c r="GD49" s="98" t="str">
        <f t="shared" si="143"/>
        <v xml:space="preserve"> </v>
      </c>
      <c r="GE49" s="80" t="str">
        <f t="shared" si="144"/>
        <v xml:space="preserve"> </v>
      </c>
      <c r="GF49" s="23" t="str">
        <f t="shared" si="145"/>
        <v xml:space="preserve"> </v>
      </c>
      <c r="GG49" s="80" t="str">
        <f t="shared" si="146"/>
        <v xml:space="preserve"> </v>
      </c>
      <c r="GH49" s="23" t="str">
        <f t="shared" si="147"/>
        <v xml:space="preserve"> </v>
      </c>
    </row>
    <row r="50" spans="1:190" x14ac:dyDescent="0.25">
      <c r="A50" s="20">
        <v>38</v>
      </c>
      <c r="B50" s="21"/>
      <c r="C50" s="22"/>
      <c r="D50" s="22"/>
      <c r="E50" s="23" t="str">
        <f t="shared" si="74"/>
        <v xml:space="preserve"> </v>
      </c>
      <c r="F50" s="22"/>
      <c r="G50" s="22"/>
      <c r="H50" s="23" t="str">
        <f t="shared" si="75"/>
        <v xml:space="preserve"> </v>
      </c>
      <c r="I50" s="22"/>
      <c r="J50" s="22"/>
      <c r="K50" s="23" t="str">
        <f t="shared" si="76"/>
        <v xml:space="preserve"> </v>
      </c>
      <c r="L50" s="22"/>
      <c r="M50" s="22"/>
      <c r="N50" s="23" t="str">
        <f t="shared" si="77"/>
        <v xml:space="preserve"> </v>
      </c>
      <c r="O50" s="22"/>
      <c r="P50" s="22"/>
      <c r="Q50" s="23" t="str">
        <f t="shared" si="78"/>
        <v xml:space="preserve"> </v>
      </c>
      <c r="R50" s="22"/>
      <c r="S50" s="22"/>
      <c r="T50" s="23" t="str">
        <f t="shared" si="79"/>
        <v xml:space="preserve"> </v>
      </c>
      <c r="U50" s="22"/>
      <c r="V50" s="22"/>
      <c r="W50" s="23" t="str">
        <f t="shared" si="80"/>
        <v xml:space="preserve"> </v>
      </c>
      <c r="X50" s="22"/>
      <c r="Y50" s="22"/>
      <c r="Z50" s="23" t="str">
        <f t="shared" si="81"/>
        <v xml:space="preserve"> </v>
      </c>
      <c r="AA50" s="22"/>
      <c r="AB50" s="22"/>
      <c r="AC50" s="23" t="str">
        <f t="shared" si="82"/>
        <v xml:space="preserve"> </v>
      </c>
      <c r="AD50" s="22"/>
      <c r="AE50" s="22"/>
      <c r="AF50" s="23" t="str">
        <f t="shared" si="83"/>
        <v xml:space="preserve"> </v>
      </c>
      <c r="AG50" s="22"/>
      <c r="AH50" s="22"/>
      <c r="AI50" s="23" t="str">
        <f t="shared" si="84"/>
        <v xml:space="preserve"> </v>
      </c>
      <c r="AJ50" s="22"/>
      <c r="AK50" s="22"/>
      <c r="AL50" s="23" t="str">
        <f t="shared" si="85"/>
        <v xml:space="preserve"> </v>
      </c>
      <c r="AM50" s="22"/>
      <c r="AN50" s="22"/>
      <c r="AO50" s="23" t="str">
        <f t="shared" si="86"/>
        <v xml:space="preserve"> </v>
      </c>
      <c r="AP50" s="22"/>
      <c r="AQ50" s="22"/>
      <c r="AR50" s="23" t="str">
        <f t="shared" si="87"/>
        <v xml:space="preserve"> </v>
      </c>
      <c r="AS50" s="22"/>
      <c r="AT50" s="22"/>
      <c r="AU50" s="23" t="str">
        <f t="shared" si="88"/>
        <v xml:space="preserve"> </v>
      </c>
      <c r="AV50" s="22"/>
      <c r="AW50" s="22"/>
      <c r="AX50" s="23" t="str">
        <f t="shared" si="89"/>
        <v xml:space="preserve"> </v>
      </c>
      <c r="AY50" s="22"/>
      <c r="AZ50" s="22"/>
      <c r="BA50" s="23" t="str">
        <f t="shared" si="90"/>
        <v xml:space="preserve"> </v>
      </c>
      <c r="BB50" s="22"/>
      <c r="BC50" s="22"/>
      <c r="BD50" s="23" t="str">
        <f t="shared" si="91"/>
        <v xml:space="preserve"> </v>
      </c>
      <c r="BE50" s="22"/>
      <c r="BF50" s="22"/>
      <c r="BG50" s="79" t="str">
        <f t="shared" si="92"/>
        <v xml:space="preserve"> </v>
      </c>
      <c r="BH50" s="79" t="str">
        <f t="shared" si="93"/>
        <v xml:space="preserve">   </v>
      </c>
      <c r="BI50" s="98" t="str">
        <f t="shared" si="94"/>
        <v xml:space="preserve"> </v>
      </c>
      <c r="BJ50" s="98" t="str">
        <f t="shared" si="95"/>
        <v xml:space="preserve"> </v>
      </c>
      <c r="BK50" s="80" t="str">
        <f t="shared" si="96"/>
        <v xml:space="preserve"> </v>
      </c>
      <c r="BL50" s="23" t="str">
        <f t="shared" si="97"/>
        <v xml:space="preserve"> </v>
      </c>
      <c r="BM50" s="22"/>
      <c r="BN50" s="22"/>
      <c r="BO50" s="23" t="str">
        <f t="shared" si="98"/>
        <v xml:space="preserve"> </v>
      </c>
      <c r="BP50" s="22"/>
      <c r="BQ50" s="22"/>
      <c r="BR50" s="23" t="str">
        <f t="shared" si="99"/>
        <v xml:space="preserve"> </v>
      </c>
      <c r="BS50" s="22"/>
      <c r="BT50" s="22"/>
      <c r="BU50" s="23" t="str">
        <f t="shared" si="100"/>
        <v xml:space="preserve"> </v>
      </c>
      <c r="BV50" s="22"/>
      <c r="BW50" s="22"/>
      <c r="BX50" s="23" t="str">
        <f t="shared" si="101"/>
        <v xml:space="preserve"> </v>
      </c>
      <c r="BY50" s="22"/>
      <c r="BZ50" s="22"/>
      <c r="CA50" s="23" t="str">
        <f t="shared" si="102"/>
        <v xml:space="preserve"> </v>
      </c>
      <c r="CB50" s="22"/>
      <c r="CC50" s="22"/>
      <c r="CD50" s="23" t="str">
        <f t="shared" si="103"/>
        <v xml:space="preserve"> </v>
      </c>
      <c r="CE50" s="22"/>
      <c r="CF50" s="22"/>
      <c r="CG50" s="23" t="str">
        <f t="shared" si="104"/>
        <v xml:space="preserve"> </v>
      </c>
      <c r="CH50" s="22"/>
      <c r="CI50" s="22"/>
      <c r="CJ50" s="23" t="str">
        <f t="shared" si="105"/>
        <v xml:space="preserve"> </v>
      </c>
      <c r="CK50" s="22"/>
      <c r="CL50" s="22"/>
      <c r="CM50" s="23" t="str">
        <f t="shared" si="106"/>
        <v xml:space="preserve"> </v>
      </c>
      <c r="CN50" s="22"/>
      <c r="CO50" s="22"/>
      <c r="CP50" s="23" t="str">
        <f t="shared" si="107"/>
        <v xml:space="preserve"> </v>
      </c>
      <c r="CQ50" s="22"/>
      <c r="CR50" s="22"/>
      <c r="CS50" s="23" t="str">
        <f t="shared" si="108"/>
        <v xml:space="preserve"> </v>
      </c>
      <c r="CT50" s="22"/>
      <c r="CU50" s="22"/>
      <c r="CV50" s="23" t="str">
        <f t="shared" si="109"/>
        <v xml:space="preserve"> </v>
      </c>
      <c r="CW50" s="22"/>
      <c r="CX50" s="22"/>
      <c r="CY50" s="23" t="str">
        <f t="shared" si="110"/>
        <v xml:space="preserve"> </v>
      </c>
      <c r="CZ50" s="22"/>
      <c r="DA50" s="22"/>
      <c r="DB50" s="23" t="str">
        <f t="shared" si="111"/>
        <v xml:space="preserve"> </v>
      </c>
      <c r="DC50" s="22"/>
      <c r="DD50" s="22"/>
      <c r="DE50" s="23" t="str">
        <f t="shared" si="112"/>
        <v xml:space="preserve"> </v>
      </c>
      <c r="DF50" s="22"/>
      <c r="DG50" s="22"/>
      <c r="DH50" s="23" t="str">
        <f t="shared" si="113"/>
        <v xml:space="preserve"> </v>
      </c>
      <c r="DI50" s="22"/>
      <c r="DJ50" s="22"/>
      <c r="DK50" s="23" t="str">
        <f t="shared" si="114"/>
        <v xml:space="preserve"> </v>
      </c>
      <c r="DL50" s="22"/>
      <c r="DM50" s="22"/>
      <c r="DN50" s="23" t="str">
        <f t="shared" si="115"/>
        <v xml:space="preserve"> </v>
      </c>
      <c r="DO50" s="22"/>
      <c r="DP50" s="22"/>
      <c r="DQ50" s="79" t="str">
        <f t="shared" si="116"/>
        <v xml:space="preserve"> </v>
      </c>
      <c r="DR50" s="79" t="str">
        <f t="shared" si="117"/>
        <v xml:space="preserve">   </v>
      </c>
      <c r="DS50" s="98" t="str">
        <f t="shared" si="118"/>
        <v xml:space="preserve"> </v>
      </c>
      <c r="DT50" s="98" t="str">
        <f t="shared" si="119"/>
        <v xml:space="preserve"> </v>
      </c>
      <c r="DU50" s="80" t="str">
        <f t="shared" si="120"/>
        <v xml:space="preserve"> </v>
      </c>
      <c r="DV50" s="23" t="str">
        <f t="shared" si="121"/>
        <v xml:space="preserve"> </v>
      </c>
      <c r="DW50" s="22"/>
      <c r="DX50" s="22"/>
      <c r="DY50" s="23" t="str">
        <f t="shared" si="122"/>
        <v xml:space="preserve"> </v>
      </c>
      <c r="DZ50" s="22"/>
      <c r="EA50" s="22"/>
      <c r="EB50" s="23" t="str">
        <f t="shared" si="123"/>
        <v xml:space="preserve"> </v>
      </c>
      <c r="EC50" s="22"/>
      <c r="ED50" s="22"/>
      <c r="EE50" s="23" t="str">
        <f t="shared" si="124"/>
        <v xml:space="preserve"> </v>
      </c>
      <c r="EF50" s="22"/>
      <c r="EG50" s="22"/>
      <c r="EH50" s="23" t="str">
        <f t="shared" si="125"/>
        <v xml:space="preserve"> </v>
      </c>
      <c r="EI50" s="22"/>
      <c r="EJ50" s="22"/>
      <c r="EK50" s="23" t="str">
        <f t="shared" si="126"/>
        <v xml:space="preserve"> </v>
      </c>
      <c r="EL50" s="22"/>
      <c r="EM50" s="22"/>
      <c r="EN50" s="23" t="str">
        <f t="shared" si="127"/>
        <v xml:space="preserve"> </v>
      </c>
      <c r="EO50" s="22"/>
      <c r="EP50" s="22"/>
      <c r="EQ50" s="23" t="str">
        <f t="shared" si="128"/>
        <v xml:space="preserve"> </v>
      </c>
      <c r="ER50" s="22"/>
      <c r="ES50" s="22"/>
      <c r="ET50" s="23" t="str">
        <f t="shared" si="129"/>
        <v xml:space="preserve"> </v>
      </c>
      <c r="EU50" s="22"/>
      <c r="EV50" s="22"/>
      <c r="EW50" s="23" t="str">
        <f t="shared" si="130"/>
        <v xml:space="preserve"> </v>
      </c>
      <c r="EX50" s="22"/>
      <c r="EY50" s="22"/>
      <c r="EZ50" s="23" t="str">
        <f t="shared" si="131"/>
        <v xml:space="preserve"> </v>
      </c>
      <c r="FA50" s="22"/>
      <c r="FB50" s="22"/>
      <c r="FC50" s="23" t="str">
        <f t="shared" si="132"/>
        <v xml:space="preserve"> </v>
      </c>
      <c r="FD50" s="22"/>
      <c r="FE50" s="22"/>
      <c r="FF50" s="23" t="str">
        <f t="shared" si="133"/>
        <v xml:space="preserve"> </v>
      </c>
      <c r="FG50" s="22"/>
      <c r="FH50" s="22"/>
      <c r="FI50" s="23" t="str">
        <f t="shared" si="134"/>
        <v xml:space="preserve"> </v>
      </c>
      <c r="FJ50" s="22"/>
      <c r="FK50" s="22"/>
      <c r="FL50" s="23" t="str">
        <f t="shared" si="135"/>
        <v xml:space="preserve"> </v>
      </c>
      <c r="FM50" s="22"/>
      <c r="FN50" s="22"/>
      <c r="FO50" s="23" t="str">
        <f t="shared" si="136"/>
        <v xml:space="preserve"> </v>
      </c>
      <c r="FP50" s="22"/>
      <c r="FQ50" s="22"/>
      <c r="FR50" s="23" t="str">
        <f t="shared" si="137"/>
        <v xml:space="preserve"> </v>
      </c>
      <c r="FS50" s="22"/>
      <c r="FT50" s="22"/>
      <c r="FU50" s="23" t="str">
        <f t="shared" si="138"/>
        <v xml:space="preserve"> </v>
      </c>
      <c r="FV50" s="22"/>
      <c r="FW50" s="22"/>
      <c r="FX50" s="23" t="str">
        <f t="shared" si="139"/>
        <v xml:space="preserve"> </v>
      </c>
      <c r="FY50" s="22"/>
      <c r="FZ50" s="22"/>
      <c r="GA50" s="79" t="str">
        <f t="shared" si="140"/>
        <v xml:space="preserve"> </v>
      </c>
      <c r="GB50" s="79" t="str">
        <f t="shared" si="141"/>
        <v xml:space="preserve">   </v>
      </c>
      <c r="GC50" s="98" t="str">
        <f t="shared" si="142"/>
        <v xml:space="preserve"> </v>
      </c>
      <c r="GD50" s="98" t="str">
        <f t="shared" si="143"/>
        <v xml:space="preserve"> </v>
      </c>
      <c r="GE50" s="80" t="str">
        <f t="shared" si="144"/>
        <v xml:space="preserve"> </v>
      </c>
      <c r="GF50" s="23" t="str">
        <f t="shared" si="145"/>
        <v xml:space="preserve"> </v>
      </c>
      <c r="GG50" s="80" t="str">
        <f t="shared" si="146"/>
        <v xml:space="preserve"> </v>
      </c>
      <c r="GH50" s="23" t="str">
        <f t="shared" si="147"/>
        <v xml:space="preserve"> </v>
      </c>
    </row>
    <row r="51" spans="1:190" x14ac:dyDescent="0.25">
      <c r="A51" s="20">
        <v>39</v>
      </c>
      <c r="B51" s="21"/>
      <c r="C51" s="22"/>
      <c r="D51" s="22"/>
      <c r="E51" s="23" t="str">
        <f t="shared" si="74"/>
        <v xml:space="preserve"> </v>
      </c>
      <c r="F51" s="22"/>
      <c r="G51" s="22"/>
      <c r="H51" s="23" t="str">
        <f t="shared" si="75"/>
        <v xml:space="preserve"> </v>
      </c>
      <c r="I51" s="22"/>
      <c r="J51" s="22"/>
      <c r="K51" s="23" t="str">
        <f t="shared" si="76"/>
        <v xml:space="preserve"> </v>
      </c>
      <c r="L51" s="22"/>
      <c r="M51" s="22"/>
      <c r="N51" s="23" t="str">
        <f t="shared" si="77"/>
        <v xml:space="preserve"> </v>
      </c>
      <c r="O51" s="22"/>
      <c r="P51" s="22"/>
      <c r="Q51" s="23" t="str">
        <f t="shared" si="78"/>
        <v xml:space="preserve"> </v>
      </c>
      <c r="R51" s="22"/>
      <c r="S51" s="22"/>
      <c r="T51" s="23" t="str">
        <f t="shared" si="79"/>
        <v xml:space="preserve"> </v>
      </c>
      <c r="U51" s="22"/>
      <c r="V51" s="22"/>
      <c r="W51" s="23" t="str">
        <f t="shared" si="80"/>
        <v xml:space="preserve"> </v>
      </c>
      <c r="X51" s="22"/>
      <c r="Y51" s="22"/>
      <c r="Z51" s="23" t="str">
        <f t="shared" si="81"/>
        <v xml:space="preserve"> </v>
      </c>
      <c r="AA51" s="22"/>
      <c r="AB51" s="22"/>
      <c r="AC51" s="23" t="str">
        <f t="shared" si="82"/>
        <v xml:space="preserve"> </v>
      </c>
      <c r="AD51" s="22"/>
      <c r="AE51" s="22"/>
      <c r="AF51" s="23" t="str">
        <f t="shared" si="83"/>
        <v xml:space="preserve"> </v>
      </c>
      <c r="AG51" s="22"/>
      <c r="AH51" s="22"/>
      <c r="AI51" s="23" t="str">
        <f t="shared" si="84"/>
        <v xml:space="preserve"> </v>
      </c>
      <c r="AJ51" s="22"/>
      <c r="AK51" s="22"/>
      <c r="AL51" s="23" t="str">
        <f t="shared" si="85"/>
        <v xml:space="preserve"> </v>
      </c>
      <c r="AM51" s="22"/>
      <c r="AN51" s="22"/>
      <c r="AO51" s="23" t="str">
        <f t="shared" si="86"/>
        <v xml:space="preserve"> </v>
      </c>
      <c r="AP51" s="22"/>
      <c r="AQ51" s="22"/>
      <c r="AR51" s="23" t="str">
        <f t="shared" si="87"/>
        <v xml:space="preserve"> </v>
      </c>
      <c r="AS51" s="22"/>
      <c r="AT51" s="22"/>
      <c r="AU51" s="23" t="str">
        <f t="shared" si="88"/>
        <v xml:space="preserve"> </v>
      </c>
      <c r="AV51" s="22"/>
      <c r="AW51" s="22"/>
      <c r="AX51" s="23" t="str">
        <f t="shared" si="89"/>
        <v xml:space="preserve"> </v>
      </c>
      <c r="AY51" s="22"/>
      <c r="AZ51" s="22"/>
      <c r="BA51" s="23" t="str">
        <f t="shared" si="90"/>
        <v xml:space="preserve"> </v>
      </c>
      <c r="BB51" s="22"/>
      <c r="BC51" s="22"/>
      <c r="BD51" s="23" t="str">
        <f t="shared" si="91"/>
        <v xml:space="preserve"> </v>
      </c>
      <c r="BE51" s="22"/>
      <c r="BF51" s="22"/>
      <c r="BG51" s="79" t="str">
        <f t="shared" si="92"/>
        <v xml:space="preserve"> </v>
      </c>
      <c r="BH51" s="79" t="str">
        <f t="shared" si="93"/>
        <v xml:space="preserve">   </v>
      </c>
      <c r="BI51" s="98" t="str">
        <f t="shared" si="94"/>
        <v xml:space="preserve"> </v>
      </c>
      <c r="BJ51" s="98" t="str">
        <f t="shared" si="95"/>
        <v xml:space="preserve"> </v>
      </c>
      <c r="BK51" s="80" t="str">
        <f t="shared" si="96"/>
        <v xml:space="preserve"> </v>
      </c>
      <c r="BL51" s="23" t="str">
        <f t="shared" si="97"/>
        <v xml:space="preserve"> </v>
      </c>
      <c r="BM51" s="22"/>
      <c r="BN51" s="22"/>
      <c r="BO51" s="23" t="str">
        <f t="shared" si="98"/>
        <v xml:space="preserve"> </v>
      </c>
      <c r="BP51" s="22"/>
      <c r="BQ51" s="22"/>
      <c r="BR51" s="23" t="str">
        <f t="shared" si="99"/>
        <v xml:space="preserve"> </v>
      </c>
      <c r="BS51" s="22"/>
      <c r="BT51" s="22"/>
      <c r="BU51" s="23" t="str">
        <f t="shared" si="100"/>
        <v xml:space="preserve"> </v>
      </c>
      <c r="BV51" s="22"/>
      <c r="BW51" s="22"/>
      <c r="BX51" s="23" t="str">
        <f t="shared" si="101"/>
        <v xml:space="preserve"> </v>
      </c>
      <c r="BY51" s="22"/>
      <c r="BZ51" s="22"/>
      <c r="CA51" s="23" t="str">
        <f t="shared" si="102"/>
        <v xml:space="preserve"> </v>
      </c>
      <c r="CB51" s="22"/>
      <c r="CC51" s="22"/>
      <c r="CD51" s="23" t="str">
        <f t="shared" si="103"/>
        <v xml:space="preserve"> </v>
      </c>
      <c r="CE51" s="22"/>
      <c r="CF51" s="22"/>
      <c r="CG51" s="23" t="str">
        <f t="shared" si="104"/>
        <v xml:space="preserve"> </v>
      </c>
      <c r="CH51" s="22"/>
      <c r="CI51" s="22"/>
      <c r="CJ51" s="23" t="str">
        <f t="shared" si="105"/>
        <v xml:space="preserve"> </v>
      </c>
      <c r="CK51" s="22"/>
      <c r="CL51" s="22"/>
      <c r="CM51" s="23" t="str">
        <f t="shared" si="106"/>
        <v xml:space="preserve"> </v>
      </c>
      <c r="CN51" s="22"/>
      <c r="CO51" s="22"/>
      <c r="CP51" s="23" t="str">
        <f t="shared" si="107"/>
        <v xml:space="preserve"> </v>
      </c>
      <c r="CQ51" s="22"/>
      <c r="CR51" s="22"/>
      <c r="CS51" s="23" t="str">
        <f t="shared" si="108"/>
        <v xml:space="preserve"> </v>
      </c>
      <c r="CT51" s="22"/>
      <c r="CU51" s="22"/>
      <c r="CV51" s="23" t="str">
        <f t="shared" si="109"/>
        <v xml:space="preserve"> </v>
      </c>
      <c r="CW51" s="22"/>
      <c r="CX51" s="22"/>
      <c r="CY51" s="23" t="str">
        <f t="shared" si="110"/>
        <v xml:space="preserve"> </v>
      </c>
      <c r="CZ51" s="22"/>
      <c r="DA51" s="22"/>
      <c r="DB51" s="23" t="str">
        <f t="shared" si="111"/>
        <v xml:space="preserve"> </v>
      </c>
      <c r="DC51" s="22"/>
      <c r="DD51" s="22"/>
      <c r="DE51" s="23" t="str">
        <f t="shared" si="112"/>
        <v xml:space="preserve"> </v>
      </c>
      <c r="DF51" s="22"/>
      <c r="DG51" s="22"/>
      <c r="DH51" s="23" t="str">
        <f t="shared" si="113"/>
        <v xml:space="preserve"> </v>
      </c>
      <c r="DI51" s="22"/>
      <c r="DJ51" s="22"/>
      <c r="DK51" s="23" t="str">
        <f t="shared" si="114"/>
        <v xml:space="preserve"> </v>
      </c>
      <c r="DL51" s="22"/>
      <c r="DM51" s="22"/>
      <c r="DN51" s="23" t="str">
        <f t="shared" si="115"/>
        <v xml:space="preserve"> </v>
      </c>
      <c r="DO51" s="22"/>
      <c r="DP51" s="22"/>
      <c r="DQ51" s="79" t="str">
        <f t="shared" si="116"/>
        <v xml:space="preserve"> </v>
      </c>
      <c r="DR51" s="79" t="str">
        <f t="shared" si="117"/>
        <v xml:space="preserve">   </v>
      </c>
      <c r="DS51" s="98" t="str">
        <f t="shared" si="118"/>
        <v xml:space="preserve"> </v>
      </c>
      <c r="DT51" s="98" t="str">
        <f t="shared" si="119"/>
        <v xml:space="preserve"> </v>
      </c>
      <c r="DU51" s="80" t="str">
        <f t="shared" si="120"/>
        <v xml:space="preserve"> </v>
      </c>
      <c r="DV51" s="23" t="str">
        <f t="shared" si="121"/>
        <v xml:space="preserve"> </v>
      </c>
      <c r="DW51" s="22"/>
      <c r="DX51" s="22"/>
      <c r="DY51" s="23" t="str">
        <f t="shared" si="122"/>
        <v xml:space="preserve"> </v>
      </c>
      <c r="DZ51" s="22"/>
      <c r="EA51" s="22"/>
      <c r="EB51" s="23" t="str">
        <f t="shared" si="123"/>
        <v xml:space="preserve"> </v>
      </c>
      <c r="EC51" s="22"/>
      <c r="ED51" s="22"/>
      <c r="EE51" s="23" t="str">
        <f t="shared" si="124"/>
        <v xml:space="preserve"> </v>
      </c>
      <c r="EF51" s="22"/>
      <c r="EG51" s="22"/>
      <c r="EH51" s="23" t="str">
        <f t="shared" si="125"/>
        <v xml:space="preserve"> </v>
      </c>
      <c r="EI51" s="22"/>
      <c r="EJ51" s="22"/>
      <c r="EK51" s="23" t="str">
        <f t="shared" si="126"/>
        <v xml:space="preserve"> </v>
      </c>
      <c r="EL51" s="22"/>
      <c r="EM51" s="22"/>
      <c r="EN51" s="23" t="str">
        <f t="shared" si="127"/>
        <v xml:space="preserve"> </v>
      </c>
      <c r="EO51" s="22"/>
      <c r="EP51" s="22"/>
      <c r="EQ51" s="23" t="str">
        <f t="shared" si="128"/>
        <v xml:space="preserve"> </v>
      </c>
      <c r="ER51" s="22"/>
      <c r="ES51" s="22"/>
      <c r="ET51" s="23" t="str">
        <f t="shared" si="129"/>
        <v xml:space="preserve"> </v>
      </c>
      <c r="EU51" s="22"/>
      <c r="EV51" s="22"/>
      <c r="EW51" s="23" t="str">
        <f t="shared" si="130"/>
        <v xml:space="preserve"> </v>
      </c>
      <c r="EX51" s="22"/>
      <c r="EY51" s="22"/>
      <c r="EZ51" s="23" t="str">
        <f t="shared" si="131"/>
        <v xml:space="preserve"> </v>
      </c>
      <c r="FA51" s="22"/>
      <c r="FB51" s="22"/>
      <c r="FC51" s="23" t="str">
        <f t="shared" si="132"/>
        <v xml:space="preserve"> </v>
      </c>
      <c r="FD51" s="22"/>
      <c r="FE51" s="22"/>
      <c r="FF51" s="23" t="str">
        <f t="shared" si="133"/>
        <v xml:space="preserve"> </v>
      </c>
      <c r="FG51" s="22"/>
      <c r="FH51" s="22"/>
      <c r="FI51" s="23" t="str">
        <f t="shared" si="134"/>
        <v xml:space="preserve"> </v>
      </c>
      <c r="FJ51" s="22"/>
      <c r="FK51" s="22"/>
      <c r="FL51" s="23" t="str">
        <f t="shared" si="135"/>
        <v xml:space="preserve"> </v>
      </c>
      <c r="FM51" s="22"/>
      <c r="FN51" s="22"/>
      <c r="FO51" s="23" t="str">
        <f t="shared" si="136"/>
        <v xml:space="preserve"> </v>
      </c>
      <c r="FP51" s="22"/>
      <c r="FQ51" s="22"/>
      <c r="FR51" s="23" t="str">
        <f t="shared" si="137"/>
        <v xml:space="preserve"> </v>
      </c>
      <c r="FS51" s="22"/>
      <c r="FT51" s="22"/>
      <c r="FU51" s="23" t="str">
        <f t="shared" si="138"/>
        <v xml:space="preserve"> </v>
      </c>
      <c r="FV51" s="22"/>
      <c r="FW51" s="22"/>
      <c r="FX51" s="23" t="str">
        <f t="shared" si="139"/>
        <v xml:space="preserve"> </v>
      </c>
      <c r="FY51" s="22"/>
      <c r="FZ51" s="22"/>
      <c r="GA51" s="79" t="str">
        <f t="shared" si="140"/>
        <v xml:space="preserve"> </v>
      </c>
      <c r="GB51" s="79" t="str">
        <f t="shared" si="141"/>
        <v xml:space="preserve">   </v>
      </c>
      <c r="GC51" s="98" t="str">
        <f t="shared" si="142"/>
        <v xml:space="preserve"> </v>
      </c>
      <c r="GD51" s="98" t="str">
        <f t="shared" si="143"/>
        <v xml:space="preserve"> </v>
      </c>
      <c r="GE51" s="80" t="str">
        <f t="shared" si="144"/>
        <v xml:space="preserve"> </v>
      </c>
      <c r="GF51" s="23" t="str">
        <f t="shared" si="145"/>
        <v xml:space="preserve"> </v>
      </c>
      <c r="GG51" s="80" t="str">
        <f t="shared" si="146"/>
        <v xml:space="preserve"> </v>
      </c>
      <c r="GH51" s="23" t="str">
        <f t="shared" si="147"/>
        <v xml:space="preserve"> </v>
      </c>
    </row>
    <row r="52" spans="1:190" x14ac:dyDescent="0.25">
      <c r="A52" s="20">
        <v>40</v>
      </c>
      <c r="B52" s="21"/>
      <c r="C52" s="22"/>
      <c r="D52" s="22"/>
      <c r="E52" s="23" t="str">
        <f t="shared" si="74"/>
        <v xml:space="preserve"> </v>
      </c>
      <c r="F52" s="22"/>
      <c r="G52" s="22"/>
      <c r="H52" s="23" t="str">
        <f t="shared" si="75"/>
        <v xml:space="preserve"> </v>
      </c>
      <c r="I52" s="22"/>
      <c r="J52" s="22"/>
      <c r="K52" s="23" t="str">
        <f t="shared" si="76"/>
        <v xml:space="preserve"> </v>
      </c>
      <c r="L52" s="22"/>
      <c r="M52" s="22"/>
      <c r="N52" s="23" t="str">
        <f t="shared" si="77"/>
        <v xml:space="preserve"> </v>
      </c>
      <c r="O52" s="22"/>
      <c r="P52" s="22"/>
      <c r="Q52" s="23" t="str">
        <f t="shared" si="78"/>
        <v xml:space="preserve"> </v>
      </c>
      <c r="R52" s="22"/>
      <c r="S52" s="22"/>
      <c r="T52" s="23" t="str">
        <f t="shared" si="79"/>
        <v xml:space="preserve"> </v>
      </c>
      <c r="U52" s="22"/>
      <c r="V52" s="22"/>
      <c r="W52" s="23" t="str">
        <f t="shared" si="80"/>
        <v xml:space="preserve"> </v>
      </c>
      <c r="X52" s="22"/>
      <c r="Y52" s="22"/>
      <c r="Z52" s="23" t="str">
        <f t="shared" si="81"/>
        <v xml:space="preserve"> </v>
      </c>
      <c r="AA52" s="22"/>
      <c r="AB52" s="22"/>
      <c r="AC52" s="23" t="str">
        <f t="shared" si="82"/>
        <v xml:space="preserve"> </v>
      </c>
      <c r="AD52" s="22"/>
      <c r="AE52" s="22"/>
      <c r="AF52" s="23" t="str">
        <f t="shared" si="83"/>
        <v xml:space="preserve"> </v>
      </c>
      <c r="AG52" s="22"/>
      <c r="AH52" s="22"/>
      <c r="AI52" s="23" t="str">
        <f t="shared" si="84"/>
        <v xml:space="preserve"> </v>
      </c>
      <c r="AJ52" s="22"/>
      <c r="AK52" s="22"/>
      <c r="AL52" s="23" t="str">
        <f t="shared" si="85"/>
        <v xml:space="preserve"> </v>
      </c>
      <c r="AM52" s="22"/>
      <c r="AN52" s="22"/>
      <c r="AO52" s="23" t="str">
        <f t="shared" si="86"/>
        <v xml:space="preserve"> </v>
      </c>
      <c r="AP52" s="22"/>
      <c r="AQ52" s="22"/>
      <c r="AR52" s="23" t="str">
        <f t="shared" si="87"/>
        <v xml:space="preserve"> </v>
      </c>
      <c r="AS52" s="22"/>
      <c r="AT52" s="22"/>
      <c r="AU52" s="23" t="str">
        <f t="shared" si="88"/>
        <v xml:space="preserve"> </v>
      </c>
      <c r="AV52" s="22"/>
      <c r="AW52" s="22"/>
      <c r="AX52" s="23" t="str">
        <f t="shared" si="89"/>
        <v xml:space="preserve"> </v>
      </c>
      <c r="AY52" s="22"/>
      <c r="AZ52" s="22"/>
      <c r="BA52" s="23" t="str">
        <f t="shared" si="90"/>
        <v xml:space="preserve"> </v>
      </c>
      <c r="BB52" s="22"/>
      <c r="BC52" s="22"/>
      <c r="BD52" s="23" t="str">
        <f t="shared" si="91"/>
        <v xml:space="preserve"> </v>
      </c>
      <c r="BE52" s="22"/>
      <c r="BF52" s="22"/>
      <c r="BG52" s="79" t="str">
        <f t="shared" si="92"/>
        <v xml:space="preserve"> </v>
      </c>
      <c r="BH52" s="79" t="str">
        <f t="shared" si="93"/>
        <v xml:space="preserve">   </v>
      </c>
      <c r="BI52" s="98" t="str">
        <f t="shared" si="94"/>
        <v xml:space="preserve"> </v>
      </c>
      <c r="BJ52" s="98" t="str">
        <f t="shared" si="95"/>
        <v xml:space="preserve"> </v>
      </c>
      <c r="BK52" s="80" t="str">
        <f t="shared" si="96"/>
        <v xml:space="preserve"> </v>
      </c>
      <c r="BL52" s="23" t="str">
        <f t="shared" si="97"/>
        <v xml:space="preserve"> </v>
      </c>
      <c r="BM52" s="22"/>
      <c r="BN52" s="22"/>
      <c r="BO52" s="23" t="str">
        <f t="shared" si="98"/>
        <v xml:space="preserve"> </v>
      </c>
      <c r="BP52" s="22"/>
      <c r="BQ52" s="22"/>
      <c r="BR52" s="23" t="str">
        <f t="shared" si="99"/>
        <v xml:space="preserve"> </v>
      </c>
      <c r="BS52" s="22"/>
      <c r="BT52" s="22"/>
      <c r="BU52" s="23" t="str">
        <f t="shared" si="100"/>
        <v xml:space="preserve"> </v>
      </c>
      <c r="BV52" s="22"/>
      <c r="BW52" s="22"/>
      <c r="BX52" s="23" t="str">
        <f t="shared" si="101"/>
        <v xml:space="preserve"> </v>
      </c>
      <c r="BY52" s="22"/>
      <c r="BZ52" s="22"/>
      <c r="CA52" s="23" t="str">
        <f t="shared" si="102"/>
        <v xml:space="preserve"> </v>
      </c>
      <c r="CB52" s="22"/>
      <c r="CC52" s="22"/>
      <c r="CD52" s="23" t="str">
        <f t="shared" si="103"/>
        <v xml:space="preserve"> </v>
      </c>
      <c r="CE52" s="22"/>
      <c r="CF52" s="22"/>
      <c r="CG52" s="23" t="str">
        <f t="shared" si="104"/>
        <v xml:space="preserve"> </v>
      </c>
      <c r="CH52" s="22"/>
      <c r="CI52" s="22"/>
      <c r="CJ52" s="23" t="str">
        <f t="shared" si="105"/>
        <v xml:space="preserve"> </v>
      </c>
      <c r="CK52" s="22"/>
      <c r="CL52" s="22"/>
      <c r="CM52" s="23" t="str">
        <f t="shared" si="106"/>
        <v xml:space="preserve"> </v>
      </c>
      <c r="CN52" s="22"/>
      <c r="CO52" s="22"/>
      <c r="CP52" s="23" t="str">
        <f t="shared" si="107"/>
        <v xml:space="preserve"> </v>
      </c>
      <c r="CQ52" s="22"/>
      <c r="CR52" s="22"/>
      <c r="CS52" s="23" t="str">
        <f t="shared" si="108"/>
        <v xml:space="preserve"> </v>
      </c>
      <c r="CT52" s="22"/>
      <c r="CU52" s="22"/>
      <c r="CV52" s="23" t="str">
        <f t="shared" si="109"/>
        <v xml:space="preserve"> </v>
      </c>
      <c r="CW52" s="22"/>
      <c r="CX52" s="22"/>
      <c r="CY52" s="23" t="str">
        <f t="shared" si="110"/>
        <v xml:space="preserve"> </v>
      </c>
      <c r="CZ52" s="22"/>
      <c r="DA52" s="22"/>
      <c r="DB52" s="23" t="str">
        <f t="shared" si="111"/>
        <v xml:space="preserve"> </v>
      </c>
      <c r="DC52" s="22"/>
      <c r="DD52" s="22"/>
      <c r="DE52" s="23" t="str">
        <f t="shared" si="112"/>
        <v xml:space="preserve"> </v>
      </c>
      <c r="DF52" s="22"/>
      <c r="DG52" s="22"/>
      <c r="DH52" s="23" t="str">
        <f t="shared" si="113"/>
        <v xml:space="preserve"> </v>
      </c>
      <c r="DI52" s="22"/>
      <c r="DJ52" s="22"/>
      <c r="DK52" s="23" t="str">
        <f t="shared" si="114"/>
        <v xml:space="preserve"> </v>
      </c>
      <c r="DL52" s="22"/>
      <c r="DM52" s="22"/>
      <c r="DN52" s="23" t="str">
        <f t="shared" si="115"/>
        <v xml:space="preserve"> </v>
      </c>
      <c r="DO52" s="22"/>
      <c r="DP52" s="22"/>
      <c r="DQ52" s="79" t="str">
        <f t="shared" si="116"/>
        <v xml:space="preserve"> </v>
      </c>
      <c r="DR52" s="79" t="str">
        <f t="shared" si="117"/>
        <v xml:space="preserve">   </v>
      </c>
      <c r="DS52" s="98" t="str">
        <f t="shared" si="118"/>
        <v xml:space="preserve"> </v>
      </c>
      <c r="DT52" s="98" t="str">
        <f t="shared" si="119"/>
        <v xml:space="preserve"> </v>
      </c>
      <c r="DU52" s="80" t="str">
        <f t="shared" si="120"/>
        <v xml:space="preserve"> </v>
      </c>
      <c r="DV52" s="23" t="str">
        <f t="shared" si="121"/>
        <v xml:space="preserve"> </v>
      </c>
      <c r="DW52" s="22"/>
      <c r="DX52" s="22"/>
      <c r="DY52" s="23" t="str">
        <f t="shared" si="122"/>
        <v xml:space="preserve"> </v>
      </c>
      <c r="DZ52" s="22"/>
      <c r="EA52" s="22"/>
      <c r="EB52" s="23" t="str">
        <f t="shared" si="123"/>
        <v xml:space="preserve"> </v>
      </c>
      <c r="EC52" s="22"/>
      <c r="ED52" s="22"/>
      <c r="EE52" s="23" t="str">
        <f t="shared" si="124"/>
        <v xml:space="preserve"> </v>
      </c>
      <c r="EF52" s="22"/>
      <c r="EG52" s="22"/>
      <c r="EH52" s="23" t="str">
        <f t="shared" si="125"/>
        <v xml:space="preserve"> </v>
      </c>
      <c r="EI52" s="22"/>
      <c r="EJ52" s="22"/>
      <c r="EK52" s="23" t="str">
        <f t="shared" si="126"/>
        <v xml:space="preserve"> </v>
      </c>
      <c r="EL52" s="22"/>
      <c r="EM52" s="22"/>
      <c r="EN52" s="23" t="str">
        <f t="shared" si="127"/>
        <v xml:space="preserve"> </v>
      </c>
      <c r="EO52" s="22"/>
      <c r="EP52" s="22"/>
      <c r="EQ52" s="23" t="str">
        <f t="shared" si="128"/>
        <v xml:space="preserve"> </v>
      </c>
      <c r="ER52" s="22"/>
      <c r="ES52" s="22"/>
      <c r="ET52" s="23" t="str">
        <f t="shared" si="129"/>
        <v xml:space="preserve"> </v>
      </c>
      <c r="EU52" s="22"/>
      <c r="EV52" s="22"/>
      <c r="EW52" s="23" t="str">
        <f t="shared" si="130"/>
        <v xml:space="preserve"> </v>
      </c>
      <c r="EX52" s="22"/>
      <c r="EY52" s="22"/>
      <c r="EZ52" s="23" t="str">
        <f t="shared" si="131"/>
        <v xml:space="preserve"> </v>
      </c>
      <c r="FA52" s="22"/>
      <c r="FB52" s="22"/>
      <c r="FC52" s="23" t="str">
        <f t="shared" si="132"/>
        <v xml:space="preserve"> </v>
      </c>
      <c r="FD52" s="22"/>
      <c r="FE52" s="22"/>
      <c r="FF52" s="23" t="str">
        <f t="shared" si="133"/>
        <v xml:space="preserve"> </v>
      </c>
      <c r="FG52" s="22"/>
      <c r="FH52" s="22"/>
      <c r="FI52" s="23" t="str">
        <f t="shared" si="134"/>
        <v xml:space="preserve"> </v>
      </c>
      <c r="FJ52" s="22"/>
      <c r="FK52" s="22"/>
      <c r="FL52" s="23" t="str">
        <f t="shared" si="135"/>
        <v xml:space="preserve"> </v>
      </c>
      <c r="FM52" s="22"/>
      <c r="FN52" s="22"/>
      <c r="FO52" s="23" t="str">
        <f t="shared" si="136"/>
        <v xml:space="preserve"> </v>
      </c>
      <c r="FP52" s="22"/>
      <c r="FQ52" s="22"/>
      <c r="FR52" s="23" t="str">
        <f t="shared" si="137"/>
        <v xml:space="preserve"> </v>
      </c>
      <c r="FS52" s="22"/>
      <c r="FT52" s="22"/>
      <c r="FU52" s="23" t="str">
        <f t="shared" si="138"/>
        <v xml:space="preserve"> </v>
      </c>
      <c r="FV52" s="22"/>
      <c r="FW52" s="22"/>
      <c r="FX52" s="23" t="str">
        <f t="shared" si="139"/>
        <v xml:space="preserve"> </v>
      </c>
      <c r="FY52" s="22"/>
      <c r="FZ52" s="22"/>
      <c r="GA52" s="79" t="str">
        <f t="shared" si="140"/>
        <v xml:space="preserve"> </v>
      </c>
      <c r="GB52" s="79" t="str">
        <f t="shared" si="141"/>
        <v xml:space="preserve">   </v>
      </c>
      <c r="GC52" s="98" t="str">
        <f t="shared" si="142"/>
        <v xml:space="preserve"> </v>
      </c>
      <c r="GD52" s="98" t="str">
        <f t="shared" si="143"/>
        <v xml:space="preserve"> </v>
      </c>
      <c r="GE52" s="80" t="str">
        <f t="shared" si="144"/>
        <v xml:space="preserve"> </v>
      </c>
      <c r="GF52" s="23" t="str">
        <f t="shared" si="145"/>
        <v xml:space="preserve"> </v>
      </c>
      <c r="GG52" s="80" t="str">
        <f t="shared" si="146"/>
        <v xml:space="preserve"> </v>
      </c>
      <c r="GH52" s="23" t="str">
        <f t="shared" si="147"/>
        <v xml:space="preserve"> </v>
      </c>
    </row>
    <row r="53" spans="1:190" x14ac:dyDescent="0.25">
      <c r="A53" s="20">
        <v>41</v>
      </c>
      <c r="B53" s="21"/>
      <c r="C53" s="22"/>
      <c r="D53" s="22"/>
      <c r="E53" s="23" t="str">
        <f t="shared" si="74"/>
        <v xml:space="preserve"> </v>
      </c>
      <c r="F53" s="22"/>
      <c r="G53" s="22"/>
      <c r="H53" s="23" t="str">
        <f t="shared" si="75"/>
        <v xml:space="preserve"> </v>
      </c>
      <c r="I53" s="22"/>
      <c r="J53" s="22"/>
      <c r="K53" s="23" t="str">
        <f t="shared" si="76"/>
        <v xml:space="preserve"> </v>
      </c>
      <c r="L53" s="22"/>
      <c r="M53" s="22"/>
      <c r="N53" s="23" t="str">
        <f t="shared" si="77"/>
        <v xml:space="preserve"> </v>
      </c>
      <c r="O53" s="22"/>
      <c r="P53" s="22"/>
      <c r="Q53" s="23" t="str">
        <f t="shared" si="78"/>
        <v xml:space="preserve"> </v>
      </c>
      <c r="R53" s="22"/>
      <c r="S53" s="22"/>
      <c r="T53" s="23" t="str">
        <f t="shared" si="79"/>
        <v xml:space="preserve"> </v>
      </c>
      <c r="U53" s="22"/>
      <c r="V53" s="22"/>
      <c r="W53" s="23" t="str">
        <f t="shared" si="80"/>
        <v xml:space="preserve"> </v>
      </c>
      <c r="X53" s="22"/>
      <c r="Y53" s="22"/>
      <c r="Z53" s="23" t="str">
        <f t="shared" si="81"/>
        <v xml:space="preserve"> </v>
      </c>
      <c r="AA53" s="22"/>
      <c r="AB53" s="22"/>
      <c r="AC53" s="23" t="str">
        <f t="shared" si="82"/>
        <v xml:space="preserve"> </v>
      </c>
      <c r="AD53" s="22"/>
      <c r="AE53" s="22"/>
      <c r="AF53" s="23" t="str">
        <f t="shared" si="83"/>
        <v xml:space="preserve"> </v>
      </c>
      <c r="AG53" s="22"/>
      <c r="AH53" s="22"/>
      <c r="AI53" s="23" t="str">
        <f t="shared" si="84"/>
        <v xml:space="preserve"> </v>
      </c>
      <c r="AJ53" s="22"/>
      <c r="AK53" s="22"/>
      <c r="AL53" s="23" t="str">
        <f t="shared" si="85"/>
        <v xml:space="preserve"> </v>
      </c>
      <c r="AM53" s="22"/>
      <c r="AN53" s="22"/>
      <c r="AO53" s="23" t="str">
        <f t="shared" si="86"/>
        <v xml:space="preserve"> </v>
      </c>
      <c r="AP53" s="22"/>
      <c r="AQ53" s="22"/>
      <c r="AR53" s="23" t="str">
        <f t="shared" si="87"/>
        <v xml:space="preserve"> </v>
      </c>
      <c r="AS53" s="22"/>
      <c r="AT53" s="22"/>
      <c r="AU53" s="23" t="str">
        <f t="shared" si="88"/>
        <v xml:space="preserve"> </v>
      </c>
      <c r="AV53" s="22"/>
      <c r="AW53" s="22"/>
      <c r="AX53" s="23" t="str">
        <f t="shared" si="89"/>
        <v xml:space="preserve"> </v>
      </c>
      <c r="AY53" s="22"/>
      <c r="AZ53" s="22"/>
      <c r="BA53" s="23" t="str">
        <f t="shared" si="90"/>
        <v xml:space="preserve"> </v>
      </c>
      <c r="BB53" s="22"/>
      <c r="BC53" s="22"/>
      <c r="BD53" s="23" t="str">
        <f t="shared" si="91"/>
        <v xml:space="preserve"> </v>
      </c>
      <c r="BE53" s="22"/>
      <c r="BF53" s="22"/>
      <c r="BG53" s="79" t="str">
        <f t="shared" si="92"/>
        <v xml:space="preserve"> </v>
      </c>
      <c r="BH53" s="79" t="str">
        <f t="shared" si="93"/>
        <v xml:space="preserve">   </v>
      </c>
      <c r="BI53" s="98" t="str">
        <f t="shared" si="94"/>
        <v xml:space="preserve"> </v>
      </c>
      <c r="BJ53" s="98" t="str">
        <f t="shared" si="95"/>
        <v xml:space="preserve"> </v>
      </c>
      <c r="BK53" s="80" t="str">
        <f t="shared" si="96"/>
        <v xml:space="preserve"> </v>
      </c>
      <c r="BL53" s="23" t="str">
        <f t="shared" si="97"/>
        <v xml:space="preserve"> </v>
      </c>
      <c r="BM53" s="22"/>
      <c r="BN53" s="22"/>
      <c r="BO53" s="23" t="str">
        <f t="shared" si="98"/>
        <v xml:space="preserve"> </v>
      </c>
      <c r="BP53" s="22"/>
      <c r="BQ53" s="22"/>
      <c r="BR53" s="23" t="str">
        <f t="shared" si="99"/>
        <v xml:space="preserve"> </v>
      </c>
      <c r="BS53" s="22"/>
      <c r="BT53" s="22"/>
      <c r="BU53" s="23" t="str">
        <f t="shared" si="100"/>
        <v xml:space="preserve"> </v>
      </c>
      <c r="BV53" s="22"/>
      <c r="BW53" s="22"/>
      <c r="BX53" s="23" t="str">
        <f t="shared" si="101"/>
        <v xml:space="preserve"> </v>
      </c>
      <c r="BY53" s="22"/>
      <c r="BZ53" s="22"/>
      <c r="CA53" s="23" t="str">
        <f t="shared" si="102"/>
        <v xml:space="preserve"> </v>
      </c>
      <c r="CB53" s="22"/>
      <c r="CC53" s="22"/>
      <c r="CD53" s="23" t="str">
        <f t="shared" si="103"/>
        <v xml:space="preserve"> </v>
      </c>
      <c r="CE53" s="22"/>
      <c r="CF53" s="22"/>
      <c r="CG53" s="23" t="str">
        <f t="shared" si="104"/>
        <v xml:space="preserve"> </v>
      </c>
      <c r="CH53" s="22"/>
      <c r="CI53" s="22"/>
      <c r="CJ53" s="23" t="str">
        <f t="shared" si="105"/>
        <v xml:space="preserve"> </v>
      </c>
      <c r="CK53" s="22"/>
      <c r="CL53" s="22"/>
      <c r="CM53" s="23" t="str">
        <f t="shared" si="106"/>
        <v xml:space="preserve"> </v>
      </c>
      <c r="CN53" s="22"/>
      <c r="CO53" s="22"/>
      <c r="CP53" s="23" t="str">
        <f t="shared" si="107"/>
        <v xml:space="preserve"> </v>
      </c>
      <c r="CQ53" s="22"/>
      <c r="CR53" s="22"/>
      <c r="CS53" s="23" t="str">
        <f t="shared" si="108"/>
        <v xml:space="preserve"> </v>
      </c>
      <c r="CT53" s="22"/>
      <c r="CU53" s="22"/>
      <c r="CV53" s="23" t="str">
        <f t="shared" si="109"/>
        <v xml:space="preserve"> </v>
      </c>
      <c r="CW53" s="22"/>
      <c r="CX53" s="22"/>
      <c r="CY53" s="23" t="str">
        <f t="shared" si="110"/>
        <v xml:space="preserve"> </v>
      </c>
      <c r="CZ53" s="22"/>
      <c r="DA53" s="22"/>
      <c r="DB53" s="23" t="str">
        <f t="shared" si="111"/>
        <v xml:space="preserve"> </v>
      </c>
      <c r="DC53" s="22"/>
      <c r="DD53" s="22"/>
      <c r="DE53" s="23" t="str">
        <f t="shared" si="112"/>
        <v xml:space="preserve"> </v>
      </c>
      <c r="DF53" s="22"/>
      <c r="DG53" s="22"/>
      <c r="DH53" s="23" t="str">
        <f t="shared" si="113"/>
        <v xml:space="preserve"> </v>
      </c>
      <c r="DI53" s="22"/>
      <c r="DJ53" s="22"/>
      <c r="DK53" s="23" t="str">
        <f t="shared" si="114"/>
        <v xml:space="preserve"> </v>
      </c>
      <c r="DL53" s="22"/>
      <c r="DM53" s="22"/>
      <c r="DN53" s="23" t="str">
        <f t="shared" si="115"/>
        <v xml:space="preserve"> </v>
      </c>
      <c r="DO53" s="22"/>
      <c r="DP53" s="22"/>
      <c r="DQ53" s="79" t="str">
        <f t="shared" si="116"/>
        <v xml:space="preserve"> </v>
      </c>
      <c r="DR53" s="79" t="str">
        <f t="shared" si="117"/>
        <v xml:space="preserve">   </v>
      </c>
      <c r="DS53" s="98" t="str">
        <f t="shared" si="118"/>
        <v xml:space="preserve"> </v>
      </c>
      <c r="DT53" s="98" t="str">
        <f t="shared" si="119"/>
        <v xml:space="preserve"> </v>
      </c>
      <c r="DU53" s="80" t="str">
        <f t="shared" si="120"/>
        <v xml:space="preserve"> </v>
      </c>
      <c r="DV53" s="23" t="str">
        <f t="shared" si="121"/>
        <v xml:space="preserve"> </v>
      </c>
      <c r="DW53" s="22"/>
      <c r="DX53" s="22"/>
      <c r="DY53" s="23" t="str">
        <f t="shared" si="122"/>
        <v xml:space="preserve"> </v>
      </c>
      <c r="DZ53" s="22"/>
      <c r="EA53" s="22"/>
      <c r="EB53" s="23" t="str">
        <f t="shared" si="123"/>
        <v xml:space="preserve"> </v>
      </c>
      <c r="EC53" s="22"/>
      <c r="ED53" s="22"/>
      <c r="EE53" s="23" t="str">
        <f t="shared" si="124"/>
        <v xml:space="preserve"> </v>
      </c>
      <c r="EF53" s="22"/>
      <c r="EG53" s="22"/>
      <c r="EH53" s="23" t="str">
        <f t="shared" si="125"/>
        <v xml:space="preserve"> </v>
      </c>
      <c r="EI53" s="22"/>
      <c r="EJ53" s="22"/>
      <c r="EK53" s="23" t="str">
        <f t="shared" si="126"/>
        <v xml:space="preserve"> </v>
      </c>
      <c r="EL53" s="22"/>
      <c r="EM53" s="22"/>
      <c r="EN53" s="23" t="str">
        <f t="shared" si="127"/>
        <v xml:space="preserve"> </v>
      </c>
      <c r="EO53" s="22"/>
      <c r="EP53" s="22"/>
      <c r="EQ53" s="23" t="str">
        <f t="shared" si="128"/>
        <v xml:space="preserve"> </v>
      </c>
      <c r="ER53" s="22"/>
      <c r="ES53" s="22"/>
      <c r="ET53" s="23" t="str">
        <f t="shared" si="129"/>
        <v xml:space="preserve"> </v>
      </c>
      <c r="EU53" s="22"/>
      <c r="EV53" s="22"/>
      <c r="EW53" s="23" t="str">
        <f t="shared" si="130"/>
        <v xml:space="preserve"> </v>
      </c>
      <c r="EX53" s="22"/>
      <c r="EY53" s="22"/>
      <c r="EZ53" s="23" t="str">
        <f t="shared" si="131"/>
        <v xml:space="preserve"> </v>
      </c>
      <c r="FA53" s="22"/>
      <c r="FB53" s="22"/>
      <c r="FC53" s="23" t="str">
        <f t="shared" si="132"/>
        <v xml:space="preserve"> </v>
      </c>
      <c r="FD53" s="22"/>
      <c r="FE53" s="22"/>
      <c r="FF53" s="23" t="str">
        <f t="shared" si="133"/>
        <v xml:space="preserve"> </v>
      </c>
      <c r="FG53" s="22"/>
      <c r="FH53" s="22"/>
      <c r="FI53" s="23" t="str">
        <f t="shared" si="134"/>
        <v xml:space="preserve"> </v>
      </c>
      <c r="FJ53" s="22"/>
      <c r="FK53" s="22"/>
      <c r="FL53" s="23" t="str">
        <f t="shared" si="135"/>
        <v xml:space="preserve"> </v>
      </c>
      <c r="FM53" s="22"/>
      <c r="FN53" s="22"/>
      <c r="FO53" s="23" t="str">
        <f t="shared" si="136"/>
        <v xml:space="preserve"> </v>
      </c>
      <c r="FP53" s="22"/>
      <c r="FQ53" s="22"/>
      <c r="FR53" s="23" t="str">
        <f t="shared" si="137"/>
        <v xml:space="preserve"> </v>
      </c>
      <c r="FS53" s="22"/>
      <c r="FT53" s="22"/>
      <c r="FU53" s="23" t="str">
        <f t="shared" si="138"/>
        <v xml:space="preserve"> </v>
      </c>
      <c r="FV53" s="22"/>
      <c r="FW53" s="22"/>
      <c r="FX53" s="23" t="str">
        <f t="shared" si="139"/>
        <v xml:space="preserve"> </v>
      </c>
      <c r="FY53" s="22"/>
      <c r="FZ53" s="22"/>
      <c r="GA53" s="79" t="str">
        <f t="shared" si="140"/>
        <v xml:space="preserve"> </v>
      </c>
      <c r="GB53" s="79" t="str">
        <f t="shared" si="141"/>
        <v xml:space="preserve">   </v>
      </c>
      <c r="GC53" s="98" t="str">
        <f t="shared" si="142"/>
        <v xml:space="preserve"> </v>
      </c>
      <c r="GD53" s="98" t="str">
        <f t="shared" si="143"/>
        <v xml:space="preserve"> </v>
      </c>
      <c r="GE53" s="80" t="str">
        <f t="shared" si="144"/>
        <v xml:space="preserve"> </v>
      </c>
      <c r="GF53" s="23" t="str">
        <f t="shared" si="145"/>
        <v xml:space="preserve"> </v>
      </c>
      <c r="GG53" s="80" t="str">
        <f t="shared" si="146"/>
        <v xml:space="preserve"> </v>
      </c>
      <c r="GH53" s="23" t="str">
        <f t="shared" si="147"/>
        <v xml:space="preserve"> </v>
      </c>
    </row>
    <row r="54" spans="1:190" x14ac:dyDescent="0.25">
      <c r="A54" s="20">
        <v>42</v>
      </c>
      <c r="B54" s="21"/>
      <c r="C54" s="22"/>
      <c r="D54" s="22"/>
      <c r="E54" s="23" t="str">
        <f t="shared" si="74"/>
        <v xml:space="preserve"> </v>
      </c>
      <c r="F54" s="22"/>
      <c r="G54" s="22"/>
      <c r="H54" s="23" t="str">
        <f t="shared" si="75"/>
        <v xml:space="preserve"> </v>
      </c>
      <c r="I54" s="22"/>
      <c r="J54" s="22"/>
      <c r="K54" s="23" t="str">
        <f t="shared" si="76"/>
        <v xml:space="preserve"> </v>
      </c>
      <c r="L54" s="22"/>
      <c r="M54" s="22"/>
      <c r="N54" s="23" t="str">
        <f t="shared" si="77"/>
        <v xml:space="preserve"> </v>
      </c>
      <c r="O54" s="22"/>
      <c r="P54" s="22"/>
      <c r="Q54" s="23" t="str">
        <f t="shared" si="78"/>
        <v xml:space="preserve"> </v>
      </c>
      <c r="R54" s="22"/>
      <c r="S54" s="22"/>
      <c r="T54" s="23" t="str">
        <f t="shared" si="79"/>
        <v xml:space="preserve"> </v>
      </c>
      <c r="U54" s="22"/>
      <c r="V54" s="22"/>
      <c r="W54" s="23" t="str">
        <f t="shared" si="80"/>
        <v xml:space="preserve"> </v>
      </c>
      <c r="X54" s="22"/>
      <c r="Y54" s="22"/>
      <c r="Z54" s="23" t="str">
        <f t="shared" si="81"/>
        <v xml:space="preserve"> </v>
      </c>
      <c r="AA54" s="22"/>
      <c r="AB54" s="22"/>
      <c r="AC54" s="23" t="str">
        <f t="shared" si="82"/>
        <v xml:space="preserve"> </v>
      </c>
      <c r="AD54" s="22"/>
      <c r="AE54" s="22"/>
      <c r="AF54" s="23" t="str">
        <f t="shared" si="83"/>
        <v xml:space="preserve"> </v>
      </c>
      <c r="AG54" s="22"/>
      <c r="AH54" s="22"/>
      <c r="AI54" s="23" t="str">
        <f t="shared" si="84"/>
        <v xml:space="preserve"> </v>
      </c>
      <c r="AJ54" s="22"/>
      <c r="AK54" s="22"/>
      <c r="AL54" s="23" t="str">
        <f t="shared" si="85"/>
        <v xml:space="preserve"> </v>
      </c>
      <c r="AM54" s="22"/>
      <c r="AN54" s="22"/>
      <c r="AO54" s="23" t="str">
        <f t="shared" si="86"/>
        <v xml:space="preserve"> </v>
      </c>
      <c r="AP54" s="22"/>
      <c r="AQ54" s="22"/>
      <c r="AR54" s="23" t="str">
        <f t="shared" si="87"/>
        <v xml:space="preserve"> </v>
      </c>
      <c r="AS54" s="22"/>
      <c r="AT54" s="22"/>
      <c r="AU54" s="23" t="str">
        <f t="shared" si="88"/>
        <v xml:space="preserve"> </v>
      </c>
      <c r="AV54" s="22"/>
      <c r="AW54" s="22"/>
      <c r="AX54" s="23" t="str">
        <f t="shared" si="89"/>
        <v xml:space="preserve"> </v>
      </c>
      <c r="AY54" s="22"/>
      <c r="AZ54" s="22"/>
      <c r="BA54" s="23" t="str">
        <f t="shared" si="90"/>
        <v xml:space="preserve"> </v>
      </c>
      <c r="BB54" s="22"/>
      <c r="BC54" s="22"/>
      <c r="BD54" s="23" t="str">
        <f t="shared" si="91"/>
        <v xml:space="preserve"> </v>
      </c>
      <c r="BE54" s="22"/>
      <c r="BF54" s="22"/>
      <c r="BG54" s="79" t="str">
        <f t="shared" si="92"/>
        <v xml:space="preserve"> </v>
      </c>
      <c r="BH54" s="79" t="str">
        <f t="shared" si="93"/>
        <v xml:space="preserve">   </v>
      </c>
      <c r="BI54" s="98" t="str">
        <f t="shared" si="94"/>
        <v xml:space="preserve"> </v>
      </c>
      <c r="BJ54" s="98" t="str">
        <f t="shared" si="95"/>
        <v xml:space="preserve"> </v>
      </c>
      <c r="BK54" s="80" t="str">
        <f t="shared" si="96"/>
        <v xml:space="preserve"> </v>
      </c>
      <c r="BL54" s="23" t="str">
        <f t="shared" si="97"/>
        <v xml:space="preserve"> </v>
      </c>
      <c r="BM54" s="22"/>
      <c r="BN54" s="22"/>
      <c r="BO54" s="23" t="str">
        <f t="shared" si="98"/>
        <v xml:space="preserve"> </v>
      </c>
      <c r="BP54" s="22"/>
      <c r="BQ54" s="22"/>
      <c r="BR54" s="23" t="str">
        <f t="shared" si="99"/>
        <v xml:space="preserve"> </v>
      </c>
      <c r="BS54" s="22"/>
      <c r="BT54" s="22"/>
      <c r="BU54" s="23" t="str">
        <f t="shared" si="100"/>
        <v xml:space="preserve"> </v>
      </c>
      <c r="BV54" s="22"/>
      <c r="BW54" s="22"/>
      <c r="BX54" s="23" t="str">
        <f t="shared" si="101"/>
        <v xml:space="preserve"> </v>
      </c>
      <c r="BY54" s="22"/>
      <c r="BZ54" s="22"/>
      <c r="CA54" s="23" t="str">
        <f t="shared" si="102"/>
        <v xml:space="preserve"> </v>
      </c>
      <c r="CB54" s="22"/>
      <c r="CC54" s="22"/>
      <c r="CD54" s="23" t="str">
        <f t="shared" si="103"/>
        <v xml:space="preserve"> </v>
      </c>
      <c r="CE54" s="22"/>
      <c r="CF54" s="22"/>
      <c r="CG54" s="23" t="str">
        <f t="shared" si="104"/>
        <v xml:space="preserve"> </v>
      </c>
      <c r="CH54" s="22"/>
      <c r="CI54" s="22"/>
      <c r="CJ54" s="23" t="str">
        <f t="shared" si="105"/>
        <v xml:space="preserve"> </v>
      </c>
      <c r="CK54" s="22"/>
      <c r="CL54" s="22"/>
      <c r="CM54" s="23" t="str">
        <f t="shared" si="106"/>
        <v xml:space="preserve"> </v>
      </c>
      <c r="CN54" s="22"/>
      <c r="CO54" s="22"/>
      <c r="CP54" s="23" t="str">
        <f t="shared" si="107"/>
        <v xml:space="preserve"> </v>
      </c>
      <c r="CQ54" s="22"/>
      <c r="CR54" s="22"/>
      <c r="CS54" s="23" t="str">
        <f t="shared" si="108"/>
        <v xml:space="preserve"> </v>
      </c>
      <c r="CT54" s="22"/>
      <c r="CU54" s="22"/>
      <c r="CV54" s="23" t="str">
        <f t="shared" si="109"/>
        <v xml:space="preserve"> </v>
      </c>
      <c r="CW54" s="22"/>
      <c r="CX54" s="22"/>
      <c r="CY54" s="23" t="str">
        <f t="shared" si="110"/>
        <v xml:space="preserve"> </v>
      </c>
      <c r="CZ54" s="22"/>
      <c r="DA54" s="22"/>
      <c r="DB54" s="23" t="str">
        <f t="shared" si="111"/>
        <v xml:space="preserve"> </v>
      </c>
      <c r="DC54" s="22"/>
      <c r="DD54" s="22"/>
      <c r="DE54" s="23" t="str">
        <f t="shared" si="112"/>
        <v xml:space="preserve"> </v>
      </c>
      <c r="DF54" s="22"/>
      <c r="DG54" s="22"/>
      <c r="DH54" s="23" t="str">
        <f t="shared" si="113"/>
        <v xml:space="preserve"> </v>
      </c>
      <c r="DI54" s="22"/>
      <c r="DJ54" s="22"/>
      <c r="DK54" s="23" t="str">
        <f t="shared" si="114"/>
        <v xml:space="preserve"> </v>
      </c>
      <c r="DL54" s="22"/>
      <c r="DM54" s="22"/>
      <c r="DN54" s="23" t="str">
        <f t="shared" si="115"/>
        <v xml:space="preserve"> </v>
      </c>
      <c r="DO54" s="22"/>
      <c r="DP54" s="22"/>
      <c r="DQ54" s="79" t="str">
        <f t="shared" si="116"/>
        <v xml:space="preserve"> </v>
      </c>
      <c r="DR54" s="79" t="str">
        <f t="shared" si="117"/>
        <v xml:space="preserve">   </v>
      </c>
      <c r="DS54" s="98" t="str">
        <f t="shared" si="118"/>
        <v xml:space="preserve"> </v>
      </c>
      <c r="DT54" s="98" t="str">
        <f t="shared" si="119"/>
        <v xml:space="preserve"> </v>
      </c>
      <c r="DU54" s="80" t="str">
        <f t="shared" si="120"/>
        <v xml:space="preserve"> </v>
      </c>
      <c r="DV54" s="23" t="str">
        <f t="shared" si="121"/>
        <v xml:space="preserve"> </v>
      </c>
      <c r="DW54" s="22"/>
      <c r="DX54" s="22"/>
      <c r="DY54" s="23" t="str">
        <f t="shared" si="122"/>
        <v xml:space="preserve"> </v>
      </c>
      <c r="DZ54" s="22"/>
      <c r="EA54" s="22"/>
      <c r="EB54" s="23" t="str">
        <f t="shared" si="123"/>
        <v xml:space="preserve"> </v>
      </c>
      <c r="EC54" s="22"/>
      <c r="ED54" s="22"/>
      <c r="EE54" s="23" t="str">
        <f t="shared" si="124"/>
        <v xml:space="preserve"> </v>
      </c>
      <c r="EF54" s="22"/>
      <c r="EG54" s="22"/>
      <c r="EH54" s="23" t="str">
        <f t="shared" si="125"/>
        <v xml:space="preserve"> </v>
      </c>
      <c r="EI54" s="22"/>
      <c r="EJ54" s="22"/>
      <c r="EK54" s="23" t="str">
        <f t="shared" si="126"/>
        <v xml:space="preserve"> </v>
      </c>
      <c r="EL54" s="22"/>
      <c r="EM54" s="22"/>
      <c r="EN54" s="23" t="str">
        <f t="shared" si="127"/>
        <v xml:space="preserve"> </v>
      </c>
      <c r="EO54" s="22"/>
      <c r="EP54" s="22"/>
      <c r="EQ54" s="23" t="str">
        <f t="shared" si="128"/>
        <v xml:space="preserve"> </v>
      </c>
      <c r="ER54" s="22"/>
      <c r="ES54" s="22"/>
      <c r="ET54" s="23" t="str">
        <f t="shared" si="129"/>
        <v xml:space="preserve"> </v>
      </c>
      <c r="EU54" s="22"/>
      <c r="EV54" s="22"/>
      <c r="EW54" s="23" t="str">
        <f t="shared" si="130"/>
        <v xml:space="preserve"> </v>
      </c>
      <c r="EX54" s="22"/>
      <c r="EY54" s="22"/>
      <c r="EZ54" s="23" t="str">
        <f t="shared" si="131"/>
        <v xml:space="preserve"> </v>
      </c>
      <c r="FA54" s="22"/>
      <c r="FB54" s="22"/>
      <c r="FC54" s="23" t="str">
        <f t="shared" si="132"/>
        <v xml:space="preserve"> </v>
      </c>
      <c r="FD54" s="22"/>
      <c r="FE54" s="22"/>
      <c r="FF54" s="23" t="str">
        <f t="shared" si="133"/>
        <v xml:space="preserve"> </v>
      </c>
      <c r="FG54" s="22"/>
      <c r="FH54" s="22"/>
      <c r="FI54" s="23" t="str">
        <f t="shared" si="134"/>
        <v xml:space="preserve"> </v>
      </c>
      <c r="FJ54" s="22"/>
      <c r="FK54" s="22"/>
      <c r="FL54" s="23" t="str">
        <f t="shared" si="135"/>
        <v xml:space="preserve"> </v>
      </c>
      <c r="FM54" s="22"/>
      <c r="FN54" s="22"/>
      <c r="FO54" s="23" t="str">
        <f t="shared" si="136"/>
        <v xml:space="preserve"> </v>
      </c>
      <c r="FP54" s="22"/>
      <c r="FQ54" s="22"/>
      <c r="FR54" s="23" t="str">
        <f t="shared" si="137"/>
        <v xml:space="preserve"> </v>
      </c>
      <c r="FS54" s="22"/>
      <c r="FT54" s="22"/>
      <c r="FU54" s="23" t="str">
        <f t="shared" si="138"/>
        <v xml:space="preserve"> </v>
      </c>
      <c r="FV54" s="22"/>
      <c r="FW54" s="22"/>
      <c r="FX54" s="23" t="str">
        <f t="shared" si="139"/>
        <v xml:space="preserve"> </v>
      </c>
      <c r="FY54" s="22"/>
      <c r="FZ54" s="22"/>
      <c r="GA54" s="79" t="str">
        <f t="shared" si="140"/>
        <v xml:space="preserve"> </v>
      </c>
      <c r="GB54" s="79" t="str">
        <f t="shared" si="141"/>
        <v xml:space="preserve">   </v>
      </c>
      <c r="GC54" s="98" t="str">
        <f t="shared" si="142"/>
        <v xml:space="preserve"> </v>
      </c>
      <c r="GD54" s="98" t="str">
        <f t="shared" si="143"/>
        <v xml:space="preserve"> </v>
      </c>
      <c r="GE54" s="80" t="str">
        <f t="shared" si="144"/>
        <v xml:space="preserve"> </v>
      </c>
      <c r="GF54" s="23" t="str">
        <f t="shared" si="145"/>
        <v xml:space="preserve"> </v>
      </c>
      <c r="GG54" s="80" t="str">
        <f t="shared" si="146"/>
        <v xml:space="preserve"> </v>
      </c>
      <c r="GH54" s="23" t="str">
        <f t="shared" si="147"/>
        <v xml:space="preserve"> </v>
      </c>
    </row>
    <row r="55" spans="1:190" x14ac:dyDescent="0.25">
      <c r="A55" s="20">
        <v>43</v>
      </c>
      <c r="B55" s="21"/>
      <c r="C55" s="22"/>
      <c r="D55" s="22"/>
      <c r="E55" s="23" t="str">
        <f t="shared" si="74"/>
        <v xml:space="preserve"> </v>
      </c>
      <c r="F55" s="22"/>
      <c r="G55" s="22"/>
      <c r="H55" s="23" t="str">
        <f t="shared" si="75"/>
        <v xml:space="preserve"> </v>
      </c>
      <c r="I55" s="22"/>
      <c r="J55" s="22"/>
      <c r="K55" s="23" t="str">
        <f t="shared" si="76"/>
        <v xml:space="preserve"> </v>
      </c>
      <c r="L55" s="22"/>
      <c r="M55" s="22"/>
      <c r="N55" s="23" t="str">
        <f t="shared" si="77"/>
        <v xml:space="preserve"> </v>
      </c>
      <c r="O55" s="22"/>
      <c r="P55" s="22"/>
      <c r="Q55" s="23" t="str">
        <f t="shared" si="78"/>
        <v xml:space="preserve"> </v>
      </c>
      <c r="R55" s="22"/>
      <c r="S55" s="22"/>
      <c r="T55" s="23" t="str">
        <f t="shared" si="79"/>
        <v xml:space="preserve"> </v>
      </c>
      <c r="U55" s="22"/>
      <c r="V55" s="22"/>
      <c r="W55" s="23" t="str">
        <f t="shared" si="80"/>
        <v xml:space="preserve"> </v>
      </c>
      <c r="X55" s="22"/>
      <c r="Y55" s="22"/>
      <c r="Z55" s="23" t="str">
        <f t="shared" si="81"/>
        <v xml:space="preserve"> </v>
      </c>
      <c r="AA55" s="22"/>
      <c r="AB55" s="22"/>
      <c r="AC55" s="23" t="str">
        <f t="shared" si="82"/>
        <v xml:space="preserve"> </v>
      </c>
      <c r="AD55" s="22"/>
      <c r="AE55" s="22"/>
      <c r="AF55" s="23" t="str">
        <f t="shared" si="83"/>
        <v xml:space="preserve"> </v>
      </c>
      <c r="AG55" s="22"/>
      <c r="AH55" s="22"/>
      <c r="AI55" s="23" t="str">
        <f t="shared" si="84"/>
        <v xml:space="preserve"> </v>
      </c>
      <c r="AJ55" s="22"/>
      <c r="AK55" s="22"/>
      <c r="AL55" s="23" t="str">
        <f t="shared" si="85"/>
        <v xml:space="preserve"> </v>
      </c>
      <c r="AM55" s="22"/>
      <c r="AN55" s="22"/>
      <c r="AO55" s="23" t="str">
        <f t="shared" si="86"/>
        <v xml:space="preserve"> </v>
      </c>
      <c r="AP55" s="22"/>
      <c r="AQ55" s="22"/>
      <c r="AR55" s="23" t="str">
        <f t="shared" si="87"/>
        <v xml:space="preserve"> </v>
      </c>
      <c r="AS55" s="22"/>
      <c r="AT55" s="22"/>
      <c r="AU55" s="23" t="str">
        <f t="shared" si="88"/>
        <v xml:space="preserve"> </v>
      </c>
      <c r="AV55" s="22"/>
      <c r="AW55" s="22"/>
      <c r="AX55" s="23" t="str">
        <f t="shared" si="89"/>
        <v xml:space="preserve"> </v>
      </c>
      <c r="AY55" s="22"/>
      <c r="AZ55" s="22"/>
      <c r="BA55" s="23" t="str">
        <f t="shared" si="90"/>
        <v xml:space="preserve"> </v>
      </c>
      <c r="BB55" s="22"/>
      <c r="BC55" s="22"/>
      <c r="BD55" s="23" t="str">
        <f t="shared" si="91"/>
        <v xml:space="preserve"> </v>
      </c>
      <c r="BE55" s="22"/>
      <c r="BF55" s="22"/>
      <c r="BG55" s="79" t="str">
        <f t="shared" si="92"/>
        <v xml:space="preserve"> </v>
      </c>
      <c r="BH55" s="79" t="str">
        <f t="shared" si="93"/>
        <v xml:space="preserve">   </v>
      </c>
      <c r="BI55" s="98" t="str">
        <f t="shared" si="94"/>
        <v xml:space="preserve"> </v>
      </c>
      <c r="BJ55" s="98" t="str">
        <f t="shared" si="95"/>
        <v xml:space="preserve"> </v>
      </c>
      <c r="BK55" s="80" t="str">
        <f t="shared" si="96"/>
        <v xml:space="preserve"> </v>
      </c>
      <c r="BL55" s="23" t="str">
        <f t="shared" si="97"/>
        <v xml:space="preserve"> </v>
      </c>
      <c r="BM55" s="22"/>
      <c r="BN55" s="22"/>
      <c r="BO55" s="23" t="str">
        <f t="shared" si="98"/>
        <v xml:space="preserve"> </v>
      </c>
      <c r="BP55" s="22"/>
      <c r="BQ55" s="22"/>
      <c r="BR55" s="23" t="str">
        <f t="shared" si="99"/>
        <v xml:space="preserve"> </v>
      </c>
      <c r="BS55" s="22"/>
      <c r="BT55" s="22"/>
      <c r="BU55" s="23" t="str">
        <f t="shared" si="100"/>
        <v xml:space="preserve"> </v>
      </c>
      <c r="BV55" s="22"/>
      <c r="BW55" s="22"/>
      <c r="BX55" s="23" t="str">
        <f t="shared" si="101"/>
        <v xml:space="preserve"> </v>
      </c>
      <c r="BY55" s="22"/>
      <c r="BZ55" s="22"/>
      <c r="CA55" s="23" t="str">
        <f t="shared" si="102"/>
        <v xml:space="preserve"> </v>
      </c>
      <c r="CB55" s="22"/>
      <c r="CC55" s="22"/>
      <c r="CD55" s="23" t="str">
        <f t="shared" si="103"/>
        <v xml:space="preserve"> </v>
      </c>
      <c r="CE55" s="22"/>
      <c r="CF55" s="22"/>
      <c r="CG55" s="23" t="str">
        <f t="shared" si="104"/>
        <v xml:space="preserve"> </v>
      </c>
      <c r="CH55" s="22"/>
      <c r="CI55" s="22"/>
      <c r="CJ55" s="23" t="str">
        <f t="shared" si="105"/>
        <v xml:space="preserve"> </v>
      </c>
      <c r="CK55" s="22"/>
      <c r="CL55" s="22"/>
      <c r="CM55" s="23" t="str">
        <f t="shared" si="106"/>
        <v xml:space="preserve"> </v>
      </c>
      <c r="CN55" s="22"/>
      <c r="CO55" s="22"/>
      <c r="CP55" s="23" t="str">
        <f t="shared" si="107"/>
        <v xml:space="preserve"> </v>
      </c>
      <c r="CQ55" s="22"/>
      <c r="CR55" s="22"/>
      <c r="CS55" s="23" t="str">
        <f t="shared" si="108"/>
        <v xml:space="preserve"> </v>
      </c>
      <c r="CT55" s="22"/>
      <c r="CU55" s="22"/>
      <c r="CV55" s="23" t="str">
        <f t="shared" si="109"/>
        <v xml:space="preserve"> </v>
      </c>
      <c r="CW55" s="22"/>
      <c r="CX55" s="22"/>
      <c r="CY55" s="23" t="str">
        <f t="shared" si="110"/>
        <v xml:space="preserve"> </v>
      </c>
      <c r="CZ55" s="22"/>
      <c r="DA55" s="22"/>
      <c r="DB55" s="23" t="str">
        <f t="shared" si="111"/>
        <v xml:space="preserve"> </v>
      </c>
      <c r="DC55" s="22"/>
      <c r="DD55" s="22"/>
      <c r="DE55" s="23" t="str">
        <f t="shared" si="112"/>
        <v xml:space="preserve"> </v>
      </c>
      <c r="DF55" s="22"/>
      <c r="DG55" s="22"/>
      <c r="DH55" s="23" t="str">
        <f t="shared" si="113"/>
        <v xml:space="preserve"> </v>
      </c>
      <c r="DI55" s="22"/>
      <c r="DJ55" s="22"/>
      <c r="DK55" s="23" t="str">
        <f t="shared" si="114"/>
        <v xml:space="preserve"> </v>
      </c>
      <c r="DL55" s="22"/>
      <c r="DM55" s="22"/>
      <c r="DN55" s="23" t="str">
        <f t="shared" si="115"/>
        <v xml:space="preserve"> </v>
      </c>
      <c r="DO55" s="22"/>
      <c r="DP55" s="22"/>
      <c r="DQ55" s="79" t="str">
        <f t="shared" si="116"/>
        <v xml:space="preserve"> </v>
      </c>
      <c r="DR55" s="79" t="str">
        <f t="shared" si="117"/>
        <v xml:space="preserve">   </v>
      </c>
      <c r="DS55" s="98" t="str">
        <f t="shared" si="118"/>
        <v xml:space="preserve"> </v>
      </c>
      <c r="DT55" s="98" t="str">
        <f t="shared" si="119"/>
        <v xml:space="preserve"> </v>
      </c>
      <c r="DU55" s="80" t="str">
        <f t="shared" si="120"/>
        <v xml:space="preserve"> </v>
      </c>
      <c r="DV55" s="23" t="str">
        <f t="shared" si="121"/>
        <v xml:space="preserve"> </v>
      </c>
      <c r="DW55" s="22"/>
      <c r="DX55" s="22"/>
      <c r="DY55" s="23" t="str">
        <f t="shared" si="122"/>
        <v xml:space="preserve"> </v>
      </c>
      <c r="DZ55" s="22"/>
      <c r="EA55" s="22"/>
      <c r="EB55" s="23" t="str">
        <f t="shared" si="123"/>
        <v xml:space="preserve"> </v>
      </c>
      <c r="EC55" s="22"/>
      <c r="ED55" s="22"/>
      <c r="EE55" s="23" t="str">
        <f t="shared" si="124"/>
        <v xml:space="preserve"> </v>
      </c>
      <c r="EF55" s="22"/>
      <c r="EG55" s="22"/>
      <c r="EH55" s="23" t="str">
        <f t="shared" si="125"/>
        <v xml:space="preserve"> </v>
      </c>
      <c r="EI55" s="22"/>
      <c r="EJ55" s="22"/>
      <c r="EK55" s="23" t="str">
        <f t="shared" si="126"/>
        <v xml:space="preserve"> </v>
      </c>
      <c r="EL55" s="22"/>
      <c r="EM55" s="22"/>
      <c r="EN55" s="23" t="str">
        <f t="shared" si="127"/>
        <v xml:space="preserve"> </v>
      </c>
      <c r="EO55" s="22"/>
      <c r="EP55" s="22"/>
      <c r="EQ55" s="23" t="str">
        <f t="shared" si="128"/>
        <v xml:space="preserve"> </v>
      </c>
      <c r="ER55" s="22"/>
      <c r="ES55" s="22"/>
      <c r="ET55" s="23" t="str">
        <f t="shared" si="129"/>
        <v xml:space="preserve"> </v>
      </c>
      <c r="EU55" s="22"/>
      <c r="EV55" s="22"/>
      <c r="EW55" s="23" t="str">
        <f t="shared" si="130"/>
        <v xml:space="preserve"> </v>
      </c>
      <c r="EX55" s="22"/>
      <c r="EY55" s="22"/>
      <c r="EZ55" s="23" t="str">
        <f t="shared" si="131"/>
        <v xml:space="preserve"> </v>
      </c>
      <c r="FA55" s="22"/>
      <c r="FB55" s="22"/>
      <c r="FC55" s="23" t="str">
        <f t="shared" si="132"/>
        <v xml:space="preserve"> </v>
      </c>
      <c r="FD55" s="22"/>
      <c r="FE55" s="22"/>
      <c r="FF55" s="23" t="str">
        <f t="shared" si="133"/>
        <v xml:space="preserve"> </v>
      </c>
      <c r="FG55" s="22"/>
      <c r="FH55" s="22"/>
      <c r="FI55" s="23" t="str">
        <f t="shared" si="134"/>
        <v xml:space="preserve"> </v>
      </c>
      <c r="FJ55" s="22"/>
      <c r="FK55" s="22"/>
      <c r="FL55" s="23" t="str">
        <f t="shared" si="135"/>
        <v xml:space="preserve"> </v>
      </c>
      <c r="FM55" s="22"/>
      <c r="FN55" s="22"/>
      <c r="FO55" s="23" t="str">
        <f t="shared" si="136"/>
        <v xml:space="preserve"> </v>
      </c>
      <c r="FP55" s="22"/>
      <c r="FQ55" s="22"/>
      <c r="FR55" s="23" t="str">
        <f t="shared" si="137"/>
        <v xml:space="preserve"> </v>
      </c>
      <c r="FS55" s="22"/>
      <c r="FT55" s="22"/>
      <c r="FU55" s="23" t="str">
        <f t="shared" si="138"/>
        <v xml:space="preserve"> </v>
      </c>
      <c r="FV55" s="22"/>
      <c r="FW55" s="22"/>
      <c r="FX55" s="23" t="str">
        <f t="shared" si="139"/>
        <v xml:space="preserve"> </v>
      </c>
      <c r="FY55" s="22"/>
      <c r="FZ55" s="22"/>
      <c r="GA55" s="79" t="str">
        <f t="shared" si="140"/>
        <v xml:space="preserve"> </v>
      </c>
      <c r="GB55" s="79" t="str">
        <f t="shared" si="141"/>
        <v xml:space="preserve">   </v>
      </c>
      <c r="GC55" s="98" t="str">
        <f t="shared" si="142"/>
        <v xml:space="preserve"> </v>
      </c>
      <c r="GD55" s="98" t="str">
        <f t="shared" si="143"/>
        <v xml:space="preserve"> </v>
      </c>
      <c r="GE55" s="80" t="str">
        <f t="shared" si="144"/>
        <v xml:space="preserve"> </v>
      </c>
      <c r="GF55" s="23" t="str">
        <f t="shared" si="145"/>
        <v xml:space="preserve"> </v>
      </c>
      <c r="GG55" s="80" t="str">
        <f t="shared" si="146"/>
        <v xml:space="preserve"> </v>
      </c>
      <c r="GH55" s="23" t="str">
        <f t="shared" si="147"/>
        <v xml:space="preserve"> </v>
      </c>
    </row>
    <row r="56" spans="1:190" x14ac:dyDescent="0.25">
      <c r="A56" s="20">
        <v>44</v>
      </c>
      <c r="B56" s="21"/>
      <c r="C56" s="22"/>
      <c r="D56" s="22"/>
      <c r="E56" s="23" t="str">
        <f t="shared" si="74"/>
        <v xml:space="preserve"> </v>
      </c>
      <c r="F56" s="22"/>
      <c r="G56" s="22"/>
      <c r="H56" s="23" t="str">
        <f t="shared" si="75"/>
        <v xml:space="preserve"> </v>
      </c>
      <c r="I56" s="22"/>
      <c r="J56" s="22"/>
      <c r="K56" s="23" t="str">
        <f t="shared" si="76"/>
        <v xml:space="preserve"> </v>
      </c>
      <c r="L56" s="22"/>
      <c r="M56" s="22"/>
      <c r="N56" s="23" t="str">
        <f t="shared" si="77"/>
        <v xml:space="preserve"> </v>
      </c>
      <c r="O56" s="22"/>
      <c r="P56" s="22"/>
      <c r="Q56" s="23" t="str">
        <f t="shared" si="78"/>
        <v xml:space="preserve"> </v>
      </c>
      <c r="R56" s="22"/>
      <c r="S56" s="22"/>
      <c r="T56" s="23" t="str">
        <f t="shared" si="79"/>
        <v xml:space="preserve"> </v>
      </c>
      <c r="U56" s="22"/>
      <c r="V56" s="22"/>
      <c r="W56" s="23" t="str">
        <f t="shared" si="80"/>
        <v xml:space="preserve"> </v>
      </c>
      <c r="X56" s="22"/>
      <c r="Y56" s="22"/>
      <c r="Z56" s="23" t="str">
        <f t="shared" si="81"/>
        <v xml:space="preserve"> </v>
      </c>
      <c r="AA56" s="22"/>
      <c r="AB56" s="22"/>
      <c r="AC56" s="23" t="str">
        <f t="shared" si="82"/>
        <v xml:space="preserve"> </v>
      </c>
      <c r="AD56" s="22"/>
      <c r="AE56" s="22"/>
      <c r="AF56" s="23" t="str">
        <f t="shared" si="83"/>
        <v xml:space="preserve"> </v>
      </c>
      <c r="AG56" s="22"/>
      <c r="AH56" s="22"/>
      <c r="AI56" s="23" t="str">
        <f t="shared" si="84"/>
        <v xml:space="preserve"> </v>
      </c>
      <c r="AJ56" s="22"/>
      <c r="AK56" s="22"/>
      <c r="AL56" s="23" t="str">
        <f t="shared" si="85"/>
        <v xml:space="preserve"> </v>
      </c>
      <c r="AM56" s="22"/>
      <c r="AN56" s="22"/>
      <c r="AO56" s="23" t="str">
        <f t="shared" si="86"/>
        <v xml:space="preserve"> </v>
      </c>
      <c r="AP56" s="22"/>
      <c r="AQ56" s="22"/>
      <c r="AR56" s="23" t="str">
        <f t="shared" si="87"/>
        <v xml:space="preserve"> </v>
      </c>
      <c r="AS56" s="22"/>
      <c r="AT56" s="22"/>
      <c r="AU56" s="23" t="str">
        <f t="shared" si="88"/>
        <v xml:space="preserve"> </v>
      </c>
      <c r="AV56" s="22"/>
      <c r="AW56" s="22"/>
      <c r="AX56" s="23" t="str">
        <f t="shared" si="89"/>
        <v xml:space="preserve"> </v>
      </c>
      <c r="AY56" s="22"/>
      <c r="AZ56" s="22"/>
      <c r="BA56" s="23" t="str">
        <f t="shared" si="90"/>
        <v xml:space="preserve"> </v>
      </c>
      <c r="BB56" s="22"/>
      <c r="BC56" s="22"/>
      <c r="BD56" s="23" t="str">
        <f t="shared" si="91"/>
        <v xml:space="preserve"> </v>
      </c>
      <c r="BE56" s="22"/>
      <c r="BF56" s="22"/>
      <c r="BG56" s="79" t="str">
        <f t="shared" si="92"/>
        <v xml:space="preserve"> </v>
      </c>
      <c r="BH56" s="79" t="str">
        <f t="shared" si="93"/>
        <v xml:space="preserve">   </v>
      </c>
      <c r="BI56" s="98" t="str">
        <f t="shared" si="94"/>
        <v xml:space="preserve"> </v>
      </c>
      <c r="BJ56" s="98" t="str">
        <f t="shared" si="95"/>
        <v xml:space="preserve"> </v>
      </c>
      <c r="BK56" s="80" t="str">
        <f t="shared" si="96"/>
        <v xml:space="preserve"> </v>
      </c>
      <c r="BL56" s="23" t="str">
        <f t="shared" si="97"/>
        <v xml:space="preserve"> </v>
      </c>
      <c r="BM56" s="22"/>
      <c r="BN56" s="22"/>
      <c r="BO56" s="23" t="str">
        <f t="shared" si="98"/>
        <v xml:space="preserve"> </v>
      </c>
      <c r="BP56" s="22"/>
      <c r="BQ56" s="22"/>
      <c r="BR56" s="23" t="str">
        <f t="shared" si="99"/>
        <v xml:space="preserve"> </v>
      </c>
      <c r="BS56" s="22"/>
      <c r="BT56" s="22"/>
      <c r="BU56" s="23" t="str">
        <f t="shared" si="100"/>
        <v xml:space="preserve"> </v>
      </c>
      <c r="BV56" s="22"/>
      <c r="BW56" s="22"/>
      <c r="BX56" s="23" t="str">
        <f t="shared" si="101"/>
        <v xml:space="preserve"> </v>
      </c>
      <c r="BY56" s="22"/>
      <c r="BZ56" s="22"/>
      <c r="CA56" s="23" t="str">
        <f t="shared" si="102"/>
        <v xml:space="preserve"> </v>
      </c>
      <c r="CB56" s="22"/>
      <c r="CC56" s="22"/>
      <c r="CD56" s="23" t="str">
        <f t="shared" si="103"/>
        <v xml:space="preserve"> </v>
      </c>
      <c r="CE56" s="22"/>
      <c r="CF56" s="22"/>
      <c r="CG56" s="23" t="str">
        <f t="shared" si="104"/>
        <v xml:space="preserve"> </v>
      </c>
      <c r="CH56" s="22"/>
      <c r="CI56" s="22"/>
      <c r="CJ56" s="23" t="str">
        <f t="shared" si="105"/>
        <v xml:space="preserve"> </v>
      </c>
      <c r="CK56" s="22"/>
      <c r="CL56" s="22"/>
      <c r="CM56" s="23" t="str">
        <f t="shared" si="106"/>
        <v xml:space="preserve"> </v>
      </c>
      <c r="CN56" s="22"/>
      <c r="CO56" s="22"/>
      <c r="CP56" s="23" t="str">
        <f t="shared" si="107"/>
        <v xml:space="preserve"> </v>
      </c>
      <c r="CQ56" s="22"/>
      <c r="CR56" s="22"/>
      <c r="CS56" s="23" t="str">
        <f t="shared" si="108"/>
        <v xml:space="preserve"> </v>
      </c>
      <c r="CT56" s="22"/>
      <c r="CU56" s="22"/>
      <c r="CV56" s="23" t="str">
        <f t="shared" si="109"/>
        <v xml:space="preserve"> </v>
      </c>
      <c r="CW56" s="22"/>
      <c r="CX56" s="22"/>
      <c r="CY56" s="23" t="str">
        <f t="shared" si="110"/>
        <v xml:space="preserve"> </v>
      </c>
      <c r="CZ56" s="22"/>
      <c r="DA56" s="22"/>
      <c r="DB56" s="23" t="str">
        <f t="shared" si="111"/>
        <v xml:space="preserve"> </v>
      </c>
      <c r="DC56" s="22"/>
      <c r="DD56" s="22"/>
      <c r="DE56" s="23" t="str">
        <f t="shared" si="112"/>
        <v xml:space="preserve"> </v>
      </c>
      <c r="DF56" s="22"/>
      <c r="DG56" s="22"/>
      <c r="DH56" s="23" t="str">
        <f t="shared" si="113"/>
        <v xml:space="preserve"> </v>
      </c>
      <c r="DI56" s="22"/>
      <c r="DJ56" s="22"/>
      <c r="DK56" s="23" t="str">
        <f t="shared" si="114"/>
        <v xml:space="preserve"> </v>
      </c>
      <c r="DL56" s="22"/>
      <c r="DM56" s="22"/>
      <c r="DN56" s="23" t="str">
        <f t="shared" si="115"/>
        <v xml:space="preserve"> </v>
      </c>
      <c r="DO56" s="22"/>
      <c r="DP56" s="22"/>
      <c r="DQ56" s="79" t="str">
        <f t="shared" si="116"/>
        <v xml:space="preserve"> </v>
      </c>
      <c r="DR56" s="79" t="str">
        <f t="shared" si="117"/>
        <v xml:space="preserve">   </v>
      </c>
      <c r="DS56" s="98" t="str">
        <f t="shared" si="118"/>
        <v xml:space="preserve"> </v>
      </c>
      <c r="DT56" s="98" t="str">
        <f t="shared" si="119"/>
        <v xml:space="preserve"> </v>
      </c>
      <c r="DU56" s="80" t="str">
        <f t="shared" si="120"/>
        <v xml:space="preserve"> </v>
      </c>
      <c r="DV56" s="23" t="str">
        <f t="shared" si="121"/>
        <v xml:space="preserve"> </v>
      </c>
      <c r="DW56" s="22"/>
      <c r="DX56" s="22"/>
      <c r="DY56" s="23" t="str">
        <f t="shared" si="122"/>
        <v xml:space="preserve"> </v>
      </c>
      <c r="DZ56" s="22"/>
      <c r="EA56" s="22"/>
      <c r="EB56" s="23" t="str">
        <f t="shared" si="123"/>
        <v xml:space="preserve"> </v>
      </c>
      <c r="EC56" s="22"/>
      <c r="ED56" s="22"/>
      <c r="EE56" s="23" t="str">
        <f t="shared" si="124"/>
        <v xml:space="preserve"> </v>
      </c>
      <c r="EF56" s="22"/>
      <c r="EG56" s="22"/>
      <c r="EH56" s="23" t="str">
        <f t="shared" si="125"/>
        <v xml:space="preserve"> </v>
      </c>
      <c r="EI56" s="22"/>
      <c r="EJ56" s="22"/>
      <c r="EK56" s="23" t="str">
        <f t="shared" si="126"/>
        <v xml:space="preserve"> </v>
      </c>
      <c r="EL56" s="22"/>
      <c r="EM56" s="22"/>
      <c r="EN56" s="23" t="str">
        <f t="shared" si="127"/>
        <v xml:space="preserve"> </v>
      </c>
      <c r="EO56" s="22"/>
      <c r="EP56" s="22"/>
      <c r="EQ56" s="23" t="str">
        <f t="shared" si="128"/>
        <v xml:space="preserve"> </v>
      </c>
      <c r="ER56" s="22"/>
      <c r="ES56" s="22"/>
      <c r="ET56" s="23" t="str">
        <f t="shared" si="129"/>
        <v xml:space="preserve"> </v>
      </c>
      <c r="EU56" s="22"/>
      <c r="EV56" s="22"/>
      <c r="EW56" s="23" t="str">
        <f t="shared" si="130"/>
        <v xml:space="preserve"> </v>
      </c>
      <c r="EX56" s="22"/>
      <c r="EY56" s="22"/>
      <c r="EZ56" s="23" t="str">
        <f t="shared" si="131"/>
        <v xml:space="preserve"> </v>
      </c>
      <c r="FA56" s="22"/>
      <c r="FB56" s="22"/>
      <c r="FC56" s="23" t="str">
        <f t="shared" si="132"/>
        <v xml:space="preserve"> </v>
      </c>
      <c r="FD56" s="22"/>
      <c r="FE56" s="22"/>
      <c r="FF56" s="23" t="str">
        <f t="shared" si="133"/>
        <v xml:space="preserve"> </v>
      </c>
      <c r="FG56" s="22"/>
      <c r="FH56" s="22"/>
      <c r="FI56" s="23" t="str">
        <f t="shared" si="134"/>
        <v xml:space="preserve"> </v>
      </c>
      <c r="FJ56" s="22"/>
      <c r="FK56" s="22"/>
      <c r="FL56" s="23" t="str">
        <f t="shared" si="135"/>
        <v xml:space="preserve"> </v>
      </c>
      <c r="FM56" s="22"/>
      <c r="FN56" s="22"/>
      <c r="FO56" s="23" t="str">
        <f t="shared" si="136"/>
        <v xml:space="preserve"> </v>
      </c>
      <c r="FP56" s="22"/>
      <c r="FQ56" s="22"/>
      <c r="FR56" s="23" t="str">
        <f t="shared" si="137"/>
        <v xml:space="preserve"> </v>
      </c>
      <c r="FS56" s="22"/>
      <c r="FT56" s="22"/>
      <c r="FU56" s="23" t="str">
        <f t="shared" si="138"/>
        <v xml:space="preserve"> </v>
      </c>
      <c r="FV56" s="22"/>
      <c r="FW56" s="22"/>
      <c r="FX56" s="23" t="str">
        <f t="shared" si="139"/>
        <v xml:space="preserve"> </v>
      </c>
      <c r="FY56" s="22"/>
      <c r="FZ56" s="22"/>
      <c r="GA56" s="79" t="str">
        <f t="shared" si="140"/>
        <v xml:space="preserve"> </v>
      </c>
      <c r="GB56" s="79" t="str">
        <f t="shared" si="141"/>
        <v xml:space="preserve">   </v>
      </c>
      <c r="GC56" s="98" t="str">
        <f t="shared" si="142"/>
        <v xml:space="preserve"> </v>
      </c>
      <c r="GD56" s="98" t="str">
        <f t="shared" si="143"/>
        <v xml:space="preserve"> </v>
      </c>
      <c r="GE56" s="80" t="str">
        <f t="shared" si="144"/>
        <v xml:space="preserve"> </v>
      </c>
      <c r="GF56" s="23" t="str">
        <f t="shared" si="145"/>
        <v xml:space="preserve"> </v>
      </c>
      <c r="GG56" s="80" t="str">
        <f t="shared" si="146"/>
        <v xml:space="preserve"> </v>
      </c>
      <c r="GH56" s="23" t="str">
        <f t="shared" si="147"/>
        <v xml:space="preserve"> </v>
      </c>
    </row>
    <row r="57" spans="1:190" x14ac:dyDescent="0.25">
      <c r="A57" s="20">
        <v>45</v>
      </c>
      <c r="B57" s="21"/>
      <c r="C57" s="22"/>
      <c r="D57" s="22"/>
      <c r="E57" s="23" t="str">
        <f t="shared" si="74"/>
        <v xml:space="preserve"> </v>
      </c>
      <c r="F57" s="22"/>
      <c r="G57" s="22"/>
      <c r="H57" s="23" t="str">
        <f t="shared" si="75"/>
        <v xml:space="preserve"> </v>
      </c>
      <c r="I57" s="22"/>
      <c r="J57" s="22"/>
      <c r="K57" s="23" t="str">
        <f t="shared" si="76"/>
        <v xml:space="preserve"> </v>
      </c>
      <c r="L57" s="22"/>
      <c r="M57" s="22"/>
      <c r="N57" s="23" t="str">
        <f t="shared" si="77"/>
        <v xml:space="preserve"> </v>
      </c>
      <c r="O57" s="22"/>
      <c r="P57" s="22"/>
      <c r="Q57" s="23" t="str">
        <f t="shared" si="78"/>
        <v xml:space="preserve"> </v>
      </c>
      <c r="R57" s="22"/>
      <c r="S57" s="22"/>
      <c r="T57" s="23" t="str">
        <f t="shared" si="79"/>
        <v xml:space="preserve"> </v>
      </c>
      <c r="U57" s="22"/>
      <c r="V57" s="22"/>
      <c r="W57" s="23" t="str">
        <f t="shared" si="80"/>
        <v xml:space="preserve"> </v>
      </c>
      <c r="X57" s="22"/>
      <c r="Y57" s="22"/>
      <c r="Z57" s="23" t="str">
        <f t="shared" si="81"/>
        <v xml:space="preserve"> </v>
      </c>
      <c r="AA57" s="22"/>
      <c r="AB57" s="22"/>
      <c r="AC57" s="23" t="str">
        <f t="shared" si="82"/>
        <v xml:space="preserve"> </v>
      </c>
      <c r="AD57" s="22"/>
      <c r="AE57" s="22"/>
      <c r="AF57" s="23" t="str">
        <f t="shared" si="83"/>
        <v xml:space="preserve"> </v>
      </c>
      <c r="AG57" s="22"/>
      <c r="AH57" s="22"/>
      <c r="AI57" s="23" t="str">
        <f t="shared" si="84"/>
        <v xml:space="preserve"> </v>
      </c>
      <c r="AJ57" s="22"/>
      <c r="AK57" s="22"/>
      <c r="AL57" s="23" t="str">
        <f t="shared" si="85"/>
        <v xml:space="preserve"> </v>
      </c>
      <c r="AM57" s="22"/>
      <c r="AN57" s="22"/>
      <c r="AO57" s="23" t="str">
        <f t="shared" si="86"/>
        <v xml:space="preserve"> </v>
      </c>
      <c r="AP57" s="22"/>
      <c r="AQ57" s="22"/>
      <c r="AR57" s="23" t="str">
        <f t="shared" si="87"/>
        <v xml:space="preserve"> </v>
      </c>
      <c r="AS57" s="22"/>
      <c r="AT57" s="22"/>
      <c r="AU57" s="23" t="str">
        <f t="shared" si="88"/>
        <v xml:space="preserve"> </v>
      </c>
      <c r="AV57" s="22"/>
      <c r="AW57" s="22"/>
      <c r="AX57" s="23" t="str">
        <f t="shared" si="89"/>
        <v xml:space="preserve"> </v>
      </c>
      <c r="AY57" s="22"/>
      <c r="AZ57" s="22"/>
      <c r="BA57" s="23" t="str">
        <f t="shared" si="90"/>
        <v xml:space="preserve"> </v>
      </c>
      <c r="BB57" s="22"/>
      <c r="BC57" s="22"/>
      <c r="BD57" s="23" t="str">
        <f t="shared" si="91"/>
        <v xml:space="preserve"> </v>
      </c>
      <c r="BE57" s="22"/>
      <c r="BF57" s="22"/>
      <c r="BG57" s="79" t="str">
        <f t="shared" si="92"/>
        <v xml:space="preserve"> </v>
      </c>
      <c r="BH57" s="79" t="str">
        <f t="shared" si="93"/>
        <v xml:space="preserve">   </v>
      </c>
      <c r="BI57" s="98" t="str">
        <f t="shared" si="94"/>
        <v xml:space="preserve"> </v>
      </c>
      <c r="BJ57" s="98" t="str">
        <f t="shared" si="95"/>
        <v xml:space="preserve"> </v>
      </c>
      <c r="BK57" s="80" t="str">
        <f t="shared" si="96"/>
        <v xml:space="preserve"> </v>
      </c>
      <c r="BL57" s="23" t="str">
        <f t="shared" si="97"/>
        <v xml:space="preserve"> </v>
      </c>
      <c r="BM57" s="22"/>
      <c r="BN57" s="22"/>
      <c r="BO57" s="23" t="str">
        <f t="shared" si="98"/>
        <v xml:space="preserve"> </v>
      </c>
      <c r="BP57" s="22"/>
      <c r="BQ57" s="22"/>
      <c r="BR57" s="23" t="str">
        <f t="shared" si="99"/>
        <v xml:space="preserve"> </v>
      </c>
      <c r="BS57" s="22"/>
      <c r="BT57" s="22"/>
      <c r="BU57" s="23" t="str">
        <f t="shared" si="100"/>
        <v xml:space="preserve"> </v>
      </c>
      <c r="BV57" s="22"/>
      <c r="BW57" s="22"/>
      <c r="BX57" s="23" t="str">
        <f t="shared" si="101"/>
        <v xml:space="preserve"> </v>
      </c>
      <c r="BY57" s="22"/>
      <c r="BZ57" s="22"/>
      <c r="CA57" s="23" t="str">
        <f t="shared" si="102"/>
        <v xml:space="preserve"> </v>
      </c>
      <c r="CB57" s="22"/>
      <c r="CC57" s="22"/>
      <c r="CD57" s="23" t="str">
        <f t="shared" si="103"/>
        <v xml:space="preserve"> </v>
      </c>
      <c r="CE57" s="22"/>
      <c r="CF57" s="22"/>
      <c r="CG57" s="23" t="str">
        <f t="shared" si="104"/>
        <v xml:space="preserve"> </v>
      </c>
      <c r="CH57" s="22"/>
      <c r="CI57" s="22"/>
      <c r="CJ57" s="23" t="str">
        <f t="shared" si="105"/>
        <v xml:space="preserve"> </v>
      </c>
      <c r="CK57" s="22"/>
      <c r="CL57" s="22"/>
      <c r="CM57" s="23" t="str">
        <f t="shared" si="106"/>
        <v xml:space="preserve"> </v>
      </c>
      <c r="CN57" s="22"/>
      <c r="CO57" s="22"/>
      <c r="CP57" s="23" t="str">
        <f t="shared" si="107"/>
        <v xml:space="preserve"> </v>
      </c>
      <c r="CQ57" s="22"/>
      <c r="CR57" s="22"/>
      <c r="CS57" s="23" t="str">
        <f t="shared" si="108"/>
        <v xml:space="preserve"> </v>
      </c>
      <c r="CT57" s="22"/>
      <c r="CU57" s="22"/>
      <c r="CV57" s="23" t="str">
        <f t="shared" si="109"/>
        <v xml:space="preserve"> </v>
      </c>
      <c r="CW57" s="22"/>
      <c r="CX57" s="22"/>
      <c r="CY57" s="23" t="str">
        <f t="shared" si="110"/>
        <v xml:space="preserve"> </v>
      </c>
      <c r="CZ57" s="22"/>
      <c r="DA57" s="22"/>
      <c r="DB57" s="23" t="str">
        <f t="shared" si="111"/>
        <v xml:space="preserve"> </v>
      </c>
      <c r="DC57" s="22"/>
      <c r="DD57" s="22"/>
      <c r="DE57" s="23" t="str">
        <f t="shared" si="112"/>
        <v xml:space="preserve"> </v>
      </c>
      <c r="DF57" s="22"/>
      <c r="DG57" s="22"/>
      <c r="DH57" s="23" t="str">
        <f t="shared" si="113"/>
        <v xml:space="preserve"> </v>
      </c>
      <c r="DI57" s="22"/>
      <c r="DJ57" s="22"/>
      <c r="DK57" s="23" t="str">
        <f t="shared" si="114"/>
        <v xml:space="preserve"> </v>
      </c>
      <c r="DL57" s="22"/>
      <c r="DM57" s="22"/>
      <c r="DN57" s="23" t="str">
        <f t="shared" si="115"/>
        <v xml:space="preserve"> </v>
      </c>
      <c r="DO57" s="22"/>
      <c r="DP57" s="22"/>
      <c r="DQ57" s="79" t="str">
        <f t="shared" si="116"/>
        <v xml:space="preserve"> </v>
      </c>
      <c r="DR57" s="79" t="str">
        <f t="shared" si="117"/>
        <v xml:space="preserve">   </v>
      </c>
      <c r="DS57" s="98" t="str">
        <f t="shared" si="118"/>
        <v xml:space="preserve"> </v>
      </c>
      <c r="DT57" s="98" t="str">
        <f t="shared" si="119"/>
        <v xml:space="preserve"> </v>
      </c>
      <c r="DU57" s="80" t="str">
        <f t="shared" si="120"/>
        <v xml:space="preserve"> </v>
      </c>
      <c r="DV57" s="23" t="str">
        <f t="shared" si="121"/>
        <v xml:space="preserve"> </v>
      </c>
      <c r="DW57" s="22"/>
      <c r="DX57" s="22"/>
      <c r="DY57" s="23" t="str">
        <f t="shared" si="122"/>
        <v xml:space="preserve"> </v>
      </c>
      <c r="DZ57" s="22"/>
      <c r="EA57" s="22"/>
      <c r="EB57" s="23" t="str">
        <f t="shared" si="123"/>
        <v xml:space="preserve"> </v>
      </c>
      <c r="EC57" s="22"/>
      <c r="ED57" s="22"/>
      <c r="EE57" s="23" t="str">
        <f t="shared" si="124"/>
        <v xml:space="preserve"> </v>
      </c>
      <c r="EF57" s="22"/>
      <c r="EG57" s="22"/>
      <c r="EH57" s="23" t="str">
        <f t="shared" si="125"/>
        <v xml:space="preserve"> </v>
      </c>
      <c r="EI57" s="22"/>
      <c r="EJ57" s="22"/>
      <c r="EK57" s="23" t="str">
        <f t="shared" si="126"/>
        <v xml:space="preserve"> </v>
      </c>
      <c r="EL57" s="22"/>
      <c r="EM57" s="22"/>
      <c r="EN57" s="23" t="str">
        <f t="shared" si="127"/>
        <v xml:space="preserve"> </v>
      </c>
      <c r="EO57" s="22"/>
      <c r="EP57" s="22"/>
      <c r="EQ57" s="23" t="str">
        <f t="shared" si="128"/>
        <v xml:space="preserve"> </v>
      </c>
      <c r="ER57" s="22"/>
      <c r="ES57" s="22"/>
      <c r="ET57" s="23" t="str">
        <f t="shared" si="129"/>
        <v xml:space="preserve"> </v>
      </c>
      <c r="EU57" s="22"/>
      <c r="EV57" s="22"/>
      <c r="EW57" s="23" t="str">
        <f t="shared" si="130"/>
        <v xml:space="preserve"> </v>
      </c>
      <c r="EX57" s="22"/>
      <c r="EY57" s="22"/>
      <c r="EZ57" s="23" t="str">
        <f t="shared" si="131"/>
        <v xml:space="preserve"> </v>
      </c>
      <c r="FA57" s="22"/>
      <c r="FB57" s="22"/>
      <c r="FC57" s="23" t="str">
        <f t="shared" si="132"/>
        <v xml:space="preserve"> </v>
      </c>
      <c r="FD57" s="22"/>
      <c r="FE57" s="22"/>
      <c r="FF57" s="23" t="str">
        <f t="shared" si="133"/>
        <v xml:space="preserve"> </v>
      </c>
      <c r="FG57" s="22"/>
      <c r="FH57" s="22"/>
      <c r="FI57" s="23" t="str">
        <f t="shared" si="134"/>
        <v xml:space="preserve"> </v>
      </c>
      <c r="FJ57" s="22"/>
      <c r="FK57" s="22"/>
      <c r="FL57" s="23" t="str">
        <f t="shared" si="135"/>
        <v xml:space="preserve"> </v>
      </c>
      <c r="FM57" s="22"/>
      <c r="FN57" s="22"/>
      <c r="FO57" s="23" t="str">
        <f t="shared" si="136"/>
        <v xml:space="preserve"> </v>
      </c>
      <c r="FP57" s="22"/>
      <c r="FQ57" s="22"/>
      <c r="FR57" s="23" t="str">
        <f t="shared" si="137"/>
        <v xml:space="preserve"> </v>
      </c>
      <c r="FS57" s="22"/>
      <c r="FT57" s="22"/>
      <c r="FU57" s="23" t="str">
        <f t="shared" si="138"/>
        <v xml:space="preserve"> </v>
      </c>
      <c r="FV57" s="22"/>
      <c r="FW57" s="22"/>
      <c r="FX57" s="23" t="str">
        <f t="shared" si="139"/>
        <v xml:space="preserve"> </v>
      </c>
      <c r="FY57" s="22"/>
      <c r="FZ57" s="22"/>
      <c r="GA57" s="79" t="str">
        <f t="shared" si="140"/>
        <v xml:space="preserve"> </v>
      </c>
      <c r="GB57" s="79" t="str">
        <f t="shared" si="141"/>
        <v xml:space="preserve">   </v>
      </c>
      <c r="GC57" s="98" t="str">
        <f t="shared" si="142"/>
        <v xml:space="preserve"> </v>
      </c>
      <c r="GD57" s="98" t="str">
        <f t="shared" si="143"/>
        <v xml:space="preserve"> </v>
      </c>
      <c r="GE57" s="80" t="str">
        <f t="shared" si="144"/>
        <v xml:space="preserve"> </v>
      </c>
      <c r="GF57" s="23" t="str">
        <f t="shared" si="145"/>
        <v xml:space="preserve"> </v>
      </c>
      <c r="GG57" s="80" t="str">
        <f t="shared" si="146"/>
        <v xml:space="preserve"> </v>
      </c>
      <c r="GH57" s="23" t="str">
        <f t="shared" si="147"/>
        <v xml:space="preserve"> </v>
      </c>
    </row>
    <row r="58" spans="1:190" x14ac:dyDescent="0.25">
      <c r="A58" s="20">
        <v>46</v>
      </c>
      <c r="B58" s="21"/>
      <c r="C58" s="22"/>
      <c r="D58" s="22"/>
      <c r="E58" s="23" t="str">
        <f t="shared" si="74"/>
        <v xml:space="preserve"> </v>
      </c>
      <c r="F58" s="22"/>
      <c r="G58" s="22"/>
      <c r="H58" s="23" t="str">
        <f t="shared" si="75"/>
        <v xml:space="preserve"> </v>
      </c>
      <c r="I58" s="22"/>
      <c r="J58" s="22"/>
      <c r="K58" s="23" t="str">
        <f t="shared" si="76"/>
        <v xml:space="preserve"> </v>
      </c>
      <c r="L58" s="22"/>
      <c r="M58" s="22"/>
      <c r="N58" s="23" t="str">
        <f t="shared" si="77"/>
        <v xml:space="preserve"> </v>
      </c>
      <c r="O58" s="22"/>
      <c r="P58" s="22"/>
      <c r="Q58" s="23" t="str">
        <f t="shared" si="78"/>
        <v xml:space="preserve"> </v>
      </c>
      <c r="R58" s="22"/>
      <c r="S58" s="22"/>
      <c r="T58" s="23" t="str">
        <f t="shared" si="79"/>
        <v xml:space="preserve"> </v>
      </c>
      <c r="U58" s="22"/>
      <c r="V58" s="22"/>
      <c r="W58" s="23" t="str">
        <f t="shared" si="80"/>
        <v xml:space="preserve"> </v>
      </c>
      <c r="X58" s="22"/>
      <c r="Y58" s="22"/>
      <c r="Z58" s="23" t="str">
        <f t="shared" si="81"/>
        <v xml:space="preserve"> </v>
      </c>
      <c r="AA58" s="22"/>
      <c r="AB58" s="22"/>
      <c r="AC58" s="23" t="str">
        <f t="shared" si="82"/>
        <v xml:space="preserve"> </v>
      </c>
      <c r="AD58" s="22"/>
      <c r="AE58" s="22"/>
      <c r="AF58" s="23" t="str">
        <f t="shared" si="83"/>
        <v xml:space="preserve"> </v>
      </c>
      <c r="AG58" s="22"/>
      <c r="AH58" s="22"/>
      <c r="AI58" s="23" t="str">
        <f t="shared" si="84"/>
        <v xml:space="preserve"> </v>
      </c>
      <c r="AJ58" s="22"/>
      <c r="AK58" s="22"/>
      <c r="AL58" s="23" t="str">
        <f t="shared" si="85"/>
        <v xml:space="preserve"> </v>
      </c>
      <c r="AM58" s="22"/>
      <c r="AN58" s="22"/>
      <c r="AO58" s="23" t="str">
        <f t="shared" si="86"/>
        <v xml:space="preserve"> </v>
      </c>
      <c r="AP58" s="22"/>
      <c r="AQ58" s="22"/>
      <c r="AR58" s="23" t="str">
        <f t="shared" si="87"/>
        <v xml:space="preserve"> </v>
      </c>
      <c r="AS58" s="22"/>
      <c r="AT58" s="22"/>
      <c r="AU58" s="23" t="str">
        <f t="shared" si="88"/>
        <v xml:space="preserve"> </v>
      </c>
      <c r="AV58" s="22"/>
      <c r="AW58" s="22"/>
      <c r="AX58" s="23" t="str">
        <f t="shared" si="89"/>
        <v xml:space="preserve"> </v>
      </c>
      <c r="AY58" s="22"/>
      <c r="AZ58" s="22"/>
      <c r="BA58" s="23" t="str">
        <f t="shared" si="90"/>
        <v xml:space="preserve"> </v>
      </c>
      <c r="BB58" s="22"/>
      <c r="BC58" s="22"/>
      <c r="BD58" s="23" t="str">
        <f t="shared" si="91"/>
        <v xml:space="preserve"> </v>
      </c>
      <c r="BE58" s="22"/>
      <c r="BF58" s="22"/>
      <c r="BG58" s="79" t="str">
        <f t="shared" si="92"/>
        <v xml:space="preserve"> </v>
      </c>
      <c r="BH58" s="79" t="str">
        <f t="shared" si="93"/>
        <v xml:space="preserve">   </v>
      </c>
      <c r="BI58" s="98" t="str">
        <f t="shared" si="94"/>
        <v xml:space="preserve"> </v>
      </c>
      <c r="BJ58" s="98" t="str">
        <f t="shared" si="95"/>
        <v xml:space="preserve"> </v>
      </c>
      <c r="BK58" s="80" t="str">
        <f t="shared" si="96"/>
        <v xml:space="preserve"> </v>
      </c>
      <c r="BL58" s="23" t="str">
        <f t="shared" si="97"/>
        <v xml:space="preserve"> </v>
      </c>
      <c r="BM58" s="22"/>
      <c r="BN58" s="22"/>
      <c r="BO58" s="23" t="str">
        <f t="shared" si="98"/>
        <v xml:space="preserve"> </v>
      </c>
      <c r="BP58" s="22"/>
      <c r="BQ58" s="22"/>
      <c r="BR58" s="23" t="str">
        <f t="shared" si="99"/>
        <v xml:space="preserve"> </v>
      </c>
      <c r="BS58" s="22"/>
      <c r="BT58" s="22"/>
      <c r="BU58" s="23" t="str">
        <f t="shared" si="100"/>
        <v xml:space="preserve"> </v>
      </c>
      <c r="BV58" s="22"/>
      <c r="BW58" s="22"/>
      <c r="BX58" s="23" t="str">
        <f t="shared" si="101"/>
        <v xml:space="preserve"> </v>
      </c>
      <c r="BY58" s="22"/>
      <c r="BZ58" s="22"/>
      <c r="CA58" s="23" t="str">
        <f t="shared" si="102"/>
        <v xml:space="preserve"> </v>
      </c>
      <c r="CB58" s="22"/>
      <c r="CC58" s="22"/>
      <c r="CD58" s="23" t="str">
        <f t="shared" si="103"/>
        <v xml:space="preserve"> </v>
      </c>
      <c r="CE58" s="22"/>
      <c r="CF58" s="22"/>
      <c r="CG58" s="23" t="str">
        <f t="shared" si="104"/>
        <v xml:space="preserve"> </v>
      </c>
      <c r="CH58" s="22"/>
      <c r="CI58" s="22"/>
      <c r="CJ58" s="23" t="str">
        <f t="shared" si="105"/>
        <v xml:space="preserve"> </v>
      </c>
      <c r="CK58" s="22"/>
      <c r="CL58" s="22"/>
      <c r="CM58" s="23" t="str">
        <f t="shared" si="106"/>
        <v xml:space="preserve"> </v>
      </c>
      <c r="CN58" s="22"/>
      <c r="CO58" s="22"/>
      <c r="CP58" s="23" t="str">
        <f t="shared" si="107"/>
        <v xml:space="preserve"> </v>
      </c>
      <c r="CQ58" s="22"/>
      <c r="CR58" s="22"/>
      <c r="CS58" s="23" t="str">
        <f t="shared" si="108"/>
        <v xml:space="preserve"> </v>
      </c>
      <c r="CT58" s="22"/>
      <c r="CU58" s="22"/>
      <c r="CV58" s="23" t="str">
        <f t="shared" si="109"/>
        <v xml:space="preserve"> </v>
      </c>
      <c r="CW58" s="22"/>
      <c r="CX58" s="22"/>
      <c r="CY58" s="23" t="str">
        <f t="shared" si="110"/>
        <v xml:space="preserve"> </v>
      </c>
      <c r="CZ58" s="22"/>
      <c r="DA58" s="22"/>
      <c r="DB58" s="23" t="str">
        <f t="shared" si="111"/>
        <v xml:space="preserve"> </v>
      </c>
      <c r="DC58" s="22"/>
      <c r="DD58" s="22"/>
      <c r="DE58" s="23" t="str">
        <f t="shared" si="112"/>
        <v xml:space="preserve"> </v>
      </c>
      <c r="DF58" s="22"/>
      <c r="DG58" s="22"/>
      <c r="DH58" s="23" t="str">
        <f t="shared" si="113"/>
        <v xml:space="preserve"> </v>
      </c>
      <c r="DI58" s="22"/>
      <c r="DJ58" s="22"/>
      <c r="DK58" s="23" t="str">
        <f t="shared" si="114"/>
        <v xml:space="preserve"> </v>
      </c>
      <c r="DL58" s="22"/>
      <c r="DM58" s="22"/>
      <c r="DN58" s="23" t="str">
        <f t="shared" si="115"/>
        <v xml:space="preserve"> </v>
      </c>
      <c r="DO58" s="22"/>
      <c r="DP58" s="22"/>
      <c r="DQ58" s="79" t="str">
        <f t="shared" si="116"/>
        <v xml:space="preserve"> </v>
      </c>
      <c r="DR58" s="79" t="str">
        <f t="shared" si="117"/>
        <v xml:space="preserve">   </v>
      </c>
      <c r="DS58" s="98" t="str">
        <f t="shared" si="118"/>
        <v xml:space="preserve"> </v>
      </c>
      <c r="DT58" s="98" t="str">
        <f t="shared" si="119"/>
        <v xml:space="preserve"> </v>
      </c>
      <c r="DU58" s="80" t="str">
        <f t="shared" si="120"/>
        <v xml:space="preserve"> </v>
      </c>
      <c r="DV58" s="23" t="str">
        <f t="shared" si="121"/>
        <v xml:space="preserve"> </v>
      </c>
      <c r="DW58" s="22"/>
      <c r="DX58" s="22"/>
      <c r="DY58" s="23" t="str">
        <f t="shared" si="122"/>
        <v xml:space="preserve"> </v>
      </c>
      <c r="DZ58" s="22"/>
      <c r="EA58" s="22"/>
      <c r="EB58" s="23" t="str">
        <f t="shared" si="123"/>
        <v xml:space="preserve"> </v>
      </c>
      <c r="EC58" s="22"/>
      <c r="ED58" s="22"/>
      <c r="EE58" s="23" t="str">
        <f t="shared" si="124"/>
        <v xml:space="preserve"> </v>
      </c>
      <c r="EF58" s="22"/>
      <c r="EG58" s="22"/>
      <c r="EH58" s="23" t="str">
        <f t="shared" si="125"/>
        <v xml:space="preserve"> </v>
      </c>
      <c r="EI58" s="22"/>
      <c r="EJ58" s="22"/>
      <c r="EK58" s="23" t="str">
        <f t="shared" si="126"/>
        <v xml:space="preserve"> </v>
      </c>
      <c r="EL58" s="22"/>
      <c r="EM58" s="22"/>
      <c r="EN58" s="23" t="str">
        <f t="shared" si="127"/>
        <v xml:space="preserve"> </v>
      </c>
      <c r="EO58" s="22"/>
      <c r="EP58" s="22"/>
      <c r="EQ58" s="23" t="str">
        <f t="shared" si="128"/>
        <v xml:space="preserve"> </v>
      </c>
      <c r="ER58" s="22"/>
      <c r="ES58" s="22"/>
      <c r="ET58" s="23" t="str">
        <f t="shared" si="129"/>
        <v xml:space="preserve"> </v>
      </c>
      <c r="EU58" s="22"/>
      <c r="EV58" s="22"/>
      <c r="EW58" s="23" t="str">
        <f t="shared" si="130"/>
        <v xml:space="preserve"> </v>
      </c>
      <c r="EX58" s="22"/>
      <c r="EY58" s="22"/>
      <c r="EZ58" s="23" t="str">
        <f t="shared" si="131"/>
        <v xml:space="preserve"> </v>
      </c>
      <c r="FA58" s="22"/>
      <c r="FB58" s="22"/>
      <c r="FC58" s="23" t="str">
        <f t="shared" si="132"/>
        <v xml:space="preserve"> </v>
      </c>
      <c r="FD58" s="22"/>
      <c r="FE58" s="22"/>
      <c r="FF58" s="23" t="str">
        <f t="shared" si="133"/>
        <v xml:space="preserve"> </v>
      </c>
      <c r="FG58" s="22"/>
      <c r="FH58" s="22"/>
      <c r="FI58" s="23" t="str">
        <f t="shared" si="134"/>
        <v xml:space="preserve"> </v>
      </c>
      <c r="FJ58" s="22"/>
      <c r="FK58" s="22"/>
      <c r="FL58" s="23" t="str">
        <f t="shared" si="135"/>
        <v xml:space="preserve"> </v>
      </c>
      <c r="FM58" s="22"/>
      <c r="FN58" s="22"/>
      <c r="FO58" s="23" t="str">
        <f t="shared" si="136"/>
        <v xml:space="preserve"> </v>
      </c>
      <c r="FP58" s="22"/>
      <c r="FQ58" s="22"/>
      <c r="FR58" s="23" t="str">
        <f t="shared" si="137"/>
        <v xml:space="preserve"> </v>
      </c>
      <c r="FS58" s="22"/>
      <c r="FT58" s="22"/>
      <c r="FU58" s="23" t="str">
        <f t="shared" si="138"/>
        <v xml:space="preserve"> </v>
      </c>
      <c r="FV58" s="22"/>
      <c r="FW58" s="22"/>
      <c r="FX58" s="23" t="str">
        <f t="shared" si="139"/>
        <v xml:space="preserve"> </v>
      </c>
      <c r="FY58" s="22"/>
      <c r="FZ58" s="22"/>
      <c r="GA58" s="79" t="str">
        <f t="shared" si="140"/>
        <v xml:space="preserve"> </v>
      </c>
      <c r="GB58" s="79" t="str">
        <f t="shared" si="141"/>
        <v xml:space="preserve">   </v>
      </c>
      <c r="GC58" s="98" t="str">
        <f t="shared" si="142"/>
        <v xml:space="preserve"> </v>
      </c>
      <c r="GD58" s="98" t="str">
        <f t="shared" si="143"/>
        <v xml:space="preserve"> </v>
      </c>
      <c r="GE58" s="80" t="str">
        <f t="shared" si="144"/>
        <v xml:space="preserve"> </v>
      </c>
      <c r="GF58" s="23" t="str">
        <f t="shared" si="145"/>
        <v xml:space="preserve"> </v>
      </c>
      <c r="GG58" s="80" t="str">
        <f t="shared" si="146"/>
        <v xml:space="preserve"> </v>
      </c>
      <c r="GH58" s="23" t="str">
        <f t="shared" si="147"/>
        <v xml:space="preserve"> </v>
      </c>
    </row>
    <row r="59" spans="1:190" x14ac:dyDescent="0.25">
      <c r="A59" s="20">
        <v>47</v>
      </c>
      <c r="B59" s="21"/>
      <c r="C59" s="22"/>
      <c r="D59" s="22"/>
      <c r="E59" s="23" t="str">
        <f t="shared" si="74"/>
        <v xml:space="preserve"> </v>
      </c>
      <c r="F59" s="22"/>
      <c r="G59" s="22"/>
      <c r="H59" s="23" t="str">
        <f t="shared" si="75"/>
        <v xml:space="preserve"> </v>
      </c>
      <c r="I59" s="22"/>
      <c r="J59" s="22"/>
      <c r="K59" s="23" t="str">
        <f t="shared" si="76"/>
        <v xml:space="preserve"> </v>
      </c>
      <c r="L59" s="22"/>
      <c r="M59" s="22"/>
      <c r="N59" s="23" t="str">
        <f t="shared" si="77"/>
        <v xml:space="preserve"> </v>
      </c>
      <c r="O59" s="22"/>
      <c r="P59" s="22"/>
      <c r="Q59" s="23" t="str">
        <f t="shared" si="78"/>
        <v xml:space="preserve"> </v>
      </c>
      <c r="R59" s="22"/>
      <c r="S59" s="22"/>
      <c r="T59" s="23" t="str">
        <f t="shared" si="79"/>
        <v xml:space="preserve"> </v>
      </c>
      <c r="U59" s="22"/>
      <c r="V59" s="22"/>
      <c r="W59" s="23" t="str">
        <f t="shared" si="80"/>
        <v xml:space="preserve"> </v>
      </c>
      <c r="X59" s="22"/>
      <c r="Y59" s="22"/>
      <c r="Z59" s="23" t="str">
        <f t="shared" si="81"/>
        <v xml:space="preserve"> </v>
      </c>
      <c r="AA59" s="22"/>
      <c r="AB59" s="22"/>
      <c r="AC59" s="23" t="str">
        <f t="shared" si="82"/>
        <v xml:space="preserve"> </v>
      </c>
      <c r="AD59" s="22"/>
      <c r="AE59" s="22"/>
      <c r="AF59" s="23" t="str">
        <f t="shared" si="83"/>
        <v xml:space="preserve"> </v>
      </c>
      <c r="AG59" s="22"/>
      <c r="AH59" s="22"/>
      <c r="AI59" s="23" t="str">
        <f t="shared" si="84"/>
        <v xml:space="preserve"> </v>
      </c>
      <c r="AJ59" s="22"/>
      <c r="AK59" s="22"/>
      <c r="AL59" s="23" t="str">
        <f t="shared" si="85"/>
        <v xml:space="preserve"> </v>
      </c>
      <c r="AM59" s="22"/>
      <c r="AN59" s="22"/>
      <c r="AO59" s="23" t="str">
        <f t="shared" si="86"/>
        <v xml:space="preserve"> </v>
      </c>
      <c r="AP59" s="22"/>
      <c r="AQ59" s="22"/>
      <c r="AR59" s="23" t="str">
        <f t="shared" si="87"/>
        <v xml:space="preserve"> </v>
      </c>
      <c r="AS59" s="22"/>
      <c r="AT59" s="22"/>
      <c r="AU59" s="23" t="str">
        <f t="shared" si="88"/>
        <v xml:space="preserve"> </v>
      </c>
      <c r="AV59" s="22"/>
      <c r="AW59" s="22"/>
      <c r="AX59" s="23" t="str">
        <f t="shared" si="89"/>
        <v xml:space="preserve"> </v>
      </c>
      <c r="AY59" s="22"/>
      <c r="AZ59" s="22"/>
      <c r="BA59" s="23" t="str">
        <f t="shared" si="90"/>
        <v xml:space="preserve"> </v>
      </c>
      <c r="BB59" s="22"/>
      <c r="BC59" s="22"/>
      <c r="BD59" s="23" t="str">
        <f t="shared" si="91"/>
        <v xml:space="preserve"> </v>
      </c>
      <c r="BE59" s="22"/>
      <c r="BF59" s="22"/>
      <c r="BG59" s="79" t="str">
        <f t="shared" si="92"/>
        <v xml:space="preserve"> </v>
      </c>
      <c r="BH59" s="79" t="str">
        <f t="shared" si="93"/>
        <v xml:space="preserve">   </v>
      </c>
      <c r="BI59" s="98" t="str">
        <f t="shared" si="94"/>
        <v xml:space="preserve"> </v>
      </c>
      <c r="BJ59" s="98" t="str">
        <f t="shared" si="95"/>
        <v xml:space="preserve"> </v>
      </c>
      <c r="BK59" s="80" t="str">
        <f t="shared" si="96"/>
        <v xml:space="preserve"> </v>
      </c>
      <c r="BL59" s="23" t="str">
        <f t="shared" si="97"/>
        <v xml:space="preserve"> </v>
      </c>
      <c r="BM59" s="22"/>
      <c r="BN59" s="22"/>
      <c r="BO59" s="23" t="str">
        <f t="shared" si="98"/>
        <v xml:space="preserve"> </v>
      </c>
      <c r="BP59" s="22"/>
      <c r="BQ59" s="22"/>
      <c r="BR59" s="23" t="str">
        <f t="shared" si="99"/>
        <v xml:space="preserve"> </v>
      </c>
      <c r="BS59" s="22"/>
      <c r="BT59" s="22"/>
      <c r="BU59" s="23" t="str">
        <f t="shared" si="100"/>
        <v xml:space="preserve"> </v>
      </c>
      <c r="BV59" s="22"/>
      <c r="BW59" s="22"/>
      <c r="BX59" s="23" t="str">
        <f t="shared" si="101"/>
        <v xml:space="preserve"> </v>
      </c>
      <c r="BY59" s="22"/>
      <c r="BZ59" s="22"/>
      <c r="CA59" s="23" t="str">
        <f t="shared" si="102"/>
        <v xml:space="preserve"> </v>
      </c>
      <c r="CB59" s="22"/>
      <c r="CC59" s="22"/>
      <c r="CD59" s="23" t="str">
        <f t="shared" si="103"/>
        <v xml:space="preserve"> </v>
      </c>
      <c r="CE59" s="22"/>
      <c r="CF59" s="22"/>
      <c r="CG59" s="23" t="str">
        <f t="shared" si="104"/>
        <v xml:space="preserve"> </v>
      </c>
      <c r="CH59" s="22"/>
      <c r="CI59" s="22"/>
      <c r="CJ59" s="23" t="str">
        <f t="shared" si="105"/>
        <v xml:space="preserve"> </v>
      </c>
      <c r="CK59" s="22"/>
      <c r="CL59" s="22"/>
      <c r="CM59" s="23" t="str">
        <f t="shared" si="106"/>
        <v xml:space="preserve"> </v>
      </c>
      <c r="CN59" s="22"/>
      <c r="CO59" s="22"/>
      <c r="CP59" s="23" t="str">
        <f t="shared" si="107"/>
        <v xml:space="preserve"> </v>
      </c>
      <c r="CQ59" s="22"/>
      <c r="CR59" s="22"/>
      <c r="CS59" s="23" t="str">
        <f t="shared" si="108"/>
        <v xml:space="preserve"> </v>
      </c>
      <c r="CT59" s="22"/>
      <c r="CU59" s="22"/>
      <c r="CV59" s="23" t="str">
        <f t="shared" si="109"/>
        <v xml:space="preserve"> </v>
      </c>
      <c r="CW59" s="22"/>
      <c r="CX59" s="22"/>
      <c r="CY59" s="23" t="str">
        <f t="shared" si="110"/>
        <v xml:space="preserve"> </v>
      </c>
      <c r="CZ59" s="22"/>
      <c r="DA59" s="22"/>
      <c r="DB59" s="23" t="str">
        <f t="shared" si="111"/>
        <v xml:space="preserve"> </v>
      </c>
      <c r="DC59" s="22"/>
      <c r="DD59" s="22"/>
      <c r="DE59" s="23" t="str">
        <f t="shared" si="112"/>
        <v xml:space="preserve"> </v>
      </c>
      <c r="DF59" s="22"/>
      <c r="DG59" s="22"/>
      <c r="DH59" s="23" t="str">
        <f t="shared" si="113"/>
        <v xml:space="preserve"> </v>
      </c>
      <c r="DI59" s="22"/>
      <c r="DJ59" s="22"/>
      <c r="DK59" s="23" t="str">
        <f t="shared" si="114"/>
        <v xml:space="preserve"> </v>
      </c>
      <c r="DL59" s="22"/>
      <c r="DM59" s="22"/>
      <c r="DN59" s="23" t="str">
        <f t="shared" si="115"/>
        <v xml:space="preserve"> </v>
      </c>
      <c r="DO59" s="22"/>
      <c r="DP59" s="22"/>
      <c r="DQ59" s="79" t="str">
        <f t="shared" si="116"/>
        <v xml:space="preserve"> </v>
      </c>
      <c r="DR59" s="79" t="str">
        <f t="shared" si="117"/>
        <v xml:space="preserve">   </v>
      </c>
      <c r="DS59" s="98" t="str">
        <f t="shared" si="118"/>
        <v xml:space="preserve"> </v>
      </c>
      <c r="DT59" s="98" t="str">
        <f t="shared" si="119"/>
        <v xml:space="preserve"> </v>
      </c>
      <c r="DU59" s="80" t="str">
        <f t="shared" si="120"/>
        <v xml:space="preserve"> </v>
      </c>
      <c r="DV59" s="23" t="str">
        <f t="shared" si="121"/>
        <v xml:space="preserve"> </v>
      </c>
      <c r="DW59" s="22"/>
      <c r="DX59" s="22"/>
      <c r="DY59" s="23" t="str">
        <f t="shared" si="122"/>
        <v xml:space="preserve"> </v>
      </c>
      <c r="DZ59" s="22"/>
      <c r="EA59" s="22"/>
      <c r="EB59" s="23" t="str">
        <f t="shared" si="123"/>
        <v xml:space="preserve"> </v>
      </c>
      <c r="EC59" s="22"/>
      <c r="ED59" s="22"/>
      <c r="EE59" s="23" t="str">
        <f t="shared" si="124"/>
        <v xml:space="preserve"> </v>
      </c>
      <c r="EF59" s="22"/>
      <c r="EG59" s="22"/>
      <c r="EH59" s="23" t="str">
        <f t="shared" si="125"/>
        <v xml:space="preserve"> </v>
      </c>
      <c r="EI59" s="22"/>
      <c r="EJ59" s="22"/>
      <c r="EK59" s="23" t="str">
        <f t="shared" si="126"/>
        <v xml:space="preserve"> </v>
      </c>
      <c r="EL59" s="22"/>
      <c r="EM59" s="22"/>
      <c r="EN59" s="23" t="str">
        <f t="shared" si="127"/>
        <v xml:space="preserve"> </v>
      </c>
      <c r="EO59" s="22"/>
      <c r="EP59" s="22"/>
      <c r="EQ59" s="23" t="str">
        <f t="shared" si="128"/>
        <v xml:space="preserve"> </v>
      </c>
      <c r="ER59" s="22"/>
      <c r="ES59" s="22"/>
      <c r="ET59" s="23" t="str">
        <f t="shared" si="129"/>
        <v xml:space="preserve"> </v>
      </c>
      <c r="EU59" s="22"/>
      <c r="EV59" s="22"/>
      <c r="EW59" s="23" t="str">
        <f t="shared" si="130"/>
        <v xml:space="preserve"> </v>
      </c>
      <c r="EX59" s="22"/>
      <c r="EY59" s="22"/>
      <c r="EZ59" s="23" t="str">
        <f t="shared" si="131"/>
        <v xml:space="preserve"> </v>
      </c>
      <c r="FA59" s="22"/>
      <c r="FB59" s="22"/>
      <c r="FC59" s="23" t="str">
        <f t="shared" si="132"/>
        <v xml:space="preserve"> </v>
      </c>
      <c r="FD59" s="22"/>
      <c r="FE59" s="22"/>
      <c r="FF59" s="23" t="str">
        <f t="shared" si="133"/>
        <v xml:space="preserve"> </v>
      </c>
      <c r="FG59" s="22"/>
      <c r="FH59" s="22"/>
      <c r="FI59" s="23" t="str">
        <f t="shared" si="134"/>
        <v xml:space="preserve"> </v>
      </c>
      <c r="FJ59" s="22"/>
      <c r="FK59" s="22"/>
      <c r="FL59" s="23" t="str">
        <f t="shared" si="135"/>
        <v xml:space="preserve"> </v>
      </c>
      <c r="FM59" s="22"/>
      <c r="FN59" s="22"/>
      <c r="FO59" s="23" t="str">
        <f t="shared" si="136"/>
        <v xml:space="preserve"> </v>
      </c>
      <c r="FP59" s="22"/>
      <c r="FQ59" s="22"/>
      <c r="FR59" s="23" t="str">
        <f t="shared" si="137"/>
        <v xml:space="preserve"> </v>
      </c>
      <c r="FS59" s="22"/>
      <c r="FT59" s="22"/>
      <c r="FU59" s="23" t="str">
        <f t="shared" si="138"/>
        <v xml:space="preserve"> </v>
      </c>
      <c r="FV59" s="22"/>
      <c r="FW59" s="22"/>
      <c r="FX59" s="23" t="str">
        <f t="shared" si="139"/>
        <v xml:space="preserve"> </v>
      </c>
      <c r="FY59" s="22"/>
      <c r="FZ59" s="22"/>
      <c r="GA59" s="79" t="str">
        <f t="shared" si="140"/>
        <v xml:space="preserve"> </v>
      </c>
      <c r="GB59" s="79" t="str">
        <f t="shared" si="141"/>
        <v xml:space="preserve">   </v>
      </c>
      <c r="GC59" s="98" t="str">
        <f t="shared" si="142"/>
        <v xml:space="preserve"> </v>
      </c>
      <c r="GD59" s="98" t="str">
        <f t="shared" si="143"/>
        <v xml:space="preserve"> </v>
      </c>
      <c r="GE59" s="80" t="str">
        <f t="shared" si="144"/>
        <v xml:space="preserve"> </v>
      </c>
      <c r="GF59" s="23" t="str">
        <f t="shared" si="145"/>
        <v xml:space="preserve"> </v>
      </c>
      <c r="GG59" s="80" t="str">
        <f t="shared" si="146"/>
        <v xml:space="preserve"> </v>
      </c>
      <c r="GH59" s="23" t="str">
        <f t="shared" si="147"/>
        <v xml:space="preserve"> </v>
      </c>
    </row>
    <row r="60" spans="1:190" x14ac:dyDescent="0.25">
      <c r="A60" s="20">
        <v>48</v>
      </c>
      <c r="B60" s="21"/>
      <c r="C60" s="22"/>
      <c r="D60" s="22"/>
      <c r="E60" s="23" t="str">
        <f t="shared" si="74"/>
        <v xml:space="preserve"> </v>
      </c>
      <c r="F60" s="22"/>
      <c r="G60" s="22"/>
      <c r="H60" s="23" t="str">
        <f t="shared" si="75"/>
        <v xml:space="preserve"> </v>
      </c>
      <c r="I60" s="22"/>
      <c r="J60" s="22"/>
      <c r="K60" s="23" t="str">
        <f t="shared" si="76"/>
        <v xml:space="preserve"> </v>
      </c>
      <c r="L60" s="22"/>
      <c r="M60" s="22"/>
      <c r="N60" s="23" t="str">
        <f t="shared" si="77"/>
        <v xml:space="preserve"> </v>
      </c>
      <c r="O60" s="22"/>
      <c r="P60" s="22"/>
      <c r="Q60" s="23" t="str">
        <f t="shared" si="78"/>
        <v xml:space="preserve"> </v>
      </c>
      <c r="R60" s="22"/>
      <c r="S60" s="22"/>
      <c r="T60" s="23" t="str">
        <f t="shared" si="79"/>
        <v xml:space="preserve"> </v>
      </c>
      <c r="U60" s="22"/>
      <c r="V60" s="22"/>
      <c r="W60" s="23" t="str">
        <f t="shared" si="80"/>
        <v xml:space="preserve"> </v>
      </c>
      <c r="X60" s="22"/>
      <c r="Y60" s="22"/>
      <c r="Z60" s="23" t="str">
        <f t="shared" si="81"/>
        <v xml:space="preserve"> </v>
      </c>
      <c r="AA60" s="22"/>
      <c r="AB60" s="22"/>
      <c r="AC60" s="23" t="str">
        <f t="shared" si="82"/>
        <v xml:space="preserve"> </v>
      </c>
      <c r="AD60" s="22"/>
      <c r="AE60" s="22"/>
      <c r="AF60" s="23" t="str">
        <f t="shared" si="83"/>
        <v xml:space="preserve"> </v>
      </c>
      <c r="AG60" s="22"/>
      <c r="AH60" s="22"/>
      <c r="AI60" s="23" t="str">
        <f t="shared" si="84"/>
        <v xml:space="preserve"> </v>
      </c>
      <c r="AJ60" s="22"/>
      <c r="AK60" s="22"/>
      <c r="AL60" s="23" t="str">
        <f t="shared" si="85"/>
        <v xml:space="preserve"> </v>
      </c>
      <c r="AM60" s="22"/>
      <c r="AN60" s="22"/>
      <c r="AO60" s="23" t="str">
        <f t="shared" si="86"/>
        <v xml:space="preserve"> </v>
      </c>
      <c r="AP60" s="22"/>
      <c r="AQ60" s="22"/>
      <c r="AR60" s="23" t="str">
        <f t="shared" si="87"/>
        <v xml:space="preserve"> </v>
      </c>
      <c r="AS60" s="22"/>
      <c r="AT60" s="22"/>
      <c r="AU60" s="23" t="str">
        <f t="shared" si="88"/>
        <v xml:space="preserve"> </v>
      </c>
      <c r="AV60" s="22"/>
      <c r="AW60" s="22"/>
      <c r="AX60" s="23" t="str">
        <f t="shared" si="89"/>
        <v xml:space="preserve"> </v>
      </c>
      <c r="AY60" s="22"/>
      <c r="AZ60" s="22"/>
      <c r="BA60" s="23" t="str">
        <f t="shared" si="90"/>
        <v xml:space="preserve"> </v>
      </c>
      <c r="BB60" s="22"/>
      <c r="BC60" s="22"/>
      <c r="BD60" s="23" t="str">
        <f t="shared" si="91"/>
        <v xml:space="preserve"> </v>
      </c>
      <c r="BE60" s="22"/>
      <c r="BF60" s="22"/>
      <c r="BG60" s="79" t="str">
        <f t="shared" si="92"/>
        <v xml:space="preserve"> </v>
      </c>
      <c r="BH60" s="79" t="str">
        <f t="shared" si="93"/>
        <v xml:space="preserve">   </v>
      </c>
      <c r="BI60" s="98" t="str">
        <f t="shared" si="94"/>
        <v xml:space="preserve"> </v>
      </c>
      <c r="BJ60" s="98" t="str">
        <f t="shared" si="95"/>
        <v xml:space="preserve"> </v>
      </c>
      <c r="BK60" s="80" t="str">
        <f t="shared" si="96"/>
        <v xml:space="preserve"> </v>
      </c>
      <c r="BL60" s="23" t="str">
        <f t="shared" si="97"/>
        <v xml:space="preserve"> </v>
      </c>
      <c r="BM60" s="22"/>
      <c r="BN60" s="22"/>
      <c r="BO60" s="23" t="str">
        <f t="shared" si="98"/>
        <v xml:space="preserve"> </v>
      </c>
      <c r="BP60" s="22"/>
      <c r="BQ60" s="22"/>
      <c r="BR60" s="23" t="str">
        <f t="shared" si="99"/>
        <v xml:space="preserve"> </v>
      </c>
      <c r="BS60" s="22"/>
      <c r="BT60" s="22"/>
      <c r="BU60" s="23" t="str">
        <f t="shared" si="100"/>
        <v xml:space="preserve"> </v>
      </c>
      <c r="BV60" s="22"/>
      <c r="BW60" s="22"/>
      <c r="BX60" s="23" t="str">
        <f t="shared" si="101"/>
        <v xml:space="preserve"> </v>
      </c>
      <c r="BY60" s="22"/>
      <c r="BZ60" s="22"/>
      <c r="CA60" s="23" t="str">
        <f t="shared" si="102"/>
        <v xml:space="preserve"> </v>
      </c>
      <c r="CB60" s="22"/>
      <c r="CC60" s="22"/>
      <c r="CD60" s="23" t="str">
        <f t="shared" si="103"/>
        <v xml:space="preserve"> </v>
      </c>
      <c r="CE60" s="22"/>
      <c r="CF60" s="22"/>
      <c r="CG60" s="23" t="str">
        <f t="shared" si="104"/>
        <v xml:space="preserve"> </v>
      </c>
      <c r="CH60" s="22"/>
      <c r="CI60" s="22"/>
      <c r="CJ60" s="23" t="str">
        <f t="shared" si="105"/>
        <v xml:space="preserve"> </v>
      </c>
      <c r="CK60" s="22"/>
      <c r="CL60" s="22"/>
      <c r="CM60" s="23" t="str">
        <f t="shared" si="106"/>
        <v xml:space="preserve"> </v>
      </c>
      <c r="CN60" s="22"/>
      <c r="CO60" s="22"/>
      <c r="CP60" s="23" t="str">
        <f t="shared" si="107"/>
        <v xml:space="preserve"> </v>
      </c>
      <c r="CQ60" s="22"/>
      <c r="CR60" s="22"/>
      <c r="CS60" s="23" t="str">
        <f t="shared" si="108"/>
        <v xml:space="preserve"> </v>
      </c>
      <c r="CT60" s="22"/>
      <c r="CU60" s="22"/>
      <c r="CV60" s="23" t="str">
        <f t="shared" si="109"/>
        <v xml:space="preserve"> </v>
      </c>
      <c r="CW60" s="22"/>
      <c r="CX60" s="22"/>
      <c r="CY60" s="23" t="str">
        <f t="shared" si="110"/>
        <v xml:space="preserve"> </v>
      </c>
      <c r="CZ60" s="22"/>
      <c r="DA60" s="22"/>
      <c r="DB60" s="23" t="str">
        <f t="shared" si="111"/>
        <v xml:space="preserve"> </v>
      </c>
      <c r="DC60" s="22"/>
      <c r="DD60" s="22"/>
      <c r="DE60" s="23" t="str">
        <f t="shared" si="112"/>
        <v xml:space="preserve"> </v>
      </c>
      <c r="DF60" s="22"/>
      <c r="DG60" s="22"/>
      <c r="DH60" s="23" t="str">
        <f t="shared" si="113"/>
        <v xml:space="preserve"> </v>
      </c>
      <c r="DI60" s="22"/>
      <c r="DJ60" s="22"/>
      <c r="DK60" s="23" t="str">
        <f t="shared" si="114"/>
        <v xml:space="preserve"> </v>
      </c>
      <c r="DL60" s="22"/>
      <c r="DM60" s="22"/>
      <c r="DN60" s="23" t="str">
        <f t="shared" si="115"/>
        <v xml:space="preserve"> </v>
      </c>
      <c r="DO60" s="22"/>
      <c r="DP60" s="22"/>
      <c r="DQ60" s="79" t="str">
        <f t="shared" si="116"/>
        <v xml:space="preserve"> </v>
      </c>
      <c r="DR60" s="79" t="str">
        <f t="shared" si="117"/>
        <v xml:space="preserve">   </v>
      </c>
      <c r="DS60" s="98" t="str">
        <f t="shared" si="118"/>
        <v xml:space="preserve"> </v>
      </c>
      <c r="DT60" s="98" t="str">
        <f t="shared" si="119"/>
        <v xml:space="preserve"> </v>
      </c>
      <c r="DU60" s="80" t="str">
        <f t="shared" si="120"/>
        <v xml:space="preserve"> </v>
      </c>
      <c r="DV60" s="23" t="str">
        <f t="shared" si="121"/>
        <v xml:space="preserve"> </v>
      </c>
      <c r="DW60" s="22"/>
      <c r="DX60" s="22"/>
      <c r="DY60" s="23" t="str">
        <f t="shared" si="122"/>
        <v xml:space="preserve"> </v>
      </c>
      <c r="DZ60" s="22"/>
      <c r="EA60" s="22"/>
      <c r="EB60" s="23" t="str">
        <f t="shared" si="123"/>
        <v xml:space="preserve"> </v>
      </c>
      <c r="EC60" s="22"/>
      <c r="ED60" s="22"/>
      <c r="EE60" s="23" t="str">
        <f t="shared" si="124"/>
        <v xml:space="preserve"> </v>
      </c>
      <c r="EF60" s="22"/>
      <c r="EG60" s="22"/>
      <c r="EH60" s="23" t="str">
        <f t="shared" si="125"/>
        <v xml:space="preserve"> </v>
      </c>
      <c r="EI60" s="22"/>
      <c r="EJ60" s="22"/>
      <c r="EK60" s="23" t="str">
        <f t="shared" si="126"/>
        <v xml:space="preserve"> </v>
      </c>
      <c r="EL60" s="22"/>
      <c r="EM60" s="22"/>
      <c r="EN60" s="23" t="str">
        <f t="shared" si="127"/>
        <v xml:space="preserve"> </v>
      </c>
      <c r="EO60" s="22"/>
      <c r="EP60" s="22"/>
      <c r="EQ60" s="23" t="str">
        <f t="shared" si="128"/>
        <v xml:space="preserve"> </v>
      </c>
      <c r="ER60" s="22"/>
      <c r="ES60" s="22"/>
      <c r="ET60" s="23" t="str">
        <f t="shared" si="129"/>
        <v xml:space="preserve"> </v>
      </c>
      <c r="EU60" s="22"/>
      <c r="EV60" s="22"/>
      <c r="EW60" s="23" t="str">
        <f t="shared" si="130"/>
        <v xml:space="preserve"> </v>
      </c>
      <c r="EX60" s="22"/>
      <c r="EY60" s="22"/>
      <c r="EZ60" s="23" t="str">
        <f t="shared" si="131"/>
        <v xml:space="preserve"> </v>
      </c>
      <c r="FA60" s="22"/>
      <c r="FB60" s="22"/>
      <c r="FC60" s="23" t="str">
        <f t="shared" si="132"/>
        <v xml:space="preserve"> </v>
      </c>
      <c r="FD60" s="22"/>
      <c r="FE60" s="22"/>
      <c r="FF60" s="23" t="str">
        <f t="shared" si="133"/>
        <v xml:space="preserve"> </v>
      </c>
      <c r="FG60" s="22"/>
      <c r="FH60" s="22"/>
      <c r="FI60" s="23" t="str">
        <f t="shared" si="134"/>
        <v xml:space="preserve"> </v>
      </c>
      <c r="FJ60" s="22"/>
      <c r="FK60" s="22"/>
      <c r="FL60" s="23" t="str">
        <f t="shared" si="135"/>
        <v xml:space="preserve"> </v>
      </c>
      <c r="FM60" s="22"/>
      <c r="FN60" s="22"/>
      <c r="FO60" s="23" t="str">
        <f t="shared" si="136"/>
        <v xml:space="preserve"> </v>
      </c>
      <c r="FP60" s="22"/>
      <c r="FQ60" s="22"/>
      <c r="FR60" s="23" t="str">
        <f t="shared" si="137"/>
        <v xml:space="preserve"> </v>
      </c>
      <c r="FS60" s="22"/>
      <c r="FT60" s="22"/>
      <c r="FU60" s="23" t="str">
        <f t="shared" si="138"/>
        <v xml:space="preserve"> </v>
      </c>
      <c r="FV60" s="22"/>
      <c r="FW60" s="22"/>
      <c r="FX60" s="23" t="str">
        <f t="shared" si="139"/>
        <v xml:space="preserve"> </v>
      </c>
      <c r="FY60" s="22"/>
      <c r="FZ60" s="22"/>
      <c r="GA60" s="79" t="str">
        <f t="shared" si="140"/>
        <v xml:space="preserve"> </v>
      </c>
      <c r="GB60" s="79" t="str">
        <f t="shared" si="141"/>
        <v xml:space="preserve">   </v>
      </c>
      <c r="GC60" s="98" t="str">
        <f t="shared" si="142"/>
        <v xml:space="preserve"> </v>
      </c>
      <c r="GD60" s="98" t="str">
        <f t="shared" si="143"/>
        <v xml:space="preserve"> </v>
      </c>
      <c r="GE60" s="80" t="str">
        <f t="shared" si="144"/>
        <v xml:space="preserve"> </v>
      </c>
      <c r="GF60" s="23" t="str">
        <f t="shared" si="145"/>
        <v xml:space="preserve"> </v>
      </c>
      <c r="GG60" s="80" t="str">
        <f t="shared" si="146"/>
        <v xml:space="preserve"> </v>
      </c>
      <c r="GH60" s="23" t="str">
        <f t="shared" si="147"/>
        <v xml:space="preserve"> </v>
      </c>
    </row>
    <row r="61" spans="1:190" x14ac:dyDescent="0.25">
      <c r="A61" s="20">
        <v>49</v>
      </c>
      <c r="B61" s="21"/>
      <c r="C61" s="22"/>
      <c r="D61" s="22"/>
      <c r="E61" s="23" t="str">
        <f t="shared" si="74"/>
        <v xml:space="preserve"> </v>
      </c>
      <c r="F61" s="22"/>
      <c r="G61" s="22"/>
      <c r="H61" s="23" t="str">
        <f t="shared" si="75"/>
        <v xml:space="preserve"> </v>
      </c>
      <c r="I61" s="22"/>
      <c r="J61" s="22"/>
      <c r="K61" s="23" t="str">
        <f t="shared" si="76"/>
        <v xml:space="preserve"> </v>
      </c>
      <c r="L61" s="22"/>
      <c r="M61" s="22"/>
      <c r="N61" s="23" t="str">
        <f t="shared" si="77"/>
        <v xml:space="preserve"> </v>
      </c>
      <c r="O61" s="22"/>
      <c r="P61" s="22"/>
      <c r="Q61" s="23" t="str">
        <f t="shared" si="78"/>
        <v xml:space="preserve"> </v>
      </c>
      <c r="R61" s="22"/>
      <c r="S61" s="22"/>
      <c r="T61" s="23" t="str">
        <f t="shared" si="79"/>
        <v xml:space="preserve"> </v>
      </c>
      <c r="U61" s="22"/>
      <c r="V61" s="22"/>
      <c r="W61" s="23" t="str">
        <f t="shared" si="80"/>
        <v xml:space="preserve"> </v>
      </c>
      <c r="X61" s="22"/>
      <c r="Y61" s="22"/>
      <c r="Z61" s="23" t="str">
        <f t="shared" si="81"/>
        <v xml:space="preserve"> </v>
      </c>
      <c r="AA61" s="22"/>
      <c r="AB61" s="22"/>
      <c r="AC61" s="23" t="str">
        <f t="shared" si="82"/>
        <v xml:space="preserve"> </v>
      </c>
      <c r="AD61" s="22"/>
      <c r="AE61" s="22"/>
      <c r="AF61" s="23" t="str">
        <f t="shared" si="83"/>
        <v xml:space="preserve"> </v>
      </c>
      <c r="AG61" s="22"/>
      <c r="AH61" s="22"/>
      <c r="AI61" s="23" t="str">
        <f t="shared" si="84"/>
        <v xml:space="preserve"> </v>
      </c>
      <c r="AJ61" s="22"/>
      <c r="AK61" s="22"/>
      <c r="AL61" s="23" t="str">
        <f t="shared" si="85"/>
        <v xml:space="preserve"> </v>
      </c>
      <c r="AM61" s="22"/>
      <c r="AN61" s="22"/>
      <c r="AO61" s="23" t="str">
        <f t="shared" si="86"/>
        <v xml:space="preserve"> </v>
      </c>
      <c r="AP61" s="22"/>
      <c r="AQ61" s="22"/>
      <c r="AR61" s="23" t="str">
        <f t="shared" si="87"/>
        <v xml:space="preserve"> </v>
      </c>
      <c r="AS61" s="22"/>
      <c r="AT61" s="22"/>
      <c r="AU61" s="23" t="str">
        <f t="shared" si="88"/>
        <v xml:space="preserve"> </v>
      </c>
      <c r="AV61" s="22"/>
      <c r="AW61" s="22"/>
      <c r="AX61" s="23" t="str">
        <f t="shared" si="89"/>
        <v xml:space="preserve"> </v>
      </c>
      <c r="AY61" s="22"/>
      <c r="AZ61" s="22"/>
      <c r="BA61" s="23" t="str">
        <f t="shared" si="90"/>
        <v xml:space="preserve"> </v>
      </c>
      <c r="BB61" s="22"/>
      <c r="BC61" s="22"/>
      <c r="BD61" s="23" t="str">
        <f t="shared" si="91"/>
        <v xml:space="preserve"> </v>
      </c>
      <c r="BE61" s="22"/>
      <c r="BF61" s="22"/>
      <c r="BG61" s="79" t="str">
        <f t="shared" si="92"/>
        <v xml:space="preserve"> </v>
      </c>
      <c r="BH61" s="79" t="str">
        <f t="shared" si="93"/>
        <v xml:space="preserve">   </v>
      </c>
      <c r="BI61" s="98" t="str">
        <f t="shared" si="94"/>
        <v xml:space="preserve"> </v>
      </c>
      <c r="BJ61" s="98" t="str">
        <f t="shared" si="95"/>
        <v xml:space="preserve"> </v>
      </c>
      <c r="BK61" s="80" t="str">
        <f t="shared" si="96"/>
        <v xml:space="preserve"> </v>
      </c>
      <c r="BL61" s="23" t="str">
        <f t="shared" si="97"/>
        <v xml:space="preserve"> </v>
      </c>
      <c r="BM61" s="22"/>
      <c r="BN61" s="22"/>
      <c r="BO61" s="23" t="str">
        <f t="shared" si="98"/>
        <v xml:space="preserve"> </v>
      </c>
      <c r="BP61" s="22"/>
      <c r="BQ61" s="22"/>
      <c r="BR61" s="23" t="str">
        <f t="shared" si="99"/>
        <v xml:space="preserve"> </v>
      </c>
      <c r="BS61" s="22"/>
      <c r="BT61" s="22"/>
      <c r="BU61" s="23" t="str">
        <f t="shared" si="100"/>
        <v xml:space="preserve"> </v>
      </c>
      <c r="BV61" s="22"/>
      <c r="BW61" s="22"/>
      <c r="BX61" s="23" t="str">
        <f t="shared" si="101"/>
        <v xml:space="preserve"> </v>
      </c>
      <c r="BY61" s="22"/>
      <c r="BZ61" s="22"/>
      <c r="CA61" s="23" t="str">
        <f t="shared" si="102"/>
        <v xml:space="preserve"> </v>
      </c>
      <c r="CB61" s="22"/>
      <c r="CC61" s="22"/>
      <c r="CD61" s="23" t="str">
        <f t="shared" si="103"/>
        <v xml:space="preserve"> </v>
      </c>
      <c r="CE61" s="22"/>
      <c r="CF61" s="22"/>
      <c r="CG61" s="23" t="str">
        <f t="shared" si="104"/>
        <v xml:space="preserve"> </v>
      </c>
      <c r="CH61" s="22"/>
      <c r="CI61" s="22"/>
      <c r="CJ61" s="23" t="str">
        <f t="shared" si="105"/>
        <v xml:space="preserve"> </v>
      </c>
      <c r="CK61" s="22"/>
      <c r="CL61" s="22"/>
      <c r="CM61" s="23" t="str">
        <f t="shared" si="106"/>
        <v xml:space="preserve"> </v>
      </c>
      <c r="CN61" s="22"/>
      <c r="CO61" s="22"/>
      <c r="CP61" s="23" t="str">
        <f t="shared" si="107"/>
        <v xml:space="preserve"> </v>
      </c>
      <c r="CQ61" s="22"/>
      <c r="CR61" s="22"/>
      <c r="CS61" s="23" t="str">
        <f t="shared" si="108"/>
        <v xml:space="preserve"> </v>
      </c>
      <c r="CT61" s="22"/>
      <c r="CU61" s="22"/>
      <c r="CV61" s="23" t="str">
        <f t="shared" si="109"/>
        <v xml:space="preserve"> </v>
      </c>
      <c r="CW61" s="22"/>
      <c r="CX61" s="22"/>
      <c r="CY61" s="23" t="str">
        <f t="shared" si="110"/>
        <v xml:space="preserve"> </v>
      </c>
      <c r="CZ61" s="22"/>
      <c r="DA61" s="22"/>
      <c r="DB61" s="23" t="str">
        <f t="shared" si="111"/>
        <v xml:space="preserve"> </v>
      </c>
      <c r="DC61" s="22"/>
      <c r="DD61" s="22"/>
      <c r="DE61" s="23" t="str">
        <f t="shared" si="112"/>
        <v xml:space="preserve"> </v>
      </c>
      <c r="DF61" s="22"/>
      <c r="DG61" s="22"/>
      <c r="DH61" s="23" t="str">
        <f t="shared" si="113"/>
        <v xml:space="preserve"> </v>
      </c>
      <c r="DI61" s="22"/>
      <c r="DJ61" s="22"/>
      <c r="DK61" s="23" t="str">
        <f t="shared" si="114"/>
        <v xml:space="preserve"> </v>
      </c>
      <c r="DL61" s="22"/>
      <c r="DM61" s="22"/>
      <c r="DN61" s="23" t="str">
        <f t="shared" si="115"/>
        <v xml:space="preserve"> </v>
      </c>
      <c r="DO61" s="22"/>
      <c r="DP61" s="22"/>
      <c r="DQ61" s="79" t="str">
        <f t="shared" si="116"/>
        <v xml:space="preserve"> </v>
      </c>
      <c r="DR61" s="79" t="str">
        <f t="shared" si="117"/>
        <v xml:space="preserve">   </v>
      </c>
      <c r="DS61" s="98" t="str">
        <f t="shared" si="118"/>
        <v xml:space="preserve"> </v>
      </c>
      <c r="DT61" s="98" t="str">
        <f t="shared" si="119"/>
        <v xml:space="preserve"> </v>
      </c>
      <c r="DU61" s="80" t="str">
        <f t="shared" si="120"/>
        <v xml:space="preserve"> </v>
      </c>
      <c r="DV61" s="23" t="str">
        <f t="shared" si="121"/>
        <v xml:space="preserve"> </v>
      </c>
      <c r="DW61" s="22"/>
      <c r="DX61" s="22"/>
      <c r="DY61" s="23" t="str">
        <f t="shared" si="122"/>
        <v xml:space="preserve"> </v>
      </c>
      <c r="DZ61" s="22"/>
      <c r="EA61" s="22"/>
      <c r="EB61" s="23" t="str">
        <f t="shared" si="123"/>
        <v xml:space="preserve"> </v>
      </c>
      <c r="EC61" s="22"/>
      <c r="ED61" s="22"/>
      <c r="EE61" s="23" t="str">
        <f t="shared" si="124"/>
        <v xml:space="preserve"> </v>
      </c>
      <c r="EF61" s="22"/>
      <c r="EG61" s="22"/>
      <c r="EH61" s="23" t="str">
        <f t="shared" si="125"/>
        <v xml:space="preserve"> </v>
      </c>
      <c r="EI61" s="22"/>
      <c r="EJ61" s="22"/>
      <c r="EK61" s="23" t="str">
        <f t="shared" si="126"/>
        <v xml:space="preserve"> </v>
      </c>
      <c r="EL61" s="22"/>
      <c r="EM61" s="22"/>
      <c r="EN61" s="23" t="str">
        <f t="shared" si="127"/>
        <v xml:space="preserve"> </v>
      </c>
      <c r="EO61" s="22"/>
      <c r="EP61" s="22"/>
      <c r="EQ61" s="23" t="str">
        <f t="shared" si="128"/>
        <v xml:space="preserve"> </v>
      </c>
      <c r="ER61" s="22"/>
      <c r="ES61" s="22"/>
      <c r="ET61" s="23" t="str">
        <f t="shared" si="129"/>
        <v xml:space="preserve"> </v>
      </c>
      <c r="EU61" s="22"/>
      <c r="EV61" s="22"/>
      <c r="EW61" s="23" t="str">
        <f t="shared" si="130"/>
        <v xml:space="preserve"> </v>
      </c>
      <c r="EX61" s="22"/>
      <c r="EY61" s="22"/>
      <c r="EZ61" s="23" t="str">
        <f t="shared" si="131"/>
        <v xml:space="preserve"> </v>
      </c>
      <c r="FA61" s="22"/>
      <c r="FB61" s="22"/>
      <c r="FC61" s="23" t="str">
        <f t="shared" si="132"/>
        <v xml:space="preserve"> </v>
      </c>
      <c r="FD61" s="22"/>
      <c r="FE61" s="22"/>
      <c r="FF61" s="23" t="str">
        <f t="shared" si="133"/>
        <v xml:space="preserve"> </v>
      </c>
      <c r="FG61" s="22"/>
      <c r="FH61" s="22"/>
      <c r="FI61" s="23" t="str">
        <f t="shared" si="134"/>
        <v xml:space="preserve"> </v>
      </c>
      <c r="FJ61" s="22"/>
      <c r="FK61" s="22"/>
      <c r="FL61" s="23" t="str">
        <f t="shared" si="135"/>
        <v xml:space="preserve"> </v>
      </c>
      <c r="FM61" s="22"/>
      <c r="FN61" s="22"/>
      <c r="FO61" s="23" t="str">
        <f t="shared" si="136"/>
        <v xml:space="preserve"> </v>
      </c>
      <c r="FP61" s="22"/>
      <c r="FQ61" s="22"/>
      <c r="FR61" s="23" t="str">
        <f t="shared" si="137"/>
        <v xml:space="preserve"> </v>
      </c>
      <c r="FS61" s="22"/>
      <c r="FT61" s="22"/>
      <c r="FU61" s="23" t="str">
        <f t="shared" si="138"/>
        <v xml:space="preserve"> </v>
      </c>
      <c r="FV61" s="22"/>
      <c r="FW61" s="22"/>
      <c r="FX61" s="23" t="str">
        <f t="shared" si="139"/>
        <v xml:space="preserve"> </v>
      </c>
      <c r="FY61" s="22"/>
      <c r="FZ61" s="22"/>
      <c r="GA61" s="79" t="str">
        <f t="shared" si="140"/>
        <v xml:space="preserve"> </v>
      </c>
      <c r="GB61" s="79" t="str">
        <f t="shared" si="141"/>
        <v xml:space="preserve">   </v>
      </c>
      <c r="GC61" s="98" t="str">
        <f t="shared" si="142"/>
        <v xml:space="preserve"> </v>
      </c>
      <c r="GD61" s="98" t="str">
        <f t="shared" si="143"/>
        <v xml:space="preserve"> </v>
      </c>
      <c r="GE61" s="80" t="str">
        <f t="shared" si="144"/>
        <v xml:space="preserve"> </v>
      </c>
      <c r="GF61" s="23" t="str">
        <f t="shared" si="145"/>
        <v xml:space="preserve"> </v>
      </c>
      <c r="GG61" s="80" t="str">
        <f t="shared" si="146"/>
        <v xml:space="preserve"> </v>
      </c>
      <c r="GH61" s="23" t="str">
        <f t="shared" si="147"/>
        <v xml:space="preserve"> </v>
      </c>
    </row>
    <row r="62" spans="1:190" x14ac:dyDescent="0.25">
      <c r="A62" s="20">
        <v>50</v>
      </c>
      <c r="B62" s="21"/>
      <c r="C62" s="22"/>
      <c r="D62" s="22"/>
      <c r="E62" s="23" t="str">
        <f t="shared" si="74"/>
        <v xml:space="preserve"> </v>
      </c>
      <c r="F62" s="22"/>
      <c r="G62" s="22"/>
      <c r="H62" s="23" t="str">
        <f t="shared" si="75"/>
        <v xml:space="preserve"> </v>
      </c>
      <c r="I62" s="22"/>
      <c r="J62" s="22"/>
      <c r="K62" s="23" t="str">
        <f t="shared" si="76"/>
        <v xml:space="preserve"> </v>
      </c>
      <c r="L62" s="22"/>
      <c r="M62" s="22"/>
      <c r="N62" s="23" t="str">
        <f t="shared" si="77"/>
        <v xml:space="preserve"> </v>
      </c>
      <c r="O62" s="22"/>
      <c r="P62" s="22"/>
      <c r="Q62" s="23" t="str">
        <f t="shared" si="78"/>
        <v xml:space="preserve"> </v>
      </c>
      <c r="R62" s="22"/>
      <c r="S62" s="22"/>
      <c r="T62" s="23" t="str">
        <f t="shared" si="79"/>
        <v xml:space="preserve"> </v>
      </c>
      <c r="U62" s="22"/>
      <c r="V62" s="22"/>
      <c r="W62" s="23" t="str">
        <f t="shared" si="80"/>
        <v xml:space="preserve"> </v>
      </c>
      <c r="X62" s="22"/>
      <c r="Y62" s="22"/>
      <c r="Z62" s="23" t="str">
        <f t="shared" si="81"/>
        <v xml:space="preserve"> </v>
      </c>
      <c r="AA62" s="22"/>
      <c r="AB62" s="22"/>
      <c r="AC62" s="23" t="str">
        <f t="shared" si="82"/>
        <v xml:space="preserve"> </v>
      </c>
      <c r="AD62" s="22"/>
      <c r="AE62" s="22"/>
      <c r="AF62" s="23" t="str">
        <f t="shared" si="83"/>
        <v xml:space="preserve"> </v>
      </c>
      <c r="AG62" s="22"/>
      <c r="AH62" s="22"/>
      <c r="AI62" s="23" t="str">
        <f t="shared" si="84"/>
        <v xml:space="preserve"> </v>
      </c>
      <c r="AJ62" s="22"/>
      <c r="AK62" s="22"/>
      <c r="AL62" s="23" t="str">
        <f t="shared" si="85"/>
        <v xml:space="preserve"> </v>
      </c>
      <c r="AM62" s="22"/>
      <c r="AN62" s="22"/>
      <c r="AO62" s="23" t="str">
        <f t="shared" si="86"/>
        <v xml:space="preserve"> </v>
      </c>
      <c r="AP62" s="22"/>
      <c r="AQ62" s="22"/>
      <c r="AR62" s="23" t="str">
        <f t="shared" si="87"/>
        <v xml:space="preserve"> </v>
      </c>
      <c r="AS62" s="22"/>
      <c r="AT62" s="22"/>
      <c r="AU62" s="23" t="str">
        <f t="shared" si="88"/>
        <v xml:space="preserve"> </v>
      </c>
      <c r="AV62" s="22"/>
      <c r="AW62" s="22"/>
      <c r="AX62" s="23" t="str">
        <f t="shared" si="89"/>
        <v xml:space="preserve"> </v>
      </c>
      <c r="AY62" s="22"/>
      <c r="AZ62" s="22"/>
      <c r="BA62" s="23" t="str">
        <f t="shared" si="90"/>
        <v xml:space="preserve"> </v>
      </c>
      <c r="BB62" s="22"/>
      <c r="BC62" s="22"/>
      <c r="BD62" s="23" t="str">
        <f t="shared" si="91"/>
        <v xml:space="preserve"> </v>
      </c>
      <c r="BE62" s="22"/>
      <c r="BF62" s="22"/>
      <c r="BG62" s="79" t="str">
        <f t="shared" si="92"/>
        <v xml:space="preserve"> </v>
      </c>
      <c r="BH62" s="79" t="str">
        <f t="shared" si="93"/>
        <v xml:space="preserve">   </v>
      </c>
      <c r="BI62" s="98" t="str">
        <f t="shared" si="94"/>
        <v xml:space="preserve"> </v>
      </c>
      <c r="BJ62" s="98" t="str">
        <f t="shared" si="95"/>
        <v xml:space="preserve"> </v>
      </c>
      <c r="BK62" s="80" t="str">
        <f t="shared" si="96"/>
        <v xml:space="preserve"> </v>
      </c>
      <c r="BL62" s="23" t="str">
        <f t="shared" si="97"/>
        <v xml:space="preserve"> </v>
      </c>
      <c r="BM62" s="22"/>
      <c r="BN62" s="22"/>
      <c r="BO62" s="23" t="str">
        <f t="shared" si="98"/>
        <v xml:space="preserve"> </v>
      </c>
      <c r="BP62" s="22"/>
      <c r="BQ62" s="22"/>
      <c r="BR62" s="23" t="str">
        <f t="shared" si="99"/>
        <v xml:space="preserve"> </v>
      </c>
      <c r="BS62" s="22"/>
      <c r="BT62" s="22"/>
      <c r="BU62" s="23" t="str">
        <f t="shared" si="100"/>
        <v xml:space="preserve"> </v>
      </c>
      <c r="BV62" s="22"/>
      <c r="BW62" s="22"/>
      <c r="BX62" s="23" t="str">
        <f t="shared" si="101"/>
        <v xml:space="preserve"> </v>
      </c>
      <c r="BY62" s="22"/>
      <c r="BZ62" s="22"/>
      <c r="CA62" s="23" t="str">
        <f t="shared" si="102"/>
        <v xml:space="preserve"> </v>
      </c>
      <c r="CB62" s="22"/>
      <c r="CC62" s="22"/>
      <c r="CD62" s="23" t="str">
        <f t="shared" si="103"/>
        <v xml:space="preserve"> </v>
      </c>
      <c r="CE62" s="22"/>
      <c r="CF62" s="22"/>
      <c r="CG62" s="23" t="str">
        <f t="shared" si="104"/>
        <v xml:space="preserve"> </v>
      </c>
      <c r="CH62" s="22"/>
      <c r="CI62" s="22"/>
      <c r="CJ62" s="23" t="str">
        <f t="shared" si="105"/>
        <v xml:space="preserve"> </v>
      </c>
      <c r="CK62" s="22"/>
      <c r="CL62" s="22"/>
      <c r="CM62" s="23" t="str">
        <f t="shared" si="106"/>
        <v xml:space="preserve"> </v>
      </c>
      <c r="CN62" s="22"/>
      <c r="CO62" s="22"/>
      <c r="CP62" s="23" t="str">
        <f t="shared" si="107"/>
        <v xml:space="preserve"> </v>
      </c>
      <c r="CQ62" s="22"/>
      <c r="CR62" s="22"/>
      <c r="CS62" s="23" t="str">
        <f t="shared" si="108"/>
        <v xml:space="preserve"> </v>
      </c>
      <c r="CT62" s="22"/>
      <c r="CU62" s="22"/>
      <c r="CV62" s="23" t="str">
        <f t="shared" si="109"/>
        <v xml:space="preserve"> </v>
      </c>
      <c r="CW62" s="22"/>
      <c r="CX62" s="22"/>
      <c r="CY62" s="23" t="str">
        <f t="shared" si="110"/>
        <v xml:space="preserve"> </v>
      </c>
      <c r="CZ62" s="22"/>
      <c r="DA62" s="22"/>
      <c r="DB62" s="23" t="str">
        <f t="shared" si="111"/>
        <v xml:space="preserve"> </v>
      </c>
      <c r="DC62" s="22"/>
      <c r="DD62" s="22"/>
      <c r="DE62" s="23" t="str">
        <f t="shared" si="112"/>
        <v xml:space="preserve"> </v>
      </c>
      <c r="DF62" s="22"/>
      <c r="DG62" s="22"/>
      <c r="DH62" s="23" t="str">
        <f t="shared" si="113"/>
        <v xml:space="preserve"> </v>
      </c>
      <c r="DI62" s="22"/>
      <c r="DJ62" s="22"/>
      <c r="DK62" s="23" t="str">
        <f t="shared" si="114"/>
        <v xml:space="preserve"> </v>
      </c>
      <c r="DL62" s="22"/>
      <c r="DM62" s="22"/>
      <c r="DN62" s="23" t="str">
        <f t="shared" si="115"/>
        <v xml:space="preserve"> </v>
      </c>
      <c r="DO62" s="22"/>
      <c r="DP62" s="22"/>
      <c r="DQ62" s="79" t="str">
        <f t="shared" si="116"/>
        <v xml:space="preserve"> </v>
      </c>
      <c r="DR62" s="79" t="str">
        <f t="shared" si="117"/>
        <v xml:space="preserve">   </v>
      </c>
      <c r="DS62" s="98" t="str">
        <f t="shared" si="118"/>
        <v xml:space="preserve"> </v>
      </c>
      <c r="DT62" s="98" t="str">
        <f t="shared" si="119"/>
        <v xml:space="preserve"> </v>
      </c>
      <c r="DU62" s="80" t="str">
        <f t="shared" si="120"/>
        <v xml:space="preserve"> </v>
      </c>
      <c r="DV62" s="23" t="str">
        <f t="shared" si="121"/>
        <v xml:space="preserve"> </v>
      </c>
      <c r="DW62" s="22"/>
      <c r="DX62" s="22"/>
      <c r="DY62" s="23" t="str">
        <f t="shared" si="122"/>
        <v xml:space="preserve"> </v>
      </c>
      <c r="DZ62" s="22"/>
      <c r="EA62" s="22"/>
      <c r="EB62" s="23" t="str">
        <f t="shared" si="123"/>
        <v xml:space="preserve"> </v>
      </c>
      <c r="EC62" s="22"/>
      <c r="ED62" s="22"/>
      <c r="EE62" s="23" t="str">
        <f t="shared" si="124"/>
        <v xml:space="preserve"> </v>
      </c>
      <c r="EF62" s="22"/>
      <c r="EG62" s="22"/>
      <c r="EH62" s="23" t="str">
        <f t="shared" si="125"/>
        <v xml:space="preserve"> </v>
      </c>
      <c r="EI62" s="22"/>
      <c r="EJ62" s="22"/>
      <c r="EK62" s="23" t="str">
        <f t="shared" si="126"/>
        <v xml:space="preserve"> </v>
      </c>
      <c r="EL62" s="22"/>
      <c r="EM62" s="22"/>
      <c r="EN62" s="23" t="str">
        <f t="shared" si="127"/>
        <v xml:space="preserve"> </v>
      </c>
      <c r="EO62" s="22"/>
      <c r="EP62" s="22"/>
      <c r="EQ62" s="23" t="str">
        <f t="shared" si="128"/>
        <v xml:space="preserve"> </v>
      </c>
      <c r="ER62" s="22"/>
      <c r="ES62" s="22"/>
      <c r="ET62" s="23" t="str">
        <f t="shared" si="129"/>
        <v xml:space="preserve"> </v>
      </c>
      <c r="EU62" s="22"/>
      <c r="EV62" s="22"/>
      <c r="EW62" s="23" t="str">
        <f t="shared" si="130"/>
        <v xml:space="preserve"> </v>
      </c>
      <c r="EX62" s="22"/>
      <c r="EY62" s="22"/>
      <c r="EZ62" s="23" t="str">
        <f t="shared" si="131"/>
        <v xml:space="preserve"> </v>
      </c>
      <c r="FA62" s="22"/>
      <c r="FB62" s="22"/>
      <c r="FC62" s="23" t="str">
        <f t="shared" si="132"/>
        <v xml:space="preserve"> </v>
      </c>
      <c r="FD62" s="22"/>
      <c r="FE62" s="22"/>
      <c r="FF62" s="23" t="str">
        <f t="shared" si="133"/>
        <v xml:space="preserve"> </v>
      </c>
      <c r="FG62" s="22"/>
      <c r="FH62" s="22"/>
      <c r="FI62" s="23" t="str">
        <f t="shared" si="134"/>
        <v xml:space="preserve"> </v>
      </c>
      <c r="FJ62" s="22"/>
      <c r="FK62" s="22"/>
      <c r="FL62" s="23" t="str">
        <f t="shared" si="135"/>
        <v xml:space="preserve"> </v>
      </c>
      <c r="FM62" s="22"/>
      <c r="FN62" s="22"/>
      <c r="FO62" s="23" t="str">
        <f t="shared" si="136"/>
        <v xml:space="preserve"> </v>
      </c>
      <c r="FP62" s="22"/>
      <c r="FQ62" s="22"/>
      <c r="FR62" s="23" t="str">
        <f t="shared" si="137"/>
        <v xml:space="preserve"> </v>
      </c>
      <c r="FS62" s="22"/>
      <c r="FT62" s="22"/>
      <c r="FU62" s="23" t="str">
        <f t="shared" si="138"/>
        <v xml:space="preserve"> </v>
      </c>
      <c r="FV62" s="22"/>
      <c r="FW62" s="22"/>
      <c r="FX62" s="23" t="str">
        <f t="shared" si="139"/>
        <v xml:space="preserve"> </v>
      </c>
      <c r="FY62" s="22"/>
      <c r="FZ62" s="22"/>
      <c r="GA62" s="79" t="str">
        <f t="shared" si="140"/>
        <v xml:space="preserve"> </v>
      </c>
      <c r="GB62" s="79" t="str">
        <f t="shared" si="141"/>
        <v xml:space="preserve">   </v>
      </c>
      <c r="GC62" s="98" t="str">
        <f t="shared" si="142"/>
        <v xml:space="preserve"> </v>
      </c>
      <c r="GD62" s="98" t="str">
        <f t="shared" si="143"/>
        <v xml:space="preserve"> </v>
      </c>
      <c r="GE62" s="80" t="str">
        <f t="shared" si="144"/>
        <v xml:space="preserve"> </v>
      </c>
      <c r="GF62" s="23" t="str">
        <f t="shared" si="145"/>
        <v xml:space="preserve"> </v>
      </c>
      <c r="GG62" s="80" t="str">
        <f t="shared" si="146"/>
        <v xml:space="preserve"> </v>
      </c>
      <c r="GH62" s="23" t="str">
        <f t="shared" si="147"/>
        <v xml:space="preserve"> </v>
      </c>
    </row>
    <row r="63" spans="1:190" x14ac:dyDescent="0.25">
      <c r="B63" s="83" t="s">
        <v>111</v>
      </c>
      <c r="C63" s="82">
        <f t="shared" ref="C63:CA63" si="148">IFERROR(TRUNC(AVERAGE(C13:C62),2)," ")</f>
        <v>8.61</v>
      </c>
      <c r="D63" s="82" t="str">
        <f t="shared" si="148"/>
        <v xml:space="preserve"> </v>
      </c>
      <c r="E63" s="82">
        <f t="shared" si="148"/>
        <v>8.61</v>
      </c>
      <c r="F63" s="82">
        <f t="shared" si="148"/>
        <v>8.41</v>
      </c>
      <c r="G63" s="82" t="str">
        <f t="shared" si="148"/>
        <v xml:space="preserve"> </v>
      </c>
      <c r="H63" s="82">
        <f t="shared" si="148"/>
        <v>8.41</v>
      </c>
      <c r="I63" s="82">
        <f t="shared" si="148"/>
        <v>8.91</v>
      </c>
      <c r="J63" s="82" t="str">
        <f t="shared" si="148"/>
        <v xml:space="preserve"> </v>
      </c>
      <c r="K63" s="82">
        <f t="shared" si="148"/>
        <v>8.91</v>
      </c>
      <c r="L63" s="82">
        <f t="shared" si="148"/>
        <v>8.1999999999999993</v>
      </c>
      <c r="M63" s="82" t="str">
        <f t="shared" si="148"/>
        <v xml:space="preserve"> </v>
      </c>
      <c r="N63" s="82">
        <f t="shared" si="148"/>
        <v>8.1999999999999993</v>
      </c>
      <c r="O63" s="82">
        <f t="shared" si="148"/>
        <v>8.5500000000000007</v>
      </c>
      <c r="P63" s="82" t="str">
        <f t="shared" si="148"/>
        <v xml:space="preserve"> </v>
      </c>
      <c r="Q63" s="82">
        <f t="shared" si="148"/>
        <v>8.5500000000000007</v>
      </c>
      <c r="R63" s="82">
        <f t="shared" si="148"/>
        <v>9.14</v>
      </c>
      <c r="S63" s="82" t="str">
        <f t="shared" si="148"/>
        <v xml:space="preserve"> </v>
      </c>
      <c r="T63" s="82">
        <f t="shared" si="148"/>
        <v>9.14</v>
      </c>
      <c r="U63" s="82">
        <f t="shared" si="148"/>
        <v>8.51</v>
      </c>
      <c r="V63" s="82" t="str">
        <f t="shared" si="148"/>
        <v xml:space="preserve"> </v>
      </c>
      <c r="W63" s="82">
        <f t="shared" si="148"/>
        <v>8.51</v>
      </c>
      <c r="X63" s="82">
        <f t="shared" si="148"/>
        <v>8.41</v>
      </c>
      <c r="Y63" s="82" t="str">
        <f t="shared" si="148"/>
        <v xml:space="preserve"> </v>
      </c>
      <c r="Z63" s="82">
        <f t="shared" si="148"/>
        <v>8.41</v>
      </c>
      <c r="AA63" s="82">
        <f t="shared" si="148"/>
        <v>7.88</v>
      </c>
      <c r="AB63" s="82" t="str">
        <f t="shared" si="148"/>
        <v xml:space="preserve"> </v>
      </c>
      <c r="AC63" s="82">
        <f t="shared" si="148"/>
        <v>7.88</v>
      </c>
      <c r="AD63" s="82">
        <f t="shared" si="148"/>
        <v>7.78</v>
      </c>
      <c r="AE63" s="82" t="str">
        <f t="shared" si="148"/>
        <v xml:space="preserve"> </v>
      </c>
      <c r="AF63" s="82">
        <f t="shared" si="148"/>
        <v>7.78</v>
      </c>
      <c r="AG63" s="82">
        <f t="shared" si="148"/>
        <v>6.27</v>
      </c>
      <c r="AH63" s="82" t="str">
        <f t="shared" si="148"/>
        <v xml:space="preserve"> </v>
      </c>
      <c r="AI63" s="82">
        <f t="shared" si="148"/>
        <v>6.27</v>
      </c>
      <c r="AJ63" s="82">
        <f t="shared" si="148"/>
        <v>8.4499999999999993</v>
      </c>
      <c r="AK63" s="82" t="str">
        <f t="shared" si="148"/>
        <v xml:space="preserve"> </v>
      </c>
      <c r="AL63" s="82">
        <f t="shared" si="148"/>
        <v>8.4499999999999993</v>
      </c>
      <c r="AM63" s="82">
        <f t="shared" si="148"/>
        <v>5.51</v>
      </c>
      <c r="AN63" s="82" t="str">
        <f t="shared" si="148"/>
        <v xml:space="preserve"> </v>
      </c>
      <c r="AO63" s="82">
        <f t="shared" si="148"/>
        <v>5.51</v>
      </c>
      <c r="AP63" s="82">
        <f t="shared" si="148"/>
        <v>7.15</v>
      </c>
      <c r="AQ63" s="82" t="str">
        <f t="shared" si="148"/>
        <v xml:space="preserve"> </v>
      </c>
      <c r="AR63" s="82">
        <f t="shared" si="148"/>
        <v>7.15</v>
      </c>
      <c r="AS63" s="82" t="str">
        <f t="shared" si="148"/>
        <v xml:space="preserve"> </v>
      </c>
      <c r="AT63" s="82" t="str">
        <f t="shared" si="148"/>
        <v xml:space="preserve"> </v>
      </c>
      <c r="AU63" s="82" t="str">
        <f t="shared" si="148"/>
        <v xml:space="preserve"> </v>
      </c>
      <c r="AV63" s="82" t="str">
        <f t="shared" si="148"/>
        <v xml:space="preserve"> </v>
      </c>
      <c r="AW63" s="82" t="str">
        <f t="shared" si="148"/>
        <v xml:space="preserve"> </v>
      </c>
      <c r="AX63" s="82" t="str">
        <f t="shared" si="148"/>
        <v xml:space="preserve"> </v>
      </c>
      <c r="AY63" s="82" t="str">
        <f t="shared" si="148"/>
        <v xml:space="preserve"> </v>
      </c>
      <c r="AZ63" s="82" t="str">
        <f t="shared" si="148"/>
        <v xml:space="preserve"> </v>
      </c>
      <c r="BA63" s="82" t="str">
        <f t="shared" si="148"/>
        <v xml:space="preserve"> </v>
      </c>
      <c r="BB63" s="82">
        <f t="shared" si="148"/>
        <v>10</v>
      </c>
      <c r="BC63" s="82">
        <f t="shared" si="148"/>
        <v>6.81</v>
      </c>
      <c r="BD63" s="82">
        <f t="shared" si="148"/>
        <v>8.4</v>
      </c>
      <c r="BE63" s="82"/>
      <c r="BF63" s="82"/>
      <c r="BG63" s="82">
        <f t="shared" si="148"/>
        <v>7.98</v>
      </c>
      <c r="BH63" s="82">
        <f t="shared" si="148"/>
        <v>8.4</v>
      </c>
      <c r="BI63" s="82">
        <f t="shared" si="148"/>
        <v>5.58</v>
      </c>
      <c r="BJ63" s="82">
        <f t="shared" si="148"/>
        <v>2.52</v>
      </c>
      <c r="BK63" s="82">
        <f t="shared" si="148"/>
        <v>8.1</v>
      </c>
      <c r="BL63" s="82" t="str">
        <f t="shared" si="148"/>
        <v xml:space="preserve"> </v>
      </c>
      <c r="BM63" s="82">
        <f t="shared" si="148"/>
        <v>5.26</v>
      </c>
      <c r="BN63" s="82" t="str">
        <f t="shared" si="148"/>
        <v xml:space="preserve"> </v>
      </c>
      <c r="BO63" s="82">
        <f t="shared" si="148"/>
        <v>5.26</v>
      </c>
      <c r="BP63" s="82">
        <f t="shared" si="148"/>
        <v>8.8000000000000007</v>
      </c>
      <c r="BQ63" s="82" t="str">
        <f t="shared" si="148"/>
        <v xml:space="preserve"> </v>
      </c>
      <c r="BR63" s="82">
        <f t="shared" si="148"/>
        <v>8.8000000000000007</v>
      </c>
      <c r="BS63" s="82">
        <f t="shared" si="148"/>
        <v>8.58</v>
      </c>
      <c r="BT63" s="82" t="str">
        <f t="shared" si="148"/>
        <v xml:space="preserve"> </v>
      </c>
      <c r="BU63" s="82">
        <f t="shared" si="148"/>
        <v>8.58</v>
      </c>
      <c r="BV63" s="82">
        <f t="shared" si="148"/>
        <v>8.61</v>
      </c>
      <c r="BW63" s="82" t="str">
        <f t="shared" si="148"/>
        <v xml:space="preserve"> </v>
      </c>
      <c r="BX63" s="82">
        <f t="shared" si="148"/>
        <v>8.61</v>
      </c>
      <c r="BY63" s="82">
        <f t="shared" si="148"/>
        <v>5.92</v>
      </c>
      <c r="BZ63" s="82">
        <f t="shared" si="148"/>
        <v>9</v>
      </c>
      <c r="CA63" s="82">
        <f t="shared" si="148"/>
        <v>6.66</v>
      </c>
      <c r="CB63" s="82">
        <f t="shared" ref="CB63:DN63" si="149">IFERROR(TRUNC(AVERAGE(CB13:CB62),2)," ")</f>
        <v>8.7100000000000009</v>
      </c>
      <c r="CC63" s="82" t="str">
        <f t="shared" si="149"/>
        <v xml:space="preserve"> </v>
      </c>
      <c r="CD63" s="82">
        <f t="shared" si="149"/>
        <v>8.7100000000000009</v>
      </c>
      <c r="CE63" s="82">
        <f t="shared" si="149"/>
        <v>8.8800000000000008</v>
      </c>
      <c r="CF63" s="82" t="str">
        <f t="shared" si="149"/>
        <v xml:space="preserve"> </v>
      </c>
      <c r="CG63" s="82">
        <f t="shared" si="149"/>
        <v>8.8800000000000008</v>
      </c>
      <c r="CH63" s="82">
        <f t="shared" si="149"/>
        <v>9.02</v>
      </c>
      <c r="CI63" s="82" t="str">
        <f t="shared" si="149"/>
        <v xml:space="preserve"> </v>
      </c>
      <c r="CJ63" s="82">
        <f t="shared" si="149"/>
        <v>9.02</v>
      </c>
      <c r="CK63" s="82">
        <f t="shared" si="149"/>
        <v>8.42</v>
      </c>
      <c r="CL63" s="82" t="str">
        <f t="shared" si="149"/>
        <v xml:space="preserve"> </v>
      </c>
      <c r="CM63" s="82">
        <f t="shared" si="149"/>
        <v>8.42</v>
      </c>
      <c r="CN63" s="82">
        <f t="shared" si="149"/>
        <v>8.2799999999999994</v>
      </c>
      <c r="CO63" s="82" t="str">
        <f t="shared" si="149"/>
        <v xml:space="preserve"> </v>
      </c>
      <c r="CP63" s="82">
        <f t="shared" si="149"/>
        <v>8.2799999999999994</v>
      </c>
      <c r="CQ63" s="82">
        <f t="shared" si="149"/>
        <v>8.2899999999999991</v>
      </c>
      <c r="CR63" s="82">
        <f t="shared" si="149"/>
        <v>8.7200000000000006</v>
      </c>
      <c r="CS63" s="82">
        <f t="shared" si="149"/>
        <v>8.42</v>
      </c>
      <c r="CT63" s="82">
        <f t="shared" si="149"/>
        <v>7.68</v>
      </c>
      <c r="CU63" s="82">
        <f t="shared" si="149"/>
        <v>10</v>
      </c>
      <c r="CV63" s="82">
        <f t="shared" si="149"/>
        <v>7.82</v>
      </c>
      <c r="CW63" s="82">
        <f t="shared" si="149"/>
        <v>7.72</v>
      </c>
      <c r="CX63" s="82">
        <f t="shared" si="149"/>
        <v>9</v>
      </c>
      <c r="CY63" s="82">
        <f t="shared" si="149"/>
        <v>7.76</v>
      </c>
      <c r="CZ63" s="82">
        <f t="shared" si="149"/>
        <v>7.64</v>
      </c>
      <c r="DA63" s="82" t="str">
        <f t="shared" si="149"/>
        <v xml:space="preserve"> </v>
      </c>
      <c r="DB63" s="82">
        <f t="shared" si="149"/>
        <v>7.64</v>
      </c>
      <c r="DC63" s="82">
        <f t="shared" si="149"/>
        <v>7.41</v>
      </c>
      <c r="DD63" s="82">
        <f t="shared" si="149"/>
        <v>10</v>
      </c>
      <c r="DE63" s="82">
        <f t="shared" si="149"/>
        <v>7.44</v>
      </c>
      <c r="DF63" s="82">
        <f t="shared" si="149"/>
        <v>8.5399999999999991</v>
      </c>
      <c r="DG63" s="82" t="str">
        <f t="shared" si="149"/>
        <v xml:space="preserve"> </v>
      </c>
      <c r="DH63" s="82">
        <f t="shared" si="149"/>
        <v>8.5399999999999991</v>
      </c>
      <c r="DI63" s="82">
        <f t="shared" si="149"/>
        <v>6.41</v>
      </c>
      <c r="DJ63" s="82">
        <f t="shared" si="149"/>
        <v>9.1999999999999993</v>
      </c>
      <c r="DK63" s="82">
        <f t="shared" si="149"/>
        <v>7.09</v>
      </c>
      <c r="DL63" s="82" t="str">
        <f t="shared" si="149"/>
        <v xml:space="preserve"> </v>
      </c>
      <c r="DM63" s="82">
        <f t="shared" si="149"/>
        <v>6.43</v>
      </c>
      <c r="DN63" s="82">
        <f t="shared" si="149"/>
        <v>6.43</v>
      </c>
      <c r="DO63" s="82"/>
      <c r="DP63" s="82"/>
      <c r="DQ63" s="82">
        <f t="shared" ref="DQ63:FX63" si="150">IFERROR(TRUNC(AVERAGE(DQ13:DQ62),2)," ")</f>
        <v>7.99</v>
      </c>
      <c r="DR63" s="82">
        <f t="shared" si="150"/>
        <v>6.43</v>
      </c>
      <c r="DS63" s="82">
        <f t="shared" si="150"/>
        <v>5.59</v>
      </c>
      <c r="DT63" s="82">
        <f t="shared" si="150"/>
        <v>1.92</v>
      </c>
      <c r="DU63" s="82">
        <f t="shared" si="150"/>
        <v>7.52</v>
      </c>
      <c r="DV63" s="82" t="str">
        <f t="shared" si="150"/>
        <v xml:space="preserve"> </v>
      </c>
      <c r="DW63" s="82" t="str">
        <f t="shared" si="150"/>
        <v xml:space="preserve"> </v>
      </c>
      <c r="DX63" s="82" t="str">
        <f t="shared" si="150"/>
        <v xml:space="preserve"> </v>
      </c>
      <c r="DY63" s="82" t="str">
        <f t="shared" si="150"/>
        <v xml:space="preserve"> </v>
      </c>
      <c r="DZ63" s="82" t="str">
        <f t="shared" si="150"/>
        <v xml:space="preserve"> </v>
      </c>
      <c r="EA63" s="82" t="str">
        <f t="shared" si="150"/>
        <v xml:space="preserve"> </v>
      </c>
      <c r="EB63" s="82" t="str">
        <f t="shared" si="150"/>
        <v xml:space="preserve"> </v>
      </c>
      <c r="EC63" s="82" t="str">
        <f t="shared" si="150"/>
        <v xml:space="preserve"> </v>
      </c>
      <c r="ED63" s="82" t="str">
        <f t="shared" si="150"/>
        <v xml:space="preserve"> </v>
      </c>
      <c r="EE63" s="82" t="str">
        <f t="shared" si="150"/>
        <v xml:space="preserve"> </v>
      </c>
      <c r="EF63" s="82" t="str">
        <f t="shared" si="150"/>
        <v xml:space="preserve"> </v>
      </c>
      <c r="EG63" s="82" t="str">
        <f t="shared" si="150"/>
        <v xml:space="preserve"> </v>
      </c>
      <c r="EH63" s="82" t="str">
        <f t="shared" si="150"/>
        <v xml:space="preserve"> </v>
      </c>
      <c r="EI63" s="82" t="str">
        <f t="shared" si="150"/>
        <v xml:space="preserve"> </v>
      </c>
      <c r="EJ63" s="82" t="str">
        <f t="shared" si="150"/>
        <v xml:space="preserve"> </v>
      </c>
      <c r="EK63" s="82" t="str">
        <f t="shared" si="150"/>
        <v xml:space="preserve"> </v>
      </c>
      <c r="EL63" s="82" t="str">
        <f t="shared" si="150"/>
        <v xml:space="preserve"> </v>
      </c>
      <c r="EM63" s="82" t="str">
        <f t="shared" si="150"/>
        <v xml:space="preserve"> </v>
      </c>
      <c r="EN63" s="82" t="str">
        <f t="shared" si="150"/>
        <v xml:space="preserve"> </v>
      </c>
      <c r="EO63" s="82" t="str">
        <f t="shared" si="150"/>
        <v xml:space="preserve"> </v>
      </c>
      <c r="EP63" s="82" t="str">
        <f t="shared" si="150"/>
        <v xml:space="preserve"> </v>
      </c>
      <c r="EQ63" s="82" t="str">
        <f t="shared" si="150"/>
        <v xml:space="preserve"> </v>
      </c>
      <c r="ER63" s="82" t="str">
        <f t="shared" si="150"/>
        <v xml:space="preserve"> </v>
      </c>
      <c r="ES63" s="82" t="str">
        <f t="shared" si="150"/>
        <v xml:space="preserve"> </v>
      </c>
      <c r="ET63" s="82" t="str">
        <f t="shared" si="150"/>
        <v xml:space="preserve"> </v>
      </c>
      <c r="EU63" s="82" t="str">
        <f t="shared" si="150"/>
        <v xml:space="preserve"> </v>
      </c>
      <c r="EV63" s="82" t="str">
        <f t="shared" si="150"/>
        <v xml:space="preserve"> </v>
      </c>
      <c r="EW63" s="82" t="str">
        <f t="shared" si="150"/>
        <v xml:space="preserve"> </v>
      </c>
      <c r="EX63" s="82" t="str">
        <f t="shared" si="150"/>
        <v xml:space="preserve"> </v>
      </c>
      <c r="EY63" s="82" t="str">
        <f t="shared" si="150"/>
        <v xml:space="preserve"> </v>
      </c>
      <c r="EZ63" s="82" t="str">
        <f t="shared" si="150"/>
        <v xml:space="preserve"> </v>
      </c>
      <c r="FA63" s="82" t="str">
        <f t="shared" si="150"/>
        <v xml:space="preserve"> </v>
      </c>
      <c r="FB63" s="82" t="str">
        <f t="shared" si="150"/>
        <v xml:space="preserve"> </v>
      </c>
      <c r="FC63" s="82" t="str">
        <f t="shared" si="150"/>
        <v xml:space="preserve"> </v>
      </c>
      <c r="FD63" s="82" t="str">
        <f t="shared" si="150"/>
        <v xml:space="preserve"> </v>
      </c>
      <c r="FE63" s="82" t="str">
        <f t="shared" si="150"/>
        <v xml:space="preserve"> </v>
      </c>
      <c r="FF63" s="82" t="str">
        <f t="shared" si="150"/>
        <v xml:space="preserve"> </v>
      </c>
      <c r="FG63" s="82" t="str">
        <f t="shared" si="150"/>
        <v xml:space="preserve"> </v>
      </c>
      <c r="FH63" s="82" t="str">
        <f t="shared" si="150"/>
        <v xml:space="preserve"> </v>
      </c>
      <c r="FI63" s="82" t="str">
        <f t="shared" si="150"/>
        <v xml:space="preserve"> </v>
      </c>
      <c r="FJ63" s="82" t="str">
        <f t="shared" si="150"/>
        <v xml:space="preserve"> </v>
      </c>
      <c r="FK63" s="82" t="str">
        <f t="shared" si="150"/>
        <v xml:space="preserve"> </v>
      </c>
      <c r="FL63" s="82" t="str">
        <f t="shared" si="150"/>
        <v xml:space="preserve"> </v>
      </c>
      <c r="FM63" s="82" t="str">
        <f t="shared" si="150"/>
        <v xml:space="preserve"> </v>
      </c>
      <c r="FN63" s="82" t="str">
        <f t="shared" si="150"/>
        <v xml:space="preserve"> </v>
      </c>
      <c r="FO63" s="82" t="str">
        <f t="shared" si="150"/>
        <v xml:space="preserve"> </v>
      </c>
      <c r="FP63" s="82" t="str">
        <f t="shared" si="150"/>
        <v xml:space="preserve"> </v>
      </c>
      <c r="FQ63" s="82" t="str">
        <f t="shared" si="150"/>
        <v xml:space="preserve"> </v>
      </c>
      <c r="FR63" s="82" t="str">
        <f t="shared" si="150"/>
        <v xml:space="preserve"> </v>
      </c>
      <c r="FS63" s="82" t="str">
        <f t="shared" si="150"/>
        <v xml:space="preserve"> </v>
      </c>
      <c r="FT63" s="82" t="str">
        <f t="shared" si="150"/>
        <v xml:space="preserve"> </v>
      </c>
      <c r="FU63" s="82" t="str">
        <f t="shared" si="150"/>
        <v xml:space="preserve"> </v>
      </c>
      <c r="FV63" s="82" t="str">
        <f t="shared" si="150"/>
        <v xml:space="preserve"> </v>
      </c>
      <c r="FW63" s="82" t="str">
        <f t="shared" si="150"/>
        <v xml:space="preserve"> </v>
      </c>
      <c r="FX63" s="82" t="str">
        <f t="shared" si="150"/>
        <v xml:space="preserve"> </v>
      </c>
      <c r="FY63" s="82"/>
      <c r="FZ63" s="82"/>
      <c r="GA63" s="82" t="str">
        <f t="shared" ref="GA63:GH63" si="151">IFERROR(TRUNC(AVERAGE(GA13:GA62),2)," ")</f>
        <v xml:space="preserve"> </v>
      </c>
      <c r="GB63" s="82" t="str">
        <f t="shared" si="151"/>
        <v xml:space="preserve"> </v>
      </c>
      <c r="GC63" s="82" t="str">
        <f t="shared" si="151"/>
        <v xml:space="preserve"> </v>
      </c>
      <c r="GD63" s="82" t="str">
        <f t="shared" si="151"/>
        <v xml:space="preserve"> </v>
      </c>
      <c r="GE63" s="82" t="str">
        <f t="shared" si="151"/>
        <v xml:space="preserve"> </v>
      </c>
      <c r="GF63" s="82" t="str">
        <f t="shared" si="151"/>
        <v xml:space="preserve"> </v>
      </c>
      <c r="GG63" s="82" t="str">
        <f t="shared" si="151"/>
        <v xml:space="preserve"> </v>
      </c>
      <c r="GH63" s="82" t="str">
        <f t="shared" si="151"/>
        <v xml:space="preserve"> </v>
      </c>
    </row>
  </sheetData>
  <sortState xmlns:xlrd2="http://schemas.microsoft.com/office/spreadsheetml/2017/richdata2" ref="B13:GH47">
    <sortCondition ref="B13:B47"/>
  </sortState>
  <mergeCells count="58">
    <mergeCell ref="DQ7:DQ12"/>
    <mergeCell ref="C5:BL5"/>
    <mergeCell ref="BM5:DV5"/>
    <mergeCell ref="DR7:DR12"/>
    <mergeCell ref="DS7:DS12"/>
    <mergeCell ref="DT7:DT12"/>
    <mergeCell ref="BB7:BF7"/>
    <mergeCell ref="BG7:BG12"/>
    <mergeCell ref="BF8:BF12"/>
    <mergeCell ref="BM8:DK9"/>
    <mergeCell ref="DL8:DL12"/>
    <mergeCell ref="DM8:DM12"/>
    <mergeCell ref="DN8:DN12"/>
    <mergeCell ref="BH7:BH12"/>
    <mergeCell ref="BI7:BI12"/>
    <mergeCell ref="BJ7:BJ12"/>
    <mergeCell ref="A11:A12"/>
    <mergeCell ref="B11:B12"/>
    <mergeCell ref="A1:P1"/>
    <mergeCell ref="A2:P2"/>
    <mergeCell ref="A3:P3"/>
    <mergeCell ref="DW5:GF5"/>
    <mergeCell ref="GG5:GG12"/>
    <mergeCell ref="DW8:FU9"/>
    <mergeCell ref="FV8:FV12"/>
    <mergeCell ref="FW8:FW12"/>
    <mergeCell ref="FV7:FZ7"/>
    <mergeCell ref="GA7:GA12"/>
    <mergeCell ref="GB7:GB12"/>
    <mergeCell ref="GC7:GC12"/>
    <mergeCell ref="GD7:GD12"/>
    <mergeCell ref="FX8:FX12"/>
    <mergeCell ref="FY8:FY12"/>
    <mergeCell ref="FZ8:FZ12"/>
    <mergeCell ref="DW7:FU7"/>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DO8:DO12"/>
    <mergeCell ref="DP8:DP12"/>
    <mergeCell ref="BM7:DK7"/>
    <mergeCell ref="DL7:DP7"/>
    <mergeCell ref="C8:BA9"/>
    <mergeCell ref="BB8:BB12"/>
    <mergeCell ref="BC8:BC12"/>
    <mergeCell ref="BD8:BD12"/>
    <mergeCell ref="BE8:BE12"/>
  </mergeCells>
  <conditionalFormatting sqref="C13:D62">
    <cfRule type="expression" dxfId="1318" priority="112">
      <formula>C13&lt;&gt;""</formula>
    </cfRule>
  </conditionalFormatting>
  <conditionalFormatting sqref="C13:H62 U13:Z62 BI13:BK62">
    <cfRule type="cellIs" dxfId="1317" priority="111" operator="lessThan">
      <formula>7</formula>
    </cfRule>
  </conditionalFormatting>
  <conditionalFormatting sqref="C63:GH63">
    <cfRule type="cellIs" dxfId="1316" priority="108" operator="lessThan">
      <formula>7</formula>
    </cfRule>
    <cfRule type="cellIs" dxfId="1315" priority="109" operator="lessThan">
      <formula>7</formula>
    </cfRule>
  </conditionalFormatting>
  <conditionalFormatting sqref="BB13:BB62">
    <cfRule type="cellIs" dxfId="1314" priority="106" operator="lessThan">
      <formula>7</formula>
    </cfRule>
  </conditionalFormatting>
  <conditionalFormatting sqref="BB13:BB62">
    <cfRule type="expression" dxfId="1313" priority="107">
      <formula>BB13&lt;&gt;""</formula>
    </cfRule>
  </conditionalFormatting>
  <conditionalFormatting sqref="BC13:BC62 BE13:BF62">
    <cfRule type="cellIs" dxfId="1312" priority="104" operator="lessThan">
      <formula>7</formula>
    </cfRule>
    <cfRule type="expression" dxfId="1311" priority="105">
      <formula>BC13&lt;&gt;""</formula>
    </cfRule>
  </conditionalFormatting>
  <conditionalFormatting sqref="BG13:BH62">
    <cfRule type="cellIs" dxfId="1310" priority="110" operator="lessThan">
      <formula>7</formula>
    </cfRule>
  </conditionalFormatting>
  <conditionalFormatting sqref="F13:G62">
    <cfRule type="expression" dxfId="1309" priority="102">
      <formula>F13&lt;&gt;""</formula>
    </cfRule>
  </conditionalFormatting>
  <conditionalFormatting sqref="I13:J62">
    <cfRule type="expression" dxfId="1308" priority="101">
      <formula>I13&lt;&gt;""</formula>
    </cfRule>
  </conditionalFormatting>
  <conditionalFormatting sqref="I13:J62">
    <cfRule type="cellIs" dxfId="1307" priority="100" operator="lessThan">
      <formula>7</formula>
    </cfRule>
  </conditionalFormatting>
  <conditionalFormatting sqref="L13:M62">
    <cfRule type="expression" dxfId="1306" priority="99">
      <formula>L13&lt;&gt;""</formula>
    </cfRule>
  </conditionalFormatting>
  <conditionalFormatting sqref="L13:M62">
    <cfRule type="cellIs" dxfId="1305" priority="98" operator="lessThan">
      <formula>7</formula>
    </cfRule>
  </conditionalFormatting>
  <conditionalFormatting sqref="O13:P62">
    <cfRule type="expression" dxfId="1304" priority="97">
      <formula>O13&lt;&gt;""</formula>
    </cfRule>
  </conditionalFormatting>
  <conditionalFormatting sqref="O13:P62">
    <cfRule type="cellIs" dxfId="1303" priority="96" operator="lessThan">
      <formula>7</formula>
    </cfRule>
  </conditionalFormatting>
  <conditionalFormatting sqref="R13:S62">
    <cfRule type="expression" dxfId="1302" priority="95">
      <formula>R13&lt;&gt;""</formula>
    </cfRule>
  </conditionalFormatting>
  <conditionalFormatting sqref="R13:S62">
    <cfRule type="cellIs" dxfId="1301" priority="94" operator="lessThan">
      <formula>7</formula>
    </cfRule>
  </conditionalFormatting>
  <conditionalFormatting sqref="U13:V62">
    <cfRule type="expression" dxfId="1300" priority="93">
      <formula>U13&lt;&gt;""</formula>
    </cfRule>
  </conditionalFormatting>
  <conditionalFormatting sqref="X13:Y62">
    <cfRule type="expression" dxfId="1299" priority="92">
      <formula>X13&lt;&gt;""</formula>
    </cfRule>
  </conditionalFormatting>
  <conditionalFormatting sqref="AA13:AB62">
    <cfRule type="expression" dxfId="1298" priority="91">
      <formula>AA13&lt;&gt;""</formula>
    </cfRule>
  </conditionalFormatting>
  <conditionalFormatting sqref="AA13:AB62">
    <cfRule type="cellIs" dxfId="1297" priority="90" operator="lessThan">
      <formula>7</formula>
    </cfRule>
  </conditionalFormatting>
  <conditionalFormatting sqref="AD13:AE62">
    <cfRule type="expression" dxfId="1296" priority="89">
      <formula>AD13&lt;&gt;""</formula>
    </cfRule>
  </conditionalFormatting>
  <conditionalFormatting sqref="AD13:AE62">
    <cfRule type="cellIs" dxfId="1295" priority="88" operator="lessThan">
      <formula>7</formula>
    </cfRule>
  </conditionalFormatting>
  <conditionalFormatting sqref="AG13:AH62">
    <cfRule type="expression" dxfId="1294" priority="87">
      <formula>AG13&lt;&gt;""</formula>
    </cfRule>
  </conditionalFormatting>
  <conditionalFormatting sqref="AG13:AH62">
    <cfRule type="cellIs" dxfId="1293" priority="86" operator="lessThan">
      <formula>7</formula>
    </cfRule>
  </conditionalFormatting>
  <conditionalFormatting sqref="AJ13:AK62">
    <cfRule type="expression" dxfId="1292" priority="85">
      <formula>AJ13&lt;&gt;""</formula>
    </cfRule>
  </conditionalFormatting>
  <conditionalFormatting sqref="AJ13:AK62">
    <cfRule type="cellIs" dxfId="1291" priority="84" operator="lessThan">
      <formula>7</formula>
    </cfRule>
  </conditionalFormatting>
  <conditionalFormatting sqref="AM13:AN62">
    <cfRule type="expression" dxfId="1290" priority="83">
      <formula>AM13&lt;&gt;""</formula>
    </cfRule>
  </conditionalFormatting>
  <conditionalFormatting sqref="AM13:AN62 AP13:AQ62 AS13:AT62 AV13:AW62">
    <cfRule type="cellIs" dxfId="1289" priority="82" operator="lessThan">
      <formula>7</formula>
    </cfRule>
  </conditionalFormatting>
  <conditionalFormatting sqref="AP13:AQ62">
    <cfRule type="expression" dxfId="1288" priority="81">
      <formula>AP13&lt;&gt;""</formula>
    </cfRule>
  </conditionalFormatting>
  <conditionalFormatting sqref="AS13:AT62">
    <cfRule type="expression" dxfId="1287" priority="80">
      <formula>AS13&lt;&gt;""</formula>
    </cfRule>
  </conditionalFormatting>
  <conditionalFormatting sqref="AV13:AW62">
    <cfRule type="expression" dxfId="1286" priority="79">
      <formula>AV13&lt;&gt;""</formula>
    </cfRule>
  </conditionalFormatting>
  <conditionalFormatting sqref="AY13:AZ62">
    <cfRule type="cellIs" dxfId="1285" priority="78" operator="lessThan">
      <formula>7</formula>
    </cfRule>
  </conditionalFormatting>
  <conditionalFormatting sqref="AY13:AZ62">
    <cfRule type="expression" dxfId="1284" priority="77">
      <formula>AY13&lt;&gt;""</formula>
    </cfRule>
  </conditionalFormatting>
  <conditionalFormatting sqref="AC13:AC62 T13:T62 Q13:Q62 N13:N62 K13:K62">
    <cfRule type="cellIs" dxfId="1283" priority="76" operator="lessThan">
      <formula>7</formula>
    </cfRule>
  </conditionalFormatting>
  <conditionalFormatting sqref="BA13:BA62 AX13:AX62 AU13:AU62 AR13:AR62 AO13:AO62 AL13:AL62 AI13:AI62 AF13:AF62">
    <cfRule type="cellIs" dxfId="1282" priority="75" operator="lessThan">
      <formula>7</formula>
    </cfRule>
  </conditionalFormatting>
  <conditionalFormatting sqref="BD13:BD62">
    <cfRule type="cellIs" dxfId="1281" priority="74" operator="lessThan">
      <formula>7</formula>
    </cfRule>
  </conditionalFormatting>
  <conditionalFormatting sqref="BM13:BN62">
    <cfRule type="expression" dxfId="1280" priority="73">
      <formula>BM13&lt;&gt;""</formula>
    </cfRule>
  </conditionalFormatting>
  <conditionalFormatting sqref="BM13:BR62 CE13:CJ62 DS13:DU62">
    <cfRule type="cellIs" dxfId="1279" priority="72" operator="lessThan">
      <formula>7</formula>
    </cfRule>
  </conditionalFormatting>
  <conditionalFormatting sqref="DL13:DL62">
    <cfRule type="cellIs" dxfId="1278" priority="69" operator="lessThan">
      <formula>7</formula>
    </cfRule>
  </conditionalFormatting>
  <conditionalFormatting sqref="DL13:DL62">
    <cfRule type="expression" dxfId="1277" priority="70">
      <formula>DL13&lt;&gt;""</formula>
    </cfRule>
  </conditionalFormatting>
  <conditionalFormatting sqref="DM13:DM62 DO13:DP62">
    <cfRule type="cellIs" dxfId="1276" priority="67" operator="lessThan">
      <formula>7</formula>
    </cfRule>
    <cfRule type="expression" dxfId="1275" priority="68">
      <formula>DM13&lt;&gt;""</formula>
    </cfRule>
  </conditionalFormatting>
  <conditionalFormatting sqref="DQ13:DR62">
    <cfRule type="cellIs" dxfId="1274" priority="71" operator="lessThan">
      <formula>7</formula>
    </cfRule>
  </conditionalFormatting>
  <conditionalFormatting sqref="BP13:BQ62">
    <cfRule type="expression" dxfId="1273" priority="66">
      <formula>BP13&lt;&gt;""</formula>
    </cfRule>
  </conditionalFormatting>
  <conditionalFormatting sqref="BS13:BT62">
    <cfRule type="expression" dxfId="1272" priority="65">
      <formula>BS13&lt;&gt;""</formula>
    </cfRule>
  </conditionalFormatting>
  <conditionalFormatting sqref="BS13:BT62">
    <cfRule type="cellIs" dxfId="1271" priority="64" operator="lessThan">
      <formula>7</formula>
    </cfRule>
  </conditionalFormatting>
  <conditionalFormatting sqref="BV13:BW62">
    <cfRule type="expression" dxfId="1270" priority="63">
      <formula>BV13&lt;&gt;""</formula>
    </cfRule>
  </conditionalFormatting>
  <conditionalFormatting sqref="BV13:BW62">
    <cfRule type="cellIs" dxfId="1269" priority="62" operator="lessThan">
      <formula>7</formula>
    </cfRule>
  </conditionalFormatting>
  <conditionalFormatting sqref="BY13:BZ62">
    <cfRule type="expression" dxfId="1268" priority="61">
      <formula>BY13&lt;&gt;""</formula>
    </cfRule>
  </conditionalFormatting>
  <conditionalFormatting sqref="BY13:BZ62">
    <cfRule type="cellIs" dxfId="1267" priority="60" operator="lessThan">
      <formula>7</formula>
    </cfRule>
  </conditionalFormatting>
  <conditionalFormatting sqref="CB13:CC62">
    <cfRule type="expression" dxfId="1266" priority="59">
      <formula>CB13&lt;&gt;""</formula>
    </cfRule>
  </conditionalFormatting>
  <conditionalFormatting sqref="CB13:CC62">
    <cfRule type="cellIs" dxfId="1265" priority="58" operator="lessThan">
      <formula>7</formula>
    </cfRule>
  </conditionalFormatting>
  <conditionalFormatting sqref="CE13:CF62">
    <cfRule type="expression" dxfId="1264" priority="57">
      <formula>CE13&lt;&gt;""</formula>
    </cfRule>
  </conditionalFormatting>
  <conditionalFormatting sqref="CH13:CI62">
    <cfRule type="expression" dxfId="1263" priority="56">
      <formula>CH13&lt;&gt;""</formula>
    </cfRule>
  </conditionalFormatting>
  <conditionalFormatting sqref="CK13:CL62">
    <cfRule type="expression" dxfId="1262" priority="55">
      <formula>CK13&lt;&gt;""</formula>
    </cfRule>
  </conditionalFormatting>
  <conditionalFormatting sqref="CK13:CL62">
    <cfRule type="cellIs" dxfId="1261" priority="54" operator="lessThan">
      <formula>7</formula>
    </cfRule>
  </conditionalFormatting>
  <conditionalFormatting sqref="CN13:CO62">
    <cfRule type="expression" dxfId="1260" priority="53">
      <formula>CN13&lt;&gt;""</formula>
    </cfRule>
  </conditionalFormatting>
  <conditionalFormatting sqref="CN13:CO62">
    <cfRule type="cellIs" dxfId="1259" priority="52" operator="lessThan">
      <formula>7</formula>
    </cfRule>
  </conditionalFormatting>
  <conditionalFormatting sqref="CQ13:CR62">
    <cfRule type="expression" dxfId="1258" priority="51">
      <formula>CQ13&lt;&gt;""</formula>
    </cfRule>
  </conditionalFormatting>
  <conditionalFormatting sqref="CQ13:CR62">
    <cfRule type="cellIs" dxfId="1257" priority="50" operator="lessThan">
      <formula>7</formula>
    </cfRule>
  </conditionalFormatting>
  <conditionalFormatting sqref="CT13:CU62">
    <cfRule type="expression" dxfId="1256" priority="49">
      <formula>CT13&lt;&gt;""</formula>
    </cfRule>
  </conditionalFormatting>
  <conditionalFormatting sqref="CT13:CU62">
    <cfRule type="cellIs" dxfId="1255" priority="48" operator="lessThan">
      <formula>7</formula>
    </cfRule>
  </conditionalFormatting>
  <conditionalFormatting sqref="CW13:CX62">
    <cfRule type="expression" dxfId="1254" priority="47">
      <formula>CW13&lt;&gt;""</formula>
    </cfRule>
  </conditionalFormatting>
  <conditionalFormatting sqref="CW13:CX62 CZ13:DA62 DC13:DD62 DF13:DG62">
    <cfRule type="cellIs" dxfId="1253" priority="46" operator="lessThan">
      <formula>7</formula>
    </cfRule>
  </conditionalFormatting>
  <conditionalFormatting sqref="CZ13:DA62">
    <cfRule type="expression" dxfId="1252" priority="45">
      <formula>CZ13&lt;&gt;""</formula>
    </cfRule>
  </conditionalFormatting>
  <conditionalFormatting sqref="DC13:DD62">
    <cfRule type="expression" dxfId="1251" priority="44">
      <formula>DC13&lt;&gt;""</formula>
    </cfRule>
  </conditionalFormatting>
  <conditionalFormatting sqref="DF13:DG62">
    <cfRule type="expression" dxfId="1250" priority="43">
      <formula>DF13&lt;&gt;""</formula>
    </cfRule>
  </conditionalFormatting>
  <conditionalFormatting sqref="DI13:DJ62">
    <cfRule type="cellIs" dxfId="1249" priority="42" operator="lessThan">
      <formula>7</formula>
    </cfRule>
  </conditionalFormatting>
  <conditionalFormatting sqref="DI13:DJ62">
    <cfRule type="expression" dxfId="1248" priority="41">
      <formula>DI13&lt;&gt;""</formula>
    </cfRule>
  </conditionalFormatting>
  <conditionalFormatting sqref="CM13:CM62 CD13:CD62 CA13:CA62 BX13:BX62 BU13:BU62">
    <cfRule type="cellIs" dxfId="1247" priority="40" operator="lessThan">
      <formula>7</formula>
    </cfRule>
  </conditionalFormatting>
  <conditionalFormatting sqref="DK13:DK62 DH13:DH62 DE13:DE62 DB13:DB62 CY13:CY62 CV13:CV62 CS13:CS62 CP13:CP62">
    <cfRule type="cellIs" dxfId="1246" priority="39" operator="lessThan">
      <formula>7</formula>
    </cfRule>
  </conditionalFormatting>
  <conditionalFormatting sqref="DN13:DN62">
    <cfRule type="cellIs" dxfId="1245" priority="38" operator="lessThan">
      <formula>7</formula>
    </cfRule>
  </conditionalFormatting>
  <conditionalFormatting sqref="DW13:DX62">
    <cfRule type="expression" dxfId="1244" priority="37">
      <formula>DW13&lt;&gt;""</formula>
    </cfRule>
  </conditionalFormatting>
  <conditionalFormatting sqref="DW13:EB62 EO13:ET62 GC13:GE62">
    <cfRule type="cellIs" dxfId="1243" priority="36" operator="lessThan">
      <formula>7</formula>
    </cfRule>
  </conditionalFormatting>
  <conditionalFormatting sqref="FV13:FV62">
    <cfRule type="cellIs" dxfId="1242" priority="33" operator="lessThan">
      <formula>7</formula>
    </cfRule>
  </conditionalFormatting>
  <conditionalFormatting sqref="FV13:FV62">
    <cfRule type="expression" dxfId="1241" priority="34">
      <formula>FV13&lt;&gt;""</formula>
    </cfRule>
  </conditionalFormatting>
  <conditionalFormatting sqref="FW13:FW62 FY13:FZ62">
    <cfRule type="cellIs" dxfId="1240" priority="31" operator="lessThan">
      <formula>7</formula>
    </cfRule>
    <cfRule type="expression" dxfId="1239" priority="32">
      <formula>FW13&lt;&gt;""</formula>
    </cfRule>
  </conditionalFormatting>
  <conditionalFormatting sqref="GA13:GB62">
    <cfRule type="cellIs" dxfId="1238" priority="35" operator="lessThan">
      <formula>7</formula>
    </cfRule>
  </conditionalFormatting>
  <conditionalFormatting sqref="DZ13:EA62">
    <cfRule type="expression" dxfId="1237" priority="30">
      <formula>DZ13&lt;&gt;""</formula>
    </cfRule>
  </conditionalFormatting>
  <conditionalFormatting sqref="EC13:ED62">
    <cfRule type="expression" dxfId="1236" priority="29">
      <formula>EC13&lt;&gt;""</formula>
    </cfRule>
  </conditionalFormatting>
  <conditionalFormatting sqref="EC13:ED62">
    <cfRule type="cellIs" dxfId="1235" priority="28" operator="lessThan">
      <formula>7</formula>
    </cfRule>
  </conditionalFormatting>
  <conditionalFormatting sqref="EF13:EG62">
    <cfRule type="expression" dxfId="1234" priority="27">
      <formula>EF13&lt;&gt;""</formula>
    </cfRule>
  </conditionalFormatting>
  <conditionalFormatting sqref="EF13:EG62">
    <cfRule type="cellIs" dxfId="1233" priority="26" operator="lessThan">
      <formula>7</formula>
    </cfRule>
  </conditionalFormatting>
  <conditionalFormatting sqref="EI13:EJ62">
    <cfRule type="expression" dxfId="1232" priority="25">
      <formula>EI13&lt;&gt;""</formula>
    </cfRule>
  </conditionalFormatting>
  <conditionalFormatting sqref="EI13:EJ62">
    <cfRule type="cellIs" dxfId="1231" priority="24" operator="lessThan">
      <formula>7</formula>
    </cfRule>
  </conditionalFormatting>
  <conditionalFormatting sqref="EL13:EM62">
    <cfRule type="expression" dxfId="1230" priority="23">
      <formula>EL13&lt;&gt;""</formula>
    </cfRule>
  </conditionalFormatting>
  <conditionalFormatting sqref="EL13:EM62">
    <cfRule type="cellIs" dxfId="1229" priority="22" operator="lessThan">
      <formula>7</formula>
    </cfRule>
  </conditionalFormatting>
  <conditionalFormatting sqref="EO13:EP62">
    <cfRule type="expression" dxfId="1228" priority="21">
      <formula>EO13&lt;&gt;""</formula>
    </cfRule>
  </conditionalFormatting>
  <conditionalFormatting sqref="ER13:ES62">
    <cfRule type="expression" dxfId="1227" priority="20">
      <formula>ER13&lt;&gt;""</formula>
    </cfRule>
  </conditionalFormatting>
  <conditionalFormatting sqref="EU13:EV62">
    <cfRule type="expression" dxfId="1226" priority="19">
      <formula>EU13&lt;&gt;""</formula>
    </cfRule>
  </conditionalFormatting>
  <conditionalFormatting sqref="EU13:EV62">
    <cfRule type="cellIs" dxfId="1225" priority="18" operator="lessThan">
      <formula>7</formula>
    </cfRule>
  </conditionalFormatting>
  <conditionalFormatting sqref="EX13:EY62">
    <cfRule type="expression" dxfId="1224" priority="17">
      <formula>EX13&lt;&gt;""</formula>
    </cfRule>
  </conditionalFormatting>
  <conditionalFormatting sqref="EX13:EY62">
    <cfRule type="cellIs" dxfId="1223" priority="16" operator="lessThan">
      <formula>7</formula>
    </cfRule>
  </conditionalFormatting>
  <conditionalFormatting sqref="FA13:FB62">
    <cfRule type="expression" dxfId="1222" priority="15">
      <formula>FA13&lt;&gt;""</formula>
    </cfRule>
  </conditionalFormatting>
  <conditionalFormatting sqref="FA13:FB62">
    <cfRule type="cellIs" dxfId="1221" priority="14" operator="lessThan">
      <formula>7</formula>
    </cfRule>
  </conditionalFormatting>
  <conditionalFormatting sqref="FD13:FE62">
    <cfRule type="expression" dxfId="1220" priority="13">
      <formula>FD13&lt;&gt;""</formula>
    </cfRule>
  </conditionalFormatting>
  <conditionalFormatting sqref="FD13:FE62">
    <cfRule type="cellIs" dxfId="1219" priority="12" operator="lessThan">
      <formula>7</formula>
    </cfRule>
  </conditionalFormatting>
  <conditionalFormatting sqref="FG13:FH62">
    <cfRule type="expression" dxfId="1218" priority="11">
      <formula>FG13&lt;&gt;""</formula>
    </cfRule>
  </conditionalFormatting>
  <conditionalFormatting sqref="FG13:FH62 FJ13:FK62 FM13:FN62 FP13:FQ62">
    <cfRule type="cellIs" dxfId="1217" priority="10" operator="lessThan">
      <formula>7</formula>
    </cfRule>
  </conditionalFormatting>
  <conditionalFormatting sqref="FJ13:FK62">
    <cfRule type="expression" dxfId="1216" priority="9">
      <formula>FJ13&lt;&gt;""</formula>
    </cfRule>
  </conditionalFormatting>
  <conditionalFormatting sqref="FM13:FN62">
    <cfRule type="expression" dxfId="1215" priority="8">
      <formula>FM13&lt;&gt;""</formula>
    </cfRule>
  </conditionalFormatting>
  <conditionalFormatting sqref="FP13:FQ62">
    <cfRule type="expression" dxfId="1214" priority="7">
      <formula>FP13&lt;&gt;""</formula>
    </cfRule>
  </conditionalFormatting>
  <conditionalFormatting sqref="FS13:FT62">
    <cfRule type="cellIs" dxfId="1213" priority="6" operator="lessThan">
      <formula>7</formula>
    </cfRule>
  </conditionalFormatting>
  <conditionalFormatting sqref="FS13:FT62">
    <cfRule type="expression" dxfId="1212" priority="5">
      <formula>FS13&lt;&gt;""</formula>
    </cfRule>
  </conditionalFormatting>
  <conditionalFormatting sqref="EW13:EW62 EN13:EN62 EK13:EK62 EH13:EH62 EE13:EE62">
    <cfRule type="cellIs" dxfId="1211" priority="4" operator="lessThan">
      <formula>7</formula>
    </cfRule>
  </conditionalFormatting>
  <conditionalFormatting sqref="FU13:FU62 FR13:FR62 FO13:FO62 FL13:FL62 FI13:FI62 FF13:FF62 FC13:FC62 EZ13:EZ62">
    <cfRule type="cellIs" dxfId="1210" priority="3" operator="lessThan">
      <formula>7</formula>
    </cfRule>
  </conditionalFormatting>
  <conditionalFormatting sqref="FX13:FX62">
    <cfRule type="cellIs" dxfId="1209" priority="2" operator="lessThan">
      <formula>7</formula>
    </cfRule>
  </conditionalFormatting>
  <conditionalFormatting sqref="GG13:GG62">
    <cfRule type="cellIs" dxfId="1208" priority="1" operator="lessThan">
      <formula>7</formula>
    </cfRule>
  </conditionalFormatting>
  <dataValidations count="5">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AAB347CA-4763-4CED-B298-B4F933A7DFFD}">
      <formula1>1711894467</formula1>
    </dataValidation>
    <dataValidation operator="equal" allowBlank="1" showInputMessage="1" showErrorMessage="1" sqref="B47:B62" xr:uid="{005BE7DA-6D57-4364-9725-2BBEBF8C1167}"/>
    <dataValidation type="whole" operator="equal" allowBlank="1" showInputMessage="1" showErrorMessage="1" errorTitle="ERROR" error="NO CAMBIE EL CONTENIDO DE LA CELDA" sqref="BL13:BL62 DV13:DV62 GH13:GH62 GF13:GF62" xr:uid="{8B3C48C4-8BE8-4CAA-AE95-0747D1BAA5E0}">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EF13:EG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DI13:DJ62" xr:uid="{4654C2E7-9E9E-4032-A4BF-0F2FEC36A97A}">
      <formula1>0</formula1>
      <formula2>10</formula2>
    </dataValidation>
    <dataValidation type="whole" operator="equal" allowBlank="1" showInputMessage="1" showErrorMessage="1" errorTitle="ERROR" error="&quot;No intente editar estas celdas&quot;." sqref="FX13:FX62 DQ13:DU62 DN13:DN62 BG13:BK62 BD13:BD62 GA13:GE62 GG13:GG62" xr:uid="{CEDA4799-4876-48F2-B9AD-1F55679BC14A}">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OcultarFilaM3">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12290" r:id="rId4" name="Button 2">
              <controlPr defaultSize="0" print="0" autoFill="0" autoPict="0" macro="[0]!MostrarFM3">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27A03-6E4A-44B6-9A0A-48A854BA1C70}">
  <sheetPr codeName="Hoja10"/>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activeCell="B13" sqref="B13"/>
    </sheetView>
  </sheetViews>
  <sheetFormatPr baseColWidth="10" defaultColWidth="10.7109375" defaultRowHeight="15" x14ac:dyDescent="0.25"/>
  <cols>
    <col min="1" max="1" width="4.28515625" style="7" customWidth="1"/>
    <col min="2" max="2" width="40.7109375" style="7"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t="str">
        <f>DS!E6</f>
        <v>LENGUA Y LITERATURA</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t="str">
        <f>DS!F6</f>
        <v>Educación General Básica</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t="str">
        <f>DS!G6</f>
        <v>Superior</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t="str">
        <f>DS!H6</f>
        <v>Décimo Año</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t="str">
        <f>DS!I6</f>
        <v>"A"</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IF('M3'!B13=0,"",'M3'!B13)</f>
        <v>AMBULUDI NAMCELA IRENE ERIKA</v>
      </c>
      <c r="C13" s="75">
        <f>'M3'!BI13</f>
        <v>6.44</v>
      </c>
      <c r="D13" s="75">
        <f>'M3'!BJ13</f>
        <v>2.4300000000000002</v>
      </c>
      <c r="E13" s="100">
        <f>'M3'!BK13</f>
        <v>8.870000000000001</v>
      </c>
      <c r="F13" s="84" t="str">
        <f>'M3'!BL13</f>
        <v>A-</v>
      </c>
      <c r="G13" s="75">
        <f>'M3'!DS13</f>
        <v>5.83</v>
      </c>
      <c r="H13" s="75">
        <f>'M3'!DT13</f>
        <v>2.25</v>
      </c>
      <c r="I13" s="100">
        <f>'M3'!DU13</f>
        <v>8.08</v>
      </c>
      <c r="J13" s="75" t="str">
        <f>'M3'!DV13</f>
        <v>B+</v>
      </c>
      <c r="K13" s="75" t="str">
        <f>'M3'!GC13</f>
        <v xml:space="preserve"> </v>
      </c>
      <c r="L13" s="75" t="str">
        <f>'M3'!GD13</f>
        <v xml:space="preserve"> </v>
      </c>
      <c r="M13" s="100" t="str">
        <f>'M3'!GE13</f>
        <v xml:space="preserve"> </v>
      </c>
      <c r="N13" s="75" t="str">
        <f>'M3'!GF13</f>
        <v xml:space="preserve"> </v>
      </c>
      <c r="O13" s="85">
        <f>E13</f>
        <v>8.870000000000001</v>
      </c>
      <c r="P13" s="85">
        <f>I13</f>
        <v>8.08</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IF('M3'!B14=0,"",'M3'!B14)</f>
        <v>ATUPAÑA OTAVALO MELANIE YUDITH</v>
      </c>
      <c r="C14" s="75">
        <f>'M3'!BI14</f>
        <v>6.69</v>
      </c>
      <c r="D14" s="75">
        <f>'M3'!BJ14</f>
        <v>2.71</v>
      </c>
      <c r="E14" s="100">
        <f>'M3'!BK14</f>
        <v>9.4</v>
      </c>
      <c r="F14" s="84" t="str">
        <f>'M3'!BL14</f>
        <v>A-</v>
      </c>
      <c r="G14" s="75">
        <f>'M3'!DS14</f>
        <v>6.49</v>
      </c>
      <c r="H14" s="75">
        <f>'M3'!DT14</f>
        <v>2.4900000000000002</v>
      </c>
      <c r="I14" s="100">
        <f>'M3'!DU14</f>
        <v>8.98</v>
      </c>
      <c r="J14" s="75" t="str">
        <f>'M3'!DV14</f>
        <v>A-</v>
      </c>
      <c r="K14" s="75" t="str">
        <f>'M3'!GC14</f>
        <v xml:space="preserve"> </v>
      </c>
      <c r="L14" s="75" t="str">
        <f>'M3'!GD14</f>
        <v xml:space="preserve"> </v>
      </c>
      <c r="M14" s="100" t="str">
        <f>'M3'!GE14</f>
        <v xml:space="preserve"> </v>
      </c>
      <c r="N14" s="75" t="str">
        <f>'M3'!GF14</f>
        <v xml:space="preserve"> </v>
      </c>
      <c r="O14" s="85">
        <f t="shared" ref="O14:O62" si="0">E14</f>
        <v>9.4</v>
      </c>
      <c r="P14" s="85">
        <f t="shared" ref="P14:P62" si="1">I14</f>
        <v>8.98</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IF('M3'!B15=0,"",'M3'!B15)</f>
        <v>BERMEO GUANOQUIZA EVELYN JANETH</v>
      </c>
      <c r="C15" s="75">
        <f>'M3'!BI15</f>
        <v>5.6</v>
      </c>
      <c r="D15" s="75">
        <f>'M3'!BJ15</f>
        <v>2.7</v>
      </c>
      <c r="E15" s="100">
        <f>'M3'!BK15</f>
        <v>8.3000000000000007</v>
      </c>
      <c r="F15" s="84" t="str">
        <f>'M3'!BL15</f>
        <v>B+</v>
      </c>
      <c r="G15" s="75">
        <f>'M3'!DS15</f>
        <v>5.27</v>
      </c>
      <c r="H15" s="75">
        <f>'M3'!DT15</f>
        <v>1.74</v>
      </c>
      <c r="I15" s="100">
        <f>'M3'!DU15</f>
        <v>7.01</v>
      </c>
      <c r="J15" s="75" t="str">
        <f>'M3'!DV15</f>
        <v>B-</v>
      </c>
      <c r="K15" s="75" t="str">
        <f>'M3'!GC15</f>
        <v xml:space="preserve"> </v>
      </c>
      <c r="L15" s="75" t="str">
        <f>'M3'!GD15</f>
        <v xml:space="preserve"> </v>
      </c>
      <c r="M15" s="100" t="str">
        <f>'M3'!GE15</f>
        <v xml:space="preserve"> </v>
      </c>
      <c r="N15" s="75" t="str">
        <f>'M3'!GF15</f>
        <v xml:space="preserve"> </v>
      </c>
      <c r="O15" s="85">
        <f t="shared" si="0"/>
        <v>8.3000000000000007</v>
      </c>
      <c r="P15" s="85">
        <f t="shared" si="1"/>
        <v>7.01</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IF('M3'!B16=0,"",'M3'!B16)</f>
        <v>CARCHIPULLA SANGURIMA MIRIAN PAULINA</v>
      </c>
      <c r="C16" s="75">
        <f>'M3'!BI16</f>
        <v>6.3</v>
      </c>
      <c r="D16" s="75">
        <f>'M3'!BJ16</f>
        <v>2.8</v>
      </c>
      <c r="E16" s="100">
        <f>'M3'!BK16</f>
        <v>9.1</v>
      </c>
      <c r="F16" s="84" t="str">
        <f>'M3'!BL16</f>
        <v>A-</v>
      </c>
      <c r="G16" s="75">
        <f>'M3'!DS16</f>
        <v>6.45</v>
      </c>
      <c r="H16" s="75">
        <f>'M3'!DT16</f>
        <v>1.62</v>
      </c>
      <c r="I16" s="100">
        <f>'M3'!DU16</f>
        <v>8.07</v>
      </c>
      <c r="J16" s="75" t="str">
        <f>'M3'!DV16</f>
        <v>B+</v>
      </c>
      <c r="K16" s="75" t="str">
        <f>'M3'!GC16</f>
        <v xml:space="preserve"> </v>
      </c>
      <c r="L16" s="75" t="str">
        <f>'M3'!GD16</f>
        <v xml:space="preserve"> </v>
      </c>
      <c r="M16" s="100" t="str">
        <f>'M3'!GE16</f>
        <v xml:space="preserve"> </v>
      </c>
      <c r="N16" s="75" t="str">
        <f>'M3'!GF16</f>
        <v xml:space="preserve"> </v>
      </c>
      <c r="O16" s="85">
        <f t="shared" si="0"/>
        <v>9.1</v>
      </c>
      <c r="P16" s="85">
        <f t="shared" si="1"/>
        <v>8.07</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IF('M3'!B17=0,"",'M3'!B17)</f>
        <v>CEDEÑO QUEZADA ALEJANDRO PATRICIO</v>
      </c>
      <c r="C17" s="75">
        <f>'M3'!BI17</f>
        <v>5.48</v>
      </c>
      <c r="D17" s="75">
        <f>'M3'!BJ17</f>
        <v>2.67</v>
      </c>
      <c r="E17" s="100">
        <f>'M3'!BK17</f>
        <v>8.15</v>
      </c>
      <c r="F17" s="84" t="str">
        <f>'M3'!BL17</f>
        <v>B+</v>
      </c>
      <c r="G17" s="75">
        <f>'M3'!DS17</f>
        <v>5.95</v>
      </c>
      <c r="H17" s="75">
        <f>'M3'!DT17</f>
        <v>2.61</v>
      </c>
      <c r="I17" s="100">
        <f>'M3'!DU17</f>
        <v>8.56</v>
      </c>
      <c r="J17" s="75" t="str">
        <f>'M3'!DV17</f>
        <v>A-</v>
      </c>
      <c r="K17" s="75" t="str">
        <f>'M3'!GC17</f>
        <v xml:space="preserve"> </v>
      </c>
      <c r="L17" s="75" t="str">
        <f>'M3'!GD17</f>
        <v xml:space="preserve"> </v>
      </c>
      <c r="M17" s="100" t="str">
        <f>'M3'!GE17</f>
        <v xml:space="preserve"> </v>
      </c>
      <c r="N17" s="75" t="str">
        <f>'M3'!GF17</f>
        <v xml:space="preserve"> </v>
      </c>
      <c r="O17" s="85">
        <f t="shared" si="0"/>
        <v>8.15</v>
      </c>
      <c r="P17" s="85">
        <f t="shared" si="1"/>
        <v>8.56</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IF('M3'!B18=0,"",'M3'!B18)</f>
        <v>CEPEDA GUAMAN LIONEL ALEJANDRO</v>
      </c>
      <c r="C18" s="75">
        <f>'M3'!BI18</f>
        <v>3.55</v>
      </c>
      <c r="D18" s="75">
        <f>'M3'!BJ18</f>
        <v>2.71</v>
      </c>
      <c r="E18" s="100">
        <f>'M3'!BK18</f>
        <v>6.26</v>
      </c>
      <c r="F18" s="84" t="str">
        <f>'M3'!BL18</f>
        <v>C+</v>
      </c>
      <c r="G18" s="75">
        <f>'M3'!DS18</f>
        <v>6.06</v>
      </c>
      <c r="H18" s="75">
        <f>'M3'!DT18</f>
        <v>2.1</v>
      </c>
      <c r="I18" s="100">
        <f>'M3'!DU18</f>
        <v>8.16</v>
      </c>
      <c r="J18" s="75" t="str">
        <f>'M3'!DV18</f>
        <v>B+</v>
      </c>
      <c r="K18" s="75" t="str">
        <f>'M3'!GC18</f>
        <v xml:space="preserve"> </v>
      </c>
      <c r="L18" s="75" t="str">
        <f>'M3'!GD18</f>
        <v xml:space="preserve"> </v>
      </c>
      <c r="M18" s="100" t="str">
        <f>'M3'!GE18</f>
        <v xml:space="preserve"> </v>
      </c>
      <c r="N18" s="75" t="str">
        <f>'M3'!GF18</f>
        <v xml:space="preserve"> </v>
      </c>
      <c r="O18" s="85">
        <f t="shared" si="0"/>
        <v>6.26</v>
      </c>
      <c r="P18" s="85">
        <f t="shared" si="1"/>
        <v>8.16</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IF('M3'!B19=0,"",'M3'!B19)</f>
        <v>CHACHO NAULA JUAN ANDRES</v>
      </c>
      <c r="C19" s="75">
        <f>'M3'!BI19</f>
        <v>6.59</v>
      </c>
      <c r="D19" s="75">
        <f>'M3'!BJ19</f>
        <v>2.76</v>
      </c>
      <c r="E19" s="100">
        <f>'M3'!BK19</f>
        <v>9.35</v>
      </c>
      <c r="F19" s="84" t="str">
        <f>'M3'!BL19</f>
        <v>A-</v>
      </c>
      <c r="G19" s="75">
        <f>'M3'!DS19</f>
        <v>6.46</v>
      </c>
      <c r="H19" s="75">
        <f>'M3'!DT19</f>
        <v>2.37</v>
      </c>
      <c r="I19" s="100">
        <f>'M3'!DU19</f>
        <v>8.83</v>
      </c>
      <c r="J19" s="75" t="str">
        <f>'M3'!DV19</f>
        <v>A-</v>
      </c>
      <c r="K19" s="75" t="str">
        <f>'M3'!GC19</f>
        <v xml:space="preserve"> </v>
      </c>
      <c r="L19" s="75" t="str">
        <f>'M3'!GD19</f>
        <v xml:space="preserve"> </v>
      </c>
      <c r="M19" s="100" t="str">
        <f>'M3'!GE19</f>
        <v xml:space="preserve"> </v>
      </c>
      <c r="N19" s="75" t="str">
        <f>'M3'!GF19</f>
        <v xml:space="preserve"> </v>
      </c>
      <c r="O19" s="85">
        <f t="shared" si="0"/>
        <v>9.35</v>
      </c>
      <c r="P19" s="85">
        <f t="shared" si="1"/>
        <v>8.83</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IF('M3'!B20=0,"",'M3'!B20)</f>
        <v>CHOEZ CAJAMARCA ELIDA JOHANNA</v>
      </c>
      <c r="C20" s="75">
        <f>'M3'!BI20</f>
        <v>5.09</v>
      </c>
      <c r="D20" s="75">
        <f>'M3'!BJ20</f>
        <v>2.5499999999999998</v>
      </c>
      <c r="E20" s="100">
        <f>'M3'!BK20</f>
        <v>7.64</v>
      </c>
      <c r="F20" s="84" t="str">
        <f>'M3'!BL20</f>
        <v>B+</v>
      </c>
      <c r="G20" s="75">
        <f>'M3'!DS20</f>
        <v>3.85</v>
      </c>
      <c r="H20" s="75">
        <f>'M3'!DT20</f>
        <v>1.5</v>
      </c>
      <c r="I20" s="100">
        <f>'M3'!DU20</f>
        <v>5.35</v>
      </c>
      <c r="J20" s="75" t="str">
        <f>'M3'!DV20</f>
        <v>C-</v>
      </c>
      <c r="K20" s="75" t="str">
        <f>'M3'!GC20</f>
        <v xml:space="preserve"> </v>
      </c>
      <c r="L20" s="75" t="str">
        <f>'M3'!GD20</f>
        <v xml:space="preserve"> </v>
      </c>
      <c r="M20" s="100" t="str">
        <f>'M3'!GE20</f>
        <v xml:space="preserve"> </v>
      </c>
      <c r="N20" s="75" t="str">
        <f>'M3'!GF20</f>
        <v xml:space="preserve"> </v>
      </c>
      <c r="O20" s="85">
        <f t="shared" si="0"/>
        <v>7.64</v>
      </c>
      <c r="P20" s="85">
        <f t="shared" si="1"/>
        <v>5.35</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IF('M3'!B21=0,"",'M3'!B21)</f>
        <v>CONGACHA QUISHPE MELANY AYLIS</v>
      </c>
      <c r="C21" s="75">
        <f>'M3'!BI21</f>
        <v>6.34</v>
      </c>
      <c r="D21" s="75">
        <f>'M3'!BJ21</f>
        <v>2.1</v>
      </c>
      <c r="E21" s="100">
        <f>'M3'!BK21</f>
        <v>8.44</v>
      </c>
      <c r="F21" s="84" t="str">
        <f>'M3'!BL21</f>
        <v>B+</v>
      </c>
      <c r="G21" s="75">
        <f>'M3'!DS21</f>
        <v>6.01</v>
      </c>
      <c r="H21" s="75">
        <f>'M3'!DT21</f>
        <v>1.62</v>
      </c>
      <c r="I21" s="100">
        <f>'M3'!DU21</f>
        <v>7.63</v>
      </c>
      <c r="J21" s="75" t="str">
        <f>'M3'!DV21</f>
        <v>B+</v>
      </c>
      <c r="K21" s="75" t="str">
        <f>'M3'!GC21</f>
        <v xml:space="preserve"> </v>
      </c>
      <c r="L21" s="75" t="str">
        <f>'M3'!GD21</f>
        <v xml:space="preserve"> </v>
      </c>
      <c r="M21" s="100" t="str">
        <f>'M3'!GE21</f>
        <v xml:space="preserve"> </v>
      </c>
      <c r="N21" s="75" t="str">
        <f>'M3'!GF21</f>
        <v xml:space="preserve"> </v>
      </c>
      <c r="O21" s="85">
        <f t="shared" si="0"/>
        <v>8.44</v>
      </c>
      <c r="P21" s="85">
        <f t="shared" si="1"/>
        <v>7.63</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IF('M3'!B22=0,"",'M3'!B22)</f>
        <v xml:space="preserve">DUMAGUALA BRITO JOSELINE ESTEFANIA                </v>
      </c>
      <c r="C22" s="75">
        <f>'M3'!BI22</f>
        <v>5.99</v>
      </c>
      <c r="D22" s="75">
        <f>'M3'!BJ22</f>
        <v>2.29</v>
      </c>
      <c r="E22" s="100">
        <f>'M3'!BK22</f>
        <v>8.2800000000000011</v>
      </c>
      <c r="F22" s="84" t="str">
        <f>'M3'!BL22</f>
        <v>B+</v>
      </c>
      <c r="G22" s="75">
        <f>'M3'!DS22</f>
        <v>6.05</v>
      </c>
      <c r="H22" s="75">
        <f>'M3'!DT22</f>
        <v>1.86</v>
      </c>
      <c r="I22" s="100">
        <f>'M3'!DU22</f>
        <v>7.91</v>
      </c>
      <c r="J22" s="75" t="str">
        <f>'M3'!DV22</f>
        <v>B+</v>
      </c>
      <c r="K22" s="75" t="str">
        <f>'M3'!GC22</f>
        <v xml:space="preserve"> </v>
      </c>
      <c r="L22" s="75" t="str">
        <f>'M3'!GD22</f>
        <v xml:space="preserve"> </v>
      </c>
      <c r="M22" s="100" t="str">
        <f>'M3'!GE22</f>
        <v xml:space="preserve"> </v>
      </c>
      <c r="N22" s="75" t="str">
        <f>'M3'!GF22</f>
        <v xml:space="preserve"> </v>
      </c>
      <c r="O22" s="85">
        <f t="shared" si="0"/>
        <v>8.2800000000000011</v>
      </c>
      <c r="P22" s="85">
        <f t="shared" si="1"/>
        <v>7.91</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IF('M3'!B23=0,"",'M3'!B23)</f>
        <v>GALARZA CORNEJO ALEXANDER RODRIGO</v>
      </c>
      <c r="C23" s="75">
        <f>'M3'!BI23</f>
        <v>4.0999999999999996</v>
      </c>
      <c r="D23" s="75">
        <f>'M3'!BJ23</f>
        <v>2.67</v>
      </c>
      <c r="E23" s="100">
        <f>'M3'!BK23</f>
        <v>6.77</v>
      </c>
      <c r="F23" s="84" t="str">
        <f>'M3'!BL23</f>
        <v>B-</v>
      </c>
      <c r="G23" s="75">
        <f>'M3'!DS23</f>
        <v>5.13</v>
      </c>
      <c r="H23" s="75">
        <f>'M3'!DT23</f>
        <v>1.98</v>
      </c>
      <c r="I23" s="100">
        <f>'M3'!DU23</f>
        <v>7.1099999999999994</v>
      </c>
      <c r="J23" s="75" t="str">
        <f>'M3'!DV23</f>
        <v>B-</v>
      </c>
      <c r="K23" s="75" t="str">
        <f>'M3'!GC23</f>
        <v xml:space="preserve"> </v>
      </c>
      <c r="L23" s="75" t="str">
        <f>'M3'!GD23</f>
        <v xml:space="preserve"> </v>
      </c>
      <c r="M23" s="100" t="str">
        <f>'M3'!GE23</f>
        <v xml:space="preserve"> </v>
      </c>
      <c r="N23" s="75" t="str">
        <f>'M3'!GF23</f>
        <v xml:space="preserve"> </v>
      </c>
      <c r="O23" s="85">
        <f t="shared" si="0"/>
        <v>6.77</v>
      </c>
      <c r="P23" s="85">
        <f t="shared" si="1"/>
        <v>7.1099999999999994</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IF('M3'!B24=0,"",'M3'!B24)</f>
        <v>GOMEZ ZUMBA JEREMY GABRIEL</v>
      </c>
      <c r="C24" s="75">
        <f>'M3'!BI24</f>
        <v>5.34</v>
      </c>
      <c r="D24" s="75">
        <f>'M3'!BJ24</f>
        <v>2.62</v>
      </c>
      <c r="E24" s="100">
        <f>'M3'!BK24</f>
        <v>7.96</v>
      </c>
      <c r="F24" s="84" t="str">
        <f>'M3'!BL24</f>
        <v>B+</v>
      </c>
      <c r="G24" s="75">
        <f>'M3'!DS24</f>
        <v>5.47</v>
      </c>
      <c r="H24" s="75">
        <f>'M3'!DT24</f>
        <v>2.61</v>
      </c>
      <c r="I24" s="100">
        <f>'M3'!DU24</f>
        <v>8.08</v>
      </c>
      <c r="J24" s="75" t="str">
        <f>'M3'!DV24</f>
        <v>B+</v>
      </c>
      <c r="K24" s="75" t="str">
        <f>'M3'!GC24</f>
        <v xml:space="preserve"> </v>
      </c>
      <c r="L24" s="75" t="str">
        <f>'M3'!GD24</f>
        <v xml:space="preserve"> </v>
      </c>
      <c r="M24" s="100" t="str">
        <f>'M3'!GE24</f>
        <v xml:space="preserve"> </v>
      </c>
      <c r="N24" s="75" t="str">
        <f>'M3'!GF24</f>
        <v xml:space="preserve"> </v>
      </c>
      <c r="O24" s="85">
        <f t="shared" si="0"/>
        <v>7.96</v>
      </c>
      <c r="P24" s="85">
        <f t="shared" si="1"/>
        <v>8.08</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IF('M3'!B25=0,"",'M3'!B25)</f>
        <v>GUAMAN MEDINA MARIA FERNANDA</v>
      </c>
      <c r="C25" s="75">
        <f>'M3'!BI25</f>
        <v>6.59</v>
      </c>
      <c r="D25" s="75">
        <f>'M3'!BJ25</f>
        <v>2.76</v>
      </c>
      <c r="E25" s="100">
        <f>'M3'!BK25</f>
        <v>9.35</v>
      </c>
      <c r="F25" s="84" t="str">
        <f>'M3'!BL25</f>
        <v>A-</v>
      </c>
      <c r="G25" s="75">
        <f>'M3'!DS25</f>
        <v>6.56</v>
      </c>
      <c r="H25" s="75">
        <f>'M3'!DT25</f>
        <v>1.98</v>
      </c>
      <c r="I25" s="100">
        <f>'M3'!DU25</f>
        <v>8.5399999999999991</v>
      </c>
      <c r="J25" s="75" t="str">
        <f>'M3'!DV25</f>
        <v>A-</v>
      </c>
      <c r="K25" s="75" t="str">
        <f>'M3'!GC25</f>
        <v xml:space="preserve"> </v>
      </c>
      <c r="L25" s="75" t="str">
        <f>'M3'!GD25</f>
        <v xml:space="preserve"> </v>
      </c>
      <c r="M25" s="100" t="str">
        <f>'M3'!GE25</f>
        <v xml:space="preserve"> </v>
      </c>
      <c r="N25" s="75" t="str">
        <f>'M3'!GF25</f>
        <v xml:space="preserve"> </v>
      </c>
      <c r="O25" s="85">
        <f t="shared" si="0"/>
        <v>9.35</v>
      </c>
      <c r="P25" s="85">
        <f t="shared" si="1"/>
        <v>8.5399999999999991</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IF('M3'!B26=0,"",'M3'!B26)</f>
        <v>GUAMAN TIPAN MAYRA ALEXANDRA</v>
      </c>
      <c r="C26" s="75">
        <f>'M3'!BI26</f>
        <v>5.95</v>
      </c>
      <c r="D26" s="75">
        <f>'M3'!BJ26</f>
        <v>2.56</v>
      </c>
      <c r="E26" s="100">
        <f>'M3'!BK26</f>
        <v>8.51</v>
      </c>
      <c r="F26" s="84" t="str">
        <f>'M3'!BL26</f>
        <v>A-</v>
      </c>
      <c r="G26" s="75">
        <f>'M3'!DS26</f>
        <v>5.15</v>
      </c>
      <c r="H26" s="75">
        <f>'M3'!DT26</f>
        <v>1.98</v>
      </c>
      <c r="I26" s="100">
        <f>'M3'!DU26</f>
        <v>7.1300000000000008</v>
      </c>
      <c r="J26" s="75" t="str">
        <f>'M3'!DV26</f>
        <v>B-</v>
      </c>
      <c r="K26" s="75" t="str">
        <f>'M3'!GC26</f>
        <v xml:space="preserve"> </v>
      </c>
      <c r="L26" s="75" t="str">
        <f>'M3'!GD26</f>
        <v xml:space="preserve"> </v>
      </c>
      <c r="M26" s="100" t="str">
        <f>'M3'!GE26</f>
        <v xml:space="preserve"> </v>
      </c>
      <c r="N26" s="75" t="str">
        <f>'M3'!GF26</f>
        <v xml:space="preserve"> </v>
      </c>
      <c r="O26" s="85">
        <f t="shared" si="0"/>
        <v>8.51</v>
      </c>
      <c r="P26" s="85">
        <f t="shared" si="1"/>
        <v>7.1300000000000008</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IF('M3'!B27=0,"",'M3'!B27)</f>
        <v>LASSO CAIZA RUTH ABIGAIL</v>
      </c>
      <c r="C27" s="75">
        <f>'M3'!BI27</f>
        <v>4.29</v>
      </c>
      <c r="D27" s="75">
        <f>'M3'!BJ27</f>
        <v>2.19</v>
      </c>
      <c r="E27" s="100">
        <f>'M3'!BK27</f>
        <v>6.48</v>
      </c>
      <c r="F27" s="84" t="str">
        <f>'M3'!BL27</f>
        <v>C+</v>
      </c>
      <c r="G27" s="75">
        <f>'M3'!DS27</f>
        <v>4.1500000000000004</v>
      </c>
      <c r="H27" s="75">
        <f>'M3'!DT27</f>
        <v>1.86</v>
      </c>
      <c r="I27" s="100">
        <f>'M3'!DU27</f>
        <v>6.0100000000000007</v>
      </c>
      <c r="J27" s="75" t="str">
        <f>'M3'!DV27</f>
        <v>C+</v>
      </c>
      <c r="K27" s="75" t="str">
        <f>'M3'!GC27</f>
        <v xml:space="preserve"> </v>
      </c>
      <c r="L27" s="75" t="str">
        <f>'M3'!GD27</f>
        <v xml:space="preserve"> </v>
      </c>
      <c r="M27" s="100" t="str">
        <f>'M3'!GE27</f>
        <v xml:space="preserve"> </v>
      </c>
      <c r="N27" s="75" t="str">
        <f>'M3'!GF27</f>
        <v xml:space="preserve"> </v>
      </c>
      <c r="O27" s="85">
        <f t="shared" si="0"/>
        <v>6.48</v>
      </c>
      <c r="P27" s="85">
        <f t="shared" si="1"/>
        <v>6.0100000000000007</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IF('M3'!B28=0,"",'M3'!B28)</f>
        <v xml:space="preserve">LAVANDA CAJAMARCA JOSE MIGUEL                     </v>
      </c>
      <c r="C28" s="75">
        <f>'M3'!BI28</f>
        <v>5.84</v>
      </c>
      <c r="D28" s="75">
        <f>'M3'!BJ28</f>
        <v>2.38</v>
      </c>
      <c r="E28" s="100">
        <f>'M3'!BK28</f>
        <v>8.2199999999999989</v>
      </c>
      <c r="F28" s="84" t="str">
        <f>'M3'!BL28</f>
        <v>B+</v>
      </c>
      <c r="G28" s="75">
        <f>'M3'!DS28</f>
        <v>4.72</v>
      </c>
      <c r="H28" s="75">
        <f>'M3'!DT28</f>
        <v>0.99</v>
      </c>
      <c r="I28" s="100">
        <f>'M3'!DU28</f>
        <v>5.71</v>
      </c>
      <c r="J28" s="75" t="str">
        <f>'M3'!DV28</f>
        <v>C+</v>
      </c>
      <c r="K28" s="75" t="str">
        <f>'M3'!GC28</f>
        <v xml:space="preserve"> </v>
      </c>
      <c r="L28" s="75" t="str">
        <f>'M3'!GD28</f>
        <v xml:space="preserve"> </v>
      </c>
      <c r="M28" s="100" t="str">
        <f>'M3'!GE28</f>
        <v xml:space="preserve"> </v>
      </c>
      <c r="N28" s="75" t="str">
        <f>'M3'!GF28</f>
        <v xml:space="preserve"> </v>
      </c>
      <c r="O28" s="85">
        <f t="shared" si="0"/>
        <v>8.2199999999999989</v>
      </c>
      <c r="P28" s="85">
        <f t="shared" si="1"/>
        <v>5.71</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IF('M3'!B29=0,"",'M3'!B29)</f>
        <v>LAVANDA GUALAN EDDINSON ADRIAN</v>
      </c>
      <c r="C29" s="75">
        <f>'M3'!BI29</f>
        <v>5.69</v>
      </c>
      <c r="D29" s="75">
        <f>'M3'!BJ29</f>
        <v>2.25</v>
      </c>
      <c r="E29" s="100">
        <f>'M3'!BK29</f>
        <v>7.94</v>
      </c>
      <c r="F29" s="84" t="str">
        <f>'M3'!BL29</f>
        <v>B+</v>
      </c>
      <c r="G29" s="75">
        <f>'M3'!DS29</f>
        <v>6.02</v>
      </c>
      <c r="H29" s="75">
        <f>'M3'!DT29</f>
        <v>1.86</v>
      </c>
      <c r="I29" s="100">
        <f>'M3'!DU29</f>
        <v>7.88</v>
      </c>
      <c r="J29" s="75" t="str">
        <f>'M3'!DV29</f>
        <v>B+</v>
      </c>
      <c r="K29" s="75" t="str">
        <f>'M3'!GC29</f>
        <v xml:space="preserve"> </v>
      </c>
      <c r="L29" s="75" t="str">
        <f>'M3'!GD29</f>
        <v xml:space="preserve"> </v>
      </c>
      <c r="M29" s="100" t="str">
        <f>'M3'!GE29</f>
        <v xml:space="preserve"> </v>
      </c>
      <c r="N29" s="75" t="str">
        <f>'M3'!GF29</f>
        <v xml:space="preserve"> </v>
      </c>
      <c r="O29" s="85">
        <f t="shared" si="0"/>
        <v>7.94</v>
      </c>
      <c r="P29" s="85">
        <f t="shared" si="1"/>
        <v>7.88</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IF('M3'!B30=0,"",'M3'!B30)</f>
        <v xml:space="preserve">MAYANCELA TENESACA NATALI ARACELY                 </v>
      </c>
      <c r="C30" s="75">
        <f>'M3'!BI30</f>
        <v>5.0199999999999996</v>
      </c>
      <c r="D30" s="75">
        <f>'M3'!BJ30</f>
        <v>2.25</v>
      </c>
      <c r="E30" s="100">
        <f>'M3'!BK30</f>
        <v>7.27</v>
      </c>
      <c r="F30" s="84" t="str">
        <f>'M3'!BL30</f>
        <v>B-</v>
      </c>
      <c r="G30" s="75">
        <f>'M3'!DS30</f>
        <v>5.76</v>
      </c>
      <c r="H30" s="75">
        <f>'M3'!DT30</f>
        <v>1.86</v>
      </c>
      <c r="I30" s="100">
        <f>'M3'!DU30</f>
        <v>7.62</v>
      </c>
      <c r="J30" s="75" t="str">
        <f>'M3'!DV30</f>
        <v>B+</v>
      </c>
      <c r="K30" s="75" t="str">
        <f>'M3'!GC30</f>
        <v xml:space="preserve"> </v>
      </c>
      <c r="L30" s="75" t="str">
        <f>'M3'!GD30</f>
        <v xml:space="preserve"> </v>
      </c>
      <c r="M30" s="100" t="str">
        <f>'M3'!GE30</f>
        <v xml:space="preserve"> </v>
      </c>
      <c r="N30" s="75" t="str">
        <f>'M3'!GF30</f>
        <v xml:space="preserve"> </v>
      </c>
      <c r="O30" s="85">
        <f t="shared" si="0"/>
        <v>7.27</v>
      </c>
      <c r="P30" s="85">
        <f t="shared" si="1"/>
        <v>7.62</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IF('M3'!B31=0,"",'M3'!B31)</f>
        <v xml:space="preserve">MENDEZ CORTEZ DANIEL ALEJANDRO                    </v>
      </c>
      <c r="C31" s="75">
        <f>'M3'!BI31</f>
        <v>6.37</v>
      </c>
      <c r="D31" s="75">
        <f>'M3'!BJ31</f>
        <v>2.71</v>
      </c>
      <c r="E31" s="100">
        <f>'M3'!BK31</f>
        <v>9.08</v>
      </c>
      <c r="F31" s="84" t="str">
        <f>'M3'!BL31</f>
        <v>A-</v>
      </c>
      <c r="G31" s="75">
        <f>'M3'!DS31</f>
        <v>6.43</v>
      </c>
      <c r="H31" s="75">
        <f>'M3'!DT31</f>
        <v>1.86</v>
      </c>
      <c r="I31" s="100">
        <f>'M3'!DU31</f>
        <v>8.2899999999999991</v>
      </c>
      <c r="J31" s="75" t="str">
        <f>'M3'!DV31</f>
        <v>B+</v>
      </c>
      <c r="K31" s="75" t="str">
        <f>'M3'!GC31</f>
        <v xml:space="preserve"> </v>
      </c>
      <c r="L31" s="75" t="str">
        <f>'M3'!GD31</f>
        <v xml:space="preserve"> </v>
      </c>
      <c r="M31" s="100" t="str">
        <f>'M3'!GE31</f>
        <v xml:space="preserve"> </v>
      </c>
      <c r="N31" s="75" t="str">
        <f>'M3'!GF31</f>
        <v xml:space="preserve"> </v>
      </c>
      <c r="O31" s="85">
        <f t="shared" si="0"/>
        <v>9.08</v>
      </c>
      <c r="P31" s="85">
        <f t="shared" si="1"/>
        <v>8.2899999999999991</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IF('M3'!B32=0,"",'M3'!B32)</f>
        <v xml:space="preserve">MINCHALA OTAVALO SOFIA VALENTINA                  </v>
      </c>
      <c r="C32" s="75">
        <f>'M3'!BI32</f>
        <v>5.89</v>
      </c>
      <c r="D32" s="75">
        <f>'M3'!BJ32</f>
        <v>2.76</v>
      </c>
      <c r="E32" s="100">
        <f>'M3'!BK32</f>
        <v>8.6499999999999986</v>
      </c>
      <c r="F32" s="84" t="str">
        <f>'M3'!BL32</f>
        <v>A-</v>
      </c>
      <c r="G32" s="75">
        <f>'M3'!DS32</f>
        <v>5.93</v>
      </c>
      <c r="H32" s="75">
        <f>'M3'!DT32</f>
        <v>2.1</v>
      </c>
      <c r="I32" s="100">
        <f>'M3'!DU32</f>
        <v>8.0299999999999994</v>
      </c>
      <c r="J32" s="75" t="str">
        <f>'M3'!DV32</f>
        <v>B+</v>
      </c>
      <c r="K32" s="75" t="str">
        <f>'M3'!GC32</f>
        <v xml:space="preserve"> </v>
      </c>
      <c r="L32" s="75" t="str">
        <f>'M3'!GD32</f>
        <v xml:space="preserve"> </v>
      </c>
      <c r="M32" s="100" t="str">
        <f>'M3'!GE32</f>
        <v xml:space="preserve"> </v>
      </c>
      <c r="N32" s="75" t="str">
        <f>'M3'!GF32</f>
        <v xml:space="preserve"> </v>
      </c>
      <c r="O32" s="85">
        <f t="shared" si="0"/>
        <v>8.6499999999999986</v>
      </c>
      <c r="P32" s="85">
        <f t="shared" si="1"/>
        <v>8.0299999999999994</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IF('M3'!B33=0,"",'M3'!B33)</f>
        <v>MORA BERMEO NIXON ROMEO</v>
      </c>
      <c r="C33" s="75">
        <f>'M3'!BI33</f>
        <v>3.5</v>
      </c>
      <c r="D33" s="75">
        <f>'M3'!BJ33</f>
        <v>2.4700000000000002</v>
      </c>
      <c r="E33" s="100">
        <f>'M3'!BK33</f>
        <v>5.9700000000000006</v>
      </c>
      <c r="F33" s="84" t="str">
        <f>'M3'!BL33</f>
        <v>C+</v>
      </c>
      <c r="G33" s="75">
        <f>'M3'!DS33</f>
        <v>3.68</v>
      </c>
      <c r="H33" s="75">
        <f>'M3'!DT33</f>
        <v>0.75</v>
      </c>
      <c r="I33" s="100">
        <f>'M3'!DU33</f>
        <v>4.43</v>
      </c>
      <c r="J33" s="75" t="str">
        <f>'M3'!DV33</f>
        <v>D+</v>
      </c>
      <c r="K33" s="75" t="str">
        <f>'M3'!GC33</f>
        <v xml:space="preserve"> </v>
      </c>
      <c r="L33" s="75" t="str">
        <f>'M3'!GD33</f>
        <v xml:space="preserve"> </v>
      </c>
      <c r="M33" s="100" t="str">
        <f>'M3'!GE33</f>
        <v xml:space="preserve"> </v>
      </c>
      <c r="N33" s="75" t="str">
        <f>'M3'!GF33</f>
        <v xml:space="preserve"> </v>
      </c>
      <c r="O33" s="85">
        <f t="shared" si="0"/>
        <v>5.9700000000000006</v>
      </c>
      <c r="P33" s="85">
        <f t="shared" si="1"/>
        <v>4.43</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IF('M3'!B34=0,"",'M3'!B34)</f>
        <v>MOROCHO ASTUDILLO CRISTOPHER ANDRES</v>
      </c>
      <c r="C34" s="75">
        <f>'M3'!BI34</f>
        <v>4.97</v>
      </c>
      <c r="D34" s="75">
        <f>'M3'!BJ34</f>
        <v>2.1</v>
      </c>
      <c r="E34" s="100">
        <f>'M3'!BK34</f>
        <v>7.07</v>
      </c>
      <c r="F34" s="84" t="str">
        <f>'M3'!BL34</f>
        <v>B-</v>
      </c>
      <c r="G34" s="75">
        <f>'M3'!DS34</f>
        <v>4.46</v>
      </c>
      <c r="H34" s="75">
        <f>'M3'!DT34</f>
        <v>1.74</v>
      </c>
      <c r="I34" s="100">
        <f>'M3'!DU34</f>
        <v>6.2</v>
      </c>
      <c r="J34" s="75" t="str">
        <f>'M3'!DV34</f>
        <v>C+</v>
      </c>
      <c r="K34" s="75" t="str">
        <f>'M3'!GC34</f>
        <v xml:space="preserve"> </v>
      </c>
      <c r="L34" s="75" t="str">
        <f>'M3'!GD34</f>
        <v xml:space="preserve"> </v>
      </c>
      <c r="M34" s="100" t="str">
        <f>'M3'!GE34</f>
        <v xml:space="preserve"> </v>
      </c>
      <c r="N34" s="75" t="str">
        <f>'M3'!GF34</f>
        <v xml:space="preserve"> </v>
      </c>
      <c r="O34" s="85">
        <f t="shared" si="0"/>
        <v>7.07</v>
      </c>
      <c r="P34" s="85">
        <f t="shared" si="1"/>
        <v>6.2</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IF('M3'!B35=0,"",'M3'!B35)</f>
        <v xml:space="preserve">MOSQUERA VERGARA KATHERIN NAYELI                  </v>
      </c>
      <c r="C35" s="75">
        <f>'M3'!BI35</f>
        <v>6.89</v>
      </c>
      <c r="D35" s="75">
        <f>'M3'!BJ35</f>
        <v>2.56</v>
      </c>
      <c r="E35" s="100">
        <f>'M3'!BK35</f>
        <v>9.4499999999999993</v>
      </c>
      <c r="F35" s="84" t="str">
        <f>'M3'!BL35</f>
        <v>A-</v>
      </c>
      <c r="G35" s="75">
        <f>'M3'!DS35</f>
        <v>6.63</v>
      </c>
      <c r="H35" s="75">
        <f>'M3'!DT35</f>
        <v>2.4900000000000002</v>
      </c>
      <c r="I35" s="100">
        <f>'M3'!DU35</f>
        <v>9.120000000000001</v>
      </c>
      <c r="J35" s="75" t="str">
        <f>'M3'!DV35</f>
        <v>A-</v>
      </c>
      <c r="K35" s="75" t="str">
        <f>'M3'!GC35</f>
        <v xml:space="preserve"> </v>
      </c>
      <c r="L35" s="75" t="str">
        <f>'M3'!GD35</f>
        <v xml:space="preserve"> </v>
      </c>
      <c r="M35" s="100" t="str">
        <f>'M3'!GE35</f>
        <v xml:space="preserve"> </v>
      </c>
      <c r="N35" s="75" t="str">
        <f>'M3'!GF35</f>
        <v xml:space="preserve"> </v>
      </c>
      <c r="O35" s="85">
        <f t="shared" si="0"/>
        <v>9.4499999999999993</v>
      </c>
      <c r="P35" s="85">
        <f t="shared" si="1"/>
        <v>9.120000000000001</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IF('M3'!B36=0,"",'M3'!B36)</f>
        <v>NARVAEZ VALENCIA RONAL JHUNIOR</v>
      </c>
      <c r="C36" s="75">
        <f>'M3'!BI36</f>
        <v>5.77</v>
      </c>
      <c r="D36" s="75">
        <f>'M3'!BJ36</f>
        <v>2.8</v>
      </c>
      <c r="E36" s="100">
        <f>'M3'!BK36</f>
        <v>8.57</v>
      </c>
      <c r="F36" s="84" t="str">
        <f>'M3'!BL36</f>
        <v>A-</v>
      </c>
      <c r="G36" s="75">
        <f>'M3'!DS36</f>
        <v>4.76</v>
      </c>
      <c r="H36" s="75">
        <f>'M3'!DT36</f>
        <v>2.1</v>
      </c>
      <c r="I36" s="100">
        <f>'M3'!DU36</f>
        <v>6.8599999999999994</v>
      </c>
      <c r="J36" s="75" t="str">
        <f>'M3'!DV36</f>
        <v>B-</v>
      </c>
      <c r="K36" s="75" t="str">
        <f>'M3'!GC36</f>
        <v xml:space="preserve"> </v>
      </c>
      <c r="L36" s="75" t="str">
        <f>'M3'!GD36</f>
        <v xml:space="preserve"> </v>
      </c>
      <c r="M36" s="100" t="str">
        <f>'M3'!GE36</f>
        <v xml:space="preserve"> </v>
      </c>
      <c r="N36" s="75" t="str">
        <f>'M3'!GF36</f>
        <v xml:space="preserve"> </v>
      </c>
      <c r="O36" s="85">
        <f t="shared" si="0"/>
        <v>8.57</v>
      </c>
      <c r="P36" s="85">
        <f t="shared" si="1"/>
        <v>6.8599999999999994</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IF('M3'!B37=0,"",'M3'!B37)</f>
        <v>NIEVES AUCAY MATIAS JOSE</v>
      </c>
      <c r="C37" s="75">
        <f>'M3'!BI37</f>
        <v>6.65</v>
      </c>
      <c r="D37" s="75">
        <f>'M3'!BJ37</f>
        <v>2.67</v>
      </c>
      <c r="E37" s="100">
        <f>'M3'!BK37</f>
        <v>9.32</v>
      </c>
      <c r="F37" s="84" t="str">
        <f>'M3'!BL37</f>
        <v>A-</v>
      </c>
      <c r="G37" s="75">
        <f>'M3'!DS37</f>
        <v>6.69</v>
      </c>
      <c r="H37" s="75">
        <f>'M3'!DT37</f>
        <v>3</v>
      </c>
      <c r="I37" s="100">
        <f>'M3'!DU37</f>
        <v>9.6900000000000013</v>
      </c>
      <c r="J37" s="75" t="str">
        <f>'M3'!DV37</f>
        <v>A+</v>
      </c>
      <c r="K37" s="75" t="str">
        <f>'M3'!GC37</f>
        <v xml:space="preserve"> </v>
      </c>
      <c r="L37" s="75" t="str">
        <f>'M3'!GD37</f>
        <v xml:space="preserve"> </v>
      </c>
      <c r="M37" s="100" t="str">
        <f>'M3'!GE37</f>
        <v xml:space="preserve"> </v>
      </c>
      <c r="N37" s="75" t="str">
        <f>'M3'!GF37</f>
        <v xml:space="preserve"> </v>
      </c>
      <c r="O37" s="85">
        <f t="shared" si="0"/>
        <v>9.32</v>
      </c>
      <c r="P37" s="85">
        <f t="shared" si="1"/>
        <v>9.6900000000000013</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IF('M3'!B38=0,"",'M3'!B38)</f>
        <v>NUNINGA VILLA JOSE DAVID</v>
      </c>
      <c r="C38" s="75">
        <f>'M3'!BI38</f>
        <v>3.5</v>
      </c>
      <c r="D38" s="75">
        <f>'M3'!BJ38</f>
        <v>2.37</v>
      </c>
      <c r="E38" s="100">
        <f>'M3'!BK38</f>
        <v>5.87</v>
      </c>
      <c r="F38" s="84" t="str">
        <f>'M3'!BL38</f>
        <v>C+</v>
      </c>
      <c r="G38" s="75">
        <f>'M3'!DS38</f>
        <v>4.34</v>
      </c>
      <c r="H38" s="75">
        <f>'M3'!DT38</f>
        <v>1.35</v>
      </c>
      <c r="I38" s="100">
        <f>'M3'!DU38</f>
        <v>5.6899999999999995</v>
      </c>
      <c r="J38" s="75" t="str">
        <f>'M3'!DV38</f>
        <v>C+</v>
      </c>
      <c r="K38" s="75" t="str">
        <f>'M3'!GC38</f>
        <v xml:space="preserve"> </v>
      </c>
      <c r="L38" s="75" t="str">
        <f>'M3'!GD38</f>
        <v xml:space="preserve"> </v>
      </c>
      <c r="M38" s="100" t="str">
        <f>'M3'!GE38</f>
        <v xml:space="preserve"> </v>
      </c>
      <c r="N38" s="75" t="str">
        <f>'M3'!GF38</f>
        <v xml:space="preserve"> </v>
      </c>
      <c r="O38" s="85">
        <f t="shared" si="0"/>
        <v>5.87</v>
      </c>
      <c r="P38" s="85">
        <f t="shared" si="1"/>
        <v>5.6899999999999995</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IF('M3'!B39=0,"",'M3'!B39)</f>
        <v xml:space="preserve">PEREZ URREA SAMARA MIKAELA                        </v>
      </c>
      <c r="C39" s="75">
        <f>'M3'!BI39</f>
        <v>5.62</v>
      </c>
      <c r="D39" s="75">
        <f>'M3'!BJ39</f>
        <v>2.4300000000000002</v>
      </c>
      <c r="E39" s="100">
        <f>'M3'!BK39</f>
        <v>8.0500000000000007</v>
      </c>
      <c r="F39" s="84" t="str">
        <f>'M3'!BL39</f>
        <v>B+</v>
      </c>
      <c r="G39" s="75">
        <f>'M3'!DS39</f>
        <v>5.32</v>
      </c>
      <c r="H39" s="75">
        <f>'M3'!DT39</f>
        <v>2.1</v>
      </c>
      <c r="I39" s="100">
        <f>'M3'!DU39</f>
        <v>7.42</v>
      </c>
      <c r="J39" s="75" t="str">
        <f>'M3'!DV39</f>
        <v>B-</v>
      </c>
      <c r="K39" s="75" t="str">
        <f>'M3'!GC39</f>
        <v xml:space="preserve"> </v>
      </c>
      <c r="L39" s="75" t="str">
        <f>'M3'!GD39</f>
        <v xml:space="preserve"> </v>
      </c>
      <c r="M39" s="100" t="str">
        <f>'M3'!GE39</f>
        <v xml:space="preserve"> </v>
      </c>
      <c r="N39" s="75" t="str">
        <f>'M3'!GF39</f>
        <v xml:space="preserve"> </v>
      </c>
      <c r="O39" s="85">
        <f t="shared" si="0"/>
        <v>8.0500000000000007</v>
      </c>
      <c r="P39" s="85">
        <f t="shared" si="1"/>
        <v>7.42</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IF('M3'!B40=0,"",'M3'!B40)</f>
        <v xml:space="preserve">PILCO CHIMBOLEMA JHOSUE ALEXANDER                 </v>
      </c>
      <c r="C40" s="75">
        <f>'M3'!BI40</f>
        <v>5.64</v>
      </c>
      <c r="D40" s="75">
        <f>'M3'!BJ40</f>
        <v>2.38</v>
      </c>
      <c r="E40" s="100">
        <f>'M3'!BK40</f>
        <v>8.02</v>
      </c>
      <c r="F40" s="84" t="str">
        <f>'M3'!BL40</f>
        <v>B+</v>
      </c>
      <c r="G40" s="75">
        <f>'M3'!DS40</f>
        <v>5.82</v>
      </c>
      <c r="H40" s="75">
        <f>'M3'!DT40</f>
        <v>1.23</v>
      </c>
      <c r="I40" s="100">
        <f>'M3'!DU40</f>
        <v>7.0500000000000007</v>
      </c>
      <c r="J40" s="75" t="str">
        <f>'M3'!DV40</f>
        <v>B-</v>
      </c>
      <c r="K40" s="75" t="str">
        <f>'M3'!GC40</f>
        <v xml:space="preserve"> </v>
      </c>
      <c r="L40" s="75" t="str">
        <f>'M3'!GD40</f>
        <v xml:space="preserve"> </v>
      </c>
      <c r="M40" s="100" t="str">
        <f>'M3'!GE40</f>
        <v xml:space="preserve"> </v>
      </c>
      <c r="N40" s="75" t="str">
        <f>'M3'!GF40</f>
        <v xml:space="preserve"> </v>
      </c>
      <c r="O40" s="85">
        <f t="shared" si="0"/>
        <v>8.02</v>
      </c>
      <c r="P40" s="85">
        <f t="shared" si="1"/>
        <v>7.0500000000000007</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IF('M3'!B41=0,"",'M3'!B41)</f>
        <v>RIVADENEIRA VELA JOEL EDUARDO</v>
      </c>
      <c r="C41" s="75">
        <f>'M3'!BI41</f>
        <v>6.39</v>
      </c>
      <c r="D41" s="75">
        <f>'M3'!BJ41</f>
        <v>2.62</v>
      </c>
      <c r="E41" s="100">
        <f>'M3'!BK41</f>
        <v>9.01</v>
      </c>
      <c r="F41" s="84" t="str">
        <f>'M3'!BL41</f>
        <v>A-</v>
      </c>
      <c r="G41" s="75">
        <f>'M3'!DS41</f>
        <v>6.52</v>
      </c>
      <c r="H41" s="75">
        <f>'M3'!DT41</f>
        <v>2.25</v>
      </c>
      <c r="I41" s="100">
        <f>'M3'!DU41</f>
        <v>8.77</v>
      </c>
      <c r="J41" s="75" t="str">
        <f>'M3'!DV41</f>
        <v>A-</v>
      </c>
      <c r="K41" s="75" t="str">
        <f>'M3'!GC41</f>
        <v xml:space="preserve"> </v>
      </c>
      <c r="L41" s="75" t="str">
        <f>'M3'!GD41</f>
        <v xml:space="preserve"> </v>
      </c>
      <c r="M41" s="100" t="str">
        <f>'M3'!GE41</f>
        <v xml:space="preserve"> </v>
      </c>
      <c r="N41" s="75" t="str">
        <f>'M3'!GF41</f>
        <v xml:space="preserve"> </v>
      </c>
      <c r="O41" s="85">
        <f t="shared" si="0"/>
        <v>9.01</v>
      </c>
      <c r="P41" s="85">
        <f t="shared" si="1"/>
        <v>8.77</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IF('M3'!B42=0,"",'M3'!B42)</f>
        <v>RODRIGUEZ ALVARADO ANGIE KATHERINE</v>
      </c>
      <c r="C42" s="75">
        <f>'M3'!BI42</f>
        <v>6.3</v>
      </c>
      <c r="D42" s="75">
        <f>'M3'!BJ42</f>
        <v>2.4700000000000002</v>
      </c>
      <c r="E42" s="100">
        <f>'M3'!BK42</f>
        <v>8.77</v>
      </c>
      <c r="F42" s="84" t="str">
        <f>'M3'!BL42</f>
        <v>A-</v>
      </c>
      <c r="G42" s="75">
        <f>'M3'!DS42</f>
        <v>5.65</v>
      </c>
      <c r="H42" s="75">
        <f>'M3'!DT42</f>
        <v>1.62</v>
      </c>
      <c r="I42" s="100">
        <f>'M3'!DU42</f>
        <v>7.2700000000000005</v>
      </c>
      <c r="J42" s="75" t="str">
        <f>'M3'!DV42</f>
        <v>B-</v>
      </c>
      <c r="K42" s="75" t="str">
        <f>'M3'!GC42</f>
        <v xml:space="preserve"> </v>
      </c>
      <c r="L42" s="75" t="str">
        <f>'M3'!GD42</f>
        <v xml:space="preserve"> </v>
      </c>
      <c r="M42" s="100" t="str">
        <f>'M3'!GE42</f>
        <v xml:space="preserve"> </v>
      </c>
      <c r="N42" s="75" t="str">
        <f>'M3'!GF42</f>
        <v xml:space="preserve"> </v>
      </c>
      <c r="O42" s="85">
        <f t="shared" si="0"/>
        <v>8.77</v>
      </c>
      <c r="P42" s="85">
        <f t="shared" si="1"/>
        <v>7.2700000000000005</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IF('M3'!B43=0,"",'M3'!B43)</f>
        <v>SANCHEZ JAPA ISMAEL ALEXANDER</v>
      </c>
      <c r="C43" s="75">
        <f>'M3'!BI43</f>
        <v>4.3899999999999997</v>
      </c>
      <c r="D43" s="75">
        <f>'M3'!BJ43</f>
        <v>2.0499999999999998</v>
      </c>
      <c r="E43" s="100">
        <f>'M3'!BK43</f>
        <v>6.4399999999999995</v>
      </c>
      <c r="F43" s="84" t="str">
        <f>'M3'!BL43</f>
        <v>C+</v>
      </c>
      <c r="G43" s="75">
        <f>'M3'!DS43</f>
        <v>4.9400000000000004</v>
      </c>
      <c r="H43" s="75">
        <f>'M3'!DT43</f>
        <v>1.95</v>
      </c>
      <c r="I43" s="100">
        <f>'M3'!DU43</f>
        <v>6.8900000000000006</v>
      </c>
      <c r="J43" s="75" t="str">
        <f>'M3'!DV43</f>
        <v>B-</v>
      </c>
      <c r="K43" s="75" t="str">
        <f>'M3'!GC43</f>
        <v xml:space="preserve"> </v>
      </c>
      <c r="L43" s="75" t="str">
        <f>'M3'!GD43</f>
        <v xml:space="preserve"> </v>
      </c>
      <c r="M43" s="100" t="str">
        <f>'M3'!GE43</f>
        <v xml:space="preserve"> </v>
      </c>
      <c r="N43" s="75" t="str">
        <f>'M3'!GF43</f>
        <v xml:space="preserve"> </v>
      </c>
      <c r="O43" s="85">
        <f t="shared" si="0"/>
        <v>6.4399999999999995</v>
      </c>
      <c r="P43" s="85">
        <f t="shared" si="1"/>
        <v>6.8900000000000006</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IF('M3'!B44=0,"",'M3'!B44)</f>
        <v xml:space="preserve">TADAY CHOTO ALEX ANDERSSON                        </v>
      </c>
      <c r="C44" s="75">
        <f>'M3'!BI44</f>
        <v>4.5</v>
      </c>
      <c r="D44" s="75">
        <f>'M3'!BJ44</f>
        <v>2.71</v>
      </c>
      <c r="E44" s="100">
        <f>'M3'!BK44</f>
        <v>7.21</v>
      </c>
      <c r="F44" s="84" t="str">
        <f>'M3'!BL44</f>
        <v>B-</v>
      </c>
      <c r="G44" s="75">
        <f>'M3'!DS44</f>
        <v>4.45</v>
      </c>
      <c r="H44" s="75">
        <f>'M3'!DT44</f>
        <v>1.98</v>
      </c>
      <c r="I44" s="100">
        <f>'M3'!DU44</f>
        <v>6.43</v>
      </c>
      <c r="J44" s="75" t="str">
        <f>'M3'!DV44</f>
        <v>C+</v>
      </c>
      <c r="K44" s="75" t="str">
        <f>'M3'!GC44</f>
        <v xml:space="preserve"> </v>
      </c>
      <c r="L44" s="75" t="str">
        <f>'M3'!GD44</f>
        <v xml:space="preserve"> </v>
      </c>
      <c r="M44" s="100" t="str">
        <f>'M3'!GE44</f>
        <v xml:space="preserve"> </v>
      </c>
      <c r="N44" s="75" t="str">
        <f>'M3'!GF44</f>
        <v xml:space="preserve"> </v>
      </c>
      <c r="O44" s="85">
        <f t="shared" si="0"/>
        <v>7.21</v>
      </c>
      <c r="P44" s="85">
        <f t="shared" si="1"/>
        <v>6.43</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IF('M3'!B45=0,"",'M3'!B45)</f>
        <v>TORRES HIDALGO YANAHARA ALEXANDRA</v>
      </c>
      <c r="C45" s="75" t="str">
        <f>'M3'!BI45</f>
        <v xml:space="preserve"> </v>
      </c>
      <c r="D45" s="75" t="str">
        <f>'M3'!BJ45</f>
        <v xml:space="preserve"> </v>
      </c>
      <c r="E45" s="100" t="str">
        <f>'M3'!BK45</f>
        <v xml:space="preserve"> </v>
      </c>
      <c r="F45" s="84" t="str">
        <f>'M3'!BL45</f>
        <v xml:space="preserve"> </v>
      </c>
      <c r="G45" s="75">
        <f>'M3'!DS45</f>
        <v>5.53</v>
      </c>
      <c r="H45" s="75">
        <f>'M3'!DT45</f>
        <v>0.99</v>
      </c>
      <c r="I45" s="100">
        <f>'M3'!DU45</f>
        <v>6.5200000000000005</v>
      </c>
      <c r="J45" s="75" t="str">
        <f>'M3'!DV45</f>
        <v>B-</v>
      </c>
      <c r="K45" s="75" t="str">
        <f>'M3'!GC45</f>
        <v xml:space="preserve"> </v>
      </c>
      <c r="L45" s="75" t="str">
        <f>'M3'!GD45</f>
        <v xml:space="preserve"> </v>
      </c>
      <c r="M45" s="100" t="str">
        <f>'M3'!GE45</f>
        <v xml:space="preserve"> </v>
      </c>
      <c r="N45" s="75" t="str">
        <f>'M3'!GF45</f>
        <v xml:space="preserve"> </v>
      </c>
      <c r="O45" s="85" t="str">
        <f t="shared" si="0"/>
        <v xml:space="preserve"> </v>
      </c>
      <c r="P45" s="85">
        <f t="shared" si="1"/>
        <v>6.5200000000000005</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IF('M3'!B46=0,"",'M3'!B46)</f>
        <v>VERA BUSTAMANTE VALENTINA GISLAYNE</v>
      </c>
      <c r="C46" s="75">
        <f>'M3'!BI46</f>
        <v>5.92</v>
      </c>
      <c r="D46" s="75">
        <f>'M3'!BJ46</f>
        <v>2.34</v>
      </c>
      <c r="E46" s="100">
        <f>'M3'!BK46</f>
        <v>8.26</v>
      </c>
      <c r="F46" s="84" t="str">
        <f>'M3'!BL46</f>
        <v>B+</v>
      </c>
      <c r="G46" s="75">
        <f>'M3'!DS46</f>
        <v>6.51</v>
      </c>
      <c r="H46" s="75">
        <f>'M3'!DT46</f>
        <v>2.25</v>
      </c>
      <c r="I46" s="100">
        <f>'M3'!DU46</f>
        <v>8.76</v>
      </c>
      <c r="J46" s="75" t="str">
        <f>'M3'!DV46</f>
        <v>A-</v>
      </c>
      <c r="K46" s="75" t="str">
        <f>'M3'!GC46</f>
        <v xml:space="preserve"> </v>
      </c>
      <c r="L46" s="75" t="str">
        <f>'M3'!GD46</f>
        <v xml:space="preserve"> </v>
      </c>
      <c r="M46" s="100" t="str">
        <f>'M3'!GE46</f>
        <v xml:space="preserve"> </v>
      </c>
      <c r="N46" s="75" t="str">
        <f>'M3'!GF46</f>
        <v xml:space="preserve"> </v>
      </c>
      <c r="O46" s="85">
        <f t="shared" si="0"/>
        <v>8.26</v>
      </c>
      <c r="P46" s="85">
        <f t="shared" si="1"/>
        <v>8.76</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IF('M3'!B47=0,"",'M3'!B47)</f>
        <v>YUNGA FAJARDO PRISCILA ELIZABETH</v>
      </c>
      <c r="C47" s="75">
        <f>'M3'!BI47</f>
        <v>6.74</v>
      </c>
      <c r="D47" s="75">
        <f>'M3'!BJ47</f>
        <v>2.85</v>
      </c>
      <c r="E47" s="100">
        <f>'M3'!BK47</f>
        <v>9.59</v>
      </c>
      <c r="F47" s="84" t="str">
        <f>'M3'!BL47</f>
        <v>A+</v>
      </c>
      <c r="G47" s="75">
        <f>'M3'!DS47</f>
        <v>6.73</v>
      </c>
      <c r="H47" s="75">
        <f>'M3'!DT47</f>
        <v>2.4900000000000002</v>
      </c>
      <c r="I47" s="100">
        <f>'M3'!DU47</f>
        <v>9.2200000000000006</v>
      </c>
      <c r="J47" s="75" t="str">
        <f>'M3'!DV47</f>
        <v>A-</v>
      </c>
      <c r="K47" s="75" t="str">
        <f>'M3'!GC47</f>
        <v xml:space="preserve"> </v>
      </c>
      <c r="L47" s="75" t="str">
        <f>'M3'!GD47</f>
        <v xml:space="preserve"> </v>
      </c>
      <c r="M47" s="100" t="str">
        <f>'M3'!GE47</f>
        <v xml:space="preserve"> </v>
      </c>
      <c r="N47" s="75" t="str">
        <f>'M3'!GF47</f>
        <v xml:space="preserve"> </v>
      </c>
      <c r="O47" s="85">
        <f t="shared" si="0"/>
        <v>9.59</v>
      </c>
      <c r="P47" s="85">
        <f t="shared" si="1"/>
        <v>9.2200000000000006</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IF('M3'!B48=0,"",'M3'!B48)</f>
        <v/>
      </c>
      <c r="C48" s="75" t="str">
        <f>'M3'!BI48</f>
        <v xml:space="preserve"> </v>
      </c>
      <c r="D48" s="75" t="str">
        <f>'M3'!BJ48</f>
        <v xml:space="preserve"> </v>
      </c>
      <c r="E48" s="100" t="str">
        <f>'M3'!BK48</f>
        <v xml:space="preserve"> </v>
      </c>
      <c r="F48" s="84" t="str">
        <f>'M3'!BL48</f>
        <v xml:space="preserve"> </v>
      </c>
      <c r="G48" s="75" t="str">
        <f>'M3'!DS48</f>
        <v xml:space="preserve"> </v>
      </c>
      <c r="H48" s="75" t="str">
        <f>'M3'!DT48</f>
        <v xml:space="preserve"> </v>
      </c>
      <c r="I48" s="100" t="str">
        <f>'M3'!DU48</f>
        <v xml:space="preserve"> </v>
      </c>
      <c r="J48" s="75" t="str">
        <f>'M3'!DV48</f>
        <v xml:space="preserve"> </v>
      </c>
      <c r="K48" s="75" t="str">
        <f>'M3'!GC48</f>
        <v xml:space="preserve"> </v>
      </c>
      <c r="L48" s="75" t="str">
        <f>'M3'!GD48</f>
        <v xml:space="preserve"> </v>
      </c>
      <c r="M48" s="100" t="str">
        <f>'M3'!GE48</f>
        <v xml:space="preserve"> </v>
      </c>
      <c r="N48" s="75" t="str">
        <f>'M3'!GF48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IF('M3'!B49=0,"",'M3'!B49)</f>
        <v/>
      </c>
      <c r="C49" s="75" t="str">
        <f>'M3'!BI49</f>
        <v xml:space="preserve"> </v>
      </c>
      <c r="D49" s="75" t="str">
        <f>'M3'!BJ49</f>
        <v xml:space="preserve"> </v>
      </c>
      <c r="E49" s="100" t="str">
        <f>'M3'!BK49</f>
        <v xml:space="preserve"> </v>
      </c>
      <c r="F49" s="84" t="str">
        <f>'M3'!BL49</f>
        <v xml:space="preserve"> </v>
      </c>
      <c r="G49" s="75" t="str">
        <f>'M3'!DS49</f>
        <v xml:space="preserve"> </v>
      </c>
      <c r="H49" s="75" t="str">
        <f>'M3'!DT49</f>
        <v xml:space="preserve"> </v>
      </c>
      <c r="I49" s="100" t="str">
        <f>'M3'!DU49</f>
        <v xml:space="preserve"> </v>
      </c>
      <c r="J49" s="75" t="str">
        <f>'M3'!DV49</f>
        <v xml:space="preserve"> </v>
      </c>
      <c r="K49" s="75" t="str">
        <f>'M3'!GC49</f>
        <v xml:space="preserve"> </v>
      </c>
      <c r="L49" s="75" t="str">
        <f>'M3'!GD49</f>
        <v xml:space="preserve"> </v>
      </c>
      <c r="M49" s="100" t="str">
        <f>'M3'!GE49</f>
        <v xml:space="preserve"> </v>
      </c>
      <c r="N49" s="75" t="str">
        <f>'M3'!GF49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IF('M3'!B50=0,"",'M3'!B50)</f>
        <v/>
      </c>
      <c r="C50" s="75" t="str">
        <f>'M3'!BI50</f>
        <v xml:space="preserve"> </v>
      </c>
      <c r="D50" s="75" t="str">
        <f>'M3'!BJ50</f>
        <v xml:space="preserve"> </v>
      </c>
      <c r="E50" s="100" t="str">
        <f>'M3'!BK50</f>
        <v xml:space="preserve"> </v>
      </c>
      <c r="F50" s="84" t="str">
        <f>'M3'!BL50</f>
        <v xml:space="preserve"> </v>
      </c>
      <c r="G50" s="75" t="str">
        <f>'M3'!DS50</f>
        <v xml:space="preserve"> </v>
      </c>
      <c r="H50" s="75" t="str">
        <f>'M3'!DT50</f>
        <v xml:space="preserve"> </v>
      </c>
      <c r="I50" s="100" t="str">
        <f>'M3'!DU50</f>
        <v xml:space="preserve"> </v>
      </c>
      <c r="J50" s="75" t="str">
        <f>'M3'!DV50</f>
        <v xml:space="preserve"> </v>
      </c>
      <c r="K50" s="75" t="str">
        <f>'M3'!GC50</f>
        <v xml:space="preserve"> </v>
      </c>
      <c r="L50" s="75" t="str">
        <f>'M3'!GD50</f>
        <v xml:space="preserve"> </v>
      </c>
      <c r="M50" s="100" t="str">
        <f>'M3'!GE50</f>
        <v xml:space="preserve"> </v>
      </c>
      <c r="N50" s="75" t="str">
        <f>'M3'!GF50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IF('M3'!B51=0,"",'M3'!B51)</f>
        <v/>
      </c>
      <c r="C51" s="75" t="str">
        <f>'M3'!BI51</f>
        <v xml:space="preserve"> </v>
      </c>
      <c r="D51" s="75" t="str">
        <f>'M3'!BJ51</f>
        <v xml:space="preserve"> </v>
      </c>
      <c r="E51" s="100" t="str">
        <f>'M3'!BK51</f>
        <v xml:space="preserve"> </v>
      </c>
      <c r="F51" s="84" t="str">
        <f>'M3'!BL51</f>
        <v xml:space="preserve"> </v>
      </c>
      <c r="G51" s="75" t="str">
        <f>'M3'!DS51</f>
        <v xml:space="preserve"> </v>
      </c>
      <c r="H51" s="75" t="str">
        <f>'M3'!DT51</f>
        <v xml:space="preserve"> </v>
      </c>
      <c r="I51" s="100" t="str">
        <f>'M3'!DU51</f>
        <v xml:space="preserve"> </v>
      </c>
      <c r="J51" s="75" t="str">
        <f>'M3'!DV51</f>
        <v xml:space="preserve"> </v>
      </c>
      <c r="K51" s="75" t="str">
        <f>'M3'!GC51</f>
        <v xml:space="preserve"> </v>
      </c>
      <c r="L51" s="75" t="str">
        <f>'M3'!GD51</f>
        <v xml:space="preserve"> </v>
      </c>
      <c r="M51" s="100" t="str">
        <f>'M3'!GE51</f>
        <v xml:space="preserve"> </v>
      </c>
      <c r="N51" s="75" t="str">
        <f>'M3'!GF51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IF('M3'!B52=0,"",'M3'!B52)</f>
        <v/>
      </c>
      <c r="C52" s="75" t="str">
        <f>'M3'!BI52</f>
        <v xml:space="preserve"> </v>
      </c>
      <c r="D52" s="75" t="str">
        <f>'M3'!BJ52</f>
        <v xml:space="preserve"> </v>
      </c>
      <c r="E52" s="100" t="str">
        <f>'M3'!BK52</f>
        <v xml:space="preserve"> </v>
      </c>
      <c r="F52" s="84" t="str">
        <f>'M3'!BL52</f>
        <v xml:space="preserve"> </v>
      </c>
      <c r="G52" s="75" t="str">
        <f>'M3'!DS52</f>
        <v xml:space="preserve"> </v>
      </c>
      <c r="H52" s="75" t="str">
        <f>'M3'!DT52</f>
        <v xml:space="preserve"> </v>
      </c>
      <c r="I52" s="100" t="str">
        <f>'M3'!DU52</f>
        <v xml:space="preserve"> </v>
      </c>
      <c r="J52" s="75" t="str">
        <f>'M3'!DV52</f>
        <v xml:space="preserve"> </v>
      </c>
      <c r="K52" s="75" t="str">
        <f>'M3'!GC52</f>
        <v xml:space="preserve"> </v>
      </c>
      <c r="L52" s="75" t="str">
        <f>'M3'!GD52</f>
        <v xml:space="preserve"> </v>
      </c>
      <c r="M52" s="100" t="str">
        <f>'M3'!GE52</f>
        <v xml:space="preserve"> </v>
      </c>
      <c r="N52" s="75" t="str">
        <f>'M3'!GF52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IF('M3'!B53=0,"",'M3'!B53)</f>
        <v/>
      </c>
      <c r="C53" s="75" t="str">
        <f>'M3'!BI53</f>
        <v xml:space="preserve"> </v>
      </c>
      <c r="D53" s="75" t="str">
        <f>'M3'!BJ53</f>
        <v xml:space="preserve"> </v>
      </c>
      <c r="E53" s="100" t="str">
        <f>'M3'!BK53</f>
        <v xml:space="preserve"> </v>
      </c>
      <c r="F53" s="84" t="str">
        <f>'M3'!BL53</f>
        <v xml:space="preserve"> </v>
      </c>
      <c r="G53" s="75" t="str">
        <f>'M3'!DS53</f>
        <v xml:space="preserve"> </v>
      </c>
      <c r="H53" s="75" t="str">
        <f>'M3'!DT53</f>
        <v xml:space="preserve"> </v>
      </c>
      <c r="I53" s="100" t="str">
        <f>'M3'!DU53</f>
        <v xml:space="preserve"> </v>
      </c>
      <c r="J53" s="75" t="str">
        <f>'M3'!DV53</f>
        <v xml:space="preserve"> </v>
      </c>
      <c r="K53" s="75" t="str">
        <f>'M3'!GC53</f>
        <v xml:space="preserve"> </v>
      </c>
      <c r="L53" s="75" t="str">
        <f>'M3'!GD53</f>
        <v xml:space="preserve"> </v>
      </c>
      <c r="M53" s="100" t="str">
        <f>'M3'!GE53</f>
        <v xml:space="preserve"> </v>
      </c>
      <c r="N53" s="75" t="str">
        <f>'M3'!GF53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IF('M3'!B54=0,"",'M3'!B54)</f>
        <v/>
      </c>
      <c r="C54" s="75" t="str">
        <f>'M3'!BI54</f>
        <v xml:space="preserve"> </v>
      </c>
      <c r="D54" s="75" t="str">
        <f>'M3'!BJ54</f>
        <v xml:space="preserve"> </v>
      </c>
      <c r="E54" s="100" t="str">
        <f>'M3'!BK54</f>
        <v xml:space="preserve"> </v>
      </c>
      <c r="F54" s="84" t="str">
        <f>'M3'!BL54</f>
        <v xml:space="preserve"> </v>
      </c>
      <c r="G54" s="75" t="str">
        <f>'M3'!DS54</f>
        <v xml:space="preserve"> </v>
      </c>
      <c r="H54" s="75" t="str">
        <f>'M3'!DT54</f>
        <v xml:space="preserve"> </v>
      </c>
      <c r="I54" s="100" t="str">
        <f>'M3'!DU54</f>
        <v xml:space="preserve"> </v>
      </c>
      <c r="J54" s="75" t="str">
        <f>'M3'!DV54</f>
        <v xml:space="preserve"> </v>
      </c>
      <c r="K54" s="75" t="str">
        <f>'M3'!GC54</f>
        <v xml:space="preserve"> </v>
      </c>
      <c r="L54" s="75" t="str">
        <f>'M3'!GD54</f>
        <v xml:space="preserve"> </v>
      </c>
      <c r="M54" s="100" t="str">
        <f>'M3'!GE54</f>
        <v xml:space="preserve"> </v>
      </c>
      <c r="N54" s="75" t="str">
        <f>'M3'!GF54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IF('M3'!B55=0,"",'M3'!B55)</f>
        <v/>
      </c>
      <c r="C55" s="75" t="str">
        <f>'M3'!BI55</f>
        <v xml:space="preserve"> </v>
      </c>
      <c r="D55" s="75" t="str">
        <f>'M3'!BJ55</f>
        <v xml:space="preserve"> </v>
      </c>
      <c r="E55" s="100" t="str">
        <f>'M3'!BK55</f>
        <v xml:space="preserve"> </v>
      </c>
      <c r="F55" s="84" t="str">
        <f>'M3'!BL55</f>
        <v xml:space="preserve"> </v>
      </c>
      <c r="G55" s="75" t="str">
        <f>'M3'!DS55</f>
        <v xml:space="preserve"> </v>
      </c>
      <c r="H55" s="75" t="str">
        <f>'M3'!DT55</f>
        <v xml:space="preserve"> </v>
      </c>
      <c r="I55" s="100" t="str">
        <f>'M3'!DU55</f>
        <v xml:space="preserve"> </v>
      </c>
      <c r="J55" s="75" t="str">
        <f>'M3'!DV55</f>
        <v xml:space="preserve"> </v>
      </c>
      <c r="K55" s="75" t="str">
        <f>'M3'!GC55</f>
        <v xml:space="preserve"> </v>
      </c>
      <c r="L55" s="75" t="str">
        <f>'M3'!GD55</f>
        <v xml:space="preserve"> </v>
      </c>
      <c r="M55" s="100" t="str">
        <f>'M3'!GE55</f>
        <v xml:space="preserve"> </v>
      </c>
      <c r="N55" s="75" t="str">
        <f>'M3'!GF55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IF('M3'!B56=0,"",'M3'!B56)</f>
        <v/>
      </c>
      <c r="C56" s="75" t="str">
        <f>'M3'!BI56</f>
        <v xml:space="preserve"> </v>
      </c>
      <c r="D56" s="75" t="str">
        <f>'M3'!BJ56</f>
        <v xml:space="preserve"> </v>
      </c>
      <c r="E56" s="100" t="str">
        <f>'M3'!BK56</f>
        <v xml:space="preserve"> </v>
      </c>
      <c r="F56" s="84" t="str">
        <f>'M3'!BL56</f>
        <v xml:space="preserve"> </v>
      </c>
      <c r="G56" s="75" t="str">
        <f>'M3'!DS56</f>
        <v xml:space="preserve"> </v>
      </c>
      <c r="H56" s="75" t="str">
        <f>'M3'!DT56</f>
        <v xml:space="preserve"> </v>
      </c>
      <c r="I56" s="100" t="str">
        <f>'M3'!DU56</f>
        <v xml:space="preserve"> </v>
      </c>
      <c r="J56" s="75" t="str">
        <f>'M3'!DV56</f>
        <v xml:space="preserve"> </v>
      </c>
      <c r="K56" s="75" t="str">
        <f>'M3'!GC56</f>
        <v xml:space="preserve"> </v>
      </c>
      <c r="L56" s="75" t="str">
        <f>'M3'!GD56</f>
        <v xml:space="preserve"> </v>
      </c>
      <c r="M56" s="100" t="str">
        <f>'M3'!GE56</f>
        <v xml:space="preserve"> </v>
      </c>
      <c r="N56" s="75" t="str">
        <f>'M3'!GF56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IF('M3'!B57=0,"",'M3'!B57)</f>
        <v/>
      </c>
      <c r="C57" s="75" t="str">
        <f>'M3'!BI57</f>
        <v xml:space="preserve"> </v>
      </c>
      <c r="D57" s="75" t="str">
        <f>'M3'!BJ57</f>
        <v xml:space="preserve"> </v>
      </c>
      <c r="E57" s="100" t="str">
        <f>'M3'!BK57</f>
        <v xml:space="preserve"> </v>
      </c>
      <c r="F57" s="84" t="str">
        <f>'M3'!BL57</f>
        <v xml:space="preserve"> </v>
      </c>
      <c r="G57" s="75" t="str">
        <f>'M3'!DS57</f>
        <v xml:space="preserve"> </v>
      </c>
      <c r="H57" s="75" t="str">
        <f>'M3'!DT57</f>
        <v xml:space="preserve"> </v>
      </c>
      <c r="I57" s="100" t="str">
        <f>'M3'!DU57</f>
        <v xml:space="preserve"> </v>
      </c>
      <c r="J57" s="75" t="str">
        <f>'M3'!DV57</f>
        <v xml:space="preserve"> </v>
      </c>
      <c r="K57" s="75" t="str">
        <f>'M3'!GC57</f>
        <v xml:space="preserve"> </v>
      </c>
      <c r="L57" s="75" t="str">
        <f>'M3'!GD57</f>
        <v xml:space="preserve"> </v>
      </c>
      <c r="M57" s="100" t="str">
        <f>'M3'!GE57</f>
        <v xml:space="preserve"> </v>
      </c>
      <c r="N57" s="75" t="str">
        <f>'M3'!GF57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IF('M3'!B58=0,"",'M3'!B58)</f>
        <v/>
      </c>
      <c r="C58" s="75" t="str">
        <f>'M3'!BI58</f>
        <v xml:space="preserve"> </v>
      </c>
      <c r="D58" s="75" t="str">
        <f>'M3'!BJ58</f>
        <v xml:space="preserve"> </v>
      </c>
      <c r="E58" s="100" t="str">
        <f>'M3'!BK58</f>
        <v xml:space="preserve"> </v>
      </c>
      <c r="F58" s="84" t="str">
        <f>'M3'!BL58</f>
        <v xml:space="preserve"> </v>
      </c>
      <c r="G58" s="75" t="str">
        <f>'M3'!DS58</f>
        <v xml:space="preserve"> </v>
      </c>
      <c r="H58" s="75" t="str">
        <f>'M3'!DT58</f>
        <v xml:space="preserve"> </v>
      </c>
      <c r="I58" s="100" t="str">
        <f>'M3'!DU58</f>
        <v xml:space="preserve"> </v>
      </c>
      <c r="J58" s="75" t="str">
        <f>'M3'!DV58</f>
        <v xml:space="preserve"> </v>
      </c>
      <c r="K58" s="75" t="str">
        <f>'M3'!GC58</f>
        <v xml:space="preserve"> </v>
      </c>
      <c r="L58" s="75" t="str">
        <f>'M3'!GD58</f>
        <v xml:space="preserve"> </v>
      </c>
      <c r="M58" s="100" t="str">
        <f>'M3'!GE58</f>
        <v xml:space="preserve"> </v>
      </c>
      <c r="N58" s="75" t="str">
        <f>'M3'!GF58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IF('M3'!B59=0,"",'M3'!B59)</f>
        <v/>
      </c>
      <c r="C59" s="75" t="str">
        <f>'M3'!BI59</f>
        <v xml:space="preserve"> </v>
      </c>
      <c r="D59" s="75" t="str">
        <f>'M3'!BJ59</f>
        <v xml:space="preserve"> </v>
      </c>
      <c r="E59" s="100" t="str">
        <f>'M3'!BK59</f>
        <v xml:space="preserve"> </v>
      </c>
      <c r="F59" s="84" t="str">
        <f>'M3'!BL59</f>
        <v xml:space="preserve"> </v>
      </c>
      <c r="G59" s="75" t="str">
        <f>'M3'!DS59</f>
        <v xml:space="preserve"> </v>
      </c>
      <c r="H59" s="75" t="str">
        <f>'M3'!DT59</f>
        <v xml:space="preserve"> </v>
      </c>
      <c r="I59" s="100" t="str">
        <f>'M3'!DU59</f>
        <v xml:space="preserve"> </v>
      </c>
      <c r="J59" s="75" t="str">
        <f>'M3'!DV59</f>
        <v xml:space="preserve"> </v>
      </c>
      <c r="K59" s="75" t="str">
        <f>'M3'!GC59</f>
        <v xml:space="preserve"> </v>
      </c>
      <c r="L59" s="75" t="str">
        <f>'M3'!GD59</f>
        <v xml:space="preserve"> </v>
      </c>
      <c r="M59" s="100" t="str">
        <f>'M3'!GE59</f>
        <v xml:space="preserve"> </v>
      </c>
      <c r="N59" s="75" t="str">
        <f>'M3'!GF59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IF('M3'!B60=0,"",'M3'!B60)</f>
        <v/>
      </c>
      <c r="C60" s="75" t="str">
        <f>'M3'!BI60</f>
        <v xml:space="preserve"> </v>
      </c>
      <c r="D60" s="75" t="str">
        <f>'M3'!BJ60</f>
        <v xml:space="preserve"> </v>
      </c>
      <c r="E60" s="100" t="str">
        <f>'M3'!BK60</f>
        <v xml:space="preserve"> </v>
      </c>
      <c r="F60" s="84" t="str">
        <f>'M3'!BL60</f>
        <v xml:space="preserve"> </v>
      </c>
      <c r="G60" s="75" t="str">
        <f>'M3'!DS60</f>
        <v xml:space="preserve"> </v>
      </c>
      <c r="H60" s="75" t="str">
        <f>'M3'!DT60</f>
        <v xml:space="preserve"> </v>
      </c>
      <c r="I60" s="100" t="str">
        <f>'M3'!DU60</f>
        <v xml:space="preserve"> </v>
      </c>
      <c r="J60" s="75" t="str">
        <f>'M3'!DV60</f>
        <v xml:space="preserve"> </v>
      </c>
      <c r="K60" s="75" t="str">
        <f>'M3'!GC60</f>
        <v xml:space="preserve"> </v>
      </c>
      <c r="L60" s="75" t="str">
        <f>'M3'!GD60</f>
        <v xml:space="preserve"> </v>
      </c>
      <c r="M60" s="100" t="str">
        <f>'M3'!GE60</f>
        <v xml:space="preserve"> </v>
      </c>
      <c r="N60" s="75" t="str">
        <f>'M3'!GF60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IF('M3'!B61=0,"",'M3'!B61)</f>
        <v/>
      </c>
      <c r="C61" s="75" t="str">
        <f>'M3'!BI61</f>
        <v xml:space="preserve"> </v>
      </c>
      <c r="D61" s="75" t="str">
        <f>'M3'!BJ61</f>
        <v xml:space="preserve"> </v>
      </c>
      <c r="E61" s="100" t="str">
        <f>'M3'!BK61</f>
        <v xml:space="preserve"> </v>
      </c>
      <c r="F61" s="84" t="str">
        <f>'M3'!BL61</f>
        <v xml:space="preserve"> </v>
      </c>
      <c r="G61" s="75" t="str">
        <f>'M3'!DS61</f>
        <v xml:space="preserve"> </v>
      </c>
      <c r="H61" s="75" t="str">
        <f>'M3'!DT61</f>
        <v xml:space="preserve"> </v>
      </c>
      <c r="I61" s="100" t="str">
        <f>'M3'!DU61</f>
        <v xml:space="preserve"> </v>
      </c>
      <c r="J61" s="75" t="str">
        <f>'M3'!DV61</f>
        <v xml:space="preserve"> </v>
      </c>
      <c r="K61" s="75" t="str">
        <f>'M3'!GC61</f>
        <v xml:space="preserve"> </v>
      </c>
      <c r="L61" s="75" t="str">
        <f>'M3'!GD61</f>
        <v xml:space="preserve"> </v>
      </c>
      <c r="M61" s="100" t="str">
        <f>'M3'!GE61</f>
        <v xml:space="preserve"> </v>
      </c>
      <c r="N61" s="75" t="str">
        <f>'M3'!GF61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IF('M3'!B62=0,"",'M3'!B62)</f>
        <v/>
      </c>
      <c r="C62" s="75" t="str">
        <f>'M3'!BI62</f>
        <v xml:space="preserve"> </v>
      </c>
      <c r="D62" s="75" t="str">
        <f>'M3'!BJ62</f>
        <v xml:space="preserve"> </v>
      </c>
      <c r="E62" s="100" t="str">
        <f>'M3'!BK62</f>
        <v xml:space="preserve"> </v>
      </c>
      <c r="F62" s="84" t="str">
        <f>'M3'!BL62</f>
        <v xml:space="preserve"> </v>
      </c>
      <c r="G62" s="75" t="str">
        <f>'M3'!DS62</f>
        <v xml:space="preserve"> </v>
      </c>
      <c r="H62" s="75" t="str">
        <f>'M3'!DT62</f>
        <v xml:space="preserve"> </v>
      </c>
      <c r="I62" s="100" t="str">
        <f>'M3'!DU62</f>
        <v xml:space="preserve"> </v>
      </c>
      <c r="J62" s="75" t="str">
        <f>'M3'!DV62</f>
        <v xml:space="preserve"> </v>
      </c>
      <c r="K62" s="75" t="str">
        <f>'M3'!GC62</f>
        <v xml:space="preserve"> </v>
      </c>
      <c r="L62" s="75" t="str">
        <f>'M3'!GD62</f>
        <v xml:space="preserve"> </v>
      </c>
      <c r="M62" s="100" t="str">
        <f>'M3'!GE62</f>
        <v xml:space="preserve"> </v>
      </c>
      <c r="N62" s="75" t="str">
        <f>'M3'!GF62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5.58</v>
      </c>
      <c r="D63" s="99">
        <f t="shared" ref="D63:V63" si="7">IFERROR(TRUNC(AVERAGE(D13:D62),2)," ")</f>
        <v>2.52</v>
      </c>
      <c r="E63" s="75">
        <f t="shared" si="7"/>
        <v>8.1</v>
      </c>
      <c r="F63" s="99" t="str">
        <f t="shared" si="7"/>
        <v xml:space="preserve"> </v>
      </c>
      <c r="G63" s="99">
        <f t="shared" si="7"/>
        <v>5.59</v>
      </c>
      <c r="H63" s="99">
        <f t="shared" si="7"/>
        <v>1.92</v>
      </c>
      <c r="I63" s="75">
        <f t="shared" si="7"/>
        <v>7.52</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v>
      </c>
      <c r="P63" s="75">
        <f t="shared" si="7"/>
        <v>7.52</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D1:T1"/>
    <mergeCell ref="D2:T2"/>
    <mergeCell ref="D3:T3"/>
    <mergeCell ref="C5:F5"/>
    <mergeCell ref="G5:J5"/>
    <mergeCell ref="K5:N5"/>
    <mergeCell ref="O5:O12"/>
    <mergeCell ref="P5:P12"/>
    <mergeCell ref="Q5:Q12"/>
    <mergeCell ref="R5:R12"/>
    <mergeCell ref="S5:S12"/>
    <mergeCell ref="T5:T12"/>
    <mergeCell ref="J6:J12"/>
    <mergeCell ref="K6:K12"/>
    <mergeCell ref="M6:M12"/>
    <mergeCell ref="N6:N12"/>
    <mergeCell ref="C6:C12"/>
    <mergeCell ref="D6:D12"/>
    <mergeCell ref="E6:E12"/>
    <mergeCell ref="F6:F12"/>
    <mergeCell ref="G6:G12"/>
    <mergeCell ref="H6:H12"/>
    <mergeCell ref="I6:I12"/>
    <mergeCell ref="A11:A12"/>
    <mergeCell ref="B11:B12"/>
    <mergeCell ref="A65:B65"/>
    <mergeCell ref="A66:B66"/>
    <mergeCell ref="L6:L12"/>
  </mergeCells>
  <conditionalFormatting sqref="I13:J62 M13:N62 E13:E63">
    <cfRule type="cellIs" dxfId="1207" priority="5" operator="lessThan">
      <formula>7</formula>
    </cfRule>
  </conditionalFormatting>
  <conditionalFormatting sqref="F13:F62">
    <cfRule type="cellIs" dxfId="1206" priority="9" operator="equal">
      <formula>"NA"</formula>
    </cfRule>
    <cfRule type="cellIs" dxfId="1205" priority="10" operator="equal">
      <formula>"PA"</formula>
    </cfRule>
  </conditionalFormatting>
  <conditionalFormatting sqref="T13:T62">
    <cfRule type="cellIs" dxfId="1204" priority="7" operator="equal">
      <formula>"REP"</formula>
    </cfRule>
    <cfRule type="cellIs" dxfId="1203" priority="8" operator="equal">
      <formula>"SPL"</formula>
    </cfRule>
  </conditionalFormatting>
  <conditionalFormatting sqref="I63">
    <cfRule type="cellIs" dxfId="1202" priority="4" operator="lessThan">
      <formula>7</formula>
    </cfRule>
  </conditionalFormatting>
  <conditionalFormatting sqref="M63">
    <cfRule type="cellIs" dxfId="1201" priority="3" operator="lessThan">
      <formula>7</formula>
    </cfRule>
  </conditionalFormatting>
  <conditionalFormatting sqref="O63:R63">
    <cfRule type="cellIs" dxfId="1200" priority="2" operator="lessThan">
      <formula>7</formula>
    </cfRule>
  </conditionalFormatting>
  <conditionalFormatting sqref="R13:R62">
    <cfRule type="cellIs" dxfId="1199" priority="1" operator="lessThan">
      <formula>7</formula>
    </cfRule>
  </conditionalFormatting>
  <dataValidations count="4">
    <dataValidation type="whole" operator="equal" allowBlank="1" showInputMessage="1" showErrorMessage="1" sqref="B13:B63 N65:N66 D65:I66 D64:J64 D67:J1048576 K64:L1048576 M64:O65 M68:O1048576 P64:V1048576 C63:V63 R13:S62" xr:uid="{96F1F862-39FC-40AB-905A-61029E4761C1}">
      <formula1>1711894467</formula1>
    </dataValidation>
    <dataValidation type="whole" operator="equal" allowBlank="1" showInputMessage="1" showErrorMessage="1" errorTitle="ALTO" error="&quot;No editar estas celdas&quot;" sqref="T13:T62 V13:V62 C13:Q62" xr:uid="{DD2A3A93-A159-4F32-85B4-78086ED549E0}">
      <formula1>1711894467</formula1>
    </dataValidation>
    <dataValidation operator="equal" allowBlank="1" showInputMessage="1" showErrorMessage="1" sqref="N65:N66" xr:uid="{B51C5639-6340-40CA-A8B0-6AB791006EAB}"/>
    <dataValidation type="decimal" allowBlank="1" showInputMessage="1" showErrorMessage="1" errorTitle="ERROR" error="INGRESA NOTAS DE 0 - 10" sqref="U13:U62" xr:uid="{69069346-9828-4D21-B0B7-E0774182FC5B}">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13313"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13313"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C6A3D-C9A3-4384-93F6-D2B318432345}">
  <sheetPr codeName="Hoja11"/>
  <dimension ref="A1:T569"/>
  <sheetViews>
    <sheetView showGridLines="0" view="pageBreakPreview" zoomScale="70" zoomScaleNormal="70" zoomScaleSheetLayoutView="70" workbookViewId="0">
      <selection activeCell="A62" sqref="A62:L62"/>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t="str">
        <f>DS!$E$6</f>
        <v>LENGUA Y LITERATURA</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t="str">
        <f>DS!$F$6</f>
        <v>Educación General Básica</v>
      </c>
      <c r="B8" s="225"/>
      <c r="C8" s="226" t="str">
        <f>DS!$G$6</f>
        <v>Superior</v>
      </c>
      <c r="D8" s="227"/>
      <c r="E8" s="227"/>
      <c r="F8" s="227"/>
      <c r="G8" s="34" t="str">
        <f>DS!$H$6</f>
        <v>Décimo Año</v>
      </c>
      <c r="H8" s="36" t="str">
        <f>DS!$I$6</f>
        <v>"A"</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IF('M3'!B13=0,"",'M3'!B13)</f>
        <v>AMBULUDI NAMCELA IRENE ERIKA</v>
      </c>
      <c r="C11" s="90">
        <f>'I3'!C13</f>
        <v>6.44</v>
      </c>
      <c r="D11" s="90">
        <f>'I3'!D13</f>
        <v>2.4300000000000002</v>
      </c>
      <c r="E11" s="90">
        <f>'I3'!E13</f>
        <v>8.870000000000001</v>
      </c>
      <c r="F11" s="90" t="str">
        <f>'I3'!F13</f>
        <v>A-</v>
      </c>
      <c r="G11" s="91"/>
      <c r="H11" s="91"/>
      <c r="I11" s="42"/>
      <c r="J11" s="42"/>
      <c r="K11" s="43">
        <f>SUM(I11:J11)</f>
        <v>0</v>
      </c>
      <c r="L11" s="44">
        <f>$L$9-K11</f>
        <v>64</v>
      </c>
    </row>
    <row r="12" spans="1:12" x14ac:dyDescent="0.25">
      <c r="A12" s="40">
        <v>2</v>
      </c>
      <c r="B12" s="41" t="str">
        <f>IF('M3'!B14=0,"",'M3'!B14)</f>
        <v>ATUPAÑA OTAVALO MELANIE YUDITH</v>
      </c>
      <c r="C12" s="90">
        <f>'I3'!C14</f>
        <v>6.69</v>
      </c>
      <c r="D12" s="90">
        <f>'I3'!D14</f>
        <v>2.71</v>
      </c>
      <c r="E12" s="90">
        <f>'I3'!E14</f>
        <v>9.4</v>
      </c>
      <c r="F12" s="90" t="str">
        <f>'I3'!F14</f>
        <v>A-</v>
      </c>
      <c r="G12" s="91"/>
      <c r="H12" s="91"/>
      <c r="I12" s="42"/>
      <c r="J12" s="42"/>
      <c r="K12" s="43">
        <f t="shared" ref="K12:K60" si="0">SUM(I12:J12)</f>
        <v>0</v>
      </c>
      <c r="L12" s="44">
        <f t="shared" ref="L12:L60" si="1">$L$9-K12</f>
        <v>64</v>
      </c>
    </row>
    <row r="13" spans="1:12" x14ac:dyDescent="0.25">
      <c r="A13" s="40">
        <v>3</v>
      </c>
      <c r="B13" s="41" t="str">
        <f>IF('M3'!B15=0,"",'M3'!B15)</f>
        <v>BERMEO GUANOQUIZA EVELYN JANETH</v>
      </c>
      <c r="C13" s="90">
        <f>'I3'!C15</f>
        <v>5.6</v>
      </c>
      <c r="D13" s="90">
        <f>'I3'!D15</f>
        <v>2.7</v>
      </c>
      <c r="E13" s="90">
        <f>'I3'!E15</f>
        <v>8.3000000000000007</v>
      </c>
      <c r="F13" s="90" t="str">
        <f>'I3'!F15</f>
        <v>B+</v>
      </c>
      <c r="G13" s="91"/>
      <c r="H13" s="91"/>
      <c r="I13" s="42"/>
      <c r="J13" s="42"/>
      <c r="K13" s="43">
        <f t="shared" si="0"/>
        <v>0</v>
      </c>
      <c r="L13" s="44">
        <f t="shared" si="1"/>
        <v>64</v>
      </c>
    </row>
    <row r="14" spans="1:12" x14ac:dyDescent="0.25">
      <c r="A14" s="40">
        <v>4</v>
      </c>
      <c r="B14" s="41" t="str">
        <f>IF('M3'!B16=0,"",'M3'!B16)</f>
        <v>CARCHIPULLA SANGURIMA MIRIAN PAULINA</v>
      </c>
      <c r="C14" s="90">
        <f>'I3'!C16</f>
        <v>6.3</v>
      </c>
      <c r="D14" s="90">
        <f>'I3'!D16</f>
        <v>2.8</v>
      </c>
      <c r="E14" s="90">
        <f>'I3'!E16</f>
        <v>9.1</v>
      </c>
      <c r="F14" s="90" t="str">
        <f>'I3'!F16</f>
        <v>A-</v>
      </c>
      <c r="G14" s="91"/>
      <c r="H14" s="91"/>
      <c r="I14" s="42"/>
      <c r="J14" s="42"/>
      <c r="K14" s="43">
        <f t="shared" si="0"/>
        <v>0</v>
      </c>
      <c r="L14" s="44">
        <f t="shared" si="1"/>
        <v>64</v>
      </c>
    </row>
    <row r="15" spans="1:12" x14ac:dyDescent="0.25">
      <c r="A15" s="40">
        <v>5</v>
      </c>
      <c r="B15" s="41" t="str">
        <f>IF('M3'!B17=0,"",'M3'!B17)</f>
        <v>CEDEÑO QUEZADA ALEJANDRO PATRICIO</v>
      </c>
      <c r="C15" s="90">
        <f>'I3'!C17</f>
        <v>5.48</v>
      </c>
      <c r="D15" s="90">
        <f>'I3'!D17</f>
        <v>2.67</v>
      </c>
      <c r="E15" s="90">
        <f>'I3'!E17</f>
        <v>8.15</v>
      </c>
      <c r="F15" s="90" t="str">
        <f>'I3'!F17</f>
        <v>B+</v>
      </c>
      <c r="G15" s="91"/>
      <c r="H15" s="91"/>
      <c r="I15" s="42"/>
      <c r="J15" s="42"/>
      <c r="K15" s="43">
        <f t="shared" si="0"/>
        <v>0</v>
      </c>
      <c r="L15" s="44">
        <f t="shared" si="1"/>
        <v>64</v>
      </c>
    </row>
    <row r="16" spans="1:12" ht="25.5" x14ac:dyDescent="0.25">
      <c r="A16" s="40">
        <v>6</v>
      </c>
      <c r="B16" s="41" t="str">
        <f>IF('M3'!B18=0,"",'M3'!B18)</f>
        <v>CEPEDA GUAMAN LIONEL ALEJANDRO</v>
      </c>
      <c r="C16" s="90">
        <f>'I3'!C18</f>
        <v>3.55</v>
      </c>
      <c r="D16" s="90">
        <f>'I3'!D18</f>
        <v>2.71</v>
      </c>
      <c r="E16" s="90">
        <f>'I3'!E18</f>
        <v>6.26</v>
      </c>
      <c r="F16" s="90" t="str">
        <f>'I3'!F18</f>
        <v>C+</v>
      </c>
      <c r="G16" s="91" t="s">
        <v>325</v>
      </c>
      <c r="H16" s="91" t="s">
        <v>329</v>
      </c>
      <c r="I16" s="42"/>
      <c r="J16" s="42"/>
      <c r="K16" s="43">
        <f t="shared" si="0"/>
        <v>0</v>
      </c>
      <c r="L16" s="44">
        <f t="shared" si="1"/>
        <v>64</v>
      </c>
    </row>
    <row r="17" spans="1:12" x14ac:dyDescent="0.25">
      <c r="A17" s="40">
        <v>7</v>
      </c>
      <c r="B17" s="41" t="str">
        <f>IF('M3'!B19=0,"",'M3'!B19)</f>
        <v>CHACHO NAULA JUAN ANDRES</v>
      </c>
      <c r="C17" s="90">
        <f>'I3'!C19</f>
        <v>6.59</v>
      </c>
      <c r="D17" s="90">
        <f>'I3'!D19</f>
        <v>2.76</v>
      </c>
      <c r="E17" s="90">
        <f>'I3'!E19</f>
        <v>9.35</v>
      </c>
      <c r="F17" s="90" t="str">
        <f>'I3'!F19</f>
        <v>A-</v>
      </c>
      <c r="G17" s="91"/>
      <c r="H17" s="91"/>
      <c r="I17" s="42"/>
      <c r="J17" s="42"/>
      <c r="K17" s="43">
        <f t="shared" si="0"/>
        <v>0</v>
      </c>
      <c r="L17" s="44">
        <f t="shared" si="1"/>
        <v>64</v>
      </c>
    </row>
    <row r="18" spans="1:12" x14ac:dyDescent="0.25">
      <c r="A18" s="40">
        <v>8</v>
      </c>
      <c r="B18" s="41" t="str">
        <f>IF('M3'!B20=0,"",'M3'!B20)</f>
        <v>CHOEZ CAJAMARCA ELIDA JOHANNA</v>
      </c>
      <c r="C18" s="90">
        <f>'I3'!C20</f>
        <v>5.09</v>
      </c>
      <c r="D18" s="90">
        <f>'I3'!D20</f>
        <v>2.5499999999999998</v>
      </c>
      <c r="E18" s="90">
        <f>'I3'!E20</f>
        <v>7.64</v>
      </c>
      <c r="F18" s="90" t="str">
        <f>'I3'!F20</f>
        <v>B+</v>
      </c>
      <c r="G18" s="91"/>
      <c r="H18" s="91"/>
      <c r="I18" s="42"/>
      <c r="J18" s="42"/>
      <c r="K18" s="43">
        <f t="shared" si="0"/>
        <v>0</v>
      </c>
      <c r="L18" s="44">
        <f t="shared" si="1"/>
        <v>64</v>
      </c>
    </row>
    <row r="19" spans="1:12" x14ac:dyDescent="0.25">
      <c r="A19" s="40">
        <v>9</v>
      </c>
      <c r="B19" s="41" t="str">
        <f>IF('M3'!B21=0,"",'M3'!B21)</f>
        <v>CONGACHA QUISHPE MELANY AYLIS</v>
      </c>
      <c r="C19" s="90">
        <f>'I3'!C21</f>
        <v>6.34</v>
      </c>
      <c r="D19" s="90">
        <f>'I3'!D21</f>
        <v>2.1</v>
      </c>
      <c r="E19" s="90">
        <f>'I3'!E21</f>
        <v>8.44</v>
      </c>
      <c r="F19" s="90" t="str">
        <f>'I3'!F21</f>
        <v>B+</v>
      </c>
      <c r="G19" s="91"/>
      <c r="H19" s="91"/>
      <c r="I19" s="42"/>
      <c r="J19" s="42"/>
      <c r="K19" s="43">
        <f t="shared" si="0"/>
        <v>0</v>
      </c>
      <c r="L19" s="44">
        <f t="shared" si="1"/>
        <v>64</v>
      </c>
    </row>
    <row r="20" spans="1:12" x14ac:dyDescent="0.25">
      <c r="A20" s="40">
        <v>10</v>
      </c>
      <c r="B20" s="41" t="str">
        <f>IF('M3'!B22=0,"",'M3'!B22)</f>
        <v xml:space="preserve">DUMAGUALA BRITO JOSELINE ESTEFANIA                </v>
      </c>
      <c r="C20" s="90">
        <f>'I3'!C22</f>
        <v>5.99</v>
      </c>
      <c r="D20" s="90">
        <f>'I3'!D22</f>
        <v>2.29</v>
      </c>
      <c r="E20" s="90">
        <f>'I3'!E22</f>
        <v>8.2800000000000011</v>
      </c>
      <c r="F20" s="90" t="str">
        <f>'I3'!F22</f>
        <v>B+</v>
      </c>
      <c r="G20" s="91"/>
      <c r="H20" s="91"/>
      <c r="I20" s="42"/>
      <c r="J20" s="42"/>
      <c r="K20" s="43">
        <f t="shared" si="0"/>
        <v>0</v>
      </c>
      <c r="L20" s="44">
        <f t="shared" si="1"/>
        <v>64</v>
      </c>
    </row>
    <row r="21" spans="1:12" ht="38.25" x14ac:dyDescent="0.25">
      <c r="A21" s="40">
        <v>11</v>
      </c>
      <c r="B21" s="41" t="str">
        <f>IF('M3'!B23=0,"",'M3'!B23)</f>
        <v>GALARZA CORNEJO ALEXANDER RODRIGO</v>
      </c>
      <c r="C21" s="90">
        <f>'I3'!C23</f>
        <v>4.0999999999999996</v>
      </c>
      <c r="D21" s="90">
        <f>'I3'!D23</f>
        <v>2.67</v>
      </c>
      <c r="E21" s="90">
        <f>'I3'!E23</f>
        <v>6.77</v>
      </c>
      <c r="F21" s="90" t="str">
        <f>'I3'!F23</f>
        <v>B-</v>
      </c>
      <c r="G21" s="91" t="s">
        <v>326</v>
      </c>
      <c r="H21" s="91" t="s">
        <v>329</v>
      </c>
      <c r="I21" s="42"/>
      <c r="J21" s="42"/>
      <c r="K21" s="43">
        <f t="shared" si="0"/>
        <v>0</v>
      </c>
      <c r="L21" s="44">
        <f t="shared" si="1"/>
        <v>64</v>
      </c>
    </row>
    <row r="22" spans="1:12" x14ac:dyDescent="0.25">
      <c r="A22" s="40">
        <v>12</v>
      </c>
      <c r="B22" s="41" t="str">
        <f>IF('M3'!B24=0,"",'M3'!B24)</f>
        <v>GOMEZ ZUMBA JEREMY GABRIEL</v>
      </c>
      <c r="C22" s="90">
        <f>'I3'!C24</f>
        <v>5.34</v>
      </c>
      <c r="D22" s="90">
        <f>'I3'!D24</f>
        <v>2.62</v>
      </c>
      <c r="E22" s="90">
        <f>'I3'!E24</f>
        <v>7.96</v>
      </c>
      <c r="F22" s="90" t="str">
        <f>'I3'!F24</f>
        <v>B+</v>
      </c>
      <c r="G22" s="91"/>
      <c r="H22" s="91"/>
      <c r="I22" s="42"/>
      <c r="J22" s="42"/>
      <c r="K22" s="43">
        <f t="shared" si="0"/>
        <v>0</v>
      </c>
      <c r="L22" s="44">
        <f t="shared" si="1"/>
        <v>64</v>
      </c>
    </row>
    <row r="23" spans="1:12" x14ac:dyDescent="0.25">
      <c r="A23" s="40">
        <v>13</v>
      </c>
      <c r="B23" s="41" t="str">
        <f>IF('M3'!B25=0,"",'M3'!B25)</f>
        <v>GUAMAN MEDINA MARIA FERNANDA</v>
      </c>
      <c r="C23" s="90">
        <f>'I3'!C25</f>
        <v>6.59</v>
      </c>
      <c r="D23" s="90">
        <f>'I3'!D25</f>
        <v>2.76</v>
      </c>
      <c r="E23" s="90">
        <f>'I3'!E25</f>
        <v>9.35</v>
      </c>
      <c r="F23" s="90" t="str">
        <f>'I3'!F25</f>
        <v>A-</v>
      </c>
      <c r="G23" s="91"/>
      <c r="H23" s="91"/>
      <c r="I23" s="42"/>
      <c r="J23" s="42"/>
      <c r="K23" s="43">
        <f t="shared" si="0"/>
        <v>0</v>
      </c>
      <c r="L23" s="44">
        <f t="shared" si="1"/>
        <v>64</v>
      </c>
    </row>
    <row r="24" spans="1:12" x14ac:dyDescent="0.25">
      <c r="A24" s="40">
        <v>14</v>
      </c>
      <c r="B24" s="41" t="str">
        <f>IF('M3'!B26=0,"",'M3'!B26)</f>
        <v>GUAMAN TIPAN MAYRA ALEXANDRA</v>
      </c>
      <c r="C24" s="90">
        <f>'I3'!C26</f>
        <v>5.95</v>
      </c>
      <c r="D24" s="90">
        <f>'I3'!D26</f>
        <v>2.56</v>
      </c>
      <c r="E24" s="90">
        <f>'I3'!E26</f>
        <v>8.51</v>
      </c>
      <c r="F24" s="90" t="str">
        <f>'I3'!F26</f>
        <v>A-</v>
      </c>
      <c r="G24" s="91"/>
      <c r="H24" s="91"/>
      <c r="I24" s="42"/>
      <c r="J24" s="42"/>
      <c r="K24" s="43">
        <f t="shared" si="0"/>
        <v>0</v>
      </c>
      <c r="L24" s="44">
        <f t="shared" si="1"/>
        <v>64</v>
      </c>
    </row>
    <row r="25" spans="1:12" ht="25.5" x14ac:dyDescent="0.25">
      <c r="A25" s="40">
        <v>15</v>
      </c>
      <c r="B25" s="41" t="str">
        <f>IF('M3'!B27=0,"",'M3'!B27)</f>
        <v>LASSO CAIZA RUTH ABIGAIL</v>
      </c>
      <c r="C25" s="90">
        <f>'I3'!C27</f>
        <v>4.29</v>
      </c>
      <c r="D25" s="90">
        <f>'I3'!D27</f>
        <v>2.19</v>
      </c>
      <c r="E25" s="90">
        <f>'I3'!E27</f>
        <v>6.48</v>
      </c>
      <c r="F25" s="90" t="str">
        <f>'I3'!F27</f>
        <v>C+</v>
      </c>
      <c r="G25" s="91" t="s">
        <v>327</v>
      </c>
      <c r="H25" s="91" t="s">
        <v>329</v>
      </c>
      <c r="I25" s="42"/>
      <c r="J25" s="42"/>
      <c r="K25" s="43">
        <f t="shared" si="0"/>
        <v>0</v>
      </c>
      <c r="L25" s="44">
        <f t="shared" si="1"/>
        <v>64</v>
      </c>
    </row>
    <row r="26" spans="1:12" x14ac:dyDescent="0.25">
      <c r="A26" s="40">
        <v>16</v>
      </c>
      <c r="B26" s="41" t="str">
        <f>IF('M3'!B28=0,"",'M3'!B28)</f>
        <v xml:space="preserve">LAVANDA CAJAMARCA JOSE MIGUEL                     </v>
      </c>
      <c r="C26" s="90">
        <f>'I3'!C28</f>
        <v>5.84</v>
      </c>
      <c r="D26" s="90">
        <f>'I3'!D28</f>
        <v>2.38</v>
      </c>
      <c r="E26" s="90">
        <f>'I3'!E28</f>
        <v>8.2199999999999989</v>
      </c>
      <c r="F26" s="90" t="str">
        <f>'I3'!F28</f>
        <v>B+</v>
      </c>
      <c r="G26" s="91"/>
      <c r="H26" s="91"/>
      <c r="I26" s="42"/>
      <c r="J26" s="42"/>
      <c r="K26" s="43">
        <f t="shared" si="0"/>
        <v>0</v>
      </c>
      <c r="L26" s="44">
        <f t="shared" si="1"/>
        <v>64</v>
      </c>
    </row>
    <row r="27" spans="1:12" x14ac:dyDescent="0.25">
      <c r="A27" s="40">
        <v>17</v>
      </c>
      <c r="B27" s="41" t="str">
        <f>IF('M3'!B29=0,"",'M3'!B29)</f>
        <v>LAVANDA GUALAN EDDINSON ADRIAN</v>
      </c>
      <c r="C27" s="90">
        <f>'I3'!C29</f>
        <v>5.69</v>
      </c>
      <c r="D27" s="90">
        <f>'I3'!D29</f>
        <v>2.25</v>
      </c>
      <c r="E27" s="90">
        <f>'I3'!E29</f>
        <v>7.94</v>
      </c>
      <c r="F27" s="90" t="str">
        <f>'I3'!F29</f>
        <v>B+</v>
      </c>
      <c r="G27" s="91"/>
      <c r="H27" s="91"/>
      <c r="I27" s="42"/>
      <c r="J27" s="42"/>
      <c r="K27" s="43">
        <f t="shared" si="0"/>
        <v>0</v>
      </c>
      <c r="L27" s="44">
        <f t="shared" si="1"/>
        <v>64</v>
      </c>
    </row>
    <row r="28" spans="1:12" x14ac:dyDescent="0.25">
      <c r="A28" s="40">
        <v>18</v>
      </c>
      <c r="B28" s="41" t="str">
        <f>IF('M3'!B30=0,"",'M3'!B30)</f>
        <v xml:space="preserve">MAYANCELA TENESACA NATALI ARACELY                 </v>
      </c>
      <c r="C28" s="90">
        <f>'I3'!C30</f>
        <v>5.0199999999999996</v>
      </c>
      <c r="D28" s="90">
        <f>'I3'!D30</f>
        <v>2.25</v>
      </c>
      <c r="E28" s="90">
        <f>'I3'!E30</f>
        <v>7.27</v>
      </c>
      <c r="F28" s="90" t="str">
        <f>'I3'!F30</f>
        <v>B-</v>
      </c>
      <c r="G28" s="91"/>
      <c r="H28" s="91"/>
      <c r="I28" s="42"/>
      <c r="J28" s="42"/>
      <c r="K28" s="43">
        <f t="shared" si="0"/>
        <v>0</v>
      </c>
      <c r="L28" s="44">
        <f t="shared" si="1"/>
        <v>64</v>
      </c>
    </row>
    <row r="29" spans="1:12" x14ac:dyDescent="0.25">
      <c r="A29" s="40">
        <v>19</v>
      </c>
      <c r="B29" s="41" t="str">
        <f>IF('M3'!B31=0,"",'M3'!B31)</f>
        <v xml:space="preserve">MENDEZ CORTEZ DANIEL ALEJANDRO                    </v>
      </c>
      <c r="C29" s="90">
        <f>'I3'!C31</f>
        <v>6.37</v>
      </c>
      <c r="D29" s="90">
        <f>'I3'!D31</f>
        <v>2.71</v>
      </c>
      <c r="E29" s="90">
        <f>'I3'!E31</f>
        <v>9.08</v>
      </c>
      <c r="F29" s="90" t="str">
        <f>'I3'!F31</f>
        <v>A-</v>
      </c>
      <c r="G29" s="91"/>
      <c r="H29" s="91"/>
      <c r="I29" s="42"/>
      <c r="J29" s="42"/>
      <c r="K29" s="43">
        <f t="shared" si="0"/>
        <v>0</v>
      </c>
      <c r="L29" s="44">
        <f t="shared" si="1"/>
        <v>64</v>
      </c>
    </row>
    <row r="30" spans="1:12" x14ac:dyDescent="0.25">
      <c r="A30" s="40">
        <v>20</v>
      </c>
      <c r="B30" s="41" t="str">
        <f>IF('M3'!B32=0,"",'M3'!B32)</f>
        <v xml:space="preserve">MINCHALA OTAVALO SOFIA VALENTINA                  </v>
      </c>
      <c r="C30" s="90">
        <f>'I3'!C32</f>
        <v>5.89</v>
      </c>
      <c r="D30" s="90">
        <f>'I3'!D32</f>
        <v>2.76</v>
      </c>
      <c r="E30" s="90">
        <f>'I3'!E32</f>
        <v>8.6499999999999986</v>
      </c>
      <c r="F30" s="90" t="str">
        <f>'I3'!F32</f>
        <v>A-</v>
      </c>
      <c r="G30" s="91"/>
      <c r="H30" s="91"/>
      <c r="I30" s="42"/>
      <c r="J30" s="42"/>
      <c r="K30" s="43">
        <f t="shared" si="0"/>
        <v>0</v>
      </c>
      <c r="L30" s="44">
        <f t="shared" si="1"/>
        <v>64</v>
      </c>
    </row>
    <row r="31" spans="1:12" ht="38.25" x14ac:dyDescent="0.25">
      <c r="A31" s="40">
        <v>21</v>
      </c>
      <c r="B31" s="41" t="str">
        <f>IF('M3'!B33=0,"",'M3'!B33)</f>
        <v>MORA BERMEO NIXON ROMEO</v>
      </c>
      <c r="C31" s="90">
        <f>'I3'!C33</f>
        <v>3.5</v>
      </c>
      <c r="D31" s="90">
        <f>'I3'!D33</f>
        <v>2.4700000000000002</v>
      </c>
      <c r="E31" s="90">
        <f>'I3'!E33</f>
        <v>5.9700000000000006</v>
      </c>
      <c r="F31" s="90" t="str">
        <f>'I3'!F33</f>
        <v>C+</v>
      </c>
      <c r="G31" s="91" t="s">
        <v>326</v>
      </c>
      <c r="H31" s="91" t="s">
        <v>329</v>
      </c>
      <c r="I31" s="42"/>
      <c r="J31" s="42"/>
      <c r="K31" s="43">
        <f t="shared" si="0"/>
        <v>0</v>
      </c>
      <c r="L31" s="44">
        <f t="shared" si="1"/>
        <v>64</v>
      </c>
    </row>
    <row r="32" spans="1:12" x14ac:dyDescent="0.25">
      <c r="A32" s="40">
        <v>22</v>
      </c>
      <c r="B32" s="41" t="str">
        <f>IF('M3'!B34=0,"",'M3'!B34)</f>
        <v>MOROCHO ASTUDILLO CRISTOPHER ANDRES</v>
      </c>
      <c r="C32" s="90">
        <f>'I3'!C34</f>
        <v>4.97</v>
      </c>
      <c r="D32" s="90">
        <f>'I3'!D34</f>
        <v>2.1</v>
      </c>
      <c r="E32" s="90">
        <f>'I3'!E34</f>
        <v>7.07</v>
      </c>
      <c r="F32" s="90" t="str">
        <f>'I3'!F34</f>
        <v>B-</v>
      </c>
      <c r="G32" s="91"/>
      <c r="H32" s="91"/>
      <c r="I32" s="42"/>
      <c r="J32" s="42"/>
      <c r="K32" s="43">
        <f t="shared" si="0"/>
        <v>0</v>
      </c>
      <c r="L32" s="44">
        <f t="shared" si="1"/>
        <v>64</v>
      </c>
    </row>
    <row r="33" spans="1:12" x14ac:dyDescent="0.25">
      <c r="A33" s="40">
        <v>23</v>
      </c>
      <c r="B33" s="41" t="str">
        <f>IF('M3'!B35=0,"",'M3'!B35)</f>
        <v xml:space="preserve">MOSQUERA VERGARA KATHERIN NAYELI                  </v>
      </c>
      <c r="C33" s="90">
        <f>'I3'!C35</f>
        <v>6.89</v>
      </c>
      <c r="D33" s="90">
        <f>'I3'!D35</f>
        <v>2.56</v>
      </c>
      <c r="E33" s="90">
        <f>'I3'!E35</f>
        <v>9.4499999999999993</v>
      </c>
      <c r="F33" s="90" t="str">
        <f>'I3'!F35</f>
        <v>A-</v>
      </c>
      <c r="G33" s="91"/>
      <c r="H33" s="91"/>
      <c r="I33" s="42"/>
      <c r="J33" s="42"/>
      <c r="K33" s="43">
        <f t="shared" si="0"/>
        <v>0</v>
      </c>
      <c r="L33" s="44">
        <f t="shared" si="1"/>
        <v>64</v>
      </c>
    </row>
    <row r="34" spans="1:12" x14ac:dyDescent="0.25">
      <c r="A34" s="40">
        <v>24</v>
      </c>
      <c r="B34" s="41" t="str">
        <f>IF('M3'!B36=0,"",'M3'!B36)</f>
        <v>NARVAEZ VALENCIA RONAL JHUNIOR</v>
      </c>
      <c r="C34" s="90">
        <f>'I3'!C36</f>
        <v>5.77</v>
      </c>
      <c r="D34" s="90">
        <f>'I3'!D36</f>
        <v>2.8</v>
      </c>
      <c r="E34" s="90">
        <f>'I3'!E36</f>
        <v>8.57</v>
      </c>
      <c r="F34" s="90" t="str">
        <f>'I3'!F36</f>
        <v>A-</v>
      </c>
      <c r="G34" s="91"/>
      <c r="H34" s="91"/>
      <c r="I34" s="42"/>
      <c r="J34" s="42"/>
      <c r="K34" s="43">
        <f t="shared" si="0"/>
        <v>0</v>
      </c>
      <c r="L34" s="44">
        <f t="shared" si="1"/>
        <v>64</v>
      </c>
    </row>
    <row r="35" spans="1:12" x14ac:dyDescent="0.25">
      <c r="A35" s="40">
        <v>25</v>
      </c>
      <c r="B35" s="41" t="str">
        <f>IF('M3'!B37=0,"",'M3'!B37)</f>
        <v>NIEVES AUCAY MATIAS JOSE</v>
      </c>
      <c r="C35" s="90">
        <f>'I3'!C37</f>
        <v>6.65</v>
      </c>
      <c r="D35" s="90">
        <f>'I3'!D37</f>
        <v>2.67</v>
      </c>
      <c r="E35" s="90">
        <f>'I3'!E37</f>
        <v>9.32</v>
      </c>
      <c r="F35" s="90" t="str">
        <f>'I3'!F37</f>
        <v>A-</v>
      </c>
      <c r="G35" s="91"/>
      <c r="H35" s="91"/>
      <c r="I35" s="42"/>
      <c r="J35" s="42"/>
      <c r="K35" s="43">
        <f t="shared" si="0"/>
        <v>0</v>
      </c>
      <c r="L35" s="44">
        <f t="shared" si="1"/>
        <v>64</v>
      </c>
    </row>
    <row r="36" spans="1:12" ht="38.25" x14ac:dyDescent="0.25">
      <c r="A36" s="40">
        <v>26</v>
      </c>
      <c r="B36" s="41" t="str">
        <f>IF('M3'!B38=0,"",'M3'!B38)</f>
        <v>NUNINGA VILLA JOSE DAVID</v>
      </c>
      <c r="C36" s="90">
        <f>'I3'!C38</f>
        <v>3.5</v>
      </c>
      <c r="D36" s="90">
        <f>'I3'!D38</f>
        <v>2.37</v>
      </c>
      <c r="E36" s="90">
        <f>'I3'!E38</f>
        <v>5.87</v>
      </c>
      <c r="F36" s="90" t="str">
        <f>'I3'!F38</f>
        <v>C+</v>
      </c>
      <c r="G36" s="91" t="s">
        <v>326</v>
      </c>
      <c r="H36" s="91" t="s">
        <v>329</v>
      </c>
      <c r="I36" s="42"/>
      <c r="J36" s="42"/>
      <c r="K36" s="43">
        <f t="shared" si="0"/>
        <v>0</v>
      </c>
      <c r="L36" s="44">
        <f t="shared" si="1"/>
        <v>64</v>
      </c>
    </row>
    <row r="37" spans="1:12" x14ac:dyDescent="0.25">
      <c r="A37" s="40">
        <v>27</v>
      </c>
      <c r="B37" s="41" t="str">
        <f>IF('M3'!B39=0,"",'M3'!B39)</f>
        <v xml:space="preserve">PEREZ URREA SAMARA MIKAELA                        </v>
      </c>
      <c r="C37" s="90">
        <f>'I3'!C39</f>
        <v>5.62</v>
      </c>
      <c r="D37" s="90">
        <f>'I3'!D39</f>
        <v>2.4300000000000002</v>
      </c>
      <c r="E37" s="90">
        <f>'I3'!E39</f>
        <v>8.0500000000000007</v>
      </c>
      <c r="F37" s="90" t="str">
        <f>'I3'!F39</f>
        <v>B+</v>
      </c>
      <c r="G37" s="91"/>
      <c r="H37" s="91"/>
      <c r="I37" s="42"/>
      <c r="J37" s="42"/>
      <c r="K37" s="43">
        <f t="shared" si="0"/>
        <v>0</v>
      </c>
      <c r="L37" s="44">
        <f t="shared" si="1"/>
        <v>64</v>
      </c>
    </row>
    <row r="38" spans="1:12" x14ac:dyDescent="0.25">
      <c r="A38" s="40">
        <v>28</v>
      </c>
      <c r="B38" s="41" t="str">
        <f>IF('M3'!B40=0,"",'M3'!B40)</f>
        <v xml:space="preserve">PILCO CHIMBOLEMA JHOSUE ALEXANDER                 </v>
      </c>
      <c r="C38" s="90">
        <f>'I3'!C40</f>
        <v>5.64</v>
      </c>
      <c r="D38" s="90">
        <f>'I3'!D40</f>
        <v>2.38</v>
      </c>
      <c r="E38" s="90">
        <f>'I3'!E40</f>
        <v>8.02</v>
      </c>
      <c r="F38" s="90" t="str">
        <f>'I3'!F40</f>
        <v>B+</v>
      </c>
      <c r="G38" s="91"/>
      <c r="H38" s="91"/>
      <c r="I38" s="42"/>
      <c r="J38" s="42"/>
      <c r="K38" s="43">
        <f t="shared" si="0"/>
        <v>0</v>
      </c>
      <c r="L38" s="44">
        <f t="shared" si="1"/>
        <v>64</v>
      </c>
    </row>
    <row r="39" spans="1:12" x14ac:dyDescent="0.25">
      <c r="A39" s="40">
        <v>29</v>
      </c>
      <c r="B39" s="41" t="str">
        <f>IF('M3'!B41=0,"",'M3'!B41)</f>
        <v>RIVADENEIRA VELA JOEL EDUARDO</v>
      </c>
      <c r="C39" s="90">
        <f>'I3'!C41</f>
        <v>6.39</v>
      </c>
      <c r="D39" s="90">
        <f>'I3'!D41</f>
        <v>2.62</v>
      </c>
      <c r="E39" s="90">
        <f>'I3'!E41</f>
        <v>9.01</v>
      </c>
      <c r="F39" s="90" t="str">
        <f>'I3'!F41</f>
        <v>A-</v>
      </c>
      <c r="G39" s="91"/>
      <c r="H39" s="91"/>
      <c r="I39" s="42"/>
      <c r="J39" s="42"/>
      <c r="K39" s="43">
        <f t="shared" si="0"/>
        <v>0</v>
      </c>
      <c r="L39" s="44">
        <f t="shared" si="1"/>
        <v>64</v>
      </c>
    </row>
    <row r="40" spans="1:12" x14ac:dyDescent="0.25">
      <c r="A40" s="40">
        <v>30</v>
      </c>
      <c r="B40" s="41" t="str">
        <f>IF('M3'!B42=0,"",'M3'!B42)</f>
        <v>RODRIGUEZ ALVARADO ANGIE KATHERINE</v>
      </c>
      <c r="C40" s="90">
        <f>'I3'!C42</f>
        <v>6.3</v>
      </c>
      <c r="D40" s="90">
        <f>'I3'!D42</f>
        <v>2.4700000000000002</v>
      </c>
      <c r="E40" s="90">
        <f>'I3'!E42</f>
        <v>8.77</v>
      </c>
      <c r="F40" s="90" t="str">
        <f>'I3'!F42</f>
        <v>A-</v>
      </c>
      <c r="G40" s="91"/>
      <c r="H40" s="91"/>
      <c r="I40" s="42"/>
      <c r="J40" s="42"/>
      <c r="K40" s="43">
        <f t="shared" si="0"/>
        <v>0</v>
      </c>
      <c r="L40" s="44">
        <f t="shared" si="1"/>
        <v>64</v>
      </c>
    </row>
    <row r="41" spans="1:12" ht="38.25" x14ac:dyDescent="0.25">
      <c r="A41" s="40">
        <v>31</v>
      </c>
      <c r="B41" s="41" t="str">
        <f>IF('M3'!B43=0,"",'M3'!B43)</f>
        <v>SANCHEZ JAPA ISMAEL ALEXANDER</v>
      </c>
      <c r="C41" s="90">
        <f>'I3'!C43</f>
        <v>4.3899999999999997</v>
      </c>
      <c r="D41" s="90">
        <f>'I3'!D43</f>
        <v>2.0499999999999998</v>
      </c>
      <c r="E41" s="90">
        <f>'I3'!E43</f>
        <v>6.4399999999999995</v>
      </c>
      <c r="F41" s="90" t="str">
        <f>'I3'!F43</f>
        <v>C+</v>
      </c>
      <c r="G41" s="91" t="s">
        <v>328</v>
      </c>
      <c r="H41" s="91" t="s">
        <v>329</v>
      </c>
      <c r="I41" s="42"/>
      <c r="J41" s="42"/>
      <c r="K41" s="43">
        <f t="shared" si="0"/>
        <v>0</v>
      </c>
      <c r="L41" s="44">
        <f t="shared" si="1"/>
        <v>64</v>
      </c>
    </row>
    <row r="42" spans="1:12" x14ac:dyDescent="0.25">
      <c r="A42" s="40">
        <v>32</v>
      </c>
      <c r="B42" s="41" t="str">
        <f>IF('M3'!B44=0,"",'M3'!B44)</f>
        <v xml:space="preserve">TADAY CHOTO ALEX ANDERSSON                        </v>
      </c>
      <c r="C42" s="90">
        <f>'I3'!C44</f>
        <v>4.5</v>
      </c>
      <c r="D42" s="90">
        <f>'I3'!D44</f>
        <v>2.71</v>
      </c>
      <c r="E42" s="90">
        <f>'I3'!E44</f>
        <v>7.21</v>
      </c>
      <c r="F42" s="90" t="str">
        <f>'I3'!F44</f>
        <v>B-</v>
      </c>
      <c r="G42" s="91"/>
      <c r="H42" s="91"/>
      <c r="I42" s="42"/>
      <c r="J42" s="42"/>
      <c r="K42" s="43">
        <f t="shared" si="0"/>
        <v>0</v>
      </c>
      <c r="L42" s="44">
        <f t="shared" si="1"/>
        <v>64</v>
      </c>
    </row>
    <row r="43" spans="1:12" x14ac:dyDescent="0.25">
      <c r="A43" s="40">
        <v>33</v>
      </c>
      <c r="B43" s="41" t="str">
        <f>IF('M3'!B45=0,"",'M3'!B45)</f>
        <v>TORRES HIDALGO YANAHARA ALEXANDRA</v>
      </c>
      <c r="C43" s="90" t="str">
        <f>'I3'!C45</f>
        <v xml:space="preserve"> </v>
      </c>
      <c r="D43" s="90" t="str">
        <f>'I3'!D45</f>
        <v xml:space="preserve"> </v>
      </c>
      <c r="E43" s="90" t="str">
        <f>'I3'!E45</f>
        <v xml:space="preserve"> </v>
      </c>
      <c r="F43" s="90" t="str">
        <f>'I3'!F45</f>
        <v xml:space="preserve"> </v>
      </c>
      <c r="G43" s="91"/>
      <c r="H43" s="91"/>
      <c r="I43" s="42"/>
      <c r="J43" s="42"/>
      <c r="K43" s="43">
        <f t="shared" si="0"/>
        <v>0</v>
      </c>
      <c r="L43" s="44">
        <f t="shared" si="1"/>
        <v>64</v>
      </c>
    </row>
    <row r="44" spans="1:12" x14ac:dyDescent="0.25">
      <c r="A44" s="40">
        <v>34</v>
      </c>
      <c r="B44" s="41" t="str">
        <f>IF('M3'!B46=0,"",'M3'!B46)</f>
        <v>VERA BUSTAMANTE VALENTINA GISLAYNE</v>
      </c>
      <c r="C44" s="90">
        <f>'I3'!C46</f>
        <v>5.92</v>
      </c>
      <c r="D44" s="90">
        <f>'I3'!D46</f>
        <v>2.34</v>
      </c>
      <c r="E44" s="90">
        <f>'I3'!E46</f>
        <v>8.26</v>
      </c>
      <c r="F44" s="90" t="str">
        <f>'I3'!F46</f>
        <v>B+</v>
      </c>
      <c r="G44" s="91"/>
      <c r="H44" s="91"/>
      <c r="I44" s="42"/>
      <c r="J44" s="42"/>
      <c r="K44" s="43">
        <f t="shared" si="0"/>
        <v>0</v>
      </c>
      <c r="L44" s="44">
        <f t="shared" si="1"/>
        <v>64</v>
      </c>
    </row>
    <row r="45" spans="1:12" x14ac:dyDescent="0.25">
      <c r="A45" s="40">
        <v>35</v>
      </c>
      <c r="B45" s="41" t="str">
        <f>IF('M3'!B47=0,"",'M3'!B47)</f>
        <v>YUNGA FAJARDO PRISCILA ELIZABETH</v>
      </c>
      <c r="C45" s="90">
        <f>'I3'!C47</f>
        <v>6.74</v>
      </c>
      <c r="D45" s="90">
        <f>'I3'!D47</f>
        <v>2.85</v>
      </c>
      <c r="E45" s="90">
        <f>'I3'!E47</f>
        <v>9.59</v>
      </c>
      <c r="F45" s="90" t="str">
        <f>'I3'!F47</f>
        <v>A+</v>
      </c>
      <c r="G45" s="91"/>
      <c r="H45" s="91"/>
      <c r="I45" s="42"/>
      <c r="J45" s="42"/>
      <c r="K45" s="43">
        <f t="shared" si="0"/>
        <v>0</v>
      </c>
      <c r="L45" s="44">
        <f t="shared" si="1"/>
        <v>64</v>
      </c>
    </row>
    <row r="46" spans="1:12" x14ac:dyDescent="0.25">
      <c r="A46" s="40">
        <v>36</v>
      </c>
      <c r="B46" s="41" t="str">
        <f>IF('M3'!B48=0,"",'M3'!B48)</f>
        <v/>
      </c>
      <c r="C46" s="90" t="str">
        <f>'I3'!C48</f>
        <v xml:space="preserve"> </v>
      </c>
      <c r="D46" s="90" t="str">
        <f>'I3'!D48</f>
        <v xml:space="preserve"> </v>
      </c>
      <c r="E46" s="90" t="str">
        <f>'I3'!E48</f>
        <v xml:space="preserve"> </v>
      </c>
      <c r="F46" s="90" t="str">
        <f>'I3'!F48</f>
        <v xml:space="preserve"> </v>
      </c>
      <c r="G46" s="91"/>
      <c r="H46" s="91"/>
      <c r="I46" s="42"/>
      <c r="J46" s="42"/>
      <c r="K46" s="43">
        <f t="shared" si="0"/>
        <v>0</v>
      </c>
      <c r="L46" s="44">
        <f t="shared" si="1"/>
        <v>64</v>
      </c>
    </row>
    <row r="47" spans="1:12" x14ac:dyDescent="0.25">
      <c r="A47" s="40">
        <v>37</v>
      </c>
      <c r="B47" s="41" t="str">
        <f>IF('M3'!B49=0,"",'M3'!B49)</f>
        <v/>
      </c>
      <c r="C47" s="90" t="str">
        <f>'I3'!C49</f>
        <v xml:space="preserve"> </v>
      </c>
      <c r="D47" s="90" t="str">
        <f>'I3'!D49</f>
        <v xml:space="preserve"> </v>
      </c>
      <c r="E47" s="90" t="str">
        <f>'I3'!E49</f>
        <v xml:space="preserve"> </v>
      </c>
      <c r="F47" s="90" t="str">
        <f>'I3'!F49</f>
        <v xml:space="preserve"> </v>
      </c>
      <c r="G47" s="91"/>
      <c r="H47" s="91"/>
      <c r="I47" s="42"/>
      <c r="J47" s="42"/>
      <c r="K47" s="43">
        <f t="shared" si="0"/>
        <v>0</v>
      </c>
      <c r="L47" s="44">
        <f t="shared" si="1"/>
        <v>64</v>
      </c>
    </row>
    <row r="48" spans="1:12" x14ac:dyDescent="0.25">
      <c r="A48" s="40">
        <v>38</v>
      </c>
      <c r="B48" s="41" t="str">
        <f>IF('M3'!B50=0,"",'M3'!B50)</f>
        <v/>
      </c>
      <c r="C48" s="90" t="str">
        <f>'I3'!C50</f>
        <v xml:space="preserve"> </v>
      </c>
      <c r="D48" s="90" t="str">
        <f>'I3'!D50</f>
        <v xml:space="preserve"> </v>
      </c>
      <c r="E48" s="90" t="str">
        <f>'I3'!E50</f>
        <v xml:space="preserve"> </v>
      </c>
      <c r="F48" s="90" t="str">
        <f>'I3'!F50</f>
        <v xml:space="preserve"> </v>
      </c>
      <c r="G48" s="91"/>
      <c r="H48" s="91"/>
      <c r="I48" s="42"/>
      <c r="J48" s="42"/>
      <c r="K48" s="43">
        <f t="shared" si="0"/>
        <v>0</v>
      </c>
      <c r="L48" s="44">
        <f t="shared" si="1"/>
        <v>64</v>
      </c>
    </row>
    <row r="49" spans="1:12" x14ac:dyDescent="0.25">
      <c r="A49" s="40">
        <v>39</v>
      </c>
      <c r="B49" s="41" t="str">
        <f>IF('M3'!B51=0,"",'M3'!B51)</f>
        <v/>
      </c>
      <c r="C49" s="90" t="str">
        <f>'I3'!C51</f>
        <v xml:space="preserve"> </v>
      </c>
      <c r="D49" s="90" t="str">
        <f>'I3'!D51</f>
        <v xml:space="preserve"> </v>
      </c>
      <c r="E49" s="90" t="str">
        <f>'I3'!E51</f>
        <v xml:space="preserve"> </v>
      </c>
      <c r="F49" s="90" t="str">
        <f>'I3'!F51</f>
        <v xml:space="preserve"> </v>
      </c>
      <c r="G49" s="91"/>
      <c r="H49" s="91"/>
      <c r="I49" s="42"/>
      <c r="J49" s="42"/>
      <c r="K49" s="43">
        <f t="shared" si="0"/>
        <v>0</v>
      </c>
      <c r="L49" s="44">
        <f t="shared" si="1"/>
        <v>64</v>
      </c>
    </row>
    <row r="50" spans="1:12" x14ac:dyDescent="0.25">
      <c r="A50" s="40">
        <v>40</v>
      </c>
      <c r="B50" s="41" t="str">
        <f>IF('M3'!B52=0,"",'M3'!B52)</f>
        <v/>
      </c>
      <c r="C50" s="90" t="str">
        <f>'I3'!C52</f>
        <v xml:space="preserve"> </v>
      </c>
      <c r="D50" s="90" t="str">
        <f>'I3'!D52</f>
        <v xml:space="preserve"> </v>
      </c>
      <c r="E50" s="90" t="str">
        <f>'I3'!E52</f>
        <v xml:space="preserve"> </v>
      </c>
      <c r="F50" s="90" t="str">
        <f>'I3'!F52</f>
        <v xml:space="preserve"> </v>
      </c>
      <c r="G50" s="91"/>
      <c r="H50" s="91"/>
      <c r="I50" s="42"/>
      <c r="J50" s="42"/>
      <c r="K50" s="43">
        <f t="shared" si="0"/>
        <v>0</v>
      </c>
      <c r="L50" s="44">
        <f t="shared" si="1"/>
        <v>64</v>
      </c>
    </row>
    <row r="51" spans="1:12" x14ac:dyDescent="0.25">
      <c r="A51" s="40">
        <v>41</v>
      </c>
      <c r="B51" s="41" t="str">
        <f>IF('M3'!B53=0,"",'M3'!B53)</f>
        <v/>
      </c>
      <c r="C51" s="90" t="str">
        <f>'I3'!C53</f>
        <v xml:space="preserve"> </v>
      </c>
      <c r="D51" s="90" t="str">
        <f>'I3'!D53</f>
        <v xml:space="preserve"> </v>
      </c>
      <c r="E51" s="90" t="str">
        <f>'I3'!E53</f>
        <v xml:space="preserve"> </v>
      </c>
      <c r="F51" s="90" t="str">
        <f>'I3'!F53</f>
        <v xml:space="preserve"> </v>
      </c>
      <c r="G51" s="91"/>
      <c r="H51" s="91"/>
      <c r="I51" s="42"/>
      <c r="J51" s="42"/>
      <c r="K51" s="43">
        <f t="shared" si="0"/>
        <v>0</v>
      </c>
      <c r="L51" s="45">
        <f t="shared" si="1"/>
        <v>64</v>
      </c>
    </row>
    <row r="52" spans="1:12" x14ac:dyDescent="0.25">
      <c r="A52" s="40">
        <v>42</v>
      </c>
      <c r="B52" s="41" t="str">
        <f>IF('M3'!B54=0,"",'M3'!B54)</f>
        <v/>
      </c>
      <c r="C52" s="90" t="str">
        <f>'I3'!C54</f>
        <v xml:space="preserve"> </v>
      </c>
      <c r="D52" s="90" t="str">
        <f>'I3'!D54</f>
        <v xml:space="preserve"> </v>
      </c>
      <c r="E52" s="90" t="str">
        <f>'I3'!E54</f>
        <v xml:space="preserve"> </v>
      </c>
      <c r="F52" s="90" t="str">
        <f>'I3'!F54</f>
        <v xml:space="preserve"> </v>
      </c>
      <c r="G52" s="91"/>
      <c r="H52" s="91"/>
      <c r="I52" s="42"/>
      <c r="J52" s="42"/>
      <c r="K52" s="43">
        <f t="shared" si="0"/>
        <v>0</v>
      </c>
      <c r="L52" s="45">
        <f t="shared" si="1"/>
        <v>64</v>
      </c>
    </row>
    <row r="53" spans="1:12" x14ac:dyDescent="0.25">
      <c r="A53" s="40">
        <v>43</v>
      </c>
      <c r="B53" s="41" t="str">
        <f>IF('M3'!B55=0,"",'M3'!B55)</f>
        <v/>
      </c>
      <c r="C53" s="90" t="str">
        <f>'I3'!C55</f>
        <v xml:space="preserve"> </v>
      </c>
      <c r="D53" s="90" t="str">
        <f>'I3'!D55</f>
        <v xml:space="preserve"> </v>
      </c>
      <c r="E53" s="90" t="str">
        <f>'I3'!E55</f>
        <v xml:space="preserve"> </v>
      </c>
      <c r="F53" s="90" t="str">
        <f>'I3'!F55</f>
        <v xml:space="preserve"> </v>
      </c>
      <c r="G53" s="91"/>
      <c r="H53" s="91"/>
      <c r="I53" s="42"/>
      <c r="J53" s="42"/>
      <c r="K53" s="43">
        <f t="shared" si="0"/>
        <v>0</v>
      </c>
      <c r="L53" s="45">
        <f t="shared" si="1"/>
        <v>64</v>
      </c>
    </row>
    <row r="54" spans="1:12" x14ac:dyDescent="0.25">
      <c r="A54" s="40">
        <v>44</v>
      </c>
      <c r="B54" s="41" t="str">
        <f>IF('M3'!B56=0,"",'M3'!B56)</f>
        <v/>
      </c>
      <c r="C54" s="90" t="str">
        <f>'I3'!C56</f>
        <v xml:space="preserve"> </v>
      </c>
      <c r="D54" s="90" t="str">
        <f>'I3'!D56</f>
        <v xml:space="preserve"> </v>
      </c>
      <c r="E54" s="90" t="str">
        <f>'I3'!E56</f>
        <v xml:space="preserve"> </v>
      </c>
      <c r="F54" s="90" t="str">
        <f>'I3'!F56</f>
        <v xml:space="preserve"> </v>
      </c>
      <c r="G54" s="91"/>
      <c r="H54" s="91"/>
      <c r="I54" s="42"/>
      <c r="J54" s="42"/>
      <c r="K54" s="43">
        <f t="shared" si="0"/>
        <v>0</v>
      </c>
      <c r="L54" s="45">
        <f t="shared" si="1"/>
        <v>64</v>
      </c>
    </row>
    <row r="55" spans="1:12" x14ac:dyDescent="0.25">
      <c r="A55" s="40">
        <v>45</v>
      </c>
      <c r="B55" s="41" t="str">
        <f>IF('M3'!B57=0,"",'M3'!B57)</f>
        <v/>
      </c>
      <c r="C55" s="90" t="str">
        <f>'I3'!C57</f>
        <v xml:space="preserve"> </v>
      </c>
      <c r="D55" s="90" t="str">
        <f>'I3'!D57</f>
        <v xml:space="preserve"> </v>
      </c>
      <c r="E55" s="90" t="str">
        <f>'I3'!E57</f>
        <v xml:space="preserve"> </v>
      </c>
      <c r="F55" s="90" t="str">
        <f>'I3'!F57</f>
        <v xml:space="preserve"> </v>
      </c>
      <c r="G55" s="91"/>
      <c r="H55" s="91"/>
      <c r="I55" s="42"/>
      <c r="J55" s="42"/>
      <c r="K55" s="43">
        <f t="shared" si="0"/>
        <v>0</v>
      </c>
      <c r="L55" s="45">
        <f t="shared" si="1"/>
        <v>64</v>
      </c>
    </row>
    <row r="56" spans="1:12" x14ac:dyDescent="0.25">
      <c r="A56" s="40">
        <v>46</v>
      </c>
      <c r="B56" s="41" t="str">
        <f>IF('M3'!B58=0,"",'M3'!B58)</f>
        <v/>
      </c>
      <c r="C56" s="90" t="str">
        <f>'I3'!C58</f>
        <v xml:space="preserve"> </v>
      </c>
      <c r="D56" s="90" t="str">
        <f>'I3'!D58</f>
        <v xml:space="preserve"> </v>
      </c>
      <c r="E56" s="90" t="str">
        <f>'I3'!E58</f>
        <v xml:space="preserve"> </v>
      </c>
      <c r="F56" s="90" t="str">
        <f>'I3'!F58</f>
        <v xml:space="preserve"> </v>
      </c>
      <c r="G56" s="91"/>
      <c r="H56" s="91"/>
      <c r="I56" s="42"/>
      <c r="J56" s="42"/>
      <c r="K56" s="43">
        <f t="shared" si="0"/>
        <v>0</v>
      </c>
      <c r="L56" s="45">
        <f t="shared" si="1"/>
        <v>64</v>
      </c>
    </row>
    <row r="57" spans="1:12" x14ac:dyDescent="0.25">
      <c r="A57" s="40">
        <v>47</v>
      </c>
      <c r="B57" s="41" t="str">
        <f>IF('M3'!B59=0,"",'M3'!B59)</f>
        <v/>
      </c>
      <c r="C57" s="90" t="str">
        <f>'I3'!C59</f>
        <v xml:space="preserve"> </v>
      </c>
      <c r="D57" s="90" t="str">
        <f>'I3'!D59</f>
        <v xml:space="preserve"> </v>
      </c>
      <c r="E57" s="90" t="str">
        <f>'I3'!E59</f>
        <v xml:space="preserve"> </v>
      </c>
      <c r="F57" s="90" t="str">
        <f>'I3'!F59</f>
        <v xml:space="preserve"> </v>
      </c>
      <c r="G57" s="91"/>
      <c r="H57" s="91"/>
      <c r="I57" s="42"/>
      <c r="J57" s="42"/>
      <c r="K57" s="43">
        <f t="shared" si="0"/>
        <v>0</v>
      </c>
      <c r="L57" s="45">
        <f t="shared" si="1"/>
        <v>64</v>
      </c>
    </row>
    <row r="58" spans="1:12" x14ac:dyDescent="0.25">
      <c r="A58" s="40">
        <v>48</v>
      </c>
      <c r="B58" s="41" t="str">
        <f>IF('M3'!B60=0,"",'M3'!B60)</f>
        <v/>
      </c>
      <c r="C58" s="90" t="str">
        <f>'I3'!C60</f>
        <v xml:space="preserve"> </v>
      </c>
      <c r="D58" s="90" t="str">
        <f>'I3'!D60</f>
        <v xml:space="preserve"> </v>
      </c>
      <c r="E58" s="90" t="str">
        <f>'I3'!E60</f>
        <v xml:space="preserve"> </v>
      </c>
      <c r="F58" s="90" t="str">
        <f>'I3'!F60</f>
        <v xml:space="preserve"> </v>
      </c>
      <c r="G58" s="91"/>
      <c r="H58" s="91"/>
      <c r="I58" s="42"/>
      <c r="J58" s="42"/>
      <c r="K58" s="43">
        <f t="shared" si="0"/>
        <v>0</v>
      </c>
      <c r="L58" s="45">
        <f t="shared" si="1"/>
        <v>64</v>
      </c>
    </row>
    <row r="59" spans="1:12" x14ac:dyDescent="0.25">
      <c r="A59" s="40">
        <v>49</v>
      </c>
      <c r="B59" s="41" t="str">
        <f>IF('M3'!B61=0,"",'M3'!B61)</f>
        <v/>
      </c>
      <c r="C59" s="90" t="str">
        <f>'I3'!C61</f>
        <v xml:space="preserve"> </v>
      </c>
      <c r="D59" s="90" t="str">
        <f>'I3'!D61</f>
        <v xml:space="preserve"> </v>
      </c>
      <c r="E59" s="90" t="str">
        <f>'I3'!E61</f>
        <v xml:space="preserve"> </v>
      </c>
      <c r="F59" s="90" t="str">
        <f>'I3'!F61</f>
        <v xml:space="preserve"> </v>
      </c>
      <c r="G59" s="91"/>
      <c r="H59" s="91"/>
      <c r="I59" s="42"/>
      <c r="J59" s="42"/>
      <c r="K59" s="43">
        <f t="shared" si="0"/>
        <v>0</v>
      </c>
      <c r="L59" s="45">
        <f t="shared" si="1"/>
        <v>64</v>
      </c>
    </row>
    <row r="60" spans="1:12" x14ac:dyDescent="0.25">
      <c r="A60" s="40">
        <v>50</v>
      </c>
      <c r="B60" s="41" t="str">
        <f>IF('M3'!B62=0,"",'M3'!B62)</f>
        <v/>
      </c>
      <c r="C60" s="90" t="str">
        <f>'I3'!C62</f>
        <v xml:space="preserve"> </v>
      </c>
      <c r="D60" s="90" t="str">
        <f>'I3'!D62</f>
        <v xml:space="preserve"> </v>
      </c>
      <c r="E60" s="90" t="str">
        <f>'I3'!E62</f>
        <v xml:space="preserve"> </v>
      </c>
      <c r="F60" s="90" t="str">
        <f>'I3'!F62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348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t="str">
        <f>$C$8</f>
        <v>Superior</v>
      </c>
      <c r="I71" s="53"/>
      <c r="J71" s="53"/>
      <c r="K71" s="53"/>
      <c r="L71" s="54"/>
      <c r="M71" s="32"/>
      <c r="N71" s="32"/>
      <c r="O71" s="32"/>
      <c r="P71" s="32"/>
      <c r="Q71" s="32"/>
      <c r="R71" s="32"/>
      <c r="S71" s="32"/>
      <c r="T71" s="32"/>
    </row>
    <row r="72" spans="1:20" s="55" customFormat="1" ht="15" customHeight="1" x14ac:dyDescent="0.25">
      <c r="A72" s="58" t="s">
        <v>94</v>
      </c>
      <c r="B72" s="59" t="s">
        <v>95</v>
      </c>
      <c r="C72" s="53" t="str">
        <f>$C$6</f>
        <v>LENGUA Y LITERATURA</v>
      </c>
      <c r="D72" s="53"/>
      <c r="E72" s="59"/>
      <c r="F72" s="59"/>
      <c r="G72" s="59" t="s">
        <v>96</v>
      </c>
      <c r="H72" s="53" t="str">
        <f>$G$8</f>
        <v>Décimo Año</v>
      </c>
      <c r="I72" s="53"/>
      <c r="J72" s="53"/>
      <c r="K72" s="53"/>
      <c r="L72" s="54"/>
      <c r="M72" s="32"/>
      <c r="N72" s="32"/>
      <c r="O72" s="32"/>
      <c r="P72" s="32"/>
      <c r="Q72" s="32"/>
      <c r="R72" s="32"/>
      <c r="S72" s="32"/>
      <c r="T72" s="32"/>
    </row>
    <row r="73" spans="1:20" s="55" customFormat="1" ht="15" customHeight="1" x14ac:dyDescent="0.25">
      <c r="A73" s="58" t="s">
        <v>97</v>
      </c>
      <c r="B73" s="59" t="s">
        <v>98</v>
      </c>
      <c r="C73" s="53" t="str">
        <f>$A$8</f>
        <v>Educación General Básica</v>
      </c>
      <c r="D73" s="53"/>
      <c r="E73" s="59"/>
      <c r="F73" s="59"/>
      <c r="G73" s="59" t="s">
        <v>99</v>
      </c>
      <c r="H73" s="53" t="str">
        <f>$H$8</f>
        <v>"A"</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330</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331</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t="str">
        <f>$C$6</f>
        <v>LENGUA Y LITERATURA</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1</v>
      </c>
      <c r="D84" s="215"/>
      <c r="E84" s="215"/>
      <c r="F84" s="92">
        <f t="shared" ref="F84:F93" si="2">IFERROR((C84/$C$94)," ")</f>
        <v>2.9411764705882353E-2</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13</v>
      </c>
      <c r="D85" s="215"/>
      <c r="E85" s="215"/>
      <c r="F85" s="92">
        <f t="shared" si="2"/>
        <v>0.38235294117647056</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11</v>
      </c>
      <c r="D86" s="215"/>
      <c r="E86" s="215"/>
      <c r="F86" s="92">
        <f t="shared" si="2"/>
        <v>0.3235294117647059</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4</v>
      </c>
      <c r="D87" s="215"/>
      <c r="E87" s="215"/>
      <c r="F87" s="92">
        <f t="shared" si="2"/>
        <v>0.11764705882352941</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5</v>
      </c>
      <c r="D88" s="215"/>
      <c r="E88" s="215"/>
      <c r="F88" s="92">
        <f t="shared" si="2"/>
        <v>0.14705882352941177</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34</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t="str">
        <f>$C$6</f>
        <v>LENGUA Y LITERATURA</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t="str">
        <f>$A$8</f>
        <v>Educación General Básica</v>
      </c>
      <c r="B126" s="225"/>
      <c r="C126" s="226" t="str">
        <f>$C$8</f>
        <v>Superior</v>
      </c>
      <c r="D126" s="227"/>
      <c r="E126" s="227"/>
      <c r="F126" s="227"/>
      <c r="G126" s="34" t="str">
        <f>$G$8</f>
        <v>Décimo Año</v>
      </c>
      <c r="H126" s="36" t="str">
        <f>$H$8</f>
        <v>"A"</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IF('M3'!B13=0,"",'M3'!B13)</f>
        <v>AMBULUDI NAMCELA IRENE ERIKA</v>
      </c>
      <c r="C129" s="90">
        <f>'I3'!G13</f>
        <v>5.83</v>
      </c>
      <c r="D129" s="90">
        <f>'I3'!H13</f>
        <v>2.25</v>
      </c>
      <c r="E129" s="90">
        <f>'I3'!I13</f>
        <v>8.08</v>
      </c>
      <c r="F129" s="90" t="str">
        <f>'I3'!J13</f>
        <v>B+</v>
      </c>
      <c r="G129" s="91"/>
      <c r="H129" s="91"/>
      <c r="I129" s="42"/>
      <c r="J129" s="42"/>
      <c r="K129" s="43">
        <f>SUM(I129:J129)</f>
        <v>0</v>
      </c>
      <c r="L129" s="44">
        <f>$L$127-K129</f>
        <v>65</v>
      </c>
    </row>
    <row r="130" spans="1:12" x14ac:dyDescent="0.25">
      <c r="A130" s="40">
        <v>2</v>
      </c>
      <c r="B130" s="41" t="str">
        <f>IF('M3'!B14=0,"",'M3'!B14)</f>
        <v>ATUPAÑA OTAVALO MELANIE YUDITH</v>
      </c>
      <c r="C130" s="90">
        <f>'I3'!G14</f>
        <v>6.49</v>
      </c>
      <c r="D130" s="90">
        <f>'I3'!H14</f>
        <v>2.4900000000000002</v>
      </c>
      <c r="E130" s="90">
        <f>'I3'!I14</f>
        <v>8.98</v>
      </c>
      <c r="F130" s="90" t="str">
        <f>'I3'!J14</f>
        <v>A-</v>
      </c>
      <c r="G130" s="91"/>
      <c r="H130" s="91"/>
      <c r="I130" s="42"/>
      <c r="J130" s="42"/>
      <c r="K130" s="43">
        <f t="shared" ref="K130:K178" si="3">SUM(I130:J130)</f>
        <v>0</v>
      </c>
      <c r="L130" s="44">
        <f t="shared" ref="L130:L178" si="4">$L$127-K130</f>
        <v>65</v>
      </c>
    </row>
    <row r="131" spans="1:12" x14ac:dyDescent="0.25">
      <c r="A131" s="40">
        <v>3</v>
      </c>
      <c r="B131" s="41" t="str">
        <f>IF('M3'!B15=0,"",'M3'!B15)</f>
        <v>BERMEO GUANOQUIZA EVELYN JANETH</v>
      </c>
      <c r="C131" s="90">
        <f>'I3'!G15</f>
        <v>5.27</v>
      </c>
      <c r="D131" s="90">
        <f>'I3'!H15</f>
        <v>1.74</v>
      </c>
      <c r="E131" s="90">
        <f>'I3'!I15</f>
        <v>7.01</v>
      </c>
      <c r="F131" s="90" t="str">
        <f>'I3'!J15</f>
        <v>B-</v>
      </c>
      <c r="G131" s="91"/>
      <c r="H131" s="91"/>
      <c r="I131" s="42"/>
      <c r="J131" s="42"/>
      <c r="K131" s="43">
        <f t="shared" si="3"/>
        <v>0</v>
      </c>
      <c r="L131" s="44">
        <f t="shared" si="4"/>
        <v>65</v>
      </c>
    </row>
    <row r="132" spans="1:12" x14ac:dyDescent="0.25">
      <c r="A132" s="40">
        <v>4</v>
      </c>
      <c r="B132" s="41" t="str">
        <f>IF('M3'!B16=0,"",'M3'!B16)</f>
        <v>CARCHIPULLA SANGURIMA MIRIAN PAULINA</v>
      </c>
      <c r="C132" s="90">
        <f>'I3'!G16</f>
        <v>6.45</v>
      </c>
      <c r="D132" s="90">
        <f>'I3'!H16</f>
        <v>1.62</v>
      </c>
      <c r="E132" s="90">
        <f>'I3'!I16</f>
        <v>8.07</v>
      </c>
      <c r="F132" s="90" t="str">
        <f>'I3'!J16</f>
        <v>B+</v>
      </c>
      <c r="G132" s="91"/>
      <c r="H132" s="91"/>
      <c r="I132" s="42"/>
      <c r="J132" s="42"/>
      <c r="K132" s="43">
        <f t="shared" si="3"/>
        <v>0</v>
      </c>
      <c r="L132" s="44">
        <f t="shared" si="4"/>
        <v>65</v>
      </c>
    </row>
    <row r="133" spans="1:12" x14ac:dyDescent="0.25">
      <c r="A133" s="40">
        <v>5</v>
      </c>
      <c r="B133" s="41" t="str">
        <f>IF('M3'!B17=0,"",'M3'!B17)</f>
        <v>CEDEÑO QUEZADA ALEJANDRO PATRICIO</v>
      </c>
      <c r="C133" s="90">
        <f>'I3'!G17</f>
        <v>5.95</v>
      </c>
      <c r="D133" s="90">
        <f>'I3'!H17</f>
        <v>2.61</v>
      </c>
      <c r="E133" s="90">
        <f>'I3'!I17</f>
        <v>8.56</v>
      </c>
      <c r="F133" s="90" t="str">
        <f>'I3'!J17</f>
        <v>A-</v>
      </c>
      <c r="G133" s="91"/>
      <c r="H133" s="91"/>
      <c r="I133" s="42"/>
      <c r="J133" s="42"/>
      <c r="K133" s="43">
        <f t="shared" si="3"/>
        <v>0</v>
      </c>
      <c r="L133" s="44">
        <f t="shared" si="4"/>
        <v>65</v>
      </c>
    </row>
    <row r="134" spans="1:12" x14ac:dyDescent="0.25">
      <c r="A134" s="40">
        <v>6</v>
      </c>
      <c r="B134" s="41" t="str">
        <f>IF('M3'!B18=0,"",'M3'!B18)</f>
        <v>CEPEDA GUAMAN LIONEL ALEJANDRO</v>
      </c>
      <c r="C134" s="90">
        <f>'I3'!G18</f>
        <v>6.06</v>
      </c>
      <c r="D134" s="90">
        <f>'I3'!H18</f>
        <v>2.1</v>
      </c>
      <c r="E134" s="90">
        <f>'I3'!I18</f>
        <v>8.16</v>
      </c>
      <c r="F134" s="90" t="str">
        <f>'I3'!J18</f>
        <v>B+</v>
      </c>
      <c r="G134" s="91"/>
      <c r="H134" s="91"/>
      <c r="I134" s="42"/>
      <c r="J134" s="42"/>
      <c r="K134" s="43">
        <f t="shared" si="3"/>
        <v>0</v>
      </c>
      <c r="L134" s="44">
        <f t="shared" si="4"/>
        <v>65</v>
      </c>
    </row>
    <row r="135" spans="1:12" x14ac:dyDescent="0.25">
      <c r="A135" s="40">
        <v>7</v>
      </c>
      <c r="B135" s="41" t="str">
        <f>IF('M3'!B19=0,"",'M3'!B19)</f>
        <v>CHACHO NAULA JUAN ANDRES</v>
      </c>
      <c r="C135" s="90">
        <f>'I3'!G19</f>
        <v>6.46</v>
      </c>
      <c r="D135" s="90">
        <f>'I3'!H19</f>
        <v>2.37</v>
      </c>
      <c r="E135" s="90">
        <f>'I3'!I19</f>
        <v>8.83</v>
      </c>
      <c r="F135" s="90" t="str">
        <f>'I3'!J19</f>
        <v>A-</v>
      </c>
      <c r="G135" s="91"/>
      <c r="H135" s="91"/>
      <c r="I135" s="42"/>
      <c r="J135" s="42"/>
      <c r="K135" s="43">
        <f t="shared" si="3"/>
        <v>0</v>
      </c>
      <c r="L135" s="44">
        <f t="shared" si="4"/>
        <v>65</v>
      </c>
    </row>
    <row r="136" spans="1:12" x14ac:dyDescent="0.25">
      <c r="A136" s="40">
        <v>8</v>
      </c>
      <c r="B136" s="41" t="str">
        <f>IF('M3'!B20=0,"",'M3'!B20)</f>
        <v>CHOEZ CAJAMARCA ELIDA JOHANNA</v>
      </c>
      <c r="C136" s="90">
        <f>'I3'!G20</f>
        <v>3.85</v>
      </c>
      <c r="D136" s="90">
        <f>'I3'!H20</f>
        <v>1.5</v>
      </c>
      <c r="E136" s="90">
        <f>'I3'!I20</f>
        <v>5.35</v>
      </c>
      <c r="F136" s="90" t="str">
        <f>'I3'!J20</f>
        <v>C-</v>
      </c>
      <c r="G136" s="91"/>
      <c r="H136" s="91"/>
      <c r="I136" s="42"/>
      <c r="J136" s="42"/>
      <c r="K136" s="43">
        <f t="shared" si="3"/>
        <v>0</v>
      </c>
      <c r="L136" s="44">
        <f t="shared" si="4"/>
        <v>65</v>
      </c>
    </row>
    <row r="137" spans="1:12" x14ac:dyDescent="0.25">
      <c r="A137" s="40">
        <v>9</v>
      </c>
      <c r="B137" s="41" t="str">
        <f>IF('M3'!B21=0,"",'M3'!B21)</f>
        <v>CONGACHA QUISHPE MELANY AYLIS</v>
      </c>
      <c r="C137" s="90">
        <f>'I3'!G21</f>
        <v>6.01</v>
      </c>
      <c r="D137" s="90">
        <f>'I3'!H21</f>
        <v>1.62</v>
      </c>
      <c r="E137" s="90">
        <f>'I3'!I21</f>
        <v>7.63</v>
      </c>
      <c r="F137" s="90" t="str">
        <f>'I3'!J21</f>
        <v>B+</v>
      </c>
      <c r="G137" s="91"/>
      <c r="H137" s="91"/>
      <c r="I137" s="42"/>
      <c r="J137" s="42"/>
      <c r="K137" s="43">
        <f t="shared" si="3"/>
        <v>0</v>
      </c>
      <c r="L137" s="44">
        <f t="shared" si="4"/>
        <v>65</v>
      </c>
    </row>
    <row r="138" spans="1:12" x14ac:dyDescent="0.25">
      <c r="A138" s="40">
        <v>10</v>
      </c>
      <c r="B138" s="41" t="str">
        <f>IF('M3'!B22=0,"",'M3'!B22)</f>
        <v xml:space="preserve">DUMAGUALA BRITO JOSELINE ESTEFANIA                </v>
      </c>
      <c r="C138" s="90">
        <f>'I3'!G22</f>
        <v>6.05</v>
      </c>
      <c r="D138" s="90">
        <f>'I3'!H22</f>
        <v>1.86</v>
      </c>
      <c r="E138" s="90">
        <f>'I3'!I22</f>
        <v>7.91</v>
      </c>
      <c r="F138" s="90" t="str">
        <f>'I3'!J22</f>
        <v>B+</v>
      </c>
      <c r="G138" s="91"/>
      <c r="H138" s="91"/>
      <c r="I138" s="42"/>
      <c r="J138" s="42"/>
      <c r="K138" s="43">
        <f t="shared" si="3"/>
        <v>0</v>
      </c>
      <c r="L138" s="44">
        <f t="shared" si="4"/>
        <v>65</v>
      </c>
    </row>
    <row r="139" spans="1:12" x14ac:dyDescent="0.25">
      <c r="A139" s="40">
        <v>11</v>
      </c>
      <c r="B139" s="41" t="str">
        <f>IF('M3'!B23=0,"",'M3'!B23)</f>
        <v>GALARZA CORNEJO ALEXANDER RODRIGO</v>
      </c>
      <c r="C139" s="90">
        <f>'I3'!G23</f>
        <v>5.13</v>
      </c>
      <c r="D139" s="90">
        <f>'I3'!H23</f>
        <v>1.98</v>
      </c>
      <c r="E139" s="90">
        <f>'I3'!I23</f>
        <v>7.1099999999999994</v>
      </c>
      <c r="F139" s="90" t="str">
        <f>'I3'!J23</f>
        <v>B-</v>
      </c>
      <c r="G139" s="91"/>
      <c r="H139" s="91"/>
      <c r="I139" s="42"/>
      <c r="J139" s="42"/>
      <c r="K139" s="43">
        <f t="shared" si="3"/>
        <v>0</v>
      </c>
      <c r="L139" s="44">
        <f t="shared" si="4"/>
        <v>65</v>
      </c>
    </row>
    <row r="140" spans="1:12" x14ac:dyDescent="0.25">
      <c r="A140" s="40">
        <v>12</v>
      </c>
      <c r="B140" s="41" t="str">
        <f>IF('M3'!B24=0,"",'M3'!B24)</f>
        <v>GOMEZ ZUMBA JEREMY GABRIEL</v>
      </c>
      <c r="C140" s="90">
        <f>'I3'!G24</f>
        <v>5.47</v>
      </c>
      <c r="D140" s="90">
        <f>'I3'!H24</f>
        <v>2.61</v>
      </c>
      <c r="E140" s="90">
        <f>'I3'!I24</f>
        <v>8.08</v>
      </c>
      <c r="F140" s="90" t="str">
        <f>'I3'!J24</f>
        <v>B+</v>
      </c>
      <c r="G140" s="91"/>
      <c r="H140" s="91"/>
      <c r="I140" s="42"/>
      <c r="J140" s="42"/>
      <c r="K140" s="43">
        <f t="shared" si="3"/>
        <v>0</v>
      </c>
      <c r="L140" s="44">
        <f t="shared" si="4"/>
        <v>65</v>
      </c>
    </row>
    <row r="141" spans="1:12" x14ac:dyDescent="0.25">
      <c r="A141" s="40">
        <v>13</v>
      </c>
      <c r="B141" s="41" t="str">
        <f>IF('M3'!B25=0,"",'M3'!B25)</f>
        <v>GUAMAN MEDINA MARIA FERNANDA</v>
      </c>
      <c r="C141" s="90">
        <f>'I3'!G25</f>
        <v>6.56</v>
      </c>
      <c r="D141" s="90">
        <f>'I3'!H25</f>
        <v>1.98</v>
      </c>
      <c r="E141" s="90">
        <f>'I3'!I25</f>
        <v>8.5399999999999991</v>
      </c>
      <c r="F141" s="90" t="str">
        <f>'I3'!J25</f>
        <v>A-</v>
      </c>
      <c r="G141" s="91"/>
      <c r="H141" s="91"/>
      <c r="I141" s="42"/>
      <c r="J141" s="42"/>
      <c r="K141" s="43">
        <f t="shared" si="3"/>
        <v>0</v>
      </c>
      <c r="L141" s="44">
        <f t="shared" si="4"/>
        <v>65</v>
      </c>
    </row>
    <row r="142" spans="1:12" x14ac:dyDescent="0.25">
      <c r="A142" s="40">
        <v>14</v>
      </c>
      <c r="B142" s="41" t="str">
        <f>IF('M3'!B26=0,"",'M3'!B26)</f>
        <v>GUAMAN TIPAN MAYRA ALEXANDRA</v>
      </c>
      <c r="C142" s="90">
        <f>'I3'!G26</f>
        <v>5.15</v>
      </c>
      <c r="D142" s="90">
        <f>'I3'!H26</f>
        <v>1.98</v>
      </c>
      <c r="E142" s="90">
        <f>'I3'!I26</f>
        <v>7.1300000000000008</v>
      </c>
      <c r="F142" s="90" t="str">
        <f>'I3'!J26</f>
        <v>B-</v>
      </c>
      <c r="G142" s="91"/>
      <c r="H142" s="91"/>
      <c r="I142" s="42"/>
      <c r="J142" s="42"/>
      <c r="K142" s="43">
        <f t="shared" si="3"/>
        <v>0</v>
      </c>
      <c r="L142" s="44">
        <f t="shared" si="4"/>
        <v>65</v>
      </c>
    </row>
    <row r="143" spans="1:12" x14ac:dyDescent="0.25">
      <c r="A143" s="40">
        <v>15</v>
      </c>
      <c r="B143" s="41" t="str">
        <f>IF('M3'!B27=0,"",'M3'!B27)</f>
        <v>LASSO CAIZA RUTH ABIGAIL</v>
      </c>
      <c r="C143" s="90">
        <f>'I3'!G27</f>
        <v>4.1500000000000004</v>
      </c>
      <c r="D143" s="90">
        <f>'I3'!H27</f>
        <v>1.86</v>
      </c>
      <c r="E143" s="90">
        <f>'I3'!I27</f>
        <v>6.0100000000000007</v>
      </c>
      <c r="F143" s="90" t="str">
        <f>'I3'!J27</f>
        <v>C+</v>
      </c>
      <c r="G143" s="91"/>
      <c r="H143" s="91"/>
      <c r="I143" s="42"/>
      <c r="J143" s="42"/>
      <c r="K143" s="43">
        <f t="shared" si="3"/>
        <v>0</v>
      </c>
      <c r="L143" s="44">
        <f t="shared" si="4"/>
        <v>65</v>
      </c>
    </row>
    <row r="144" spans="1:12" x14ac:dyDescent="0.25">
      <c r="A144" s="40">
        <v>16</v>
      </c>
      <c r="B144" s="41" t="str">
        <f>IF('M3'!B28=0,"",'M3'!B28)</f>
        <v xml:space="preserve">LAVANDA CAJAMARCA JOSE MIGUEL                     </v>
      </c>
      <c r="C144" s="90">
        <f>'I3'!G28</f>
        <v>4.72</v>
      </c>
      <c r="D144" s="90">
        <f>'I3'!H28</f>
        <v>0.99</v>
      </c>
      <c r="E144" s="90">
        <f>'I3'!I28</f>
        <v>5.71</v>
      </c>
      <c r="F144" s="90" t="str">
        <f>'I3'!J28</f>
        <v>C+</v>
      </c>
      <c r="G144" s="91"/>
      <c r="H144" s="91"/>
      <c r="I144" s="42"/>
      <c r="J144" s="42"/>
      <c r="K144" s="43">
        <f t="shared" si="3"/>
        <v>0</v>
      </c>
      <c r="L144" s="44">
        <f t="shared" si="4"/>
        <v>65</v>
      </c>
    </row>
    <row r="145" spans="1:12" x14ac:dyDescent="0.25">
      <c r="A145" s="40">
        <v>17</v>
      </c>
      <c r="B145" s="41" t="str">
        <f>IF('M3'!B29=0,"",'M3'!B29)</f>
        <v>LAVANDA GUALAN EDDINSON ADRIAN</v>
      </c>
      <c r="C145" s="90">
        <f>'I3'!G29</f>
        <v>6.02</v>
      </c>
      <c r="D145" s="90">
        <f>'I3'!H29</f>
        <v>1.86</v>
      </c>
      <c r="E145" s="90">
        <f>'I3'!I29</f>
        <v>7.88</v>
      </c>
      <c r="F145" s="90" t="str">
        <f>'I3'!J29</f>
        <v>B+</v>
      </c>
      <c r="G145" s="91"/>
      <c r="H145" s="91"/>
      <c r="I145" s="42"/>
      <c r="J145" s="42"/>
      <c r="K145" s="43">
        <f t="shared" si="3"/>
        <v>0</v>
      </c>
      <c r="L145" s="44">
        <f t="shared" si="4"/>
        <v>65</v>
      </c>
    </row>
    <row r="146" spans="1:12" x14ac:dyDescent="0.25">
      <c r="A146" s="40">
        <v>18</v>
      </c>
      <c r="B146" s="41" t="str">
        <f>IF('M3'!B30=0,"",'M3'!B30)</f>
        <v xml:space="preserve">MAYANCELA TENESACA NATALI ARACELY                 </v>
      </c>
      <c r="C146" s="90">
        <f>'I3'!G30</f>
        <v>5.76</v>
      </c>
      <c r="D146" s="90">
        <f>'I3'!H30</f>
        <v>1.86</v>
      </c>
      <c r="E146" s="90">
        <f>'I3'!I30</f>
        <v>7.62</v>
      </c>
      <c r="F146" s="90" t="str">
        <f>'I3'!J30</f>
        <v>B+</v>
      </c>
      <c r="G146" s="91"/>
      <c r="H146" s="91"/>
      <c r="I146" s="42"/>
      <c r="J146" s="42"/>
      <c r="K146" s="43">
        <f t="shared" si="3"/>
        <v>0</v>
      </c>
      <c r="L146" s="44">
        <f t="shared" si="4"/>
        <v>65</v>
      </c>
    </row>
    <row r="147" spans="1:12" x14ac:dyDescent="0.25">
      <c r="A147" s="40">
        <v>19</v>
      </c>
      <c r="B147" s="41" t="str">
        <f>IF('M3'!B31=0,"",'M3'!B31)</f>
        <v xml:space="preserve">MENDEZ CORTEZ DANIEL ALEJANDRO                    </v>
      </c>
      <c r="C147" s="90">
        <f>'I3'!G31</f>
        <v>6.43</v>
      </c>
      <c r="D147" s="90">
        <f>'I3'!H31</f>
        <v>1.86</v>
      </c>
      <c r="E147" s="90">
        <f>'I3'!I31</f>
        <v>8.2899999999999991</v>
      </c>
      <c r="F147" s="90" t="str">
        <f>'I3'!J31</f>
        <v>B+</v>
      </c>
      <c r="G147" s="91"/>
      <c r="H147" s="91"/>
      <c r="I147" s="42"/>
      <c r="J147" s="42"/>
      <c r="K147" s="43">
        <f t="shared" si="3"/>
        <v>0</v>
      </c>
      <c r="L147" s="44">
        <f t="shared" si="4"/>
        <v>65</v>
      </c>
    </row>
    <row r="148" spans="1:12" x14ac:dyDescent="0.25">
      <c r="A148" s="40">
        <v>20</v>
      </c>
      <c r="B148" s="41" t="str">
        <f>IF('M3'!B32=0,"",'M3'!B32)</f>
        <v xml:space="preserve">MINCHALA OTAVALO SOFIA VALENTINA                  </v>
      </c>
      <c r="C148" s="90">
        <f>'I3'!G32</f>
        <v>5.93</v>
      </c>
      <c r="D148" s="90">
        <f>'I3'!H32</f>
        <v>2.1</v>
      </c>
      <c r="E148" s="90">
        <f>'I3'!I32</f>
        <v>8.0299999999999994</v>
      </c>
      <c r="F148" s="90" t="str">
        <f>'I3'!J32</f>
        <v>B+</v>
      </c>
      <c r="G148" s="91"/>
      <c r="H148" s="91"/>
      <c r="I148" s="42"/>
      <c r="J148" s="42"/>
      <c r="K148" s="43">
        <f t="shared" si="3"/>
        <v>0</v>
      </c>
      <c r="L148" s="44">
        <f t="shared" si="4"/>
        <v>65</v>
      </c>
    </row>
    <row r="149" spans="1:12" x14ac:dyDescent="0.25">
      <c r="A149" s="40">
        <v>21</v>
      </c>
      <c r="B149" s="41" t="str">
        <f>IF('M3'!B33=0,"",'M3'!B33)</f>
        <v>MORA BERMEO NIXON ROMEO</v>
      </c>
      <c r="C149" s="90">
        <f>'I3'!G33</f>
        <v>3.68</v>
      </c>
      <c r="D149" s="90">
        <f>'I3'!H33</f>
        <v>0.75</v>
      </c>
      <c r="E149" s="90">
        <f>'I3'!I33</f>
        <v>4.43</v>
      </c>
      <c r="F149" s="90" t="str">
        <f>'I3'!J33</f>
        <v>D+</v>
      </c>
      <c r="G149" s="91"/>
      <c r="H149" s="91"/>
      <c r="I149" s="42"/>
      <c r="J149" s="42"/>
      <c r="K149" s="43">
        <f t="shared" si="3"/>
        <v>0</v>
      </c>
      <c r="L149" s="44">
        <f t="shared" si="4"/>
        <v>65</v>
      </c>
    </row>
    <row r="150" spans="1:12" x14ac:dyDescent="0.25">
      <c r="A150" s="40">
        <v>22</v>
      </c>
      <c r="B150" s="41" t="str">
        <f>IF('M3'!B34=0,"",'M3'!B34)</f>
        <v>MOROCHO ASTUDILLO CRISTOPHER ANDRES</v>
      </c>
      <c r="C150" s="90">
        <f>'I3'!G34</f>
        <v>4.46</v>
      </c>
      <c r="D150" s="90">
        <f>'I3'!H34</f>
        <v>1.74</v>
      </c>
      <c r="E150" s="90">
        <f>'I3'!I34</f>
        <v>6.2</v>
      </c>
      <c r="F150" s="90" t="str">
        <f>'I3'!J34</f>
        <v>C+</v>
      </c>
      <c r="G150" s="91"/>
      <c r="H150" s="91"/>
      <c r="I150" s="42"/>
      <c r="J150" s="42"/>
      <c r="K150" s="43">
        <f t="shared" si="3"/>
        <v>0</v>
      </c>
      <c r="L150" s="44">
        <f t="shared" si="4"/>
        <v>65</v>
      </c>
    </row>
    <row r="151" spans="1:12" x14ac:dyDescent="0.25">
      <c r="A151" s="40">
        <v>23</v>
      </c>
      <c r="B151" s="41" t="str">
        <f>IF('M3'!B35=0,"",'M3'!B35)</f>
        <v xml:space="preserve">MOSQUERA VERGARA KATHERIN NAYELI                  </v>
      </c>
      <c r="C151" s="90">
        <f>'I3'!G35</f>
        <v>6.63</v>
      </c>
      <c r="D151" s="90">
        <f>'I3'!H35</f>
        <v>2.4900000000000002</v>
      </c>
      <c r="E151" s="90">
        <f>'I3'!I35</f>
        <v>9.120000000000001</v>
      </c>
      <c r="F151" s="90" t="str">
        <f>'I3'!J35</f>
        <v>A-</v>
      </c>
      <c r="G151" s="91"/>
      <c r="H151" s="91"/>
      <c r="I151" s="42"/>
      <c r="J151" s="42"/>
      <c r="K151" s="43">
        <f t="shared" si="3"/>
        <v>0</v>
      </c>
      <c r="L151" s="44">
        <f t="shared" si="4"/>
        <v>65</v>
      </c>
    </row>
    <row r="152" spans="1:12" x14ac:dyDescent="0.25">
      <c r="A152" s="40">
        <v>24</v>
      </c>
      <c r="B152" s="41" t="str">
        <f>IF('M3'!B36=0,"",'M3'!B36)</f>
        <v>NARVAEZ VALENCIA RONAL JHUNIOR</v>
      </c>
      <c r="C152" s="90">
        <f>'I3'!G36</f>
        <v>4.76</v>
      </c>
      <c r="D152" s="90">
        <f>'I3'!H36</f>
        <v>2.1</v>
      </c>
      <c r="E152" s="90">
        <f>'I3'!I36</f>
        <v>6.8599999999999994</v>
      </c>
      <c r="F152" s="90" t="str">
        <f>'I3'!J36</f>
        <v>B-</v>
      </c>
      <c r="G152" s="91"/>
      <c r="H152" s="91"/>
      <c r="I152" s="42"/>
      <c r="J152" s="42"/>
      <c r="K152" s="43">
        <f t="shared" si="3"/>
        <v>0</v>
      </c>
      <c r="L152" s="44">
        <f t="shared" si="4"/>
        <v>65</v>
      </c>
    </row>
    <row r="153" spans="1:12" x14ac:dyDescent="0.25">
      <c r="A153" s="40">
        <v>25</v>
      </c>
      <c r="B153" s="41" t="str">
        <f>IF('M3'!B37=0,"",'M3'!B37)</f>
        <v>NIEVES AUCAY MATIAS JOSE</v>
      </c>
      <c r="C153" s="90">
        <f>'I3'!G37</f>
        <v>6.69</v>
      </c>
      <c r="D153" s="90">
        <f>'I3'!H37</f>
        <v>3</v>
      </c>
      <c r="E153" s="90">
        <f>'I3'!I37</f>
        <v>9.6900000000000013</v>
      </c>
      <c r="F153" s="90" t="str">
        <f>'I3'!J37</f>
        <v>A+</v>
      </c>
      <c r="G153" s="91"/>
      <c r="H153" s="91"/>
      <c r="I153" s="42"/>
      <c r="J153" s="42"/>
      <c r="K153" s="43">
        <f t="shared" si="3"/>
        <v>0</v>
      </c>
      <c r="L153" s="44">
        <f t="shared" si="4"/>
        <v>65</v>
      </c>
    </row>
    <row r="154" spans="1:12" x14ac:dyDescent="0.25">
      <c r="A154" s="40">
        <v>26</v>
      </c>
      <c r="B154" s="41" t="str">
        <f>IF('M3'!B38=0,"",'M3'!B38)</f>
        <v>NUNINGA VILLA JOSE DAVID</v>
      </c>
      <c r="C154" s="90">
        <f>'I3'!G38</f>
        <v>4.34</v>
      </c>
      <c r="D154" s="90">
        <f>'I3'!H38</f>
        <v>1.35</v>
      </c>
      <c r="E154" s="90">
        <f>'I3'!I38</f>
        <v>5.6899999999999995</v>
      </c>
      <c r="F154" s="90" t="str">
        <f>'I3'!J38</f>
        <v>C+</v>
      </c>
      <c r="G154" s="91"/>
      <c r="H154" s="91"/>
      <c r="I154" s="42"/>
      <c r="J154" s="42"/>
      <c r="K154" s="43">
        <f t="shared" si="3"/>
        <v>0</v>
      </c>
      <c r="L154" s="44">
        <f t="shared" si="4"/>
        <v>65</v>
      </c>
    </row>
    <row r="155" spans="1:12" x14ac:dyDescent="0.25">
      <c r="A155" s="40">
        <v>27</v>
      </c>
      <c r="B155" s="41" t="str">
        <f>IF('M3'!B39=0,"",'M3'!B39)</f>
        <v xml:space="preserve">PEREZ URREA SAMARA MIKAELA                        </v>
      </c>
      <c r="C155" s="90">
        <f>'I3'!G39</f>
        <v>5.32</v>
      </c>
      <c r="D155" s="90">
        <f>'I3'!H39</f>
        <v>2.1</v>
      </c>
      <c r="E155" s="90">
        <f>'I3'!I39</f>
        <v>7.42</v>
      </c>
      <c r="F155" s="90" t="str">
        <f>'I3'!J39</f>
        <v>B-</v>
      </c>
      <c r="G155" s="91"/>
      <c r="H155" s="91"/>
      <c r="I155" s="42"/>
      <c r="J155" s="42"/>
      <c r="K155" s="43">
        <f t="shared" si="3"/>
        <v>0</v>
      </c>
      <c r="L155" s="44">
        <f t="shared" si="4"/>
        <v>65</v>
      </c>
    </row>
    <row r="156" spans="1:12" x14ac:dyDescent="0.25">
      <c r="A156" s="40">
        <v>28</v>
      </c>
      <c r="B156" s="41" t="str">
        <f>IF('M3'!B40=0,"",'M3'!B40)</f>
        <v xml:space="preserve">PILCO CHIMBOLEMA JHOSUE ALEXANDER                 </v>
      </c>
      <c r="C156" s="90">
        <f>'I3'!G40</f>
        <v>5.82</v>
      </c>
      <c r="D156" s="90">
        <f>'I3'!H40</f>
        <v>1.23</v>
      </c>
      <c r="E156" s="90">
        <f>'I3'!I40</f>
        <v>7.0500000000000007</v>
      </c>
      <c r="F156" s="90" t="str">
        <f>'I3'!J40</f>
        <v>B-</v>
      </c>
      <c r="G156" s="91"/>
      <c r="H156" s="91"/>
      <c r="I156" s="42"/>
      <c r="J156" s="42"/>
      <c r="K156" s="43">
        <f t="shared" si="3"/>
        <v>0</v>
      </c>
      <c r="L156" s="44">
        <f t="shared" si="4"/>
        <v>65</v>
      </c>
    </row>
    <row r="157" spans="1:12" x14ac:dyDescent="0.25">
      <c r="A157" s="40">
        <v>29</v>
      </c>
      <c r="B157" s="41" t="str">
        <f>IF('M3'!B41=0,"",'M3'!B41)</f>
        <v>RIVADENEIRA VELA JOEL EDUARDO</v>
      </c>
      <c r="C157" s="90">
        <f>'I3'!G41</f>
        <v>6.52</v>
      </c>
      <c r="D157" s="90">
        <f>'I3'!H41</f>
        <v>2.25</v>
      </c>
      <c r="E157" s="90">
        <f>'I3'!I41</f>
        <v>8.77</v>
      </c>
      <c r="F157" s="90" t="str">
        <f>'I3'!J41</f>
        <v>A-</v>
      </c>
      <c r="G157" s="91"/>
      <c r="H157" s="91"/>
      <c r="I157" s="42"/>
      <c r="J157" s="42"/>
      <c r="K157" s="43">
        <f t="shared" si="3"/>
        <v>0</v>
      </c>
      <c r="L157" s="44">
        <f t="shared" si="4"/>
        <v>65</v>
      </c>
    </row>
    <row r="158" spans="1:12" x14ac:dyDescent="0.25">
      <c r="A158" s="40">
        <v>30</v>
      </c>
      <c r="B158" s="41" t="str">
        <f>IF('M3'!B42=0,"",'M3'!B42)</f>
        <v>RODRIGUEZ ALVARADO ANGIE KATHERINE</v>
      </c>
      <c r="C158" s="90">
        <f>'I3'!G42</f>
        <v>5.65</v>
      </c>
      <c r="D158" s="90">
        <f>'I3'!H42</f>
        <v>1.62</v>
      </c>
      <c r="E158" s="90">
        <f>'I3'!I42</f>
        <v>7.2700000000000005</v>
      </c>
      <c r="F158" s="90" t="str">
        <f>'I3'!J42</f>
        <v>B-</v>
      </c>
      <c r="G158" s="91"/>
      <c r="H158" s="91"/>
      <c r="I158" s="42"/>
      <c r="J158" s="42"/>
      <c r="K158" s="43">
        <f t="shared" si="3"/>
        <v>0</v>
      </c>
      <c r="L158" s="44">
        <f t="shared" si="4"/>
        <v>65</v>
      </c>
    </row>
    <row r="159" spans="1:12" x14ac:dyDescent="0.25">
      <c r="A159" s="40">
        <v>31</v>
      </c>
      <c r="B159" s="41" t="str">
        <f>IF('M3'!B43=0,"",'M3'!B43)</f>
        <v>SANCHEZ JAPA ISMAEL ALEXANDER</v>
      </c>
      <c r="C159" s="90">
        <f>'I3'!G43</f>
        <v>4.9400000000000004</v>
      </c>
      <c r="D159" s="90">
        <f>'I3'!H43</f>
        <v>1.95</v>
      </c>
      <c r="E159" s="90">
        <f>'I3'!I43</f>
        <v>6.8900000000000006</v>
      </c>
      <c r="F159" s="90" t="str">
        <f>'I3'!J43</f>
        <v>B-</v>
      </c>
      <c r="G159" s="91"/>
      <c r="H159" s="91"/>
      <c r="I159" s="42"/>
      <c r="J159" s="42"/>
      <c r="K159" s="43">
        <f t="shared" si="3"/>
        <v>0</v>
      </c>
      <c r="L159" s="44">
        <f t="shared" si="4"/>
        <v>65</v>
      </c>
    </row>
    <row r="160" spans="1:12" x14ac:dyDescent="0.25">
      <c r="A160" s="40">
        <v>32</v>
      </c>
      <c r="B160" s="41" t="str">
        <f>IF('M3'!B44=0,"",'M3'!B44)</f>
        <v xml:space="preserve">TADAY CHOTO ALEX ANDERSSON                        </v>
      </c>
      <c r="C160" s="90">
        <f>'I3'!G44</f>
        <v>4.45</v>
      </c>
      <c r="D160" s="90">
        <f>'I3'!H44</f>
        <v>1.98</v>
      </c>
      <c r="E160" s="90">
        <f>'I3'!I44</f>
        <v>6.43</v>
      </c>
      <c r="F160" s="90" t="str">
        <f>'I3'!J44</f>
        <v>C+</v>
      </c>
      <c r="G160" s="91"/>
      <c r="H160" s="91"/>
      <c r="I160" s="42"/>
      <c r="J160" s="42"/>
      <c r="K160" s="43">
        <f t="shared" si="3"/>
        <v>0</v>
      </c>
      <c r="L160" s="44">
        <f t="shared" si="4"/>
        <v>65</v>
      </c>
    </row>
    <row r="161" spans="1:12" x14ac:dyDescent="0.25">
      <c r="A161" s="40">
        <v>33</v>
      </c>
      <c r="B161" s="41" t="str">
        <f>IF('M3'!B45=0,"",'M3'!B45)</f>
        <v>TORRES HIDALGO YANAHARA ALEXANDRA</v>
      </c>
      <c r="C161" s="90">
        <f>'I3'!G45</f>
        <v>5.53</v>
      </c>
      <c r="D161" s="90">
        <f>'I3'!H45</f>
        <v>0.99</v>
      </c>
      <c r="E161" s="90">
        <f>'I3'!I45</f>
        <v>6.5200000000000005</v>
      </c>
      <c r="F161" s="90" t="str">
        <f>'I3'!J45</f>
        <v>B-</v>
      </c>
      <c r="G161" s="91"/>
      <c r="H161" s="91"/>
      <c r="I161" s="42"/>
      <c r="J161" s="42"/>
      <c r="K161" s="43">
        <f t="shared" si="3"/>
        <v>0</v>
      </c>
      <c r="L161" s="44">
        <f t="shared" si="4"/>
        <v>65</v>
      </c>
    </row>
    <row r="162" spans="1:12" x14ac:dyDescent="0.25">
      <c r="A162" s="40">
        <v>34</v>
      </c>
      <c r="B162" s="41" t="str">
        <f>IF('M3'!B46=0,"",'M3'!B46)</f>
        <v>VERA BUSTAMANTE VALENTINA GISLAYNE</v>
      </c>
      <c r="C162" s="90">
        <f>'I3'!G46</f>
        <v>6.51</v>
      </c>
      <c r="D162" s="90">
        <f>'I3'!H46</f>
        <v>2.25</v>
      </c>
      <c r="E162" s="90">
        <f>'I3'!I46</f>
        <v>8.76</v>
      </c>
      <c r="F162" s="90" t="str">
        <f>'I3'!J46</f>
        <v>A-</v>
      </c>
      <c r="G162" s="91"/>
      <c r="H162" s="91"/>
      <c r="I162" s="42"/>
      <c r="J162" s="42"/>
      <c r="K162" s="43">
        <f t="shared" si="3"/>
        <v>0</v>
      </c>
      <c r="L162" s="44">
        <f t="shared" si="4"/>
        <v>65</v>
      </c>
    </row>
    <row r="163" spans="1:12" x14ac:dyDescent="0.25">
      <c r="A163" s="40">
        <v>35</v>
      </c>
      <c r="B163" s="41" t="str">
        <f>IF('M3'!B47=0,"",'M3'!B47)</f>
        <v>YUNGA FAJARDO PRISCILA ELIZABETH</v>
      </c>
      <c r="C163" s="90">
        <f>'I3'!G47</f>
        <v>6.73</v>
      </c>
      <c r="D163" s="90">
        <f>'I3'!H47</f>
        <v>2.4900000000000002</v>
      </c>
      <c r="E163" s="90">
        <f>'I3'!I47</f>
        <v>9.2200000000000006</v>
      </c>
      <c r="F163" s="90" t="str">
        <f>'I3'!J47</f>
        <v>A-</v>
      </c>
      <c r="G163" s="91"/>
      <c r="H163" s="91"/>
      <c r="I163" s="42"/>
      <c r="J163" s="42"/>
      <c r="K163" s="43">
        <f t="shared" si="3"/>
        <v>0</v>
      </c>
      <c r="L163" s="44">
        <f t="shared" si="4"/>
        <v>65</v>
      </c>
    </row>
    <row r="164" spans="1:12" x14ac:dyDescent="0.25">
      <c r="A164" s="40">
        <v>36</v>
      </c>
      <c r="B164" s="41" t="str">
        <f>IF('M3'!B48=0,"",'M3'!B48)</f>
        <v/>
      </c>
      <c r="C164" s="90" t="str">
        <f>'I3'!G48</f>
        <v xml:space="preserve"> </v>
      </c>
      <c r="D164" s="90" t="str">
        <f>'I3'!H48</f>
        <v xml:space="preserve"> </v>
      </c>
      <c r="E164" s="90" t="str">
        <f>'I3'!I48</f>
        <v xml:space="preserve"> </v>
      </c>
      <c r="F164" s="90" t="str">
        <f>'I3'!J48</f>
        <v xml:space="preserve"> </v>
      </c>
      <c r="G164" s="91"/>
      <c r="H164" s="91"/>
      <c r="I164" s="42"/>
      <c r="J164" s="42"/>
      <c r="K164" s="43">
        <f t="shared" si="3"/>
        <v>0</v>
      </c>
      <c r="L164" s="44">
        <f t="shared" si="4"/>
        <v>65</v>
      </c>
    </row>
    <row r="165" spans="1:12" x14ac:dyDescent="0.25">
      <c r="A165" s="40">
        <v>37</v>
      </c>
      <c r="B165" s="41" t="str">
        <f>IF('M3'!B49=0,"",'M3'!B49)</f>
        <v/>
      </c>
      <c r="C165" s="90" t="str">
        <f>'I3'!G49</f>
        <v xml:space="preserve"> </v>
      </c>
      <c r="D165" s="90" t="str">
        <f>'I3'!H49</f>
        <v xml:space="preserve"> </v>
      </c>
      <c r="E165" s="90" t="str">
        <f>'I3'!I49</f>
        <v xml:space="preserve"> </v>
      </c>
      <c r="F165" s="90" t="str">
        <f>'I3'!J49</f>
        <v xml:space="preserve"> </v>
      </c>
      <c r="G165" s="91"/>
      <c r="H165" s="91"/>
      <c r="I165" s="42"/>
      <c r="J165" s="42"/>
      <c r="K165" s="43">
        <f t="shared" si="3"/>
        <v>0</v>
      </c>
      <c r="L165" s="44">
        <f t="shared" si="4"/>
        <v>65</v>
      </c>
    </row>
    <row r="166" spans="1:12" x14ac:dyDescent="0.25">
      <c r="A166" s="40">
        <v>38</v>
      </c>
      <c r="B166" s="41" t="str">
        <f>IF('M3'!B50=0,"",'M3'!B50)</f>
        <v/>
      </c>
      <c r="C166" s="90" t="str">
        <f>'I3'!G50</f>
        <v xml:space="preserve"> </v>
      </c>
      <c r="D166" s="90" t="str">
        <f>'I3'!H50</f>
        <v xml:space="preserve"> </v>
      </c>
      <c r="E166" s="90" t="str">
        <f>'I3'!I50</f>
        <v xml:space="preserve"> </v>
      </c>
      <c r="F166" s="90" t="str">
        <f>'I3'!J50</f>
        <v xml:space="preserve"> </v>
      </c>
      <c r="G166" s="91"/>
      <c r="H166" s="91"/>
      <c r="I166" s="42"/>
      <c r="J166" s="42"/>
      <c r="K166" s="43">
        <f t="shared" si="3"/>
        <v>0</v>
      </c>
      <c r="L166" s="44">
        <f t="shared" si="4"/>
        <v>65</v>
      </c>
    </row>
    <row r="167" spans="1:12" x14ac:dyDescent="0.25">
      <c r="A167" s="40">
        <v>39</v>
      </c>
      <c r="B167" s="41" t="str">
        <f>IF('M3'!B51=0,"",'M3'!B51)</f>
        <v/>
      </c>
      <c r="C167" s="90" t="str">
        <f>'I3'!G51</f>
        <v xml:space="preserve"> </v>
      </c>
      <c r="D167" s="90" t="str">
        <f>'I3'!H51</f>
        <v xml:space="preserve"> </v>
      </c>
      <c r="E167" s="90" t="str">
        <f>'I3'!I51</f>
        <v xml:space="preserve"> </v>
      </c>
      <c r="F167" s="90" t="str">
        <f>'I3'!J51</f>
        <v xml:space="preserve"> </v>
      </c>
      <c r="G167" s="91"/>
      <c r="H167" s="91"/>
      <c r="I167" s="42"/>
      <c r="J167" s="42"/>
      <c r="K167" s="43">
        <f t="shared" si="3"/>
        <v>0</v>
      </c>
      <c r="L167" s="44">
        <f t="shared" si="4"/>
        <v>65</v>
      </c>
    </row>
    <row r="168" spans="1:12" x14ac:dyDescent="0.25">
      <c r="A168" s="40">
        <v>40</v>
      </c>
      <c r="B168" s="41" t="str">
        <f>IF('M3'!B52=0,"",'M3'!B52)</f>
        <v/>
      </c>
      <c r="C168" s="90" t="str">
        <f>'I3'!G52</f>
        <v xml:space="preserve"> </v>
      </c>
      <c r="D168" s="90" t="str">
        <f>'I3'!H52</f>
        <v xml:space="preserve"> </v>
      </c>
      <c r="E168" s="90" t="str">
        <f>'I3'!I52</f>
        <v xml:space="preserve"> </v>
      </c>
      <c r="F168" s="90" t="str">
        <f>'I3'!J52</f>
        <v xml:space="preserve"> </v>
      </c>
      <c r="G168" s="91"/>
      <c r="H168" s="91"/>
      <c r="I168" s="42"/>
      <c r="J168" s="42"/>
      <c r="K168" s="43">
        <f t="shared" si="3"/>
        <v>0</v>
      </c>
      <c r="L168" s="44">
        <f t="shared" si="4"/>
        <v>65</v>
      </c>
    </row>
    <row r="169" spans="1:12" x14ac:dyDescent="0.25">
      <c r="A169" s="40">
        <v>41</v>
      </c>
      <c r="B169" s="41" t="str">
        <f>IF('M3'!B53=0,"",'M3'!B53)</f>
        <v/>
      </c>
      <c r="C169" s="90" t="str">
        <f>'I3'!G53</f>
        <v xml:space="preserve"> </v>
      </c>
      <c r="D169" s="90" t="str">
        <f>'I3'!H53</f>
        <v xml:space="preserve"> </v>
      </c>
      <c r="E169" s="90" t="str">
        <f>'I3'!I53</f>
        <v xml:space="preserve"> </v>
      </c>
      <c r="F169" s="90" t="str">
        <f>'I3'!J53</f>
        <v xml:space="preserve"> </v>
      </c>
      <c r="G169" s="91"/>
      <c r="H169" s="91"/>
      <c r="I169" s="42"/>
      <c r="J169" s="42"/>
      <c r="K169" s="43">
        <f t="shared" si="3"/>
        <v>0</v>
      </c>
      <c r="L169" s="44">
        <f t="shared" si="4"/>
        <v>65</v>
      </c>
    </row>
    <row r="170" spans="1:12" x14ac:dyDescent="0.25">
      <c r="A170" s="40">
        <v>42</v>
      </c>
      <c r="B170" s="41" t="str">
        <f>IF('M3'!B54=0,"",'M3'!B54)</f>
        <v/>
      </c>
      <c r="C170" s="90" t="str">
        <f>'I3'!G54</f>
        <v xml:space="preserve"> </v>
      </c>
      <c r="D170" s="90" t="str">
        <f>'I3'!H54</f>
        <v xml:space="preserve"> </v>
      </c>
      <c r="E170" s="90" t="str">
        <f>'I3'!I54</f>
        <v xml:space="preserve"> </v>
      </c>
      <c r="F170" s="90" t="str">
        <f>'I3'!J54</f>
        <v xml:space="preserve"> </v>
      </c>
      <c r="G170" s="91"/>
      <c r="H170" s="91"/>
      <c r="I170" s="42"/>
      <c r="J170" s="42"/>
      <c r="K170" s="43">
        <f t="shared" si="3"/>
        <v>0</v>
      </c>
      <c r="L170" s="44">
        <f t="shared" si="4"/>
        <v>65</v>
      </c>
    </row>
    <row r="171" spans="1:12" x14ac:dyDescent="0.25">
      <c r="A171" s="40">
        <v>43</v>
      </c>
      <c r="B171" s="41" t="str">
        <f>IF('M3'!B55=0,"",'M3'!B55)</f>
        <v/>
      </c>
      <c r="C171" s="90" t="str">
        <f>'I3'!G55</f>
        <v xml:space="preserve"> </v>
      </c>
      <c r="D171" s="90" t="str">
        <f>'I3'!H55</f>
        <v xml:space="preserve"> </v>
      </c>
      <c r="E171" s="90" t="str">
        <f>'I3'!I55</f>
        <v xml:space="preserve"> </v>
      </c>
      <c r="F171" s="90" t="str">
        <f>'I3'!J55</f>
        <v xml:space="preserve"> </v>
      </c>
      <c r="G171" s="91"/>
      <c r="H171" s="91"/>
      <c r="I171" s="42"/>
      <c r="J171" s="42"/>
      <c r="K171" s="43">
        <f t="shared" si="3"/>
        <v>0</v>
      </c>
      <c r="L171" s="44">
        <f t="shared" si="4"/>
        <v>65</v>
      </c>
    </row>
    <row r="172" spans="1:12" x14ac:dyDescent="0.25">
      <c r="A172" s="40">
        <v>44</v>
      </c>
      <c r="B172" s="41" t="str">
        <f>IF('M3'!B56=0,"",'M3'!B56)</f>
        <v/>
      </c>
      <c r="C172" s="90" t="str">
        <f>'I3'!G56</f>
        <v xml:space="preserve"> </v>
      </c>
      <c r="D172" s="90" t="str">
        <f>'I3'!H56</f>
        <v xml:space="preserve"> </v>
      </c>
      <c r="E172" s="90" t="str">
        <f>'I3'!I56</f>
        <v xml:space="preserve"> </v>
      </c>
      <c r="F172" s="90" t="str">
        <f>'I3'!J56</f>
        <v xml:space="preserve"> </v>
      </c>
      <c r="G172" s="91"/>
      <c r="H172" s="91"/>
      <c r="I172" s="42"/>
      <c r="J172" s="42"/>
      <c r="K172" s="43">
        <f t="shared" si="3"/>
        <v>0</v>
      </c>
      <c r="L172" s="44">
        <f t="shared" si="4"/>
        <v>65</v>
      </c>
    </row>
    <row r="173" spans="1:12" x14ac:dyDescent="0.25">
      <c r="A173" s="40">
        <v>45</v>
      </c>
      <c r="B173" s="41" t="str">
        <f>IF('M3'!B57=0,"",'M3'!B57)</f>
        <v/>
      </c>
      <c r="C173" s="90" t="str">
        <f>'I3'!G57</f>
        <v xml:space="preserve"> </v>
      </c>
      <c r="D173" s="90" t="str">
        <f>'I3'!H57</f>
        <v xml:space="preserve"> </v>
      </c>
      <c r="E173" s="90" t="str">
        <f>'I3'!I57</f>
        <v xml:space="preserve"> </v>
      </c>
      <c r="F173" s="90" t="str">
        <f>'I3'!J57</f>
        <v xml:space="preserve"> </v>
      </c>
      <c r="G173" s="91"/>
      <c r="H173" s="91"/>
      <c r="I173" s="42"/>
      <c r="J173" s="42"/>
      <c r="K173" s="43">
        <f t="shared" si="3"/>
        <v>0</v>
      </c>
      <c r="L173" s="44">
        <f t="shared" si="4"/>
        <v>65</v>
      </c>
    </row>
    <row r="174" spans="1:12" x14ac:dyDescent="0.25">
      <c r="A174" s="40">
        <v>46</v>
      </c>
      <c r="B174" s="41" t="str">
        <f>IF('M3'!B58=0,"",'M3'!B58)</f>
        <v/>
      </c>
      <c r="C174" s="90" t="str">
        <f>'I3'!G58</f>
        <v xml:space="preserve"> </v>
      </c>
      <c r="D174" s="90" t="str">
        <f>'I3'!H58</f>
        <v xml:space="preserve"> </v>
      </c>
      <c r="E174" s="90" t="str">
        <f>'I3'!I58</f>
        <v xml:space="preserve"> </v>
      </c>
      <c r="F174" s="90" t="str">
        <f>'I3'!J58</f>
        <v xml:space="preserve"> </v>
      </c>
      <c r="G174" s="91"/>
      <c r="H174" s="91"/>
      <c r="I174" s="42"/>
      <c r="J174" s="42"/>
      <c r="K174" s="43">
        <f t="shared" si="3"/>
        <v>0</v>
      </c>
      <c r="L174" s="44">
        <f t="shared" si="4"/>
        <v>65</v>
      </c>
    </row>
    <row r="175" spans="1:12" x14ac:dyDescent="0.25">
      <c r="A175" s="40">
        <v>47</v>
      </c>
      <c r="B175" s="41" t="str">
        <f>IF('M3'!B59=0,"",'M3'!B59)</f>
        <v/>
      </c>
      <c r="C175" s="90" t="str">
        <f>'I3'!G59</f>
        <v xml:space="preserve"> </v>
      </c>
      <c r="D175" s="90" t="str">
        <f>'I3'!H59</f>
        <v xml:space="preserve"> </v>
      </c>
      <c r="E175" s="90" t="str">
        <f>'I3'!I59</f>
        <v xml:space="preserve"> </v>
      </c>
      <c r="F175" s="90" t="str">
        <f>'I3'!J59</f>
        <v xml:space="preserve"> </v>
      </c>
      <c r="G175" s="91"/>
      <c r="H175" s="91"/>
      <c r="I175" s="42"/>
      <c r="J175" s="42"/>
      <c r="K175" s="43">
        <f t="shared" si="3"/>
        <v>0</v>
      </c>
      <c r="L175" s="44">
        <f t="shared" si="4"/>
        <v>65</v>
      </c>
    </row>
    <row r="176" spans="1:12" x14ac:dyDescent="0.25">
      <c r="A176" s="40">
        <v>48</v>
      </c>
      <c r="B176" s="41" t="str">
        <f>IF('M3'!B60=0,"",'M3'!B60)</f>
        <v/>
      </c>
      <c r="C176" s="90" t="str">
        <f>'I3'!G60</f>
        <v xml:space="preserve"> </v>
      </c>
      <c r="D176" s="90" t="str">
        <f>'I3'!H60</f>
        <v xml:space="preserve"> </v>
      </c>
      <c r="E176" s="90" t="str">
        <f>'I3'!I60</f>
        <v xml:space="preserve"> </v>
      </c>
      <c r="F176" s="90" t="str">
        <f>'I3'!J60</f>
        <v xml:space="preserve"> </v>
      </c>
      <c r="G176" s="91"/>
      <c r="H176" s="91"/>
      <c r="I176" s="42"/>
      <c r="J176" s="42"/>
      <c r="K176" s="43">
        <f t="shared" si="3"/>
        <v>0</v>
      </c>
      <c r="L176" s="44">
        <f t="shared" si="4"/>
        <v>65</v>
      </c>
    </row>
    <row r="177" spans="1:20" x14ac:dyDescent="0.25">
      <c r="A177" s="40">
        <v>49</v>
      </c>
      <c r="B177" s="41" t="str">
        <f>IF('M3'!B61=0,"",'M3'!B61)</f>
        <v/>
      </c>
      <c r="C177" s="90" t="str">
        <f>'I3'!G61</f>
        <v xml:space="preserve"> </v>
      </c>
      <c r="D177" s="90" t="str">
        <f>'I3'!H61</f>
        <v xml:space="preserve"> </v>
      </c>
      <c r="E177" s="90" t="str">
        <f>'I3'!I61</f>
        <v xml:space="preserve"> </v>
      </c>
      <c r="F177" s="90" t="str">
        <f>'I3'!J61</f>
        <v xml:space="preserve"> </v>
      </c>
      <c r="G177" s="91"/>
      <c r="H177" s="91"/>
      <c r="I177" s="42"/>
      <c r="J177" s="42"/>
      <c r="K177" s="43">
        <f t="shared" si="3"/>
        <v>0</v>
      </c>
      <c r="L177" s="44">
        <f t="shared" si="4"/>
        <v>65</v>
      </c>
    </row>
    <row r="178" spans="1:20" x14ac:dyDescent="0.25">
      <c r="A178" s="40">
        <v>50</v>
      </c>
      <c r="B178" s="41" t="str">
        <f>IF('M3'!B62=0,"",'M3'!B62)</f>
        <v/>
      </c>
      <c r="C178" s="90" t="str">
        <f>'I3'!G62</f>
        <v xml:space="preserve"> </v>
      </c>
      <c r="D178" s="90" t="str">
        <f>'I3'!H62</f>
        <v xml:space="preserve"> </v>
      </c>
      <c r="E178" s="90" t="str">
        <f>'I3'!I62</f>
        <v xml:space="preserve"> </v>
      </c>
      <c r="F178" s="90" t="str">
        <f>'I3'!J62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t="str">
        <f>$C$8</f>
        <v>Superior</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t="str">
        <f>$C$6</f>
        <v>LENGUA Y LITERATURA</v>
      </c>
      <c r="D190" s="53"/>
      <c r="E190" s="59"/>
      <c r="F190" s="59"/>
      <c r="G190" s="59" t="s">
        <v>96</v>
      </c>
      <c r="H190" s="53" t="str">
        <f>$G$8</f>
        <v>Décimo Año</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t="str">
        <f>$A$8</f>
        <v>Educación General Básica</v>
      </c>
      <c r="D191" s="53"/>
      <c r="E191" s="59"/>
      <c r="F191" s="59"/>
      <c r="G191" s="59" t="s">
        <v>99</v>
      </c>
      <c r="H191" s="53" t="str">
        <f>$H$8</f>
        <v>"A"</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t="str">
        <f>$C$6</f>
        <v>LENGUA Y LITERATURA</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f>IFERROR(TRUNC(AVERAGE(E129:E178),2)," ")</f>
        <v>7.52</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1</v>
      </c>
      <c r="D202" s="215"/>
      <c r="E202" s="215"/>
      <c r="F202" s="92">
        <f t="shared" ref="F202:F211" si="5">IFERROR((C202/$C$94)," ")</f>
        <v>2.9411764705882353E-2</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8</v>
      </c>
      <c r="D203" s="215"/>
      <c r="E203" s="215"/>
      <c r="F203" s="92">
        <f t="shared" si="5"/>
        <v>0.23529411764705882</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10</v>
      </c>
      <c r="D204" s="215"/>
      <c r="E204" s="215"/>
      <c r="F204" s="92">
        <f t="shared" si="5"/>
        <v>0.29411764705882354</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9</v>
      </c>
      <c r="D205" s="215"/>
      <c r="E205" s="215"/>
      <c r="F205" s="92">
        <f t="shared" si="5"/>
        <v>0.26470588235294118</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5</v>
      </c>
      <c r="D206" s="215"/>
      <c r="E206" s="215"/>
      <c r="F206" s="92">
        <f t="shared" si="5"/>
        <v>0.14705882352941177</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1</v>
      </c>
      <c r="D207" s="215"/>
      <c r="E207" s="215"/>
      <c r="F207" s="92">
        <f t="shared" si="5"/>
        <v>2.9411764705882353E-2</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1</v>
      </c>
      <c r="D208" s="215"/>
      <c r="E208" s="215"/>
      <c r="F208" s="92">
        <f t="shared" si="5"/>
        <v>2.9411764705882353E-2</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35</v>
      </c>
      <c r="D212" s="193"/>
      <c r="E212" s="193"/>
      <c r="F212" s="93">
        <f>SUM(F202:F211)</f>
        <v>1.0294117647058822</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t="str">
        <f>$C$6</f>
        <v>LENGUA Y LITERATURA</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t="str">
        <f>$A$8</f>
        <v>Educación General Básica</v>
      </c>
      <c r="B244" s="225"/>
      <c r="C244" s="226" t="str">
        <f>$C$8</f>
        <v>Superior</v>
      </c>
      <c r="D244" s="227"/>
      <c r="E244" s="227"/>
      <c r="F244" s="227"/>
      <c r="G244" s="34" t="str">
        <f>$G$8</f>
        <v>Décimo Año</v>
      </c>
      <c r="H244" s="36" t="str">
        <f>$H$8</f>
        <v>"A"</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IF('M3'!B13=0,"",'M3'!B13)</f>
        <v>AMBULUDI NAMCELA IRENE ERIKA</v>
      </c>
      <c r="C247" s="90" t="str">
        <f>'I3'!K13</f>
        <v xml:space="preserve"> </v>
      </c>
      <c r="D247" s="90" t="str">
        <f>'I3'!L13</f>
        <v xml:space="preserve"> </v>
      </c>
      <c r="E247" s="90" t="str">
        <f>'I3'!M13</f>
        <v xml:space="preserve"> </v>
      </c>
      <c r="F247" s="90" t="str">
        <f>'I3'!N13</f>
        <v xml:space="preserve"> </v>
      </c>
      <c r="G247" s="91"/>
      <c r="H247" s="91"/>
      <c r="I247" s="42"/>
      <c r="J247" s="42"/>
      <c r="K247" s="43">
        <f>SUM(I247:J247)</f>
        <v>0</v>
      </c>
      <c r="L247" s="44">
        <f>$L$245-K247</f>
        <v>66</v>
      </c>
    </row>
    <row r="248" spans="1:12" x14ac:dyDescent="0.25">
      <c r="A248" s="40">
        <v>2</v>
      </c>
      <c r="B248" s="41" t="str">
        <f>IF('M3'!B14=0,"",'M3'!B14)</f>
        <v>ATUPAÑA OTAVALO MELANIE YUDITH</v>
      </c>
      <c r="C248" s="90" t="str">
        <f>'I3'!K14</f>
        <v xml:space="preserve"> </v>
      </c>
      <c r="D248" s="90" t="str">
        <f>'I3'!L14</f>
        <v xml:space="preserve"> </v>
      </c>
      <c r="E248" s="90" t="str">
        <f>'I3'!M14</f>
        <v xml:space="preserve"> </v>
      </c>
      <c r="F248" s="90" t="str">
        <f>'I3'!N14</f>
        <v xml:space="preserve"> </v>
      </c>
      <c r="G248" s="91"/>
      <c r="H248" s="91"/>
      <c r="I248" s="42"/>
      <c r="J248" s="42"/>
      <c r="K248" s="43">
        <f t="shared" ref="K248:K296" si="6">SUM(I248:J248)</f>
        <v>0</v>
      </c>
      <c r="L248" s="44">
        <f t="shared" ref="L248:L296" si="7">$L$245-K248</f>
        <v>66</v>
      </c>
    </row>
    <row r="249" spans="1:12" x14ac:dyDescent="0.25">
      <c r="A249" s="40">
        <v>3</v>
      </c>
      <c r="B249" s="41" t="str">
        <f>IF('M3'!B15=0,"",'M3'!B15)</f>
        <v>BERMEO GUANOQUIZA EVELYN JANETH</v>
      </c>
      <c r="C249" s="90" t="str">
        <f>'I3'!K15</f>
        <v xml:space="preserve"> </v>
      </c>
      <c r="D249" s="90" t="str">
        <f>'I3'!L15</f>
        <v xml:space="preserve"> </v>
      </c>
      <c r="E249" s="90" t="str">
        <f>'I3'!M15</f>
        <v xml:space="preserve"> </v>
      </c>
      <c r="F249" s="90" t="str">
        <f>'I3'!N15</f>
        <v xml:space="preserve"> </v>
      </c>
      <c r="G249" s="91"/>
      <c r="H249" s="91"/>
      <c r="I249" s="42"/>
      <c r="J249" s="42"/>
      <c r="K249" s="43">
        <f t="shared" si="6"/>
        <v>0</v>
      </c>
      <c r="L249" s="44">
        <f t="shared" si="7"/>
        <v>66</v>
      </c>
    </row>
    <row r="250" spans="1:12" x14ac:dyDescent="0.25">
      <c r="A250" s="40">
        <v>4</v>
      </c>
      <c r="B250" s="41" t="str">
        <f>IF('M3'!B16=0,"",'M3'!B16)</f>
        <v>CARCHIPULLA SANGURIMA MIRIAN PAULINA</v>
      </c>
      <c r="C250" s="90" t="str">
        <f>'I3'!K16</f>
        <v xml:space="preserve"> </v>
      </c>
      <c r="D250" s="90" t="str">
        <f>'I3'!L16</f>
        <v xml:space="preserve"> </v>
      </c>
      <c r="E250" s="90" t="str">
        <f>'I3'!M16</f>
        <v xml:space="preserve"> </v>
      </c>
      <c r="F250" s="90" t="str">
        <f>'I3'!N16</f>
        <v xml:space="preserve"> </v>
      </c>
      <c r="G250" s="91"/>
      <c r="H250" s="91"/>
      <c r="I250" s="42"/>
      <c r="J250" s="42"/>
      <c r="K250" s="43">
        <f t="shared" si="6"/>
        <v>0</v>
      </c>
      <c r="L250" s="44">
        <f t="shared" si="7"/>
        <v>66</v>
      </c>
    </row>
    <row r="251" spans="1:12" x14ac:dyDescent="0.25">
      <c r="A251" s="40">
        <v>5</v>
      </c>
      <c r="B251" s="41" t="str">
        <f>IF('M3'!B17=0,"",'M3'!B17)</f>
        <v>CEDEÑO QUEZADA ALEJANDRO PATRICIO</v>
      </c>
      <c r="C251" s="90" t="str">
        <f>'I3'!K17</f>
        <v xml:space="preserve"> </v>
      </c>
      <c r="D251" s="90" t="str">
        <f>'I3'!L17</f>
        <v xml:space="preserve"> </v>
      </c>
      <c r="E251" s="90" t="str">
        <f>'I3'!M17</f>
        <v xml:space="preserve"> </v>
      </c>
      <c r="F251" s="90" t="str">
        <f>'I3'!N17</f>
        <v xml:space="preserve"> </v>
      </c>
      <c r="G251" s="91"/>
      <c r="H251" s="91"/>
      <c r="I251" s="42"/>
      <c r="J251" s="42"/>
      <c r="K251" s="43">
        <f t="shared" si="6"/>
        <v>0</v>
      </c>
      <c r="L251" s="44">
        <f t="shared" si="7"/>
        <v>66</v>
      </c>
    </row>
    <row r="252" spans="1:12" x14ac:dyDescent="0.25">
      <c r="A252" s="40">
        <v>6</v>
      </c>
      <c r="B252" s="41" t="str">
        <f>IF('M3'!B18=0,"",'M3'!B18)</f>
        <v>CEPEDA GUAMAN LIONEL ALEJANDRO</v>
      </c>
      <c r="C252" s="90" t="str">
        <f>'I3'!K18</f>
        <v xml:space="preserve"> </v>
      </c>
      <c r="D252" s="90" t="str">
        <f>'I3'!L18</f>
        <v xml:space="preserve"> </v>
      </c>
      <c r="E252" s="90" t="str">
        <f>'I3'!M18</f>
        <v xml:space="preserve"> </v>
      </c>
      <c r="F252" s="90" t="str">
        <f>'I3'!N18</f>
        <v xml:space="preserve"> </v>
      </c>
      <c r="G252" s="91"/>
      <c r="H252" s="91"/>
      <c r="I252" s="42"/>
      <c r="J252" s="42"/>
      <c r="K252" s="43">
        <f t="shared" si="6"/>
        <v>0</v>
      </c>
      <c r="L252" s="44">
        <f t="shared" si="7"/>
        <v>66</v>
      </c>
    </row>
    <row r="253" spans="1:12" x14ac:dyDescent="0.25">
      <c r="A253" s="40">
        <v>7</v>
      </c>
      <c r="B253" s="41" t="str">
        <f>IF('M3'!B19=0,"",'M3'!B19)</f>
        <v>CHACHO NAULA JUAN ANDRES</v>
      </c>
      <c r="C253" s="90" t="str">
        <f>'I3'!K19</f>
        <v xml:space="preserve"> </v>
      </c>
      <c r="D253" s="90" t="str">
        <f>'I3'!L19</f>
        <v xml:space="preserve"> </v>
      </c>
      <c r="E253" s="90" t="str">
        <f>'I3'!M19</f>
        <v xml:space="preserve"> </v>
      </c>
      <c r="F253" s="90" t="str">
        <f>'I3'!N19</f>
        <v xml:space="preserve"> </v>
      </c>
      <c r="G253" s="91"/>
      <c r="H253" s="91"/>
      <c r="I253" s="42"/>
      <c r="J253" s="42"/>
      <c r="K253" s="43">
        <f t="shared" si="6"/>
        <v>0</v>
      </c>
      <c r="L253" s="44">
        <f t="shared" si="7"/>
        <v>66</v>
      </c>
    </row>
    <row r="254" spans="1:12" x14ac:dyDescent="0.25">
      <c r="A254" s="40">
        <v>8</v>
      </c>
      <c r="B254" s="41" t="str">
        <f>IF('M3'!B20=0,"",'M3'!B20)</f>
        <v>CHOEZ CAJAMARCA ELIDA JOHANNA</v>
      </c>
      <c r="C254" s="90" t="str">
        <f>'I3'!K20</f>
        <v xml:space="preserve"> </v>
      </c>
      <c r="D254" s="90" t="str">
        <f>'I3'!L20</f>
        <v xml:space="preserve"> </v>
      </c>
      <c r="E254" s="90" t="str">
        <f>'I3'!M20</f>
        <v xml:space="preserve"> </v>
      </c>
      <c r="F254" s="90" t="str">
        <f>'I3'!N20</f>
        <v xml:space="preserve"> </v>
      </c>
      <c r="G254" s="91"/>
      <c r="H254" s="91"/>
      <c r="I254" s="42"/>
      <c r="J254" s="42"/>
      <c r="K254" s="43">
        <f t="shared" si="6"/>
        <v>0</v>
      </c>
      <c r="L254" s="44">
        <f t="shared" si="7"/>
        <v>66</v>
      </c>
    </row>
    <row r="255" spans="1:12" x14ac:dyDescent="0.25">
      <c r="A255" s="40">
        <v>9</v>
      </c>
      <c r="B255" s="41" t="str">
        <f>IF('M3'!B21=0,"",'M3'!B21)</f>
        <v>CONGACHA QUISHPE MELANY AYLIS</v>
      </c>
      <c r="C255" s="90" t="str">
        <f>'I3'!K21</f>
        <v xml:space="preserve"> </v>
      </c>
      <c r="D255" s="90" t="str">
        <f>'I3'!L21</f>
        <v xml:space="preserve"> </v>
      </c>
      <c r="E255" s="90" t="str">
        <f>'I3'!M21</f>
        <v xml:space="preserve"> </v>
      </c>
      <c r="F255" s="90" t="str">
        <f>'I3'!N21</f>
        <v xml:space="preserve"> </v>
      </c>
      <c r="G255" s="91"/>
      <c r="H255" s="91"/>
      <c r="I255" s="42"/>
      <c r="J255" s="42"/>
      <c r="K255" s="43">
        <f t="shared" si="6"/>
        <v>0</v>
      </c>
      <c r="L255" s="44">
        <f t="shared" si="7"/>
        <v>66</v>
      </c>
    </row>
    <row r="256" spans="1:12" x14ac:dyDescent="0.25">
      <c r="A256" s="40">
        <v>10</v>
      </c>
      <c r="B256" s="41" t="str">
        <f>IF('M3'!B22=0,"",'M3'!B22)</f>
        <v xml:space="preserve">DUMAGUALA BRITO JOSELINE ESTEFANIA                </v>
      </c>
      <c r="C256" s="90" t="str">
        <f>'I3'!K22</f>
        <v xml:space="preserve"> </v>
      </c>
      <c r="D256" s="90" t="str">
        <f>'I3'!L22</f>
        <v xml:space="preserve"> </v>
      </c>
      <c r="E256" s="90" t="str">
        <f>'I3'!M22</f>
        <v xml:space="preserve"> </v>
      </c>
      <c r="F256" s="90" t="str">
        <f>'I3'!N22</f>
        <v xml:space="preserve"> </v>
      </c>
      <c r="G256" s="91"/>
      <c r="H256" s="91"/>
      <c r="I256" s="42"/>
      <c r="J256" s="42"/>
      <c r="K256" s="43">
        <f t="shared" si="6"/>
        <v>0</v>
      </c>
      <c r="L256" s="44">
        <f t="shared" si="7"/>
        <v>66</v>
      </c>
    </row>
    <row r="257" spans="1:12" x14ac:dyDescent="0.25">
      <c r="A257" s="40">
        <v>11</v>
      </c>
      <c r="B257" s="41" t="str">
        <f>IF('M3'!B23=0,"",'M3'!B23)</f>
        <v>GALARZA CORNEJO ALEXANDER RODRIGO</v>
      </c>
      <c r="C257" s="90" t="str">
        <f>'I3'!K23</f>
        <v xml:space="preserve"> </v>
      </c>
      <c r="D257" s="90" t="str">
        <f>'I3'!L23</f>
        <v xml:space="preserve"> </v>
      </c>
      <c r="E257" s="90" t="str">
        <f>'I3'!M23</f>
        <v xml:space="preserve"> </v>
      </c>
      <c r="F257" s="90" t="str">
        <f>'I3'!N23</f>
        <v xml:space="preserve"> </v>
      </c>
      <c r="G257" s="91"/>
      <c r="H257" s="91"/>
      <c r="I257" s="42"/>
      <c r="J257" s="42"/>
      <c r="K257" s="43">
        <f t="shared" si="6"/>
        <v>0</v>
      </c>
      <c r="L257" s="44">
        <f t="shared" si="7"/>
        <v>66</v>
      </c>
    </row>
    <row r="258" spans="1:12" x14ac:dyDescent="0.25">
      <c r="A258" s="40">
        <v>12</v>
      </c>
      <c r="B258" s="41" t="str">
        <f>IF('M3'!B24=0,"",'M3'!B24)</f>
        <v>GOMEZ ZUMBA JEREMY GABRIEL</v>
      </c>
      <c r="C258" s="90" t="str">
        <f>'I3'!K24</f>
        <v xml:space="preserve"> </v>
      </c>
      <c r="D258" s="90" t="str">
        <f>'I3'!L24</f>
        <v xml:space="preserve"> </v>
      </c>
      <c r="E258" s="90" t="str">
        <f>'I3'!M24</f>
        <v xml:space="preserve"> </v>
      </c>
      <c r="F258" s="90" t="str">
        <f>'I3'!N24</f>
        <v xml:space="preserve"> </v>
      </c>
      <c r="G258" s="91"/>
      <c r="H258" s="91"/>
      <c r="I258" s="42"/>
      <c r="J258" s="42"/>
      <c r="K258" s="43">
        <f t="shared" si="6"/>
        <v>0</v>
      </c>
      <c r="L258" s="44">
        <f t="shared" si="7"/>
        <v>66</v>
      </c>
    </row>
    <row r="259" spans="1:12" x14ac:dyDescent="0.25">
      <c r="A259" s="40">
        <v>13</v>
      </c>
      <c r="B259" s="41" t="str">
        <f>IF('M3'!B25=0,"",'M3'!B25)</f>
        <v>GUAMAN MEDINA MARIA FERNANDA</v>
      </c>
      <c r="C259" s="90" t="str">
        <f>'I3'!K25</f>
        <v xml:space="preserve"> </v>
      </c>
      <c r="D259" s="90" t="str">
        <f>'I3'!L25</f>
        <v xml:space="preserve"> </v>
      </c>
      <c r="E259" s="90" t="str">
        <f>'I3'!M25</f>
        <v xml:space="preserve"> </v>
      </c>
      <c r="F259" s="90" t="str">
        <f>'I3'!N25</f>
        <v xml:space="preserve"> </v>
      </c>
      <c r="G259" s="91"/>
      <c r="H259" s="91"/>
      <c r="I259" s="42"/>
      <c r="J259" s="42"/>
      <c r="K259" s="43">
        <f t="shared" si="6"/>
        <v>0</v>
      </c>
      <c r="L259" s="44">
        <f t="shared" si="7"/>
        <v>66</v>
      </c>
    </row>
    <row r="260" spans="1:12" x14ac:dyDescent="0.25">
      <c r="A260" s="40">
        <v>14</v>
      </c>
      <c r="B260" s="41" t="str">
        <f>IF('M3'!B26=0,"",'M3'!B26)</f>
        <v>GUAMAN TIPAN MAYRA ALEXANDRA</v>
      </c>
      <c r="C260" s="90" t="str">
        <f>'I3'!K26</f>
        <v xml:space="preserve"> </v>
      </c>
      <c r="D260" s="90" t="str">
        <f>'I3'!L26</f>
        <v xml:space="preserve"> </v>
      </c>
      <c r="E260" s="90" t="str">
        <f>'I3'!M26</f>
        <v xml:space="preserve"> </v>
      </c>
      <c r="F260" s="90" t="str">
        <f>'I3'!N26</f>
        <v xml:space="preserve"> </v>
      </c>
      <c r="G260" s="91"/>
      <c r="H260" s="91"/>
      <c r="I260" s="42"/>
      <c r="J260" s="42"/>
      <c r="K260" s="43">
        <f t="shared" si="6"/>
        <v>0</v>
      </c>
      <c r="L260" s="44">
        <f t="shared" si="7"/>
        <v>66</v>
      </c>
    </row>
    <row r="261" spans="1:12" x14ac:dyDescent="0.25">
      <c r="A261" s="40">
        <v>15</v>
      </c>
      <c r="B261" s="41" t="str">
        <f>IF('M3'!B27=0,"",'M3'!B27)</f>
        <v>LASSO CAIZA RUTH ABIGAIL</v>
      </c>
      <c r="C261" s="90" t="str">
        <f>'I3'!K27</f>
        <v xml:space="preserve"> </v>
      </c>
      <c r="D261" s="90" t="str">
        <f>'I3'!L27</f>
        <v xml:space="preserve"> </v>
      </c>
      <c r="E261" s="90" t="str">
        <f>'I3'!M27</f>
        <v xml:space="preserve"> </v>
      </c>
      <c r="F261" s="90" t="str">
        <f>'I3'!N27</f>
        <v xml:space="preserve"> </v>
      </c>
      <c r="G261" s="91"/>
      <c r="H261" s="91"/>
      <c r="I261" s="42"/>
      <c r="J261" s="42"/>
      <c r="K261" s="43">
        <f t="shared" si="6"/>
        <v>0</v>
      </c>
      <c r="L261" s="44">
        <f t="shared" si="7"/>
        <v>66</v>
      </c>
    </row>
    <row r="262" spans="1:12" x14ac:dyDescent="0.25">
      <c r="A262" s="40">
        <v>16</v>
      </c>
      <c r="B262" s="41" t="str">
        <f>IF('M3'!B28=0,"",'M3'!B28)</f>
        <v xml:space="preserve">LAVANDA CAJAMARCA JOSE MIGUEL                     </v>
      </c>
      <c r="C262" s="90" t="str">
        <f>'I3'!K28</f>
        <v xml:space="preserve"> </v>
      </c>
      <c r="D262" s="90" t="str">
        <f>'I3'!L28</f>
        <v xml:space="preserve"> </v>
      </c>
      <c r="E262" s="90" t="str">
        <f>'I3'!M28</f>
        <v xml:space="preserve"> </v>
      </c>
      <c r="F262" s="90" t="str">
        <f>'I3'!N28</f>
        <v xml:space="preserve"> </v>
      </c>
      <c r="G262" s="91"/>
      <c r="H262" s="91"/>
      <c r="I262" s="42"/>
      <c r="J262" s="42"/>
      <c r="K262" s="43">
        <f t="shared" si="6"/>
        <v>0</v>
      </c>
      <c r="L262" s="44">
        <f t="shared" si="7"/>
        <v>66</v>
      </c>
    </row>
    <row r="263" spans="1:12" x14ac:dyDescent="0.25">
      <c r="A263" s="40">
        <v>17</v>
      </c>
      <c r="B263" s="41" t="str">
        <f>IF('M3'!B29=0,"",'M3'!B29)</f>
        <v>LAVANDA GUALAN EDDINSON ADRIAN</v>
      </c>
      <c r="C263" s="90" t="str">
        <f>'I3'!K29</f>
        <v xml:space="preserve"> </v>
      </c>
      <c r="D263" s="90" t="str">
        <f>'I3'!L29</f>
        <v xml:space="preserve"> </v>
      </c>
      <c r="E263" s="90" t="str">
        <f>'I3'!M29</f>
        <v xml:space="preserve"> </v>
      </c>
      <c r="F263" s="90" t="str">
        <f>'I3'!N29</f>
        <v xml:space="preserve"> </v>
      </c>
      <c r="G263" s="91"/>
      <c r="H263" s="91"/>
      <c r="I263" s="42"/>
      <c r="J263" s="42"/>
      <c r="K263" s="43">
        <f t="shared" si="6"/>
        <v>0</v>
      </c>
      <c r="L263" s="44">
        <f t="shared" si="7"/>
        <v>66</v>
      </c>
    </row>
    <row r="264" spans="1:12" x14ac:dyDescent="0.25">
      <c r="A264" s="40">
        <v>18</v>
      </c>
      <c r="B264" s="41" t="str">
        <f>IF('M3'!B30=0,"",'M3'!B30)</f>
        <v xml:space="preserve">MAYANCELA TENESACA NATALI ARACELY                 </v>
      </c>
      <c r="C264" s="90" t="str">
        <f>'I3'!K30</f>
        <v xml:space="preserve"> </v>
      </c>
      <c r="D264" s="90" t="str">
        <f>'I3'!L30</f>
        <v xml:space="preserve"> </v>
      </c>
      <c r="E264" s="90" t="str">
        <f>'I3'!M30</f>
        <v xml:space="preserve"> </v>
      </c>
      <c r="F264" s="90" t="str">
        <f>'I3'!N30</f>
        <v xml:space="preserve"> </v>
      </c>
      <c r="G264" s="91"/>
      <c r="H264" s="91"/>
      <c r="I264" s="42"/>
      <c r="J264" s="42"/>
      <c r="K264" s="43">
        <f t="shared" si="6"/>
        <v>0</v>
      </c>
      <c r="L264" s="44">
        <f t="shared" si="7"/>
        <v>66</v>
      </c>
    </row>
    <row r="265" spans="1:12" x14ac:dyDescent="0.25">
      <c r="A265" s="40">
        <v>19</v>
      </c>
      <c r="B265" s="41" t="str">
        <f>IF('M3'!B31=0,"",'M3'!B31)</f>
        <v xml:space="preserve">MENDEZ CORTEZ DANIEL ALEJANDRO                    </v>
      </c>
      <c r="C265" s="90" t="str">
        <f>'I3'!K31</f>
        <v xml:space="preserve"> </v>
      </c>
      <c r="D265" s="90" t="str">
        <f>'I3'!L31</f>
        <v xml:space="preserve"> </v>
      </c>
      <c r="E265" s="90" t="str">
        <f>'I3'!M31</f>
        <v xml:space="preserve"> </v>
      </c>
      <c r="F265" s="90" t="str">
        <f>'I3'!N31</f>
        <v xml:space="preserve"> </v>
      </c>
      <c r="G265" s="91"/>
      <c r="H265" s="91"/>
      <c r="I265" s="42"/>
      <c r="J265" s="42"/>
      <c r="K265" s="43">
        <f t="shared" si="6"/>
        <v>0</v>
      </c>
      <c r="L265" s="44">
        <f t="shared" si="7"/>
        <v>66</v>
      </c>
    </row>
    <row r="266" spans="1:12" x14ac:dyDescent="0.25">
      <c r="A266" s="40">
        <v>20</v>
      </c>
      <c r="B266" s="41" t="str">
        <f>IF('M3'!B32=0,"",'M3'!B32)</f>
        <v xml:space="preserve">MINCHALA OTAVALO SOFIA VALENTINA                  </v>
      </c>
      <c r="C266" s="90" t="str">
        <f>'I3'!K32</f>
        <v xml:space="preserve"> </v>
      </c>
      <c r="D266" s="90" t="str">
        <f>'I3'!L32</f>
        <v xml:space="preserve"> </v>
      </c>
      <c r="E266" s="90" t="str">
        <f>'I3'!M32</f>
        <v xml:space="preserve"> </v>
      </c>
      <c r="F266" s="90" t="str">
        <f>'I3'!N32</f>
        <v xml:space="preserve"> </v>
      </c>
      <c r="G266" s="91"/>
      <c r="H266" s="91"/>
      <c r="I266" s="42"/>
      <c r="J266" s="42"/>
      <c r="K266" s="43">
        <f t="shared" si="6"/>
        <v>0</v>
      </c>
      <c r="L266" s="44">
        <f t="shared" si="7"/>
        <v>66</v>
      </c>
    </row>
    <row r="267" spans="1:12" x14ac:dyDescent="0.25">
      <c r="A267" s="40">
        <v>21</v>
      </c>
      <c r="B267" s="41" t="str">
        <f>IF('M3'!B33=0,"",'M3'!B33)</f>
        <v>MORA BERMEO NIXON ROMEO</v>
      </c>
      <c r="C267" s="90" t="str">
        <f>'I3'!K33</f>
        <v xml:space="preserve"> </v>
      </c>
      <c r="D267" s="90" t="str">
        <f>'I3'!L33</f>
        <v xml:space="preserve"> </v>
      </c>
      <c r="E267" s="90" t="str">
        <f>'I3'!M33</f>
        <v xml:space="preserve"> </v>
      </c>
      <c r="F267" s="90" t="str">
        <f>'I3'!N33</f>
        <v xml:space="preserve"> </v>
      </c>
      <c r="G267" s="91"/>
      <c r="H267" s="91"/>
      <c r="I267" s="42"/>
      <c r="J267" s="42"/>
      <c r="K267" s="43">
        <f t="shared" si="6"/>
        <v>0</v>
      </c>
      <c r="L267" s="44">
        <f t="shared" si="7"/>
        <v>66</v>
      </c>
    </row>
    <row r="268" spans="1:12" x14ac:dyDescent="0.25">
      <c r="A268" s="40">
        <v>22</v>
      </c>
      <c r="B268" s="41" t="str">
        <f>IF('M3'!B34=0,"",'M3'!B34)</f>
        <v>MOROCHO ASTUDILLO CRISTOPHER ANDRES</v>
      </c>
      <c r="C268" s="90" t="str">
        <f>'I3'!K34</f>
        <v xml:space="preserve"> </v>
      </c>
      <c r="D268" s="90" t="str">
        <f>'I3'!L34</f>
        <v xml:space="preserve"> </v>
      </c>
      <c r="E268" s="90" t="str">
        <f>'I3'!M34</f>
        <v xml:space="preserve"> </v>
      </c>
      <c r="F268" s="90" t="str">
        <f>'I3'!N34</f>
        <v xml:space="preserve"> </v>
      </c>
      <c r="G268" s="91"/>
      <c r="H268" s="91"/>
      <c r="I268" s="42"/>
      <c r="J268" s="42"/>
      <c r="K268" s="43">
        <f t="shared" si="6"/>
        <v>0</v>
      </c>
      <c r="L268" s="44">
        <f t="shared" si="7"/>
        <v>66</v>
      </c>
    </row>
    <row r="269" spans="1:12" x14ac:dyDescent="0.25">
      <c r="A269" s="40">
        <v>23</v>
      </c>
      <c r="B269" s="41" t="str">
        <f>IF('M3'!B35=0,"",'M3'!B35)</f>
        <v xml:space="preserve">MOSQUERA VERGARA KATHERIN NAYELI                  </v>
      </c>
      <c r="C269" s="90" t="str">
        <f>'I3'!K35</f>
        <v xml:space="preserve"> </v>
      </c>
      <c r="D269" s="90" t="str">
        <f>'I3'!L35</f>
        <v xml:space="preserve"> </v>
      </c>
      <c r="E269" s="90" t="str">
        <f>'I3'!M35</f>
        <v xml:space="preserve"> </v>
      </c>
      <c r="F269" s="90" t="str">
        <f>'I3'!N35</f>
        <v xml:space="preserve"> </v>
      </c>
      <c r="G269" s="91"/>
      <c r="H269" s="91"/>
      <c r="I269" s="42"/>
      <c r="J269" s="42"/>
      <c r="K269" s="43">
        <f t="shared" si="6"/>
        <v>0</v>
      </c>
      <c r="L269" s="44">
        <f t="shared" si="7"/>
        <v>66</v>
      </c>
    </row>
    <row r="270" spans="1:12" x14ac:dyDescent="0.25">
      <c r="A270" s="40">
        <v>24</v>
      </c>
      <c r="B270" s="41" t="str">
        <f>IF('M3'!B36=0,"",'M3'!B36)</f>
        <v>NARVAEZ VALENCIA RONAL JHUNIOR</v>
      </c>
      <c r="C270" s="90" t="str">
        <f>'I3'!K36</f>
        <v xml:space="preserve"> </v>
      </c>
      <c r="D270" s="90" t="str">
        <f>'I3'!L36</f>
        <v xml:space="preserve"> </v>
      </c>
      <c r="E270" s="90" t="str">
        <f>'I3'!M36</f>
        <v xml:space="preserve"> </v>
      </c>
      <c r="F270" s="90" t="str">
        <f>'I3'!N36</f>
        <v xml:space="preserve"> </v>
      </c>
      <c r="G270" s="91"/>
      <c r="H270" s="91"/>
      <c r="I270" s="42"/>
      <c r="J270" s="42"/>
      <c r="K270" s="43">
        <f t="shared" si="6"/>
        <v>0</v>
      </c>
      <c r="L270" s="44">
        <f t="shared" si="7"/>
        <v>66</v>
      </c>
    </row>
    <row r="271" spans="1:12" x14ac:dyDescent="0.25">
      <c r="A271" s="40">
        <v>25</v>
      </c>
      <c r="B271" s="41" t="str">
        <f>IF('M3'!B37=0,"",'M3'!B37)</f>
        <v>NIEVES AUCAY MATIAS JOSE</v>
      </c>
      <c r="C271" s="90" t="str">
        <f>'I3'!K37</f>
        <v xml:space="preserve"> </v>
      </c>
      <c r="D271" s="90" t="str">
        <f>'I3'!L37</f>
        <v xml:space="preserve"> </v>
      </c>
      <c r="E271" s="90" t="str">
        <f>'I3'!M37</f>
        <v xml:space="preserve"> </v>
      </c>
      <c r="F271" s="90" t="str">
        <f>'I3'!N37</f>
        <v xml:space="preserve"> </v>
      </c>
      <c r="G271" s="91"/>
      <c r="H271" s="91"/>
      <c r="I271" s="42"/>
      <c r="J271" s="42"/>
      <c r="K271" s="43">
        <f t="shared" si="6"/>
        <v>0</v>
      </c>
      <c r="L271" s="44">
        <f t="shared" si="7"/>
        <v>66</v>
      </c>
    </row>
    <row r="272" spans="1:12" x14ac:dyDescent="0.25">
      <c r="A272" s="40">
        <v>26</v>
      </c>
      <c r="B272" s="41" t="str">
        <f>IF('M3'!B38=0,"",'M3'!B38)</f>
        <v>NUNINGA VILLA JOSE DAVID</v>
      </c>
      <c r="C272" s="90" t="str">
        <f>'I3'!K38</f>
        <v xml:space="preserve"> </v>
      </c>
      <c r="D272" s="90" t="str">
        <f>'I3'!L38</f>
        <v xml:space="preserve"> </v>
      </c>
      <c r="E272" s="90" t="str">
        <f>'I3'!M38</f>
        <v xml:space="preserve"> </v>
      </c>
      <c r="F272" s="90" t="str">
        <f>'I3'!N38</f>
        <v xml:space="preserve"> </v>
      </c>
      <c r="G272" s="91"/>
      <c r="H272" s="91"/>
      <c r="I272" s="42"/>
      <c r="J272" s="42"/>
      <c r="K272" s="43">
        <f t="shared" si="6"/>
        <v>0</v>
      </c>
      <c r="L272" s="44">
        <f t="shared" si="7"/>
        <v>66</v>
      </c>
    </row>
    <row r="273" spans="1:12" x14ac:dyDescent="0.25">
      <c r="A273" s="40">
        <v>27</v>
      </c>
      <c r="B273" s="41" t="str">
        <f>IF('M3'!B39=0,"",'M3'!B39)</f>
        <v xml:space="preserve">PEREZ URREA SAMARA MIKAELA                        </v>
      </c>
      <c r="C273" s="90" t="str">
        <f>'I3'!K39</f>
        <v xml:space="preserve"> </v>
      </c>
      <c r="D273" s="90" t="str">
        <f>'I3'!L39</f>
        <v xml:space="preserve"> </v>
      </c>
      <c r="E273" s="90" t="str">
        <f>'I3'!M39</f>
        <v xml:space="preserve"> </v>
      </c>
      <c r="F273" s="90" t="str">
        <f>'I3'!N39</f>
        <v xml:space="preserve"> </v>
      </c>
      <c r="G273" s="91"/>
      <c r="H273" s="91"/>
      <c r="I273" s="42"/>
      <c r="J273" s="42"/>
      <c r="K273" s="43">
        <f t="shared" si="6"/>
        <v>0</v>
      </c>
      <c r="L273" s="44">
        <f t="shared" si="7"/>
        <v>66</v>
      </c>
    </row>
    <row r="274" spans="1:12" x14ac:dyDescent="0.25">
      <c r="A274" s="40">
        <v>28</v>
      </c>
      <c r="B274" s="41" t="str">
        <f>IF('M3'!B40=0,"",'M3'!B40)</f>
        <v xml:space="preserve">PILCO CHIMBOLEMA JHOSUE ALEXANDER                 </v>
      </c>
      <c r="C274" s="90" t="str">
        <f>'I3'!K40</f>
        <v xml:space="preserve"> </v>
      </c>
      <c r="D274" s="90" t="str">
        <f>'I3'!L40</f>
        <v xml:space="preserve"> </v>
      </c>
      <c r="E274" s="90" t="str">
        <f>'I3'!M40</f>
        <v xml:space="preserve"> </v>
      </c>
      <c r="F274" s="90" t="str">
        <f>'I3'!N40</f>
        <v xml:space="preserve"> </v>
      </c>
      <c r="G274" s="91"/>
      <c r="H274" s="91"/>
      <c r="I274" s="42"/>
      <c r="J274" s="42"/>
      <c r="K274" s="43">
        <f t="shared" si="6"/>
        <v>0</v>
      </c>
      <c r="L274" s="44">
        <f t="shared" si="7"/>
        <v>66</v>
      </c>
    </row>
    <row r="275" spans="1:12" x14ac:dyDescent="0.25">
      <c r="A275" s="40">
        <v>29</v>
      </c>
      <c r="B275" s="41" t="str">
        <f>IF('M3'!B41=0,"",'M3'!B41)</f>
        <v>RIVADENEIRA VELA JOEL EDUARDO</v>
      </c>
      <c r="C275" s="90" t="str">
        <f>'I3'!K41</f>
        <v xml:space="preserve"> </v>
      </c>
      <c r="D275" s="90" t="str">
        <f>'I3'!L41</f>
        <v xml:space="preserve"> </v>
      </c>
      <c r="E275" s="90" t="str">
        <f>'I3'!M41</f>
        <v xml:space="preserve"> </v>
      </c>
      <c r="F275" s="90" t="str">
        <f>'I3'!N41</f>
        <v xml:space="preserve"> </v>
      </c>
      <c r="G275" s="91"/>
      <c r="H275" s="91"/>
      <c r="I275" s="42"/>
      <c r="J275" s="42"/>
      <c r="K275" s="43">
        <f t="shared" si="6"/>
        <v>0</v>
      </c>
      <c r="L275" s="44">
        <f t="shared" si="7"/>
        <v>66</v>
      </c>
    </row>
    <row r="276" spans="1:12" x14ac:dyDescent="0.25">
      <c r="A276" s="40">
        <v>30</v>
      </c>
      <c r="B276" s="41" t="str">
        <f>IF('M3'!B42=0,"",'M3'!B42)</f>
        <v>RODRIGUEZ ALVARADO ANGIE KATHERINE</v>
      </c>
      <c r="C276" s="90" t="str">
        <f>'I3'!K42</f>
        <v xml:space="preserve"> </v>
      </c>
      <c r="D276" s="90" t="str">
        <f>'I3'!L42</f>
        <v xml:space="preserve"> </v>
      </c>
      <c r="E276" s="90" t="str">
        <f>'I3'!M42</f>
        <v xml:space="preserve"> </v>
      </c>
      <c r="F276" s="90" t="str">
        <f>'I3'!N42</f>
        <v xml:space="preserve"> </v>
      </c>
      <c r="G276" s="91"/>
      <c r="H276" s="91"/>
      <c r="I276" s="42"/>
      <c r="J276" s="42"/>
      <c r="K276" s="43">
        <f t="shared" si="6"/>
        <v>0</v>
      </c>
      <c r="L276" s="44">
        <f t="shared" si="7"/>
        <v>66</v>
      </c>
    </row>
    <row r="277" spans="1:12" x14ac:dyDescent="0.25">
      <c r="A277" s="40">
        <v>31</v>
      </c>
      <c r="B277" s="41" t="str">
        <f>IF('M3'!B43=0,"",'M3'!B43)</f>
        <v>SANCHEZ JAPA ISMAEL ALEXANDER</v>
      </c>
      <c r="C277" s="90" t="str">
        <f>'I3'!K43</f>
        <v xml:space="preserve"> </v>
      </c>
      <c r="D277" s="90" t="str">
        <f>'I3'!L43</f>
        <v xml:space="preserve"> </v>
      </c>
      <c r="E277" s="90" t="str">
        <f>'I3'!M43</f>
        <v xml:space="preserve"> </v>
      </c>
      <c r="F277" s="90" t="str">
        <f>'I3'!N43</f>
        <v xml:space="preserve"> </v>
      </c>
      <c r="G277" s="91"/>
      <c r="H277" s="91"/>
      <c r="I277" s="42"/>
      <c r="J277" s="42"/>
      <c r="K277" s="43">
        <f t="shared" si="6"/>
        <v>0</v>
      </c>
      <c r="L277" s="44">
        <f t="shared" si="7"/>
        <v>66</v>
      </c>
    </row>
    <row r="278" spans="1:12" x14ac:dyDescent="0.25">
      <c r="A278" s="40">
        <v>32</v>
      </c>
      <c r="B278" s="41" t="str">
        <f>IF('M3'!B44=0,"",'M3'!B44)</f>
        <v xml:space="preserve">TADAY CHOTO ALEX ANDERSSON                        </v>
      </c>
      <c r="C278" s="90" t="str">
        <f>'I3'!K44</f>
        <v xml:space="preserve"> </v>
      </c>
      <c r="D278" s="90" t="str">
        <f>'I3'!L44</f>
        <v xml:space="preserve"> </v>
      </c>
      <c r="E278" s="90" t="str">
        <f>'I3'!M44</f>
        <v xml:space="preserve"> </v>
      </c>
      <c r="F278" s="90" t="str">
        <f>'I3'!N44</f>
        <v xml:space="preserve"> </v>
      </c>
      <c r="G278" s="91"/>
      <c r="H278" s="91"/>
      <c r="I278" s="42"/>
      <c r="J278" s="42"/>
      <c r="K278" s="43">
        <f t="shared" si="6"/>
        <v>0</v>
      </c>
      <c r="L278" s="44">
        <f t="shared" si="7"/>
        <v>66</v>
      </c>
    </row>
    <row r="279" spans="1:12" x14ac:dyDescent="0.25">
      <c r="A279" s="40">
        <v>33</v>
      </c>
      <c r="B279" s="41" t="str">
        <f>IF('M3'!B45=0,"",'M3'!B45)</f>
        <v>TORRES HIDALGO YANAHARA ALEXANDRA</v>
      </c>
      <c r="C279" s="90" t="str">
        <f>'I3'!K45</f>
        <v xml:space="preserve"> </v>
      </c>
      <c r="D279" s="90" t="str">
        <f>'I3'!L45</f>
        <v xml:space="preserve"> </v>
      </c>
      <c r="E279" s="90" t="str">
        <f>'I3'!M45</f>
        <v xml:space="preserve"> </v>
      </c>
      <c r="F279" s="90" t="str">
        <f>'I3'!N45</f>
        <v xml:space="preserve"> </v>
      </c>
      <c r="G279" s="91"/>
      <c r="H279" s="91"/>
      <c r="I279" s="42"/>
      <c r="J279" s="42"/>
      <c r="K279" s="43">
        <f t="shared" si="6"/>
        <v>0</v>
      </c>
      <c r="L279" s="44">
        <f t="shared" si="7"/>
        <v>66</v>
      </c>
    </row>
    <row r="280" spans="1:12" x14ac:dyDescent="0.25">
      <c r="A280" s="40">
        <v>34</v>
      </c>
      <c r="B280" s="41" t="str">
        <f>IF('M3'!B46=0,"",'M3'!B46)</f>
        <v>VERA BUSTAMANTE VALENTINA GISLAYNE</v>
      </c>
      <c r="C280" s="90" t="str">
        <f>'I3'!K46</f>
        <v xml:space="preserve"> </v>
      </c>
      <c r="D280" s="90" t="str">
        <f>'I3'!L46</f>
        <v xml:space="preserve"> </v>
      </c>
      <c r="E280" s="90" t="str">
        <f>'I3'!M46</f>
        <v xml:space="preserve"> </v>
      </c>
      <c r="F280" s="90" t="str">
        <f>'I3'!N46</f>
        <v xml:space="preserve"> </v>
      </c>
      <c r="G280" s="91"/>
      <c r="H280" s="91"/>
      <c r="I280" s="42"/>
      <c r="J280" s="42"/>
      <c r="K280" s="43">
        <f t="shared" si="6"/>
        <v>0</v>
      </c>
      <c r="L280" s="44">
        <f t="shared" si="7"/>
        <v>66</v>
      </c>
    </row>
    <row r="281" spans="1:12" x14ac:dyDescent="0.25">
      <c r="A281" s="40">
        <v>35</v>
      </c>
      <c r="B281" s="41" t="str">
        <f>IF('M3'!B47=0,"",'M3'!B47)</f>
        <v>YUNGA FAJARDO PRISCILA ELIZABETH</v>
      </c>
      <c r="C281" s="90" t="str">
        <f>'I3'!K47</f>
        <v xml:space="preserve"> </v>
      </c>
      <c r="D281" s="90" t="str">
        <f>'I3'!L47</f>
        <v xml:space="preserve"> </v>
      </c>
      <c r="E281" s="90" t="str">
        <f>'I3'!M47</f>
        <v xml:space="preserve"> </v>
      </c>
      <c r="F281" s="90" t="str">
        <f>'I3'!N47</f>
        <v xml:space="preserve"> </v>
      </c>
      <c r="G281" s="91"/>
      <c r="H281" s="91"/>
      <c r="I281" s="42"/>
      <c r="J281" s="42"/>
      <c r="K281" s="43">
        <f t="shared" si="6"/>
        <v>0</v>
      </c>
      <c r="L281" s="44">
        <f t="shared" si="7"/>
        <v>66</v>
      </c>
    </row>
    <row r="282" spans="1:12" x14ac:dyDescent="0.25">
      <c r="A282" s="40">
        <v>36</v>
      </c>
      <c r="B282" s="41" t="str">
        <f>IF('M3'!B48=0,"",'M3'!B48)</f>
        <v/>
      </c>
      <c r="C282" s="90" t="str">
        <f>'I3'!K48</f>
        <v xml:space="preserve"> </v>
      </c>
      <c r="D282" s="90" t="str">
        <f>'I3'!L48</f>
        <v xml:space="preserve"> </v>
      </c>
      <c r="E282" s="90" t="str">
        <f>'I3'!M48</f>
        <v xml:space="preserve"> </v>
      </c>
      <c r="F282" s="90" t="str">
        <f>'I3'!N48</f>
        <v xml:space="preserve"> </v>
      </c>
      <c r="G282" s="91"/>
      <c r="H282" s="91"/>
      <c r="I282" s="42"/>
      <c r="J282" s="42"/>
      <c r="K282" s="43">
        <f t="shared" si="6"/>
        <v>0</v>
      </c>
      <c r="L282" s="44">
        <f t="shared" si="7"/>
        <v>66</v>
      </c>
    </row>
    <row r="283" spans="1:12" x14ac:dyDescent="0.25">
      <c r="A283" s="40">
        <v>37</v>
      </c>
      <c r="B283" s="41" t="str">
        <f>IF('M3'!B49=0,"",'M3'!B49)</f>
        <v/>
      </c>
      <c r="C283" s="90" t="str">
        <f>'I3'!K49</f>
        <v xml:space="preserve"> </v>
      </c>
      <c r="D283" s="90" t="str">
        <f>'I3'!L49</f>
        <v xml:space="preserve"> </v>
      </c>
      <c r="E283" s="90" t="str">
        <f>'I3'!M49</f>
        <v xml:space="preserve"> </v>
      </c>
      <c r="F283" s="90" t="str">
        <f>'I3'!N49</f>
        <v xml:space="preserve"> </v>
      </c>
      <c r="G283" s="91"/>
      <c r="H283" s="91"/>
      <c r="I283" s="42"/>
      <c r="J283" s="42"/>
      <c r="K283" s="43">
        <f t="shared" si="6"/>
        <v>0</v>
      </c>
      <c r="L283" s="44">
        <f t="shared" si="7"/>
        <v>66</v>
      </c>
    </row>
    <row r="284" spans="1:12" x14ac:dyDescent="0.25">
      <c r="A284" s="40">
        <v>38</v>
      </c>
      <c r="B284" s="41" t="str">
        <f>IF('M3'!B50=0,"",'M3'!B50)</f>
        <v/>
      </c>
      <c r="C284" s="90" t="str">
        <f>'I3'!K50</f>
        <v xml:space="preserve"> </v>
      </c>
      <c r="D284" s="90" t="str">
        <f>'I3'!L50</f>
        <v xml:space="preserve"> </v>
      </c>
      <c r="E284" s="90" t="str">
        <f>'I3'!M50</f>
        <v xml:space="preserve"> </v>
      </c>
      <c r="F284" s="90" t="str">
        <f>'I3'!N50</f>
        <v xml:space="preserve"> </v>
      </c>
      <c r="G284" s="91"/>
      <c r="H284" s="91"/>
      <c r="I284" s="42"/>
      <c r="J284" s="42"/>
      <c r="K284" s="43">
        <f t="shared" si="6"/>
        <v>0</v>
      </c>
      <c r="L284" s="44">
        <f t="shared" si="7"/>
        <v>66</v>
      </c>
    </row>
    <row r="285" spans="1:12" x14ac:dyDescent="0.25">
      <c r="A285" s="40">
        <v>39</v>
      </c>
      <c r="B285" s="41" t="str">
        <f>IF('M3'!B51=0,"",'M3'!B51)</f>
        <v/>
      </c>
      <c r="C285" s="90" t="str">
        <f>'I3'!K51</f>
        <v xml:space="preserve"> </v>
      </c>
      <c r="D285" s="90" t="str">
        <f>'I3'!L51</f>
        <v xml:space="preserve"> </v>
      </c>
      <c r="E285" s="90" t="str">
        <f>'I3'!M51</f>
        <v xml:space="preserve"> </v>
      </c>
      <c r="F285" s="90" t="str">
        <f>'I3'!N51</f>
        <v xml:space="preserve"> </v>
      </c>
      <c r="G285" s="91"/>
      <c r="H285" s="91"/>
      <c r="I285" s="42"/>
      <c r="J285" s="42"/>
      <c r="K285" s="43">
        <f t="shared" si="6"/>
        <v>0</v>
      </c>
      <c r="L285" s="44">
        <f t="shared" si="7"/>
        <v>66</v>
      </c>
    </row>
    <row r="286" spans="1:12" x14ac:dyDescent="0.25">
      <c r="A286" s="40">
        <v>40</v>
      </c>
      <c r="B286" s="41" t="str">
        <f>IF('M3'!B52=0,"",'M3'!B52)</f>
        <v/>
      </c>
      <c r="C286" s="90" t="str">
        <f>'I3'!K52</f>
        <v xml:space="preserve"> </v>
      </c>
      <c r="D286" s="90" t="str">
        <f>'I3'!L52</f>
        <v xml:space="preserve"> </v>
      </c>
      <c r="E286" s="90" t="str">
        <f>'I3'!M52</f>
        <v xml:space="preserve"> </v>
      </c>
      <c r="F286" s="90" t="str">
        <f>'I3'!N52</f>
        <v xml:space="preserve"> </v>
      </c>
      <c r="G286" s="91"/>
      <c r="H286" s="91"/>
      <c r="I286" s="42"/>
      <c r="J286" s="42"/>
      <c r="K286" s="43">
        <f t="shared" si="6"/>
        <v>0</v>
      </c>
      <c r="L286" s="44">
        <f t="shared" si="7"/>
        <v>66</v>
      </c>
    </row>
    <row r="287" spans="1:12" x14ac:dyDescent="0.25">
      <c r="A287" s="40">
        <v>41</v>
      </c>
      <c r="B287" s="41" t="str">
        <f>IF('M3'!B53=0,"",'M3'!B53)</f>
        <v/>
      </c>
      <c r="C287" s="90" t="str">
        <f>'I3'!K53</f>
        <v xml:space="preserve"> </v>
      </c>
      <c r="D287" s="90" t="str">
        <f>'I3'!L53</f>
        <v xml:space="preserve"> </v>
      </c>
      <c r="E287" s="90" t="str">
        <f>'I3'!M53</f>
        <v xml:space="preserve"> </v>
      </c>
      <c r="F287" s="90" t="str">
        <f>'I3'!N53</f>
        <v xml:space="preserve"> </v>
      </c>
      <c r="G287" s="91"/>
      <c r="H287" s="91"/>
      <c r="I287" s="42"/>
      <c r="J287" s="42"/>
      <c r="K287" s="43">
        <f t="shared" si="6"/>
        <v>0</v>
      </c>
      <c r="L287" s="44">
        <f t="shared" si="7"/>
        <v>66</v>
      </c>
    </row>
    <row r="288" spans="1:12" x14ac:dyDescent="0.25">
      <c r="A288" s="40">
        <v>42</v>
      </c>
      <c r="B288" s="41" t="str">
        <f>IF('M3'!B54=0,"",'M3'!B54)</f>
        <v/>
      </c>
      <c r="C288" s="90" t="str">
        <f>'I3'!K54</f>
        <v xml:space="preserve"> </v>
      </c>
      <c r="D288" s="90" t="str">
        <f>'I3'!L54</f>
        <v xml:space="preserve"> </v>
      </c>
      <c r="E288" s="90" t="str">
        <f>'I3'!M54</f>
        <v xml:space="preserve"> </v>
      </c>
      <c r="F288" s="90" t="str">
        <f>'I3'!N54</f>
        <v xml:space="preserve"> </v>
      </c>
      <c r="G288" s="91"/>
      <c r="H288" s="91"/>
      <c r="I288" s="42"/>
      <c r="J288" s="42"/>
      <c r="K288" s="43">
        <f t="shared" si="6"/>
        <v>0</v>
      </c>
      <c r="L288" s="44">
        <f t="shared" si="7"/>
        <v>66</v>
      </c>
    </row>
    <row r="289" spans="1:12" x14ac:dyDescent="0.25">
      <c r="A289" s="40">
        <v>43</v>
      </c>
      <c r="B289" s="41" t="str">
        <f>IF('M3'!B55=0,"",'M3'!B55)</f>
        <v/>
      </c>
      <c r="C289" s="90" t="str">
        <f>'I3'!K55</f>
        <v xml:space="preserve"> </v>
      </c>
      <c r="D289" s="90" t="str">
        <f>'I3'!L55</f>
        <v xml:space="preserve"> </v>
      </c>
      <c r="E289" s="90" t="str">
        <f>'I3'!M55</f>
        <v xml:space="preserve"> </v>
      </c>
      <c r="F289" s="90" t="str">
        <f>'I3'!N55</f>
        <v xml:space="preserve"> </v>
      </c>
      <c r="G289" s="91"/>
      <c r="H289" s="91"/>
      <c r="I289" s="42"/>
      <c r="J289" s="42"/>
      <c r="K289" s="43">
        <f t="shared" si="6"/>
        <v>0</v>
      </c>
      <c r="L289" s="44">
        <f t="shared" si="7"/>
        <v>66</v>
      </c>
    </row>
    <row r="290" spans="1:12" x14ac:dyDescent="0.25">
      <c r="A290" s="40">
        <v>44</v>
      </c>
      <c r="B290" s="41" t="str">
        <f>IF('M3'!B56=0,"",'M3'!B56)</f>
        <v/>
      </c>
      <c r="C290" s="90" t="str">
        <f>'I3'!K56</f>
        <v xml:space="preserve"> </v>
      </c>
      <c r="D290" s="90" t="str">
        <f>'I3'!L56</f>
        <v xml:space="preserve"> </v>
      </c>
      <c r="E290" s="90" t="str">
        <f>'I3'!M56</f>
        <v xml:space="preserve"> </v>
      </c>
      <c r="F290" s="90" t="str">
        <f>'I3'!N56</f>
        <v xml:space="preserve"> </v>
      </c>
      <c r="G290" s="91"/>
      <c r="H290" s="91"/>
      <c r="I290" s="42"/>
      <c r="J290" s="42"/>
      <c r="K290" s="43">
        <f t="shared" si="6"/>
        <v>0</v>
      </c>
      <c r="L290" s="44">
        <f t="shared" si="7"/>
        <v>66</v>
      </c>
    </row>
    <row r="291" spans="1:12" x14ac:dyDescent="0.25">
      <c r="A291" s="40">
        <v>45</v>
      </c>
      <c r="B291" s="41" t="str">
        <f>IF('M3'!B57=0,"",'M3'!B57)</f>
        <v/>
      </c>
      <c r="C291" s="90" t="str">
        <f>'I3'!K57</f>
        <v xml:space="preserve"> </v>
      </c>
      <c r="D291" s="90" t="str">
        <f>'I3'!L57</f>
        <v xml:space="preserve"> </v>
      </c>
      <c r="E291" s="90" t="str">
        <f>'I3'!M57</f>
        <v xml:space="preserve"> </v>
      </c>
      <c r="F291" s="90" t="str">
        <f>'I3'!N57</f>
        <v xml:space="preserve"> </v>
      </c>
      <c r="G291" s="91"/>
      <c r="H291" s="91"/>
      <c r="I291" s="42"/>
      <c r="J291" s="42"/>
      <c r="K291" s="43">
        <f t="shared" si="6"/>
        <v>0</v>
      </c>
      <c r="L291" s="44">
        <f t="shared" si="7"/>
        <v>66</v>
      </c>
    </row>
    <row r="292" spans="1:12" x14ac:dyDescent="0.25">
      <c r="A292" s="40">
        <v>46</v>
      </c>
      <c r="B292" s="41" t="str">
        <f>IF('M3'!B58=0,"",'M3'!B58)</f>
        <v/>
      </c>
      <c r="C292" s="90" t="str">
        <f>'I3'!K58</f>
        <v xml:space="preserve"> </v>
      </c>
      <c r="D292" s="90" t="str">
        <f>'I3'!L58</f>
        <v xml:space="preserve"> </v>
      </c>
      <c r="E292" s="90" t="str">
        <f>'I3'!M58</f>
        <v xml:space="preserve"> </v>
      </c>
      <c r="F292" s="90" t="str">
        <f>'I3'!N58</f>
        <v xml:space="preserve"> </v>
      </c>
      <c r="G292" s="91"/>
      <c r="H292" s="91"/>
      <c r="I292" s="42"/>
      <c r="J292" s="42"/>
      <c r="K292" s="43">
        <f t="shared" si="6"/>
        <v>0</v>
      </c>
      <c r="L292" s="44">
        <f t="shared" si="7"/>
        <v>66</v>
      </c>
    </row>
    <row r="293" spans="1:12" x14ac:dyDescent="0.25">
      <c r="A293" s="40">
        <v>47</v>
      </c>
      <c r="B293" s="41" t="str">
        <f>IF('M3'!B59=0,"",'M3'!B59)</f>
        <v/>
      </c>
      <c r="C293" s="90" t="str">
        <f>'I3'!K59</f>
        <v xml:space="preserve"> </v>
      </c>
      <c r="D293" s="90" t="str">
        <f>'I3'!L59</f>
        <v xml:space="preserve"> </v>
      </c>
      <c r="E293" s="90" t="str">
        <f>'I3'!M59</f>
        <v xml:space="preserve"> </v>
      </c>
      <c r="F293" s="90" t="str">
        <f>'I3'!N59</f>
        <v xml:space="preserve"> </v>
      </c>
      <c r="G293" s="91"/>
      <c r="H293" s="91"/>
      <c r="I293" s="42"/>
      <c r="J293" s="42"/>
      <c r="K293" s="43">
        <f t="shared" si="6"/>
        <v>0</v>
      </c>
      <c r="L293" s="44">
        <f t="shared" si="7"/>
        <v>66</v>
      </c>
    </row>
    <row r="294" spans="1:12" x14ac:dyDescent="0.25">
      <c r="A294" s="40">
        <v>48</v>
      </c>
      <c r="B294" s="41" t="str">
        <f>IF('M3'!B60=0,"",'M3'!B60)</f>
        <v/>
      </c>
      <c r="C294" s="90" t="str">
        <f>'I3'!K60</f>
        <v xml:space="preserve"> </v>
      </c>
      <c r="D294" s="90" t="str">
        <f>'I3'!L60</f>
        <v xml:space="preserve"> </v>
      </c>
      <c r="E294" s="90" t="str">
        <f>'I3'!M60</f>
        <v xml:space="preserve"> </v>
      </c>
      <c r="F294" s="90" t="str">
        <f>'I3'!N60</f>
        <v xml:space="preserve"> </v>
      </c>
      <c r="G294" s="91"/>
      <c r="H294" s="91"/>
      <c r="I294" s="42"/>
      <c r="J294" s="42"/>
      <c r="K294" s="43">
        <f t="shared" si="6"/>
        <v>0</v>
      </c>
      <c r="L294" s="44">
        <f t="shared" si="7"/>
        <v>66</v>
      </c>
    </row>
    <row r="295" spans="1:12" x14ac:dyDescent="0.25">
      <c r="A295" s="40">
        <v>49</v>
      </c>
      <c r="B295" s="41" t="str">
        <f>IF('M3'!B61=0,"",'M3'!B61)</f>
        <v/>
      </c>
      <c r="C295" s="90" t="str">
        <f>'I3'!K61</f>
        <v xml:space="preserve"> </v>
      </c>
      <c r="D295" s="90" t="str">
        <f>'I3'!L61</f>
        <v xml:space="preserve"> </v>
      </c>
      <c r="E295" s="90" t="str">
        <f>'I3'!M61</f>
        <v xml:space="preserve"> </v>
      </c>
      <c r="F295" s="90" t="str">
        <f>'I3'!N61</f>
        <v xml:space="preserve"> </v>
      </c>
      <c r="G295" s="91"/>
      <c r="H295" s="91"/>
      <c r="I295" s="42"/>
      <c r="J295" s="42"/>
      <c r="K295" s="43">
        <f t="shared" si="6"/>
        <v>0</v>
      </c>
      <c r="L295" s="44">
        <f t="shared" si="7"/>
        <v>66</v>
      </c>
    </row>
    <row r="296" spans="1:12" x14ac:dyDescent="0.25">
      <c r="A296" s="40">
        <v>50</v>
      </c>
      <c r="B296" s="41" t="str">
        <f>IF('M3'!B62=0,"",'M3'!B62)</f>
        <v/>
      </c>
      <c r="C296" s="90" t="str">
        <f>'I3'!K62</f>
        <v xml:space="preserve"> </v>
      </c>
      <c r="D296" s="90" t="str">
        <f>'I3'!L62</f>
        <v xml:space="preserve"> </v>
      </c>
      <c r="E296" s="90" t="str">
        <f>'I3'!M62</f>
        <v xml:space="preserve"> </v>
      </c>
      <c r="F296" s="90" t="str">
        <f>'I3'!N62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t="str">
        <f>$C$8</f>
        <v>Superior</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t="str">
        <f>$C$6</f>
        <v>LENGUA Y LITERATURA</v>
      </c>
      <c r="D308" s="53"/>
      <c r="E308" s="59"/>
      <c r="F308" s="59"/>
      <c r="G308" s="59" t="s">
        <v>96</v>
      </c>
      <c r="H308" s="53" t="str">
        <f>$G$8</f>
        <v>Décimo Año</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t="str">
        <f>$A$8</f>
        <v>Educación General Básica</v>
      </c>
      <c r="D309" s="53"/>
      <c r="E309" s="59"/>
      <c r="F309" s="59"/>
      <c r="G309" s="59" t="s">
        <v>99</v>
      </c>
      <c r="H309" s="53" t="str">
        <f>$H$8</f>
        <v>"A"</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t="str">
        <f>$C$6</f>
        <v>LENGUA Y LITERATURA</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t="str">
        <f>$C$6</f>
        <v>LENGUA Y LITERATURA</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t="str">
        <f>$A$8</f>
        <v>Educación General Básica</v>
      </c>
      <c r="B362" s="225"/>
      <c r="C362" s="226" t="str">
        <f>$C$8</f>
        <v>Superior</v>
      </c>
      <c r="D362" s="227"/>
      <c r="E362" s="227"/>
      <c r="F362" s="227"/>
      <c r="G362" s="34" t="str">
        <f>$G$8</f>
        <v>Décimo Año</v>
      </c>
      <c r="H362" s="36" t="str">
        <f>$H$8</f>
        <v>"A"</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IF('M3'!B13=0,"",'M3'!B13)</f>
        <v>AMBULUDI NAMCELA IRENE ERIKA</v>
      </c>
      <c r="C365" s="90">
        <f>'I3'!O13</f>
        <v>8.870000000000001</v>
      </c>
      <c r="D365" s="90">
        <f>'I3'!P13</f>
        <v>8.08</v>
      </c>
      <c r="E365" s="90" t="str">
        <f>'I3'!Q13</f>
        <v xml:space="preserve"> </v>
      </c>
      <c r="F365" s="90" t="str">
        <f>'I3'!R13</f>
        <v xml:space="preserve"> </v>
      </c>
      <c r="G365" s="90" t="str">
        <f>'I3'!S13</f>
        <v xml:space="preserve"> </v>
      </c>
      <c r="H365" s="90" t="str">
        <f>'I3'!T13</f>
        <v xml:space="preserve"> </v>
      </c>
      <c r="I365" s="42">
        <f>I11+I129+I247</f>
        <v>0</v>
      </c>
      <c r="J365" s="42">
        <f>J11+J129+J247</f>
        <v>0</v>
      </c>
      <c r="K365" s="43">
        <f>SUM(I365:J365)</f>
        <v>0</v>
      </c>
      <c r="L365" s="44">
        <f>$L$363-K365</f>
        <v>195</v>
      </c>
    </row>
    <row r="366" spans="1:12" x14ac:dyDescent="0.25">
      <c r="A366" s="40">
        <v>2</v>
      </c>
      <c r="B366" s="41" t="str">
        <f>IF('M3'!B14=0,"",'M3'!B14)</f>
        <v>ATUPAÑA OTAVALO MELANIE YUDITH</v>
      </c>
      <c r="C366" s="90">
        <f>'I3'!O14</f>
        <v>9.4</v>
      </c>
      <c r="D366" s="90">
        <f>'I3'!P14</f>
        <v>8.98</v>
      </c>
      <c r="E366" s="90" t="str">
        <f>'I3'!Q14</f>
        <v xml:space="preserve"> </v>
      </c>
      <c r="F366" s="90" t="str">
        <f>'I3'!R14</f>
        <v xml:space="preserve"> </v>
      </c>
      <c r="G366" s="90" t="str">
        <f>'I3'!S14</f>
        <v xml:space="preserve"> </v>
      </c>
      <c r="H366" s="90" t="str">
        <f>'I3'!T14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IF('M3'!B15=0,"",'M3'!B15)</f>
        <v>BERMEO GUANOQUIZA EVELYN JANETH</v>
      </c>
      <c r="C367" s="90">
        <f>'I3'!O15</f>
        <v>8.3000000000000007</v>
      </c>
      <c r="D367" s="90">
        <f>'I3'!P15</f>
        <v>7.01</v>
      </c>
      <c r="E367" s="90" t="str">
        <f>'I3'!Q15</f>
        <v xml:space="preserve"> </v>
      </c>
      <c r="F367" s="90" t="str">
        <f>'I3'!R15</f>
        <v xml:space="preserve"> </v>
      </c>
      <c r="G367" s="90" t="str">
        <f>'I3'!S15</f>
        <v xml:space="preserve"> </v>
      </c>
      <c r="H367" s="90" t="str">
        <f>'I3'!T15</f>
        <v xml:space="preserve"> </v>
      </c>
      <c r="I367" s="42">
        <f t="shared" si="9"/>
        <v>0</v>
      </c>
      <c r="J367" s="42">
        <f t="shared" si="9"/>
        <v>0</v>
      </c>
      <c r="K367" s="43">
        <f t="shared" si="10"/>
        <v>0</v>
      </c>
      <c r="L367" s="44">
        <f t="shared" si="11"/>
        <v>195</v>
      </c>
    </row>
    <row r="368" spans="1:12" x14ac:dyDescent="0.25">
      <c r="A368" s="40">
        <v>4</v>
      </c>
      <c r="B368" s="41" t="str">
        <f>IF('M3'!B16=0,"",'M3'!B16)</f>
        <v>CARCHIPULLA SANGURIMA MIRIAN PAULINA</v>
      </c>
      <c r="C368" s="90">
        <f>'I3'!O16</f>
        <v>9.1</v>
      </c>
      <c r="D368" s="90">
        <f>'I3'!P16</f>
        <v>8.07</v>
      </c>
      <c r="E368" s="90" t="str">
        <f>'I3'!Q16</f>
        <v xml:space="preserve"> </v>
      </c>
      <c r="F368" s="90" t="str">
        <f>'I3'!R16</f>
        <v xml:space="preserve"> </v>
      </c>
      <c r="G368" s="90" t="str">
        <f>'I3'!S16</f>
        <v xml:space="preserve"> </v>
      </c>
      <c r="H368" s="90" t="str">
        <f>'I3'!T16</f>
        <v xml:space="preserve"> </v>
      </c>
      <c r="I368" s="42">
        <f t="shared" si="9"/>
        <v>0</v>
      </c>
      <c r="J368" s="42">
        <f t="shared" si="9"/>
        <v>0</v>
      </c>
      <c r="K368" s="43">
        <f t="shared" si="10"/>
        <v>0</v>
      </c>
      <c r="L368" s="44">
        <f t="shared" si="11"/>
        <v>195</v>
      </c>
    </row>
    <row r="369" spans="1:12" x14ac:dyDescent="0.25">
      <c r="A369" s="40">
        <v>5</v>
      </c>
      <c r="B369" s="41" t="str">
        <f>IF('M3'!B17=0,"",'M3'!B17)</f>
        <v>CEDEÑO QUEZADA ALEJANDRO PATRICIO</v>
      </c>
      <c r="C369" s="90">
        <f>'I3'!O17</f>
        <v>8.15</v>
      </c>
      <c r="D369" s="90">
        <f>'I3'!P17</f>
        <v>8.56</v>
      </c>
      <c r="E369" s="90" t="str">
        <f>'I3'!Q17</f>
        <v xml:space="preserve"> </v>
      </c>
      <c r="F369" s="90" t="str">
        <f>'I3'!R17</f>
        <v xml:space="preserve"> </v>
      </c>
      <c r="G369" s="90" t="str">
        <f>'I3'!S17</f>
        <v xml:space="preserve"> </v>
      </c>
      <c r="H369" s="90" t="str">
        <f>'I3'!T17</f>
        <v xml:space="preserve"> </v>
      </c>
      <c r="I369" s="42">
        <f t="shared" si="9"/>
        <v>0</v>
      </c>
      <c r="J369" s="42">
        <f t="shared" si="9"/>
        <v>0</v>
      </c>
      <c r="K369" s="43">
        <f t="shared" si="10"/>
        <v>0</v>
      </c>
      <c r="L369" s="44">
        <f t="shared" si="11"/>
        <v>195</v>
      </c>
    </row>
    <row r="370" spans="1:12" x14ac:dyDescent="0.25">
      <c r="A370" s="40">
        <v>6</v>
      </c>
      <c r="B370" s="41" t="str">
        <f>IF('M3'!B18=0,"",'M3'!B18)</f>
        <v>CEPEDA GUAMAN LIONEL ALEJANDRO</v>
      </c>
      <c r="C370" s="90">
        <f>'I3'!O18</f>
        <v>6.26</v>
      </c>
      <c r="D370" s="90">
        <f>'I3'!P18</f>
        <v>8.16</v>
      </c>
      <c r="E370" s="90" t="str">
        <f>'I3'!Q18</f>
        <v xml:space="preserve"> </v>
      </c>
      <c r="F370" s="90" t="str">
        <f>'I3'!R18</f>
        <v xml:space="preserve"> </v>
      </c>
      <c r="G370" s="90" t="str">
        <f>'I3'!S18</f>
        <v xml:space="preserve"> </v>
      </c>
      <c r="H370" s="90" t="str">
        <f>'I3'!T18</f>
        <v xml:space="preserve"> </v>
      </c>
      <c r="I370" s="42">
        <f t="shared" si="9"/>
        <v>0</v>
      </c>
      <c r="J370" s="42">
        <f t="shared" si="9"/>
        <v>0</v>
      </c>
      <c r="K370" s="43">
        <f t="shared" si="10"/>
        <v>0</v>
      </c>
      <c r="L370" s="44">
        <f t="shared" si="11"/>
        <v>195</v>
      </c>
    </row>
    <row r="371" spans="1:12" x14ac:dyDescent="0.25">
      <c r="A371" s="40">
        <v>7</v>
      </c>
      <c r="B371" s="41" t="str">
        <f>IF('M3'!B19=0,"",'M3'!B19)</f>
        <v>CHACHO NAULA JUAN ANDRES</v>
      </c>
      <c r="C371" s="90">
        <f>'I3'!O19</f>
        <v>9.35</v>
      </c>
      <c r="D371" s="90">
        <f>'I3'!P19</f>
        <v>8.83</v>
      </c>
      <c r="E371" s="90" t="str">
        <f>'I3'!Q19</f>
        <v xml:space="preserve"> </v>
      </c>
      <c r="F371" s="90" t="str">
        <f>'I3'!R19</f>
        <v xml:space="preserve"> </v>
      </c>
      <c r="G371" s="90" t="str">
        <f>'I3'!S19</f>
        <v xml:space="preserve"> </v>
      </c>
      <c r="H371" s="90" t="str">
        <f>'I3'!T19</f>
        <v xml:space="preserve"> </v>
      </c>
      <c r="I371" s="42">
        <f t="shared" si="9"/>
        <v>0</v>
      </c>
      <c r="J371" s="42">
        <f t="shared" si="9"/>
        <v>0</v>
      </c>
      <c r="K371" s="43">
        <f t="shared" si="10"/>
        <v>0</v>
      </c>
      <c r="L371" s="44">
        <f t="shared" si="11"/>
        <v>195</v>
      </c>
    </row>
    <row r="372" spans="1:12" x14ac:dyDescent="0.25">
      <c r="A372" s="40">
        <v>8</v>
      </c>
      <c r="B372" s="41" t="str">
        <f>IF('M3'!B20=0,"",'M3'!B20)</f>
        <v>CHOEZ CAJAMARCA ELIDA JOHANNA</v>
      </c>
      <c r="C372" s="90">
        <f>'I3'!O20</f>
        <v>7.64</v>
      </c>
      <c r="D372" s="90">
        <f>'I3'!P20</f>
        <v>5.35</v>
      </c>
      <c r="E372" s="90" t="str">
        <f>'I3'!Q20</f>
        <v xml:space="preserve"> </v>
      </c>
      <c r="F372" s="90" t="str">
        <f>'I3'!R20</f>
        <v xml:space="preserve"> </v>
      </c>
      <c r="G372" s="90" t="str">
        <f>'I3'!S20</f>
        <v xml:space="preserve"> </v>
      </c>
      <c r="H372" s="90" t="str">
        <f>'I3'!T20</f>
        <v xml:space="preserve"> </v>
      </c>
      <c r="I372" s="42">
        <f t="shared" si="9"/>
        <v>0</v>
      </c>
      <c r="J372" s="42">
        <f t="shared" si="9"/>
        <v>0</v>
      </c>
      <c r="K372" s="43">
        <f t="shared" si="10"/>
        <v>0</v>
      </c>
      <c r="L372" s="44">
        <f t="shared" si="11"/>
        <v>195</v>
      </c>
    </row>
    <row r="373" spans="1:12" x14ac:dyDescent="0.25">
      <c r="A373" s="40">
        <v>9</v>
      </c>
      <c r="B373" s="41" t="str">
        <f>IF('M3'!B21=0,"",'M3'!B21)</f>
        <v>CONGACHA QUISHPE MELANY AYLIS</v>
      </c>
      <c r="C373" s="90">
        <f>'I3'!O21</f>
        <v>8.44</v>
      </c>
      <c r="D373" s="90">
        <f>'I3'!P21</f>
        <v>7.63</v>
      </c>
      <c r="E373" s="90" t="str">
        <f>'I3'!Q21</f>
        <v xml:space="preserve"> </v>
      </c>
      <c r="F373" s="90" t="str">
        <f>'I3'!R21</f>
        <v xml:space="preserve"> </v>
      </c>
      <c r="G373" s="90" t="str">
        <f>'I3'!S21</f>
        <v xml:space="preserve"> </v>
      </c>
      <c r="H373" s="90" t="str">
        <f>'I3'!T21</f>
        <v xml:space="preserve"> </v>
      </c>
      <c r="I373" s="42">
        <f t="shared" si="9"/>
        <v>0</v>
      </c>
      <c r="J373" s="42">
        <f t="shared" si="9"/>
        <v>0</v>
      </c>
      <c r="K373" s="43">
        <f t="shared" si="10"/>
        <v>0</v>
      </c>
      <c r="L373" s="44">
        <f t="shared" si="11"/>
        <v>195</v>
      </c>
    </row>
    <row r="374" spans="1:12" x14ac:dyDescent="0.25">
      <c r="A374" s="40">
        <v>10</v>
      </c>
      <c r="B374" s="41" t="str">
        <f>IF('M3'!B22=0,"",'M3'!B22)</f>
        <v xml:space="preserve">DUMAGUALA BRITO JOSELINE ESTEFANIA                </v>
      </c>
      <c r="C374" s="90">
        <f>'I3'!O22</f>
        <v>8.2800000000000011</v>
      </c>
      <c r="D374" s="90">
        <f>'I3'!P22</f>
        <v>7.91</v>
      </c>
      <c r="E374" s="90" t="str">
        <f>'I3'!Q22</f>
        <v xml:space="preserve"> </v>
      </c>
      <c r="F374" s="90" t="str">
        <f>'I3'!R22</f>
        <v xml:space="preserve"> </v>
      </c>
      <c r="G374" s="90" t="str">
        <f>'I3'!S22</f>
        <v xml:space="preserve"> </v>
      </c>
      <c r="H374" s="90" t="str">
        <f>'I3'!T22</f>
        <v xml:space="preserve"> </v>
      </c>
      <c r="I374" s="42">
        <f t="shared" si="9"/>
        <v>0</v>
      </c>
      <c r="J374" s="42">
        <f t="shared" si="9"/>
        <v>0</v>
      </c>
      <c r="K374" s="43">
        <f t="shared" si="10"/>
        <v>0</v>
      </c>
      <c r="L374" s="44">
        <f t="shared" si="11"/>
        <v>195</v>
      </c>
    </row>
    <row r="375" spans="1:12" x14ac:dyDescent="0.25">
      <c r="A375" s="40">
        <v>11</v>
      </c>
      <c r="B375" s="41" t="str">
        <f>IF('M3'!B23=0,"",'M3'!B23)</f>
        <v>GALARZA CORNEJO ALEXANDER RODRIGO</v>
      </c>
      <c r="C375" s="90">
        <f>'I3'!O23</f>
        <v>6.77</v>
      </c>
      <c r="D375" s="90">
        <f>'I3'!P23</f>
        <v>7.1099999999999994</v>
      </c>
      <c r="E375" s="90" t="str">
        <f>'I3'!Q23</f>
        <v xml:space="preserve"> </v>
      </c>
      <c r="F375" s="90" t="str">
        <f>'I3'!R23</f>
        <v xml:space="preserve"> </v>
      </c>
      <c r="G375" s="90" t="str">
        <f>'I3'!S23</f>
        <v xml:space="preserve"> </v>
      </c>
      <c r="H375" s="90" t="str">
        <f>'I3'!T23</f>
        <v xml:space="preserve"> </v>
      </c>
      <c r="I375" s="42">
        <f t="shared" si="9"/>
        <v>0</v>
      </c>
      <c r="J375" s="42">
        <f t="shared" si="9"/>
        <v>0</v>
      </c>
      <c r="K375" s="43">
        <f t="shared" si="10"/>
        <v>0</v>
      </c>
      <c r="L375" s="44">
        <f t="shared" si="11"/>
        <v>195</v>
      </c>
    </row>
    <row r="376" spans="1:12" x14ac:dyDescent="0.25">
      <c r="A376" s="40">
        <v>12</v>
      </c>
      <c r="B376" s="41" t="str">
        <f>IF('M3'!B24=0,"",'M3'!B24)</f>
        <v>GOMEZ ZUMBA JEREMY GABRIEL</v>
      </c>
      <c r="C376" s="90">
        <f>'I3'!O24</f>
        <v>7.96</v>
      </c>
      <c r="D376" s="90">
        <f>'I3'!P24</f>
        <v>8.08</v>
      </c>
      <c r="E376" s="90" t="str">
        <f>'I3'!Q24</f>
        <v xml:space="preserve"> </v>
      </c>
      <c r="F376" s="90" t="str">
        <f>'I3'!R24</f>
        <v xml:space="preserve"> </v>
      </c>
      <c r="G376" s="90" t="str">
        <f>'I3'!S24</f>
        <v xml:space="preserve"> </v>
      </c>
      <c r="H376" s="90" t="str">
        <f>'I3'!T24</f>
        <v xml:space="preserve"> </v>
      </c>
      <c r="I376" s="42">
        <f t="shared" si="9"/>
        <v>0</v>
      </c>
      <c r="J376" s="42">
        <f t="shared" si="9"/>
        <v>0</v>
      </c>
      <c r="K376" s="43">
        <f t="shared" si="10"/>
        <v>0</v>
      </c>
      <c r="L376" s="44">
        <f t="shared" si="11"/>
        <v>195</v>
      </c>
    </row>
    <row r="377" spans="1:12" x14ac:dyDescent="0.25">
      <c r="A377" s="40">
        <v>13</v>
      </c>
      <c r="B377" s="41" t="str">
        <f>IF('M3'!B25=0,"",'M3'!B25)</f>
        <v>GUAMAN MEDINA MARIA FERNANDA</v>
      </c>
      <c r="C377" s="90">
        <f>'I3'!O25</f>
        <v>9.35</v>
      </c>
      <c r="D377" s="90">
        <f>'I3'!P25</f>
        <v>8.5399999999999991</v>
      </c>
      <c r="E377" s="90" t="str">
        <f>'I3'!Q25</f>
        <v xml:space="preserve"> </v>
      </c>
      <c r="F377" s="90" t="str">
        <f>'I3'!R25</f>
        <v xml:space="preserve"> </v>
      </c>
      <c r="G377" s="90" t="str">
        <f>'I3'!S25</f>
        <v xml:space="preserve"> </v>
      </c>
      <c r="H377" s="90" t="str">
        <f>'I3'!T25</f>
        <v xml:space="preserve"> </v>
      </c>
      <c r="I377" s="42">
        <f t="shared" si="9"/>
        <v>0</v>
      </c>
      <c r="J377" s="42">
        <f t="shared" si="9"/>
        <v>0</v>
      </c>
      <c r="K377" s="43">
        <f t="shared" si="10"/>
        <v>0</v>
      </c>
      <c r="L377" s="44">
        <f t="shared" si="11"/>
        <v>195</v>
      </c>
    </row>
    <row r="378" spans="1:12" x14ac:dyDescent="0.25">
      <c r="A378" s="40">
        <v>14</v>
      </c>
      <c r="B378" s="41" t="str">
        <f>IF('M3'!B26=0,"",'M3'!B26)</f>
        <v>GUAMAN TIPAN MAYRA ALEXANDRA</v>
      </c>
      <c r="C378" s="90">
        <f>'I3'!O26</f>
        <v>8.51</v>
      </c>
      <c r="D378" s="90">
        <f>'I3'!P26</f>
        <v>7.1300000000000008</v>
      </c>
      <c r="E378" s="90" t="str">
        <f>'I3'!Q26</f>
        <v xml:space="preserve"> </v>
      </c>
      <c r="F378" s="90" t="str">
        <f>'I3'!R26</f>
        <v xml:space="preserve"> </v>
      </c>
      <c r="G378" s="90" t="str">
        <f>'I3'!S26</f>
        <v xml:space="preserve"> </v>
      </c>
      <c r="H378" s="90" t="str">
        <f>'I3'!T26</f>
        <v xml:space="preserve"> </v>
      </c>
      <c r="I378" s="42">
        <f t="shared" si="9"/>
        <v>0</v>
      </c>
      <c r="J378" s="42">
        <f t="shared" si="9"/>
        <v>0</v>
      </c>
      <c r="K378" s="43">
        <f t="shared" si="10"/>
        <v>0</v>
      </c>
      <c r="L378" s="44">
        <f t="shared" si="11"/>
        <v>195</v>
      </c>
    </row>
    <row r="379" spans="1:12" x14ac:dyDescent="0.25">
      <c r="A379" s="40">
        <v>15</v>
      </c>
      <c r="B379" s="41" t="str">
        <f>IF('M3'!B27=0,"",'M3'!B27)</f>
        <v>LASSO CAIZA RUTH ABIGAIL</v>
      </c>
      <c r="C379" s="90">
        <f>'I3'!O27</f>
        <v>6.48</v>
      </c>
      <c r="D379" s="90">
        <f>'I3'!P27</f>
        <v>6.0100000000000007</v>
      </c>
      <c r="E379" s="90" t="str">
        <f>'I3'!Q27</f>
        <v xml:space="preserve"> </v>
      </c>
      <c r="F379" s="90" t="str">
        <f>'I3'!R27</f>
        <v xml:space="preserve"> </v>
      </c>
      <c r="G379" s="90" t="str">
        <f>'I3'!S27</f>
        <v xml:space="preserve"> </v>
      </c>
      <c r="H379" s="90" t="str">
        <f>'I3'!T27</f>
        <v xml:space="preserve"> </v>
      </c>
      <c r="I379" s="42">
        <f t="shared" si="9"/>
        <v>0</v>
      </c>
      <c r="J379" s="42">
        <f t="shared" si="9"/>
        <v>0</v>
      </c>
      <c r="K379" s="43">
        <f t="shared" si="10"/>
        <v>0</v>
      </c>
      <c r="L379" s="44">
        <f t="shared" si="11"/>
        <v>195</v>
      </c>
    </row>
    <row r="380" spans="1:12" x14ac:dyDescent="0.25">
      <c r="A380" s="40">
        <v>16</v>
      </c>
      <c r="B380" s="41" t="str">
        <f>IF('M3'!B28=0,"",'M3'!B28)</f>
        <v xml:space="preserve">LAVANDA CAJAMARCA JOSE MIGUEL                     </v>
      </c>
      <c r="C380" s="90">
        <f>'I3'!O28</f>
        <v>8.2199999999999989</v>
      </c>
      <c r="D380" s="90">
        <f>'I3'!P28</f>
        <v>5.71</v>
      </c>
      <c r="E380" s="90" t="str">
        <f>'I3'!Q28</f>
        <v xml:space="preserve"> </v>
      </c>
      <c r="F380" s="90" t="str">
        <f>'I3'!R28</f>
        <v xml:space="preserve"> </v>
      </c>
      <c r="G380" s="90" t="str">
        <f>'I3'!S28</f>
        <v xml:space="preserve"> </v>
      </c>
      <c r="H380" s="90" t="str">
        <f>'I3'!T28</f>
        <v xml:space="preserve"> </v>
      </c>
      <c r="I380" s="42">
        <f t="shared" si="9"/>
        <v>0</v>
      </c>
      <c r="J380" s="42">
        <f t="shared" si="9"/>
        <v>0</v>
      </c>
      <c r="K380" s="43">
        <f t="shared" si="10"/>
        <v>0</v>
      </c>
      <c r="L380" s="44">
        <f t="shared" si="11"/>
        <v>195</v>
      </c>
    </row>
    <row r="381" spans="1:12" x14ac:dyDescent="0.25">
      <c r="A381" s="40">
        <v>17</v>
      </c>
      <c r="B381" s="41" t="str">
        <f>IF('M3'!B29=0,"",'M3'!B29)</f>
        <v>LAVANDA GUALAN EDDINSON ADRIAN</v>
      </c>
      <c r="C381" s="90">
        <f>'I3'!O29</f>
        <v>7.94</v>
      </c>
      <c r="D381" s="90">
        <f>'I3'!P29</f>
        <v>7.88</v>
      </c>
      <c r="E381" s="90" t="str">
        <f>'I3'!Q29</f>
        <v xml:space="preserve"> </v>
      </c>
      <c r="F381" s="90" t="str">
        <f>'I3'!R29</f>
        <v xml:space="preserve"> </v>
      </c>
      <c r="G381" s="90" t="str">
        <f>'I3'!S29</f>
        <v xml:space="preserve"> </v>
      </c>
      <c r="H381" s="90" t="str">
        <f>'I3'!T29</f>
        <v xml:space="preserve"> </v>
      </c>
      <c r="I381" s="42">
        <f t="shared" si="9"/>
        <v>0</v>
      </c>
      <c r="J381" s="42">
        <f t="shared" si="9"/>
        <v>0</v>
      </c>
      <c r="K381" s="43">
        <f t="shared" si="10"/>
        <v>0</v>
      </c>
      <c r="L381" s="44">
        <f t="shared" si="11"/>
        <v>195</v>
      </c>
    </row>
    <row r="382" spans="1:12" x14ac:dyDescent="0.25">
      <c r="A382" s="40">
        <v>18</v>
      </c>
      <c r="B382" s="41" t="str">
        <f>IF('M3'!B30=0,"",'M3'!B30)</f>
        <v xml:space="preserve">MAYANCELA TENESACA NATALI ARACELY                 </v>
      </c>
      <c r="C382" s="90">
        <f>'I3'!O30</f>
        <v>7.27</v>
      </c>
      <c r="D382" s="90">
        <f>'I3'!P30</f>
        <v>7.62</v>
      </c>
      <c r="E382" s="90" t="str">
        <f>'I3'!Q30</f>
        <v xml:space="preserve"> </v>
      </c>
      <c r="F382" s="90" t="str">
        <f>'I3'!R30</f>
        <v xml:space="preserve"> </v>
      </c>
      <c r="G382" s="90" t="str">
        <f>'I3'!S30</f>
        <v xml:space="preserve"> </v>
      </c>
      <c r="H382" s="90" t="str">
        <f>'I3'!T30</f>
        <v xml:space="preserve"> </v>
      </c>
      <c r="I382" s="42">
        <f t="shared" ref="I382:J397" si="12">I28+I146+I264</f>
        <v>0</v>
      </c>
      <c r="J382" s="42">
        <f t="shared" si="12"/>
        <v>0</v>
      </c>
      <c r="K382" s="43">
        <f t="shared" si="10"/>
        <v>0</v>
      </c>
      <c r="L382" s="44">
        <f t="shared" si="11"/>
        <v>195</v>
      </c>
    </row>
    <row r="383" spans="1:12" x14ac:dyDescent="0.25">
      <c r="A383" s="40">
        <v>19</v>
      </c>
      <c r="B383" s="41" t="str">
        <f>IF('M3'!B31=0,"",'M3'!B31)</f>
        <v xml:space="preserve">MENDEZ CORTEZ DANIEL ALEJANDRO                    </v>
      </c>
      <c r="C383" s="90">
        <f>'I3'!O31</f>
        <v>9.08</v>
      </c>
      <c r="D383" s="90">
        <f>'I3'!P31</f>
        <v>8.2899999999999991</v>
      </c>
      <c r="E383" s="90" t="str">
        <f>'I3'!Q31</f>
        <v xml:space="preserve"> </v>
      </c>
      <c r="F383" s="90" t="str">
        <f>'I3'!R31</f>
        <v xml:space="preserve"> </v>
      </c>
      <c r="G383" s="90" t="str">
        <f>'I3'!S31</f>
        <v xml:space="preserve"> </v>
      </c>
      <c r="H383" s="90" t="str">
        <f>'I3'!T31</f>
        <v xml:space="preserve"> </v>
      </c>
      <c r="I383" s="42">
        <f t="shared" si="12"/>
        <v>0</v>
      </c>
      <c r="J383" s="42">
        <f t="shared" si="12"/>
        <v>0</v>
      </c>
      <c r="K383" s="43">
        <f t="shared" si="10"/>
        <v>0</v>
      </c>
      <c r="L383" s="44">
        <f t="shared" si="11"/>
        <v>195</v>
      </c>
    </row>
    <row r="384" spans="1:12" x14ac:dyDescent="0.25">
      <c r="A384" s="40">
        <v>20</v>
      </c>
      <c r="B384" s="41" t="str">
        <f>IF('M3'!B32=0,"",'M3'!B32)</f>
        <v xml:space="preserve">MINCHALA OTAVALO SOFIA VALENTINA                  </v>
      </c>
      <c r="C384" s="90">
        <f>'I3'!O32</f>
        <v>8.6499999999999986</v>
      </c>
      <c r="D384" s="90">
        <f>'I3'!P32</f>
        <v>8.0299999999999994</v>
      </c>
      <c r="E384" s="90" t="str">
        <f>'I3'!Q32</f>
        <v xml:space="preserve"> </v>
      </c>
      <c r="F384" s="90" t="str">
        <f>'I3'!R32</f>
        <v xml:space="preserve"> </v>
      </c>
      <c r="G384" s="90" t="str">
        <f>'I3'!S32</f>
        <v xml:space="preserve"> </v>
      </c>
      <c r="H384" s="90" t="str">
        <f>'I3'!T32</f>
        <v xml:space="preserve"> </v>
      </c>
      <c r="I384" s="42">
        <f t="shared" si="12"/>
        <v>0</v>
      </c>
      <c r="J384" s="42">
        <f t="shared" si="12"/>
        <v>0</v>
      </c>
      <c r="K384" s="43">
        <f t="shared" si="10"/>
        <v>0</v>
      </c>
      <c r="L384" s="44">
        <f t="shared" si="11"/>
        <v>195</v>
      </c>
    </row>
    <row r="385" spans="1:12" x14ac:dyDescent="0.25">
      <c r="A385" s="40">
        <v>21</v>
      </c>
      <c r="B385" s="41" t="str">
        <f>IF('M3'!B33=0,"",'M3'!B33)</f>
        <v>MORA BERMEO NIXON ROMEO</v>
      </c>
      <c r="C385" s="90">
        <f>'I3'!O33</f>
        <v>5.9700000000000006</v>
      </c>
      <c r="D385" s="90">
        <f>'I3'!P33</f>
        <v>4.43</v>
      </c>
      <c r="E385" s="90" t="str">
        <f>'I3'!Q33</f>
        <v xml:space="preserve"> </v>
      </c>
      <c r="F385" s="90" t="str">
        <f>'I3'!R33</f>
        <v xml:space="preserve"> </v>
      </c>
      <c r="G385" s="90" t="str">
        <f>'I3'!S33</f>
        <v xml:space="preserve"> </v>
      </c>
      <c r="H385" s="90" t="str">
        <f>'I3'!T33</f>
        <v xml:space="preserve"> </v>
      </c>
      <c r="I385" s="42">
        <f t="shared" si="12"/>
        <v>0</v>
      </c>
      <c r="J385" s="42">
        <f t="shared" si="12"/>
        <v>0</v>
      </c>
      <c r="K385" s="43">
        <f t="shared" si="10"/>
        <v>0</v>
      </c>
      <c r="L385" s="44">
        <f t="shared" si="11"/>
        <v>195</v>
      </c>
    </row>
    <row r="386" spans="1:12" x14ac:dyDescent="0.25">
      <c r="A386" s="40">
        <v>22</v>
      </c>
      <c r="B386" s="41" t="str">
        <f>IF('M3'!B34=0,"",'M3'!B34)</f>
        <v>MOROCHO ASTUDILLO CRISTOPHER ANDRES</v>
      </c>
      <c r="C386" s="90">
        <f>'I3'!O34</f>
        <v>7.07</v>
      </c>
      <c r="D386" s="90">
        <f>'I3'!P34</f>
        <v>6.2</v>
      </c>
      <c r="E386" s="90" t="str">
        <f>'I3'!Q34</f>
        <v xml:space="preserve"> </v>
      </c>
      <c r="F386" s="90" t="str">
        <f>'I3'!R34</f>
        <v xml:space="preserve"> </v>
      </c>
      <c r="G386" s="90" t="str">
        <f>'I3'!S34</f>
        <v xml:space="preserve"> </v>
      </c>
      <c r="H386" s="90" t="str">
        <f>'I3'!T34</f>
        <v xml:space="preserve"> </v>
      </c>
      <c r="I386" s="42">
        <f t="shared" si="12"/>
        <v>0</v>
      </c>
      <c r="J386" s="42">
        <f t="shared" si="12"/>
        <v>0</v>
      </c>
      <c r="K386" s="43">
        <f t="shared" si="10"/>
        <v>0</v>
      </c>
      <c r="L386" s="44">
        <f t="shared" si="11"/>
        <v>195</v>
      </c>
    </row>
    <row r="387" spans="1:12" x14ac:dyDescent="0.25">
      <c r="A387" s="40">
        <v>23</v>
      </c>
      <c r="B387" s="41" t="str">
        <f>IF('M3'!B35=0,"",'M3'!B35)</f>
        <v xml:space="preserve">MOSQUERA VERGARA KATHERIN NAYELI                  </v>
      </c>
      <c r="C387" s="90">
        <f>'I3'!O35</f>
        <v>9.4499999999999993</v>
      </c>
      <c r="D387" s="90">
        <f>'I3'!P35</f>
        <v>9.120000000000001</v>
      </c>
      <c r="E387" s="90" t="str">
        <f>'I3'!Q35</f>
        <v xml:space="preserve"> </v>
      </c>
      <c r="F387" s="90" t="str">
        <f>'I3'!R35</f>
        <v xml:space="preserve"> </v>
      </c>
      <c r="G387" s="90" t="str">
        <f>'I3'!S35</f>
        <v xml:space="preserve"> </v>
      </c>
      <c r="H387" s="90" t="str">
        <f>'I3'!T35</f>
        <v xml:space="preserve"> </v>
      </c>
      <c r="I387" s="42">
        <f t="shared" si="12"/>
        <v>0</v>
      </c>
      <c r="J387" s="42">
        <f t="shared" si="12"/>
        <v>0</v>
      </c>
      <c r="K387" s="43">
        <f t="shared" si="10"/>
        <v>0</v>
      </c>
      <c r="L387" s="44">
        <f t="shared" si="11"/>
        <v>195</v>
      </c>
    </row>
    <row r="388" spans="1:12" x14ac:dyDescent="0.25">
      <c r="A388" s="40">
        <v>24</v>
      </c>
      <c r="B388" s="41" t="str">
        <f>IF('M3'!B36=0,"",'M3'!B36)</f>
        <v>NARVAEZ VALENCIA RONAL JHUNIOR</v>
      </c>
      <c r="C388" s="90">
        <f>'I3'!O36</f>
        <v>8.57</v>
      </c>
      <c r="D388" s="90">
        <f>'I3'!P36</f>
        <v>6.8599999999999994</v>
      </c>
      <c r="E388" s="90" t="str">
        <f>'I3'!Q36</f>
        <v xml:space="preserve"> </v>
      </c>
      <c r="F388" s="90" t="str">
        <f>'I3'!R36</f>
        <v xml:space="preserve"> </v>
      </c>
      <c r="G388" s="90" t="str">
        <f>'I3'!S36</f>
        <v xml:space="preserve"> </v>
      </c>
      <c r="H388" s="90" t="str">
        <f>'I3'!T36</f>
        <v xml:space="preserve"> </v>
      </c>
      <c r="I388" s="42">
        <f t="shared" si="12"/>
        <v>0</v>
      </c>
      <c r="J388" s="42">
        <f t="shared" si="12"/>
        <v>0</v>
      </c>
      <c r="K388" s="43">
        <f t="shared" si="10"/>
        <v>0</v>
      </c>
      <c r="L388" s="44">
        <f t="shared" si="11"/>
        <v>195</v>
      </c>
    </row>
    <row r="389" spans="1:12" x14ac:dyDescent="0.25">
      <c r="A389" s="40">
        <v>25</v>
      </c>
      <c r="B389" s="41" t="str">
        <f>IF('M3'!B37=0,"",'M3'!B37)</f>
        <v>NIEVES AUCAY MATIAS JOSE</v>
      </c>
      <c r="C389" s="90">
        <f>'I3'!O37</f>
        <v>9.32</v>
      </c>
      <c r="D389" s="90">
        <f>'I3'!P37</f>
        <v>9.6900000000000013</v>
      </c>
      <c r="E389" s="90" t="str">
        <f>'I3'!Q37</f>
        <v xml:space="preserve"> </v>
      </c>
      <c r="F389" s="90" t="str">
        <f>'I3'!R37</f>
        <v xml:space="preserve"> </v>
      </c>
      <c r="G389" s="90" t="str">
        <f>'I3'!S37</f>
        <v xml:space="preserve"> </v>
      </c>
      <c r="H389" s="90" t="str">
        <f>'I3'!T37</f>
        <v xml:space="preserve"> </v>
      </c>
      <c r="I389" s="42">
        <f t="shared" si="12"/>
        <v>0</v>
      </c>
      <c r="J389" s="42">
        <f t="shared" si="12"/>
        <v>0</v>
      </c>
      <c r="K389" s="43">
        <f t="shared" si="10"/>
        <v>0</v>
      </c>
      <c r="L389" s="44">
        <f t="shared" si="11"/>
        <v>195</v>
      </c>
    </row>
    <row r="390" spans="1:12" x14ac:dyDescent="0.25">
      <c r="A390" s="40">
        <v>26</v>
      </c>
      <c r="B390" s="41" t="str">
        <f>IF('M3'!B38=0,"",'M3'!B38)</f>
        <v>NUNINGA VILLA JOSE DAVID</v>
      </c>
      <c r="C390" s="90">
        <f>'I3'!O38</f>
        <v>5.87</v>
      </c>
      <c r="D390" s="90">
        <f>'I3'!P38</f>
        <v>5.6899999999999995</v>
      </c>
      <c r="E390" s="90" t="str">
        <f>'I3'!Q38</f>
        <v xml:space="preserve"> </v>
      </c>
      <c r="F390" s="90" t="str">
        <f>'I3'!R38</f>
        <v xml:space="preserve"> </v>
      </c>
      <c r="G390" s="90" t="str">
        <f>'I3'!S38</f>
        <v xml:space="preserve"> </v>
      </c>
      <c r="H390" s="90" t="str">
        <f>'I3'!T38</f>
        <v xml:space="preserve"> </v>
      </c>
      <c r="I390" s="42">
        <f t="shared" si="12"/>
        <v>0</v>
      </c>
      <c r="J390" s="42">
        <f t="shared" si="12"/>
        <v>0</v>
      </c>
      <c r="K390" s="43">
        <f t="shared" si="10"/>
        <v>0</v>
      </c>
      <c r="L390" s="44">
        <f t="shared" si="11"/>
        <v>195</v>
      </c>
    </row>
    <row r="391" spans="1:12" x14ac:dyDescent="0.25">
      <c r="A391" s="40">
        <v>27</v>
      </c>
      <c r="B391" s="41" t="str">
        <f>IF('M3'!B39=0,"",'M3'!B39)</f>
        <v xml:space="preserve">PEREZ URREA SAMARA MIKAELA                        </v>
      </c>
      <c r="C391" s="90">
        <f>'I3'!O39</f>
        <v>8.0500000000000007</v>
      </c>
      <c r="D391" s="90">
        <f>'I3'!P39</f>
        <v>7.42</v>
      </c>
      <c r="E391" s="90" t="str">
        <f>'I3'!Q39</f>
        <v xml:space="preserve"> </v>
      </c>
      <c r="F391" s="90" t="str">
        <f>'I3'!R39</f>
        <v xml:space="preserve"> </v>
      </c>
      <c r="G391" s="90" t="str">
        <f>'I3'!S39</f>
        <v xml:space="preserve"> </v>
      </c>
      <c r="H391" s="90" t="str">
        <f>'I3'!T39</f>
        <v xml:space="preserve"> </v>
      </c>
      <c r="I391" s="42">
        <f t="shared" si="12"/>
        <v>0</v>
      </c>
      <c r="J391" s="42">
        <f t="shared" si="12"/>
        <v>0</v>
      </c>
      <c r="K391" s="43">
        <f t="shared" si="10"/>
        <v>0</v>
      </c>
      <c r="L391" s="44">
        <f t="shared" si="11"/>
        <v>195</v>
      </c>
    </row>
    <row r="392" spans="1:12" x14ac:dyDescent="0.25">
      <c r="A392" s="40">
        <v>28</v>
      </c>
      <c r="B392" s="41" t="str">
        <f>IF('M3'!B40=0,"",'M3'!B40)</f>
        <v xml:space="preserve">PILCO CHIMBOLEMA JHOSUE ALEXANDER                 </v>
      </c>
      <c r="C392" s="90">
        <f>'I3'!O40</f>
        <v>8.02</v>
      </c>
      <c r="D392" s="90">
        <f>'I3'!P40</f>
        <v>7.0500000000000007</v>
      </c>
      <c r="E392" s="90" t="str">
        <f>'I3'!Q40</f>
        <v xml:space="preserve"> </v>
      </c>
      <c r="F392" s="90" t="str">
        <f>'I3'!R40</f>
        <v xml:space="preserve"> </v>
      </c>
      <c r="G392" s="90" t="str">
        <f>'I3'!S40</f>
        <v xml:space="preserve"> </v>
      </c>
      <c r="H392" s="90" t="str">
        <f>'I3'!T40</f>
        <v xml:space="preserve"> </v>
      </c>
      <c r="I392" s="42">
        <f t="shared" si="12"/>
        <v>0</v>
      </c>
      <c r="J392" s="42">
        <f t="shared" si="12"/>
        <v>0</v>
      </c>
      <c r="K392" s="43">
        <f t="shared" si="10"/>
        <v>0</v>
      </c>
      <c r="L392" s="44">
        <f t="shared" si="11"/>
        <v>195</v>
      </c>
    </row>
    <row r="393" spans="1:12" x14ac:dyDescent="0.25">
      <c r="A393" s="40">
        <v>29</v>
      </c>
      <c r="B393" s="41" t="str">
        <f>IF('M3'!B41=0,"",'M3'!B41)</f>
        <v>RIVADENEIRA VELA JOEL EDUARDO</v>
      </c>
      <c r="C393" s="90">
        <f>'I3'!O41</f>
        <v>9.01</v>
      </c>
      <c r="D393" s="90">
        <f>'I3'!P41</f>
        <v>8.77</v>
      </c>
      <c r="E393" s="90" t="str">
        <f>'I3'!Q41</f>
        <v xml:space="preserve"> </v>
      </c>
      <c r="F393" s="90" t="str">
        <f>'I3'!R41</f>
        <v xml:space="preserve"> </v>
      </c>
      <c r="G393" s="90" t="str">
        <f>'I3'!S41</f>
        <v xml:space="preserve"> </v>
      </c>
      <c r="H393" s="90" t="str">
        <f>'I3'!T41</f>
        <v xml:space="preserve"> </v>
      </c>
      <c r="I393" s="42">
        <f t="shared" si="12"/>
        <v>0</v>
      </c>
      <c r="J393" s="42">
        <f t="shared" si="12"/>
        <v>0</v>
      </c>
      <c r="K393" s="43">
        <f t="shared" si="10"/>
        <v>0</v>
      </c>
      <c r="L393" s="44">
        <f t="shared" si="11"/>
        <v>195</v>
      </c>
    </row>
    <row r="394" spans="1:12" x14ac:dyDescent="0.25">
      <c r="A394" s="40">
        <v>30</v>
      </c>
      <c r="B394" s="41" t="str">
        <f>IF('M3'!B42=0,"",'M3'!B42)</f>
        <v>RODRIGUEZ ALVARADO ANGIE KATHERINE</v>
      </c>
      <c r="C394" s="90">
        <f>'I3'!O42</f>
        <v>8.77</v>
      </c>
      <c r="D394" s="90">
        <f>'I3'!P42</f>
        <v>7.2700000000000005</v>
      </c>
      <c r="E394" s="90" t="str">
        <f>'I3'!Q42</f>
        <v xml:space="preserve"> </v>
      </c>
      <c r="F394" s="90" t="str">
        <f>'I3'!R42</f>
        <v xml:space="preserve"> </v>
      </c>
      <c r="G394" s="90" t="str">
        <f>'I3'!S42</f>
        <v xml:space="preserve"> </v>
      </c>
      <c r="H394" s="90" t="str">
        <f>'I3'!T42</f>
        <v xml:space="preserve"> </v>
      </c>
      <c r="I394" s="42">
        <f t="shared" si="12"/>
        <v>0</v>
      </c>
      <c r="J394" s="42">
        <f t="shared" si="12"/>
        <v>0</v>
      </c>
      <c r="K394" s="43">
        <f t="shared" si="10"/>
        <v>0</v>
      </c>
      <c r="L394" s="44">
        <f t="shared" si="11"/>
        <v>195</v>
      </c>
    </row>
    <row r="395" spans="1:12" x14ac:dyDescent="0.25">
      <c r="A395" s="40">
        <v>31</v>
      </c>
      <c r="B395" s="41" t="str">
        <f>IF('M3'!B43=0,"",'M3'!B43)</f>
        <v>SANCHEZ JAPA ISMAEL ALEXANDER</v>
      </c>
      <c r="C395" s="90">
        <f>'I3'!O43</f>
        <v>6.4399999999999995</v>
      </c>
      <c r="D395" s="90">
        <f>'I3'!P43</f>
        <v>6.8900000000000006</v>
      </c>
      <c r="E395" s="90" t="str">
        <f>'I3'!Q43</f>
        <v xml:space="preserve"> </v>
      </c>
      <c r="F395" s="90" t="str">
        <f>'I3'!R43</f>
        <v xml:space="preserve"> </v>
      </c>
      <c r="G395" s="90" t="str">
        <f>'I3'!S43</f>
        <v xml:space="preserve"> </v>
      </c>
      <c r="H395" s="90" t="str">
        <f>'I3'!T43</f>
        <v xml:space="preserve"> </v>
      </c>
      <c r="I395" s="42">
        <f t="shared" si="12"/>
        <v>0</v>
      </c>
      <c r="J395" s="42">
        <f t="shared" si="12"/>
        <v>0</v>
      </c>
      <c r="K395" s="43">
        <f t="shared" si="10"/>
        <v>0</v>
      </c>
      <c r="L395" s="44">
        <f t="shared" si="11"/>
        <v>195</v>
      </c>
    </row>
    <row r="396" spans="1:12" x14ac:dyDescent="0.25">
      <c r="A396" s="40">
        <v>32</v>
      </c>
      <c r="B396" s="41" t="str">
        <f>IF('M3'!B44=0,"",'M3'!B44)</f>
        <v xml:space="preserve">TADAY CHOTO ALEX ANDERSSON                        </v>
      </c>
      <c r="C396" s="90">
        <f>'I3'!O44</f>
        <v>7.21</v>
      </c>
      <c r="D396" s="90">
        <f>'I3'!P44</f>
        <v>6.43</v>
      </c>
      <c r="E396" s="90" t="str">
        <f>'I3'!Q44</f>
        <v xml:space="preserve"> </v>
      </c>
      <c r="F396" s="90" t="str">
        <f>'I3'!R44</f>
        <v xml:space="preserve"> </v>
      </c>
      <c r="G396" s="90" t="str">
        <f>'I3'!S44</f>
        <v xml:space="preserve"> </v>
      </c>
      <c r="H396" s="90" t="str">
        <f>'I3'!T44</f>
        <v xml:space="preserve"> </v>
      </c>
      <c r="I396" s="42">
        <f t="shared" si="12"/>
        <v>0</v>
      </c>
      <c r="J396" s="42">
        <f t="shared" si="12"/>
        <v>0</v>
      </c>
      <c r="K396" s="43">
        <f t="shared" si="10"/>
        <v>0</v>
      </c>
      <c r="L396" s="44">
        <f t="shared" si="11"/>
        <v>195</v>
      </c>
    </row>
    <row r="397" spans="1:12" x14ac:dyDescent="0.25">
      <c r="A397" s="40">
        <v>33</v>
      </c>
      <c r="B397" s="41" t="str">
        <f>IF('M3'!B45=0,"",'M3'!B45)</f>
        <v>TORRES HIDALGO YANAHARA ALEXANDRA</v>
      </c>
      <c r="C397" s="90" t="str">
        <f>'I3'!O45</f>
        <v xml:space="preserve"> </v>
      </c>
      <c r="D397" s="90">
        <f>'I3'!P45</f>
        <v>6.5200000000000005</v>
      </c>
      <c r="E397" s="90" t="str">
        <f>'I3'!Q45</f>
        <v xml:space="preserve"> </v>
      </c>
      <c r="F397" s="90" t="str">
        <f>'I3'!R45</f>
        <v xml:space="preserve"> </v>
      </c>
      <c r="G397" s="90" t="str">
        <f>'I3'!S45</f>
        <v xml:space="preserve"> </v>
      </c>
      <c r="H397" s="90" t="str">
        <f>'I3'!T45</f>
        <v xml:space="preserve"> </v>
      </c>
      <c r="I397" s="42">
        <f t="shared" si="12"/>
        <v>0</v>
      </c>
      <c r="J397" s="42">
        <f t="shared" si="12"/>
        <v>0</v>
      </c>
      <c r="K397" s="43">
        <f t="shared" si="10"/>
        <v>0</v>
      </c>
      <c r="L397" s="44">
        <f t="shared" si="11"/>
        <v>195</v>
      </c>
    </row>
    <row r="398" spans="1:12" x14ac:dyDescent="0.25">
      <c r="A398" s="40">
        <v>34</v>
      </c>
      <c r="B398" s="41" t="str">
        <f>IF('M3'!B46=0,"",'M3'!B46)</f>
        <v>VERA BUSTAMANTE VALENTINA GISLAYNE</v>
      </c>
      <c r="C398" s="90">
        <f>'I3'!O46</f>
        <v>8.26</v>
      </c>
      <c r="D398" s="90">
        <f>'I3'!P46</f>
        <v>8.76</v>
      </c>
      <c r="E398" s="90" t="str">
        <f>'I3'!Q46</f>
        <v xml:space="preserve"> </v>
      </c>
      <c r="F398" s="90" t="str">
        <f>'I3'!R46</f>
        <v xml:space="preserve"> </v>
      </c>
      <c r="G398" s="90" t="str">
        <f>'I3'!S46</f>
        <v xml:space="preserve"> </v>
      </c>
      <c r="H398" s="90" t="str">
        <f>'I3'!T46</f>
        <v xml:space="preserve"> </v>
      </c>
      <c r="I398" s="42">
        <f t="shared" ref="I398:J413" si="13">I44+I162+I280</f>
        <v>0</v>
      </c>
      <c r="J398" s="42">
        <f t="shared" si="13"/>
        <v>0</v>
      </c>
      <c r="K398" s="43">
        <f t="shared" si="10"/>
        <v>0</v>
      </c>
      <c r="L398" s="44">
        <f t="shared" si="11"/>
        <v>195</v>
      </c>
    </row>
    <row r="399" spans="1:12" x14ac:dyDescent="0.25">
      <c r="A399" s="40">
        <v>35</v>
      </c>
      <c r="B399" s="41" t="str">
        <f>IF('M3'!B47=0,"",'M3'!B47)</f>
        <v>YUNGA FAJARDO PRISCILA ELIZABETH</v>
      </c>
      <c r="C399" s="90">
        <f>'I3'!O47</f>
        <v>9.59</v>
      </c>
      <c r="D399" s="90">
        <f>'I3'!P47</f>
        <v>9.2200000000000006</v>
      </c>
      <c r="E399" s="90" t="str">
        <f>'I3'!Q47</f>
        <v xml:space="preserve"> </v>
      </c>
      <c r="F399" s="90" t="str">
        <f>'I3'!R47</f>
        <v xml:space="preserve"> </v>
      </c>
      <c r="G399" s="90" t="str">
        <f>'I3'!S47</f>
        <v xml:space="preserve"> </v>
      </c>
      <c r="H399" s="90" t="str">
        <f>'I3'!T47</f>
        <v xml:space="preserve"> </v>
      </c>
      <c r="I399" s="42">
        <f t="shared" si="13"/>
        <v>0</v>
      </c>
      <c r="J399" s="42">
        <f t="shared" si="13"/>
        <v>0</v>
      </c>
      <c r="K399" s="43">
        <f t="shared" si="10"/>
        <v>0</v>
      </c>
      <c r="L399" s="44">
        <f t="shared" si="11"/>
        <v>195</v>
      </c>
    </row>
    <row r="400" spans="1:12" x14ac:dyDescent="0.25">
      <c r="A400" s="40">
        <v>36</v>
      </c>
      <c r="B400" s="41" t="str">
        <f>IF('M3'!B48=0,"",'M3'!B48)</f>
        <v/>
      </c>
      <c r="C400" s="90" t="str">
        <f>'I3'!O48</f>
        <v xml:space="preserve"> </v>
      </c>
      <c r="D400" s="90" t="str">
        <f>'I3'!P48</f>
        <v xml:space="preserve"> </v>
      </c>
      <c r="E400" s="90" t="str">
        <f>'I3'!Q48</f>
        <v xml:space="preserve"> </v>
      </c>
      <c r="F400" s="90" t="str">
        <f>'I3'!R48</f>
        <v xml:space="preserve"> </v>
      </c>
      <c r="G400" s="90" t="str">
        <f>'I3'!S48</f>
        <v xml:space="preserve"> </v>
      </c>
      <c r="H400" s="90" t="str">
        <f>'I3'!T48</f>
        <v xml:space="preserve"> </v>
      </c>
      <c r="I400" s="42">
        <f t="shared" si="13"/>
        <v>0</v>
      </c>
      <c r="J400" s="42">
        <f t="shared" si="13"/>
        <v>0</v>
      </c>
      <c r="K400" s="43">
        <f t="shared" si="10"/>
        <v>0</v>
      </c>
      <c r="L400" s="44">
        <f t="shared" si="11"/>
        <v>195</v>
      </c>
    </row>
    <row r="401" spans="1:20" x14ac:dyDescent="0.25">
      <c r="A401" s="40">
        <v>37</v>
      </c>
      <c r="B401" s="41" t="str">
        <f>IF('M3'!B49=0,"",'M3'!B49)</f>
        <v/>
      </c>
      <c r="C401" s="90" t="str">
        <f>'I3'!O49</f>
        <v xml:space="preserve"> </v>
      </c>
      <c r="D401" s="90" t="str">
        <f>'I3'!P49</f>
        <v xml:space="preserve"> </v>
      </c>
      <c r="E401" s="90" t="str">
        <f>'I3'!Q49</f>
        <v xml:space="preserve"> </v>
      </c>
      <c r="F401" s="90" t="str">
        <f>'I3'!R49</f>
        <v xml:space="preserve"> </v>
      </c>
      <c r="G401" s="90" t="str">
        <f>'I3'!S49</f>
        <v xml:space="preserve"> </v>
      </c>
      <c r="H401" s="90" t="str">
        <f>'I3'!T49</f>
        <v xml:space="preserve"> </v>
      </c>
      <c r="I401" s="42">
        <f t="shared" si="13"/>
        <v>0</v>
      </c>
      <c r="J401" s="42">
        <f t="shared" si="13"/>
        <v>0</v>
      </c>
      <c r="K401" s="43">
        <f t="shared" si="10"/>
        <v>0</v>
      </c>
      <c r="L401" s="44">
        <f t="shared" si="11"/>
        <v>195</v>
      </c>
    </row>
    <row r="402" spans="1:20" x14ac:dyDescent="0.25">
      <c r="A402" s="40">
        <v>38</v>
      </c>
      <c r="B402" s="41" t="str">
        <f>IF('M3'!B50=0,"",'M3'!B50)</f>
        <v/>
      </c>
      <c r="C402" s="90" t="str">
        <f>'I3'!O50</f>
        <v xml:space="preserve"> </v>
      </c>
      <c r="D402" s="90" t="str">
        <f>'I3'!P50</f>
        <v xml:space="preserve"> </v>
      </c>
      <c r="E402" s="90" t="str">
        <f>'I3'!Q50</f>
        <v xml:space="preserve"> </v>
      </c>
      <c r="F402" s="90" t="str">
        <f>'I3'!R50</f>
        <v xml:space="preserve"> </v>
      </c>
      <c r="G402" s="90" t="str">
        <f>'I3'!S50</f>
        <v xml:space="preserve"> </v>
      </c>
      <c r="H402" s="90" t="str">
        <f>'I3'!T50</f>
        <v xml:space="preserve"> </v>
      </c>
      <c r="I402" s="42">
        <f t="shared" si="13"/>
        <v>0</v>
      </c>
      <c r="J402" s="42">
        <f t="shared" si="13"/>
        <v>0</v>
      </c>
      <c r="K402" s="43">
        <f t="shared" si="10"/>
        <v>0</v>
      </c>
      <c r="L402" s="44">
        <f t="shared" si="11"/>
        <v>195</v>
      </c>
    </row>
    <row r="403" spans="1:20" x14ac:dyDescent="0.25">
      <c r="A403" s="40">
        <v>39</v>
      </c>
      <c r="B403" s="41" t="str">
        <f>IF('M3'!B51=0,"",'M3'!B51)</f>
        <v/>
      </c>
      <c r="C403" s="90" t="str">
        <f>'I3'!O51</f>
        <v xml:space="preserve"> </v>
      </c>
      <c r="D403" s="90" t="str">
        <f>'I3'!P51</f>
        <v xml:space="preserve"> </v>
      </c>
      <c r="E403" s="90" t="str">
        <f>'I3'!Q51</f>
        <v xml:space="preserve"> </v>
      </c>
      <c r="F403" s="90" t="str">
        <f>'I3'!R51</f>
        <v xml:space="preserve"> </v>
      </c>
      <c r="G403" s="90" t="str">
        <f>'I3'!S51</f>
        <v xml:space="preserve"> </v>
      </c>
      <c r="H403" s="90" t="str">
        <f>'I3'!T51</f>
        <v xml:space="preserve"> </v>
      </c>
      <c r="I403" s="42">
        <f t="shared" si="13"/>
        <v>0</v>
      </c>
      <c r="J403" s="42">
        <f t="shared" si="13"/>
        <v>0</v>
      </c>
      <c r="K403" s="43">
        <f t="shared" si="10"/>
        <v>0</v>
      </c>
      <c r="L403" s="44">
        <f t="shared" si="11"/>
        <v>195</v>
      </c>
    </row>
    <row r="404" spans="1:20" x14ac:dyDescent="0.25">
      <c r="A404" s="40">
        <v>40</v>
      </c>
      <c r="B404" s="41" t="str">
        <f>IF('M3'!B52=0,"",'M3'!B52)</f>
        <v/>
      </c>
      <c r="C404" s="90" t="str">
        <f>'I3'!O52</f>
        <v xml:space="preserve"> </v>
      </c>
      <c r="D404" s="90" t="str">
        <f>'I3'!P52</f>
        <v xml:space="preserve"> </v>
      </c>
      <c r="E404" s="90" t="str">
        <f>'I3'!Q52</f>
        <v xml:space="preserve"> </v>
      </c>
      <c r="F404" s="90" t="str">
        <f>'I3'!R52</f>
        <v xml:space="preserve"> </v>
      </c>
      <c r="G404" s="90" t="str">
        <f>'I3'!S52</f>
        <v xml:space="preserve"> </v>
      </c>
      <c r="H404" s="90" t="str">
        <f>'I3'!T52</f>
        <v xml:space="preserve"> </v>
      </c>
      <c r="I404" s="42">
        <f t="shared" si="13"/>
        <v>0</v>
      </c>
      <c r="J404" s="42">
        <f t="shared" si="13"/>
        <v>0</v>
      </c>
      <c r="K404" s="43">
        <f t="shared" si="10"/>
        <v>0</v>
      </c>
      <c r="L404" s="44">
        <f t="shared" si="11"/>
        <v>195</v>
      </c>
    </row>
    <row r="405" spans="1:20" x14ac:dyDescent="0.25">
      <c r="A405" s="40">
        <v>41</v>
      </c>
      <c r="B405" s="41" t="str">
        <f>IF('M3'!B53=0,"",'M3'!B53)</f>
        <v/>
      </c>
      <c r="C405" s="90" t="str">
        <f>'I3'!O53</f>
        <v xml:space="preserve"> </v>
      </c>
      <c r="D405" s="90" t="str">
        <f>'I3'!P53</f>
        <v xml:space="preserve"> </v>
      </c>
      <c r="E405" s="90" t="str">
        <f>'I3'!Q53</f>
        <v xml:space="preserve"> </v>
      </c>
      <c r="F405" s="90" t="str">
        <f>'I3'!R53</f>
        <v xml:space="preserve"> </v>
      </c>
      <c r="G405" s="90" t="str">
        <f>'I3'!S53</f>
        <v xml:space="preserve"> </v>
      </c>
      <c r="H405" s="90" t="str">
        <f>'I3'!T53</f>
        <v xml:space="preserve"> </v>
      </c>
      <c r="I405" s="42">
        <f t="shared" si="13"/>
        <v>0</v>
      </c>
      <c r="J405" s="42">
        <f t="shared" si="13"/>
        <v>0</v>
      </c>
      <c r="K405" s="43">
        <f t="shared" si="10"/>
        <v>0</v>
      </c>
      <c r="L405" s="44">
        <f t="shared" si="11"/>
        <v>195</v>
      </c>
    </row>
    <row r="406" spans="1:20" x14ac:dyDescent="0.25">
      <c r="A406" s="40">
        <v>42</v>
      </c>
      <c r="B406" s="41" t="str">
        <f>IF('M3'!B54=0,"",'M3'!B54)</f>
        <v/>
      </c>
      <c r="C406" s="90" t="str">
        <f>'I3'!O54</f>
        <v xml:space="preserve"> </v>
      </c>
      <c r="D406" s="90" t="str">
        <f>'I3'!P54</f>
        <v xml:space="preserve"> </v>
      </c>
      <c r="E406" s="90" t="str">
        <f>'I3'!Q54</f>
        <v xml:space="preserve"> </v>
      </c>
      <c r="F406" s="90" t="str">
        <f>'I3'!R54</f>
        <v xml:space="preserve"> </v>
      </c>
      <c r="G406" s="90" t="str">
        <f>'I3'!S54</f>
        <v xml:space="preserve"> </v>
      </c>
      <c r="H406" s="90" t="str">
        <f>'I3'!T54</f>
        <v xml:space="preserve"> </v>
      </c>
      <c r="I406" s="42">
        <f t="shared" si="13"/>
        <v>0</v>
      </c>
      <c r="J406" s="42">
        <f t="shared" si="13"/>
        <v>0</v>
      </c>
      <c r="K406" s="43">
        <f t="shared" si="10"/>
        <v>0</v>
      </c>
      <c r="L406" s="44">
        <f t="shared" si="11"/>
        <v>195</v>
      </c>
    </row>
    <row r="407" spans="1:20" x14ac:dyDescent="0.25">
      <c r="A407" s="40">
        <v>43</v>
      </c>
      <c r="B407" s="41" t="str">
        <f>IF('M3'!B55=0,"",'M3'!B55)</f>
        <v/>
      </c>
      <c r="C407" s="90" t="str">
        <f>'I3'!O55</f>
        <v xml:space="preserve"> </v>
      </c>
      <c r="D407" s="90" t="str">
        <f>'I3'!P55</f>
        <v xml:space="preserve"> </v>
      </c>
      <c r="E407" s="90" t="str">
        <f>'I3'!Q55</f>
        <v xml:space="preserve"> </v>
      </c>
      <c r="F407" s="90" t="str">
        <f>'I3'!R55</f>
        <v xml:space="preserve"> </v>
      </c>
      <c r="G407" s="90" t="str">
        <f>'I3'!S55</f>
        <v xml:space="preserve"> </v>
      </c>
      <c r="H407" s="90" t="str">
        <f>'I3'!T55</f>
        <v xml:space="preserve"> </v>
      </c>
      <c r="I407" s="42">
        <f t="shared" si="13"/>
        <v>0</v>
      </c>
      <c r="J407" s="42">
        <f t="shared" si="13"/>
        <v>0</v>
      </c>
      <c r="K407" s="43">
        <f t="shared" si="10"/>
        <v>0</v>
      </c>
      <c r="L407" s="44">
        <f t="shared" si="11"/>
        <v>195</v>
      </c>
    </row>
    <row r="408" spans="1:20" x14ac:dyDescent="0.25">
      <c r="A408" s="40">
        <v>44</v>
      </c>
      <c r="B408" s="41" t="str">
        <f>IF('M3'!B56=0,"",'M3'!B56)</f>
        <v/>
      </c>
      <c r="C408" s="90" t="str">
        <f>'I3'!O56</f>
        <v xml:space="preserve"> </v>
      </c>
      <c r="D408" s="90" t="str">
        <f>'I3'!P56</f>
        <v xml:space="preserve"> </v>
      </c>
      <c r="E408" s="90" t="str">
        <f>'I3'!Q56</f>
        <v xml:space="preserve"> </v>
      </c>
      <c r="F408" s="90" t="str">
        <f>'I3'!R56</f>
        <v xml:space="preserve"> </v>
      </c>
      <c r="G408" s="90" t="str">
        <f>'I3'!S56</f>
        <v xml:space="preserve"> </v>
      </c>
      <c r="H408" s="90" t="str">
        <f>'I3'!T56</f>
        <v xml:space="preserve"> </v>
      </c>
      <c r="I408" s="42">
        <f t="shared" si="13"/>
        <v>0</v>
      </c>
      <c r="J408" s="42">
        <f t="shared" si="13"/>
        <v>0</v>
      </c>
      <c r="K408" s="43">
        <f t="shared" si="10"/>
        <v>0</v>
      </c>
      <c r="L408" s="44">
        <f t="shared" si="11"/>
        <v>195</v>
      </c>
    </row>
    <row r="409" spans="1:20" x14ac:dyDescent="0.25">
      <c r="A409" s="40">
        <v>45</v>
      </c>
      <c r="B409" s="41" t="str">
        <f>IF('M3'!B57=0,"",'M3'!B57)</f>
        <v/>
      </c>
      <c r="C409" s="90" t="str">
        <f>'I3'!O57</f>
        <v xml:space="preserve"> </v>
      </c>
      <c r="D409" s="90" t="str">
        <f>'I3'!P57</f>
        <v xml:space="preserve"> </v>
      </c>
      <c r="E409" s="90" t="str">
        <f>'I3'!Q57</f>
        <v xml:space="preserve"> </v>
      </c>
      <c r="F409" s="90" t="str">
        <f>'I3'!R57</f>
        <v xml:space="preserve"> </v>
      </c>
      <c r="G409" s="90" t="str">
        <f>'I3'!S57</f>
        <v xml:space="preserve"> </v>
      </c>
      <c r="H409" s="90" t="str">
        <f>'I3'!T57</f>
        <v xml:space="preserve"> </v>
      </c>
      <c r="I409" s="42">
        <f t="shared" si="13"/>
        <v>0</v>
      </c>
      <c r="J409" s="42">
        <f t="shared" si="13"/>
        <v>0</v>
      </c>
      <c r="K409" s="43">
        <f t="shared" si="10"/>
        <v>0</v>
      </c>
      <c r="L409" s="44">
        <f t="shared" si="11"/>
        <v>195</v>
      </c>
    </row>
    <row r="410" spans="1:20" x14ac:dyDescent="0.25">
      <c r="A410" s="40">
        <v>46</v>
      </c>
      <c r="B410" s="41" t="str">
        <f>IF('M3'!B58=0,"",'M3'!B58)</f>
        <v/>
      </c>
      <c r="C410" s="90" t="str">
        <f>'I3'!O58</f>
        <v xml:space="preserve"> </v>
      </c>
      <c r="D410" s="90" t="str">
        <f>'I3'!P58</f>
        <v xml:space="preserve"> </v>
      </c>
      <c r="E410" s="90" t="str">
        <f>'I3'!Q58</f>
        <v xml:space="preserve"> </v>
      </c>
      <c r="F410" s="90" t="str">
        <f>'I3'!R58</f>
        <v xml:space="preserve"> </v>
      </c>
      <c r="G410" s="90" t="str">
        <f>'I3'!S58</f>
        <v xml:space="preserve"> </v>
      </c>
      <c r="H410" s="90" t="str">
        <f>'I3'!T58</f>
        <v xml:space="preserve"> </v>
      </c>
      <c r="I410" s="42">
        <f t="shared" si="13"/>
        <v>0</v>
      </c>
      <c r="J410" s="42">
        <f t="shared" si="13"/>
        <v>0</v>
      </c>
      <c r="K410" s="43">
        <f t="shared" si="10"/>
        <v>0</v>
      </c>
      <c r="L410" s="44">
        <f t="shared" si="11"/>
        <v>195</v>
      </c>
    </row>
    <row r="411" spans="1:20" x14ac:dyDescent="0.25">
      <c r="A411" s="40">
        <v>47</v>
      </c>
      <c r="B411" s="41" t="str">
        <f>IF('M3'!B59=0,"",'M3'!B59)</f>
        <v/>
      </c>
      <c r="C411" s="90" t="str">
        <f>'I3'!O59</f>
        <v xml:space="preserve"> </v>
      </c>
      <c r="D411" s="90" t="str">
        <f>'I3'!P59</f>
        <v xml:space="preserve"> </v>
      </c>
      <c r="E411" s="90" t="str">
        <f>'I3'!Q59</f>
        <v xml:space="preserve"> </v>
      </c>
      <c r="F411" s="90" t="str">
        <f>'I3'!R59</f>
        <v xml:space="preserve"> </v>
      </c>
      <c r="G411" s="90" t="str">
        <f>'I3'!S59</f>
        <v xml:space="preserve"> </v>
      </c>
      <c r="H411" s="90" t="str">
        <f>'I3'!T59</f>
        <v xml:space="preserve"> </v>
      </c>
      <c r="I411" s="42">
        <f t="shared" si="13"/>
        <v>0</v>
      </c>
      <c r="J411" s="42">
        <f t="shared" si="13"/>
        <v>0</v>
      </c>
      <c r="K411" s="43">
        <f t="shared" si="10"/>
        <v>0</v>
      </c>
      <c r="L411" s="44">
        <f t="shared" si="11"/>
        <v>195</v>
      </c>
    </row>
    <row r="412" spans="1:20" x14ac:dyDescent="0.25">
      <c r="A412" s="40">
        <v>48</v>
      </c>
      <c r="B412" s="41" t="str">
        <f>IF('M3'!B60=0,"",'M3'!B60)</f>
        <v/>
      </c>
      <c r="C412" s="90" t="str">
        <f>'I3'!O60</f>
        <v xml:space="preserve"> </v>
      </c>
      <c r="D412" s="90" t="str">
        <f>'I3'!P60</f>
        <v xml:space="preserve"> </v>
      </c>
      <c r="E412" s="90" t="str">
        <f>'I3'!Q60</f>
        <v xml:space="preserve"> </v>
      </c>
      <c r="F412" s="90" t="str">
        <f>'I3'!R60</f>
        <v xml:space="preserve"> </v>
      </c>
      <c r="G412" s="90" t="str">
        <f>'I3'!S60</f>
        <v xml:space="preserve"> </v>
      </c>
      <c r="H412" s="90" t="str">
        <f>'I3'!T60</f>
        <v xml:space="preserve"> </v>
      </c>
      <c r="I412" s="42">
        <f t="shared" si="13"/>
        <v>0</v>
      </c>
      <c r="J412" s="42">
        <f t="shared" si="13"/>
        <v>0</v>
      </c>
      <c r="K412" s="43">
        <f t="shared" si="10"/>
        <v>0</v>
      </c>
      <c r="L412" s="44">
        <f t="shared" si="11"/>
        <v>195</v>
      </c>
    </row>
    <row r="413" spans="1:20" x14ac:dyDescent="0.25">
      <c r="A413" s="40">
        <v>49</v>
      </c>
      <c r="B413" s="41" t="str">
        <f>IF('M3'!B61=0,"",'M3'!B61)</f>
        <v/>
      </c>
      <c r="C413" s="90" t="str">
        <f>'I3'!O61</f>
        <v xml:space="preserve"> </v>
      </c>
      <c r="D413" s="90" t="str">
        <f>'I3'!P61</f>
        <v xml:space="preserve"> </v>
      </c>
      <c r="E413" s="90" t="str">
        <f>'I3'!Q61</f>
        <v xml:space="preserve"> </v>
      </c>
      <c r="F413" s="90" t="str">
        <f>'I3'!R61</f>
        <v xml:space="preserve"> </v>
      </c>
      <c r="G413" s="90" t="str">
        <f>'I3'!S61</f>
        <v xml:space="preserve"> </v>
      </c>
      <c r="H413" s="90" t="str">
        <f>'I3'!T61</f>
        <v xml:space="preserve"> </v>
      </c>
      <c r="I413" s="42">
        <f t="shared" si="13"/>
        <v>0</v>
      </c>
      <c r="J413" s="42">
        <f t="shared" si="13"/>
        <v>0</v>
      </c>
      <c r="K413" s="43">
        <f t="shared" si="10"/>
        <v>0</v>
      </c>
      <c r="L413" s="44">
        <f t="shared" si="11"/>
        <v>195</v>
      </c>
    </row>
    <row r="414" spans="1:20" x14ac:dyDescent="0.25">
      <c r="A414" s="40">
        <v>50</v>
      </c>
      <c r="B414" s="41" t="str">
        <f>IF('M3'!B62=0,"",'M3'!B62)</f>
        <v/>
      </c>
      <c r="C414" s="90" t="str">
        <f>'I3'!O62</f>
        <v xml:space="preserve"> </v>
      </c>
      <c r="D414" s="90" t="str">
        <f>'I3'!P62</f>
        <v xml:space="preserve"> </v>
      </c>
      <c r="E414" s="90" t="str">
        <f>'I3'!Q62</f>
        <v xml:space="preserve"> </v>
      </c>
      <c r="F414" s="90" t="str">
        <f>'I3'!R62</f>
        <v xml:space="preserve"> </v>
      </c>
      <c r="G414" s="90" t="str">
        <f>'I3'!S62</f>
        <v xml:space="preserve"> </v>
      </c>
      <c r="H414" s="90" t="str">
        <f>'I3'!T62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t="str">
        <f>$C$6</f>
        <v>LENGUA Y LITERATURA</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t="str">
        <f>$C$6</f>
        <v>LENGUA Y LITERATURA</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t="str">
        <f>$A$8</f>
        <v>Educación General Básica</v>
      </c>
      <c r="B468" s="225"/>
      <c r="C468" s="226" t="str">
        <f>$C$8</f>
        <v>Superior</v>
      </c>
      <c r="D468" s="227"/>
      <c r="E468" s="227"/>
      <c r="F468" s="227"/>
      <c r="G468" s="34" t="str">
        <f>$G$8</f>
        <v>Décimo Año</v>
      </c>
      <c r="H468" s="226" t="str">
        <f>$H$8</f>
        <v>"A"</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IF('M3'!B13=0,"",'M3'!B13)</f>
        <v>AMBULUDI NAMCELA IRENE ERIKA</v>
      </c>
      <c r="C471" s="90" t="str">
        <f>'I3'!R13</f>
        <v xml:space="preserve"> </v>
      </c>
      <c r="D471" s="90" t="str">
        <f>'I3'!T13</f>
        <v xml:space="preserve"> </v>
      </c>
      <c r="E471" s="90" t="str">
        <f>IF('I3'!U13=0," ",'I3'!U13)</f>
        <v xml:space="preserve"> </v>
      </c>
      <c r="F471" s="90" t="str">
        <f>IF('I3'!V13=0," ",'I3'!V13)</f>
        <v xml:space="preserve"> </v>
      </c>
      <c r="G471" s="91" t="str">
        <f>IF(F471&lt;&gt;" ",(IF(F471="P.A.","REPROBADO",IF(F471&gt;=7,"APROBADO","")))," ")</f>
        <v xml:space="preserve"> </v>
      </c>
      <c r="H471" s="187"/>
      <c r="I471" s="188"/>
      <c r="J471" s="188"/>
      <c r="K471" s="188"/>
      <c r="L471" s="189"/>
    </row>
    <row r="472" spans="1:12" x14ac:dyDescent="0.25">
      <c r="A472" s="40">
        <v>2</v>
      </c>
      <c r="B472" s="41" t="str">
        <f>IF('M3'!B14=0,"",'M3'!B14)</f>
        <v>ATUPAÑA OTAVALO MELANIE YUDITH</v>
      </c>
      <c r="C472" s="90" t="str">
        <f>'I3'!R14</f>
        <v xml:space="preserve"> </v>
      </c>
      <c r="D472" s="90" t="str">
        <f>'I3'!T14</f>
        <v xml:space="preserve"> </v>
      </c>
      <c r="E472" s="90" t="str">
        <f>IF('I3'!U14=0," ",'I3'!U14)</f>
        <v xml:space="preserve"> </v>
      </c>
      <c r="F472" s="90" t="str">
        <f>IF('I3'!V14=0," ",'I3'!V14)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IF('M3'!B15=0,"",'M3'!B15)</f>
        <v>BERMEO GUANOQUIZA EVELYN JANETH</v>
      </c>
      <c r="C473" s="90" t="str">
        <f>'I3'!R15</f>
        <v xml:space="preserve"> </v>
      </c>
      <c r="D473" s="90" t="str">
        <f>'I3'!T15</f>
        <v xml:space="preserve"> </v>
      </c>
      <c r="E473" s="90" t="str">
        <f>IF('I3'!U15=0," ",'I3'!U15)</f>
        <v xml:space="preserve"> </v>
      </c>
      <c r="F473" s="90" t="str">
        <f>IF('I3'!V15=0," ",'I3'!V15)</f>
        <v xml:space="preserve"> </v>
      </c>
      <c r="G473" s="91" t="str">
        <f t="shared" si="16"/>
        <v xml:space="preserve"> </v>
      </c>
      <c r="H473" s="187"/>
      <c r="I473" s="188"/>
      <c r="J473" s="188"/>
      <c r="K473" s="188"/>
      <c r="L473" s="189"/>
    </row>
    <row r="474" spans="1:12" x14ac:dyDescent="0.25">
      <c r="A474" s="40">
        <v>4</v>
      </c>
      <c r="B474" s="41" t="str">
        <f>IF('M3'!B16=0,"",'M3'!B16)</f>
        <v>CARCHIPULLA SANGURIMA MIRIAN PAULINA</v>
      </c>
      <c r="C474" s="90" t="str">
        <f>'I3'!R16</f>
        <v xml:space="preserve"> </v>
      </c>
      <c r="D474" s="90" t="str">
        <f>'I3'!T16</f>
        <v xml:space="preserve"> </v>
      </c>
      <c r="E474" s="90" t="str">
        <f>IF('I3'!U16=0," ",'I3'!U16)</f>
        <v xml:space="preserve"> </v>
      </c>
      <c r="F474" s="90" t="str">
        <f>IF('I3'!V16=0," ",'I3'!V16)</f>
        <v xml:space="preserve"> </v>
      </c>
      <c r="G474" s="91" t="str">
        <f t="shared" si="16"/>
        <v xml:space="preserve"> </v>
      </c>
      <c r="H474" s="187"/>
      <c r="I474" s="188"/>
      <c r="J474" s="188"/>
      <c r="K474" s="188"/>
      <c r="L474" s="189"/>
    </row>
    <row r="475" spans="1:12" x14ac:dyDescent="0.25">
      <c r="A475" s="40">
        <v>5</v>
      </c>
      <c r="B475" s="41" t="str">
        <f>IF('M3'!B17=0,"",'M3'!B17)</f>
        <v>CEDEÑO QUEZADA ALEJANDRO PATRICIO</v>
      </c>
      <c r="C475" s="90" t="str">
        <f>'I3'!R17</f>
        <v xml:space="preserve"> </v>
      </c>
      <c r="D475" s="90" t="str">
        <f>'I3'!T17</f>
        <v xml:space="preserve"> </v>
      </c>
      <c r="E475" s="90" t="str">
        <f>IF('I3'!U17=0," ",'I3'!U17)</f>
        <v xml:space="preserve"> </v>
      </c>
      <c r="F475" s="90" t="str">
        <f>IF('I3'!V17=0," ",'I3'!V17)</f>
        <v xml:space="preserve"> </v>
      </c>
      <c r="G475" s="91" t="str">
        <f t="shared" si="16"/>
        <v xml:space="preserve"> </v>
      </c>
      <c r="H475" s="187"/>
      <c r="I475" s="188"/>
      <c r="J475" s="188"/>
      <c r="K475" s="188"/>
      <c r="L475" s="189"/>
    </row>
    <row r="476" spans="1:12" x14ac:dyDescent="0.25">
      <c r="A476" s="40">
        <v>6</v>
      </c>
      <c r="B476" s="41" t="str">
        <f>IF('M3'!B18=0,"",'M3'!B18)</f>
        <v>CEPEDA GUAMAN LIONEL ALEJANDRO</v>
      </c>
      <c r="C476" s="90" t="str">
        <f>'I3'!R18</f>
        <v xml:space="preserve"> </v>
      </c>
      <c r="D476" s="90" t="str">
        <f>'I3'!T18</f>
        <v xml:space="preserve"> </v>
      </c>
      <c r="E476" s="90" t="str">
        <f>IF('I3'!U18=0," ",'I3'!U18)</f>
        <v xml:space="preserve"> </v>
      </c>
      <c r="F476" s="90" t="str">
        <f>IF('I3'!V18=0," ",'I3'!V18)</f>
        <v xml:space="preserve"> </v>
      </c>
      <c r="G476" s="91" t="str">
        <f t="shared" si="16"/>
        <v xml:space="preserve"> </v>
      </c>
      <c r="H476" s="187"/>
      <c r="I476" s="188"/>
      <c r="J476" s="188"/>
      <c r="K476" s="188"/>
      <c r="L476" s="189"/>
    </row>
    <row r="477" spans="1:12" x14ac:dyDescent="0.25">
      <c r="A477" s="40">
        <v>7</v>
      </c>
      <c r="B477" s="41" t="str">
        <f>IF('M3'!B19=0,"",'M3'!B19)</f>
        <v>CHACHO NAULA JUAN ANDRES</v>
      </c>
      <c r="C477" s="90" t="str">
        <f>'I3'!R19</f>
        <v xml:space="preserve"> </v>
      </c>
      <c r="D477" s="90" t="str">
        <f>'I3'!T19</f>
        <v xml:space="preserve"> </v>
      </c>
      <c r="E477" s="90" t="str">
        <f>IF('I3'!U19=0," ",'I3'!U19)</f>
        <v xml:space="preserve"> </v>
      </c>
      <c r="F477" s="90" t="str">
        <f>IF('I3'!V19=0," ",'I3'!V19)</f>
        <v xml:space="preserve"> </v>
      </c>
      <c r="G477" s="91" t="str">
        <f t="shared" si="16"/>
        <v xml:space="preserve"> </v>
      </c>
      <c r="H477" s="187"/>
      <c r="I477" s="188"/>
      <c r="J477" s="188"/>
      <c r="K477" s="188"/>
      <c r="L477" s="189"/>
    </row>
    <row r="478" spans="1:12" x14ac:dyDescent="0.25">
      <c r="A478" s="40">
        <v>8</v>
      </c>
      <c r="B478" s="41" t="str">
        <f>IF('M3'!B20=0,"",'M3'!B20)</f>
        <v>CHOEZ CAJAMARCA ELIDA JOHANNA</v>
      </c>
      <c r="C478" s="90" t="str">
        <f>'I3'!R20</f>
        <v xml:space="preserve"> </v>
      </c>
      <c r="D478" s="90" t="str">
        <f>'I3'!T20</f>
        <v xml:space="preserve"> </v>
      </c>
      <c r="E478" s="90" t="str">
        <f>IF('I3'!U20=0," ",'I3'!U20)</f>
        <v xml:space="preserve"> </v>
      </c>
      <c r="F478" s="90" t="str">
        <f>IF('I3'!V20=0," ",'I3'!V20)</f>
        <v xml:space="preserve"> </v>
      </c>
      <c r="G478" s="91" t="str">
        <f t="shared" si="16"/>
        <v xml:space="preserve"> </v>
      </c>
      <c r="H478" s="187"/>
      <c r="I478" s="188"/>
      <c r="J478" s="188"/>
      <c r="K478" s="188"/>
      <c r="L478" s="189"/>
    </row>
    <row r="479" spans="1:12" x14ac:dyDescent="0.25">
      <c r="A479" s="40">
        <v>9</v>
      </c>
      <c r="B479" s="41" t="str">
        <f>IF('M3'!B21=0,"",'M3'!B21)</f>
        <v>CONGACHA QUISHPE MELANY AYLIS</v>
      </c>
      <c r="C479" s="90" t="str">
        <f>'I3'!R21</f>
        <v xml:space="preserve"> </v>
      </c>
      <c r="D479" s="90" t="str">
        <f>'I3'!T21</f>
        <v xml:space="preserve"> </v>
      </c>
      <c r="E479" s="90" t="str">
        <f>IF('I3'!U21=0," ",'I3'!U21)</f>
        <v xml:space="preserve"> </v>
      </c>
      <c r="F479" s="90" t="str">
        <f>IF('I3'!V21=0," ",'I3'!V21)</f>
        <v xml:space="preserve"> </v>
      </c>
      <c r="G479" s="91" t="str">
        <f t="shared" si="16"/>
        <v xml:space="preserve"> </v>
      </c>
      <c r="H479" s="187"/>
      <c r="I479" s="188"/>
      <c r="J479" s="188"/>
      <c r="K479" s="188"/>
      <c r="L479" s="189"/>
    </row>
    <row r="480" spans="1:12" x14ac:dyDescent="0.25">
      <c r="A480" s="40">
        <v>10</v>
      </c>
      <c r="B480" s="41" t="str">
        <f>IF('M3'!B22=0,"",'M3'!B22)</f>
        <v xml:space="preserve">DUMAGUALA BRITO JOSELINE ESTEFANIA                </v>
      </c>
      <c r="C480" s="90" t="str">
        <f>'I3'!R22</f>
        <v xml:space="preserve"> </v>
      </c>
      <c r="D480" s="90" t="str">
        <f>'I3'!T22</f>
        <v xml:space="preserve"> </v>
      </c>
      <c r="E480" s="90" t="str">
        <f>IF('I3'!U22=0," ",'I3'!U22)</f>
        <v xml:space="preserve"> </v>
      </c>
      <c r="F480" s="90" t="str">
        <f>IF('I3'!V22=0," ",'I3'!V22)</f>
        <v xml:space="preserve"> </v>
      </c>
      <c r="G480" s="91" t="str">
        <f t="shared" si="16"/>
        <v xml:space="preserve"> </v>
      </c>
      <c r="H480" s="187"/>
      <c r="I480" s="188"/>
      <c r="J480" s="188"/>
      <c r="K480" s="188"/>
      <c r="L480" s="189"/>
    </row>
    <row r="481" spans="1:12" x14ac:dyDescent="0.25">
      <c r="A481" s="40">
        <v>11</v>
      </c>
      <c r="B481" s="41" t="str">
        <f>IF('M3'!B23=0,"",'M3'!B23)</f>
        <v>GALARZA CORNEJO ALEXANDER RODRIGO</v>
      </c>
      <c r="C481" s="90" t="str">
        <f>'I3'!R23</f>
        <v xml:space="preserve"> </v>
      </c>
      <c r="D481" s="90" t="str">
        <f>'I3'!T23</f>
        <v xml:space="preserve"> </v>
      </c>
      <c r="E481" s="90" t="str">
        <f>IF('I3'!U23=0," ",'I3'!U23)</f>
        <v xml:space="preserve"> </v>
      </c>
      <c r="F481" s="90" t="str">
        <f>IF('I3'!V23=0," ",'I3'!V23)</f>
        <v xml:space="preserve"> </v>
      </c>
      <c r="G481" s="91" t="str">
        <f t="shared" si="16"/>
        <v xml:space="preserve"> </v>
      </c>
      <c r="H481" s="187"/>
      <c r="I481" s="188"/>
      <c r="J481" s="188"/>
      <c r="K481" s="188"/>
      <c r="L481" s="189"/>
    </row>
    <row r="482" spans="1:12" x14ac:dyDescent="0.25">
      <c r="A482" s="40">
        <v>12</v>
      </c>
      <c r="B482" s="41" t="str">
        <f>IF('M3'!B24=0,"",'M3'!B24)</f>
        <v>GOMEZ ZUMBA JEREMY GABRIEL</v>
      </c>
      <c r="C482" s="90" t="str">
        <f>'I3'!R24</f>
        <v xml:space="preserve"> </v>
      </c>
      <c r="D482" s="90" t="str">
        <f>'I3'!T24</f>
        <v xml:space="preserve"> </v>
      </c>
      <c r="E482" s="90" t="str">
        <f>IF('I3'!U24=0," ",'I3'!U24)</f>
        <v xml:space="preserve"> </v>
      </c>
      <c r="F482" s="90" t="str">
        <f>IF('I3'!V24=0," ",'I3'!V24)</f>
        <v xml:space="preserve"> </v>
      </c>
      <c r="G482" s="91" t="str">
        <f t="shared" si="16"/>
        <v xml:space="preserve"> </v>
      </c>
      <c r="H482" s="187"/>
      <c r="I482" s="188"/>
      <c r="J482" s="188"/>
      <c r="K482" s="188"/>
      <c r="L482" s="189"/>
    </row>
    <row r="483" spans="1:12" x14ac:dyDescent="0.25">
      <c r="A483" s="40">
        <v>13</v>
      </c>
      <c r="B483" s="41" t="str">
        <f>IF('M3'!B25=0,"",'M3'!B25)</f>
        <v>GUAMAN MEDINA MARIA FERNANDA</v>
      </c>
      <c r="C483" s="90" t="str">
        <f>'I3'!R25</f>
        <v xml:space="preserve"> </v>
      </c>
      <c r="D483" s="90" t="str">
        <f>'I3'!T25</f>
        <v xml:space="preserve"> </v>
      </c>
      <c r="E483" s="90" t="str">
        <f>IF('I3'!U25=0," ",'I3'!U25)</f>
        <v xml:space="preserve"> </v>
      </c>
      <c r="F483" s="90" t="str">
        <f>IF('I3'!V25=0," ",'I3'!V25)</f>
        <v xml:space="preserve"> </v>
      </c>
      <c r="G483" s="91" t="str">
        <f t="shared" si="16"/>
        <v xml:space="preserve"> </v>
      </c>
      <c r="H483" s="187"/>
      <c r="I483" s="188"/>
      <c r="J483" s="188"/>
      <c r="K483" s="188"/>
      <c r="L483" s="189"/>
    </row>
    <row r="484" spans="1:12" x14ac:dyDescent="0.25">
      <c r="A484" s="40">
        <v>14</v>
      </c>
      <c r="B484" s="41" t="str">
        <f>IF('M3'!B26=0,"",'M3'!B26)</f>
        <v>GUAMAN TIPAN MAYRA ALEXANDRA</v>
      </c>
      <c r="C484" s="90" t="str">
        <f>'I3'!R26</f>
        <v xml:space="preserve"> </v>
      </c>
      <c r="D484" s="90" t="str">
        <f>'I3'!T26</f>
        <v xml:space="preserve"> </v>
      </c>
      <c r="E484" s="90" t="str">
        <f>IF('I3'!U26=0," ",'I3'!U26)</f>
        <v xml:space="preserve"> </v>
      </c>
      <c r="F484" s="90" t="str">
        <f>IF('I3'!V26=0," ",'I3'!V26)</f>
        <v xml:space="preserve"> </v>
      </c>
      <c r="G484" s="91" t="str">
        <f t="shared" si="16"/>
        <v xml:space="preserve"> </v>
      </c>
      <c r="H484" s="187"/>
      <c r="I484" s="188"/>
      <c r="J484" s="188"/>
      <c r="K484" s="188"/>
      <c r="L484" s="189"/>
    </row>
    <row r="485" spans="1:12" x14ac:dyDescent="0.25">
      <c r="A485" s="40">
        <v>15</v>
      </c>
      <c r="B485" s="41" t="str">
        <f>IF('M3'!B27=0,"",'M3'!B27)</f>
        <v>LASSO CAIZA RUTH ABIGAIL</v>
      </c>
      <c r="C485" s="90" t="str">
        <f>'I3'!R27</f>
        <v xml:space="preserve"> </v>
      </c>
      <c r="D485" s="90" t="str">
        <f>'I3'!T27</f>
        <v xml:space="preserve"> </v>
      </c>
      <c r="E485" s="90" t="str">
        <f>IF('I3'!U27=0," ",'I3'!U27)</f>
        <v xml:space="preserve"> </v>
      </c>
      <c r="F485" s="90" t="str">
        <f>IF('I3'!V27=0," ",'I3'!V27)</f>
        <v xml:space="preserve"> </v>
      </c>
      <c r="G485" s="91" t="str">
        <f t="shared" si="16"/>
        <v xml:space="preserve"> </v>
      </c>
      <c r="H485" s="187"/>
      <c r="I485" s="188"/>
      <c r="J485" s="188"/>
      <c r="K485" s="188"/>
      <c r="L485" s="189"/>
    </row>
    <row r="486" spans="1:12" x14ac:dyDescent="0.25">
      <c r="A486" s="40">
        <v>16</v>
      </c>
      <c r="B486" s="41" t="str">
        <f>IF('M3'!B28=0,"",'M3'!B28)</f>
        <v xml:space="preserve">LAVANDA CAJAMARCA JOSE MIGUEL                     </v>
      </c>
      <c r="C486" s="90" t="str">
        <f>'I3'!R28</f>
        <v xml:space="preserve"> </v>
      </c>
      <c r="D486" s="90" t="str">
        <f>'I3'!T28</f>
        <v xml:space="preserve"> </v>
      </c>
      <c r="E486" s="90" t="str">
        <f>IF('I3'!U28=0," ",'I3'!U28)</f>
        <v xml:space="preserve"> </v>
      </c>
      <c r="F486" s="90" t="str">
        <f>IF('I3'!V28=0," ",'I3'!V28)</f>
        <v xml:space="preserve"> </v>
      </c>
      <c r="G486" s="91" t="str">
        <f t="shared" si="16"/>
        <v xml:space="preserve"> </v>
      </c>
      <c r="H486" s="187"/>
      <c r="I486" s="188"/>
      <c r="J486" s="188"/>
      <c r="K486" s="188"/>
      <c r="L486" s="189"/>
    </row>
    <row r="487" spans="1:12" x14ac:dyDescent="0.25">
      <c r="A487" s="40">
        <v>17</v>
      </c>
      <c r="B487" s="41" t="str">
        <f>IF('M3'!B29=0,"",'M3'!B29)</f>
        <v>LAVANDA GUALAN EDDINSON ADRIAN</v>
      </c>
      <c r="C487" s="90" t="str">
        <f>'I3'!R29</f>
        <v xml:space="preserve"> </v>
      </c>
      <c r="D487" s="90" t="str">
        <f>'I3'!T29</f>
        <v xml:space="preserve"> </v>
      </c>
      <c r="E487" s="90" t="str">
        <f>IF('I3'!U29=0," ",'I3'!U29)</f>
        <v xml:space="preserve"> </v>
      </c>
      <c r="F487" s="90" t="str">
        <f>IF('I3'!V29=0," ",'I3'!V29)</f>
        <v xml:space="preserve"> </v>
      </c>
      <c r="G487" s="91" t="str">
        <f t="shared" si="16"/>
        <v xml:space="preserve"> </v>
      </c>
      <c r="H487" s="187"/>
      <c r="I487" s="188"/>
      <c r="J487" s="188"/>
      <c r="K487" s="188"/>
      <c r="L487" s="189"/>
    </row>
    <row r="488" spans="1:12" x14ac:dyDescent="0.25">
      <c r="A488" s="40">
        <v>18</v>
      </c>
      <c r="B488" s="41" t="str">
        <f>IF('M3'!B30=0,"",'M3'!B30)</f>
        <v xml:space="preserve">MAYANCELA TENESACA NATALI ARACELY                 </v>
      </c>
      <c r="C488" s="90" t="str">
        <f>'I3'!R30</f>
        <v xml:space="preserve"> </v>
      </c>
      <c r="D488" s="90" t="str">
        <f>'I3'!T30</f>
        <v xml:space="preserve"> </v>
      </c>
      <c r="E488" s="90" t="str">
        <f>IF('I3'!U30=0," ",'I3'!U30)</f>
        <v xml:space="preserve"> </v>
      </c>
      <c r="F488" s="90" t="str">
        <f>IF('I3'!V30=0," ",'I3'!V30)</f>
        <v xml:space="preserve"> </v>
      </c>
      <c r="G488" s="91" t="str">
        <f t="shared" si="16"/>
        <v xml:space="preserve"> </v>
      </c>
      <c r="H488" s="187"/>
      <c r="I488" s="188"/>
      <c r="J488" s="188"/>
      <c r="K488" s="188"/>
      <c r="L488" s="189"/>
    </row>
    <row r="489" spans="1:12" x14ac:dyDescent="0.25">
      <c r="A489" s="40">
        <v>19</v>
      </c>
      <c r="B489" s="41" t="str">
        <f>IF('M3'!B31=0,"",'M3'!B31)</f>
        <v xml:space="preserve">MENDEZ CORTEZ DANIEL ALEJANDRO                    </v>
      </c>
      <c r="C489" s="90" t="str">
        <f>'I3'!R31</f>
        <v xml:space="preserve"> </v>
      </c>
      <c r="D489" s="90" t="str">
        <f>'I3'!T31</f>
        <v xml:space="preserve"> </v>
      </c>
      <c r="E489" s="90" t="str">
        <f>IF('I3'!U31=0," ",'I3'!U31)</f>
        <v xml:space="preserve"> </v>
      </c>
      <c r="F489" s="90" t="str">
        <f>IF('I3'!V31=0," ",'I3'!V31)</f>
        <v xml:space="preserve"> </v>
      </c>
      <c r="G489" s="91" t="str">
        <f t="shared" si="16"/>
        <v xml:space="preserve"> </v>
      </c>
      <c r="H489" s="187"/>
      <c r="I489" s="188"/>
      <c r="J489" s="188"/>
      <c r="K489" s="188"/>
      <c r="L489" s="189"/>
    </row>
    <row r="490" spans="1:12" x14ac:dyDescent="0.25">
      <c r="A490" s="40">
        <v>20</v>
      </c>
      <c r="B490" s="41" t="str">
        <f>IF('M3'!B32=0,"",'M3'!B32)</f>
        <v xml:space="preserve">MINCHALA OTAVALO SOFIA VALENTINA                  </v>
      </c>
      <c r="C490" s="90" t="str">
        <f>'I3'!R32</f>
        <v xml:space="preserve"> </v>
      </c>
      <c r="D490" s="90" t="str">
        <f>'I3'!T32</f>
        <v xml:space="preserve"> </v>
      </c>
      <c r="E490" s="90" t="str">
        <f>IF('I3'!U32=0," ",'I3'!U32)</f>
        <v xml:space="preserve"> </v>
      </c>
      <c r="F490" s="90" t="str">
        <f>IF('I3'!V32=0," ",'I3'!V32)</f>
        <v xml:space="preserve"> </v>
      </c>
      <c r="G490" s="91" t="str">
        <f t="shared" si="16"/>
        <v xml:space="preserve"> </v>
      </c>
      <c r="H490" s="187"/>
      <c r="I490" s="188"/>
      <c r="J490" s="188"/>
      <c r="K490" s="188"/>
      <c r="L490" s="189"/>
    </row>
    <row r="491" spans="1:12" x14ac:dyDescent="0.25">
      <c r="A491" s="40">
        <v>21</v>
      </c>
      <c r="B491" s="41" t="str">
        <f>IF('M3'!B33=0,"",'M3'!B33)</f>
        <v>MORA BERMEO NIXON ROMEO</v>
      </c>
      <c r="C491" s="90" t="str">
        <f>'I3'!R33</f>
        <v xml:space="preserve"> </v>
      </c>
      <c r="D491" s="90" t="str">
        <f>'I3'!T33</f>
        <v xml:space="preserve"> </v>
      </c>
      <c r="E491" s="90" t="str">
        <f>IF('I3'!U33=0," ",'I3'!U33)</f>
        <v xml:space="preserve"> </v>
      </c>
      <c r="F491" s="90" t="str">
        <f>IF('I3'!V33=0," ",'I3'!V33)</f>
        <v xml:space="preserve"> </v>
      </c>
      <c r="G491" s="91" t="str">
        <f t="shared" si="16"/>
        <v xml:space="preserve"> </v>
      </c>
      <c r="H491" s="187"/>
      <c r="I491" s="188"/>
      <c r="J491" s="188"/>
      <c r="K491" s="188"/>
      <c r="L491" s="189"/>
    </row>
    <row r="492" spans="1:12" x14ac:dyDescent="0.25">
      <c r="A492" s="40">
        <v>22</v>
      </c>
      <c r="B492" s="41" t="str">
        <f>IF('M3'!B34=0,"",'M3'!B34)</f>
        <v>MOROCHO ASTUDILLO CRISTOPHER ANDRES</v>
      </c>
      <c r="C492" s="90" t="str">
        <f>'I3'!R34</f>
        <v xml:space="preserve"> </v>
      </c>
      <c r="D492" s="90" t="str">
        <f>'I3'!T34</f>
        <v xml:space="preserve"> </v>
      </c>
      <c r="E492" s="90" t="str">
        <f>IF('I3'!U34=0," ",'I3'!U34)</f>
        <v xml:space="preserve"> </v>
      </c>
      <c r="F492" s="90" t="str">
        <f>IF('I3'!V34=0," ",'I3'!V34)</f>
        <v xml:space="preserve"> </v>
      </c>
      <c r="G492" s="91" t="str">
        <f t="shared" si="16"/>
        <v xml:space="preserve"> </v>
      </c>
      <c r="H492" s="187"/>
      <c r="I492" s="188"/>
      <c r="J492" s="188"/>
      <c r="K492" s="188"/>
      <c r="L492" s="189"/>
    </row>
    <row r="493" spans="1:12" x14ac:dyDescent="0.25">
      <c r="A493" s="40">
        <v>23</v>
      </c>
      <c r="B493" s="41" t="str">
        <f>IF('M3'!B35=0,"",'M3'!B35)</f>
        <v xml:space="preserve">MOSQUERA VERGARA KATHERIN NAYELI                  </v>
      </c>
      <c r="C493" s="90" t="str">
        <f>'I3'!R35</f>
        <v xml:space="preserve"> </v>
      </c>
      <c r="D493" s="90" t="str">
        <f>'I3'!T35</f>
        <v xml:space="preserve"> </v>
      </c>
      <c r="E493" s="90" t="str">
        <f>IF('I3'!U35=0," ",'I3'!U35)</f>
        <v xml:space="preserve"> </v>
      </c>
      <c r="F493" s="90" t="str">
        <f>IF('I3'!V35=0," ",'I3'!V35)</f>
        <v xml:space="preserve"> </v>
      </c>
      <c r="G493" s="91" t="str">
        <f t="shared" si="16"/>
        <v xml:space="preserve"> </v>
      </c>
      <c r="H493" s="187"/>
      <c r="I493" s="188"/>
      <c r="J493" s="188"/>
      <c r="K493" s="188"/>
      <c r="L493" s="189"/>
    </row>
    <row r="494" spans="1:12" x14ac:dyDescent="0.25">
      <c r="A494" s="40">
        <v>24</v>
      </c>
      <c r="B494" s="41" t="str">
        <f>IF('M3'!B36=0,"",'M3'!B36)</f>
        <v>NARVAEZ VALENCIA RONAL JHUNIOR</v>
      </c>
      <c r="C494" s="90" t="str">
        <f>'I3'!R36</f>
        <v xml:space="preserve"> </v>
      </c>
      <c r="D494" s="90" t="str">
        <f>'I3'!T36</f>
        <v xml:space="preserve"> </v>
      </c>
      <c r="E494" s="90" t="str">
        <f>IF('I3'!U36=0," ",'I3'!U36)</f>
        <v xml:space="preserve"> </v>
      </c>
      <c r="F494" s="90" t="str">
        <f>IF('I3'!V36=0," ",'I3'!V36)</f>
        <v xml:space="preserve"> </v>
      </c>
      <c r="G494" s="91" t="str">
        <f t="shared" si="16"/>
        <v xml:space="preserve"> </v>
      </c>
      <c r="H494" s="187"/>
      <c r="I494" s="188"/>
      <c r="J494" s="188"/>
      <c r="K494" s="188"/>
      <c r="L494" s="189"/>
    </row>
    <row r="495" spans="1:12" x14ac:dyDescent="0.25">
      <c r="A495" s="40">
        <v>25</v>
      </c>
      <c r="B495" s="41" t="str">
        <f>IF('M3'!B37=0,"",'M3'!B37)</f>
        <v>NIEVES AUCAY MATIAS JOSE</v>
      </c>
      <c r="C495" s="90" t="str">
        <f>'I3'!R37</f>
        <v xml:space="preserve"> </v>
      </c>
      <c r="D495" s="90" t="str">
        <f>'I3'!T37</f>
        <v xml:space="preserve"> </v>
      </c>
      <c r="E495" s="90" t="str">
        <f>IF('I3'!U37=0," ",'I3'!U37)</f>
        <v xml:space="preserve"> </v>
      </c>
      <c r="F495" s="90" t="str">
        <f>IF('I3'!V37=0," ",'I3'!V37)</f>
        <v xml:space="preserve"> </v>
      </c>
      <c r="G495" s="91" t="str">
        <f t="shared" si="16"/>
        <v xml:space="preserve"> </v>
      </c>
      <c r="H495" s="187"/>
      <c r="I495" s="188"/>
      <c r="J495" s="188"/>
      <c r="K495" s="188"/>
      <c r="L495" s="189"/>
    </row>
    <row r="496" spans="1:12" x14ac:dyDescent="0.25">
      <c r="A496" s="40">
        <v>26</v>
      </c>
      <c r="B496" s="41" t="str">
        <f>IF('M3'!B38=0,"",'M3'!B38)</f>
        <v>NUNINGA VILLA JOSE DAVID</v>
      </c>
      <c r="C496" s="90" t="str">
        <f>'I3'!R38</f>
        <v xml:space="preserve"> </v>
      </c>
      <c r="D496" s="90" t="str">
        <f>'I3'!T38</f>
        <v xml:space="preserve"> </v>
      </c>
      <c r="E496" s="90" t="str">
        <f>IF('I3'!U38=0," ",'I3'!U38)</f>
        <v xml:space="preserve"> </v>
      </c>
      <c r="F496" s="90" t="str">
        <f>IF('I3'!V38=0," ",'I3'!V38)</f>
        <v xml:space="preserve"> </v>
      </c>
      <c r="G496" s="91" t="str">
        <f t="shared" si="16"/>
        <v xml:space="preserve"> </v>
      </c>
      <c r="H496" s="187"/>
      <c r="I496" s="188"/>
      <c r="J496" s="188"/>
      <c r="K496" s="188"/>
      <c r="L496" s="189"/>
    </row>
    <row r="497" spans="1:12" x14ac:dyDescent="0.25">
      <c r="A497" s="40">
        <v>27</v>
      </c>
      <c r="B497" s="41" t="str">
        <f>IF('M3'!B39=0,"",'M3'!B39)</f>
        <v xml:space="preserve">PEREZ URREA SAMARA MIKAELA                        </v>
      </c>
      <c r="C497" s="90" t="str">
        <f>'I3'!R39</f>
        <v xml:space="preserve"> </v>
      </c>
      <c r="D497" s="90" t="str">
        <f>'I3'!T39</f>
        <v xml:space="preserve"> </v>
      </c>
      <c r="E497" s="90" t="str">
        <f>IF('I3'!U39=0," ",'I3'!U39)</f>
        <v xml:space="preserve"> </v>
      </c>
      <c r="F497" s="90" t="str">
        <f>IF('I3'!V39=0," ",'I3'!V39)</f>
        <v xml:space="preserve"> </v>
      </c>
      <c r="G497" s="91" t="str">
        <f t="shared" si="16"/>
        <v xml:space="preserve"> </v>
      </c>
      <c r="H497" s="187"/>
      <c r="I497" s="188"/>
      <c r="J497" s="188"/>
      <c r="K497" s="188"/>
      <c r="L497" s="189"/>
    </row>
    <row r="498" spans="1:12" x14ac:dyDescent="0.25">
      <c r="A498" s="40">
        <v>28</v>
      </c>
      <c r="B498" s="41" t="str">
        <f>IF('M3'!B40=0,"",'M3'!B40)</f>
        <v xml:space="preserve">PILCO CHIMBOLEMA JHOSUE ALEXANDER                 </v>
      </c>
      <c r="C498" s="90" t="str">
        <f>'I3'!R40</f>
        <v xml:space="preserve"> </v>
      </c>
      <c r="D498" s="90" t="str">
        <f>'I3'!T40</f>
        <v xml:space="preserve"> </v>
      </c>
      <c r="E498" s="90" t="str">
        <f>IF('I3'!U40=0," ",'I3'!U40)</f>
        <v xml:space="preserve"> </v>
      </c>
      <c r="F498" s="90" t="str">
        <f>IF('I3'!V40=0," ",'I3'!V40)</f>
        <v xml:space="preserve"> </v>
      </c>
      <c r="G498" s="91" t="str">
        <f t="shared" si="16"/>
        <v xml:space="preserve"> </v>
      </c>
      <c r="H498" s="187"/>
      <c r="I498" s="188"/>
      <c r="J498" s="188"/>
      <c r="K498" s="188"/>
      <c r="L498" s="189"/>
    </row>
    <row r="499" spans="1:12" x14ac:dyDescent="0.25">
      <c r="A499" s="40">
        <v>29</v>
      </c>
      <c r="B499" s="41" t="str">
        <f>IF('M3'!B41=0,"",'M3'!B41)</f>
        <v>RIVADENEIRA VELA JOEL EDUARDO</v>
      </c>
      <c r="C499" s="90" t="str">
        <f>'I3'!R41</f>
        <v xml:space="preserve"> </v>
      </c>
      <c r="D499" s="90" t="str">
        <f>'I3'!T41</f>
        <v xml:space="preserve"> </v>
      </c>
      <c r="E499" s="90" t="str">
        <f>IF('I3'!U41=0," ",'I3'!U41)</f>
        <v xml:space="preserve"> </v>
      </c>
      <c r="F499" s="90" t="str">
        <f>IF('I3'!V41=0," ",'I3'!V41)</f>
        <v xml:space="preserve"> </v>
      </c>
      <c r="G499" s="91" t="str">
        <f t="shared" si="16"/>
        <v xml:space="preserve"> </v>
      </c>
      <c r="H499" s="187"/>
      <c r="I499" s="188"/>
      <c r="J499" s="188"/>
      <c r="K499" s="188"/>
      <c r="L499" s="189"/>
    </row>
    <row r="500" spans="1:12" x14ac:dyDescent="0.25">
      <c r="A500" s="40">
        <v>30</v>
      </c>
      <c r="B500" s="41" t="str">
        <f>IF('M3'!B42=0,"",'M3'!B42)</f>
        <v>RODRIGUEZ ALVARADO ANGIE KATHERINE</v>
      </c>
      <c r="C500" s="90" t="str">
        <f>'I3'!R42</f>
        <v xml:space="preserve"> </v>
      </c>
      <c r="D500" s="90" t="str">
        <f>'I3'!T42</f>
        <v xml:space="preserve"> </v>
      </c>
      <c r="E500" s="90" t="str">
        <f>IF('I3'!U42=0," ",'I3'!U42)</f>
        <v xml:space="preserve"> </v>
      </c>
      <c r="F500" s="90" t="str">
        <f>IF('I3'!V42=0," ",'I3'!V42)</f>
        <v xml:space="preserve"> </v>
      </c>
      <c r="G500" s="91" t="str">
        <f t="shared" si="16"/>
        <v xml:space="preserve"> </v>
      </c>
      <c r="H500" s="187"/>
      <c r="I500" s="188"/>
      <c r="J500" s="188"/>
      <c r="K500" s="188"/>
      <c r="L500" s="189"/>
    </row>
    <row r="501" spans="1:12" x14ac:dyDescent="0.25">
      <c r="A501" s="40">
        <v>31</v>
      </c>
      <c r="B501" s="41" t="str">
        <f>IF('M3'!B43=0,"",'M3'!B43)</f>
        <v>SANCHEZ JAPA ISMAEL ALEXANDER</v>
      </c>
      <c r="C501" s="90" t="str">
        <f>'I3'!R43</f>
        <v xml:space="preserve"> </v>
      </c>
      <c r="D501" s="90" t="str">
        <f>'I3'!T43</f>
        <v xml:space="preserve"> </v>
      </c>
      <c r="E501" s="90" t="str">
        <f>IF('I3'!U43=0," ",'I3'!U43)</f>
        <v xml:space="preserve"> </v>
      </c>
      <c r="F501" s="90" t="str">
        <f>IF('I3'!V43=0," ",'I3'!V43)</f>
        <v xml:space="preserve"> </v>
      </c>
      <c r="G501" s="91" t="str">
        <f t="shared" si="16"/>
        <v xml:space="preserve"> </v>
      </c>
      <c r="H501" s="187"/>
      <c r="I501" s="188"/>
      <c r="J501" s="188"/>
      <c r="K501" s="188"/>
      <c r="L501" s="189"/>
    </row>
    <row r="502" spans="1:12" x14ac:dyDescent="0.25">
      <c r="A502" s="40">
        <v>32</v>
      </c>
      <c r="B502" s="41" t="str">
        <f>IF('M3'!B44=0,"",'M3'!B44)</f>
        <v xml:space="preserve">TADAY CHOTO ALEX ANDERSSON                        </v>
      </c>
      <c r="C502" s="90" t="str">
        <f>'I3'!R44</f>
        <v xml:space="preserve"> </v>
      </c>
      <c r="D502" s="90" t="str">
        <f>'I3'!T44</f>
        <v xml:space="preserve"> </v>
      </c>
      <c r="E502" s="90" t="str">
        <f>IF('I3'!U44=0," ",'I3'!U44)</f>
        <v xml:space="preserve"> </v>
      </c>
      <c r="F502" s="90" t="str">
        <f>IF('I3'!V44=0," ",'I3'!V44)</f>
        <v xml:space="preserve"> </v>
      </c>
      <c r="G502" s="91" t="str">
        <f t="shared" si="16"/>
        <v xml:space="preserve"> </v>
      </c>
      <c r="H502" s="187"/>
      <c r="I502" s="188"/>
      <c r="J502" s="188"/>
      <c r="K502" s="188"/>
      <c r="L502" s="189"/>
    </row>
    <row r="503" spans="1:12" x14ac:dyDescent="0.25">
      <c r="A503" s="40">
        <v>33</v>
      </c>
      <c r="B503" s="41" t="str">
        <f>IF('M3'!B45=0,"",'M3'!B45)</f>
        <v>TORRES HIDALGO YANAHARA ALEXANDRA</v>
      </c>
      <c r="C503" s="90" t="str">
        <f>'I3'!R45</f>
        <v xml:space="preserve"> </v>
      </c>
      <c r="D503" s="90" t="str">
        <f>'I3'!T45</f>
        <v xml:space="preserve"> </v>
      </c>
      <c r="E503" s="90" t="str">
        <f>IF('I3'!U45=0," ",'I3'!U45)</f>
        <v xml:space="preserve"> </v>
      </c>
      <c r="F503" s="90" t="str">
        <f>IF('I3'!V45=0," ",'I3'!V45)</f>
        <v xml:space="preserve"> </v>
      </c>
      <c r="G503" s="91" t="str">
        <f t="shared" si="16"/>
        <v xml:space="preserve"> </v>
      </c>
      <c r="H503" s="187"/>
      <c r="I503" s="188"/>
      <c r="J503" s="188"/>
      <c r="K503" s="188"/>
      <c r="L503" s="189"/>
    </row>
    <row r="504" spans="1:12" x14ac:dyDescent="0.25">
      <c r="A504" s="40">
        <v>34</v>
      </c>
      <c r="B504" s="41" t="str">
        <f>IF('M3'!B46=0,"",'M3'!B46)</f>
        <v>VERA BUSTAMANTE VALENTINA GISLAYNE</v>
      </c>
      <c r="C504" s="90" t="str">
        <f>'I3'!R46</f>
        <v xml:space="preserve"> </v>
      </c>
      <c r="D504" s="90" t="str">
        <f>'I3'!T46</f>
        <v xml:space="preserve"> </v>
      </c>
      <c r="E504" s="90" t="str">
        <f>IF('I3'!U46=0," ",'I3'!U46)</f>
        <v xml:space="preserve"> </v>
      </c>
      <c r="F504" s="90" t="str">
        <f>IF('I3'!V46=0," ",'I3'!V46)</f>
        <v xml:space="preserve"> </v>
      </c>
      <c r="G504" s="91" t="str">
        <f t="shared" si="16"/>
        <v xml:space="preserve"> </v>
      </c>
      <c r="H504" s="187"/>
      <c r="I504" s="188"/>
      <c r="J504" s="188"/>
      <c r="K504" s="188"/>
      <c r="L504" s="189"/>
    </row>
    <row r="505" spans="1:12" x14ac:dyDescent="0.25">
      <c r="A505" s="40">
        <v>35</v>
      </c>
      <c r="B505" s="41" t="str">
        <f>IF('M3'!B47=0,"",'M3'!B47)</f>
        <v>YUNGA FAJARDO PRISCILA ELIZABETH</v>
      </c>
      <c r="C505" s="90" t="str">
        <f>'I3'!R47</f>
        <v xml:space="preserve"> </v>
      </c>
      <c r="D505" s="90" t="str">
        <f>'I3'!T47</f>
        <v xml:space="preserve"> </v>
      </c>
      <c r="E505" s="90" t="str">
        <f>IF('I3'!U47=0," ",'I3'!U47)</f>
        <v xml:space="preserve"> </v>
      </c>
      <c r="F505" s="90" t="str">
        <f>IF('I3'!V47=0," ",'I3'!V47)</f>
        <v xml:space="preserve"> </v>
      </c>
      <c r="G505" s="91" t="str">
        <f t="shared" si="16"/>
        <v xml:space="preserve"> </v>
      </c>
      <c r="H505" s="187"/>
      <c r="I505" s="188"/>
      <c r="J505" s="188"/>
      <c r="K505" s="188"/>
      <c r="L505" s="189"/>
    </row>
    <row r="506" spans="1:12" x14ac:dyDescent="0.25">
      <c r="A506" s="40">
        <v>36</v>
      </c>
      <c r="B506" s="41" t="str">
        <f>IF('M3'!B48=0,"",'M3'!B48)</f>
        <v/>
      </c>
      <c r="C506" s="90" t="str">
        <f>'I3'!R48</f>
        <v xml:space="preserve"> </v>
      </c>
      <c r="D506" s="90" t="str">
        <f>'I3'!T48</f>
        <v xml:space="preserve"> </v>
      </c>
      <c r="E506" s="90" t="str">
        <f>IF('I3'!U48=0," ",'I3'!U48)</f>
        <v xml:space="preserve"> </v>
      </c>
      <c r="F506" s="90" t="str">
        <f>IF('I3'!V48=0," ",'I3'!V48)</f>
        <v xml:space="preserve"> </v>
      </c>
      <c r="G506" s="91" t="str">
        <f t="shared" si="16"/>
        <v xml:space="preserve"> </v>
      </c>
      <c r="H506" s="187"/>
      <c r="I506" s="188"/>
      <c r="J506" s="188"/>
      <c r="K506" s="188"/>
      <c r="L506" s="189"/>
    </row>
    <row r="507" spans="1:12" x14ac:dyDescent="0.25">
      <c r="A507" s="40">
        <v>37</v>
      </c>
      <c r="B507" s="41" t="str">
        <f>IF('M3'!B49=0,"",'M3'!B49)</f>
        <v/>
      </c>
      <c r="C507" s="90" t="str">
        <f>'I3'!R49</f>
        <v xml:space="preserve"> </v>
      </c>
      <c r="D507" s="90" t="str">
        <f>'I3'!T49</f>
        <v xml:space="preserve"> </v>
      </c>
      <c r="E507" s="90" t="str">
        <f>IF('I3'!U49=0," ",'I3'!U49)</f>
        <v xml:space="preserve"> </v>
      </c>
      <c r="F507" s="90" t="str">
        <f>IF('I3'!V49=0," ",'I3'!V49)</f>
        <v xml:space="preserve"> </v>
      </c>
      <c r="G507" s="91" t="str">
        <f t="shared" si="16"/>
        <v xml:space="preserve"> </v>
      </c>
      <c r="H507" s="187"/>
      <c r="I507" s="188"/>
      <c r="J507" s="188"/>
      <c r="K507" s="188"/>
      <c r="L507" s="189"/>
    </row>
    <row r="508" spans="1:12" x14ac:dyDescent="0.25">
      <c r="A508" s="40">
        <v>38</v>
      </c>
      <c r="B508" s="41" t="str">
        <f>IF('M3'!B50=0,"",'M3'!B50)</f>
        <v/>
      </c>
      <c r="C508" s="90" t="str">
        <f>'I3'!R50</f>
        <v xml:space="preserve"> </v>
      </c>
      <c r="D508" s="90" t="str">
        <f>'I3'!T50</f>
        <v xml:space="preserve"> </v>
      </c>
      <c r="E508" s="90" t="str">
        <f>IF('I3'!U50=0," ",'I3'!U50)</f>
        <v xml:space="preserve"> </v>
      </c>
      <c r="F508" s="90" t="str">
        <f>IF('I3'!V50=0," ",'I3'!V50)</f>
        <v xml:space="preserve"> </v>
      </c>
      <c r="G508" s="91" t="str">
        <f t="shared" si="16"/>
        <v xml:space="preserve"> </v>
      </c>
      <c r="H508" s="187"/>
      <c r="I508" s="188"/>
      <c r="J508" s="188"/>
      <c r="K508" s="188"/>
      <c r="L508" s="189"/>
    </row>
    <row r="509" spans="1:12" x14ac:dyDescent="0.25">
      <c r="A509" s="40">
        <v>39</v>
      </c>
      <c r="B509" s="41" t="str">
        <f>IF('M3'!B51=0,"",'M3'!B51)</f>
        <v/>
      </c>
      <c r="C509" s="90" t="str">
        <f>'I3'!R51</f>
        <v xml:space="preserve"> </v>
      </c>
      <c r="D509" s="90" t="str">
        <f>'I3'!T51</f>
        <v xml:space="preserve"> </v>
      </c>
      <c r="E509" s="90" t="str">
        <f>IF('I3'!U51=0," ",'I3'!U51)</f>
        <v xml:space="preserve"> </v>
      </c>
      <c r="F509" s="90" t="str">
        <f>IF('I3'!V51=0," ",'I3'!V51)</f>
        <v xml:space="preserve"> </v>
      </c>
      <c r="G509" s="91" t="str">
        <f t="shared" si="16"/>
        <v xml:space="preserve"> </v>
      </c>
      <c r="H509" s="187"/>
      <c r="I509" s="188"/>
      <c r="J509" s="188"/>
      <c r="K509" s="188"/>
      <c r="L509" s="189"/>
    </row>
    <row r="510" spans="1:12" x14ac:dyDescent="0.25">
      <c r="A510" s="40">
        <v>40</v>
      </c>
      <c r="B510" s="41" t="str">
        <f>IF('M3'!B52=0,"",'M3'!B52)</f>
        <v/>
      </c>
      <c r="C510" s="90" t="str">
        <f>'I3'!R52</f>
        <v xml:space="preserve"> </v>
      </c>
      <c r="D510" s="90" t="str">
        <f>'I3'!T52</f>
        <v xml:space="preserve"> </v>
      </c>
      <c r="E510" s="90" t="str">
        <f>IF('I3'!U52=0," ",'I3'!U52)</f>
        <v xml:space="preserve"> </v>
      </c>
      <c r="F510" s="90" t="str">
        <f>IF('I3'!V52=0," ",'I3'!V52)</f>
        <v xml:space="preserve"> </v>
      </c>
      <c r="G510" s="91" t="str">
        <f t="shared" si="16"/>
        <v xml:space="preserve"> </v>
      </c>
      <c r="H510" s="187"/>
      <c r="I510" s="188"/>
      <c r="J510" s="188"/>
      <c r="K510" s="188"/>
      <c r="L510" s="189"/>
    </row>
    <row r="511" spans="1:12" x14ac:dyDescent="0.25">
      <c r="A511" s="40">
        <v>41</v>
      </c>
      <c r="B511" s="41" t="str">
        <f>IF('M3'!B53=0,"",'M3'!B53)</f>
        <v/>
      </c>
      <c r="C511" s="90" t="str">
        <f>'I3'!R53</f>
        <v xml:space="preserve"> </v>
      </c>
      <c r="D511" s="90" t="str">
        <f>'I3'!T53</f>
        <v xml:space="preserve"> </v>
      </c>
      <c r="E511" s="90" t="str">
        <f>IF('I3'!U53=0," ",'I3'!U53)</f>
        <v xml:space="preserve"> </v>
      </c>
      <c r="F511" s="90" t="str">
        <f>IF('I3'!V53=0," ",'I3'!V53)</f>
        <v xml:space="preserve"> </v>
      </c>
      <c r="G511" s="91" t="str">
        <f t="shared" si="16"/>
        <v xml:space="preserve"> </v>
      </c>
      <c r="H511" s="187"/>
      <c r="I511" s="188"/>
      <c r="J511" s="188"/>
      <c r="K511" s="188"/>
      <c r="L511" s="189"/>
    </row>
    <row r="512" spans="1:12" x14ac:dyDescent="0.25">
      <c r="A512" s="40">
        <v>42</v>
      </c>
      <c r="B512" s="41" t="str">
        <f>IF('M3'!B54=0,"",'M3'!B54)</f>
        <v/>
      </c>
      <c r="C512" s="90" t="str">
        <f>'I3'!R54</f>
        <v xml:space="preserve"> </v>
      </c>
      <c r="D512" s="90" t="str">
        <f>'I3'!T54</f>
        <v xml:space="preserve"> </v>
      </c>
      <c r="E512" s="90" t="str">
        <f>IF('I3'!U54=0," ",'I3'!U54)</f>
        <v xml:space="preserve"> </v>
      </c>
      <c r="F512" s="90" t="str">
        <f>IF('I3'!V54=0," ",'I3'!V54)</f>
        <v xml:space="preserve"> </v>
      </c>
      <c r="G512" s="91" t="str">
        <f t="shared" si="16"/>
        <v xml:space="preserve"> </v>
      </c>
      <c r="H512" s="187"/>
      <c r="I512" s="188"/>
      <c r="J512" s="188"/>
      <c r="K512" s="188"/>
      <c r="L512" s="189"/>
    </row>
    <row r="513" spans="1:12" x14ac:dyDescent="0.25">
      <c r="A513" s="40">
        <v>43</v>
      </c>
      <c r="B513" s="41" t="str">
        <f>IF('M3'!B55=0,"",'M3'!B55)</f>
        <v/>
      </c>
      <c r="C513" s="90" t="str">
        <f>'I3'!R55</f>
        <v xml:space="preserve"> </v>
      </c>
      <c r="D513" s="90" t="str">
        <f>'I3'!T55</f>
        <v xml:space="preserve"> </v>
      </c>
      <c r="E513" s="90" t="str">
        <f>IF('I3'!U55=0," ",'I3'!U55)</f>
        <v xml:space="preserve"> </v>
      </c>
      <c r="F513" s="90" t="str">
        <f>IF('I3'!V55=0," ",'I3'!V55)</f>
        <v xml:space="preserve"> </v>
      </c>
      <c r="G513" s="91" t="str">
        <f t="shared" si="16"/>
        <v xml:space="preserve"> </v>
      </c>
      <c r="H513" s="187"/>
      <c r="I513" s="188"/>
      <c r="J513" s="188"/>
      <c r="K513" s="188"/>
      <c r="L513" s="189"/>
    </row>
    <row r="514" spans="1:12" x14ac:dyDescent="0.25">
      <c r="A514" s="40">
        <v>44</v>
      </c>
      <c r="B514" s="41" t="str">
        <f>IF('M3'!B56=0,"",'M3'!B56)</f>
        <v/>
      </c>
      <c r="C514" s="90" t="str">
        <f>'I3'!R56</f>
        <v xml:space="preserve"> </v>
      </c>
      <c r="D514" s="90" t="str">
        <f>'I3'!T56</f>
        <v xml:space="preserve"> </v>
      </c>
      <c r="E514" s="90" t="str">
        <f>IF('I3'!U56=0," ",'I3'!U56)</f>
        <v xml:space="preserve"> </v>
      </c>
      <c r="F514" s="90" t="str">
        <f>IF('I3'!V56=0," ",'I3'!V56)</f>
        <v xml:space="preserve"> </v>
      </c>
      <c r="G514" s="91" t="str">
        <f t="shared" si="16"/>
        <v xml:space="preserve"> </v>
      </c>
      <c r="H514" s="187"/>
      <c r="I514" s="188"/>
      <c r="J514" s="188"/>
      <c r="K514" s="188"/>
      <c r="L514" s="189"/>
    </row>
    <row r="515" spans="1:12" x14ac:dyDescent="0.25">
      <c r="A515" s="40">
        <v>45</v>
      </c>
      <c r="B515" s="41" t="str">
        <f>IF('M3'!B57=0,"",'M3'!B57)</f>
        <v/>
      </c>
      <c r="C515" s="90" t="str">
        <f>'I3'!R57</f>
        <v xml:space="preserve"> </v>
      </c>
      <c r="D515" s="90" t="str">
        <f>'I3'!T57</f>
        <v xml:space="preserve"> </v>
      </c>
      <c r="E515" s="90" t="str">
        <f>IF('I3'!U57=0," ",'I3'!U57)</f>
        <v xml:space="preserve"> </v>
      </c>
      <c r="F515" s="90" t="str">
        <f>IF('I3'!V57=0," ",'I3'!V57)</f>
        <v xml:space="preserve"> </v>
      </c>
      <c r="G515" s="91" t="str">
        <f t="shared" si="16"/>
        <v xml:space="preserve"> </v>
      </c>
      <c r="H515" s="187"/>
      <c r="I515" s="188"/>
      <c r="J515" s="188"/>
      <c r="K515" s="188"/>
      <c r="L515" s="189"/>
    </row>
    <row r="516" spans="1:12" x14ac:dyDescent="0.25">
      <c r="A516" s="40">
        <v>46</v>
      </c>
      <c r="B516" s="41" t="str">
        <f>IF('M3'!B58=0,"",'M3'!B58)</f>
        <v/>
      </c>
      <c r="C516" s="90" t="str">
        <f>'I3'!R58</f>
        <v xml:space="preserve"> </v>
      </c>
      <c r="D516" s="90" t="str">
        <f>'I3'!T58</f>
        <v xml:space="preserve"> </v>
      </c>
      <c r="E516" s="90" t="str">
        <f>IF('I3'!U58=0," ",'I3'!U58)</f>
        <v xml:space="preserve"> </v>
      </c>
      <c r="F516" s="90" t="str">
        <f>IF('I3'!V58=0," ",'I3'!V58)</f>
        <v xml:space="preserve"> </v>
      </c>
      <c r="G516" s="91" t="str">
        <f t="shared" si="16"/>
        <v xml:space="preserve"> </v>
      </c>
      <c r="H516" s="187"/>
      <c r="I516" s="188"/>
      <c r="J516" s="188"/>
      <c r="K516" s="188"/>
      <c r="L516" s="189"/>
    </row>
    <row r="517" spans="1:12" x14ac:dyDescent="0.25">
      <c r="A517" s="40">
        <v>47</v>
      </c>
      <c r="B517" s="41" t="str">
        <f>IF('M3'!B59=0,"",'M3'!B59)</f>
        <v/>
      </c>
      <c r="C517" s="90" t="str">
        <f>'I3'!R59</f>
        <v xml:space="preserve"> </v>
      </c>
      <c r="D517" s="90" t="str">
        <f>'I3'!T59</f>
        <v xml:space="preserve"> </v>
      </c>
      <c r="E517" s="90" t="str">
        <f>IF('I3'!U59=0," ",'I3'!U59)</f>
        <v xml:space="preserve"> </v>
      </c>
      <c r="F517" s="90" t="str">
        <f>IF('I3'!V59=0," ",'I3'!V59)</f>
        <v xml:space="preserve"> </v>
      </c>
      <c r="G517" s="91" t="str">
        <f t="shared" si="16"/>
        <v xml:space="preserve"> </v>
      </c>
      <c r="H517" s="187"/>
      <c r="I517" s="188"/>
      <c r="J517" s="188"/>
      <c r="K517" s="188"/>
      <c r="L517" s="189"/>
    </row>
    <row r="518" spans="1:12" x14ac:dyDescent="0.25">
      <c r="A518" s="40">
        <v>48</v>
      </c>
      <c r="B518" s="41" t="str">
        <f>IF('M3'!B60=0,"",'M3'!B60)</f>
        <v/>
      </c>
      <c r="C518" s="90" t="str">
        <f>'I3'!R60</f>
        <v xml:space="preserve"> </v>
      </c>
      <c r="D518" s="90" t="str">
        <f>'I3'!T60</f>
        <v xml:space="preserve"> </v>
      </c>
      <c r="E518" s="90" t="str">
        <f>IF('I3'!U60=0," ",'I3'!U60)</f>
        <v xml:space="preserve"> </v>
      </c>
      <c r="F518" s="90" t="str">
        <f>IF('I3'!V60=0," ",'I3'!V60)</f>
        <v xml:space="preserve"> </v>
      </c>
      <c r="G518" s="91" t="str">
        <f t="shared" si="16"/>
        <v xml:space="preserve"> </v>
      </c>
      <c r="H518" s="187"/>
      <c r="I518" s="188"/>
      <c r="J518" s="188"/>
      <c r="K518" s="188"/>
      <c r="L518" s="189"/>
    </row>
    <row r="519" spans="1:12" x14ac:dyDescent="0.25">
      <c r="A519" s="40">
        <v>49</v>
      </c>
      <c r="B519" s="41" t="str">
        <f>IF('M3'!B61=0,"",'M3'!B61)</f>
        <v/>
      </c>
      <c r="C519" s="90" t="str">
        <f>'I3'!R61</f>
        <v xml:space="preserve"> </v>
      </c>
      <c r="D519" s="90" t="str">
        <f>'I3'!T61</f>
        <v xml:space="preserve"> </v>
      </c>
      <c r="E519" s="90" t="str">
        <f>IF('I3'!U61=0," ",'I3'!U61)</f>
        <v xml:space="preserve"> </v>
      </c>
      <c r="F519" s="90" t="str">
        <f>IF('I3'!V61=0," ",'I3'!V61)</f>
        <v xml:space="preserve"> </v>
      </c>
      <c r="G519" s="91" t="str">
        <f t="shared" si="16"/>
        <v xml:space="preserve"> </v>
      </c>
      <c r="H519" s="187"/>
      <c r="I519" s="188"/>
      <c r="J519" s="188"/>
      <c r="K519" s="188"/>
      <c r="L519" s="189"/>
    </row>
    <row r="520" spans="1:12" x14ac:dyDescent="0.25">
      <c r="A520" s="40">
        <v>50</v>
      </c>
      <c r="B520" s="41" t="str">
        <f>IF('M3'!B62=0,"",'M3'!B62)</f>
        <v/>
      </c>
      <c r="C520" s="90" t="str">
        <f>'I3'!R62</f>
        <v xml:space="preserve"> </v>
      </c>
      <c r="D520" s="90" t="str">
        <f>'I3'!T62</f>
        <v xml:space="preserve"> </v>
      </c>
      <c r="E520" s="90" t="str">
        <f>IF('I3'!U62=0," ",'I3'!U62)</f>
        <v xml:space="preserve"> </v>
      </c>
      <c r="F520" s="90" t="str">
        <f>IF('I3'!V62=0," ",'I3'!V62)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t="str">
        <f>$C$8</f>
        <v>Superior</v>
      </c>
      <c r="I531" s="53"/>
      <c r="J531" s="53"/>
      <c r="K531" s="53"/>
      <c r="L531" s="54"/>
    </row>
    <row r="532" spans="1:12" s="55" customFormat="1" ht="15" customHeight="1" x14ac:dyDescent="0.25">
      <c r="A532" s="58" t="s">
        <v>94</v>
      </c>
      <c r="B532" s="59" t="s">
        <v>95</v>
      </c>
      <c r="C532" s="53" t="str">
        <f>$C$6</f>
        <v>LENGUA Y LITERATURA</v>
      </c>
      <c r="D532" s="53"/>
      <c r="E532" s="59"/>
      <c r="F532" s="59"/>
      <c r="G532" s="59" t="s">
        <v>96</v>
      </c>
      <c r="H532" s="53" t="str">
        <f>$G$8</f>
        <v>Décimo Año</v>
      </c>
      <c r="I532" s="53"/>
      <c r="J532" s="53"/>
      <c r="K532" s="53"/>
      <c r="L532" s="54"/>
    </row>
    <row r="533" spans="1:12" s="55" customFormat="1" ht="15" customHeight="1" x14ac:dyDescent="0.25">
      <c r="A533" s="58" t="s">
        <v>97</v>
      </c>
      <c r="B533" s="59" t="s">
        <v>98</v>
      </c>
      <c r="C533" s="53" t="str">
        <f>$A$8</f>
        <v>Educación General Básica</v>
      </c>
      <c r="D533" s="53"/>
      <c r="E533" s="59"/>
      <c r="F533" s="59"/>
      <c r="G533" s="59" t="s">
        <v>99</v>
      </c>
      <c r="H533" s="53" t="str">
        <f>$H$8</f>
        <v>"A"</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t="str">
        <f>$C$6</f>
        <v>LENGUA Y LITERATURA</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569:D569"/>
    <mergeCell ref="E569:L569"/>
    <mergeCell ref="C543:E543"/>
    <mergeCell ref="A544:B544"/>
    <mergeCell ref="C544:E544"/>
    <mergeCell ref="A545:B545"/>
    <mergeCell ref="C545:E545"/>
    <mergeCell ref="A547:C547"/>
    <mergeCell ref="A564:C564"/>
    <mergeCell ref="A565:L565"/>
    <mergeCell ref="A568:D568"/>
    <mergeCell ref="E568:L568"/>
    <mergeCell ref="A525:L525"/>
    <mergeCell ref="A526:L526"/>
    <mergeCell ref="A527:L527"/>
    <mergeCell ref="A529:B529"/>
    <mergeCell ref="A536:L536"/>
    <mergeCell ref="A537:C537"/>
    <mergeCell ref="A538:L538"/>
    <mergeCell ref="A539:C539"/>
    <mergeCell ref="A541:B542"/>
    <mergeCell ref="C541:E542"/>
    <mergeCell ref="F541:F542"/>
    <mergeCell ref="H516:L516"/>
    <mergeCell ref="H517:L517"/>
    <mergeCell ref="H518:L518"/>
    <mergeCell ref="H519:L519"/>
    <mergeCell ref="H520:L520"/>
    <mergeCell ref="A522:L522"/>
    <mergeCell ref="A523:D523"/>
    <mergeCell ref="E523:L523"/>
    <mergeCell ref="A524:D524"/>
    <mergeCell ref="E524:L524"/>
    <mergeCell ref="H507:L507"/>
    <mergeCell ref="H508:L508"/>
    <mergeCell ref="H509:L509"/>
    <mergeCell ref="H510:L510"/>
    <mergeCell ref="H511:L511"/>
    <mergeCell ref="H512:L512"/>
    <mergeCell ref="H513:L513"/>
    <mergeCell ref="H514:L514"/>
    <mergeCell ref="H515:L515"/>
    <mergeCell ref="H498:L498"/>
    <mergeCell ref="H499:L499"/>
    <mergeCell ref="H500:L500"/>
    <mergeCell ref="H501:L501"/>
    <mergeCell ref="H502:L502"/>
    <mergeCell ref="H503:L503"/>
    <mergeCell ref="H504:L504"/>
    <mergeCell ref="H505:L505"/>
    <mergeCell ref="H506:L506"/>
    <mergeCell ref="H489:L489"/>
    <mergeCell ref="H490:L490"/>
    <mergeCell ref="H491:L491"/>
    <mergeCell ref="H492:L492"/>
    <mergeCell ref="H493:L493"/>
    <mergeCell ref="H494:L494"/>
    <mergeCell ref="H495:L495"/>
    <mergeCell ref="H496:L496"/>
    <mergeCell ref="H497:L497"/>
    <mergeCell ref="H480:L480"/>
    <mergeCell ref="H481:L481"/>
    <mergeCell ref="H482:L482"/>
    <mergeCell ref="H483:L483"/>
    <mergeCell ref="H484:L484"/>
    <mergeCell ref="H485:L485"/>
    <mergeCell ref="H486:L486"/>
    <mergeCell ref="H487:L487"/>
    <mergeCell ref="H488:L488"/>
    <mergeCell ref="H471:L471"/>
    <mergeCell ref="H472:L472"/>
    <mergeCell ref="H473:L473"/>
    <mergeCell ref="H474:L474"/>
    <mergeCell ref="H475:L475"/>
    <mergeCell ref="H476:L476"/>
    <mergeCell ref="H477:L477"/>
    <mergeCell ref="H478:L478"/>
    <mergeCell ref="H479:L479"/>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A461:L461"/>
    <mergeCell ref="A462:L462"/>
    <mergeCell ref="A463:L463"/>
    <mergeCell ref="A465:B465"/>
    <mergeCell ref="C465:F465"/>
    <mergeCell ref="G465:L465"/>
    <mergeCell ref="A466:B466"/>
    <mergeCell ref="C466:F466"/>
    <mergeCell ref="G466:L466"/>
    <mergeCell ref="A6:B6"/>
    <mergeCell ref="C6:F6"/>
    <mergeCell ref="G6:L6"/>
    <mergeCell ref="A7:B7"/>
    <mergeCell ref="C7:F7"/>
    <mergeCell ref="I7:L8"/>
    <mergeCell ref="A8:B8"/>
    <mergeCell ref="C8:F8"/>
    <mergeCell ref="A1:L1"/>
    <mergeCell ref="A2:L2"/>
    <mergeCell ref="A3:L3"/>
    <mergeCell ref="A5:B5"/>
    <mergeCell ref="C5:F5"/>
    <mergeCell ref="G5:L5"/>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77:C77"/>
    <mergeCell ref="A78:L78"/>
    <mergeCell ref="A79:C79"/>
    <mergeCell ref="A81:B82"/>
    <mergeCell ref="C81:E82"/>
    <mergeCell ref="F81:F83"/>
    <mergeCell ref="A83:B83"/>
    <mergeCell ref="C83:E83"/>
    <mergeCell ref="A67:L67"/>
    <mergeCell ref="A69:B69"/>
    <mergeCell ref="A76:L76"/>
    <mergeCell ref="A87:B87"/>
    <mergeCell ref="C87:E87"/>
    <mergeCell ref="A88:B88"/>
    <mergeCell ref="C88:E88"/>
    <mergeCell ref="A89:B89"/>
    <mergeCell ref="C89:E89"/>
    <mergeCell ref="A84:B84"/>
    <mergeCell ref="C84:E84"/>
    <mergeCell ref="A85:B85"/>
    <mergeCell ref="C85:E85"/>
    <mergeCell ref="A86:B86"/>
    <mergeCell ref="C86:E86"/>
    <mergeCell ref="A93:B93"/>
    <mergeCell ref="C93:E93"/>
    <mergeCell ref="A94:B94"/>
    <mergeCell ref="C94:E94"/>
    <mergeCell ref="A96:C96"/>
    <mergeCell ref="A113:C113"/>
    <mergeCell ref="A90:B90"/>
    <mergeCell ref="C90:E90"/>
    <mergeCell ref="A91:B91"/>
    <mergeCell ref="C91:E91"/>
    <mergeCell ref="A92:B92"/>
    <mergeCell ref="C92:E92"/>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84:L184"/>
    <mergeCell ref="A185:L185"/>
    <mergeCell ref="A187:B187"/>
    <mergeCell ref="A180:L180"/>
    <mergeCell ref="A181:D181"/>
    <mergeCell ref="E181:L181"/>
    <mergeCell ref="A182:D182"/>
    <mergeCell ref="E182:L182"/>
    <mergeCell ref="A183:L183"/>
    <mergeCell ref="A194:L194"/>
    <mergeCell ref="A195:C195"/>
    <mergeCell ref="A196:L196"/>
    <mergeCell ref="A197:C197"/>
    <mergeCell ref="A199:B200"/>
    <mergeCell ref="C199:E200"/>
    <mergeCell ref="F199:F201"/>
    <mergeCell ref="A201:B201"/>
    <mergeCell ref="C201:E201"/>
    <mergeCell ref="A205:B205"/>
    <mergeCell ref="C205:E205"/>
    <mergeCell ref="A206:B206"/>
    <mergeCell ref="C206:E206"/>
    <mergeCell ref="A207:B207"/>
    <mergeCell ref="C207:E207"/>
    <mergeCell ref="A202:B202"/>
    <mergeCell ref="C202:E202"/>
    <mergeCell ref="A203:B203"/>
    <mergeCell ref="C203:E203"/>
    <mergeCell ref="A204:B204"/>
    <mergeCell ref="C204:E204"/>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302:L302"/>
    <mergeCell ref="A303:L303"/>
    <mergeCell ref="A305:B305"/>
    <mergeCell ref="A298:L298"/>
    <mergeCell ref="A299:D299"/>
    <mergeCell ref="E299:L299"/>
    <mergeCell ref="A300:D300"/>
    <mergeCell ref="E300:L300"/>
    <mergeCell ref="A301:L301"/>
    <mergeCell ref="A312:L312"/>
    <mergeCell ref="A313:C313"/>
    <mergeCell ref="A314:L314"/>
    <mergeCell ref="A315:C315"/>
    <mergeCell ref="A317:B318"/>
    <mergeCell ref="C317:E318"/>
    <mergeCell ref="F317:F319"/>
    <mergeCell ref="A319:B319"/>
    <mergeCell ref="C319:E319"/>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G363:G364"/>
    <mergeCell ref="H363:H364"/>
    <mergeCell ref="I363:K363"/>
    <mergeCell ref="A361:B361"/>
    <mergeCell ref="C361:F361"/>
    <mergeCell ref="I361:L362"/>
    <mergeCell ref="A362:B362"/>
    <mergeCell ref="C362:F362"/>
    <mergeCell ref="A363:A364"/>
    <mergeCell ref="B363:B364"/>
    <mergeCell ref="C363:C364"/>
    <mergeCell ref="D363:D364"/>
    <mergeCell ref="E363:E364"/>
    <mergeCell ref="F363:F364"/>
    <mergeCell ref="A416:B417"/>
    <mergeCell ref="C416:E417"/>
    <mergeCell ref="F416:F418"/>
    <mergeCell ref="A418:B418"/>
    <mergeCell ref="C418:E418"/>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58:L458"/>
    <mergeCell ref="A459:D459"/>
    <mergeCell ref="E459:L459"/>
    <mergeCell ref="A460:D460"/>
    <mergeCell ref="E460:L460"/>
    <mergeCell ref="A428:B428"/>
    <mergeCell ref="C428:E428"/>
    <mergeCell ref="G428:H428"/>
    <mergeCell ref="A429:B429"/>
    <mergeCell ref="C429:E429"/>
    <mergeCell ref="G429:H429"/>
  </mergeCells>
  <conditionalFormatting sqref="C83">
    <cfRule type="cellIs" dxfId="1198" priority="13" operator="lessThan">
      <formula>7</formula>
    </cfRule>
  </conditionalFormatting>
  <conditionalFormatting sqref="C201">
    <cfRule type="cellIs" dxfId="1197" priority="12" operator="lessThan">
      <formula>7</formula>
    </cfRule>
  </conditionalFormatting>
  <conditionalFormatting sqref="C319">
    <cfRule type="cellIs" dxfId="1196" priority="11" operator="lessThan">
      <formula>7</formula>
    </cfRule>
  </conditionalFormatting>
  <conditionalFormatting sqref="C418">
    <cfRule type="cellIs" dxfId="1195" priority="7" operator="lessThan">
      <formula>7</formula>
    </cfRule>
  </conditionalFormatting>
  <conditionalFormatting sqref="C471:C520">
    <cfRule type="cellIs" dxfId="1194" priority="6" operator="lessThan">
      <formula>7</formula>
    </cfRule>
  </conditionalFormatting>
  <conditionalFormatting sqref="D471:D520">
    <cfRule type="cellIs" dxfId="1193" priority="4" operator="equal">
      <formula>"REP"</formula>
    </cfRule>
    <cfRule type="cellIs" dxfId="1192" priority="5" operator="equal">
      <formula>"SPL"</formula>
    </cfRule>
  </conditionalFormatting>
  <conditionalFormatting sqref="E471:E520">
    <cfRule type="cellIs" dxfId="1191" priority="3" operator="lessThan">
      <formula>7</formula>
    </cfRule>
  </conditionalFormatting>
  <conditionalFormatting sqref="F471:F520">
    <cfRule type="cellIs" dxfId="1190" priority="2" operator="equal">
      <formula>"P.A."</formula>
    </cfRule>
  </conditionalFormatting>
  <conditionalFormatting sqref="G471:G520">
    <cfRule type="cellIs" dxfId="1189" priority="1" operator="equal">
      <formula>"REPROBADO"</formula>
    </cfRule>
  </conditionalFormatting>
  <dataValidations count="4">
    <dataValidation operator="equal" allowBlank="1" showInputMessage="1" showErrorMessage="1" errorTitle="RESTRICCIÓN" error="No intente cambiar el contenido de las celdas." sqref="C83 C201 C319 C418" xr:uid="{83DE414F-C903-4BD0-BDCD-CFDD040BD7F6}"/>
    <dataValidation type="whole" operator="equal" allowBlank="1" showInputMessage="1" showErrorMessage="1" errorTitle="RESTRICCIÓN" error="No intente cambiar el contenido de las celdas." sqref="A83:B83 A201:B201 A319:B319 A418:B418" xr:uid="{188E5234-1AAC-4C92-935C-8ADCE98106A3}">
      <formula1>1711894467</formula1>
    </dataValidation>
    <dataValidation type="whole" operator="equal" allowBlank="1" showInputMessage="1" showErrorMessage="1" sqref="G422:H429" xr:uid="{9A103A09-088C-4684-893B-3871C3919BC7}">
      <formula1>68686</formula1>
    </dataValidation>
    <dataValidation operator="equal" allowBlank="1" showInputMessage="1" showErrorMessage="1" sqref="I422:I429 D544:E545 A543:C545 F543:F545" xr:uid="{CC0D326C-2402-4EA9-89EA-3F47314B6BB4}"/>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14346" r:id="rId4" name="CommandButton8">
          <controlPr defaultSize="0" print="0" autoLine="0" r:id="rId5">
            <anchor moveWithCells="1">
              <from>
                <xdr:col>1</xdr:col>
                <xdr:colOff>1238250</xdr:colOff>
                <xdr:row>468</xdr:row>
                <xdr:rowOff>419100</xdr:rowOff>
              </from>
              <to>
                <xdr:col>1</xdr:col>
                <xdr:colOff>2181225</xdr:colOff>
                <xdr:row>468</xdr:row>
                <xdr:rowOff>723900</xdr:rowOff>
              </to>
            </anchor>
          </controlPr>
        </control>
      </mc:Choice>
      <mc:Fallback>
        <control shapeId="14346" r:id="rId4" name="CommandButton8"/>
      </mc:Fallback>
    </mc:AlternateContent>
    <mc:AlternateContent xmlns:mc="http://schemas.openxmlformats.org/markup-compatibility/2006">
      <mc:Choice Requires="x14">
        <control shapeId="14345" r:id="rId6" name="CommandButton9">
          <controlPr defaultSize="0" print="0" autoLine="0" autoPict="0" r:id="rId7">
            <anchor moveWithCells="1">
              <from>
                <xdr:col>1</xdr:col>
                <xdr:colOff>1800225</xdr:colOff>
                <xdr:row>527</xdr:row>
                <xdr:rowOff>95250</xdr:rowOff>
              </from>
              <to>
                <xdr:col>1</xdr:col>
                <xdr:colOff>2743200</xdr:colOff>
                <xdr:row>529</xdr:row>
                <xdr:rowOff>38100</xdr:rowOff>
              </to>
            </anchor>
          </controlPr>
        </control>
      </mc:Choice>
      <mc:Fallback>
        <control shapeId="14345" r:id="rId6" name="CommandButton9"/>
      </mc:Fallback>
    </mc:AlternateContent>
    <mc:AlternateContent xmlns:mc="http://schemas.openxmlformats.org/markup-compatibility/2006">
      <mc:Choice Requires="x14">
        <control shapeId="14337" r:id="rId8" name="CommandButton1">
          <controlPr defaultSize="0" print="0" autoLine="0" r:id="rId9">
            <anchor moveWithCells="1">
              <from>
                <xdr:col>1</xdr:col>
                <xdr:colOff>1628775</xdr:colOff>
                <xdr:row>8</xdr:row>
                <xdr:rowOff>638175</xdr:rowOff>
              </from>
              <to>
                <xdr:col>1</xdr:col>
                <xdr:colOff>2581275</xdr:colOff>
                <xdr:row>9</xdr:row>
                <xdr:rowOff>180975</xdr:rowOff>
              </to>
            </anchor>
          </controlPr>
        </control>
      </mc:Choice>
      <mc:Fallback>
        <control shapeId="14337" r:id="rId8" name="CommandButton1"/>
      </mc:Fallback>
    </mc:AlternateContent>
    <mc:AlternateContent xmlns:mc="http://schemas.openxmlformats.org/markup-compatibility/2006">
      <mc:Choice Requires="x14">
        <control shapeId="14338" r:id="rId10" name="CommandButton2">
          <controlPr defaultSize="0" print="0" autoLine="0" r:id="rId11">
            <anchor moveWithCells="1">
              <from>
                <xdr:col>1</xdr:col>
                <xdr:colOff>2628900</xdr:colOff>
                <xdr:row>67</xdr:row>
                <xdr:rowOff>9525</xdr:rowOff>
              </from>
              <to>
                <xdr:col>3</xdr:col>
                <xdr:colOff>323850</xdr:colOff>
                <xdr:row>68</xdr:row>
                <xdr:rowOff>76200</xdr:rowOff>
              </to>
            </anchor>
          </controlPr>
        </control>
      </mc:Choice>
      <mc:Fallback>
        <control shapeId="14338" r:id="rId10" name="CommandButton2"/>
      </mc:Fallback>
    </mc:AlternateContent>
    <mc:AlternateContent xmlns:mc="http://schemas.openxmlformats.org/markup-compatibility/2006">
      <mc:Choice Requires="x14">
        <control shapeId="14339" r:id="rId12" name="CommandButton3">
          <controlPr defaultSize="0" print="0" autoLine="0" r:id="rId13">
            <anchor moveWithCells="1">
              <from>
                <xdr:col>1</xdr:col>
                <xdr:colOff>1390650</xdr:colOff>
                <xdr:row>126</xdr:row>
                <xdr:rowOff>333375</xdr:rowOff>
              </from>
              <to>
                <xdr:col>1</xdr:col>
                <xdr:colOff>2343150</xdr:colOff>
                <xdr:row>126</xdr:row>
                <xdr:rowOff>647700</xdr:rowOff>
              </to>
            </anchor>
          </controlPr>
        </control>
      </mc:Choice>
      <mc:Fallback>
        <control shapeId="14339" r:id="rId12" name="CommandButton3"/>
      </mc:Fallback>
    </mc:AlternateContent>
    <mc:AlternateContent xmlns:mc="http://schemas.openxmlformats.org/markup-compatibility/2006">
      <mc:Choice Requires="x14">
        <control shapeId="14340" r:id="rId14" name="CommandButton4">
          <controlPr defaultSize="0" print="0" autoLine="0" r:id="rId9">
            <anchor moveWithCells="1">
              <from>
                <xdr:col>1</xdr:col>
                <xdr:colOff>2390775</xdr:colOff>
                <xdr:row>184</xdr:row>
                <xdr:rowOff>142875</xdr:rowOff>
              </from>
              <to>
                <xdr:col>3</xdr:col>
                <xdr:colOff>76200</xdr:colOff>
                <xdr:row>185</xdr:row>
                <xdr:rowOff>200025</xdr:rowOff>
              </to>
            </anchor>
          </controlPr>
        </control>
      </mc:Choice>
      <mc:Fallback>
        <control shapeId="14340" r:id="rId14" name="CommandButton4"/>
      </mc:Fallback>
    </mc:AlternateContent>
    <mc:AlternateContent xmlns:mc="http://schemas.openxmlformats.org/markup-compatibility/2006">
      <mc:Choice Requires="x14">
        <control shapeId="14341" r:id="rId15" name="CommandButton5">
          <controlPr defaultSize="0" print="0" autoLine="0" r:id="rId16">
            <anchor moveWithCells="1">
              <from>
                <xdr:col>1</xdr:col>
                <xdr:colOff>1438275</xdr:colOff>
                <xdr:row>244</xdr:row>
                <xdr:rowOff>381000</xdr:rowOff>
              </from>
              <to>
                <xdr:col>1</xdr:col>
                <xdr:colOff>2381250</xdr:colOff>
                <xdr:row>244</xdr:row>
                <xdr:rowOff>685800</xdr:rowOff>
              </to>
            </anchor>
          </controlPr>
        </control>
      </mc:Choice>
      <mc:Fallback>
        <control shapeId="14341" r:id="rId15" name="CommandButton5"/>
      </mc:Fallback>
    </mc:AlternateContent>
    <mc:AlternateContent xmlns:mc="http://schemas.openxmlformats.org/markup-compatibility/2006">
      <mc:Choice Requires="x14">
        <control shapeId="14342" r:id="rId17" name="CommandButton6">
          <controlPr defaultSize="0" print="0" autoLine="0" r:id="rId9">
            <anchor moveWithCells="1">
              <from>
                <xdr:col>1</xdr:col>
                <xdr:colOff>2457450</xdr:colOff>
                <xdr:row>302</xdr:row>
                <xdr:rowOff>161925</xdr:rowOff>
              </from>
              <to>
                <xdr:col>3</xdr:col>
                <xdr:colOff>142875</xdr:colOff>
                <xdr:row>303</xdr:row>
                <xdr:rowOff>219075</xdr:rowOff>
              </to>
            </anchor>
          </controlPr>
        </control>
      </mc:Choice>
      <mc:Fallback>
        <control shapeId="14342" r:id="rId17" name="CommandButton6"/>
      </mc:Fallback>
    </mc:AlternateContent>
    <mc:AlternateContent xmlns:mc="http://schemas.openxmlformats.org/markup-compatibility/2006">
      <mc:Choice Requires="x14">
        <control shapeId="14343" r:id="rId18" name="CommandButton7">
          <controlPr defaultSize="0" print="0" autoLine="0" r:id="rId19">
            <anchor moveWithCells="1">
              <from>
                <xdr:col>1</xdr:col>
                <xdr:colOff>1238250</xdr:colOff>
                <xdr:row>362</xdr:row>
                <xdr:rowOff>419100</xdr:rowOff>
              </from>
              <to>
                <xdr:col>1</xdr:col>
                <xdr:colOff>2181225</xdr:colOff>
                <xdr:row>362</xdr:row>
                <xdr:rowOff>723900</xdr:rowOff>
              </to>
            </anchor>
          </controlPr>
        </control>
      </mc:Choice>
      <mc:Fallback>
        <control shapeId="14343" r:id="rId18" name="CommandButton7"/>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833E-D669-47D9-8794-790662DC6939}">
  <sheetPr codeName="Hoja12"/>
  <dimension ref="A1:GH63"/>
  <sheetViews>
    <sheetView showGridLines="0" showRowColHeaders="0" topLeftCell="A5" zoomScale="70" zoomScaleNormal="70" workbookViewId="0">
      <pane xSplit="2" ySplit="8" topLeftCell="CT13" activePane="bottomRight" state="frozen"/>
      <selection activeCell="A5" sqref="A5"/>
      <selection pane="topRight" activeCell="C5" sqref="C5"/>
      <selection pane="bottomLeft" activeCell="A13" sqref="A13"/>
      <selection pane="bottomRight" activeCell="DC20" sqref="DC20"/>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t="str">
        <f>DS!E7</f>
        <v>ECA</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t="str">
        <f>DS!F7</f>
        <v>Educación General Básica</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t="str">
        <f>DS!G7</f>
        <v>Superior</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422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t="str">
        <f>DS!H7</f>
        <v>Décimo Año</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t="str">
        <f>DS!I7</f>
        <v>"A"</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t="s">
        <v>305</v>
      </c>
      <c r="D12" s="126"/>
      <c r="E12" s="78"/>
      <c r="F12" s="19" t="s">
        <v>306</v>
      </c>
      <c r="G12" s="126"/>
      <c r="H12" s="78"/>
      <c r="I12" s="19" t="s">
        <v>307</v>
      </c>
      <c r="J12" s="126"/>
      <c r="K12" s="78"/>
      <c r="L12" s="19" t="s">
        <v>311</v>
      </c>
      <c r="M12" s="126"/>
      <c r="N12" s="78"/>
      <c r="O12" s="19" t="s">
        <v>319</v>
      </c>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t="s">
        <v>353</v>
      </c>
      <c r="BN12" s="126"/>
      <c r="BO12" s="78"/>
      <c r="BP12" s="19" t="s">
        <v>354</v>
      </c>
      <c r="BQ12" s="126"/>
      <c r="BR12" s="78"/>
      <c r="BS12" s="19" t="s">
        <v>355</v>
      </c>
      <c r="BT12" s="126"/>
      <c r="BU12" s="78"/>
      <c r="BV12" s="19" t="s">
        <v>356</v>
      </c>
      <c r="BW12" s="126"/>
      <c r="BX12" s="78"/>
      <c r="BY12" s="19" t="s">
        <v>357</v>
      </c>
      <c r="BZ12" s="126"/>
      <c r="CA12" s="78"/>
      <c r="CB12" s="19" t="s">
        <v>370</v>
      </c>
      <c r="CC12" s="126"/>
      <c r="CD12" s="78"/>
      <c r="CE12" s="19" t="s">
        <v>386</v>
      </c>
      <c r="CF12" s="126"/>
      <c r="CG12" s="78"/>
      <c r="CH12" s="19" t="s">
        <v>387</v>
      </c>
      <c r="CI12" s="126"/>
      <c r="CJ12" s="78"/>
      <c r="CK12" s="19" t="s">
        <v>388</v>
      </c>
      <c r="CL12" s="126"/>
      <c r="CM12" s="78"/>
      <c r="CN12" s="19" t="s">
        <v>403</v>
      </c>
      <c r="CO12" s="126"/>
      <c r="CP12" s="78"/>
      <c r="CQ12" s="19" t="s">
        <v>404</v>
      </c>
      <c r="CR12" s="126"/>
      <c r="CS12" s="78"/>
      <c r="CT12" s="19" t="s">
        <v>409</v>
      </c>
      <c r="CU12" s="126"/>
      <c r="CV12" s="78"/>
      <c r="CW12" s="19" t="s">
        <v>410</v>
      </c>
      <c r="CX12" s="126"/>
      <c r="CY12" s="78"/>
      <c r="CZ12" s="19" t="s">
        <v>423</v>
      </c>
      <c r="DA12" s="126"/>
      <c r="DB12" s="78"/>
      <c r="DC12" s="19" t="s">
        <v>424</v>
      </c>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127" t="s">
        <v>247</v>
      </c>
      <c r="C13" s="22">
        <v>8</v>
      </c>
      <c r="D13" s="22"/>
      <c r="E13" s="23">
        <f t="shared" ref="E13:E47" si="0">IF(IF(D13&gt;C13,TRUNC(AVERAGE(C13:D13),2),C13)=0," ",IF(D13&gt;C13,TRUNC(AVERAGE(C13:D13),2),C13))</f>
        <v>8</v>
      </c>
      <c r="F13" s="22">
        <v>9</v>
      </c>
      <c r="G13" s="22"/>
      <c r="H13" s="23">
        <f t="shared" ref="H13:H47" si="1">IF(IF(G13&gt;F13,TRUNC(AVERAGE(F13:G13),2),F13)=0," ",IF(G13&gt;F13,TRUNC(AVERAGE(F13:G13),2),F13))</f>
        <v>9</v>
      </c>
      <c r="I13" s="22">
        <v>9</v>
      </c>
      <c r="J13" s="22"/>
      <c r="K13" s="23">
        <f t="shared" ref="K13:K47" si="2">IF(IF(J13&gt;I13,TRUNC(AVERAGE(I13:J13),2),I13)=0," ",IF(J13&gt;I13,TRUNC(AVERAGE(I13:J13),2),I13))</f>
        <v>9</v>
      </c>
      <c r="L13" s="22">
        <v>9</v>
      </c>
      <c r="M13" s="22"/>
      <c r="N13" s="23">
        <f t="shared" ref="N13:N47" si="3">IF(IF(M13&gt;L13,TRUNC(AVERAGE(L13:M13),2),L13)=0," ",IF(M13&gt;L13,TRUNC(AVERAGE(L13:M13),2),L13))</f>
        <v>9</v>
      </c>
      <c r="O13" s="22">
        <v>7</v>
      </c>
      <c r="P13" s="22"/>
      <c r="Q13" s="23">
        <f t="shared" ref="Q13:Q47" si="4">IF(IF(P13&gt;O13,TRUNC(AVERAGE(O13:P13),2),O13)=0," ",IF(P13&gt;O13,TRUNC(AVERAGE(O13:P13),2),O13))</f>
        <v>7</v>
      </c>
      <c r="R13" s="22"/>
      <c r="S13" s="22"/>
      <c r="T13" s="23" t="str">
        <f t="shared" ref="T13:T47" si="5">IF(IF(S13&gt;R13,TRUNC(AVERAGE(R13:S13),2),R13)=0," ",IF(S13&gt;R13,TRUNC(AVERAGE(R13:S13),2),R13))</f>
        <v xml:space="preserve"> </v>
      </c>
      <c r="U13" s="22"/>
      <c r="V13" s="22"/>
      <c r="W13" s="23" t="str">
        <f t="shared" ref="W13:W47" si="6">IF(IF(V13&gt;U13,TRUNC(AVERAGE(U13:V13),2),U13)=0," ",IF(V13&gt;U13,TRUNC(AVERAGE(U13:V13),2),U13))</f>
        <v xml:space="preserve"> </v>
      </c>
      <c r="X13" s="22"/>
      <c r="Y13" s="22"/>
      <c r="Z13" s="23" t="str">
        <f t="shared" ref="Z13:Z47" si="7">IF(IF(Y13&gt;X13,TRUNC(AVERAGE(X13:Y13),2),X13)=0," ",IF(Y13&gt;X13,TRUNC(AVERAGE(X13:Y13),2),X13))</f>
        <v xml:space="preserve"> </v>
      </c>
      <c r="AA13" s="22"/>
      <c r="AB13" s="22"/>
      <c r="AC13" s="23" t="str">
        <f t="shared" ref="AC13:AC47" si="8">IF(IF(AB13&gt;AA13,TRUNC(AVERAGE(AA13:AB13),2),AA13)=0," ",IF(AB13&gt;AA13,TRUNC(AVERAGE(AA13:AB13),2),AA13))</f>
        <v xml:space="preserve"> </v>
      </c>
      <c r="AD13" s="22"/>
      <c r="AE13" s="22"/>
      <c r="AF13" s="23" t="str">
        <f t="shared" ref="AF13:AF47" si="9">IF(IF(AE13&gt;AD13,TRUNC(AVERAGE(AD13:AE13),2),AD13)=0," ",IF(AE13&gt;AD13,TRUNC(AVERAGE(AD13:AE13),2),AD13))</f>
        <v xml:space="preserve"> </v>
      </c>
      <c r="AG13" s="22"/>
      <c r="AH13" s="22"/>
      <c r="AI13" s="23" t="str">
        <f t="shared" ref="AI13:AI47" si="10">IF(IF(AH13&gt;AG13,TRUNC(AVERAGE(AG13:AH13),2),AG13)=0," ",IF(AH13&gt;AG13,TRUNC(AVERAGE(AG13:AH13),2),AG13))</f>
        <v xml:space="preserve"> </v>
      </c>
      <c r="AJ13" s="22"/>
      <c r="AK13" s="22"/>
      <c r="AL13" s="23" t="str">
        <f t="shared" ref="AL13:AL47" si="11">IF(IF(AK13&gt;AJ13,TRUNC(AVERAGE(AJ13:AK13),2),AJ13)=0," ",IF(AK13&gt;AJ13,TRUNC(AVERAGE(AJ13:AK13),2),AJ13))</f>
        <v xml:space="preserve"> </v>
      </c>
      <c r="AM13" s="22"/>
      <c r="AN13" s="22"/>
      <c r="AO13" s="23" t="str">
        <f t="shared" ref="AO13:AO47" si="12">IF(IF(AN13&gt;AM13,TRUNC(AVERAGE(AM13:AN13),2),AM13)=0," ",IF(AN13&gt;AM13,TRUNC(AVERAGE(AM13:AN13),2),AM13))</f>
        <v xml:space="preserve"> </v>
      </c>
      <c r="AP13" s="22"/>
      <c r="AQ13" s="22"/>
      <c r="AR13" s="23" t="str">
        <f t="shared" ref="AR13:AR47" si="13">IF(IF(AQ13&gt;AP13,TRUNC(AVERAGE(AP13:AQ13),2),AP13)=0," ",IF(AQ13&gt;AP13,TRUNC(AVERAGE(AP13:AQ13),2),AP13))</f>
        <v xml:space="preserve"> </v>
      </c>
      <c r="AS13" s="22"/>
      <c r="AT13" s="22"/>
      <c r="AU13" s="23" t="str">
        <f t="shared" ref="AU13:AU47" si="14">IF(IF(AT13&gt;AS13,TRUNC(AVERAGE(AS13:AT13),2),AS13)=0," ",IF(AT13&gt;AS13,TRUNC(AVERAGE(AS13:AT13),2),AS13))</f>
        <v xml:space="preserve"> </v>
      </c>
      <c r="AV13" s="22"/>
      <c r="AW13" s="22"/>
      <c r="AX13" s="23" t="str">
        <f t="shared" ref="AX13:AX47" si="15">IF(IF(AW13&gt;AV13,TRUNC(AVERAGE(AV13:AW13),2),AV13)=0," ",IF(AW13&gt;AV13,TRUNC(AVERAGE(AV13:AW13),2),AV13))</f>
        <v xml:space="preserve"> </v>
      </c>
      <c r="AY13" s="22"/>
      <c r="AZ13" s="22"/>
      <c r="BA13" s="23" t="str">
        <f t="shared" ref="BA13:BA47" si="16">IF(IF(AZ13&gt;AY13,TRUNC(AVERAGE(AY13:AZ13),2),AY13)=0," ",IF(AZ13&gt;AY13,TRUNC(AVERAGE(AY13:AZ13),2),AY13))</f>
        <v xml:space="preserve"> </v>
      </c>
      <c r="BB13" s="22">
        <v>10</v>
      </c>
      <c r="BC13" s="22">
        <v>5.8</v>
      </c>
      <c r="BD13" s="23">
        <f t="shared" ref="BD13:BD47" si="17">IFERROR(TRUNC(AVERAGE(BB13:BC13),2)," ")</f>
        <v>7.9</v>
      </c>
      <c r="BE13" s="22"/>
      <c r="BF13" s="22"/>
      <c r="BG13" s="79">
        <f t="shared" ref="BG13:BG47" si="18">IFERROR(TRUNC(AVERAGE(E13,H13,K13,N13,Q13,T13,W13,Z13,AC13,AF13,AI13,AL13,AO13,AR13,AU13,AX13,BA13),2)," ")</f>
        <v>8.4</v>
      </c>
      <c r="BH13" s="79">
        <f t="shared" ref="BH13:BH47" si="19">IFERROR(IF(TRUNC(AVERAGE(BD13:BF13),2)&gt;BD13,TRUNC(AVERAGE(BD13:BF13),2),BD13),"   ")</f>
        <v>7.9</v>
      </c>
      <c r="BI13" s="98">
        <f t="shared" ref="BI13:BI47" si="20">IFERROR(TRUNC((BG13*0.7),2)," ")</f>
        <v>5.88</v>
      </c>
      <c r="BJ13" s="98">
        <f t="shared" ref="BJ13:BJ47" si="21">IFERROR(TRUNC((BH13*0.3),2)," ")</f>
        <v>2.37</v>
      </c>
      <c r="BK13" s="80">
        <f t="shared" ref="BK13:BK47" si="22">IF((ISNUMBER(BI13)*OR(ISNUMBER(BJ13))),SUM(BI13:BJ13)," ")</f>
        <v>8.25</v>
      </c>
      <c r="BL13" s="23" t="str">
        <f t="shared" ref="BL13:BL47" si="23">IF(BK13&lt;&gt;" ",(IF(BK13&gt;=9.5,"A+",IF(BK13&gt;=8.5,"A-",IF(BK13&gt;=7.5,"B+",IF(BK13&gt;=6.5,"B-",IF(BK13&gt;=5.5,"C+",IF(BK13&gt;=4.5,"C-",IF(BK13&gt;=3.5,"D+",IF(BK13&gt;=2.5,"D-",IF(BK13&gt;=1.5,"E+",IF(BK13&gt;=0.5,"E-"," ")))))))))))," ")</f>
        <v>B+</v>
      </c>
      <c r="BM13" s="22">
        <v>8</v>
      </c>
      <c r="BN13" s="22"/>
      <c r="BO13" s="23">
        <f t="shared" ref="BO13:BO47" si="24">IF(IF(BN13&gt;BM13,TRUNC(AVERAGE(BM13:BN13),2),BM13)=0," ",IF(BN13&gt;BM13,TRUNC(AVERAGE(BM13:BN13),2),BM13))</f>
        <v>8</v>
      </c>
      <c r="BP13" s="22">
        <v>8</v>
      </c>
      <c r="BQ13" s="22"/>
      <c r="BR13" s="23">
        <f t="shared" ref="BR13:BR47" si="25">IF(IF(BQ13&gt;BP13,TRUNC(AVERAGE(BP13:BQ13),2),BP13)=0," ",IF(BQ13&gt;BP13,TRUNC(AVERAGE(BP13:BQ13),2),BP13))</f>
        <v>8</v>
      </c>
      <c r="BS13" s="22">
        <v>8</v>
      </c>
      <c r="BT13" s="22"/>
      <c r="BU13" s="23">
        <f t="shared" ref="BU13:BU47" si="26">IF(IF(BT13&gt;BS13,TRUNC(AVERAGE(BS13:BT13),2),BS13)=0," ",IF(BT13&gt;BS13,TRUNC(AVERAGE(BS13:BT13),2),BS13))</f>
        <v>8</v>
      </c>
      <c r="BV13" s="22">
        <v>7</v>
      </c>
      <c r="BW13" s="22"/>
      <c r="BX13" s="23">
        <f t="shared" ref="BX13:BX47" si="27">IF(IF(BW13&gt;BV13,TRUNC(AVERAGE(BV13:BW13),2),BV13)=0," ",IF(BW13&gt;BV13,TRUNC(AVERAGE(BV13:BW13),2),BV13))</f>
        <v>7</v>
      </c>
      <c r="BY13" s="22">
        <v>10</v>
      </c>
      <c r="BZ13" s="22"/>
      <c r="CA13" s="23">
        <f t="shared" ref="CA13:CA47" si="28">IF(IF(BZ13&gt;BY13,TRUNC(AVERAGE(BY13:BZ13),2),BY13)=0," ",IF(BZ13&gt;BY13,TRUNC(AVERAGE(BY13:BZ13),2),BY13))</f>
        <v>10</v>
      </c>
      <c r="CB13" s="22">
        <v>10</v>
      </c>
      <c r="CC13" s="22"/>
      <c r="CD13" s="23">
        <f t="shared" ref="CD13:CD47" si="29">IF(IF(CC13&gt;CB13,TRUNC(AVERAGE(CB13:CC13),2),CB13)=0," ",IF(CC13&gt;CB13,TRUNC(AVERAGE(CB13:CC13),2),CB13))</f>
        <v>10</v>
      </c>
      <c r="CE13" s="22">
        <v>8.5</v>
      </c>
      <c r="CF13" s="22"/>
      <c r="CG13" s="23">
        <f t="shared" ref="CG13:CG47" si="30">IF(IF(CF13&gt;CE13,TRUNC(AVERAGE(CE13:CF13),2),CE13)=0," ",IF(CF13&gt;CE13,TRUNC(AVERAGE(CE13:CF13),2),CE13))</f>
        <v>8.5</v>
      </c>
      <c r="CH13" s="22">
        <v>8</v>
      </c>
      <c r="CI13" s="22"/>
      <c r="CJ13" s="23">
        <f t="shared" ref="CJ13:CJ47" si="31">IF(IF(CI13&gt;CH13,TRUNC(AVERAGE(CH13:CI13),2),CH13)=0," ",IF(CI13&gt;CH13,TRUNC(AVERAGE(CH13:CI13),2),CH13))</f>
        <v>8</v>
      </c>
      <c r="CK13" s="22">
        <v>8</v>
      </c>
      <c r="CL13" s="22"/>
      <c r="CM13" s="23">
        <f t="shared" ref="CM13:CM47" si="32">IF(IF(CL13&gt;CK13,TRUNC(AVERAGE(CK13:CL13),2),CK13)=0," ",IF(CL13&gt;CK13,TRUNC(AVERAGE(CK13:CL13),2),CK13))</f>
        <v>8</v>
      </c>
      <c r="CN13" s="22">
        <v>8</v>
      </c>
      <c r="CO13" s="22"/>
      <c r="CP13" s="23">
        <f t="shared" ref="CP13:CP47" si="33">IF(IF(CO13&gt;CN13,TRUNC(AVERAGE(CN13:CO13),2),CN13)=0," ",IF(CO13&gt;CN13,TRUNC(AVERAGE(CN13:CO13),2),CN13))</f>
        <v>8</v>
      </c>
      <c r="CQ13" s="22">
        <v>8</v>
      </c>
      <c r="CR13" s="22"/>
      <c r="CS13" s="23">
        <f t="shared" ref="CS13:CS47" si="34">IF(IF(CR13&gt;CQ13,TRUNC(AVERAGE(CQ13:CR13),2),CQ13)=0," ",IF(CR13&gt;CQ13,TRUNC(AVERAGE(CQ13:CR13),2),CQ13))</f>
        <v>8</v>
      </c>
      <c r="CT13" s="22">
        <v>8</v>
      </c>
      <c r="CU13" s="22"/>
      <c r="CV13" s="23">
        <f t="shared" ref="CV13:CV47" si="35">IF(IF(CU13&gt;CT13,TRUNC(AVERAGE(CT13:CU13),2),CT13)=0," ",IF(CU13&gt;CT13,TRUNC(AVERAGE(CT13:CU13),2),CT13))</f>
        <v>8</v>
      </c>
      <c r="CW13" s="22">
        <v>8</v>
      </c>
      <c r="CX13" s="22"/>
      <c r="CY13" s="23">
        <f t="shared" ref="CY13:CY47" si="36">IF(IF(CX13&gt;CW13,TRUNC(AVERAGE(CW13:CX13),2),CW13)=0," ",IF(CX13&gt;CW13,TRUNC(AVERAGE(CW13:CX13),2),CW13))</f>
        <v>8</v>
      </c>
      <c r="CZ13" s="22">
        <v>6</v>
      </c>
      <c r="DA13" s="22"/>
      <c r="DB13" s="23">
        <f t="shared" ref="DB13:DB47" si="37">IF(IF(DA13&gt;CZ13,TRUNC(AVERAGE(CZ13:DA13),2),CZ13)=0," ",IF(DA13&gt;CZ13,TRUNC(AVERAGE(CZ13:DA13),2),CZ13))</f>
        <v>6</v>
      </c>
      <c r="DC13" s="22">
        <v>9</v>
      </c>
      <c r="DD13" s="22"/>
      <c r="DE13" s="23">
        <f t="shared" ref="DE13:DE47" si="38">IF(IF(DD13&gt;DC13,TRUNC(AVERAGE(DC13:DD13),2),DC13)=0," ",IF(DD13&gt;DC13,TRUNC(AVERAGE(DC13:DD13),2),DC13))</f>
        <v>9</v>
      </c>
      <c r="DF13" s="22"/>
      <c r="DG13" s="22"/>
      <c r="DH13" s="23" t="str">
        <f t="shared" ref="DH13:DH47" si="39">IF(IF(DG13&gt;DF13,TRUNC(AVERAGE(DF13:DG13),2),DF13)=0," ",IF(DG13&gt;DF13,TRUNC(AVERAGE(DF13:DG13),2),DF13))</f>
        <v xml:space="preserve"> </v>
      </c>
      <c r="DI13" s="22"/>
      <c r="DJ13" s="22"/>
      <c r="DK13" s="23" t="str">
        <f t="shared" ref="DK13:DK47" si="40">IF(IF(DJ13&gt;DI13,TRUNC(AVERAGE(DI13:DJ13),2),DI13)=0," ",IF(DJ13&gt;DI13,TRUNC(AVERAGE(DI13:DJ13),2),DI13))</f>
        <v xml:space="preserve"> </v>
      </c>
      <c r="DL13" s="22"/>
      <c r="DM13" s="22"/>
      <c r="DN13" s="23" t="str">
        <f t="shared" ref="DN13:DN47" si="41">IFERROR(TRUNC(AVERAGE(DL13:DM13),2)," ")</f>
        <v xml:space="preserve"> </v>
      </c>
      <c r="DO13" s="22"/>
      <c r="DP13" s="22"/>
      <c r="DQ13" s="79">
        <f t="shared" ref="DQ13:DQ47" si="42">IFERROR(TRUNC(AVERAGE(BO13,BR13,BU13,BX13,CA13,CD13,CG13,CJ13,CM13,CP13,CS13,CV13,CY13,DB13,DE13,DH13,DK13),2)," ")</f>
        <v>8.16</v>
      </c>
      <c r="DR13" s="79" t="str">
        <f t="shared" ref="DR13:DR47" si="43">IFERROR(IF(TRUNC(AVERAGE(DN13:DP13),2)&gt;DN13,TRUNC(AVERAGE(DN13:DP13),2),DN13),"   ")</f>
        <v xml:space="preserve">   </v>
      </c>
      <c r="DS13" s="98">
        <f t="shared" ref="DS13:DS47" si="44">IFERROR(TRUNC((DQ13*0.7),2)," ")</f>
        <v>5.71</v>
      </c>
      <c r="DT13" s="98" t="str">
        <f t="shared" ref="DT13:DT47" si="45">IFERROR(TRUNC((DR13*0.3),2)," ")</f>
        <v xml:space="preserve"> </v>
      </c>
      <c r="DU13" s="80" t="str">
        <f t="shared" ref="DU13:DU47" si="46">IF((ISNUMBER(DS13)*OR(ISNUMBER(DT13))),SUM(DS13:DT13)," ")</f>
        <v xml:space="preserve"> </v>
      </c>
      <c r="DV13" s="23" t="str">
        <f t="shared" ref="DV13:DV47" si="47">IF(DU13&lt;&gt;" ",(IF(DU13&gt;=9.5,"A+",IF(DU13&gt;=8.5,"A-",IF(DU13&gt;=7.5,"B+",IF(DU13&gt;=6.5,"B-",IF(DU13&gt;=5.5,"C+",IF(DU13&gt;=4.5,"C-",IF(DU13&gt;=3.5,"D+",IF(DU13&gt;=2.5,"D-",IF(DU13&gt;=1.5,"E+",IF(DU13&gt;=0.5,"E-"," ")))))))))))," ")</f>
        <v xml:space="preserve"> </v>
      </c>
      <c r="DW13" s="22"/>
      <c r="DX13" s="22"/>
      <c r="DY13" s="23" t="str">
        <f t="shared" ref="DY13:DY47" si="48">IF(IF(DX13&gt;DW13,TRUNC(AVERAGE(DW13:DX13),2),DW13)=0," ",IF(DX13&gt;DW13,TRUNC(AVERAGE(DW13:DX13),2),DW13))</f>
        <v xml:space="preserve"> </v>
      </c>
      <c r="DZ13" s="22"/>
      <c r="EA13" s="22"/>
      <c r="EB13" s="23" t="str">
        <f t="shared" ref="EB13:EB47" si="49">IF(IF(EA13&gt;DZ13,TRUNC(AVERAGE(DZ13:EA13),2),DZ13)=0," ",IF(EA13&gt;DZ13,TRUNC(AVERAGE(DZ13:EA13),2),DZ13))</f>
        <v xml:space="preserve"> </v>
      </c>
      <c r="EC13" s="22"/>
      <c r="ED13" s="22"/>
      <c r="EE13" s="23" t="str">
        <f t="shared" ref="EE13:EE47" si="50">IF(IF(ED13&gt;EC13,TRUNC(AVERAGE(EC13:ED13),2),EC13)=0," ",IF(ED13&gt;EC13,TRUNC(AVERAGE(EC13:ED13),2),EC13))</f>
        <v xml:space="preserve"> </v>
      </c>
      <c r="EF13" s="22"/>
      <c r="EG13" s="22"/>
      <c r="EH13" s="23" t="str">
        <f t="shared" ref="EH13:EH47" si="51">IF(IF(EG13&gt;EF13,TRUNC(AVERAGE(EF13:EG13),2),EF13)=0," ",IF(EG13&gt;EF13,TRUNC(AVERAGE(EF13:EG13),2),EF13))</f>
        <v xml:space="preserve"> </v>
      </c>
      <c r="EI13" s="22"/>
      <c r="EJ13" s="22"/>
      <c r="EK13" s="23" t="str">
        <f t="shared" ref="EK13:EK47" si="52">IF(IF(EJ13&gt;EI13,TRUNC(AVERAGE(EI13:EJ13),2),EI13)=0," ",IF(EJ13&gt;EI13,TRUNC(AVERAGE(EI13:EJ13),2),EI13))</f>
        <v xml:space="preserve"> </v>
      </c>
      <c r="EL13" s="22"/>
      <c r="EM13" s="22"/>
      <c r="EN13" s="23" t="str">
        <f t="shared" ref="EN13:EN47" si="53">IF(IF(EM13&gt;EL13,TRUNC(AVERAGE(EL13:EM13),2),EL13)=0," ",IF(EM13&gt;EL13,TRUNC(AVERAGE(EL13:EM13),2),EL13))</f>
        <v xml:space="preserve"> </v>
      </c>
      <c r="EO13" s="22"/>
      <c r="EP13" s="22"/>
      <c r="EQ13" s="23" t="str">
        <f t="shared" ref="EQ13:EQ47" si="54">IF(IF(EP13&gt;EO13,TRUNC(AVERAGE(EO13:EP13),2),EO13)=0," ",IF(EP13&gt;EO13,TRUNC(AVERAGE(EO13:EP13),2),EO13))</f>
        <v xml:space="preserve"> </v>
      </c>
      <c r="ER13" s="22"/>
      <c r="ES13" s="22"/>
      <c r="ET13" s="23" t="str">
        <f t="shared" ref="ET13:ET47" si="55">IF(IF(ES13&gt;ER13,TRUNC(AVERAGE(ER13:ES13),2),ER13)=0," ",IF(ES13&gt;ER13,TRUNC(AVERAGE(ER13:ES13),2),ER13))</f>
        <v xml:space="preserve"> </v>
      </c>
      <c r="EU13" s="22"/>
      <c r="EV13" s="22"/>
      <c r="EW13" s="23" t="str">
        <f t="shared" ref="EW13:EW47" si="56">IF(IF(EV13&gt;EU13,TRUNC(AVERAGE(EU13:EV13),2),EU13)=0," ",IF(EV13&gt;EU13,TRUNC(AVERAGE(EU13:EV13),2),EU13))</f>
        <v xml:space="preserve"> </v>
      </c>
      <c r="EX13" s="22"/>
      <c r="EY13" s="22"/>
      <c r="EZ13" s="23" t="str">
        <f t="shared" ref="EZ13:EZ47" si="57">IF(IF(EY13&gt;EX13,TRUNC(AVERAGE(EX13:EY13),2),EX13)=0," ",IF(EY13&gt;EX13,TRUNC(AVERAGE(EX13:EY13),2),EX13))</f>
        <v xml:space="preserve"> </v>
      </c>
      <c r="FA13" s="22"/>
      <c r="FB13" s="22"/>
      <c r="FC13" s="23" t="str">
        <f t="shared" ref="FC13:FC47" si="58">IF(IF(FB13&gt;FA13,TRUNC(AVERAGE(FA13:FB13),2),FA13)=0," ",IF(FB13&gt;FA13,TRUNC(AVERAGE(FA13:FB13),2),FA13))</f>
        <v xml:space="preserve"> </v>
      </c>
      <c r="FD13" s="22"/>
      <c r="FE13" s="22"/>
      <c r="FF13" s="23" t="str">
        <f t="shared" ref="FF13:FF47" si="59">IF(IF(FE13&gt;FD13,TRUNC(AVERAGE(FD13:FE13),2),FD13)=0," ",IF(FE13&gt;FD13,TRUNC(AVERAGE(FD13:FE13),2),FD13))</f>
        <v xml:space="preserve"> </v>
      </c>
      <c r="FG13" s="22"/>
      <c r="FH13" s="22"/>
      <c r="FI13" s="23" t="str">
        <f t="shared" ref="FI13:FI47" si="60">IF(IF(FH13&gt;FG13,TRUNC(AVERAGE(FG13:FH13),2),FG13)=0," ",IF(FH13&gt;FG13,TRUNC(AVERAGE(FG13:FH13),2),FG13))</f>
        <v xml:space="preserve"> </v>
      </c>
      <c r="FJ13" s="22"/>
      <c r="FK13" s="22"/>
      <c r="FL13" s="23" t="str">
        <f t="shared" ref="FL13:FL47" si="61">IF(IF(FK13&gt;FJ13,TRUNC(AVERAGE(FJ13:FK13),2),FJ13)=0," ",IF(FK13&gt;FJ13,TRUNC(AVERAGE(FJ13:FK13),2),FJ13))</f>
        <v xml:space="preserve"> </v>
      </c>
      <c r="FM13" s="22"/>
      <c r="FN13" s="22"/>
      <c r="FO13" s="23" t="str">
        <f t="shared" ref="FO13:FO47" si="62">IF(IF(FN13&gt;FM13,TRUNC(AVERAGE(FM13:FN13),2),FM13)=0," ",IF(FN13&gt;FM13,TRUNC(AVERAGE(FM13:FN13),2),FM13))</f>
        <v xml:space="preserve"> </v>
      </c>
      <c r="FP13" s="22"/>
      <c r="FQ13" s="22"/>
      <c r="FR13" s="23" t="str">
        <f t="shared" ref="FR13:FR47" si="63">IF(IF(FQ13&gt;FP13,TRUNC(AVERAGE(FP13:FQ13),2),FP13)=0," ",IF(FQ13&gt;FP13,TRUNC(AVERAGE(FP13:FQ13),2),FP13))</f>
        <v xml:space="preserve"> </v>
      </c>
      <c r="FS13" s="22"/>
      <c r="FT13" s="22"/>
      <c r="FU13" s="23" t="str">
        <f t="shared" ref="FU13:FU47" si="64">IF(IF(FT13&gt;FS13,TRUNC(AVERAGE(FS13:FT13),2),FS13)=0," ",IF(FT13&gt;FS13,TRUNC(AVERAGE(FS13:FT13),2),FS13))</f>
        <v xml:space="preserve"> </v>
      </c>
      <c r="FV13" s="22"/>
      <c r="FW13" s="22"/>
      <c r="FX13" s="23" t="str">
        <f t="shared" ref="FX13:FX47" si="65">IFERROR(TRUNC(AVERAGE(FV13:FW13),2)," ")</f>
        <v xml:space="preserve"> </v>
      </c>
      <c r="FY13" s="22"/>
      <c r="FZ13" s="22"/>
      <c r="GA13" s="79" t="str">
        <f t="shared" ref="GA13:GA47" si="66">IFERROR(TRUNC(AVERAGE(DY13,EB13,EE13,EH13,EK13,EN13,EQ13,ET13,EW13,EZ13,FC13,FF13,FI13,FL13,FO13,FR13,FU13),2)," ")</f>
        <v xml:space="preserve"> </v>
      </c>
      <c r="GB13" s="79" t="str">
        <f t="shared" ref="GB13:GB47" si="67">IFERROR(IF(TRUNC(AVERAGE(FX13:FZ13),2)&gt;FX13,TRUNC(AVERAGE(FX13:FZ13),2),FX13),"   ")</f>
        <v xml:space="preserve">   </v>
      </c>
      <c r="GC13" s="98" t="str">
        <f t="shared" ref="GC13:GC47" si="68">IFERROR(TRUNC((GA13*0.7),2)," ")</f>
        <v xml:space="preserve"> </v>
      </c>
      <c r="GD13" s="98" t="str">
        <f t="shared" ref="GD13:GD47" si="69">IFERROR(TRUNC((GB13*0.3),2)," ")</f>
        <v xml:space="preserve"> </v>
      </c>
      <c r="GE13" s="80" t="str">
        <f t="shared" ref="GE13:GE47" si="70">IF((ISNUMBER(GC13)*OR(ISNUMBER(GD13))),SUM(GC13:GD13)," ")</f>
        <v xml:space="preserve"> </v>
      </c>
      <c r="GF13" s="23" t="str">
        <f t="shared" ref="GF13:GF47" si="71">IF(GE13&lt;&gt;" ",(IF(GE13&gt;=9.5,"A+",IF(GE13&gt;=8.5,"A-",IF(GE13&gt;=7.5,"B+",IF(GE13&gt;=6.5,"B-",IF(GE13&gt;=5.5,"C+",IF(GE13&gt;=4.5,"C-",IF(GE13&gt;=3.5,"D+",IF(GE13&gt;=2.5,"D-",IF(GE13&gt;=1.5,"E+",IF(GE13&gt;=0.5,"E-"," ")))))))))))," ")</f>
        <v xml:space="preserve"> </v>
      </c>
      <c r="GG13" s="80" t="str">
        <f t="shared" ref="GG13:GG47" si="72">IF((ISNUMBER(BK13)*OR(ISNUMBER(DU13)*OR(ISNUMBER(GE13)))),ROUND(AVERAGE(BK13,DU13,GE13),2)," ")</f>
        <v xml:space="preserve"> </v>
      </c>
      <c r="GH13" s="23" t="str">
        <f t="shared" ref="GH13:GH47" si="73">IF(GG13&lt;&gt;" ",(IF(GG13&gt;=9.5,"A+",IF(GG13&gt;=8.5,"A-",IF(GG13&gt;=7.5,"B+",IF(GG13&gt;=6.5,"B-",IF(GG13&gt;=5.5,"C+",IF(GG13&gt;=4.5,"C-",IF(GG13&gt;=3.5,"D+",IF(GG13&gt;=2.5,"D-",IF(GG13&gt;=1.5,"E+",IF(GG13&gt;=0.5,"E-"," ")))))))))))," ")</f>
        <v xml:space="preserve"> </v>
      </c>
    </row>
    <row r="14" spans="1:190" x14ac:dyDescent="0.25">
      <c r="A14" s="20">
        <v>2</v>
      </c>
      <c r="B14" s="127" t="s">
        <v>248</v>
      </c>
      <c r="C14" s="22">
        <v>10</v>
      </c>
      <c r="D14" s="22"/>
      <c r="E14" s="23">
        <f t="shared" si="0"/>
        <v>10</v>
      </c>
      <c r="F14" s="22">
        <v>10</v>
      </c>
      <c r="G14" s="22"/>
      <c r="H14" s="23">
        <f t="shared" si="1"/>
        <v>10</v>
      </c>
      <c r="I14" s="22">
        <v>10</v>
      </c>
      <c r="J14" s="22"/>
      <c r="K14" s="23">
        <f t="shared" si="2"/>
        <v>10</v>
      </c>
      <c r="L14" s="22">
        <v>9</v>
      </c>
      <c r="M14" s="22"/>
      <c r="N14" s="23">
        <f t="shared" si="3"/>
        <v>9</v>
      </c>
      <c r="O14" s="22">
        <v>10</v>
      </c>
      <c r="P14" s="22"/>
      <c r="Q14" s="23">
        <f t="shared" si="4"/>
        <v>10</v>
      </c>
      <c r="R14" s="22"/>
      <c r="S14" s="22"/>
      <c r="T14" s="23" t="str">
        <f t="shared" si="5"/>
        <v xml:space="preserve"> </v>
      </c>
      <c r="U14" s="22"/>
      <c r="V14" s="22"/>
      <c r="W14" s="23" t="str">
        <f t="shared" si="6"/>
        <v xml:space="preserve"> </v>
      </c>
      <c r="X14" s="22"/>
      <c r="Y14" s="22"/>
      <c r="Z14" s="23" t="str">
        <f t="shared" si="7"/>
        <v xml:space="preserve"> </v>
      </c>
      <c r="AA14" s="22"/>
      <c r="AB14" s="22"/>
      <c r="AC14" s="23" t="str">
        <f t="shared" si="8"/>
        <v xml:space="preserve"> </v>
      </c>
      <c r="AD14" s="22"/>
      <c r="AE14" s="22"/>
      <c r="AF14" s="23" t="str">
        <f t="shared" si="9"/>
        <v xml:space="preserve"> </v>
      </c>
      <c r="AG14" s="22"/>
      <c r="AH14" s="22"/>
      <c r="AI14" s="23" t="str">
        <f t="shared" si="10"/>
        <v xml:space="preserve"> </v>
      </c>
      <c r="AJ14" s="22"/>
      <c r="AK14" s="22"/>
      <c r="AL14" s="23" t="str">
        <f t="shared" si="11"/>
        <v xml:space="preserve"> </v>
      </c>
      <c r="AM14" s="22"/>
      <c r="AN14" s="22"/>
      <c r="AO14" s="23" t="str">
        <f t="shared" si="12"/>
        <v xml:space="preserve"> </v>
      </c>
      <c r="AP14" s="22"/>
      <c r="AQ14" s="22"/>
      <c r="AR14" s="23" t="str">
        <f t="shared" si="13"/>
        <v xml:space="preserve"> </v>
      </c>
      <c r="AS14" s="22"/>
      <c r="AT14" s="22"/>
      <c r="AU14" s="23" t="str">
        <f t="shared" si="14"/>
        <v xml:space="preserve"> </v>
      </c>
      <c r="AV14" s="22"/>
      <c r="AW14" s="22"/>
      <c r="AX14" s="23" t="str">
        <f t="shared" si="15"/>
        <v xml:space="preserve"> </v>
      </c>
      <c r="AY14" s="22"/>
      <c r="AZ14" s="22"/>
      <c r="BA14" s="23" t="str">
        <f t="shared" si="16"/>
        <v xml:space="preserve"> </v>
      </c>
      <c r="BB14" s="22">
        <v>10</v>
      </c>
      <c r="BC14" s="22">
        <v>10</v>
      </c>
      <c r="BD14" s="23">
        <f t="shared" si="17"/>
        <v>10</v>
      </c>
      <c r="BE14" s="22"/>
      <c r="BF14" s="22"/>
      <c r="BG14" s="79">
        <f t="shared" si="18"/>
        <v>9.8000000000000007</v>
      </c>
      <c r="BH14" s="79">
        <f t="shared" si="19"/>
        <v>10</v>
      </c>
      <c r="BI14" s="98">
        <f t="shared" si="20"/>
        <v>6.86</v>
      </c>
      <c r="BJ14" s="98">
        <f t="shared" si="21"/>
        <v>3</v>
      </c>
      <c r="BK14" s="80">
        <f t="shared" si="22"/>
        <v>9.86</v>
      </c>
      <c r="BL14" s="23" t="str">
        <f t="shared" si="23"/>
        <v>A+</v>
      </c>
      <c r="BM14" s="22">
        <v>9</v>
      </c>
      <c r="BN14" s="22"/>
      <c r="BO14" s="23">
        <f t="shared" si="24"/>
        <v>9</v>
      </c>
      <c r="BP14" s="22">
        <v>9</v>
      </c>
      <c r="BQ14" s="22"/>
      <c r="BR14" s="23">
        <f t="shared" si="25"/>
        <v>9</v>
      </c>
      <c r="BS14" s="22">
        <v>10</v>
      </c>
      <c r="BT14" s="22"/>
      <c r="BU14" s="23">
        <f t="shared" si="26"/>
        <v>10</v>
      </c>
      <c r="BV14" s="22">
        <v>8</v>
      </c>
      <c r="BW14" s="22"/>
      <c r="BX14" s="23">
        <f t="shared" si="27"/>
        <v>8</v>
      </c>
      <c r="BY14" s="22">
        <v>10</v>
      </c>
      <c r="BZ14" s="22"/>
      <c r="CA14" s="23">
        <f t="shared" si="28"/>
        <v>10</v>
      </c>
      <c r="CB14" s="22">
        <v>9</v>
      </c>
      <c r="CC14" s="22"/>
      <c r="CD14" s="23">
        <f t="shared" si="29"/>
        <v>9</v>
      </c>
      <c r="CE14" s="22">
        <v>9</v>
      </c>
      <c r="CF14" s="22"/>
      <c r="CG14" s="23">
        <f t="shared" si="30"/>
        <v>9</v>
      </c>
      <c r="CH14" s="22">
        <v>10</v>
      </c>
      <c r="CI14" s="22"/>
      <c r="CJ14" s="23">
        <f t="shared" si="31"/>
        <v>10</v>
      </c>
      <c r="CK14" s="22">
        <v>10</v>
      </c>
      <c r="CL14" s="22"/>
      <c r="CM14" s="23">
        <f t="shared" si="32"/>
        <v>10</v>
      </c>
      <c r="CN14" s="22">
        <v>10</v>
      </c>
      <c r="CO14" s="22"/>
      <c r="CP14" s="23">
        <f t="shared" si="33"/>
        <v>10</v>
      </c>
      <c r="CQ14" s="22">
        <v>10</v>
      </c>
      <c r="CR14" s="22"/>
      <c r="CS14" s="23">
        <f t="shared" si="34"/>
        <v>10</v>
      </c>
      <c r="CT14" s="22">
        <v>10</v>
      </c>
      <c r="CU14" s="22"/>
      <c r="CV14" s="23">
        <f t="shared" si="35"/>
        <v>10</v>
      </c>
      <c r="CW14" s="22">
        <v>10</v>
      </c>
      <c r="CX14" s="22"/>
      <c r="CY14" s="23">
        <f t="shared" si="36"/>
        <v>10</v>
      </c>
      <c r="CZ14" s="22">
        <v>10</v>
      </c>
      <c r="DA14" s="22"/>
      <c r="DB14" s="23">
        <f t="shared" si="37"/>
        <v>10</v>
      </c>
      <c r="DC14" s="22">
        <v>10</v>
      </c>
      <c r="DD14" s="22"/>
      <c r="DE14" s="23">
        <f t="shared" si="38"/>
        <v>10</v>
      </c>
      <c r="DF14" s="22"/>
      <c r="DG14" s="22"/>
      <c r="DH14" s="23" t="str">
        <f t="shared" si="39"/>
        <v xml:space="preserve"> </v>
      </c>
      <c r="DI14" s="22"/>
      <c r="DJ14" s="22"/>
      <c r="DK14" s="23" t="str">
        <f t="shared" si="40"/>
        <v xml:space="preserve"> </v>
      </c>
      <c r="DL14" s="22"/>
      <c r="DM14" s="22"/>
      <c r="DN14" s="23" t="str">
        <f t="shared" si="41"/>
        <v xml:space="preserve"> </v>
      </c>
      <c r="DO14" s="22"/>
      <c r="DP14" s="22"/>
      <c r="DQ14" s="79">
        <f t="shared" si="42"/>
        <v>9.6</v>
      </c>
      <c r="DR14" s="79" t="str">
        <f t="shared" si="43"/>
        <v xml:space="preserve">   </v>
      </c>
      <c r="DS14" s="98">
        <f t="shared" si="44"/>
        <v>6.72</v>
      </c>
      <c r="DT14" s="98" t="str">
        <f t="shared" si="45"/>
        <v xml:space="preserve"> </v>
      </c>
      <c r="DU14" s="80" t="str">
        <f t="shared" si="46"/>
        <v xml:space="preserve"> </v>
      </c>
      <c r="DV14" s="23" t="str">
        <f t="shared" si="47"/>
        <v xml:space="preserve"> </v>
      </c>
      <c r="DW14" s="22"/>
      <c r="DX14" s="22"/>
      <c r="DY14" s="23" t="str">
        <f t="shared" si="48"/>
        <v xml:space="preserve"> </v>
      </c>
      <c r="DZ14" s="22"/>
      <c r="EA14" s="22"/>
      <c r="EB14" s="23" t="str">
        <f t="shared" si="49"/>
        <v xml:space="preserve"> </v>
      </c>
      <c r="EC14" s="22"/>
      <c r="ED14" s="22"/>
      <c r="EE14" s="23" t="str">
        <f t="shared" si="50"/>
        <v xml:space="preserve"> </v>
      </c>
      <c r="EF14" s="22"/>
      <c r="EG14" s="22"/>
      <c r="EH14" s="23" t="str">
        <f t="shared" si="51"/>
        <v xml:space="preserve"> </v>
      </c>
      <c r="EI14" s="22"/>
      <c r="EJ14" s="22"/>
      <c r="EK14" s="23" t="str">
        <f t="shared" si="52"/>
        <v xml:space="preserve"> </v>
      </c>
      <c r="EL14" s="22"/>
      <c r="EM14" s="22"/>
      <c r="EN14" s="23" t="str">
        <f t="shared" si="53"/>
        <v xml:space="preserve"> </v>
      </c>
      <c r="EO14" s="22"/>
      <c r="EP14" s="22"/>
      <c r="EQ14" s="23" t="str">
        <f t="shared" si="54"/>
        <v xml:space="preserve"> </v>
      </c>
      <c r="ER14" s="22"/>
      <c r="ES14" s="22"/>
      <c r="ET14" s="23" t="str">
        <f t="shared" si="55"/>
        <v xml:space="preserve"> </v>
      </c>
      <c r="EU14" s="22"/>
      <c r="EV14" s="22"/>
      <c r="EW14" s="23" t="str">
        <f t="shared" si="56"/>
        <v xml:space="preserve"> </v>
      </c>
      <c r="EX14" s="22"/>
      <c r="EY14" s="22"/>
      <c r="EZ14" s="23" t="str">
        <f t="shared" si="57"/>
        <v xml:space="preserve"> </v>
      </c>
      <c r="FA14" s="22"/>
      <c r="FB14" s="22"/>
      <c r="FC14" s="23" t="str">
        <f t="shared" si="58"/>
        <v xml:space="preserve"> </v>
      </c>
      <c r="FD14" s="22"/>
      <c r="FE14" s="22"/>
      <c r="FF14" s="23" t="str">
        <f t="shared" si="59"/>
        <v xml:space="preserve"> </v>
      </c>
      <c r="FG14" s="22"/>
      <c r="FH14" s="22"/>
      <c r="FI14" s="23" t="str">
        <f t="shared" si="60"/>
        <v xml:space="preserve"> </v>
      </c>
      <c r="FJ14" s="22"/>
      <c r="FK14" s="22"/>
      <c r="FL14" s="23" t="str">
        <f t="shared" si="61"/>
        <v xml:space="preserve"> </v>
      </c>
      <c r="FM14" s="22"/>
      <c r="FN14" s="22"/>
      <c r="FO14" s="23" t="str">
        <f t="shared" si="62"/>
        <v xml:space="preserve"> </v>
      </c>
      <c r="FP14" s="22"/>
      <c r="FQ14" s="22"/>
      <c r="FR14" s="23" t="str">
        <f t="shared" si="63"/>
        <v xml:space="preserve"> </v>
      </c>
      <c r="FS14" s="22"/>
      <c r="FT14" s="22"/>
      <c r="FU14" s="23" t="str">
        <f t="shared" si="64"/>
        <v xml:space="preserve"> </v>
      </c>
      <c r="FV14" s="22"/>
      <c r="FW14" s="22"/>
      <c r="FX14" s="23" t="str">
        <f t="shared" si="65"/>
        <v xml:space="preserve"> </v>
      </c>
      <c r="FY14" s="22"/>
      <c r="FZ14" s="22"/>
      <c r="GA14" s="79" t="str">
        <f t="shared" si="66"/>
        <v xml:space="preserve"> </v>
      </c>
      <c r="GB14" s="79" t="str">
        <f t="shared" si="67"/>
        <v xml:space="preserve">   </v>
      </c>
      <c r="GC14" s="98" t="str">
        <f t="shared" si="68"/>
        <v xml:space="preserve"> </v>
      </c>
      <c r="GD14" s="98" t="str">
        <f t="shared" si="69"/>
        <v xml:space="preserve"> </v>
      </c>
      <c r="GE14" s="80" t="str">
        <f t="shared" si="70"/>
        <v xml:space="preserve"> </v>
      </c>
      <c r="GF14" s="23" t="str">
        <f t="shared" si="71"/>
        <v xml:space="preserve"> </v>
      </c>
      <c r="GG14" s="80" t="str">
        <f t="shared" si="72"/>
        <v xml:space="preserve"> </v>
      </c>
      <c r="GH14" s="23" t="str">
        <f t="shared" si="73"/>
        <v xml:space="preserve"> </v>
      </c>
    </row>
    <row r="15" spans="1:190" x14ac:dyDescent="0.25">
      <c r="A15" s="20">
        <v>3</v>
      </c>
      <c r="B15" s="127" t="s">
        <v>249</v>
      </c>
      <c r="C15" s="22">
        <v>8</v>
      </c>
      <c r="D15" s="22"/>
      <c r="E15" s="23">
        <f t="shared" si="0"/>
        <v>8</v>
      </c>
      <c r="F15" s="22">
        <v>8</v>
      </c>
      <c r="G15" s="22"/>
      <c r="H15" s="23">
        <f t="shared" si="1"/>
        <v>8</v>
      </c>
      <c r="I15" s="22">
        <v>8</v>
      </c>
      <c r="J15" s="22"/>
      <c r="K15" s="23">
        <f t="shared" si="2"/>
        <v>8</v>
      </c>
      <c r="L15" s="22">
        <v>8</v>
      </c>
      <c r="M15" s="22"/>
      <c r="N15" s="23">
        <f t="shared" si="3"/>
        <v>8</v>
      </c>
      <c r="O15" s="22">
        <v>8</v>
      </c>
      <c r="P15" s="22"/>
      <c r="Q15" s="23">
        <f t="shared" si="4"/>
        <v>8</v>
      </c>
      <c r="R15" s="22"/>
      <c r="S15" s="22"/>
      <c r="T15" s="23" t="str">
        <f t="shared" si="5"/>
        <v xml:space="preserve"> </v>
      </c>
      <c r="U15" s="22"/>
      <c r="V15" s="22"/>
      <c r="W15" s="23" t="str">
        <f t="shared" si="6"/>
        <v xml:space="preserve"> </v>
      </c>
      <c r="X15" s="22"/>
      <c r="Y15" s="22"/>
      <c r="Z15" s="23" t="str">
        <f t="shared" si="7"/>
        <v xml:space="preserve"> </v>
      </c>
      <c r="AA15" s="22"/>
      <c r="AB15" s="22"/>
      <c r="AC15" s="23" t="str">
        <f t="shared" si="8"/>
        <v xml:space="preserve"> </v>
      </c>
      <c r="AD15" s="22"/>
      <c r="AE15" s="22"/>
      <c r="AF15" s="23" t="str">
        <f t="shared" si="9"/>
        <v xml:space="preserve"> </v>
      </c>
      <c r="AG15" s="22"/>
      <c r="AH15" s="22"/>
      <c r="AI15" s="23" t="str">
        <f t="shared" si="10"/>
        <v xml:space="preserve"> </v>
      </c>
      <c r="AJ15" s="22"/>
      <c r="AK15" s="22"/>
      <c r="AL15" s="23" t="str">
        <f t="shared" si="11"/>
        <v xml:space="preserve"> </v>
      </c>
      <c r="AM15" s="22"/>
      <c r="AN15" s="22"/>
      <c r="AO15" s="23" t="str">
        <f t="shared" si="12"/>
        <v xml:space="preserve"> </v>
      </c>
      <c r="AP15" s="22"/>
      <c r="AQ15" s="22"/>
      <c r="AR15" s="23" t="str">
        <f t="shared" si="13"/>
        <v xml:space="preserve"> </v>
      </c>
      <c r="AS15" s="22"/>
      <c r="AT15" s="22"/>
      <c r="AU15" s="23" t="str">
        <f t="shared" si="14"/>
        <v xml:space="preserve"> </v>
      </c>
      <c r="AV15" s="22"/>
      <c r="AW15" s="22"/>
      <c r="AX15" s="23" t="str">
        <f t="shared" si="15"/>
        <v xml:space="preserve"> </v>
      </c>
      <c r="AY15" s="22"/>
      <c r="AZ15" s="22"/>
      <c r="BA15" s="23" t="str">
        <f t="shared" si="16"/>
        <v xml:space="preserve"> </v>
      </c>
      <c r="BB15" s="22">
        <v>10</v>
      </c>
      <c r="BC15" s="22">
        <v>8</v>
      </c>
      <c r="BD15" s="23">
        <f t="shared" si="17"/>
        <v>9</v>
      </c>
      <c r="BE15" s="22"/>
      <c r="BF15" s="22"/>
      <c r="BG15" s="79">
        <f t="shared" si="18"/>
        <v>8</v>
      </c>
      <c r="BH15" s="79">
        <f t="shared" si="19"/>
        <v>9</v>
      </c>
      <c r="BI15" s="98">
        <f t="shared" si="20"/>
        <v>5.6</v>
      </c>
      <c r="BJ15" s="98">
        <f t="shared" si="21"/>
        <v>2.7</v>
      </c>
      <c r="BK15" s="80">
        <f t="shared" si="22"/>
        <v>8.3000000000000007</v>
      </c>
      <c r="BL15" s="23" t="str">
        <f t="shared" si="23"/>
        <v>B+</v>
      </c>
      <c r="BM15" s="22">
        <v>9</v>
      </c>
      <c r="BN15" s="22"/>
      <c r="BO15" s="23">
        <f t="shared" si="24"/>
        <v>9</v>
      </c>
      <c r="BP15" s="22">
        <v>9</v>
      </c>
      <c r="BQ15" s="22"/>
      <c r="BR15" s="23">
        <f t="shared" si="25"/>
        <v>9</v>
      </c>
      <c r="BS15" s="22">
        <v>8</v>
      </c>
      <c r="BT15" s="22"/>
      <c r="BU15" s="23">
        <f t="shared" si="26"/>
        <v>8</v>
      </c>
      <c r="BV15" s="22">
        <v>8</v>
      </c>
      <c r="BW15" s="22"/>
      <c r="BX15" s="23">
        <f t="shared" si="27"/>
        <v>8</v>
      </c>
      <c r="BY15" s="22">
        <v>10</v>
      </c>
      <c r="BZ15" s="22"/>
      <c r="CA15" s="23">
        <f t="shared" si="28"/>
        <v>10</v>
      </c>
      <c r="CB15" s="22">
        <v>8</v>
      </c>
      <c r="CC15" s="22"/>
      <c r="CD15" s="23">
        <f t="shared" si="29"/>
        <v>8</v>
      </c>
      <c r="CE15" s="22">
        <v>8</v>
      </c>
      <c r="CF15" s="22"/>
      <c r="CG15" s="23">
        <f t="shared" si="30"/>
        <v>8</v>
      </c>
      <c r="CH15" s="22">
        <v>10</v>
      </c>
      <c r="CI15" s="22"/>
      <c r="CJ15" s="23">
        <f t="shared" si="31"/>
        <v>10</v>
      </c>
      <c r="CK15" s="22">
        <v>8</v>
      </c>
      <c r="CL15" s="22"/>
      <c r="CM15" s="23">
        <f t="shared" si="32"/>
        <v>8</v>
      </c>
      <c r="CN15" s="22">
        <v>8</v>
      </c>
      <c r="CO15" s="22"/>
      <c r="CP15" s="23">
        <f t="shared" si="33"/>
        <v>8</v>
      </c>
      <c r="CQ15" s="22">
        <v>8</v>
      </c>
      <c r="CR15" s="22"/>
      <c r="CS15" s="23">
        <f t="shared" si="34"/>
        <v>8</v>
      </c>
      <c r="CT15" s="22">
        <v>8</v>
      </c>
      <c r="CU15" s="22"/>
      <c r="CV15" s="23">
        <f t="shared" si="35"/>
        <v>8</v>
      </c>
      <c r="CW15" s="22">
        <v>8</v>
      </c>
      <c r="CX15" s="22"/>
      <c r="CY15" s="23">
        <f t="shared" si="36"/>
        <v>8</v>
      </c>
      <c r="CZ15" s="22">
        <v>9</v>
      </c>
      <c r="DA15" s="22"/>
      <c r="DB15" s="23">
        <f t="shared" si="37"/>
        <v>9</v>
      </c>
      <c r="DC15" s="22">
        <v>8</v>
      </c>
      <c r="DD15" s="22"/>
      <c r="DE15" s="23">
        <f t="shared" si="38"/>
        <v>8</v>
      </c>
      <c r="DF15" s="22"/>
      <c r="DG15" s="22"/>
      <c r="DH15" s="23" t="str">
        <f t="shared" si="39"/>
        <v xml:space="preserve"> </v>
      </c>
      <c r="DI15" s="22"/>
      <c r="DJ15" s="22"/>
      <c r="DK15" s="23" t="str">
        <f t="shared" si="40"/>
        <v xml:space="preserve"> </v>
      </c>
      <c r="DL15" s="22"/>
      <c r="DM15" s="22"/>
      <c r="DN15" s="23" t="str">
        <f t="shared" si="41"/>
        <v xml:space="preserve"> </v>
      </c>
      <c r="DO15" s="22"/>
      <c r="DP15" s="22"/>
      <c r="DQ15" s="79">
        <f t="shared" si="42"/>
        <v>8.4600000000000009</v>
      </c>
      <c r="DR15" s="79" t="str">
        <f t="shared" si="43"/>
        <v xml:space="preserve">   </v>
      </c>
      <c r="DS15" s="98">
        <f t="shared" si="44"/>
        <v>5.92</v>
      </c>
      <c r="DT15" s="98" t="str">
        <f t="shared" si="45"/>
        <v xml:space="preserve"> </v>
      </c>
      <c r="DU15" s="80" t="str">
        <f t="shared" si="46"/>
        <v xml:space="preserve"> </v>
      </c>
      <c r="DV15" s="23" t="str">
        <f t="shared" si="47"/>
        <v xml:space="preserve"> </v>
      </c>
      <c r="DW15" s="22"/>
      <c r="DX15" s="22"/>
      <c r="DY15" s="23" t="str">
        <f t="shared" si="48"/>
        <v xml:space="preserve"> </v>
      </c>
      <c r="DZ15" s="22"/>
      <c r="EA15" s="22"/>
      <c r="EB15" s="23" t="str">
        <f t="shared" si="49"/>
        <v xml:space="preserve"> </v>
      </c>
      <c r="EC15" s="22"/>
      <c r="ED15" s="22"/>
      <c r="EE15" s="23" t="str">
        <f t="shared" si="50"/>
        <v xml:space="preserve"> </v>
      </c>
      <c r="EF15" s="22"/>
      <c r="EG15" s="22"/>
      <c r="EH15" s="23" t="str">
        <f t="shared" si="51"/>
        <v xml:space="preserve"> </v>
      </c>
      <c r="EI15" s="22"/>
      <c r="EJ15" s="22"/>
      <c r="EK15" s="23" t="str">
        <f t="shared" si="52"/>
        <v xml:space="preserve"> </v>
      </c>
      <c r="EL15" s="22"/>
      <c r="EM15" s="22"/>
      <c r="EN15" s="23" t="str">
        <f t="shared" si="53"/>
        <v xml:space="preserve"> </v>
      </c>
      <c r="EO15" s="22"/>
      <c r="EP15" s="22"/>
      <c r="EQ15" s="23" t="str">
        <f t="shared" si="54"/>
        <v xml:space="preserve"> </v>
      </c>
      <c r="ER15" s="22"/>
      <c r="ES15" s="22"/>
      <c r="ET15" s="23" t="str">
        <f t="shared" si="55"/>
        <v xml:space="preserve"> </v>
      </c>
      <c r="EU15" s="22"/>
      <c r="EV15" s="22"/>
      <c r="EW15" s="23" t="str">
        <f t="shared" si="56"/>
        <v xml:space="preserve"> </v>
      </c>
      <c r="EX15" s="22"/>
      <c r="EY15" s="22"/>
      <c r="EZ15" s="23" t="str">
        <f t="shared" si="57"/>
        <v xml:space="preserve"> </v>
      </c>
      <c r="FA15" s="22"/>
      <c r="FB15" s="22"/>
      <c r="FC15" s="23" t="str">
        <f t="shared" si="58"/>
        <v xml:space="preserve"> </v>
      </c>
      <c r="FD15" s="22"/>
      <c r="FE15" s="22"/>
      <c r="FF15" s="23" t="str">
        <f t="shared" si="59"/>
        <v xml:space="preserve"> </v>
      </c>
      <c r="FG15" s="22"/>
      <c r="FH15" s="22"/>
      <c r="FI15" s="23" t="str">
        <f t="shared" si="60"/>
        <v xml:space="preserve"> </v>
      </c>
      <c r="FJ15" s="22"/>
      <c r="FK15" s="22"/>
      <c r="FL15" s="23" t="str">
        <f t="shared" si="61"/>
        <v xml:space="preserve"> </v>
      </c>
      <c r="FM15" s="22"/>
      <c r="FN15" s="22"/>
      <c r="FO15" s="23" t="str">
        <f t="shared" si="62"/>
        <v xml:space="preserve"> </v>
      </c>
      <c r="FP15" s="22"/>
      <c r="FQ15" s="22"/>
      <c r="FR15" s="23" t="str">
        <f t="shared" si="63"/>
        <v xml:space="preserve"> </v>
      </c>
      <c r="FS15" s="22"/>
      <c r="FT15" s="22"/>
      <c r="FU15" s="23" t="str">
        <f t="shared" si="64"/>
        <v xml:space="preserve"> </v>
      </c>
      <c r="FV15" s="22"/>
      <c r="FW15" s="22"/>
      <c r="FX15" s="23" t="str">
        <f t="shared" si="65"/>
        <v xml:space="preserve"> </v>
      </c>
      <c r="FY15" s="22"/>
      <c r="FZ15" s="22"/>
      <c r="GA15" s="79" t="str">
        <f t="shared" si="66"/>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127" t="s">
        <v>250</v>
      </c>
      <c r="C16" s="22">
        <v>9</v>
      </c>
      <c r="D16" s="22"/>
      <c r="E16" s="23">
        <f t="shared" si="0"/>
        <v>9</v>
      </c>
      <c r="F16" s="22">
        <v>9</v>
      </c>
      <c r="G16" s="22"/>
      <c r="H16" s="23">
        <f t="shared" si="1"/>
        <v>9</v>
      </c>
      <c r="I16" s="22">
        <v>10</v>
      </c>
      <c r="J16" s="22"/>
      <c r="K16" s="23">
        <f t="shared" si="2"/>
        <v>10</v>
      </c>
      <c r="L16" s="22">
        <v>8</v>
      </c>
      <c r="M16" s="22"/>
      <c r="N16" s="23">
        <f t="shared" si="3"/>
        <v>8</v>
      </c>
      <c r="O16" s="22">
        <v>10</v>
      </c>
      <c r="P16" s="22"/>
      <c r="Q16" s="23">
        <f t="shared" si="4"/>
        <v>10</v>
      </c>
      <c r="R16" s="22"/>
      <c r="S16" s="22"/>
      <c r="T16" s="23" t="str">
        <f t="shared" si="5"/>
        <v xml:space="preserve"> </v>
      </c>
      <c r="U16" s="22"/>
      <c r="V16" s="22"/>
      <c r="W16" s="23" t="str">
        <f t="shared" si="6"/>
        <v xml:space="preserve"> </v>
      </c>
      <c r="X16" s="22"/>
      <c r="Y16" s="22"/>
      <c r="Z16" s="23" t="str">
        <f t="shared" si="7"/>
        <v xml:space="preserve"> </v>
      </c>
      <c r="AA16" s="22"/>
      <c r="AB16" s="22"/>
      <c r="AC16" s="23" t="str">
        <f t="shared" si="8"/>
        <v xml:space="preserve"> </v>
      </c>
      <c r="AD16" s="22"/>
      <c r="AE16" s="22"/>
      <c r="AF16" s="23" t="str">
        <f t="shared" si="9"/>
        <v xml:space="preserve"> </v>
      </c>
      <c r="AG16" s="22"/>
      <c r="AH16" s="22"/>
      <c r="AI16" s="23" t="str">
        <f t="shared" si="10"/>
        <v xml:space="preserve"> </v>
      </c>
      <c r="AJ16" s="22"/>
      <c r="AK16" s="22"/>
      <c r="AL16" s="23" t="str">
        <f t="shared" si="11"/>
        <v xml:space="preserve"> </v>
      </c>
      <c r="AM16" s="22"/>
      <c r="AN16" s="22"/>
      <c r="AO16" s="23" t="str">
        <f t="shared" si="12"/>
        <v xml:space="preserve"> </v>
      </c>
      <c r="AP16" s="22"/>
      <c r="AQ16" s="22"/>
      <c r="AR16" s="23" t="str">
        <f t="shared" si="13"/>
        <v xml:space="preserve"> </v>
      </c>
      <c r="AS16" s="22"/>
      <c r="AT16" s="22"/>
      <c r="AU16" s="23" t="str">
        <f t="shared" si="14"/>
        <v xml:space="preserve"> </v>
      </c>
      <c r="AV16" s="22"/>
      <c r="AW16" s="22"/>
      <c r="AX16" s="23" t="str">
        <f t="shared" si="15"/>
        <v xml:space="preserve"> </v>
      </c>
      <c r="AY16" s="22"/>
      <c r="AZ16" s="22"/>
      <c r="BA16" s="23" t="str">
        <f t="shared" si="16"/>
        <v xml:space="preserve"> </v>
      </c>
      <c r="BB16" s="22">
        <v>10</v>
      </c>
      <c r="BC16" s="22">
        <v>10</v>
      </c>
      <c r="BD16" s="23">
        <f t="shared" si="17"/>
        <v>10</v>
      </c>
      <c r="BE16" s="22"/>
      <c r="BF16" s="22"/>
      <c r="BG16" s="79">
        <f t="shared" si="18"/>
        <v>9.1999999999999993</v>
      </c>
      <c r="BH16" s="79">
        <f t="shared" si="19"/>
        <v>10</v>
      </c>
      <c r="BI16" s="98">
        <f t="shared" si="20"/>
        <v>6.44</v>
      </c>
      <c r="BJ16" s="98">
        <f t="shared" si="21"/>
        <v>3</v>
      </c>
      <c r="BK16" s="80">
        <f t="shared" si="22"/>
        <v>9.4400000000000013</v>
      </c>
      <c r="BL16" s="23" t="str">
        <f t="shared" si="23"/>
        <v>A-</v>
      </c>
      <c r="BM16" s="22">
        <v>9</v>
      </c>
      <c r="BN16" s="22"/>
      <c r="BO16" s="23">
        <f t="shared" si="24"/>
        <v>9</v>
      </c>
      <c r="BP16" s="22">
        <v>9</v>
      </c>
      <c r="BQ16" s="22"/>
      <c r="BR16" s="23">
        <f t="shared" si="25"/>
        <v>9</v>
      </c>
      <c r="BS16" s="22">
        <v>10</v>
      </c>
      <c r="BT16" s="22"/>
      <c r="BU16" s="23">
        <f t="shared" si="26"/>
        <v>10</v>
      </c>
      <c r="BV16" s="22">
        <v>7</v>
      </c>
      <c r="BW16" s="22"/>
      <c r="BX16" s="23">
        <f t="shared" si="27"/>
        <v>7</v>
      </c>
      <c r="BY16" s="22">
        <v>10</v>
      </c>
      <c r="BZ16" s="22"/>
      <c r="CA16" s="23">
        <f t="shared" si="28"/>
        <v>10</v>
      </c>
      <c r="CB16" s="22">
        <v>9</v>
      </c>
      <c r="CC16" s="22"/>
      <c r="CD16" s="23">
        <f t="shared" si="29"/>
        <v>9</v>
      </c>
      <c r="CE16" s="22">
        <v>9</v>
      </c>
      <c r="CF16" s="22"/>
      <c r="CG16" s="23">
        <f t="shared" si="30"/>
        <v>9</v>
      </c>
      <c r="CH16" s="22">
        <v>10</v>
      </c>
      <c r="CI16" s="22"/>
      <c r="CJ16" s="23">
        <f t="shared" si="31"/>
        <v>10</v>
      </c>
      <c r="CK16" s="22">
        <v>10</v>
      </c>
      <c r="CL16" s="22"/>
      <c r="CM16" s="23">
        <f t="shared" si="32"/>
        <v>10</v>
      </c>
      <c r="CN16" s="22">
        <v>10</v>
      </c>
      <c r="CO16" s="22"/>
      <c r="CP16" s="23">
        <f t="shared" si="33"/>
        <v>10</v>
      </c>
      <c r="CQ16" s="22">
        <v>10</v>
      </c>
      <c r="CR16" s="22"/>
      <c r="CS16" s="23">
        <f t="shared" si="34"/>
        <v>10</v>
      </c>
      <c r="CT16" s="22">
        <v>10</v>
      </c>
      <c r="CU16" s="22"/>
      <c r="CV16" s="23">
        <f t="shared" si="35"/>
        <v>10</v>
      </c>
      <c r="CW16" s="22">
        <v>10</v>
      </c>
      <c r="CX16" s="22"/>
      <c r="CY16" s="23">
        <f t="shared" si="36"/>
        <v>10</v>
      </c>
      <c r="CZ16" s="22">
        <v>8</v>
      </c>
      <c r="DA16" s="22"/>
      <c r="DB16" s="23">
        <f t="shared" si="37"/>
        <v>8</v>
      </c>
      <c r="DC16" s="22">
        <v>9</v>
      </c>
      <c r="DD16" s="22"/>
      <c r="DE16" s="23">
        <f t="shared" si="38"/>
        <v>9</v>
      </c>
      <c r="DF16" s="22"/>
      <c r="DG16" s="22"/>
      <c r="DH16" s="23" t="str">
        <f t="shared" si="39"/>
        <v xml:space="preserve"> </v>
      </c>
      <c r="DI16" s="22"/>
      <c r="DJ16" s="22"/>
      <c r="DK16" s="23" t="str">
        <f t="shared" si="40"/>
        <v xml:space="preserve"> </v>
      </c>
      <c r="DL16" s="22"/>
      <c r="DM16" s="22"/>
      <c r="DN16" s="23" t="str">
        <f t="shared" si="41"/>
        <v xml:space="preserve"> </v>
      </c>
      <c r="DO16" s="22"/>
      <c r="DP16" s="22"/>
      <c r="DQ16" s="79">
        <f t="shared" si="42"/>
        <v>9.33</v>
      </c>
      <c r="DR16" s="79" t="str">
        <f t="shared" si="43"/>
        <v xml:space="preserve">   </v>
      </c>
      <c r="DS16" s="98">
        <f t="shared" si="44"/>
        <v>6.53</v>
      </c>
      <c r="DT16" s="98" t="str">
        <f t="shared" si="45"/>
        <v xml:space="preserve"> </v>
      </c>
      <c r="DU16" s="80" t="str">
        <f t="shared" si="46"/>
        <v xml:space="preserve"> </v>
      </c>
      <c r="DV16" s="23" t="str">
        <f t="shared" si="47"/>
        <v xml:space="preserve"> </v>
      </c>
      <c r="DW16" s="22"/>
      <c r="DX16" s="22"/>
      <c r="DY16" s="23" t="str">
        <f t="shared" si="48"/>
        <v xml:space="preserve"> </v>
      </c>
      <c r="DZ16" s="22"/>
      <c r="EA16" s="22"/>
      <c r="EB16" s="23" t="str">
        <f t="shared" si="49"/>
        <v xml:space="preserve"> </v>
      </c>
      <c r="EC16" s="22"/>
      <c r="ED16" s="22"/>
      <c r="EE16" s="23" t="str">
        <f t="shared" si="50"/>
        <v xml:space="preserve"> </v>
      </c>
      <c r="EF16" s="22"/>
      <c r="EG16" s="22"/>
      <c r="EH16" s="23" t="str">
        <f t="shared" si="51"/>
        <v xml:space="preserve"> </v>
      </c>
      <c r="EI16" s="22"/>
      <c r="EJ16" s="22"/>
      <c r="EK16" s="23" t="str">
        <f t="shared" si="52"/>
        <v xml:space="preserve"> </v>
      </c>
      <c r="EL16" s="22"/>
      <c r="EM16" s="22"/>
      <c r="EN16" s="23" t="str">
        <f t="shared" si="53"/>
        <v xml:space="preserve"> </v>
      </c>
      <c r="EO16" s="22"/>
      <c r="EP16" s="22"/>
      <c r="EQ16" s="23" t="str">
        <f t="shared" si="54"/>
        <v xml:space="preserve"> </v>
      </c>
      <c r="ER16" s="22"/>
      <c r="ES16" s="22"/>
      <c r="ET16" s="23" t="str">
        <f t="shared" si="55"/>
        <v xml:space="preserve"> </v>
      </c>
      <c r="EU16" s="22"/>
      <c r="EV16" s="22"/>
      <c r="EW16" s="23" t="str">
        <f t="shared" si="56"/>
        <v xml:space="preserve"> </v>
      </c>
      <c r="EX16" s="22"/>
      <c r="EY16" s="22"/>
      <c r="EZ16" s="23" t="str">
        <f t="shared" si="57"/>
        <v xml:space="preserve"> </v>
      </c>
      <c r="FA16" s="22"/>
      <c r="FB16" s="22"/>
      <c r="FC16" s="23" t="str">
        <f t="shared" si="58"/>
        <v xml:space="preserve"> </v>
      </c>
      <c r="FD16" s="22"/>
      <c r="FE16" s="22"/>
      <c r="FF16" s="23" t="str">
        <f t="shared" si="59"/>
        <v xml:space="preserve"> </v>
      </c>
      <c r="FG16" s="22"/>
      <c r="FH16" s="22"/>
      <c r="FI16" s="23" t="str">
        <f t="shared" si="60"/>
        <v xml:space="preserve"> </v>
      </c>
      <c r="FJ16" s="22"/>
      <c r="FK16" s="22"/>
      <c r="FL16" s="23" t="str">
        <f t="shared" si="61"/>
        <v xml:space="preserve"> </v>
      </c>
      <c r="FM16" s="22"/>
      <c r="FN16" s="22"/>
      <c r="FO16" s="23" t="str">
        <f t="shared" si="62"/>
        <v xml:space="preserve"> </v>
      </c>
      <c r="FP16" s="22"/>
      <c r="FQ16" s="22"/>
      <c r="FR16" s="23" t="str">
        <f t="shared" si="63"/>
        <v xml:space="preserve"> </v>
      </c>
      <c r="FS16" s="22"/>
      <c r="FT16" s="22"/>
      <c r="FU16" s="23" t="str">
        <f t="shared" si="64"/>
        <v xml:space="preserve"> </v>
      </c>
      <c r="FV16" s="22"/>
      <c r="FW16" s="22"/>
      <c r="FX16" s="23" t="str">
        <f t="shared" si="65"/>
        <v xml:space="preserve"> </v>
      </c>
      <c r="FY16" s="22"/>
      <c r="FZ16" s="22"/>
      <c r="GA16" s="79" t="str">
        <f t="shared" si="66"/>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127" t="s">
        <v>251</v>
      </c>
      <c r="C17" s="22">
        <v>8</v>
      </c>
      <c r="D17" s="22"/>
      <c r="E17" s="23">
        <f t="shared" si="0"/>
        <v>8</v>
      </c>
      <c r="F17" s="22">
        <v>8</v>
      </c>
      <c r="G17" s="22"/>
      <c r="H17" s="23">
        <f t="shared" si="1"/>
        <v>8</v>
      </c>
      <c r="I17" s="22">
        <v>10</v>
      </c>
      <c r="J17" s="22"/>
      <c r="K17" s="23">
        <f t="shared" si="2"/>
        <v>10</v>
      </c>
      <c r="L17" s="22">
        <v>10</v>
      </c>
      <c r="M17" s="22"/>
      <c r="N17" s="23">
        <f t="shared" si="3"/>
        <v>10</v>
      </c>
      <c r="O17" s="22">
        <v>10</v>
      </c>
      <c r="P17" s="22"/>
      <c r="Q17" s="23">
        <f t="shared" si="4"/>
        <v>10</v>
      </c>
      <c r="R17" s="22"/>
      <c r="S17" s="22"/>
      <c r="T17" s="23" t="str">
        <f t="shared" si="5"/>
        <v xml:space="preserve"> </v>
      </c>
      <c r="U17" s="22"/>
      <c r="V17" s="22"/>
      <c r="W17" s="23" t="str">
        <f t="shared" si="6"/>
        <v xml:space="preserve"> </v>
      </c>
      <c r="X17" s="22"/>
      <c r="Y17" s="22"/>
      <c r="Z17" s="23" t="str">
        <f t="shared" si="7"/>
        <v xml:space="preserve"> </v>
      </c>
      <c r="AA17" s="22"/>
      <c r="AB17" s="22"/>
      <c r="AC17" s="23" t="str">
        <f t="shared" si="8"/>
        <v xml:space="preserve"> </v>
      </c>
      <c r="AD17" s="22"/>
      <c r="AE17" s="22"/>
      <c r="AF17" s="23" t="str">
        <f t="shared" si="9"/>
        <v xml:space="preserve"> </v>
      </c>
      <c r="AG17" s="22"/>
      <c r="AH17" s="22"/>
      <c r="AI17" s="23" t="str">
        <f t="shared" si="10"/>
        <v xml:space="preserve"> </v>
      </c>
      <c r="AJ17" s="22"/>
      <c r="AK17" s="22"/>
      <c r="AL17" s="23" t="str">
        <f t="shared" si="11"/>
        <v xml:space="preserve"> </v>
      </c>
      <c r="AM17" s="22"/>
      <c r="AN17" s="22"/>
      <c r="AO17" s="23" t="str">
        <f t="shared" si="12"/>
        <v xml:space="preserve"> </v>
      </c>
      <c r="AP17" s="22"/>
      <c r="AQ17" s="22"/>
      <c r="AR17" s="23" t="str">
        <f t="shared" si="13"/>
        <v xml:space="preserve"> </v>
      </c>
      <c r="AS17" s="22"/>
      <c r="AT17" s="22"/>
      <c r="AU17" s="23" t="str">
        <f t="shared" si="14"/>
        <v xml:space="preserve"> </v>
      </c>
      <c r="AV17" s="22"/>
      <c r="AW17" s="22"/>
      <c r="AX17" s="23" t="str">
        <f t="shared" si="15"/>
        <v xml:space="preserve"> </v>
      </c>
      <c r="AY17" s="22"/>
      <c r="AZ17" s="22"/>
      <c r="BA17" s="23" t="str">
        <f t="shared" si="16"/>
        <v xml:space="preserve"> </v>
      </c>
      <c r="BB17" s="22">
        <v>10</v>
      </c>
      <c r="BC17" s="22">
        <v>10</v>
      </c>
      <c r="BD17" s="23">
        <f t="shared" si="17"/>
        <v>10</v>
      </c>
      <c r="BE17" s="22"/>
      <c r="BF17" s="22"/>
      <c r="BG17" s="79">
        <f t="shared" si="18"/>
        <v>9.1999999999999993</v>
      </c>
      <c r="BH17" s="79">
        <f t="shared" si="19"/>
        <v>10</v>
      </c>
      <c r="BI17" s="98">
        <f t="shared" si="20"/>
        <v>6.44</v>
      </c>
      <c r="BJ17" s="98">
        <f t="shared" si="21"/>
        <v>3</v>
      </c>
      <c r="BK17" s="80">
        <f t="shared" si="22"/>
        <v>9.4400000000000013</v>
      </c>
      <c r="BL17" s="23" t="str">
        <f t="shared" si="23"/>
        <v>A-</v>
      </c>
      <c r="BM17" s="22">
        <v>9</v>
      </c>
      <c r="BN17" s="22"/>
      <c r="BO17" s="23">
        <f t="shared" si="24"/>
        <v>9</v>
      </c>
      <c r="BP17" s="22">
        <v>9</v>
      </c>
      <c r="BQ17" s="22"/>
      <c r="BR17" s="23">
        <f t="shared" si="25"/>
        <v>9</v>
      </c>
      <c r="BS17" s="22">
        <v>7</v>
      </c>
      <c r="BT17" s="22"/>
      <c r="BU17" s="23">
        <f t="shared" si="26"/>
        <v>7</v>
      </c>
      <c r="BV17" s="22">
        <v>8</v>
      </c>
      <c r="BW17" s="22"/>
      <c r="BX17" s="23">
        <f t="shared" si="27"/>
        <v>8</v>
      </c>
      <c r="BY17" s="22">
        <v>10</v>
      </c>
      <c r="BZ17" s="22"/>
      <c r="CA17" s="23">
        <f t="shared" si="28"/>
        <v>10</v>
      </c>
      <c r="CB17" s="22">
        <v>8</v>
      </c>
      <c r="CC17" s="22"/>
      <c r="CD17" s="23">
        <f t="shared" si="29"/>
        <v>8</v>
      </c>
      <c r="CE17" s="22">
        <v>8</v>
      </c>
      <c r="CF17" s="22"/>
      <c r="CG17" s="23">
        <f t="shared" si="30"/>
        <v>8</v>
      </c>
      <c r="CH17" s="22">
        <v>0.01</v>
      </c>
      <c r="CI17" s="22"/>
      <c r="CJ17" s="23">
        <f t="shared" si="31"/>
        <v>0.01</v>
      </c>
      <c r="CK17" s="22">
        <v>8</v>
      </c>
      <c r="CL17" s="22"/>
      <c r="CM17" s="23">
        <f t="shared" si="32"/>
        <v>8</v>
      </c>
      <c r="CN17" s="22">
        <v>9</v>
      </c>
      <c r="CO17" s="22"/>
      <c r="CP17" s="23">
        <f t="shared" si="33"/>
        <v>9</v>
      </c>
      <c r="CQ17" s="22">
        <v>8</v>
      </c>
      <c r="CR17" s="22"/>
      <c r="CS17" s="23">
        <f t="shared" si="34"/>
        <v>8</v>
      </c>
      <c r="CT17" s="22">
        <v>8</v>
      </c>
      <c r="CU17" s="22"/>
      <c r="CV17" s="23">
        <f t="shared" si="35"/>
        <v>8</v>
      </c>
      <c r="CW17" s="22">
        <v>8</v>
      </c>
      <c r="CX17" s="22"/>
      <c r="CY17" s="23">
        <f t="shared" si="36"/>
        <v>8</v>
      </c>
      <c r="CZ17" s="22">
        <v>8</v>
      </c>
      <c r="DA17" s="22"/>
      <c r="DB17" s="23">
        <f t="shared" si="37"/>
        <v>8</v>
      </c>
      <c r="DC17" s="22">
        <v>9</v>
      </c>
      <c r="DD17" s="22"/>
      <c r="DE17" s="23">
        <f t="shared" si="38"/>
        <v>9</v>
      </c>
      <c r="DF17" s="22"/>
      <c r="DG17" s="22"/>
      <c r="DH17" s="23" t="str">
        <f t="shared" si="39"/>
        <v xml:space="preserve"> </v>
      </c>
      <c r="DI17" s="22"/>
      <c r="DJ17" s="22"/>
      <c r="DK17" s="23" t="str">
        <f t="shared" si="40"/>
        <v xml:space="preserve"> </v>
      </c>
      <c r="DL17" s="22"/>
      <c r="DM17" s="22"/>
      <c r="DN17" s="23" t="str">
        <f t="shared" si="41"/>
        <v xml:space="preserve"> </v>
      </c>
      <c r="DO17" s="22"/>
      <c r="DP17" s="22"/>
      <c r="DQ17" s="79">
        <f t="shared" si="42"/>
        <v>7.8</v>
      </c>
      <c r="DR17" s="79" t="str">
        <f t="shared" si="43"/>
        <v xml:space="preserve">   </v>
      </c>
      <c r="DS17" s="98">
        <f t="shared" si="44"/>
        <v>5.46</v>
      </c>
      <c r="DT17" s="98" t="str">
        <f t="shared" si="45"/>
        <v xml:space="preserve"> </v>
      </c>
      <c r="DU17" s="80" t="str">
        <f t="shared" si="46"/>
        <v xml:space="preserve"> </v>
      </c>
      <c r="DV17" s="23" t="str">
        <f t="shared" si="47"/>
        <v xml:space="preserve"> </v>
      </c>
      <c r="DW17" s="22"/>
      <c r="DX17" s="22"/>
      <c r="DY17" s="23" t="str">
        <f t="shared" si="48"/>
        <v xml:space="preserve"> </v>
      </c>
      <c r="DZ17" s="22"/>
      <c r="EA17" s="22"/>
      <c r="EB17" s="23" t="str">
        <f t="shared" si="49"/>
        <v xml:space="preserve"> </v>
      </c>
      <c r="EC17" s="22"/>
      <c r="ED17" s="22"/>
      <c r="EE17" s="23" t="str">
        <f t="shared" si="50"/>
        <v xml:space="preserve"> </v>
      </c>
      <c r="EF17" s="22"/>
      <c r="EG17" s="22"/>
      <c r="EH17" s="23" t="str">
        <f t="shared" si="51"/>
        <v xml:space="preserve"> </v>
      </c>
      <c r="EI17" s="22"/>
      <c r="EJ17" s="22"/>
      <c r="EK17" s="23" t="str">
        <f t="shared" si="52"/>
        <v xml:space="preserve"> </v>
      </c>
      <c r="EL17" s="22"/>
      <c r="EM17" s="22"/>
      <c r="EN17" s="23" t="str">
        <f t="shared" si="53"/>
        <v xml:space="preserve"> </v>
      </c>
      <c r="EO17" s="22"/>
      <c r="EP17" s="22"/>
      <c r="EQ17" s="23" t="str">
        <f t="shared" si="54"/>
        <v xml:space="preserve"> </v>
      </c>
      <c r="ER17" s="22"/>
      <c r="ES17" s="22"/>
      <c r="ET17" s="23" t="str">
        <f t="shared" si="55"/>
        <v xml:space="preserve"> </v>
      </c>
      <c r="EU17" s="22"/>
      <c r="EV17" s="22"/>
      <c r="EW17" s="23" t="str">
        <f t="shared" si="56"/>
        <v xml:space="preserve"> </v>
      </c>
      <c r="EX17" s="22"/>
      <c r="EY17" s="22"/>
      <c r="EZ17" s="23" t="str">
        <f t="shared" si="57"/>
        <v xml:space="preserve"> </v>
      </c>
      <c r="FA17" s="22"/>
      <c r="FB17" s="22"/>
      <c r="FC17" s="23" t="str">
        <f t="shared" si="58"/>
        <v xml:space="preserve"> </v>
      </c>
      <c r="FD17" s="22"/>
      <c r="FE17" s="22"/>
      <c r="FF17" s="23" t="str">
        <f t="shared" si="59"/>
        <v xml:space="preserve"> </v>
      </c>
      <c r="FG17" s="22"/>
      <c r="FH17" s="22"/>
      <c r="FI17" s="23" t="str">
        <f t="shared" si="60"/>
        <v xml:space="preserve"> </v>
      </c>
      <c r="FJ17" s="22"/>
      <c r="FK17" s="22"/>
      <c r="FL17" s="23" t="str">
        <f t="shared" si="61"/>
        <v xml:space="preserve"> </v>
      </c>
      <c r="FM17" s="22"/>
      <c r="FN17" s="22"/>
      <c r="FO17" s="23" t="str">
        <f t="shared" si="62"/>
        <v xml:space="preserve"> </v>
      </c>
      <c r="FP17" s="22"/>
      <c r="FQ17" s="22"/>
      <c r="FR17" s="23" t="str">
        <f t="shared" si="63"/>
        <v xml:space="preserve"> </v>
      </c>
      <c r="FS17" s="22"/>
      <c r="FT17" s="22"/>
      <c r="FU17" s="23" t="str">
        <f t="shared" si="64"/>
        <v xml:space="preserve"> </v>
      </c>
      <c r="FV17" s="22"/>
      <c r="FW17" s="22"/>
      <c r="FX17" s="23" t="str">
        <f t="shared" si="65"/>
        <v xml:space="preserve"> </v>
      </c>
      <c r="FY17" s="22"/>
      <c r="FZ17" s="22"/>
      <c r="GA17" s="79" t="str">
        <f t="shared" si="66"/>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127" t="s">
        <v>252</v>
      </c>
      <c r="C18" s="22">
        <v>8</v>
      </c>
      <c r="D18" s="22"/>
      <c r="E18" s="23">
        <f t="shared" si="0"/>
        <v>8</v>
      </c>
      <c r="F18" s="22">
        <v>8</v>
      </c>
      <c r="G18" s="22"/>
      <c r="H18" s="23">
        <f t="shared" si="1"/>
        <v>8</v>
      </c>
      <c r="I18" s="22">
        <v>8</v>
      </c>
      <c r="J18" s="22"/>
      <c r="K18" s="23">
        <f t="shared" si="2"/>
        <v>8</v>
      </c>
      <c r="L18" s="22">
        <v>0.01</v>
      </c>
      <c r="M18" s="22"/>
      <c r="N18" s="23">
        <f t="shared" si="3"/>
        <v>0.01</v>
      </c>
      <c r="O18" s="22">
        <v>8</v>
      </c>
      <c r="P18" s="22"/>
      <c r="Q18" s="23">
        <f t="shared" si="4"/>
        <v>8</v>
      </c>
      <c r="R18" s="22"/>
      <c r="S18" s="22"/>
      <c r="T18" s="23" t="str">
        <f t="shared" si="5"/>
        <v xml:space="preserve"> </v>
      </c>
      <c r="U18" s="22"/>
      <c r="V18" s="22"/>
      <c r="W18" s="23" t="str">
        <f t="shared" si="6"/>
        <v xml:space="preserve"> </v>
      </c>
      <c r="X18" s="22"/>
      <c r="Y18" s="22"/>
      <c r="Z18" s="23" t="str">
        <f t="shared" si="7"/>
        <v xml:space="preserve"> </v>
      </c>
      <c r="AA18" s="22"/>
      <c r="AB18" s="22"/>
      <c r="AC18" s="23" t="str">
        <f t="shared" si="8"/>
        <v xml:space="preserve"> </v>
      </c>
      <c r="AD18" s="22"/>
      <c r="AE18" s="22"/>
      <c r="AF18" s="23" t="str">
        <f t="shared" si="9"/>
        <v xml:space="preserve"> </v>
      </c>
      <c r="AG18" s="22"/>
      <c r="AH18" s="22"/>
      <c r="AI18" s="23" t="str">
        <f t="shared" si="10"/>
        <v xml:space="preserve"> </v>
      </c>
      <c r="AJ18" s="22"/>
      <c r="AK18" s="22"/>
      <c r="AL18" s="23" t="str">
        <f t="shared" si="11"/>
        <v xml:space="preserve"> </v>
      </c>
      <c r="AM18" s="22"/>
      <c r="AN18" s="22"/>
      <c r="AO18" s="23" t="str">
        <f t="shared" si="12"/>
        <v xml:space="preserve"> </v>
      </c>
      <c r="AP18" s="22"/>
      <c r="AQ18" s="22"/>
      <c r="AR18" s="23" t="str">
        <f t="shared" si="13"/>
        <v xml:space="preserve"> </v>
      </c>
      <c r="AS18" s="22"/>
      <c r="AT18" s="22"/>
      <c r="AU18" s="23" t="str">
        <f t="shared" si="14"/>
        <v xml:space="preserve"> </v>
      </c>
      <c r="AV18" s="22"/>
      <c r="AW18" s="22"/>
      <c r="AX18" s="23" t="str">
        <f t="shared" si="15"/>
        <v xml:space="preserve"> </v>
      </c>
      <c r="AY18" s="22"/>
      <c r="AZ18" s="22"/>
      <c r="BA18" s="23" t="str">
        <f t="shared" si="16"/>
        <v xml:space="preserve"> </v>
      </c>
      <c r="BB18" s="22">
        <v>10</v>
      </c>
      <c r="BC18" s="22">
        <v>10</v>
      </c>
      <c r="BD18" s="23">
        <f t="shared" si="17"/>
        <v>10</v>
      </c>
      <c r="BE18" s="22"/>
      <c r="BF18" s="22"/>
      <c r="BG18" s="79">
        <f t="shared" si="18"/>
        <v>6.4</v>
      </c>
      <c r="BH18" s="79">
        <f t="shared" si="19"/>
        <v>10</v>
      </c>
      <c r="BI18" s="98">
        <f t="shared" si="20"/>
        <v>4.4800000000000004</v>
      </c>
      <c r="BJ18" s="98">
        <f t="shared" si="21"/>
        <v>3</v>
      </c>
      <c r="BK18" s="80">
        <f t="shared" si="22"/>
        <v>7.48</v>
      </c>
      <c r="BL18" s="23" t="str">
        <f t="shared" si="23"/>
        <v>B-</v>
      </c>
      <c r="BM18" s="22">
        <v>0.01</v>
      </c>
      <c r="BN18" s="22"/>
      <c r="BO18" s="23">
        <f t="shared" si="24"/>
        <v>0.01</v>
      </c>
      <c r="BP18" s="22">
        <v>0.01</v>
      </c>
      <c r="BQ18" s="22"/>
      <c r="BR18" s="23">
        <f t="shared" si="25"/>
        <v>0.01</v>
      </c>
      <c r="BS18" s="22">
        <v>9</v>
      </c>
      <c r="BT18" s="22"/>
      <c r="BU18" s="23">
        <f t="shared" si="26"/>
        <v>9</v>
      </c>
      <c r="BV18" s="22">
        <v>8</v>
      </c>
      <c r="BW18" s="22"/>
      <c r="BX18" s="23">
        <f t="shared" si="27"/>
        <v>8</v>
      </c>
      <c r="BY18" s="22">
        <v>8</v>
      </c>
      <c r="BZ18" s="22"/>
      <c r="CA18" s="23">
        <f t="shared" si="28"/>
        <v>8</v>
      </c>
      <c r="CB18" s="22">
        <v>8</v>
      </c>
      <c r="CC18" s="22"/>
      <c r="CD18" s="23">
        <f t="shared" si="29"/>
        <v>8</v>
      </c>
      <c r="CE18" s="22">
        <v>8</v>
      </c>
      <c r="CF18" s="22"/>
      <c r="CG18" s="23">
        <f t="shared" si="30"/>
        <v>8</v>
      </c>
      <c r="CH18" s="22">
        <v>0.01</v>
      </c>
      <c r="CI18" s="22"/>
      <c r="CJ18" s="23">
        <f t="shared" si="31"/>
        <v>0.01</v>
      </c>
      <c r="CK18" s="22">
        <v>8</v>
      </c>
      <c r="CL18" s="22"/>
      <c r="CM18" s="23">
        <f t="shared" si="32"/>
        <v>8</v>
      </c>
      <c r="CN18" s="22">
        <v>7</v>
      </c>
      <c r="CO18" s="22"/>
      <c r="CP18" s="23">
        <f t="shared" si="33"/>
        <v>7</v>
      </c>
      <c r="CQ18" s="22">
        <v>8</v>
      </c>
      <c r="CR18" s="22"/>
      <c r="CS18" s="23">
        <f t="shared" si="34"/>
        <v>8</v>
      </c>
      <c r="CT18" s="22">
        <v>8</v>
      </c>
      <c r="CU18" s="22"/>
      <c r="CV18" s="23">
        <f t="shared" si="35"/>
        <v>8</v>
      </c>
      <c r="CW18" s="22">
        <v>5</v>
      </c>
      <c r="CX18" s="22"/>
      <c r="CY18" s="23">
        <f t="shared" si="36"/>
        <v>5</v>
      </c>
      <c r="CZ18" s="22">
        <v>9</v>
      </c>
      <c r="DA18" s="22"/>
      <c r="DB18" s="23">
        <f t="shared" si="37"/>
        <v>9</v>
      </c>
      <c r="DC18" s="22">
        <v>9</v>
      </c>
      <c r="DD18" s="22"/>
      <c r="DE18" s="23">
        <f t="shared" si="38"/>
        <v>9</v>
      </c>
      <c r="DF18" s="22"/>
      <c r="DG18" s="22"/>
      <c r="DH18" s="23" t="str">
        <f t="shared" si="39"/>
        <v xml:space="preserve"> </v>
      </c>
      <c r="DI18" s="22"/>
      <c r="DJ18" s="22"/>
      <c r="DK18" s="23" t="str">
        <f t="shared" si="40"/>
        <v xml:space="preserve"> </v>
      </c>
      <c r="DL18" s="22"/>
      <c r="DM18" s="22"/>
      <c r="DN18" s="23" t="str">
        <f t="shared" si="41"/>
        <v xml:space="preserve"> </v>
      </c>
      <c r="DO18" s="22"/>
      <c r="DP18" s="22"/>
      <c r="DQ18" s="79">
        <f t="shared" si="42"/>
        <v>6.33</v>
      </c>
      <c r="DR18" s="79" t="str">
        <f t="shared" si="43"/>
        <v xml:space="preserve">   </v>
      </c>
      <c r="DS18" s="98">
        <f t="shared" si="44"/>
        <v>4.43</v>
      </c>
      <c r="DT18" s="98" t="str">
        <f t="shared" si="45"/>
        <v xml:space="preserve"> </v>
      </c>
      <c r="DU18" s="80" t="str">
        <f t="shared" si="46"/>
        <v xml:space="preserve"> </v>
      </c>
      <c r="DV18" s="23" t="str">
        <f t="shared" si="47"/>
        <v xml:space="preserve"> </v>
      </c>
      <c r="DW18" s="22"/>
      <c r="DX18" s="22"/>
      <c r="DY18" s="23" t="str">
        <f t="shared" si="48"/>
        <v xml:space="preserve"> </v>
      </c>
      <c r="DZ18" s="22"/>
      <c r="EA18" s="22"/>
      <c r="EB18" s="23" t="str">
        <f t="shared" si="49"/>
        <v xml:space="preserve"> </v>
      </c>
      <c r="EC18" s="22"/>
      <c r="ED18" s="22"/>
      <c r="EE18" s="23" t="str">
        <f t="shared" si="50"/>
        <v xml:space="preserve"> </v>
      </c>
      <c r="EF18" s="22"/>
      <c r="EG18" s="22"/>
      <c r="EH18" s="23" t="str">
        <f t="shared" si="51"/>
        <v xml:space="preserve"> </v>
      </c>
      <c r="EI18" s="22"/>
      <c r="EJ18" s="22"/>
      <c r="EK18" s="23" t="str">
        <f t="shared" si="52"/>
        <v xml:space="preserve"> </v>
      </c>
      <c r="EL18" s="22"/>
      <c r="EM18" s="22"/>
      <c r="EN18" s="23" t="str">
        <f t="shared" si="53"/>
        <v xml:space="preserve"> </v>
      </c>
      <c r="EO18" s="22"/>
      <c r="EP18" s="22"/>
      <c r="EQ18" s="23" t="str">
        <f t="shared" si="54"/>
        <v xml:space="preserve"> </v>
      </c>
      <c r="ER18" s="22"/>
      <c r="ES18" s="22"/>
      <c r="ET18" s="23" t="str">
        <f t="shared" si="55"/>
        <v xml:space="preserve"> </v>
      </c>
      <c r="EU18" s="22"/>
      <c r="EV18" s="22"/>
      <c r="EW18" s="23" t="str">
        <f t="shared" si="56"/>
        <v xml:space="preserve"> </v>
      </c>
      <c r="EX18" s="22"/>
      <c r="EY18" s="22"/>
      <c r="EZ18" s="23" t="str">
        <f t="shared" si="57"/>
        <v xml:space="preserve"> </v>
      </c>
      <c r="FA18" s="22"/>
      <c r="FB18" s="22"/>
      <c r="FC18" s="23" t="str">
        <f t="shared" si="58"/>
        <v xml:space="preserve"> </v>
      </c>
      <c r="FD18" s="22"/>
      <c r="FE18" s="22"/>
      <c r="FF18" s="23" t="str">
        <f t="shared" si="59"/>
        <v xml:space="preserve"> </v>
      </c>
      <c r="FG18" s="22"/>
      <c r="FH18" s="22"/>
      <c r="FI18" s="23" t="str">
        <f t="shared" si="60"/>
        <v xml:space="preserve"> </v>
      </c>
      <c r="FJ18" s="22"/>
      <c r="FK18" s="22"/>
      <c r="FL18" s="23" t="str">
        <f t="shared" si="61"/>
        <v xml:space="preserve"> </v>
      </c>
      <c r="FM18" s="22"/>
      <c r="FN18" s="22"/>
      <c r="FO18" s="23" t="str">
        <f t="shared" si="62"/>
        <v xml:space="preserve"> </v>
      </c>
      <c r="FP18" s="22"/>
      <c r="FQ18" s="22"/>
      <c r="FR18" s="23" t="str">
        <f t="shared" si="63"/>
        <v xml:space="preserve"> </v>
      </c>
      <c r="FS18" s="22"/>
      <c r="FT18" s="22"/>
      <c r="FU18" s="23" t="str">
        <f t="shared" si="64"/>
        <v xml:space="preserve"> </v>
      </c>
      <c r="FV18" s="22"/>
      <c r="FW18" s="22"/>
      <c r="FX18" s="23" t="str">
        <f t="shared" si="65"/>
        <v xml:space="preserve"> </v>
      </c>
      <c r="FY18" s="22"/>
      <c r="FZ18" s="22"/>
      <c r="GA18" s="79" t="str">
        <f t="shared" si="66"/>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127" t="s">
        <v>253</v>
      </c>
      <c r="C19" s="22">
        <v>9</v>
      </c>
      <c r="D19" s="22"/>
      <c r="E19" s="23">
        <f t="shared" si="0"/>
        <v>9</v>
      </c>
      <c r="F19" s="22">
        <v>9</v>
      </c>
      <c r="G19" s="22"/>
      <c r="H19" s="23">
        <f t="shared" si="1"/>
        <v>9</v>
      </c>
      <c r="I19" s="22">
        <v>9</v>
      </c>
      <c r="J19" s="22"/>
      <c r="K19" s="23">
        <f t="shared" si="2"/>
        <v>9</v>
      </c>
      <c r="L19" s="22">
        <v>10</v>
      </c>
      <c r="M19" s="22"/>
      <c r="N19" s="23">
        <f t="shared" si="3"/>
        <v>10</v>
      </c>
      <c r="O19" s="22">
        <v>0.01</v>
      </c>
      <c r="P19" s="22"/>
      <c r="Q19" s="23">
        <f t="shared" si="4"/>
        <v>0.01</v>
      </c>
      <c r="R19" s="22"/>
      <c r="S19" s="22"/>
      <c r="T19" s="23" t="str">
        <f t="shared" si="5"/>
        <v xml:space="preserve"> </v>
      </c>
      <c r="U19" s="22"/>
      <c r="V19" s="22"/>
      <c r="W19" s="23" t="str">
        <f t="shared" si="6"/>
        <v xml:space="preserve"> </v>
      </c>
      <c r="X19" s="22"/>
      <c r="Y19" s="22"/>
      <c r="Z19" s="23" t="str">
        <f t="shared" si="7"/>
        <v xml:space="preserve"> </v>
      </c>
      <c r="AA19" s="22"/>
      <c r="AB19" s="22"/>
      <c r="AC19" s="23" t="str">
        <f t="shared" si="8"/>
        <v xml:space="preserve"> </v>
      </c>
      <c r="AD19" s="22"/>
      <c r="AE19" s="22"/>
      <c r="AF19" s="23" t="str">
        <f t="shared" si="9"/>
        <v xml:space="preserve"> </v>
      </c>
      <c r="AG19" s="22"/>
      <c r="AH19" s="22"/>
      <c r="AI19" s="23" t="str">
        <f t="shared" si="10"/>
        <v xml:space="preserve"> </v>
      </c>
      <c r="AJ19" s="22"/>
      <c r="AK19" s="22"/>
      <c r="AL19" s="23" t="str">
        <f t="shared" si="11"/>
        <v xml:space="preserve"> </v>
      </c>
      <c r="AM19" s="22"/>
      <c r="AN19" s="22"/>
      <c r="AO19" s="23" t="str">
        <f t="shared" si="12"/>
        <v xml:space="preserve"> </v>
      </c>
      <c r="AP19" s="22"/>
      <c r="AQ19" s="22"/>
      <c r="AR19" s="23" t="str">
        <f t="shared" si="13"/>
        <v xml:space="preserve"> </v>
      </c>
      <c r="AS19" s="22"/>
      <c r="AT19" s="22"/>
      <c r="AU19" s="23" t="str">
        <f t="shared" si="14"/>
        <v xml:space="preserve"> </v>
      </c>
      <c r="AV19" s="22"/>
      <c r="AW19" s="22"/>
      <c r="AX19" s="23" t="str">
        <f t="shared" si="15"/>
        <v xml:space="preserve"> </v>
      </c>
      <c r="AY19" s="22"/>
      <c r="AZ19" s="22"/>
      <c r="BA19" s="23" t="str">
        <f t="shared" si="16"/>
        <v xml:space="preserve"> </v>
      </c>
      <c r="BB19" s="22">
        <v>10</v>
      </c>
      <c r="BC19" s="22">
        <v>9.4</v>
      </c>
      <c r="BD19" s="23">
        <f t="shared" si="17"/>
        <v>9.6999999999999993</v>
      </c>
      <c r="BE19" s="22"/>
      <c r="BF19" s="22"/>
      <c r="BG19" s="79">
        <f t="shared" si="18"/>
        <v>7.4</v>
      </c>
      <c r="BH19" s="79">
        <f t="shared" si="19"/>
        <v>9.6999999999999993</v>
      </c>
      <c r="BI19" s="98">
        <f t="shared" si="20"/>
        <v>5.18</v>
      </c>
      <c r="BJ19" s="98">
        <f t="shared" si="21"/>
        <v>2.91</v>
      </c>
      <c r="BK19" s="80">
        <f t="shared" si="22"/>
        <v>8.09</v>
      </c>
      <c r="BL19" s="23" t="str">
        <f t="shared" si="23"/>
        <v>B+</v>
      </c>
      <c r="BM19" s="22">
        <v>7</v>
      </c>
      <c r="BN19" s="22"/>
      <c r="BO19" s="23">
        <f t="shared" si="24"/>
        <v>7</v>
      </c>
      <c r="BP19" s="22">
        <v>7</v>
      </c>
      <c r="BQ19" s="22"/>
      <c r="BR19" s="23">
        <f t="shared" si="25"/>
        <v>7</v>
      </c>
      <c r="BS19" s="22">
        <v>10</v>
      </c>
      <c r="BT19" s="22"/>
      <c r="BU19" s="23">
        <f t="shared" si="26"/>
        <v>10</v>
      </c>
      <c r="BV19" s="22">
        <v>10</v>
      </c>
      <c r="BW19" s="22"/>
      <c r="BX19" s="23">
        <f t="shared" si="27"/>
        <v>10</v>
      </c>
      <c r="BY19" s="22">
        <v>10</v>
      </c>
      <c r="BZ19" s="22"/>
      <c r="CA19" s="23">
        <f t="shared" si="28"/>
        <v>10</v>
      </c>
      <c r="CB19" s="22">
        <v>9</v>
      </c>
      <c r="CC19" s="22"/>
      <c r="CD19" s="23">
        <f t="shared" si="29"/>
        <v>9</v>
      </c>
      <c r="CE19" s="22">
        <v>8</v>
      </c>
      <c r="CF19" s="22"/>
      <c r="CG19" s="23">
        <f t="shared" si="30"/>
        <v>8</v>
      </c>
      <c r="CH19" s="22">
        <v>10</v>
      </c>
      <c r="CI19" s="22"/>
      <c r="CJ19" s="23">
        <f t="shared" si="31"/>
        <v>10</v>
      </c>
      <c r="CK19" s="22">
        <v>10</v>
      </c>
      <c r="CL19" s="22"/>
      <c r="CM19" s="23">
        <f t="shared" si="32"/>
        <v>10</v>
      </c>
      <c r="CN19" s="22">
        <v>10</v>
      </c>
      <c r="CO19" s="22"/>
      <c r="CP19" s="23">
        <f t="shared" si="33"/>
        <v>10</v>
      </c>
      <c r="CQ19" s="22">
        <v>10</v>
      </c>
      <c r="CR19" s="22"/>
      <c r="CS19" s="23">
        <f t="shared" si="34"/>
        <v>10</v>
      </c>
      <c r="CT19" s="22">
        <v>9</v>
      </c>
      <c r="CU19" s="22"/>
      <c r="CV19" s="23">
        <f t="shared" si="35"/>
        <v>9</v>
      </c>
      <c r="CW19" s="22">
        <v>9</v>
      </c>
      <c r="CX19" s="22"/>
      <c r="CY19" s="23">
        <f t="shared" si="36"/>
        <v>9</v>
      </c>
      <c r="CZ19" s="22">
        <v>8</v>
      </c>
      <c r="DA19" s="22"/>
      <c r="DB19" s="23">
        <f t="shared" si="37"/>
        <v>8</v>
      </c>
      <c r="DC19" s="22">
        <v>9</v>
      </c>
      <c r="DD19" s="22"/>
      <c r="DE19" s="23">
        <f t="shared" si="38"/>
        <v>9</v>
      </c>
      <c r="DF19" s="22"/>
      <c r="DG19" s="22"/>
      <c r="DH19" s="23" t="str">
        <f t="shared" si="39"/>
        <v xml:space="preserve"> </v>
      </c>
      <c r="DI19" s="22"/>
      <c r="DJ19" s="22"/>
      <c r="DK19" s="23" t="str">
        <f t="shared" si="40"/>
        <v xml:space="preserve"> </v>
      </c>
      <c r="DL19" s="22"/>
      <c r="DM19" s="22"/>
      <c r="DN19" s="23" t="str">
        <f t="shared" si="41"/>
        <v xml:space="preserve"> </v>
      </c>
      <c r="DO19" s="22"/>
      <c r="DP19" s="22"/>
      <c r="DQ19" s="79">
        <f t="shared" si="42"/>
        <v>9.06</v>
      </c>
      <c r="DR19" s="79" t="str">
        <f t="shared" si="43"/>
        <v xml:space="preserve">   </v>
      </c>
      <c r="DS19" s="98">
        <f t="shared" si="44"/>
        <v>6.34</v>
      </c>
      <c r="DT19" s="98" t="str">
        <f t="shared" si="45"/>
        <v xml:space="preserve"> </v>
      </c>
      <c r="DU19" s="80" t="str">
        <f t="shared" si="46"/>
        <v xml:space="preserve"> </v>
      </c>
      <c r="DV19" s="23" t="str">
        <f t="shared" si="47"/>
        <v xml:space="preserve"> </v>
      </c>
      <c r="DW19" s="22"/>
      <c r="DX19" s="22"/>
      <c r="DY19" s="23" t="str">
        <f t="shared" si="48"/>
        <v xml:space="preserve"> </v>
      </c>
      <c r="DZ19" s="22"/>
      <c r="EA19" s="22"/>
      <c r="EB19" s="23" t="str">
        <f t="shared" si="49"/>
        <v xml:space="preserve"> </v>
      </c>
      <c r="EC19" s="22"/>
      <c r="ED19" s="22"/>
      <c r="EE19" s="23" t="str">
        <f t="shared" si="50"/>
        <v xml:space="preserve"> </v>
      </c>
      <c r="EF19" s="22"/>
      <c r="EG19" s="22"/>
      <c r="EH19" s="23" t="str">
        <f t="shared" si="51"/>
        <v xml:space="preserve"> </v>
      </c>
      <c r="EI19" s="22"/>
      <c r="EJ19" s="22"/>
      <c r="EK19" s="23" t="str">
        <f t="shared" si="52"/>
        <v xml:space="preserve"> </v>
      </c>
      <c r="EL19" s="22"/>
      <c r="EM19" s="22"/>
      <c r="EN19" s="23" t="str">
        <f t="shared" si="53"/>
        <v xml:space="preserve"> </v>
      </c>
      <c r="EO19" s="22"/>
      <c r="EP19" s="22"/>
      <c r="EQ19" s="23" t="str">
        <f t="shared" si="54"/>
        <v xml:space="preserve"> </v>
      </c>
      <c r="ER19" s="22"/>
      <c r="ES19" s="22"/>
      <c r="ET19" s="23" t="str">
        <f t="shared" si="55"/>
        <v xml:space="preserve"> </v>
      </c>
      <c r="EU19" s="22"/>
      <c r="EV19" s="22"/>
      <c r="EW19" s="23" t="str">
        <f t="shared" si="56"/>
        <v xml:space="preserve"> </v>
      </c>
      <c r="EX19" s="22"/>
      <c r="EY19" s="22"/>
      <c r="EZ19" s="23" t="str">
        <f t="shared" si="57"/>
        <v xml:space="preserve"> </v>
      </c>
      <c r="FA19" s="22"/>
      <c r="FB19" s="22"/>
      <c r="FC19" s="23" t="str">
        <f t="shared" si="58"/>
        <v xml:space="preserve"> </v>
      </c>
      <c r="FD19" s="22"/>
      <c r="FE19" s="22"/>
      <c r="FF19" s="23" t="str">
        <f t="shared" si="59"/>
        <v xml:space="preserve"> </v>
      </c>
      <c r="FG19" s="22"/>
      <c r="FH19" s="22"/>
      <c r="FI19" s="23" t="str">
        <f t="shared" si="60"/>
        <v xml:space="preserve"> </v>
      </c>
      <c r="FJ19" s="22"/>
      <c r="FK19" s="22"/>
      <c r="FL19" s="23" t="str">
        <f t="shared" si="61"/>
        <v xml:space="preserve"> </v>
      </c>
      <c r="FM19" s="22"/>
      <c r="FN19" s="22"/>
      <c r="FO19" s="23" t="str">
        <f t="shared" si="62"/>
        <v xml:space="preserve"> </v>
      </c>
      <c r="FP19" s="22"/>
      <c r="FQ19" s="22"/>
      <c r="FR19" s="23" t="str">
        <f t="shared" si="63"/>
        <v xml:space="preserve"> </v>
      </c>
      <c r="FS19" s="22"/>
      <c r="FT19" s="22"/>
      <c r="FU19" s="23" t="str">
        <f t="shared" si="64"/>
        <v xml:space="preserve"> </v>
      </c>
      <c r="FV19" s="22"/>
      <c r="FW19" s="22"/>
      <c r="FX19" s="23" t="str">
        <f t="shared" si="65"/>
        <v xml:space="preserve"> </v>
      </c>
      <c r="FY19" s="22"/>
      <c r="FZ19" s="22"/>
      <c r="GA19" s="79" t="str">
        <f t="shared" si="66"/>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131" t="s">
        <v>324</v>
      </c>
      <c r="C20" s="22">
        <v>8</v>
      </c>
      <c r="D20" s="22"/>
      <c r="E20" s="23">
        <f t="shared" si="0"/>
        <v>8</v>
      </c>
      <c r="F20" s="22">
        <v>7</v>
      </c>
      <c r="G20" s="22"/>
      <c r="H20" s="23">
        <f t="shared" si="1"/>
        <v>7</v>
      </c>
      <c r="I20" s="22">
        <v>8</v>
      </c>
      <c r="J20" s="22"/>
      <c r="K20" s="23">
        <f t="shared" si="2"/>
        <v>8</v>
      </c>
      <c r="L20" s="22">
        <v>7</v>
      </c>
      <c r="M20" s="22"/>
      <c r="N20" s="23">
        <f t="shared" si="3"/>
        <v>7</v>
      </c>
      <c r="O20" s="22">
        <v>10</v>
      </c>
      <c r="P20" s="22"/>
      <c r="Q20" s="23">
        <f t="shared" si="4"/>
        <v>10</v>
      </c>
      <c r="R20" s="22"/>
      <c r="S20" s="22"/>
      <c r="T20" s="23" t="str">
        <f t="shared" si="5"/>
        <v xml:space="preserve"> </v>
      </c>
      <c r="U20" s="22"/>
      <c r="V20" s="22"/>
      <c r="W20" s="23" t="str">
        <f t="shared" si="6"/>
        <v xml:space="preserve"> </v>
      </c>
      <c r="X20" s="22"/>
      <c r="Y20" s="22"/>
      <c r="Z20" s="23" t="str">
        <f t="shared" si="7"/>
        <v xml:space="preserve"> </v>
      </c>
      <c r="AA20" s="22"/>
      <c r="AB20" s="22"/>
      <c r="AC20" s="23" t="str">
        <f t="shared" si="8"/>
        <v xml:space="preserve"> </v>
      </c>
      <c r="AD20" s="22"/>
      <c r="AE20" s="22"/>
      <c r="AF20" s="23" t="str">
        <f t="shared" si="9"/>
        <v xml:space="preserve"> </v>
      </c>
      <c r="AG20" s="22"/>
      <c r="AH20" s="22"/>
      <c r="AI20" s="23" t="str">
        <f t="shared" si="10"/>
        <v xml:space="preserve"> </v>
      </c>
      <c r="AJ20" s="22"/>
      <c r="AK20" s="22"/>
      <c r="AL20" s="23" t="str">
        <f t="shared" si="11"/>
        <v xml:space="preserve"> </v>
      </c>
      <c r="AM20" s="22"/>
      <c r="AN20" s="22"/>
      <c r="AO20" s="23" t="str">
        <f t="shared" si="12"/>
        <v xml:space="preserve"> </v>
      </c>
      <c r="AP20" s="22"/>
      <c r="AQ20" s="22"/>
      <c r="AR20" s="23" t="str">
        <f t="shared" si="13"/>
        <v xml:space="preserve"> </v>
      </c>
      <c r="AS20" s="22"/>
      <c r="AT20" s="22"/>
      <c r="AU20" s="23" t="str">
        <f t="shared" si="14"/>
        <v xml:space="preserve"> </v>
      </c>
      <c r="AV20" s="22"/>
      <c r="AW20" s="22"/>
      <c r="AX20" s="23" t="str">
        <f t="shared" si="15"/>
        <v xml:space="preserve"> </v>
      </c>
      <c r="AY20" s="22"/>
      <c r="AZ20" s="22"/>
      <c r="BA20" s="23" t="str">
        <f t="shared" si="16"/>
        <v xml:space="preserve"> </v>
      </c>
      <c r="BB20" s="22">
        <v>10</v>
      </c>
      <c r="BC20" s="22">
        <v>6</v>
      </c>
      <c r="BD20" s="23">
        <f t="shared" si="17"/>
        <v>8</v>
      </c>
      <c r="BE20" s="22"/>
      <c r="BF20" s="22"/>
      <c r="BG20" s="79">
        <f t="shared" si="18"/>
        <v>8</v>
      </c>
      <c r="BH20" s="79">
        <f t="shared" si="19"/>
        <v>8</v>
      </c>
      <c r="BI20" s="98">
        <f t="shared" si="20"/>
        <v>5.6</v>
      </c>
      <c r="BJ20" s="98">
        <f t="shared" si="21"/>
        <v>2.4</v>
      </c>
      <c r="BK20" s="80">
        <f t="shared" si="22"/>
        <v>8</v>
      </c>
      <c r="BL20" s="23" t="str">
        <f t="shared" si="23"/>
        <v>B+</v>
      </c>
      <c r="BM20" s="22">
        <v>7</v>
      </c>
      <c r="BN20" s="22"/>
      <c r="BO20" s="23">
        <f t="shared" si="24"/>
        <v>7</v>
      </c>
      <c r="BP20" s="22">
        <v>7</v>
      </c>
      <c r="BQ20" s="22"/>
      <c r="BR20" s="23">
        <f t="shared" si="25"/>
        <v>7</v>
      </c>
      <c r="BS20" s="22">
        <v>0.01</v>
      </c>
      <c r="BT20" s="22"/>
      <c r="BU20" s="23">
        <f t="shared" si="26"/>
        <v>0.01</v>
      </c>
      <c r="BV20" s="22">
        <v>8</v>
      </c>
      <c r="BW20" s="22"/>
      <c r="BX20" s="23">
        <f t="shared" si="27"/>
        <v>8</v>
      </c>
      <c r="BY20" s="22">
        <v>10</v>
      </c>
      <c r="BZ20" s="22"/>
      <c r="CA20" s="23">
        <f t="shared" si="28"/>
        <v>10</v>
      </c>
      <c r="CB20" s="22">
        <v>8</v>
      </c>
      <c r="CC20" s="22"/>
      <c r="CD20" s="23">
        <f t="shared" si="29"/>
        <v>8</v>
      </c>
      <c r="CE20" s="22">
        <v>8</v>
      </c>
      <c r="CF20" s="22"/>
      <c r="CG20" s="23">
        <f t="shared" si="30"/>
        <v>8</v>
      </c>
      <c r="CH20" s="22">
        <v>0.01</v>
      </c>
      <c r="CI20" s="22"/>
      <c r="CJ20" s="23">
        <f t="shared" si="31"/>
        <v>0.01</v>
      </c>
      <c r="CK20" s="22">
        <v>7</v>
      </c>
      <c r="CL20" s="22"/>
      <c r="CM20" s="23">
        <f t="shared" si="32"/>
        <v>7</v>
      </c>
      <c r="CN20" s="22">
        <v>0.01</v>
      </c>
      <c r="CO20" s="22"/>
      <c r="CP20" s="23">
        <f t="shared" si="33"/>
        <v>0.01</v>
      </c>
      <c r="CQ20" s="22">
        <v>8</v>
      </c>
      <c r="CR20" s="22"/>
      <c r="CS20" s="23">
        <f t="shared" si="34"/>
        <v>8</v>
      </c>
      <c r="CT20" s="22">
        <v>8</v>
      </c>
      <c r="CU20" s="22"/>
      <c r="CV20" s="23">
        <f t="shared" si="35"/>
        <v>8</v>
      </c>
      <c r="CW20" s="22">
        <v>8</v>
      </c>
      <c r="CX20" s="22"/>
      <c r="CY20" s="23">
        <f t="shared" si="36"/>
        <v>8</v>
      </c>
      <c r="CZ20" s="22">
        <v>8</v>
      </c>
      <c r="DA20" s="22"/>
      <c r="DB20" s="23">
        <f t="shared" si="37"/>
        <v>8</v>
      </c>
      <c r="DC20" s="22">
        <v>8</v>
      </c>
      <c r="DD20" s="22"/>
      <c r="DE20" s="23">
        <f t="shared" si="38"/>
        <v>8</v>
      </c>
      <c r="DF20" s="22"/>
      <c r="DG20" s="22"/>
      <c r="DH20" s="23" t="str">
        <f t="shared" si="39"/>
        <v xml:space="preserve"> </v>
      </c>
      <c r="DI20" s="22"/>
      <c r="DJ20" s="22"/>
      <c r="DK20" s="23" t="str">
        <f t="shared" si="40"/>
        <v xml:space="preserve"> </v>
      </c>
      <c r="DL20" s="22"/>
      <c r="DM20" s="22"/>
      <c r="DN20" s="23" t="str">
        <f t="shared" si="41"/>
        <v xml:space="preserve"> </v>
      </c>
      <c r="DO20" s="22"/>
      <c r="DP20" s="22"/>
      <c r="DQ20" s="79">
        <f t="shared" si="42"/>
        <v>6.33</v>
      </c>
      <c r="DR20" s="79" t="str">
        <f t="shared" si="43"/>
        <v xml:space="preserve">   </v>
      </c>
      <c r="DS20" s="98">
        <f t="shared" si="44"/>
        <v>4.43</v>
      </c>
      <c r="DT20" s="98" t="str">
        <f t="shared" si="45"/>
        <v xml:space="preserve"> </v>
      </c>
      <c r="DU20" s="80" t="str">
        <f t="shared" si="46"/>
        <v xml:space="preserve"> </v>
      </c>
      <c r="DV20" s="23" t="str">
        <f t="shared" si="47"/>
        <v xml:space="preserve"> </v>
      </c>
      <c r="DW20" s="22"/>
      <c r="DX20" s="22"/>
      <c r="DY20" s="23" t="str">
        <f t="shared" si="48"/>
        <v xml:space="preserve"> </v>
      </c>
      <c r="DZ20" s="22"/>
      <c r="EA20" s="22"/>
      <c r="EB20" s="23" t="str">
        <f t="shared" si="49"/>
        <v xml:space="preserve"> </v>
      </c>
      <c r="EC20" s="22"/>
      <c r="ED20" s="22"/>
      <c r="EE20" s="23" t="str">
        <f t="shared" si="50"/>
        <v xml:space="preserve"> </v>
      </c>
      <c r="EF20" s="22"/>
      <c r="EG20" s="22"/>
      <c r="EH20" s="23" t="str">
        <f t="shared" si="51"/>
        <v xml:space="preserve"> </v>
      </c>
      <c r="EI20" s="22"/>
      <c r="EJ20" s="22"/>
      <c r="EK20" s="23" t="str">
        <f t="shared" si="52"/>
        <v xml:space="preserve"> </v>
      </c>
      <c r="EL20" s="22"/>
      <c r="EM20" s="22"/>
      <c r="EN20" s="23" t="str">
        <f t="shared" si="53"/>
        <v xml:space="preserve"> </v>
      </c>
      <c r="EO20" s="22"/>
      <c r="EP20" s="22"/>
      <c r="EQ20" s="23" t="str">
        <f t="shared" si="54"/>
        <v xml:space="preserve"> </v>
      </c>
      <c r="ER20" s="22"/>
      <c r="ES20" s="22"/>
      <c r="ET20" s="23" t="str">
        <f t="shared" si="55"/>
        <v xml:space="preserve"> </v>
      </c>
      <c r="EU20" s="22"/>
      <c r="EV20" s="22"/>
      <c r="EW20" s="23" t="str">
        <f t="shared" si="56"/>
        <v xml:space="preserve"> </v>
      </c>
      <c r="EX20" s="22"/>
      <c r="EY20" s="22"/>
      <c r="EZ20" s="23" t="str">
        <f t="shared" si="57"/>
        <v xml:space="preserve"> </v>
      </c>
      <c r="FA20" s="22"/>
      <c r="FB20" s="22"/>
      <c r="FC20" s="23" t="str">
        <f t="shared" si="58"/>
        <v xml:space="preserve"> </v>
      </c>
      <c r="FD20" s="22"/>
      <c r="FE20" s="22"/>
      <c r="FF20" s="23" t="str">
        <f t="shared" si="59"/>
        <v xml:space="preserve"> </v>
      </c>
      <c r="FG20" s="22"/>
      <c r="FH20" s="22"/>
      <c r="FI20" s="23" t="str">
        <f t="shared" si="60"/>
        <v xml:space="preserve"> </v>
      </c>
      <c r="FJ20" s="22"/>
      <c r="FK20" s="22"/>
      <c r="FL20" s="23" t="str">
        <f t="shared" si="61"/>
        <v xml:space="preserve"> </v>
      </c>
      <c r="FM20" s="22"/>
      <c r="FN20" s="22"/>
      <c r="FO20" s="23" t="str">
        <f t="shared" si="62"/>
        <v xml:space="preserve"> </v>
      </c>
      <c r="FP20" s="22"/>
      <c r="FQ20" s="22"/>
      <c r="FR20" s="23" t="str">
        <f t="shared" si="63"/>
        <v xml:space="preserve"> </v>
      </c>
      <c r="FS20" s="22"/>
      <c r="FT20" s="22"/>
      <c r="FU20" s="23" t="str">
        <f t="shared" si="64"/>
        <v xml:space="preserve"> </v>
      </c>
      <c r="FV20" s="22"/>
      <c r="FW20" s="22"/>
      <c r="FX20" s="23" t="str">
        <f t="shared" si="65"/>
        <v xml:space="preserve"> </v>
      </c>
      <c r="FY20" s="22"/>
      <c r="FZ20" s="22"/>
      <c r="GA20" s="79" t="str">
        <f t="shared" si="66"/>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127" t="s">
        <v>254</v>
      </c>
      <c r="C21" s="22">
        <v>7</v>
      </c>
      <c r="D21" s="22"/>
      <c r="E21" s="23">
        <f t="shared" si="0"/>
        <v>7</v>
      </c>
      <c r="F21" s="22">
        <v>9</v>
      </c>
      <c r="G21" s="22"/>
      <c r="H21" s="23">
        <f t="shared" si="1"/>
        <v>9</v>
      </c>
      <c r="I21" s="22">
        <v>10</v>
      </c>
      <c r="J21" s="22"/>
      <c r="K21" s="23">
        <f t="shared" si="2"/>
        <v>10</v>
      </c>
      <c r="L21" s="22">
        <v>8</v>
      </c>
      <c r="M21" s="22"/>
      <c r="N21" s="23">
        <f t="shared" si="3"/>
        <v>8</v>
      </c>
      <c r="O21" s="22">
        <v>7</v>
      </c>
      <c r="P21" s="22"/>
      <c r="Q21" s="23">
        <f t="shared" si="4"/>
        <v>7</v>
      </c>
      <c r="R21" s="22"/>
      <c r="S21" s="22"/>
      <c r="T21" s="23" t="str">
        <f t="shared" si="5"/>
        <v xml:space="preserve"> </v>
      </c>
      <c r="U21" s="22"/>
      <c r="V21" s="22"/>
      <c r="W21" s="23" t="str">
        <f t="shared" si="6"/>
        <v xml:space="preserve"> </v>
      </c>
      <c r="X21" s="22"/>
      <c r="Y21" s="22"/>
      <c r="Z21" s="23" t="str">
        <f t="shared" si="7"/>
        <v xml:space="preserve"> </v>
      </c>
      <c r="AA21" s="22"/>
      <c r="AB21" s="22"/>
      <c r="AC21" s="23" t="str">
        <f t="shared" si="8"/>
        <v xml:space="preserve"> </v>
      </c>
      <c r="AD21" s="22"/>
      <c r="AE21" s="22"/>
      <c r="AF21" s="23" t="str">
        <f t="shared" si="9"/>
        <v xml:space="preserve"> </v>
      </c>
      <c r="AG21" s="22"/>
      <c r="AH21" s="22"/>
      <c r="AI21" s="23" t="str">
        <f t="shared" si="10"/>
        <v xml:space="preserve"> </v>
      </c>
      <c r="AJ21" s="22"/>
      <c r="AK21" s="22"/>
      <c r="AL21" s="23" t="str">
        <f t="shared" si="11"/>
        <v xml:space="preserve"> </v>
      </c>
      <c r="AM21" s="22"/>
      <c r="AN21" s="22"/>
      <c r="AO21" s="23" t="str">
        <f t="shared" si="12"/>
        <v xml:space="preserve"> </v>
      </c>
      <c r="AP21" s="22"/>
      <c r="AQ21" s="22"/>
      <c r="AR21" s="23" t="str">
        <f t="shared" si="13"/>
        <v xml:space="preserve"> </v>
      </c>
      <c r="AS21" s="22"/>
      <c r="AT21" s="22"/>
      <c r="AU21" s="23" t="str">
        <f t="shared" si="14"/>
        <v xml:space="preserve"> </v>
      </c>
      <c r="AV21" s="22"/>
      <c r="AW21" s="22"/>
      <c r="AX21" s="23" t="str">
        <f t="shared" si="15"/>
        <v xml:space="preserve"> </v>
      </c>
      <c r="AY21" s="22"/>
      <c r="AZ21" s="22"/>
      <c r="BA21" s="23" t="str">
        <f t="shared" si="16"/>
        <v xml:space="preserve"> </v>
      </c>
      <c r="BB21" s="22">
        <v>10</v>
      </c>
      <c r="BC21" s="22">
        <v>7</v>
      </c>
      <c r="BD21" s="23">
        <f t="shared" si="17"/>
        <v>8.5</v>
      </c>
      <c r="BE21" s="22"/>
      <c r="BF21" s="22"/>
      <c r="BG21" s="79">
        <f t="shared" si="18"/>
        <v>8.1999999999999993</v>
      </c>
      <c r="BH21" s="79">
        <f t="shared" si="19"/>
        <v>8.5</v>
      </c>
      <c r="BI21" s="98">
        <f t="shared" si="20"/>
        <v>5.74</v>
      </c>
      <c r="BJ21" s="98">
        <f t="shared" si="21"/>
        <v>2.5499999999999998</v>
      </c>
      <c r="BK21" s="80">
        <f t="shared" si="22"/>
        <v>8.2899999999999991</v>
      </c>
      <c r="BL21" s="23" t="str">
        <f t="shared" si="23"/>
        <v>B+</v>
      </c>
      <c r="BM21" s="22">
        <v>8</v>
      </c>
      <c r="BN21" s="22"/>
      <c r="BO21" s="23">
        <f t="shared" si="24"/>
        <v>8</v>
      </c>
      <c r="BP21" s="22">
        <v>8</v>
      </c>
      <c r="BQ21" s="22"/>
      <c r="BR21" s="23">
        <f t="shared" si="25"/>
        <v>8</v>
      </c>
      <c r="BS21" s="22">
        <v>7</v>
      </c>
      <c r="BT21" s="22"/>
      <c r="BU21" s="23">
        <f t="shared" si="26"/>
        <v>7</v>
      </c>
      <c r="BV21" s="22">
        <v>9</v>
      </c>
      <c r="BW21" s="22"/>
      <c r="BX21" s="23">
        <f t="shared" si="27"/>
        <v>9</v>
      </c>
      <c r="BY21" s="22">
        <v>10</v>
      </c>
      <c r="BZ21" s="22"/>
      <c r="CA21" s="23">
        <f t="shared" si="28"/>
        <v>10</v>
      </c>
      <c r="CB21" s="22">
        <v>10</v>
      </c>
      <c r="CC21" s="22"/>
      <c r="CD21" s="23">
        <f t="shared" si="29"/>
        <v>10</v>
      </c>
      <c r="CE21" s="22">
        <v>8.5</v>
      </c>
      <c r="CF21" s="22"/>
      <c r="CG21" s="23">
        <f t="shared" si="30"/>
        <v>8.5</v>
      </c>
      <c r="CH21" s="22">
        <v>9</v>
      </c>
      <c r="CI21" s="22"/>
      <c r="CJ21" s="23">
        <f t="shared" si="31"/>
        <v>9</v>
      </c>
      <c r="CK21" s="22">
        <v>8</v>
      </c>
      <c r="CL21" s="22"/>
      <c r="CM21" s="23">
        <f t="shared" si="32"/>
        <v>8</v>
      </c>
      <c r="CN21" s="22">
        <v>8</v>
      </c>
      <c r="CO21" s="22"/>
      <c r="CP21" s="23">
        <f t="shared" si="33"/>
        <v>8</v>
      </c>
      <c r="CQ21" s="22">
        <v>8</v>
      </c>
      <c r="CR21" s="22"/>
      <c r="CS21" s="23">
        <f t="shared" si="34"/>
        <v>8</v>
      </c>
      <c r="CT21" s="22">
        <v>9</v>
      </c>
      <c r="CU21" s="22"/>
      <c r="CV21" s="23">
        <f t="shared" si="35"/>
        <v>9</v>
      </c>
      <c r="CW21" s="22">
        <v>9</v>
      </c>
      <c r="CX21" s="22"/>
      <c r="CY21" s="23">
        <f t="shared" si="36"/>
        <v>9</v>
      </c>
      <c r="CZ21" s="22">
        <v>7</v>
      </c>
      <c r="DA21" s="22"/>
      <c r="DB21" s="23">
        <f t="shared" si="37"/>
        <v>7</v>
      </c>
      <c r="DC21" s="22">
        <v>8</v>
      </c>
      <c r="DD21" s="22"/>
      <c r="DE21" s="23">
        <f t="shared" si="38"/>
        <v>8</v>
      </c>
      <c r="DF21" s="22"/>
      <c r="DG21" s="22"/>
      <c r="DH21" s="23" t="str">
        <f t="shared" si="39"/>
        <v xml:space="preserve"> </v>
      </c>
      <c r="DI21" s="22"/>
      <c r="DJ21" s="22"/>
      <c r="DK21" s="23" t="str">
        <f t="shared" si="40"/>
        <v xml:space="preserve"> </v>
      </c>
      <c r="DL21" s="22"/>
      <c r="DM21" s="22"/>
      <c r="DN21" s="23" t="str">
        <f t="shared" si="41"/>
        <v xml:space="preserve"> </v>
      </c>
      <c r="DO21" s="22"/>
      <c r="DP21" s="22"/>
      <c r="DQ21" s="79">
        <f t="shared" si="42"/>
        <v>8.43</v>
      </c>
      <c r="DR21" s="79" t="str">
        <f t="shared" si="43"/>
        <v xml:space="preserve">   </v>
      </c>
      <c r="DS21" s="98">
        <f t="shared" si="44"/>
        <v>5.9</v>
      </c>
      <c r="DT21" s="98" t="str">
        <f t="shared" si="45"/>
        <v xml:space="preserve"> </v>
      </c>
      <c r="DU21" s="80" t="str">
        <f t="shared" si="46"/>
        <v xml:space="preserve"> </v>
      </c>
      <c r="DV21" s="23" t="str">
        <f t="shared" si="47"/>
        <v xml:space="preserve"> </v>
      </c>
      <c r="DW21" s="22"/>
      <c r="DX21" s="22"/>
      <c r="DY21" s="23" t="str">
        <f t="shared" si="48"/>
        <v xml:space="preserve"> </v>
      </c>
      <c r="DZ21" s="22"/>
      <c r="EA21" s="22"/>
      <c r="EB21" s="23" t="str">
        <f t="shared" si="49"/>
        <v xml:space="preserve"> </v>
      </c>
      <c r="EC21" s="22"/>
      <c r="ED21" s="22"/>
      <c r="EE21" s="23" t="str">
        <f t="shared" si="50"/>
        <v xml:space="preserve"> </v>
      </c>
      <c r="EF21" s="22"/>
      <c r="EG21" s="22"/>
      <c r="EH21" s="23" t="str">
        <f t="shared" si="51"/>
        <v xml:space="preserve"> </v>
      </c>
      <c r="EI21" s="22"/>
      <c r="EJ21" s="22"/>
      <c r="EK21" s="23" t="str">
        <f t="shared" si="52"/>
        <v xml:space="preserve"> </v>
      </c>
      <c r="EL21" s="22"/>
      <c r="EM21" s="22"/>
      <c r="EN21" s="23" t="str">
        <f t="shared" si="53"/>
        <v xml:space="preserve"> </v>
      </c>
      <c r="EO21" s="22"/>
      <c r="EP21" s="22"/>
      <c r="EQ21" s="23" t="str">
        <f t="shared" si="54"/>
        <v xml:space="preserve"> </v>
      </c>
      <c r="ER21" s="22"/>
      <c r="ES21" s="22"/>
      <c r="ET21" s="23" t="str">
        <f t="shared" si="55"/>
        <v xml:space="preserve"> </v>
      </c>
      <c r="EU21" s="22"/>
      <c r="EV21" s="22"/>
      <c r="EW21" s="23" t="str">
        <f t="shared" si="56"/>
        <v xml:space="preserve"> </v>
      </c>
      <c r="EX21" s="22"/>
      <c r="EY21" s="22"/>
      <c r="EZ21" s="23" t="str">
        <f t="shared" si="57"/>
        <v xml:space="preserve"> </v>
      </c>
      <c r="FA21" s="22"/>
      <c r="FB21" s="22"/>
      <c r="FC21" s="23" t="str">
        <f t="shared" si="58"/>
        <v xml:space="preserve"> </v>
      </c>
      <c r="FD21" s="22"/>
      <c r="FE21" s="22"/>
      <c r="FF21" s="23" t="str">
        <f t="shared" si="59"/>
        <v xml:space="preserve"> </v>
      </c>
      <c r="FG21" s="22"/>
      <c r="FH21" s="22"/>
      <c r="FI21" s="23" t="str">
        <f t="shared" si="60"/>
        <v xml:space="preserve"> </v>
      </c>
      <c r="FJ21" s="22"/>
      <c r="FK21" s="22"/>
      <c r="FL21" s="23" t="str">
        <f t="shared" si="61"/>
        <v xml:space="preserve"> </v>
      </c>
      <c r="FM21" s="22"/>
      <c r="FN21" s="22"/>
      <c r="FO21" s="23" t="str">
        <f t="shared" si="62"/>
        <v xml:space="preserve"> </v>
      </c>
      <c r="FP21" s="22"/>
      <c r="FQ21" s="22"/>
      <c r="FR21" s="23" t="str">
        <f t="shared" si="63"/>
        <v xml:space="preserve"> </v>
      </c>
      <c r="FS21" s="22"/>
      <c r="FT21" s="22"/>
      <c r="FU21" s="23" t="str">
        <f t="shared" si="64"/>
        <v xml:space="preserve"> </v>
      </c>
      <c r="FV21" s="22"/>
      <c r="FW21" s="22"/>
      <c r="FX21" s="23" t="str">
        <f t="shared" si="65"/>
        <v xml:space="preserve"> </v>
      </c>
      <c r="FY21" s="22"/>
      <c r="FZ21" s="22"/>
      <c r="GA21" s="79" t="str">
        <f t="shared" si="66"/>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127" t="s">
        <v>255</v>
      </c>
      <c r="C22" s="22">
        <v>9</v>
      </c>
      <c r="D22" s="22"/>
      <c r="E22" s="23">
        <f t="shared" si="0"/>
        <v>9</v>
      </c>
      <c r="F22" s="22">
        <v>9</v>
      </c>
      <c r="G22" s="22"/>
      <c r="H22" s="23">
        <f t="shared" si="1"/>
        <v>9</v>
      </c>
      <c r="I22" s="22">
        <v>9</v>
      </c>
      <c r="J22" s="22"/>
      <c r="K22" s="23">
        <f t="shared" si="2"/>
        <v>9</v>
      </c>
      <c r="L22" s="22">
        <v>10</v>
      </c>
      <c r="M22" s="22"/>
      <c r="N22" s="23">
        <f t="shared" si="3"/>
        <v>10</v>
      </c>
      <c r="O22" s="22">
        <v>10</v>
      </c>
      <c r="P22" s="22"/>
      <c r="Q22" s="23">
        <f t="shared" si="4"/>
        <v>10</v>
      </c>
      <c r="R22" s="22"/>
      <c r="S22" s="22"/>
      <c r="T22" s="23" t="str">
        <f t="shared" si="5"/>
        <v xml:space="preserve"> </v>
      </c>
      <c r="U22" s="22"/>
      <c r="V22" s="22"/>
      <c r="W22" s="23" t="str">
        <f t="shared" si="6"/>
        <v xml:space="preserve"> </v>
      </c>
      <c r="X22" s="22"/>
      <c r="Y22" s="22"/>
      <c r="Z22" s="23" t="str">
        <f t="shared" si="7"/>
        <v xml:space="preserve"> </v>
      </c>
      <c r="AA22" s="22"/>
      <c r="AB22" s="22"/>
      <c r="AC22" s="23" t="str">
        <f t="shared" si="8"/>
        <v xml:space="preserve"> </v>
      </c>
      <c r="AD22" s="22"/>
      <c r="AE22" s="22"/>
      <c r="AF22" s="23" t="str">
        <f t="shared" si="9"/>
        <v xml:space="preserve"> </v>
      </c>
      <c r="AG22" s="22"/>
      <c r="AH22" s="22"/>
      <c r="AI22" s="23" t="str">
        <f t="shared" si="10"/>
        <v xml:space="preserve"> </v>
      </c>
      <c r="AJ22" s="22"/>
      <c r="AK22" s="22"/>
      <c r="AL22" s="23" t="str">
        <f t="shared" si="11"/>
        <v xml:space="preserve"> </v>
      </c>
      <c r="AM22" s="22"/>
      <c r="AN22" s="22"/>
      <c r="AO22" s="23" t="str">
        <f t="shared" si="12"/>
        <v xml:space="preserve"> </v>
      </c>
      <c r="AP22" s="22"/>
      <c r="AQ22" s="22"/>
      <c r="AR22" s="23" t="str">
        <f t="shared" si="13"/>
        <v xml:space="preserve"> </v>
      </c>
      <c r="AS22" s="22"/>
      <c r="AT22" s="22"/>
      <c r="AU22" s="23" t="str">
        <f t="shared" si="14"/>
        <v xml:space="preserve"> </v>
      </c>
      <c r="AV22" s="22"/>
      <c r="AW22" s="22"/>
      <c r="AX22" s="23" t="str">
        <f t="shared" si="15"/>
        <v xml:space="preserve"> </v>
      </c>
      <c r="AY22" s="22"/>
      <c r="AZ22" s="22"/>
      <c r="BA22" s="23" t="str">
        <f t="shared" si="16"/>
        <v xml:space="preserve"> </v>
      </c>
      <c r="BB22" s="22">
        <v>10</v>
      </c>
      <c r="BC22" s="22">
        <v>5.2</v>
      </c>
      <c r="BD22" s="23">
        <f t="shared" si="17"/>
        <v>7.6</v>
      </c>
      <c r="BE22" s="22"/>
      <c r="BF22" s="22"/>
      <c r="BG22" s="79">
        <f t="shared" si="18"/>
        <v>9.4</v>
      </c>
      <c r="BH22" s="79">
        <f t="shared" si="19"/>
        <v>7.6</v>
      </c>
      <c r="BI22" s="98">
        <f t="shared" si="20"/>
        <v>6.58</v>
      </c>
      <c r="BJ22" s="98">
        <f t="shared" si="21"/>
        <v>2.2799999999999998</v>
      </c>
      <c r="BK22" s="80">
        <f t="shared" si="22"/>
        <v>8.86</v>
      </c>
      <c r="BL22" s="23" t="str">
        <f t="shared" si="23"/>
        <v>A-</v>
      </c>
      <c r="BM22" s="22">
        <v>7</v>
      </c>
      <c r="BN22" s="22"/>
      <c r="BO22" s="23">
        <f t="shared" si="24"/>
        <v>7</v>
      </c>
      <c r="BP22" s="22">
        <v>7</v>
      </c>
      <c r="BQ22" s="22"/>
      <c r="BR22" s="23">
        <f t="shared" si="25"/>
        <v>7</v>
      </c>
      <c r="BS22" s="22">
        <v>8</v>
      </c>
      <c r="BT22" s="22"/>
      <c r="BU22" s="23">
        <f t="shared" si="26"/>
        <v>8</v>
      </c>
      <c r="BV22" s="22">
        <v>7</v>
      </c>
      <c r="BW22" s="22"/>
      <c r="BX22" s="23">
        <f t="shared" si="27"/>
        <v>7</v>
      </c>
      <c r="BY22" s="22">
        <v>10</v>
      </c>
      <c r="BZ22" s="22"/>
      <c r="CA22" s="23">
        <f t="shared" si="28"/>
        <v>10</v>
      </c>
      <c r="CB22" s="22">
        <v>8</v>
      </c>
      <c r="CC22" s="22"/>
      <c r="CD22" s="23">
        <f t="shared" si="29"/>
        <v>8</v>
      </c>
      <c r="CE22" s="22">
        <v>8</v>
      </c>
      <c r="CF22" s="22"/>
      <c r="CG22" s="23">
        <f t="shared" si="30"/>
        <v>8</v>
      </c>
      <c r="CH22" s="22">
        <v>10</v>
      </c>
      <c r="CI22" s="22"/>
      <c r="CJ22" s="23">
        <f t="shared" si="31"/>
        <v>10</v>
      </c>
      <c r="CK22" s="22">
        <v>8</v>
      </c>
      <c r="CL22" s="22"/>
      <c r="CM22" s="23">
        <f t="shared" si="32"/>
        <v>8</v>
      </c>
      <c r="CN22" s="22">
        <v>9</v>
      </c>
      <c r="CO22" s="22"/>
      <c r="CP22" s="23">
        <f t="shared" si="33"/>
        <v>9</v>
      </c>
      <c r="CQ22" s="22">
        <v>10</v>
      </c>
      <c r="CR22" s="22"/>
      <c r="CS22" s="23">
        <f t="shared" si="34"/>
        <v>10</v>
      </c>
      <c r="CT22" s="22">
        <v>8</v>
      </c>
      <c r="CU22" s="22"/>
      <c r="CV22" s="23">
        <f t="shared" si="35"/>
        <v>8</v>
      </c>
      <c r="CW22" s="22">
        <v>9</v>
      </c>
      <c r="CX22" s="22"/>
      <c r="CY22" s="23">
        <f t="shared" si="36"/>
        <v>9</v>
      </c>
      <c r="CZ22" s="22">
        <v>9</v>
      </c>
      <c r="DA22" s="22"/>
      <c r="DB22" s="23">
        <f t="shared" si="37"/>
        <v>9</v>
      </c>
      <c r="DC22" s="22">
        <v>9</v>
      </c>
      <c r="DD22" s="22"/>
      <c r="DE22" s="23">
        <f t="shared" si="38"/>
        <v>9</v>
      </c>
      <c r="DF22" s="22"/>
      <c r="DG22" s="22"/>
      <c r="DH22" s="23" t="str">
        <f t="shared" si="39"/>
        <v xml:space="preserve"> </v>
      </c>
      <c r="DI22" s="22"/>
      <c r="DJ22" s="22"/>
      <c r="DK22" s="23" t="str">
        <f t="shared" si="40"/>
        <v xml:space="preserve"> </v>
      </c>
      <c r="DL22" s="22"/>
      <c r="DM22" s="22"/>
      <c r="DN22" s="23" t="str">
        <f t="shared" si="41"/>
        <v xml:space="preserve"> </v>
      </c>
      <c r="DO22" s="22"/>
      <c r="DP22" s="22"/>
      <c r="DQ22" s="79">
        <f t="shared" si="42"/>
        <v>8.4600000000000009</v>
      </c>
      <c r="DR22" s="79" t="str">
        <f t="shared" si="43"/>
        <v xml:space="preserve">   </v>
      </c>
      <c r="DS22" s="98">
        <f t="shared" si="44"/>
        <v>5.92</v>
      </c>
      <c r="DT22" s="98" t="str">
        <f t="shared" si="45"/>
        <v xml:space="preserve"> </v>
      </c>
      <c r="DU22" s="80" t="str">
        <f t="shared" si="46"/>
        <v xml:space="preserve"> </v>
      </c>
      <c r="DV22" s="23" t="str">
        <f t="shared" si="47"/>
        <v xml:space="preserve"> </v>
      </c>
      <c r="DW22" s="22"/>
      <c r="DX22" s="22"/>
      <c r="DY22" s="23" t="str">
        <f t="shared" si="48"/>
        <v xml:space="preserve"> </v>
      </c>
      <c r="DZ22" s="22"/>
      <c r="EA22" s="22"/>
      <c r="EB22" s="23" t="str">
        <f t="shared" si="49"/>
        <v xml:space="preserve"> </v>
      </c>
      <c r="EC22" s="22"/>
      <c r="ED22" s="22"/>
      <c r="EE22" s="23" t="str">
        <f t="shared" si="50"/>
        <v xml:space="preserve"> </v>
      </c>
      <c r="EF22" s="22"/>
      <c r="EG22" s="22"/>
      <c r="EH22" s="23" t="str">
        <f t="shared" si="51"/>
        <v xml:space="preserve"> </v>
      </c>
      <c r="EI22" s="22"/>
      <c r="EJ22" s="22"/>
      <c r="EK22" s="23" t="str">
        <f t="shared" si="52"/>
        <v xml:space="preserve"> </v>
      </c>
      <c r="EL22" s="22"/>
      <c r="EM22" s="22"/>
      <c r="EN22" s="23" t="str">
        <f t="shared" si="53"/>
        <v xml:space="preserve"> </v>
      </c>
      <c r="EO22" s="22"/>
      <c r="EP22" s="22"/>
      <c r="EQ22" s="23" t="str">
        <f t="shared" si="54"/>
        <v xml:space="preserve"> </v>
      </c>
      <c r="ER22" s="22"/>
      <c r="ES22" s="22"/>
      <c r="ET22" s="23" t="str">
        <f t="shared" si="55"/>
        <v xml:space="preserve"> </v>
      </c>
      <c r="EU22" s="22"/>
      <c r="EV22" s="22"/>
      <c r="EW22" s="23" t="str">
        <f t="shared" si="56"/>
        <v xml:space="preserve"> </v>
      </c>
      <c r="EX22" s="22"/>
      <c r="EY22" s="22"/>
      <c r="EZ22" s="23" t="str">
        <f t="shared" si="57"/>
        <v xml:space="preserve"> </v>
      </c>
      <c r="FA22" s="22"/>
      <c r="FB22" s="22"/>
      <c r="FC22" s="23" t="str">
        <f t="shared" si="58"/>
        <v xml:space="preserve"> </v>
      </c>
      <c r="FD22" s="22"/>
      <c r="FE22" s="22"/>
      <c r="FF22" s="23" t="str">
        <f t="shared" si="59"/>
        <v xml:space="preserve"> </v>
      </c>
      <c r="FG22" s="22"/>
      <c r="FH22" s="22"/>
      <c r="FI22" s="23" t="str">
        <f t="shared" si="60"/>
        <v xml:space="preserve"> </v>
      </c>
      <c r="FJ22" s="22"/>
      <c r="FK22" s="22"/>
      <c r="FL22" s="23" t="str">
        <f t="shared" si="61"/>
        <v xml:space="preserve"> </v>
      </c>
      <c r="FM22" s="22"/>
      <c r="FN22" s="22"/>
      <c r="FO22" s="23" t="str">
        <f t="shared" si="62"/>
        <v xml:space="preserve"> </v>
      </c>
      <c r="FP22" s="22"/>
      <c r="FQ22" s="22"/>
      <c r="FR22" s="23" t="str">
        <f t="shared" si="63"/>
        <v xml:space="preserve"> </v>
      </c>
      <c r="FS22" s="22"/>
      <c r="FT22" s="22"/>
      <c r="FU22" s="23" t="str">
        <f t="shared" si="64"/>
        <v xml:space="preserve"> </v>
      </c>
      <c r="FV22" s="22"/>
      <c r="FW22" s="22"/>
      <c r="FX22" s="23" t="str">
        <f t="shared" si="65"/>
        <v xml:space="preserve"> </v>
      </c>
      <c r="FY22" s="22"/>
      <c r="FZ22" s="22"/>
      <c r="GA22" s="79" t="str">
        <f t="shared" si="66"/>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127" t="s">
        <v>256</v>
      </c>
      <c r="C23" s="22">
        <v>7</v>
      </c>
      <c r="D23" s="22"/>
      <c r="E23" s="23">
        <f t="shared" si="0"/>
        <v>7</v>
      </c>
      <c r="F23" s="22">
        <v>10</v>
      </c>
      <c r="G23" s="22"/>
      <c r="H23" s="23">
        <f t="shared" si="1"/>
        <v>10</v>
      </c>
      <c r="I23" s="22">
        <v>7</v>
      </c>
      <c r="J23" s="22"/>
      <c r="K23" s="23">
        <f t="shared" si="2"/>
        <v>7</v>
      </c>
      <c r="L23" s="22">
        <v>7</v>
      </c>
      <c r="M23" s="22"/>
      <c r="N23" s="23">
        <f t="shared" si="3"/>
        <v>7</v>
      </c>
      <c r="O23" s="22">
        <v>7</v>
      </c>
      <c r="P23" s="22"/>
      <c r="Q23" s="23">
        <f t="shared" si="4"/>
        <v>7</v>
      </c>
      <c r="R23" s="22"/>
      <c r="S23" s="22"/>
      <c r="T23" s="23" t="str">
        <f t="shared" si="5"/>
        <v xml:space="preserve"> </v>
      </c>
      <c r="U23" s="22"/>
      <c r="V23" s="22"/>
      <c r="W23" s="23" t="str">
        <f t="shared" si="6"/>
        <v xml:space="preserve"> </v>
      </c>
      <c r="X23" s="22"/>
      <c r="Y23" s="22"/>
      <c r="Z23" s="23" t="str">
        <f t="shared" si="7"/>
        <v xml:space="preserve"> </v>
      </c>
      <c r="AA23" s="22"/>
      <c r="AB23" s="22"/>
      <c r="AC23" s="23" t="str">
        <f t="shared" si="8"/>
        <v xml:space="preserve"> </v>
      </c>
      <c r="AD23" s="22"/>
      <c r="AE23" s="22"/>
      <c r="AF23" s="23" t="str">
        <f t="shared" si="9"/>
        <v xml:space="preserve"> </v>
      </c>
      <c r="AG23" s="22"/>
      <c r="AH23" s="22"/>
      <c r="AI23" s="23" t="str">
        <f t="shared" si="10"/>
        <v xml:space="preserve"> </v>
      </c>
      <c r="AJ23" s="22"/>
      <c r="AK23" s="22"/>
      <c r="AL23" s="23" t="str">
        <f t="shared" si="11"/>
        <v xml:space="preserve"> </v>
      </c>
      <c r="AM23" s="22"/>
      <c r="AN23" s="22"/>
      <c r="AO23" s="23" t="str">
        <f t="shared" si="12"/>
        <v xml:space="preserve"> </v>
      </c>
      <c r="AP23" s="22"/>
      <c r="AQ23" s="22"/>
      <c r="AR23" s="23" t="str">
        <f t="shared" si="13"/>
        <v xml:space="preserve"> </v>
      </c>
      <c r="AS23" s="22"/>
      <c r="AT23" s="22"/>
      <c r="AU23" s="23" t="str">
        <f t="shared" si="14"/>
        <v xml:space="preserve"> </v>
      </c>
      <c r="AV23" s="22"/>
      <c r="AW23" s="22"/>
      <c r="AX23" s="23" t="str">
        <f t="shared" si="15"/>
        <v xml:space="preserve"> </v>
      </c>
      <c r="AY23" s="22"/>
      <c r="AZ23" s="22"/>
      <c r="BA23" s="23" t="str">
        <f t="shared" si="16"/>
        <v xml:space="preserve"> </v>
      </c>
      <c r="BB23" s="22">
        <v>10</v>
      </c>
      <c r="BC23" s="22">
        <v>5.2</v>
      </c>
      <c r="BD23" s="23">
        <f t="shared" si="17"/>
        <v>7.6</v>
      </c>
      <c r="BE23" s="22"/>
      <c r="BF23" s="22"/>
      <c r="BG23" s="79">
        <f t="shared" si="18"/>
        <v>7.6</v>
      </c>
      <c r="BH23" s="79">
        <f t="shared" si="19"/>
        <v>7.6</v>
      </c>
      <c r="BI23" s="98">
        <f t="shared" si="20"/>
        <v>5.32</v>
      </c>
      <c r="BJ23" s="98">
        <f t="shared" si="21"/>
        <v>2.2799999999999998</v>
      </c>
      <c r="BK23" s="80">
        <f t="shared" si="22"/>
        <v>7.6</v>
      </c>
      <c r="BL23" s="23" t="str">
        <f t="shared" si="23"/>
        <v>B+</v>
      </c>
      <c r="BM23" s="22">
        <v>0.01</v>
      </c>
      <c r="BN23" s="22"/>
      <c r="BO23" s="23">
        <f t="shared" si="24"/>
        <v>0.01</v>
      </c>
      <c r="BP23" s="22">
        <v>0.01</v>
      </c>
      <c r="BQ23" s="22"/>
      <c r="BR23" s="23">
        <f t="shared" si="25"/>
        <v>0.01</v>
      </c>
      <c r="BS23" s="22">
        <v>3</v>
      </c>
      <c r="BT23" s="22"/>
      <c r="BU23" s="23">
        <f t="shared" si="26"/>
        <v>3</v>
      </c>
      <c r="BV23" s="22">
        <v>8</v>
      </c>
      <c r="BW23" s="22"/>
      <c r="BX23" s="23">
        <f t="shared" si="27"/>
        <v>8</v>
      </c>
      <c r="BY23" s="22">
        <v>10</v>
      </c>
      <c r="BZ23" s="22"/>
      <c r="CA23" s="23">
        <f t="shared" si="28"/>
        <v>10</v>
      </c>
      <c r="CB23" s="22">
        <v>8</v>
      </c>
      <c r="CC23" s="22"/>
      <c r="CD23" s="23">
        <f t="shared" si="29"/>
        <v>8</v>
      </c>
      <c r="CE23" s="22">
        <v>8</v>
      </c>
      <c r="CF23" s="22"/>
      <c r="CG23" s="23">
        <f t="shared" si="30"/>
        <v>8</v>
      </c>
      <c r="CH23" s="22">
        <v>0.01</v>
      </c>
      <c r="CI23" s="22"/>
      <c r="CJ23" s="23">
        <f t="shared" si="31"/>
        <v>0.01</v>
      </c>
      <c r="CK23" s="22">
        <v>8</v>
      </c>
      <c r="CL23" s="22"/>
      <c r="CM23" s="23">
        <f t="shared" si="32"/>
        <v>8</v>
      </c>
      <c r="CN23" s="22">
        <v>8</v>
      </c>
      <c r="CO23" s="22"/>
      <c r="CP23" s="23">
        <f t="shared" si="33"/>
        <v>8</v>
      </c>
      <c r="CQ23" s="22">
        <v>8</v>
      </c>
      <c r="CR23" s="22"/>
      <c r="CS23" s="23">
        <f t="shared" si="34"/>
        <v>8</v>
      </c>
      <c r="CT23" s="22">
        <v>8</v>
      </c>
      <c r="CU23" s="22"/>
      <c r="CV23" s="23">
        <f t="shared" si="35"/>
        <v>8</v>
      </c>
      <c r="CW23" s="22">
        <v>8</v>
      </c>
      <c r="CX23" s="22"/>
      <c r="CY23" s="23">
        <f t="shared" si="36"/>
        <v>8</v>
      </c>
      <c r="CZ23" s="22">
        <v>9</v>
      </c>
      <c r="DA23" s="22"/>
      <c r="DB23" s="23">
        <f t="shared" si="37"/>
        <v>9</v>
      </c>
      <c r="DC23" s="22">
        <v>8</v>
      </c>
      <c r="DD23" s="22"/>
      <c r="DE23" s="23">
        <f t="shared" si="38"/>
        <v>8</v>
      </c>
      <c r="DF23" s="22"/>
      <c r="DG23" s="22"/>
      <c r="DH23" s="23" t="str">
        <f t="shared" si="39"/>
        <v xml:space="preserve"> </v>
      </c>
      <c r="DI23" s="22"/>
      <c r="DJ23" s="22"/>
      <c r="DK23" s="23" t="str">
        <f t="shared" si="40"/>
        <v xml:space="preserve"> </v>
      </c>
      <c r="DL23" s="22"/>
      <c r="DM23" s="22"/>
      <c r="DN23" s="23" t="str">
        <f t="shared" si="41"/>
        <v xml:space="preserve"> </v>
      </c>
      <c r="DO23" s="22"/>
      <c r="DP23" s="22"/>
      <c r="DQ23" s="79">
        <f t="shared" si="42"/>
        <v>6.26</v>
      </c>
      <c r="DR23" s="79" t="str">
        <f t="shared" si="43"/>
        <v xml:space="preserve">   </v>
      </c>
      <c r="DS23" s="98">
        <f t="shared" si="44"/>
        <v>4.38</v>
      </c>
      <c r="DT23" s="98" t="str">
        <f t="shared" si="45"/>
        <v xml:space="preserve"> </v>
      </c>
      <c r="DU23" s="80" t="str">
        <f t="shared" si="46"/>
        <v xml:space="preserve"> </v>
      </c>
      <c r="DV23" s="23" t="str">
        <f t="shared" si="47"/>
        <v xml:space="preserve"> </v>
      </c>
      <c r="DW23" s="22"/>
      <c r="DX23" s="22"/>
      <c r="DY23" s="23" t="str">
        <f t="shared" si="48"/>
        <v xml:space="preserve"> </v>
      </c>
      <c r="DZ23" s="22"/>
      <c r="EA23" s="22"/>
      <c r="EB23" s="23" t="str">
        <f t="shared" si="49"/>
        <v xml:space="preserve"> </v>
      </c>
      <c r="EC23" s="22"/>
      <c r="ED23" s="22"/>
      <c r="EE23" s="23" t="str">
        <f t="shared" si="50"/>
        <v xml:space="preserve"> </v>
      </c>
      <c r="EF23" s="22"/>
      <c r="EG23" s="22"/>
      <c r="EH23" s="23" t="str">
        <f t="shared" si="51"/>
        <v xml:space="preserve"> </v>
      </c>
      <c r="EI23" s="22"/>
      <c r="EJ23" s="22"/>
      <c r="EK23" s="23" t="str">
        <f t="shared" si="52"/>
        <v xml:space="preserve"> </v>
      </c>
      <c r="EL23" s="22"/>
      <c r="EM23" s="22"/>
      <c r="EN23" s="23" t="str">
        <f t="shared" si="53"/>
        <v xml:space="preserve"> </v>
      </c>
      <c r="EO23" s="22"/>
      <c r="EP23" s="22"/>
      <c r="EQ23" s="23" t="str">
        <f t="shared" si="54"/>
        <v xml:space="preserve"> </v>
      </c>
      <c r="ER23" s="22"/>
      <c r="ES23" s="22"/>
      <c r="ET23" s="23" t="str">
        <f t="shared" si="55"/>
        <v xml:space="preserve"> </v>
      </c>
      <c r="EU23" s="22"/>
      <c r="EV23" s="22"/>
      <c r="EW23" s="23" t="str">
        <f t="shared" si="56"/>
        <v xml:space="preserve"> </v>
      </c>
      <c r="EX23" s="22"/>
      <c r="EY23" s="22"/>
      <c r="EZ23" s="23" t="str">
        <f t="shared" si="57"/>
        <v xml:space="preserve"> </v>
      </c>
      <c r="FA23" s="22"/>
      <c r="FB23" s="22"/>
      <c r="FC23" s="23" t="str">
        <f t="shared" si="58"/>
        <v xml:space="preserve"> </v>
      </c>
      <c r="FD23" s="22"/>
      <c r="FE23" s="22"/>
      <c r="FF23" s="23" t="str">
        <f t="shared" si="59"/>
        <v xml:space="preserve"> </v>
      </c>
      <c r="FG23" s="22"/>
      <c r="FH23" s="22"/>
      <c r="FI23" s="23" t="str">
        <f t="shared" si="60"/>
        <v xml:space="preserve"> </v>
      </c>
      <c r="FJ23" s="22"/>
      <c r="FK23" s="22"/>
      <c r="FL23" s="23" t="str">
        <f t="shared" si="61"/>
        <v xml:space="preserve"> </v>
      </c>
      <c r="FM23" s="22"/>
      <c r="FN23" s="22"/>
      <c r="FO23" s="23" t="str">
        <f t="shared" si="62"/>
        <v xml:space="preserve"> </v>
      </c>
      <c r="FP23" s="22"/>
      <c r="FQ23" s="22"/>
      <c r="FR23" s="23" t="str">
        <f t="shared" si="63"/>
        <v xml:space="preserve"> </v>
      </c>
      <c r="FS23" s="22"/>
      <c r="FT23" s="22"/>
      <c r="FU23" s="23" t="str">
        <f t="shared" si="64"/>
        <v xml:space="preserve"> </v>
      </c>
      <c r="FV23" s="22"/>
      <c r="FW23" s="22"/>
      <c r="FX23" s="23" t="str">
        <f t="shared" si="65"/>
        <v xml:space="preserve"> </v>
      </c>
      <c r="FY23" s="22"/>
      <c r="FZ23" s="22"/>
      <c r="GA23" s="79" t="str">
        <f t="shared" si="66"/>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127" t="s">
        <v>257</v>
      </c>
      <c r="C24" s="22">
        <v>8</v>
      </c>
      <c r="D24" s="22"/>
      <c r="E24" s="23">
        <f t="shared" si="0"/>
        <v>8</v>
      </c>
      <c r="F24" s="22">
        <v>8</v>
      </c>
      <c r="G24" s="22"/>
      <c r="H24" s="23">
        <f t="shared" si="1"/>
        <v>8</v>
      </c>
      <c r="I24" s="22">
        <v>8</v>
      </c>
      <c r="J24" s="22"/>
      <c r="K24" s="23">
        <f t="shared" si="2"/>
        <v>8</v>
      </c>
      <c r="L24" s="22">
        <v>8</v>
      </c>
      <c r="M24" s="22"/>
      <c r="N24" s="23">
        <f t="shared" si="3"/>
        <v>8</v>
      </c>
      <c r="O24" s="22">
        <v>8</v>
      </c>
      <c r="P24" s="22"/>
      <c r="Q24" s="23">
        <f t="shared" si="4"/>
        <v>8</v>
      </c>
      <c r="R24" s="22"/>
      <c r="S24" s="22"/>
      <c r="T24" s="23" t="str">
        <f t="shared" si="5"/>
        <v xml:space="preserve"> </v>
      </c>
      <c r="U24" s="22"/>
      <c r="V24" s="22"/>
      <c r="W24" s="23" t="str">
        <f t="shared" si="6"/>
        <v xml:space="preserve"> </v>
      </c>
      <c r="X24" s="22"/>
      <c r="Y24" s="22"/>
      <c r="Z24" s="23" t="str">
        <f t="shared" si="7"/>
        <v xml:space="preserve"> </v>
      </c>
      <c r="AA24" s="22"/>
      <c r="AB24" s="22"/>
      <c r="AC24" s="23" t="str">
        <f t="shared" si="8"/>
        <v xml:space="preserve"> </v>
      </c>
      <c r="AD24" s="22"/>
      <c r="AE24" s="22"/>
      <c r="AF24" s="23" t="str">
        <f t="shared" si="9"/>
        <v xml:space="preserve"> </v>
      </c>
      <c r="AG24" s="22"/>
      <c r="AH24" s="22"/>
      <c r="AI24" s="23" t="str">
        <f t="shared" si="10"/>
        <v xml:space="preserve"> </v>
      </c>
      <c r="AJ24" s="22"/>
      <c r="AK24" s="22"/>
      <c r="AL24" s="23" t="str">
        <f t="shared" si="11"/>
        <v xml:space="preserve"> </v>
      </c>
      <c r="AM24" s="22"/>
      <c r="AN24" s="22"/>
      <c r="AO24" s="23" t="str">
        <f t="shared" si="12"/>
        <v xml:space="preserve"> </v>
      </c>
      <c r="AP24" s="22"/>
      <c r="AQ24" s="22"/>
      <c r="AR24" s="23" t="str">
        <f t="shared" si="13"/>
        <v xml:space="preserve"> </v>
      </c>
      <c r="AS24" s="22"/>
      <c r="AT24" s="22"/>
      <c r="AU24" s="23" t="str">
        <f t="shared" si="14"/>
        <v xml:space="preserve"> </v>
      </c>
      <c r="AV24" s="22"/>
      <c r="AW24" s="22"/>
      <c r="AX24" s="23" t="str">
        <f t="shared" si="15"/>
        <v xml:space="preserve"> </v>
      </c>
      <c r="AY24" s="22"/>
      <c r="AZ24" s="22"/>
      <c r="BA24" s="23" t="str">
        <f t="shared" si="16"/>
        <v xml:space="preserve"> </v>
      </c>
      <c r="BB24" s="22">
        <v>10</v>
      </c>
      <c r="BC24" s="22">
        <v>9.4</v>
      </c>
      <c r="BD24" s="23">
        <f t="shared" si="17"/>
        <v>9.6999999999999993</v>
      </c>
      <c r="BE24" s="22"/>
      <c r="BF24" s="22"/>
      <c r="BG24" s="79">
        <f t="shared" si="18"/>
        <v>8</v>
      </c>
      <c r="BH24" s="79">
        <f t="shared" si="19"/>
        <v>9.6999999999999993</v>
      </c>
      <c r="BI24" s="98">
        <f t="shared" si="20"/>
        <v>5.6</v>
      </c>
      <c r="BJ24" s="98">
        <f t="shared" si="21"/>
        <v>2.91</v>
      </c>
      <c r="BK24" s="80">
        <f t="shared" si="22"/>
        <v>8.51</v>
      </c>
      <c r="BL24" s="23" t="str">
        <f t="shared" si="23"/>
        <v>A-</v>
      </c>
      <c r="BM24" s="22">
        <v>7</v>
      </c>
      <c r="BN24" s="22"/>
      <c r="BO24" s="23">
        <f t="shared" si="24"/>
        <v>7</v>
      </c>
      <c r="BP24" s="22">
        <v>7</v>
      </c>
      <c r="BQ24" s="22"/>
      <c r="BR24" s="23">
        <f t="shared" si="25"/>
        <v>7</v>
      </c>
      <c r="BS24" s="22">
        <v>8</v>
      </c>
      <c r="BT24" s="22"/>
      <c r="BU24" s="23">
        <f t="shared" si="26"/>
        <v>8</v>
      </c>
      <c r="BV24" s="22">
        <v>8</v>
      </c>
      <c r="BW24" s="22"/>
      <c r="BX24" s="23">
        <f t="shared" si="27"/>
        <v>8</v>
      </c>
      <c r="BY24" s="22">
        <v>8</v>
      </c>
      <c r="BZ24" s="22"/>
      <c r="CA24" s="23">
        <f t="shared" si="28"/>
        <v>8</v>
      </c>
      <c r="CB24" s="22">
        <v>10</v>
      </c>
      <c r="CC24" s="22"/>
      <c r="CD24" s="23">
        <f t="shared" si="29"/>
        <v>10</v>
      </c>
      <c r="CE24" s="22">
        <v>8</v>
      </c>
      <c r="CF24" s="22"/>
      <c r="CG24" s="23">
        <f t="shared" si="30"/>
        <v>8</v>
      </c>
      <c r="CH24" s="22">
        <v>10</v>
      </c>
      <c r="CI24" s="22"/>
      <c r="CJ24" s="23">
        <f t="shared" si="31"/>
        <v>10</v>
      </c>
      <c r="CK24" s="22">
        <v>10</v>
      </c>
      <c r="CL24" s="22"/>
      <c r="CM24" s="23">
        <f t="shared" si="32"/>
        <v>10</v>
      </c>
      <c r="CN24" s="22">
        <v>10</v>
      </c>
      <c r="CO24" s="22"/>
      <c r="CP24" s="23">
        <f t="shared" si="33"/>
        <v>10</v>
      </c>
      <c r="CQ24" s="22">
        <v>9</v>
      </c>
      <c r="CR24" s="22"/>
      <c r="CS24" s="23">
        <f t="shared" si="34"/>
        <v>9</v>
      </c>
      <c r="CT24" s="22">
        <v>9</v>
      </c>
      <c r="CU24" s="22"/>
      <c r="CV24" s="23">
        <f t="shared" si="35"/>
        <v>9</v>
      </c>
      <c r="CW24" s="22">
        <v>7</v>
      </c>
      <c r="CX24" s="22"/>
      <c r="CY24" s="23">
        <f t="shared" si="36"/>
        <v>7</v>
      </c>
      <c r="CZ24" s="22">
        <v>10</v>
      </c>
      <c r="DA24" s="22"/>
      <c r="DB24" s="23">
        <f t="shared" si="37"/>
        <v>10</v>
      </c>
      <c r="DC24" s="22">
        <v>9</v>
      </c>
      <c r="DD24" s="22"/>
      <c r="DE24" s="23">
        <f t="shared" si="38"/>
        <v>9</v>
      </c>
      <c r="DF24" s="22"/>
      <c r="DG24" s="22"/>
      <c r="DH24" s="23" t="str">
        <f t="shared" si="39"/>
        <v xml:space="preserve"> </v>
      </c>
      <c r="DI24" s="22"/>
      <c r="DJ24" s="22"/>
      <c r="DK24" s="23" t="str">
        <f t="shared" si="40"/>
        <v xml:space="preserve"> </v>
      </c>
      <c r="DL24" s="22"/>
      <c r="DM24" s="22"/>
      <c r="DN24" s="23" t="str">
        <f t="shared" si="41"/>
        <v xml:space="preserve"> </v>
      </c>
      <c r="DO24" s="22"/>
      <c r="DP24" s="22"/>
      <c r="DQ24" s="79">
        <f t="shared" si="42"/>
        <v>8.66</v>
      </c>
      <c r="DR24" s="79" t="str">
        <f t="shared" si="43"/>
        <v xml:space="preserve">   </v>
      </c>
      <c r="DS24" s="98">
        <f t="shared" si="44"/>
        <v>6.06</v>
      </c>
      <c r="DT24" s="98" t="str">
        <f t="shared" si="45"/>
        <v xml:space="preserve"> </v>
      </c>
      <c r="DU24" s="80" t="str">
        <f t="shared" si="46"/>
        <v xml:space="preserve"> </v>
      </c>
      <c r="DV24" s="23" t="str">
        <f t="shared" si="47"/>
        <v xml:space="preserve"> </v>
      </c>
      <c r="DW24" s="22"/>
      <c r="DX24" s="22"/>
      <c r="DY24" s="23" t="str">
        <f t="shared" si="48"/>
        <v xml:space="preserve"> </v>
      </c>
      <c r="DZ24" s="22"/>
      <c r="EA24" s="22"/>
      <c r="EB24" s="23" t="str">
        <f t="shared" si="49"/>
        <v xml:space="preserve"> </v>
      </c>
      <c r="EC24" s="22"/>
      <c r="ED24" s="22"/>
      <c r="EE24" s="23" t="str">
        <f t="shared" si="50"/>
        <v xml:space="preserve"> </v>
      </c>
      <c r="EF24" s="22"/>
      <c r="EG24" s="22"/>
      <c r="EH24" s="23" t="str">
        <f t="shared" si="51"/>
        <v xml:space="preserve"> </v>
      </c>
      <c r="EI24" s="22"/>
      <c r="EJ24" s="22"/>
      <c r="EK24" s="23" t="str">
        <f t="shared" si="52"/>
        <v xml:space="preserve"> </v>
      </c>
      <c r="EL24" s="22"/>
      <c r="EM24" s="22"/>
      <c r="EN24" s="23" t="str">
        <f t="shared" si="53"/>
        <v xml:space="preserve"> </v>
      </c>
      <c r="EO24" s="22"/>
      <c r="EP24" s="22"/>
      <c r="EQ24" s="23" t="str">
        <f t="shared" si="54"/>
        <v xml:space="preserve"> </v>
      </c>
      <c r="ER24" s="22"/>
      <c r="ES24" s="22"/>
      <c r="ET24" s="23" t="str">
        <f t="shared" si="55"/>
        <v xml:space="preserve"> </v>
      </c>
      <c r="EU24" s="22"/>
      <c r="EV24" s="22"/>
      <c r="EW24" s="23" t="str">
        <f t="shared" si="56"/>
        <v xml:space="preserve"> </v>
      </c>
      <c r="EX24" s="22"/>
      <c r="EY24" s="22"/>
      <c r="EZ24" s="23" t="str">
        <f t="shared" si="57"/>
        <v xml:space="preserve"> </v>
      </c>
      <c r="FA24" s="22"/>
      <c r="FB24" s="22"/>
      <c r="FC24" s="23" t="str">
        <f t="shared" si="58"/>
        <v xml:space="preserve"> </v>
      </c>
      <c r="FD24" s="22"/>
      <c r="FE24" s="22"/>
      <c r="FF24" s="23" t="str">
        <f t="shared" si="59"/>
        <v xml:space="preserve"> </v>
      </c>
      <c r="FG24" s="22"/>
      <c r="FH24" s="22"/>
      <c r="FI24" s="23" t="str">
        <f t="shared" si="60"/>
        <v xml:space="preserve"> </v>
      </c>
      <c r="FJ24" s="22"/>
      <c r="FK24" s="22"/>
      <c r="FL24" s="23" t="str">
        <f t="shared" si="61"/>
        <v xml:space="preserve"> </v>
      </c>
      <c r="FM24" s="22"/>
      <c r="FN24" s="22"/>
      <c r="FO24" s="23" t="str">
        <f t="shared" si="62"/>
        <v xml:space="preserve"> </v>
      </c>
      <c r="FP24" s="22"/>
      <c r="FQ24" s="22"/>
      <c r="FR24" s="23" t="str">
        <f t="shared" si="63"/>
        <v xml:space="preserve"> </v>
      </c>
      <c r="FS24" s="22"/>
      <c r="FT24" s="22"/>
      <c r="FU24" s="23" t="str">
        <f t="shared" si="64"/>
        <v xml:space="preserve"> </v>
      </c>
      <c r="FV24" s="22"/>
      <c r="FW24" s="22"/>
      <c r="FX24" s="23" t="str">
        <f t="shared" si="65"/>
        <v xml:space="preserve"> </v>
      </c>
      <c r="FY24" s="22"/>
      <c r="FZ24" s="22"/>
      <c r="GA24" s="79" t="str">
        <f t="shared" si="66"/>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127" t="s">
        <v>258</v>
      </c>
      <c r="C25" s="22">
        <v>10</v>
      </c>
      <c r="D25" s="22"/>
      <c r="E25" s="23">
        <f t="shared" si="0"/>
        <v>10</v>
      </c>
      <c r="F25" s="22">
        <v>10</v>
      </c>
      <c r="G25" s="22"/>
      <c r="H25" s="23">
        <f t="shared" si="1"/>
        <v>10</v>
      </c>
      <c r="I25" s="22">
        <v>10</v>
      </c>
      <c r="J25" s="22"/>
      <c r="K25" s="23">
        <f t="shared" si="2"/>
        <v>10</v>
      </c>
      <c r="L25" s="22">
        <v>10</v>
      </c>
      <c r="M25" s="22"/>
      <c r="N25" s="23">
        <f t="shared" si="3"/>
        <v>10</v>
      </c>
      <c r="O25" s="22">
        <v>8</v>
      </c>
      <c r="P25" s="22"/>
      <c r="Q25" s="23">
        <f t="shared" si="4"/>
        <v>8</v>
      </c>
      <c r="R25" s="22"/>
      <c r="S25" s="22"/>
      <c r="T25" s="23" t="str">
        <f t="shared" si="5"/>
        <v xml:space="preserve"> </v>
      </c>
      <c r="U25" s="22"/>
      <c r="V25" s="22"/>
      <c r="W25" s="23" t="str">
        <f t="shared" si="6"/>
        <v xml:space="preserve"> </v>
      </c>
      <c r="X25" s="22"/>
      <c r="Y25" s="22"/>
      <c r="Z25" s="23" t="str">
        <f t="shared" si="7"/>
        <v xml:space="preserve"> </v>
      </c>
      <c r="AA25" s="22"/>
      <c r="AB25" s="22"/>
      <c r="AC25" s="23" t="str">
        <f t="shared" si="8"/>
        <v xml:space="preserve"> </v>
      </c>
      <c r="AD25" s="22"/>
      <c r="AE25" s="22"/>
      <c r="AF25" s="23" t="str">
        <f t="shared" si="9"/>
        <v xml:space="preserve"> </v>
      </c>
      <c r="AG25" s="22"/>
      <c r="AH25" s="22"/>
      <c r="AI25" s="23" t="str">
        <f t="shared" si="10"/>
        <v xml:space="preserve"> </v>
      </c>
      <c r="AJ25" s="22"/>
      <c r="AK25" s="22"/>
      <c r="AL25" s="23" t="str">
        <f t="shared" si="11"/>
        <v xml:space="preserve"> </v>
      </c>
      <c r="AM25" s="22"/>
      <c r="AN25" s="22"/>
      <c r="AO25" s="23" t="str">
        <f t="shared" si="12"/>
        <v xml:space="preserve"> </v>
      </c>
      <c r="AP25" s="22"/>
      <c r="AQ25" s="22"/>
      <c r="AR25" s="23" t="str">
        <f t="shared" si="13"/>
        <v xml:space="preserve"> </v>
      </c>
      <c r="AS25" s="22"/>
      <c r="AT25" s="22"/>
      <c r="AU25" s="23" t="str">
        <f t="shared" si="14"/>
        <v xml:space="preserve"> </v>
      </c>
      <c r="AV25" s="22"/>
      <c r="AW25" s="22"/>
      <c r="AX25" s="23" t="str">
        <f t="shared" si="15"/>
        <v xml:space="preserve"> </v>
      </c>
      <c r="AY25" s="22"/>
      <c r="AZ25" s="22"/>
      <c r="BA25" s="23" t="str">
        <f t="shared" si="16"/>
        <v xml:space="preserve"> </v>
      </c>
      <c r="BB25" s="22">
        <v>10</v>
      </c>
      <c r="BC25" s="22">
        <v>9.4</v>
      </c>
      <c r="BD25" s="23">
        <f t="shared" si="17"/>
        <v>9.6999999999999993</v>
      </c>
      <c r="BE25" s="22"/>
      <c r="BF25" s="22"/>
      <c r="BG25" s="79">
        <f t="shared" si="18"/>
        <v>9.6</v>
      </c>
      <c r="BH25" s="79">
        <f t="shared" si="19"/>
        <v>9.6999999999999993</v>
      </c>
      <c r="BI25" s="98">
        <f t="shared" si="20"/>
        <v>6.72</v>
      </c>
      <c r="BJ25" s="98">
        <f t="shared" si="21"/>
        <v>2.91</v>
      </c>
      <c r="BK25" s="80">
        <f t="shared" si="22"/>
        <v>9.629999999999999</v>
      </c>
      <c r="BL25" s="23" t="str">
        <f t="shared" si="23"/>
        <v>A+</v>
      </c>
      <c r="BM25" s="22">
        <v>8</v>
      </c>
      <c r="BN25" s="22"/>
      <c r="BO25" s="23">
        <f t="shared" si="24"/>
        <v>8</v>
      </c>
      <c r="BP25" s="22">
        <v>8</v>
      </c>
      <c r="BQ25" s="22"/>
      <c r="BR25" s="23">
        <f t="shared" si="25"/>
        <v>8</v>
      </c>
      <c r="BS25" s="22">
        <v>10</v>
      </c>
      <c r="BT25" s="22"/>
      <c r="BU25" s="23">
        <f t="shared" si="26"/>
        <v>10</v>
      </c>
      <c r="BV25" s="22">
        <v>8</v>
      </c>
      <c r="BW25" s="22"/>
      <c r="BX25" s="23">
        <f t="shared" si="27"/>
        <v>8</v>
      </c>
      <c r="BY25" s="22">
        <v>10</v>
      </c>
      <c r="BZ25" s="22"/>
      <c r="CA25" s="23">
        <f t="shared" si="28"/>
        <v>10</v>
      </c>
      <c r="CB25" s="22">
        <v>10</v>
      </c>
      <c r="CC25" s="22"/>
      <c r="CD25" s="23">
        <f t="shared" si="29"/>
        <v>10</v>
      </c>
      <c r="CE25" s="22">
        <v>8.5</v>
      </c>
      <c r="CF25" s="22"/>
      <c r="CG25" s="23">
        <f t="shared" si="30"/>
        <v>8.5</v>
      </c>
      <c r="CH25" s="22">
        <v>10</v>
      </c>
      <c r="CI25" s="22"/>
      <c r="CJ25" s="23">
        <f t="shared" si="31"/>
        <v>10</v>
      </c>
      <c r="CK25" s="22">
        <v>9</v>
      </c>
      <c r="CL25" s="22"/>
      <c r="CM25" s="23">
        <f t="shared" si="32"/>
        <v>9</v>
      </c>
      <c r="CN25" s="22">
        <v>9</v>
      </c>
      <c r="CO25" s="22"/>
      <c r="CP25" s="23">
        <f t="shared" si="33"/>
        <v>9</v>
      </c>
      <c r="CQ25" s="22">
        <v>10</v>
      </c>
      <c r="CR25" s="22"/>
      <c r="CS25" s="23">
        <f t="shared" si="34"/>
        <v>10</v>
      </c>
      <c r="CT25" s="22">
        <v>9</v>
      </c>
      <c r="CU25" s="22"/>
      <c r="CV25" s="23">
        <f t="shared" si="35"/>
        <v>9</v>
      </c>
      <c r="CW25" s="22">
        <v>9</v>
      </c>
      <c r="CX25" s="22"/>
      <c r="CY25" s="23">
        <f t="shared" si="36"/>
        <v>9</v>
      </c>
      <c r="CZ25" s="22">
        <v>8</v>
      </c>
      <c r="DA25" s="22"/>
      <c r="DB25" s="23">
        <f t="shared" si="37"/>
        <v>8</v>
      </c>
      <c r="DC25" s="22">
        <v>10</v>
      </c>
      <c r="DD25" s="22"/>
      <c r="DE25" s="23">
        <f t="shared" si="38"/>
        <v>10</v>
      </c>
      <c r="DF25" s="22"/>
      <c r="DG25" s="22"/>
      <c r="DH25" s="23" t="str">
        <f t="shared" si="39"/>
        <v xml:space="preserve"> </v>
      </c>
      <c r="DI25" s="22"/>
      <c r="DJ25" s="22"/>
      <c r="DK25" s="23" t="str">
        <f t="shared" si="40"/>
        <v xml:space="preserve"> </v>
      </c>
      <c r="DL25" s="22"/>
      <c r="DM25" s="22"/>
      <c r="DN25" s="23" t="str">
        <f t="shared" si="41"/>
        <v xml:space="preserve"> </v>
      </c>
      <c r="DO25" s="22"/>
      <c r="DP25" s="22"/>
      <c r="DQ25" s="79">
        <f t="shared" si="42"/>
        <v>9.1</v>
      </c>
      <c r="DR25" s="79" t="str">
        <f t="shared" si="43"/>
        <v xml:space="preserve">   </v>
      </c>
      <c r="DS25" s="98">
        <f t="shared" si="44"/>
        <v>6.37</v>
      </c>
      <c r="DT25" s="98" t="str">
        <f t="shared" si="45"/>
        <v xml:space="preserve"> </v>
      </c>
      <c r="DU25" s="80" t="str">
        <f t="shared" si="46"/>
        <v xml:space="preserve"> </v>
      </c>
      <c r="DV25" s="23" t="str">
        <f t="shared" si="47"/>
        <v xml:space="preserve"> </v>
      </c>
      <c r="DW25" s="22"/>
      <c r="DX25" s="22"/>
      <c r="DY25" s="23" t="str">
        <f t="shared" si="48"/>
        <v xml:space="preserve"> </v>
      </c>
      <c r="DZ25" s="22"/>
      <c r="EA25" s="22"/>
      <c r="EB25" s="23" t="str">
        <f t="shared" si="49"/>
        <v xml:space="preserve"> </v>
      </c>
      <c r="EC25" s="22"/>
      <c r="ED25" s="22"/>
      <c r="EE25" s="23" t="str">
        <f t="shared" si="50"/>
        <v xml:space="preserve"> </v>
      </c>
      <c r="EF25" s="22"/>
      <c r="EG25" s="22"/>
      <c r="EH25" s="23" t="str">
        <f t="shared" si="51"/>
        <v xml:space="preserve"> </v>
      </c>
      <c r="EI25" s="22"/>
      <c r="EJ25" s="22"/>
      <c r="EK25" s="23" t="str">
        <f t="shared" si="52"/>
        <v xml:space="preserve"> </v>
      </c>
      <c r="EL25" s="22"/>
      <c r="EM25" s="22"/>
      <c r="EN25" s="23" t="str">
        <f t="shared" si="53"/>
        <v xml:space="preserve"> </v>
      </c>
      <c r="EO25" s="22"/>
      <c r="EP25" s="22"/>
      <c r="EQ25" s="23" t="str">
        <f t="shared" si="54"/>
        <v xml:space="preserve"> </v>
      </c>
      <c r="ER25" s="22"/>
      <c r="ES25" s="22"/>
      <c r="ET25" s="23" t="str">
        <f t="shared" si="55"/>
        <v xml:space="preserve"> </v>
      </c>
      <c r="EU25" s="22"/>
      <c r="EV25" s="22"/>
      <c r="EW25" s="23" t="str">
        <f t="shared" si="56"/>
        <v xml:space="preserve"> </v>
      </c>
      <c r="EX25" s="22"/>
      <c r="EY25" s="22"/>
      <c r="EZ25" s="23" t="str">
        <f t="shared" si="57"/>
        <v xml:space="preserve"> </v>
      </c>
      <c r="FA25" s="22"/>
      <c r="FB25" s="22"/>
      <c r="FC25" s="23" t="str">
        <f t="shared" si="58"/>
        <v xml:space="preserve"> </v>
      </c>
      <c r="FD25" s="22"/>
      <c r="FE25" s="22"/>
      <c r="FF25" s="23" t="str">
        <f t="shared" si="59"/>
        <v xml:space="preserve"> </v>
      </c>
      <c r="FG25" s="22"/>
      <c r="FH25" s="22"/>
      <c r="FI25" s="23" t="str">
        <f t="shared" si="60"/>
        <v xml:space="preserve"> </v>
      </c>
      <c r="FJ25" s="22"/>
      <c r="FK25" s="22"/>
      <c r="FL25" s="23" t="str">
        <f t="shared" si="61"/>
        <v xml:space="preserve"> </v>
      </c>
      <c r="FM25" s="22"/>
      <c r="FN25" s="22"/>
      <c r="FO25" s="23" t="str">
        <f t="shared" si="62"/>
        <v xml:space="preserve"> </v>
      </c>
      <c r="FP25" s="22"/>
      <c r="FQ25" s="22"/>
      <c r="FR25" s="23" t="str">
        <f t="shared" si="63"/>
        <v xml:space="preserve"> </v>
      </c>
      <c r="FS25" s="22"/>
      <c r="FT25" s="22"/>
      <c r="FU25" s="23" t="str">
        <f t="shared" si="64"/>
        <v xml:space="preserve"> </v>
      </c>
      <c r="FV25" s="22"/>
      <c r="FW25" s="22"/>
      <c r="FX25" s="23" t="str">
        <f t="shared" si="65"/>
        <v xml:space="preserve"> </v>
      </c>
      <c r="FY25" s="22"/>
      <c r="FZ25" s="22"/>
      <c r="GA25" s="79" t="str">
        <f t="shared" si="66"/>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127" t="s">
        <v>259</v>
      </c>
      <c r="C26" s="22">
        <v>9</v>
      </c>
      <c r="D26" s="22"/>
      <c r="E26" s="23">
        <f t="shared" si="0"/>
        <v>9</v>
      </c>
      <c r="F26" s="22">
        <v>9</v>
      </c>
      <c r="G26" s="22"/>
      <c r="H26" s="23">
        <f t="shared" si="1"/>
        <v>9</v>
      </c>
      <c r="I26" s="22">
        <v>9</v>
      </c>
      <c r="J26" s="22"/>
      <c r="K26" s="23">
        <f t="shared" si="2"/>
        <v>9</v>
      </c>
      <c r="L26" s="22">
        <v>7</v>
      </c>
      <c r="M26" s="22"/>
      <c r="N26" s="23">
        <f t="shared" si="3"/>
        <v>7</v>
      </c>
      <c r="O26" s="22">
        <v>8</v>
      </c>
      <c r="P26" s="22"/>
      <c r="Q26" s="23">
        <f t="shared" si="4"/>
        <v>8</v>
      </c>
      <c r="R26" s="22"/>
      <c r="S26" s="22"/>
      <c r="T26" s="23" t="str">
        <f t="shared" si="5"/>
        <v xml:space="preserve"> </v>
      </c>
      <c r="U26" s="22"/>
      <c r="V26" s="22"/>
      <c r="W26" s="23" t="str">
        <f t="shared" si="6"/>
        <v xml:space="preserve"> </v>
      </c>
      <c r="X26" s="22"/>
      <c r="Y26" s="22"/>
      <c r="Z26" s="23" t="str">
        <f t="shared" si="7"/>
        <v xml:space="preserve"> </v>
      </c>
      <c r="AA26" s="22"/>
      <c r="AB26" s="22"/>
      <c r="AC26" s="23" t="str">
        <f t="shared" si="8"/>
        <v xml:space="preserve"> </v>
      </c>
      <c r="AD26" s="22"/>
      <c r="AE26" s="22"/>
      <c r="AF26" s="23" t="str">
        <f t="shared" si="9"/>
        <v xml:space="preserve"> </v>
      </c>
      <c r="AG26" s="22"/>
      <c r="AH26" s="22"/>
      <c r="AI26" s="23" t="str">
        <f t="shared" si="10"/>
        <v xml:space="preserve"> </v>
      </c>
      <c r="AJ26" s="22"/>
      <c r="AK26" s="22"/>
      <c r="AL26" s="23" t="str">
        <f t="shared" si="11"/>
        <v xml:space="preserve"> </v>
      </c>
      <c r="AM26" s="22"/>
      <c r="AN26" s="22"/>
      <c r="AO26" s="23" t="str">
        <f t="shared" si="12"/>
        <v xml:space="preserve"> </v>
      </c>
      <c r="AP26" s="22"/>
      <c r="AQ26" s="22"/>
      <c r="AR26" s="23" t="str">
        <f t="shared" si="13"/>
        <v xml:space="preserve"> </v>
      </c>
      <c r="AS26" s="22"/>
      <c r="AT26" s="22"/>
      <c r="AU26" s="23" t="str">
        <f t="shared" si="14"/>
        <v xml:space="preserve"> </v>
      </c>
      <c r="AV26" s="22"/>
      <c r="AW26" s="22"/>
      <c r="AX26" s="23" t="str">
        <f t="shared" si="15"/>
        <v xml:space="preserve"> </v>
      </c>
      <c r="AY26" s="22"/>
      <c r="AZ26" s="22"/>
      <c r="BA26" s="23" t="str">
        <f t="shared" si="16"/>
        <v xml:space="preserve"> </v>
      </c>
      <c r="BB26" s="22">
        <v>10</v>
      </c>
      <c r="BC26" s="22">
        <v>7</v>
      </c>
      <c r="BD26" s="23">
        <f t="shared" si="17"/>
        <v>8.5</v>
      </c>
      <c r="BE26" s="22"/>
      <c r="BF26" s="22"/>
      <c r="BG26" s="79">
        <f t="shared" si="18"/>
        <v>8.4</v>
      </c>
      <c r="BH26" s="79">
        <f t="shared" si="19"/>
        <v>8.5</v>
      </c>
      <c r="BI26" s="98">
        <f t="shared" si="20"/>
        <v>5.88</v>
      </c>
      <c r="BJ26" s="98">
        <f t="shared" si="21"/>
        <v>2.5499999999999998</v>
      </c>
      <c r="BK26" s="80">
        <f t="shared" si="22"/>
        <v>8.43</v>
      </c>
      <c r="BL26" s="23" t="str">
        <f t="shared" si="23"/>
        <v>B+</v>
      </c>
      <c r="BM26" s="22">
        <v>8</v>
      </c>
      <c r="BN26" s="22"/>
      <c r="BO26" s="23">
        <f t="shared" si="24"/>
        <v>8</v>
      </c>
      <c r="BP26" s="22">
        <v>8</v>
      </c>
      <c r="BQ26" s="22"/>
      <c r="BR26" s="23">
        <f t="shared" si="25"/>
        <v>8</v>
      </c>
      <c r="BS26" s="22">
        <v>9</v>
      </c>
      <c r="BT26" s="22"/>
      <c r="BU26" s="23">
        <f t="shared" si="26"/>
        <v>9</v>
      </c>
      <c r="BV26" s="22">
        <v>7</v>
      </c>
      <c r="BW26" s="22"/>
      <c r="BX26" s="23">
        <f t="shared" si="27"/>
        <v>7</v>
      </c>
      <c r="BY26" s="22">
        <v>10</v>
      </c>
      <c r="BZ26" s="22"/>
      <c r="CA26" s="23">
        <f t="shared" si="28"/>
        <v>10</v>
      </c>
      <c r="CB26" s="22">
        <v>9</v>
      </c>
      <c r="CC26" s="22"/>
      <c r="CD26" s="23">
        <f t="shared" si="29"/>
        <v>9</v>
      </c>
      <c r="CE26" s="22">
        <v>8.5</v>
      </c>
      <c r="CF26" s="22"/>
      <c r="CG26" s="23">
        <f t="shared" si="30"/>
        <v>8.5</v>
      </c>
      <c r="CH26" s="22">
        <v>8</v>
      </c>
      <c r="CI26" s="22"/>
      <c r="CJ26" s="23">
        <f t="shared" si="31"/>
        <v>8</v>
      </c>
      <c r="CK26" s="22">
        <v>8</v>
      </c>
      <c r="CL26" s="22"/>
      <c r="CM26" s="23">
        <f t="shared" si="32"/>
        <v>8</v>
      </c>
      <c r="CN26" s="22">
        <v>9</v>
      </c>
      <c r="CO26" s="22"/>
      <c r="CP26" s="23">
        <f t="shared" si="33"/>
        <v>9</v>
      </c>
      <c r="CQ26" s="22">
        <v>8</v>
      </c>
      <c r="CR26" s="22"/>
      <c r="CS26" s="23">
        <f t="shared" si="34"/>
        <v>8</v>
      </c>
      <c r="CT26" s="22">
        <v>8</v>
      </c>
      <c r="CU26" s="22"/>
      <c r="CV26" s="23">
        <f t="shared" si="35"/>
        <v>8</v>
      </c>
      <c r="CW26" s="22">
        <v>8</v>
      </c>
      <c r="CX26" s="22"/>
      <c r="CY26" s="23">
        <f t="shared" si="36"/>
        <v>8</v>
      </c>
      <c r="CZ26" s="22">
        <v>9</v>
      </c>
      <c r="DA26" s="22"/>
      <c r="DB26" s="23">
        <f t="shared" si="37"/>
        <v>9</v>
      </c>
      <c r="DC26" s="22">
        <v>8</v>
      </c>
      <c r="DD26" s="22"/>
      <c r="DE26" s="23">
        <f t="shared" si="38"/>
        <v>8</v>
      </c>
      <c r="DF26" s="22"/>
      <c r="DG26" s="22"/>
      <c r="DH26" s="23" t="str">
        <f t="shared" si="39"/>
        <v xml:space="preserve"> </v>
      </c>
      <c r="DI26" s="22"/>
      <c r="DJ26" s="22"/>
      <c r="DK26" s="23" t="str">
        <f t="shared" si="40"/>
        <v xml:space="preserve"> </v>
      </c>
      <c r="DL26" s="22"/>
      <c r="DM26" s="22"/>
      <c r="DN26" s="23" t="str">
        <f t="shared" si="41"/>
        <v xml:space="preserve"> </v>
      </c>
      <c r="DO26" s="22"/>
      <c r="DP26" s="22"/>
      <c r="DQ26" s="79">
        <f t="shared" si="42"/>
        <v>8.36</v>
      </c>
      <c r="DR26" s="79" t="str">
        <f t="shared" si="43"/>
        <v xml:space="preserve">   </v>
      </c>
      <c r="DS26" s="98">
        <f t="shared" si="44"/>
        <v>5.85</v>
      </c>
      <c r="DT26" s="98" t="str">
        <f t="shared" si="45"/>
        <v xml:space="preserve"> </v>
      </c>
      <c r="DU26" s="80" t="str">
        <f t="shared" si="46"/>
        <v xml:space="preserve"> </v>
      </c>
      <c r="DV26" s="23" t="str">
        <f t="shared" si="47"/>
        <v xml:space="preserve"> </v>
      </c>
      <c r="DW26" s="22"/>
      <c r="DX26" s="22"/>
      <c r="DY26" s="23" t="str">
        <f t="shared" si="48"/>
        <v xml:space="preserve"> </v>
      </c>
      <c r="DZ26" s="22"/>
      <c r="EA26" s="22"/>
      <c r="EB26" s="23" t="str">
        <f t="shared" si="49"/>
        <v xml:space="preserve"> </v>
      </c>
      <c r="EC26" s="22"/>
      <c r="ED26" s="22"/>
      <c r="EE26" s="23" t="str">
        <f t="shared" si="50"/>
        <v xml:space="preserve"> </v>
      </c>
      <c r="EF26" s="22"/>
      <c r="EG26" s="22"/>
      <c r="EH26" s="23" t="str">
        <f t="shared" si="51"/>
        <v xml:space="preserve"> </v>
      </c>
      <c r="EI26" s="22"/>
      <c r="EJ26" s="22"/>
      <c r="EK26" s="23" t="str">
        <f t="shared" si="52"/>
        <v xml:space="preserve"> </v>
      </c>
      <c r="EL26" s="22"/>
      <c r="EM26" s="22"/>
      <c r="EN26" s="23" t="str">
        <f t="shared" si="53"/>
        <v xml:space="preserve"> </v>
      </c>
      <c r="EO26" s="22"/>
      <c r="EP26" s="22"/>
      <c r="EQ26" s="23" t="str">
        <f t="shared" si="54"/>
        <v xml:space="preserve"> </v>
      </c>
      <c r="ER26" s="22"/>
      <c r="ES26" s="22"/>
      <c r="ET26" s="23" t="str">
        <f t="shared" si="55"/>
        <v xml:space="preserve"> </v>
      </c>
      <c r="EU26" s="22"/>
      <c r="EV26" s="22"/>
      <c r="EW26" s="23" t="str">
        <f t="shared" si="56"/>
        <v xml:space="preserve"> </v>
      </c>
      <c r="EX26" s="22"/>
      <c r="EY26" s="22"/>
      <c r="EZ26" s="23" t="str">
        <f t="shared" si="57"/>
        <v xml:space="preserve"> </v>
      </c>
      <c r="FA26" s="22"/>
      <c r="FB26" s="22"/>
      <c r="FC26" s="23" t="str">
        <f t="shared" si="58"/>
        <v xml:space="preserve"> </v>
      </c>
      <c r="FD26" s="22"/>
      <c r="FE26" s="22"/>
      <c r="FF26" s="23" t="str">
        <f t="shared" si="59"/>
        <v xml:space="preserve"> </v>
      </c>
      <c r="FG26" s="22"/>
      <c r="FH26" s="22"/>
      <c r="FI26" s="23" t="str">
        <f t="shared" si="60"/>
        <v xml:space="preserve"> </v>
      </c>
      <c r="FJ26" s="22"/>
      <c r="FK26" s="22"/>
      <c r="FL26" s="23" t="str">
        <f t="shared" si="61"/>
        <v xml:space="preserve"> </v>
      </c>
      <c r="FM26" s="22"/>
      <c r="FN26" s="22"/>
      <c r="FO26" s="23" t="str">
        <f t="shared" si="62"/>
        <v xml:space="preserve"> </v>
      </c>
      <c r="FP26" s="22"/>
      <c r="FQ26" s="22"/>
      <c r="FR26" s="23" t="str">
        <f t="shared" si="63"/>
        <v xml:space="preserve"> </v>
      </c>
      <c r="FS26" s="22"/>
      <c r="FT26" s="22"/>
      <c r="FU26" s="23" t="str">
        <f t="shared" si="64"/>
        <v xml:space="preserve"> </v>
      </c>
      <c r="FV26" s="22"/>
      <c r="FW26" s="22"/>
      <c r="FX26" s="23" t="str">
        <f t="shared" si="65"/>
        <v xml:space="preserve"> </v>
      </c>
      <c r="FY26" s="22"/>
      <c r="FZ26" s="22"/>
      <c r="GA26" s="79" t="str">
        <f t="shared" si="66"/>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127" t="s">
        <v>260</v>
      </c>
      <c r="C27" s="22">
        <v>7</v>
      </c>
      <c r="D27" s="22"/>
      <c r="E27" s="23">
        <f t="shared" si="0"/>
        <v>7</v>
      </c>
      <c r="F27" s="22">
        <v>7</v>
      </c>
      <c r="G27" s="22"/>
      <c r="H27" s="23">
        <f t="shared" si="1"/>
        <v>7</v>
      </c>
      <c r="I27" s="22">
        <v>0.01</v>
      </c>
      <c r="J27" s="22"/>
      <c r="K27" s="23">
        <f t="shared" si="2"/>
        <v>0.01</v>
      </c>
      <c r="L27" s="22">
        <v>0.01</v>
      </c>
      <c r="M27" s="22"/>
      <c r="N27" s="23">
        <f t="shared" si="3"/>
        <v>0.01</v>
      </c>
      <c r="O27" s="22">
        <v>0.01</v>
      </c>
      <c r="P27" s="22"/>
      <c r="Q27" s="23">
        <f t="shared" si="4"/>
        <v>0.01</v>
      </c>
      <c r="R27" s="22"/>
      <c r="S27" s="22"/>
      <c r="T27" s="23" t="str">
        <f t="shared" si="5"/>
        <v xml:space="preserve"> </v>
      </c>
      <c r="U27" s="22"/>
      <c r="V27" s="22"/>
      <c r="W27" s="23" t="str">
        <f t="shared" si="6"/>
        <v xml:space="preserve"> </v>
      </c>
      <c r="X27" s="22"/>
      <c r="Y27" s="22"/>
      <c r="Z27" s="23" t="str">
        <f t="shared" si="7"/>
        <v xml:space="preserve"> </v>
      </c>
      <c r="AA27" s="22"/>
      <c r="AB27" s="22"/>
      <c r="AC27" s="23" t="str">
        <f t="shared" si="8"/>
        <v xml:space="preserve"> </v>
      </c>
      <c r="AD27" s="22"/>
      <c r="AE27" s="22"/>
      <c r="AF27" s="23" t="str">
        <f t="shared" si="9"/>
        <v xml:space="preserve"> </v>
      </c>
      <c r="AG27" s="22"/>
      <c r="AH27" s="22"/>
      <c r="AI27" s="23" t="str">
        <f t="shared" si="10"/>
        <v xml:space="preserve"> </v>
      </c>
      <c r="AJ27" s="22"/>
      <c r="AK27" s="22"/>
      <c r="AL27" s="23" t="str">
        <f t="shared" si="11"/>
        <v xml:space="preserve"> </v>
      </c>
      <c r="AM27" s="22"/>
      <c r="AN27" s="22"/>
      <c r="AO27" s="23" t="str">
        <f t="shared" si="12"/>
        <v xml:space="preserve"> </v>
      </c>
      <c r="AP27" s="22"/>
      <c r="AQ27" s="22"/>
      <c r="AR27" s="23" t="str">
        <f t="shared" si="13"/>
        <v xml:space="preserve"> </v>
      </c>
      <c r="AS27" s="22"/>
      <c r="AT27" s="22"/>
      <c r="AU27" s="23" t="str">
        <f t="shared" si="14"/>
        <v xml:space="preserve"> </v>
      </c>
      <c r="AV27" s="22"/>
      <c r="AW27" s="22"/>
      <c r="AX27" s="23" t="str">
        <f t="shared" si="15"/>
        <v xml:space="preserve"> </v>
      </c>
      <c r="AY27" s="22"/>
      <c r="AZ27" s="22"/>
      <c r="BA27" s="23" t="str">
        <f t="shared" si="16"/>
        <v xml:space="preserve"> </v>
      </c>
      <c r="BB27" s="22">
        <v>10</v>
      </c>
      <c r="BC27" s="22">
        <v>2.9</v>
      </c>
      <c r="BD27" s="23">
        <f t="shared" si="17"/>
        <v>6.45</v>
      </c>
      <c r="BE27" s="22"/>
      <c r="BF27" s="22"/>
      <c r="BG27" s="79">
        <f t="shared" si="18"/>
        <v>2.8</v>
      </c>
      <c r="BH27" s="79">
        <f t="shared" si="19"/>
        <v>6.45</v>
      </c>
      <c r="BI27" s="98">
        <f t="shared" si="20"/>
        <v>1.96</v>
      </c>
      <c r="BJ27" s="98">
        <f t="shared" si="21"/>
        <v>1.93</v>
      </c>
      <c r="BK27" s="80">
        <f t="shared" si="22"/>
        <v>3.8899999999999997</v>
      </c>
      <c r="BL27" s="23" t="str">
        <f t="shared" si="23"/>
        <v>D+</v>
      </c>
      <c r="BM27" s="22">
        <v>8</v>
      </c>
      <c r="BN27" s="22"/>
      <c r="BO27" s="23">
        <f t="shared" si="24"/>
        <v>8</v>
      </c>
      <c r="BP27" s="22">
        <v>8</v>
      </c>
      <c r="BQ27" s="22"/>
      <c r="BR27" s="23">
        <f t="shared" si="25"/>
        <v>8</v>
      </c>
      <c r="BS27" s="22">
        <v>0.01</v>
      </c>
      <c r="BT27" s="22"/>
      <c r="BU27" s="23">
        <f t="shared" si="26"/>
        <v>0.01</v>
      </c>
      <c r="BV27" s="22">
        <v>8</v>
      </c>
      <c r="BW27" s="22"/>
      <c r="BX27" s="23">
        <f t="shared" si="27"/>
        <v>8</v>
      </c>
      <c r="BY27" s="22">
        <v>10</v>
      </c>
      <c r="BZ27" s="22"/>
      <c r="CA27" s="23">
        <f t="shared" si="28"/>
        <v>10</v>
      </c>
      <c r="CB27" s="22">
        <v>10</v>
      </c>
      <c r="CC27" s="22"/>
      <c r="CD27" s="23">
        <f t="shared" si="29"/>
        <v>10</v>
      </c>
      <c r="CE27" s="22">
        <v>8.5</v>
      </c>
      <c r="CF27" s="22"/>
      <c r="CG27" s="23">
        <f t="shared" si="30"/>
        <v>8.5</v>
      </c>
      <c r="CH27" s="22">
        <v>0.01</v>
      </c>
      <c r="CI27" s="22"/>
      <c r="CJ27" s="23">
        <f t="shared" si="31"/>
        <v>0.01</v>
      </c>
      <c r="CK27" s="22">
        <v>7</v>
      </c>
      <c r="CL27" s="22"/>
      <c r="CM27" s="23">
        <f t="shared" si="32"/>
        <v>7</v>
      </c>
      <c r="CN27" s="22">
        <v>0.01</v>
      </c>
      <c r="CO27" s="22"/>
      <c r="CP27" s="23">
        <f t="shared" si="33"/>
        <v>0.01</v>
      </c>
      <c r="CQ27" s="22">
        <v>8</v>
      </c>
      <c r="CR27" s="22"/>
      <c r="CS27" s="23">
        <f t="shared" si="34"/>
        <v>8</v>
      </c>
      <c r="CT27" s="22">
        <v>8</v>
      </c>
      <c r="CU27" s="22"/>
      <c r="CV27" s="23">
        <f t="shared" si="35"/>
        <v>8</v>
      </c>
      <c r="CW27" s="22">
        <v>8</v>
      </c>
      <c r="CX27" s="22"/>
      <c r="CY27" s="23">
        <f t="shared" si="36"/>
        <v>8</v>
      </c>
      <c r="CZ27" s="22">
        <v>10</v>
      </c>
      <c r="DA27" s="22"/>
      <c r="DB27" s="23">
        <f t="shared" si="37"/>
        <v>10</v>
      </c>
      <c r="DC27" s="22">
        <v>8</v>
      </c>
      <c r="DD27" s="22"/>
      <c r="DE27" s="23">
        <f t="shared" si="38"/>
        <v>8</v>
      </c>
      <c r="DF27" s="22"/>
      <c r="DG27" s="22"/>
      <c r="DH27" s="23" t="str">
        <f t="shared" si="39"/>
        <v xml:space="preserve"> </v>
      </c>
      <c r="DI27" s="22"/>
      <c r="DJ27" s="22"/>
      <c r="DK27" s="23" t="str">
        <f t="shared" si="40"/>
        <v xml:space="preserve"> </v>
      </c>
      <c r="DL27" s="22"/>
      <c r="DM27" s="22"/>
      <c r="DN27" s="23" t="str">
        <f t="shared" si="41"/>
        <v xml:space="preserve"> </v>
      </c>
      <c r="DO27" s="22"/>
      <c r="DP27" s="22"/>
      <c r="DQ27" s="79">
        <f t="shared" si="42"/>
        <v>6.76</v>
      </c>
      <c r="DR27" s="79" t="str">
        <f t="shared" si="43"/>
        <v xml:space="preserve">   </v>
      </c>
      <c r="DS27" s="98">
        <f t="shared" si="44"/>
        <v>4.7300000000000004</v>
      </c>
      <c r="DT27" s="98" t="str">
        <f t="shared" si="45"/>
        <v xml:space="preserve"> </v>
      </c>
      <c r="DU27" s="80" t="str">
        <f t="shared" si="46"/>
        <v xml:space="preserve"> </v>
      </c>
      <c r="DV27" s="23" t="str">
        <f t="shared" si="47"/>
        <v xml:space="preserve"> </v>
      </c>
      <c r="DW27" s="22"/>
      <c r="DX27" s="22"/>
      <c r="DY27" s="23" t="str">
        <f t="shared" si="48"/>
        <v xml:space="preserve"> </v>
      </c>
      <c r="DZ27" s="22"/>
      <c r="EA27" s="22"/>
      <c r="EB27" s="23" t="str">
        <f t="shared" si="49"/>
        <v xml:space="preserve"> </v>
      </c>
      <c r="EC27" s="22"/>
      <c r="ED27" s="22"/>
      <c r="EE27" s="23" t="str">
        <f t="shared" si="50"/>
        <v xml:space="preserve"> </v>
      </c>
      <c r="EF27" s="22"/>
      <c r="EG27" s="22"/>
      <c r="EH27" s="23" t="str">
        <f t="shared" si="51"/>
        <v xml:space="preserve"> </v>
      </c>
      <c r="EI27" s="22"/>
      <c r="EJ27" s="22"/>
      <c r="EK27" s="23" t="str">
        <f t="shared" si="52"/>
        <v xml:space="preserve"> </v>
      </c>
      <c r="EL27" s="22"/>
      <c r="EM27" s="22"/>
      <c r="EN27" s="23" t="str">
        <f t="shared" si="53"/>
        <v xml:space="preserve"> </v>
      </c>
      <c r="EO27" s="22"/>
      <c r="EP27" s="22"/>
      <c r="EQ27" s="23" t="str">
        <f t="shared" si="54"/>
        <v xml:space="preserve"> </v>
      </c>
      <c r="ER27" s="22"/>
      <c r="ES27" s="22"/>
      <c r="ET27" s="23" t="str">
        <f t="shared" si="55"/>
        <v xml:space="preserve"> </v>
      </c>
      <c r="EU27" s="22"/>
      <c r="EV27" s="22"/>
      <c r="EW27" s="23" t="str">
        <f t="shared" si="56"/>
        <v xml:space="preserve"> </v>
      </c>
      <c r="EX27" s="22"/>
      <c r="EY27" s="22"/>
      <c r="EZ27" s="23" t="str">
        <f t="shared" si="57"/>
        <v xml:space="preserve"> </v>
      </c>
      <c r="FA27" s="22"/>
      <c r="FB27" s="22"/>
      <c r="FC27" s="23" t="str">
        <f t="shared" si="58"/>
        <v xml:space="preserve"> </v>
      </c>
      <c r="FD27" s="22"/>
      <c r="FE27" s="22"/>
      <c r="FF27" s="23" t="str">
        <f t="shared" si="59"/>
        <v xml:space="preserve"> </v>
      </c>
      <c r="FG27" s="22"/>
      <c r="FH27" s="22"/>
      <c r="FI27" s="23" t="str">
        <f t="shared" si="60"/>
        <v xml:space="preserve"> </v>
      </c>
      <c r="FJ27" s="22"/>
      <c r="FK27" s="22"/>
      <c r="FL27" s="23" t="str">
        <f t="shared" si="61"/>
        <v xml:space="preserve"> </v>
      </c>
      <c r="FM27" s="22"/>
      <c r="FN27" s="22"/>
      <c r="FO27" s="23" t="str">
        <f t="shared" si="62"/>
        <v xml:space="preserve"> </v>
      </c>
      <c r="FP27" s="22"/>
      <c r="FQ27" s="22"/>
      <c r="FR27" s="23" t="str">
        <f t="shared" si="63"/>
        <v xml:space="preserve"> </v>
      </c>
      <c r="FS27" s="22"/>
      <c r="FT27" s="22"/>
      <c r="FU27" s="23" t="str">
        <f t="shared" si="64"/>
        <v xml:space="preserve"> </v>
      </c>
      <c r="FV27" s="22"/>
      <c r="FW27" s="22"/>
      <c r="FX27" s="23" t="str">
        <f t="shared" si="65"/>
        <v xml:space="preserve"> </v>
      </c>
      <c r="FY27" s="22"/>
      <c r="FZ27" s="22"/>
      <c r="GA27" s="79" t="str">
        <f t="shared" si="66"/>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127" t="s">
        <v>261</v>
      </c>
      <c r="C28" s="22">
        <v>8</v>
      </c>
      <c r="D28" s="22"/>
      <c r="E28" s="23">
        <f t="shared" si="0"/>
        <v>8</v>
      </c>
      <c r="F28" s="22">
        <v>9</v>
      </c>
      <c r="G28" s="22"/>
      <c r="H28" s="23">
        <f t="shared" si="1"/>
        <v>9</v>
      </c>
      <c r="I28" s="22">
        <v>9</v>
      </c>
      <c r="J28" s="22"/>
      <c r="K28" s="23">
        <f t="shared" si="2"/>
        <v>9</v>
      </c>
      <c r="L28" s="22">
        <v>8</v>
      </c>
      <c r="M28" s="22"/>
      <c r="N28" s="23">
        <f t="shared" si="3"/>
        <v>8</v>
      </c>
      <c r="O28" s="22">
        <v>9</v>
      </c>
      <c r="P28" s="22"/>
      <c r="Q28" s="23">
        <f t="shared" si="4"/>
        <v>9</v>
      </c>
      <c r="R28" s="22"/>
      <c r="S28" s="22"/>
      <c r="T28" s="23" t="str">
        <f t="shared" si="5"/>
        <v xml:space="preserve"> </v>
      </c>
      <c r="U28" s="22"/>
      <c r="V28" s="22"/>
      <c r="W28" s="23" t="str">
        <f t="shared" si="6"/>
        <v xml:space="preserve"> </v>
      </c>
      <c r="X28" s="22"/>
      <c r="Y28" s="22"/>
      <c r="Z28" s="23" t="str">
        <f t="shared" si="7"/>
        <v xml:space="preserve"> </v>
      </c>
      <c r="AA28" s="22"/>
      <c r="AB28" s="22"/>
      <c r="AC28" s="23" t="str">
        <f t="shared" si="8"/>
        <v xml:space="preserve"> </v>
      </c>
      <c r="AD28" s="22"/>
      <c r="AE28" s="22"/>
      <c r="AF28" s="23" t="str">
        <f t="shared" si="9"/>
        <v xml:space="preserve"> </v>
      </c>
      <c r="AG28" s="22"/>
      <c r="AH28" s="22"/>
      <c r="AI28" s="23" t="str">
        <f t="shared" si="10"/>
        <v xml:space="preserve"> </v>
      </c>
      <c r="AJ28" s="22"/>
      <c r="AK28" s="22"/>
      <c r="AL28" s="23" t="str">
        <f t="shared" si="11"/>
        <v xml:space="preserve"> </v>
      </c>
      <c r="AM28" s="22"/>
      <c r="AN28" s="22"/>
      <c r="AO28" s="23" t="str">
        <f t="shared" si="12"/>
        <v xml:space="preserve"> </v>
      </c>
      <c r="AP28" s="22"/>
      <c r="AQ28" s="22"/>
      <c r="AR28" s="23" t="str">
        <f t="shared" si="13"/>
        <v xml:space="preserve"> </v>
      </c>
      <c r="AS28" s="22"/>
      <c r="AT28" s="22"/>
      <c r="AU28" s="23" t="str">
        <f t="shared" si="14"/>
        <v xml:space="preserve"> </v>
      </c>
      <c r="AV28" s="22"/>
      <c r="AW28" s="22"/>
      <c r="AX28" s="23" t="str">
        <f t="shared" si="15"/>
        <v xml:space="preserve"> </v>
      </c>
      <c r="AY28" s="22"/>
      <c r="AZ28" s="22"/>
      <c r="BA28" s="23" t="str">
        <f t="shared" si="16"/>
        <v xml:space="preserve"> </v>
      </c>
      <c r="BB28" s="22">
        <v>10</v>
      </c>
      <c r="BC28" s="22">
        <v>7</v>
      </c>
      <c r="BD28" s="23">
        <f t="shared" si="17"/>
        <v>8.5</v>
      </c>
      <c r="BE28" s="22"/>
      <c r="BF28" s="22"/>
      <c r="BG28" s="79">
        <f t="shared" si="18"/>
        <v>8.6</v>
      </c>
      <c r="BH28" s="79">
        <f t="shared" si="19"/>
        <v>8.5</v>
      </c>
      <c r="BI28" s="98">
        <f t="shared" si="20"/>
        <v>6.02</v>
      </c>
      <c r="BJ28" s="98">
        <f t="shared" si="21"/>
        <v>2.5499999999999998</v>
      </c>
      <c r="BK28" s="80">
        <f t="shared" si="22"/>
        <v>8.57</v>
      </c>
      <c r="BL28" s="23" t="str">
        <f t="shared" si="23"/>
        <v>A-</v>
      </c>
      <c r="BM28" s="22">
        <v>8</v>
      </c>
      <c r="BN28" s="22"/>
      <c r="BO28" s="23">
        <f t="shared" si="24"/>
        <v>8</v>
      </c>
      <c r="BP28" s="22">
        <v>0.01</v>
      </c>
      <c r="BQ28" s="22"/>
      <c r="BR28" s="23">
        <f t="shared" si="25"/>
        <v>0.01</v>
      </c>
      <c r="BS28" s="22">
        <v>8</v>
      </c>
      <c r="BT28" s="22"/>
      <c r="BU28" s="23">
        <f t="shared" si="26"/>
        <v>8</v>
      </c>
      <c r="BV28" s="22">
        <v>8</v>
      </c>
      <c r="BW28" s="22"/>
      <c r="BX28" s="23">
        <f t="shared" si="27"/>
        <v>8</v>
      </c>
      <c r="BY28" s="22">
        <v>10</v>
      </c>
      <c r="BZ28" s="22"/>
      <c r="CA28" s="23">
        <f t="shared" si="28"/>
        <v>10</v>
      </c>
      <c r="CB28" s="22">
        <v>9</v>
      </c>
      <c r="CC28" s="22"/>
      <c r="CD28" s="23">
        <f t="shared" si="29"/>
        <v>9</v>
      </c>
      <c r="CE28" s="22">
        <v>8</v>
      </c>
      <c r="CF28" s="22"/>
      <c r="CG28" s="23">
        <f t="shared" si="30"/>
        <v>8</v>
      </c>
      <c r="CH28" s="22">
        <v>9</v>
      </c>
      <c r="CI28" s="22"/>
      <c r="CJ28" s="23">
        <f t="shared" si="31"/>
        <v>9</v>
      </c>
      <c r="CK28" s="22">
        <v>8</v>
      </c>
      <c r="CL28" s="22"/>
      <c r="CM28" s="23">
        <f t="shared" si="32"/>
        <v>8</v>
      </c>
      <c r="CN28" s="22">
        <v>10</v>
      </c>
      <c r="CO28" s="22"/>
      <c r="CP28" s="23">
        <f t="shared" si="33"/>
        <v>10</v>
      </c>
      <c r="CQ28" s="22">
        <v>9</v>
      </c>
      <c r="CR28" s="22"/>
      <c r="CS28" s="23">
        <f t="shared" si="34"/>
        <v>9</v>
      </c>
      <c r="CT28" s="22">
        <v>9</v>
      </c>
      <c r="CU28" s="22"/>
      <c r="CV28" s="23">
        <f t="shared" si="35"/>
        <v>9</v>
      </c>
      <c r="CW28" s="22">
        <v>7</v>
      </c>
      <c r="CX28" s="22"/>
      <c r="CY28" s="23">
        <f t="shared" si="36"/>
        <v>7</v>
      </c>
      <c r="CZ28" s="22">
        <v>9</v>
      </c>
      <c r="DA28" s="22"/>
      <c r="DB28" s="23">
        <f t="shared" si="37"/>
        <v>9</v>
      </c>
      <c r="DC28" s="22">
        <v>8</v>
      </c>
      <c r="DD28" s="22"/>
      <c r="DE28" s="23">
        <f t="shared" si="38"/>
        <v>8</v>
      </c>
      <c r="DF28" s="22"/>
      <c r="DG28" s="22"/>
      <c r="DH28" s="23" t="str">
        <f t="shared" si="39"/>
        <v xml:space="preserve"> </v>
      </c>
      <c r="DI28" s="22"/>
      <c r="DJ28" s="22"/>
      <c r="DK28" s="23" t="str">
        <f t="shared" si="40"/>
        <v xml:space="preserve"> </v>
      </c>
      <c r="DL28" s="22"/>
      <c r="DM28" s="22"/>
      <c r="DN28" s="23" t="str">
        <f t="shared" si="41"/>
        <v xml:space="preserve"> </v>
      </c>
      <c r="DO28" s="22"/>
      <c r="DP28" s="22"/>
      <c r="DQ28" s="79">
        <f t="shared" si="42"/>
        <v>8</v>
      </c>
      <c r="DR28" s="79" t="str">
        <f t="shared" si="43"/>
        <v xml:space="preserve">   </v>
      </c>
      <c r="DS28" s="98">
        <f t="shared" si="44"/>
        <v>5.6</v>
      </c>
      <c r="DT28" s="98" t="str">
        <f t="shared" si="45"/>
        <v xml:space="preserve"> </v>
      </c>
      <c r="DU28" s="80" t="str">
        <f t="shared" si="46"/>
        <v xml:space="preserve"> </v>
      </c>
      <c r="DV28" s="23" t="str">
        <f t="shared" si="47"/>
        <v xml:space="preserve"> </v>
      </c>
      <c r="DW28" s="22"/>
      <c r="DX28" s="22"/>
      <c r="DY28" s="23" t="str">
        <f t="shared" si="48"/>
        <v xml:space="preserve"> </v>
      </c>
      <c r="DZ28" s="22"/>
      <c r="EA28" s="22"/>
      <c r="EB28" s="23" t="str">
        <f t="shared" si="49"/>
        <v xml:space="preserve"> </v>
      </c>
      <c r="EC28" s="22"/>
      <c r="ED28" s="22"/>
      <c r="EE28" s="23" t="str">
        <f t="shared" si="50"/>
        <v xml:space="preserve"> </v>
      </c>
      <c r="EF28" s="22"/>
      <c r="EG28" s="22"/>
      <c r="EH28" s="23" t="str">
        <f t="shared" si="51"/>
        <v xml:space="preserve"> </v>
      </c>
      <c r="EI28" s="22"/>
      <c r="EJ28" s="22"/>
      <c r="EK28" s="23" t="str">
        <f t="shared" si="52"/>
        <v xml:space="preserve"> </v>
      </c>
      <c r="EL28" s="22"/>
      <c r="EM28" s="22"/>
      <c r="EN28" s="23" t="str">
        <f t="shared" si="53"/>
        <v xml:space="preserve"> </v>
      </c>
      <c r="EO28" s="22"/>
      <c r="EP28" s="22"/>
      <c r="EQ28" s="23" t="str">
        <f t="shared" si="54"/>
        <v xml:space="preserve"> </v>
      </c>
      <c r="ER28" s="22"/>
      <c r="ES28" s="22"/>
      <c r="ET28" s="23" t="str">
        <f t="shared" si="55"/>
        <v xml:space="preserve"> </v>
      </c>
      <c r="EU28" s="22"/>
      <c r="EV28" s="22"/>
      <c r="EW28" s="23" t="str">
        <f t="shared" si="56"/>
        <v xml:space="preserve"> </v>
      </c>
      <c r="EX28" s="22"/>
      <c r="EY28" s="22"/>
      <c r="EZ28" s="23" t="str">
        <f t="shared" si="57"/>
        <v xml:space="preserve"> </v>
      </c>
      <c r="FA28" s="22"/>
      <c r="FB28" s="22"/>
      <c r="FC28" s="23" t="str">
        <f t="shared" si="58"/>
        <v xml:space="preserve"> </v>
      </c>
      <c r="FD28" s="22"/>
      <c r="FE28" s="22"/>
      <c r="FF28" s="23" t="str">
        <f t="shared" si="59"/>
        <v xml:space="preserve"> </v>
      </c>
      <c r="FG28" s="22"/>
      <c r="FH28" s="22"/>
      <c r="FI28" s="23" t="str">
        <f t="shared" si="60"/>
        <v xml:space="preserve"> </v>
      </c>
      <c r="FJ28" s="22"/>
      <c r="FK28" s="22"/>
      <c r="FL28" s="23" t="str">
        <f t="shared" si="61"/>
        <v xml:space="preserve"> </v>
      </c>
      <c r="FM28" s="22"/>
      <c r="FN28" s="22"/>
      <c r="FO28" s="23" t="str">
        <f t="shared" si="62"/>
        <v xml:space="preserve"> </v>
      </c>
      <c r="FP28" s="22"/>
      <c r="FQ28" s="22"/>
      <c r="FR28" s="23" t="str">
        <f t="shared" si="63"/>
        <v xml:space="preserve"> </v>
      </c>
      <c r="FS28" s="22"/>
      <c r="FT28" s="22"/>
      <c r="FU28" s="23" t="str">
        <f t="shared" si="64"/>
        <v xml:space="preserve"> </v>
      </c>
      <c r="FV28" s="22"/>
      <c r="FW28" s="22"/>
      <c r="FX28" s="23" t="str">
        <f t="shared" si="65"/>
        <v xml:space="preserve"> </v>
      </c>
      <c r="FY28" s="22"/>
      <c r="FZ28" s="22"/>
      <c r="GA28" s="79" t="str">
        <f t="shared" si="66"/>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130" t="s">
        <v>323</v>
      </c>
      <c r="C29" s="22">
        <v>8</v>
      </c>
      <c r="D29" s="22"/>
      <c r="E29" s="23">
        <f t="shared" si="0"/>
        <v>8</v>
      </c>
      <c r="F29" s="22">
        <v>7</v>
      </c>
      <c r="G29" s="22"/>
      <c r="H29" s="23">
        <f t="shared" si="1"/>
        <v>7</v>
      </c>
      <c r="I29" s="22">
        <v>7</v>
      </c>
      <c r="J29" s="22"/>
      <c r="K29" s="23">
        <f t="shared" si="2"/>
        <v>7</v>
      </c>
      <c r="L29" s="22">
        <v>7</v>
      </c>
      <c r="M29" s="22"/>
      <c r="N29" s="23">
        <f t="shared" si="3"/>
        <v>7</v>
      </c>
      <c r="O29" s="22">
        <v>10</v>
      </c>
      <c r="P29" s="22"/>
      <c r="Q29" s="23">
        <f t="shared" si="4"/>
        <v>10</v>
      </c>
      <c r="R29" s="22"/>
      <c r="S29" s="22"/>
      <c r="T29" s="23" t="str">
        <f t="shared" si="5"/>
        <v xml:space="preserve"> </v>
      </c>
      <c r="U29" s="22"/>
      <c r="V29" s="22"/>
      <c r="W29" s="23" t="str">
        <f t="shared" si="6"/>
        <v xml:space="preserve"> </v>
      </c>
      <c r="X29" s="22"/>
      <c r="Y29" s="22"/>
      <c r="Z29" s="23" t="str">
        <f t="shared" si="7"/>
        <v xml:space="preserve"> </v>
      </c>
      <c r="AA29" s="22"/>
      <c r="AB29" s="22"/>
      <c r="AC29" s="23" t="str">
        <f t="shared" si="8"/>
        <v xml:space="preserve"> </v>
      </c>
      <c r="AD29" s="22"/>
      <c r="AE29" s="22"/>
      <c r="AF29" s="23" t="str">
        <f t="shared" si="9"/>
        <v xml:space="preserve"> </v>
      </c>
      <c r="AG29" s="22"/>
      <c r="AH29" s="22"/>
      <c r="AI29" s="23" t="str">
        <f t="shared" si="10"/>
        <v xml:space="preserve"> </v>
      </c>
      <c r="AJ29" s="22"/>
      <c r="AK29" s="22"/>
      <c r="AL29" s="23" t="str">
        <f t="shared" si="11"/>
        <v xml:space="preserve"> </v>
      </c>
      <c r="AM29" s="22"/>
      <c r="AN29" s="22"/>
      <c r="AO29" s="23" t="str">
        <f t="shared" si="12"/>
        <v xml:space="preserve"> </v>
      </c>
      <c r="AP29" s="22"/>
      <c r="AQ29" s="22"/>
      <c r="AR29" s="23" t="str">
        <f t="shared" si="13"/>
        <v xml:space="preserve"> </v>
      </c>
      <c r="AS29" s="22"/>
      <c r="AT29" s="22"/>
      <c r="AU29" s="23" t="str">
        <f t="shared" si="14"/>
        <v xml:space="preserve"> </v>
      </c>
      <c r="AV29" s="22"/>
      <c r="AW29" s="22"/>
      <c r="AX29" s="23" t="str">
        <f t="shared" si="15"/>
        <v xml:space="preserve"> </v>
      </c>
      <c r="AY29" s="22"/>
      <c r="AZ29" s="22"/>
      <c r="BA29" s="23" t="str">
        <f t="shared" si="16"/>
        <v xml:space="preserve"> </v>
      </c>
      <c r="BB29" s="22">
        <v>10</v>
      </c>
      <c r="BC29" s="22">
        <v>7</v>
      </c>
      <c r="BD29" s="23">
        <f t="shared" si="17"/>
        <v>8.5</v>
      </c>
      <c r="BE29" s="22"/>
      <c r="BF29" s="22"/>
      <c r="BG29" s="79">
        <f t="shared" si="18"/>
        <v>7.8</v>
      </c>
      <c r="BH29" s="79">
        <f t="shared" si="19"/>
        <v>8.5</v>
      </c>
      <c r="BI29" s="98">
        <f t="shared" si="20"/>
        <v>5.46</v>
      </c>
      <c r="BJ29" s="98">
        <f t="shared" si="21"/>
        <v>2.5499999999999998</v>
      </c>
      <c r="BK29" s="80">
        <f t="shared" si="22"/>
        <v>8.01</v>
      </c>
      <c r="BL29" s="23" t="str">
        <f t="shared" si="23"/>
        <v>B+</v>
      </c>
      <c r="BM29" s="22">
        <v>7</v>
      </c>
      <c r="BN29" s="22"/>
      <c r="BO29" s="23">
        <f t="shared" si="24"/>
        <v>7</v>
      </c>
      <c r="BP29" s="22">
        <v>7</v>
      </c>
      <c r="BQ29" s="22"/>
      <c r="BR29" s="23">
        <f t="shared" si="25"/>
        <v>7</v>
      </c>
      <c r="BS29" s="22">
        <v>10</v>
      </c>
      <c r="BT29" s="22"/>
      <c r="BU29" s="23">
        <f t="shared" si="26"/>
        <v>10</v>
      </c>
      <c r="BV29" s="22">
        <v>10</v>
      </c>
      <c r="BW29" s="22"/>
      <c r="BX29" s="23">
        <f t="shared" si="27"/>
        <v>10</v>
      </c>
      <c r="BY29" s="22">
        <v>10</v>
      </c>
      <c r="BZ29" s="22"/>
      <c r="CA29" s="23">
        <f t="shared" si="28"/>
        <v>10</v>
      </c>
      <c r="CB29" s="22">
        <v>9</v>
      </c>
      <c r="CC29" s="22"/>
      <c r="CD29" s="23">
        <f t="shared" si="29"/>
        <v>9</v>
      </c>
      <c r="CE29" s="22">
        <v>8</v>
      </c>
      <c r="CF29" s="22"/>
      <c r="CG29" s="23">
        <f t="shared" si="30"/>
        <v>8</v>
      </c>
      <c r="CH29" s="22">
        <v>10</v>
      </c>
      <c r="CI29" s="22"/>
      <c r="CJ29" s="23">
        <f t="shared" si="31"/>
        <v>10</v>
      </c>
      <c r="CK29" s="22">
        <v>8</v>
      </c>
      <c r="CL29" s="22"/>
      <c r="CM29" s="23">
        <f t="shared" si="32"/>
        <v>8</v>
      </c>
      <c r="CN29" s="22">
        <v>9</v>
      </c>
      <c r="CO29" s="22"/>
      <c r="CP29" s="23">
        <f t="shared" si="33"/>
        <v>9</v>
      </c>
      <c r="CQ29" s="22">
        <v>9</v>
      </c>
      <c r="CR29" s="22"/>
      <c r="CS29" s="23">
        <f t="shared" si="34"/>
        <v>9</v>
      </c>
      <c r="CT29" s="22">
        <v>9</v>
      </c>
      <c r="CU29" s="22"/>
      <c r="CV29" s="23">
        <f t="shared" si="35"/>
        <v>9</v>
      </c>
      <c r="CW29" s="22">
        <v>9</v>
      </c>
      <c r="CX29" s="22"/>
      <c r="CY29" s="23">
        <f t="shared" si="36"/>
        <v>9</v>
      </c>
      <c r="CZ29" s="22">
        <v>9</v>
      </c>
      <c r="DA29" s="22"/>
      <c r="DB29" s="23">
        <f t="shared" si="37"/>
        <v>9</v>
      </c>
      <c r="DC29" s="22">
        <v>10</v>
      </c>
      <c r="DD29" s="22"/>
      <c r="DE29" s="23">
        <f t="shared" si="38"/>
        <v>10</v>
      </c>
      <c r="DF29" s="22"/>
      <c r="DG29" s="22"/>
      <c r="DH29" s="23" t="str">
        <f t="shared" si="39"/>
        <v xml:space="preserve"> </v>
      </c>
      <c r="DI29" s="22"/>
      <c r="DJ29" s="22"/>
      <c r="DK29" s="23" t="str">
        <f t="shared" si="40"/>
        <v xml:space="preserve"> </v>
      </c>
      <c r="DL29" s="22"/>
      <c r="DM29" s="22"/>
      <c r="DN29" s="23" t="str">
        <f t="shared" si="41"/>
        <v xml:space="preserve"> </v>
      </c>
      <c r="DO29" s="22"/>
      <c r="DP29" s="22"/>
      <c r="DQ29" s="79">
        <f t="shared" si="42"/>
        <v>8.93</v>
      </c>
      <c r="DR29" s="79" t="str">
        <f t="shared" si="43"/>
        <v xml:space="preserve">   </v>
      </c>
      <c r="DS29" s="98">
        <f t="shared" si="44"/>
        <v>6.25</v>
      </c>
      <c r="DT29" s="98" t="str">
        <f t="shared" si="45"/>
        <v xml:space="preserve"> </v>
      </c>
      <c r="DU29" s="80" t="str">
        <f t="shared" si="46"/>
        <v xml:space="preserve"> </v>
      </c>
      <c r="DV29" s="23" t="str">
        <f t="shared" si="47"/>
        <v xml:space="preserve"> </v>
      </c>
      <c r="DW29" s="22"/>
      <c r="DX29" s="22"/>
      <c r="DY29" s="23" t="str">
        <f t="shared" si="48"/>
        <v xml:space="preserve"> </v>
      </c>
      <c r="DZ29" s="22"/>
      <c r="EA29" s="22"/>
      <c r="EB29" s="23" t="str">
        <f t="shared" si="49"/>
        <v xml:space="preserve"> </v>
      </c>
      <c r="EC29" s="22"/>
      <c r="ED29" s="22"/>
      <c r="EE29" s="23" t="str">
        <f t="shared" si="50"/>
        <v xml:space="preserve"> </v>
      </c>
      <c r="EF29" s="22"/>
      <c r="EG29" s="22"/>
      <c r="EH29" s="23" t="str">
        <f t="shared" si="51"/>
        <v xml:space="preserve"> </v>
      </c>
      <c r="EI29" s="22"/>
      <c r="EJ29" s="22"/>
      <c r="EK29" s="23" t="str">
        <f t="shared" si="52"/>
        <v xml:space="preserve"> </v>
      </c>
      <c r="EL29" s="22"/>
      <c r="EM29" s="22"/>
      <c r="EN29" s="23" t="str">
        <f t="shared" si="53"/>
        <v xml:space="preserve"> </v>
      </c>
      <c r="EO29" s="22"/>
      <c r="EP29" s="22"/>
      <c r="EQ29" s="23" t="str">
        <f t="shared" si="54"/>
        <v xml:space="preserve"> </v>
      </c>
      <c r="ER29" s="22"/>
      <c r="ES29" s="22"/>
      <c r="ET29" s="23" t="str">
        <f t="shared" si="55"/>
        <v xml:space="preserve"> </v>
      </c>
      <c r="EU29" s="22"/>
      <c r="EV29" s="22"/>
      <c r="EW29" s="23" t="str">
        <f t="shared" si="56"/>
        <v xml:space="preserve"> </v>
      </c>
      <c r="EX29" s="22"/>
      <c r="EY29" s="22"/>
      <c r="EZ29" s="23" t="str">
        <f t="shared" si="57"/>
        <v xml:space="preserve"> </v>
      </c>
      <c r="FA29" s="22"/>
      <c r="FB29" s="22"/>
      <c r="FC29" s="23" t="str">
        <f t="shared" si="58"/>
        <v xml:space="preserve"> </v>
      </c>
      <c r="FD29" s="22"/>
      <c r="FE29" s="22"/>
      <c r="FF29" s="23" t="str">
        <f t="shared" si="59"/>
        <v xml:space="preserve"> </v>
      </c>
      <c r="FG29" s="22"/>
      <c r="FH29" s="22"/>
      <c r="FI29" s="23" t="str">
        <f t="shared" si="60"/>
        <v xml:space="preserve"> </v>
      </c>
      <c r="FJ29" s="22"/>
      <c r="FK29" s="22"/>
      <c r="FL29" s="23" t="str">
        <f t="shared" si="61"/>
        <v xml:space="preserve"> </v>
      </c>
      <c r="FM29" s="22"/>
      <c r="FN29" s="22"/>
      <c r="FO29" s="23" t="str">
        <f t="shared" si="62"/>
        <v xml:space="preserve"> </v>
      </c>
      <c r="FP29" s="22"/>
      <c r="FQ29" s="22"/>
      <c r="FR29" s="23" t="str">
        <f t="shared" si="63"/>
        <v xml:space="preserve"> </v>
      </c>
      <c r="FS29" s="22"/>
      <c r="FT29" s="22"/>
      <c r="FU29" s="23" t="str">
        <f t="shared" si="64"/>
        <v xml:space="preserve"> </v>
      </c>
      <c r="FV29" s="22"/>
      <c r="FW29" s="22"/>
      <c r="FX29" s="23" t="str">
        <f t="shared" si="65"/>
        <v xml:space="preserve"> </v>
      </c>
      <c r="FY29" s="22"/>
      <c r="FZ29" s="22"/>
      <c r="GA29" s="79" t="str">
        <f t="shared" si="66"/>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127" t="s">
        <v>262</v>
      </c>
      <c r="C30" s="22">
        <v>10</v>
      </c>
      <c r="D30" s="22"/>
      <c r="E30" s="23">
        <f t="shared" si="0"/>
        <v>10</v>
      </c>
      <c r="F30" s="22">
        <v>10</v>
      </c>
      <c r="G30" s="22"/>
      <c r="H30" s="23">
        <f t="shared" si="1"/>
        <v>10</v>
      </c>
      <c r="I30" s="22">
        <v>9</v>
      </c>
      <c r="J30" s="22"/>
      <c r="K30" s="23">
        <f t="shared" si="2"/>
        <v>9</v>
      </c>
      <c r="L30" s="22">
        <v>10</v>
      </c>
      <c r="M30" s="22"/>
      <c r="N30" s="23">
        <f t="shared" si="3"/>
        <v>10</v>
      </c>
      <c r="O30" s="22">
        <v>8</v>
      </c>
      <c r="P30" s="22"/>
      <c r="Q30" s="23">
        <f t="shared" si="4"/>
        <v>8</v>
      </c>
      <c r="R30" s="22"/>
      <c r="S30" s="22"/>
      <c r="T30" s="23" t="str">
        <f t="shared" si="5"/>
        <v xml:space="preserve"> </v>
      </c>
      <c r="U30" s="22"/>
      <c r="V30" s="22"/>
      <c r="W30" s="23" t="str">
        <f t="shared" si="6"/>
        <v xml:space="preserve"> </v>
      </c>
      <c r="X30" s="22"/>
      <c r="Y30" s="22"/>
      <c r="Z30" s="23" t="str">
        <f t="shared" si="7"/>
        <v xml:space="preserve"> </v>
      </c>
      <c r="AA30" s="22"/>
      <c r="AB30" s="22"/>
      <c r="AC30" s="23" t="str">
        <f t="shared" si="8"/>
        <v xml:space="preserve"> </v>
      </c>
      <c r="AD30" s="22"/>
      <c r="AE30" s="22"/>
      <c r="AF30" s="23" t="str">
        <f t="shared" si="9"/>
        <v xml:space="preserve"> </v>
      </c>
      <c r="AG30" s="22"/>
      <c r="AH30" s="22"/>
      <c r="AI30" s="23" t="str">
        <f t="shared" si="10"/>
        <v xml:space="preserve"> </v>
      </c>
      <c r="AJ30" s="22"/>
      <c r="AK30" s="22"/>
      <c r="AL30" s="23" t="str">
        <f t="shared" si="11"/>
        <v xml:space="preserve"> </v>
      </c>
      <c r="AM30" s="22"/>
      <c r="AN30" s="22"/>
      <c r="AO30" s="23" t="str">
        <f t="shared" si="12"/>
        <v xml:space="preserve"> </v>
      </c>
      <c r="AP30" s="22"/>
      <c r="AQ30" s="22"/>
      <c r="AR30" s="23" t="str">
        <f t="shared" si="13"/>
        <v xml:space="preserve"> </v>
      </c>
      <c r="AS30" s="22"/>
      <c r="AT30" s="22"/>
      <c r="AU30" s="23" t="str">
        <f t="shared" si="14"/>
        <v xml:space="preserve"> </v>
      </c>
      <c r="AV30" s="22"/>
      <c r="AW30" s="22"/>
      <c r="AX30" s="23" t="str">
        <f t="shared" si="15"/>
        <v xml:space="preserve"> </v>
      </c>
      <c r="AY30" s="22"/>
      <c r="AZ30" s="22"/>
      <c r="BA30" s="23" t="str">
        <f t="shared" si="16"/>
        <v xml:space="preserve"> </v>
      </c>
      <c r="BB30" s="22">
        <v>10</v>
      </c>
      <c r="BC30" s="22">
        <v>7</v>
      </c>
      <c r="BD30" s="23">
        <f t="shared" si="17"/>
        <v>8.5</v>
      </c>
      <c r="BE30" s="22"/>
      <c r="BF30" s="22"/>
      <c r="BG30" s="79">
        <f t="shared" si="18"/>
        <v>9.4</v>
      </c>
      <c r="BH30" s="79">
        <f t="shared" si="19"/>
        <v>8.5</v>
      </c>
      <c r="BI30" s="98">
        <f t="shared" si="20"/>
        <v>6.58</v>
      </c>
      <c r="BJ30" s="98">
        <f t="shared" si="21"/>
        <v>2.5499999999999998</v>
      </c>
      <c r="BK30" s="80">
        <f t="shared" si="22"/>
        <v>9.129999999999999</v>
      </c>
      <c r="BL30" s="23" t="str">
        <f t="shared" si="23"/>
        <v>A-</v>
      </c>
      <c r="BM30" s="22">
        <v>8</v>
      </c>
      <c r="BN30" s="22"/>
      <c r="BO30" s="23">
        <f t="shared" si="24"/>
        <v>8</v>
      </c>
      <c r="BP30" s="22">
        <v>8</v>
      </c>
      <c r="BQ30" s="22"/>
      <c r="BR30" s="23">
        <f t="shared" si="25"/>
        <v>8</v>
      </c>
      <c r="BS30" s="22">
        <v>10</v>
      </c>
      <c r="BT30" s="22"/>
      <c r="BU30" s="23">
        <f t="shared" si="26"/>
        <v>10</v>
      </c>
      <c r="BV30" s="22">
        <v>9</v>
      </c>
      <c r="BW30" s="22"/>
      <c r="BX30" s="23">
        <f t="shared" si="27"/>
        <v>9</v>
      </c>
      <c r="BY30" s="22">
        <v>10</v>
      </c>
      <c r="BZ30" s="22"/>
      <c r="CA30" s="23">
        <f t="shared" si="28"/>
        <v>10</v>
      </c>
      <c r="CB30" s="22">
        <v>10</v>
      </c>
      <c r="CC30" s="22"/>
      <c r="CD30" s="23">
        <f t="shared" si="29"/>
        <v>10</v>
      </c>
      <c r="CE30" s="22">
        <v>8</v>
      </c>
      <c r="CF30" s="22"/>
      <c r="CG30" s="23">
        <f t="shared" si="30"/>
        <v>8</v>
      </c>
      <c r="CH30" s="22">
        <v>10</v>
      </c>
      <c r="CI30" s="22"/>
      <c r="CJ30" s="23">
        <f t="shared" si="31"/>
        <v>10</v>
      </c>
      <c r="CK30" s="22">
        <v>8</v>
      </c>
      <c r="CL30" s="22"/>
      <c r="CM30" s="23">
        <f t="shared" si="32"/>
        <v>8</v>
      </c>
      <c r="CN30" s="22">
        <v>8</v>
      </c>
      <c r="CO30" s="22"/>
      <c r="CP30" s="23">
        <f t="shared" si="33"/>
        <v>8</v>
      </c>
      <c r="CQ30" s="22">
        <v>10</v>
      </c>
      <c r="CR30" s="22"/>
      <c r="CS30" s="23">
        <f t="shared" si="34"/>
        <v>10</v>
      </c>
      <c r="CT30" s="22">
        <v>10</v>
      </c>
      <c r="CU30" s="22"/>
      <c r="CV30" s="23">
        <f t="shared" si="35"/>
        <v>10</v>
      </c>
      <c r="CW30" s="22">
        <v>8</v>
      </c>
      <c r="CX30" s="22"/>
      <c r="CY30" s="23">
        <f t="shared" si="36"/>
        <v>8</v>
      </c>
      <c r="CZ30" s="22">
        <v>10</v>
      </c>
      <c r="DA30" s="22"/>
      <c r="DB30" s="23">
        <f t="shared" si="37"/>
        <v>10</v>
      </c>
      <c r="DC30" s="22">
        <v>10</v>
      </c>
      <c r="DD30" s="22"/>
      <c r="DE30" s="23">
        <f t="shared" si="38"/>
        <v>10</v>
      </c>
      <c r="DF30" s="22"/>
      <c r="DG30" s="22"/>
      <c r="DH30" s="23" t="str">
        <f t="shared" si="39"/>
        <v xml:space="preserve"> </v>
      </c>
      <c r="DI30" s="22"/>
      <c r="DJ30" s="22"/>
      <c r="DK30" s="23" t="str">
        <f t="shared" si="40"/>
        <v xml:space="preserve"> </v>
      </c>
      <c r="DL30" s="22"/>
      <c r="DM30" s="22"/>
      <c r="DN30" s="23" t="str">
        <f t="shared" si="41"/>
        <v xml:space="preserve"> </v>
      </c>
      <c r="DO30" s="22"/>
      <c r="DP30" s="22"/>
      <c r="DQ30" s="79">
        <f t="shared" si="42"/>
        <v>9.1300000000000008</v>
      </c>
      <c r="DR30" s="79" t="str">
        <f t="shared" si="43"/>
        <v xml:space="preserve">   </v>
      </c>
      <c r="DS30" s="98">
        <f t="shared" si="44"/>
        <v>6.39</v>
      </c>
      <c r="DT30" s="98" t="str">
        <f t="shared" si="45"/>
        <v xml:space="preserve"> </v>
      </c>
      <c r="DU30" s="80" t="str">
        <f t="shared" si="46"/>
        <v xml:space="preserve"> </v>
      </c>
      <c r="DV30" s="23" t="str">
        <f t="shared" si="47"/>
        <v xml:space="preserve"> </v>
      </c>
      <c r="DW30" s="22"/>
      <c r="DX30" s="22"/>
      <c r="DY30" s="23" t="str">
        <f t="shared" si="48"/>
        <v xml:space="preserve"> </v>
      </c>
      <c r="DZ30" s="22"/>
      <c r="EA30" s="22"/>
      <c r="EB30" s="23" t="str">
        <f t="shared" si="49"/>
        <v xml:space="preserve"> </v>
      </c>
      <c r="EC30" s="22"/>
      <c r="ED30" s="22"/>
      <c r="EE30" s="23" t="str">
        <f t="shared" si="50"/>
        <v xml:space="preserve"> </v>
      </c>
      <c r="EF30" s="22"/>
      <c r="EG30" s="22"/>
      <c r="EH30" s="23" t="str">
        <f t="shared" si="51"/>
        <v xml:space="preserve"> </v>
      </c>
      <c r="EI30" s="22"/>
      <c r="EJ30" s="22"/>
      <c r="EK30" s="23" t="str">
        <f t="shared" si="52"/>
        <v xml:space="preserve"> </v>
      </c>
      <c r="EL30" s="22"/>
      <c r="EM30" s="22"/>
      <c r="EN30" s="23" t="str">
        <f t="shared" si="53"/>
        <v xml:space="preserve"> </v>
      </c>
      <c r="EO30" s="22"/>
      <c r="EP30" s="22"/>
      <c r="EQ30" s="23" t="str">
        <f t="shared" si="54"/>
        <v xml:space="preserve"> </v>
      </c>
      <c r="ER30" s="22"/>
      <c r="ES30" s="22"/>
      <c r="ET30" s="23" t="str">
        <f t="shared" si="55"/>
        <v xml:space="preserve"> </v>
      </c>
      <c r="EU30" s="22"/>
      <c r="EV30" s="22"/>
      <c r="EW30" s="23" t="str">
        <f t="shared" si="56"/>
        <v xml:space="preserve"> </v>
      </c>
      <c r="EX30" s="22"/>
      <c r="EY30" s="22"/>
      <c r="EZ30" s="23" t="str">
        <f t="shared" si="57"/>
        <v xml:space="preserve"> </v>
      </c>
      <c r="FA30" s="22"/>
      <c r="FB30" s="22"/>
      <c r="FC30" s="23" t="str">
        <f t="shared" si="58"/>
        <v xml:space="preserve"> </v>
      </c>
      <c r="FD30" s="22"/>
      <c r="FE30" s="22"/>
      <c r="FF30" s="23" t="str">
        <f t="shared" si="59"/>
        <v xml:space="preserve"> </v>
      </c>
      <c r="FG30" s="22"/>
      <c r="FH30" s="22"/>
      <c r="FI30" s="23" t="str">
        <f t="shared" si="60"/>
        <v xml:space="preserve"> </v>
      </c>
      <c r="FJ30" s="22"/>
      <c r="FK30" s="22"/>
      <c r="FL30" s="23" t="str">
        <f t="shared" si="61"/>
        <v xml:space="preserve"> </v>
      </c>
      <c r="FM30" s="22"/>
      <c r="FN30" s="22"/>
      <c r="FO30" s="23" t="str">
        <f t="shared" si="62"/>
        <v xml:space="preserve"> </v>
      </c>
      <c r="FP30" s="22"/>
      <c r="FQ30" s="22"/>
      <c r="FR30" s="23" t="str">
        <f t="shared" si="63"/>
        <v xml:space="preserve"> </v>
      </c>
      <c r="FS30" s="22"/>
      <c r="FT30" s="22"/>
      <c r="FU30" s="23" t="str">
        <f t="shared" si="64"/>
        <v xml:space="preserve"> </v>
      </c>
      <c r="FV30" s="22"/>
      <c r="FW30" s="22"/>
      <c r="FX30" s="23" t="str">
        <f t="shared" si="65"/>
        <v xml:space="preserve"> </v>
      </c>
      <c r="FY30" s="22"/>
      <c r="FZ30" s="22"/>
      <c r="GA30" s="79" t="str">
        <f t="shared" si="66"/>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127" t="s">
        <v>263</v>
      </c>
      <c r="C31" s="22">
        <v>8</v>
      </c>
      <c r="D31" s="22"/>
      <c r="E31" s="23">
        <f t="shared" si="0"/>
        <v>8</v>
      </c>
      <c r="F31" s="22">
        <v>10</v>
      </c>
      <c r="G31" s="22"/>
      <c r="H31" s="23">
        <f t="shared" si="1"/>
        <v>10</v>
      </c>
      <c r="I31" s="22">
        <v>9</v>
      </c>
      <c r="J31" s="22"/>
      <c r="K31" s="23">
        <f t="shared" si="2"/>
        <v>9</v>
      </c>
      <c r="L31" s="22">
        <v>8</v>
      </c>
      <c r="M31" s="22"/>
      <c r="N31" s="23">
        <f t="shared" si="3"/>
        <v>8</v>
      </c>
      <c r="O31" s="22">
        <v>10</v>
      </c>
      <c r="P31" s="22"/>
      <c r="Q31" s="23">
        <f t="shared" si="4"/>
        <v>10</v>
      </c>
      <c r="R31" s="22"/>
      <c r="S31" s="22"/>
      <c r="T31" s="23" t="str">
        <f t="shared" si="5"/>
        <v xml:space="preserve"> </v>
      </c>
      <c r="U31" s="22"/>
      <c r="V31" s="22"/>
      <c r="W31" s="23" t="str">
        <f t="shared" si="6"/>
        <v xml:space="preserve"> </v>
      </c>
      <c r="X31" s="22"/>
      <c r="Y31" s="22"/>
      <c r="Z31" s="23" t="str">
        <f t="shared" si="7"/>
        <v xml:space="preserve"> </v>
      </c>
      <c r="AA31" s="22"/>
      <c r="AB31" s="22"/>
      <c r="AC31" s="23" t="str">
        <f t="shared" si="8"/>
        <v xml:space="preserve"> </v>
      </c>
      <c r="AD31" s="22"/>
      <c r="AE31" s="22"/>
      <c r="AF31" s="23" t="str">
        <f t="shared" si="9"/>
        <v xml:space="preserve"> </v>
      </c>
      <c r="AG31" s="22"/>
      <c r="AH31" s="22"/>
      <c r="AI31" s="23" t="str">
        <f t="shared" si="10"/>
        <v xml:space="preserve"> </v>
      </c>
      <c r="AJ31" s="22"/>
      <c r="AK31" s="22"/>
      <c r="AL31" s="23" t="str">
        <f t="shared" si="11"/>
        <v xml:space="preserve"> </v>
      </c>
      <c r="AM31" s="22"/>
      <c r="AN31" s="22"/>
      <c r="AO31" s="23" t="str">
        <f t="shared" si="12"/>
        <v xml:space="preserve"> </v>
      </c>
      <c r="AP31" s="22"/>
      <c r="AQ31" s="22"/>
      <c r="AR31" s="23" t="str">
        <f t="shared" si="13"/>
        <v xml:space="preserve"> </v>
      </c>
      <c r="AS31" s="22"/>
      <c r="AT31" s="22"/>
      <c r="AU31" s="23" t="str">
        <f t="shared" si="14"/>
        <v xml:space="preserve"> </v>
      </c>
      <c r="AV31" s="22"/>
      <c r="AW31" s="22"/>
      <c r="AX31" s="23" t="str">
        <f t="shared" si="15"/>
        <v xml:space="preserve"> </v>
      </c>
      <c r="AY31" s="22"/>
      <c r="AZ31" s="22"/>
      <c r="BA31" s="23" t="str">
        <f t="shared" si="16"/>
        <v xml:space="preserve"> </v>
      </c>
      <c r="BB31" s="22">
        <v>10</v>
      </c>
      <c r="BC31" s="22">
        <v>10</v>
      </c>
      <c r="BD31" s="23">
        <f t="shared" si="17"/>
        <v>10</v>
      </c>
      <c r="BE31" s="22"/>
      <c r="BF31" s="22"/>
      <c r="BG31" s="79">
        <f t="shared" si="18"/>
        <v>9</v>
      </c>
      <c r="BH31" s="79">
        <f t="shared" si="19"/>
        <v>10</v>
      </c>
      <c r="BI31" s="98">
        <f t="shared" si="20"/>
        <v>6.3</v>
      </c>
      <c r="BJ31" s="98">
        <f t="shared" si="21"/>
        <v>3</v>
      </c>
      <c r="BK31" s="80">
        <f t="shared" si="22"/>
        <v>9.3000000000000007</v>
      </c>
      <c r="BL31" s="23" t="str">
        <f t="shared" si="23"/>
        <v>A-</v>
      </c>
      <c r="BM31" s="22">
        <v>9</v>
      </c>
      <c r="BN31" s="22"/>
      <c r="BO31" s="23">
        <f t="shared" si="24"/>
        <v>9</v>
      </c>
      <c r="BP31" s="22">
        <v>9</v>
      </c>
      <c r="BQ31" s="22"/>
      <c r="BR31" s="23">
        <f t="shared" si="25"/>
        <v>9</v>
      </c>
      <c r="BS31" s="22">
        <v>8</v>
      </c>
      <c r="BT31" s="22"/>
      <c r="BU31" s="23">
        <f t="shared" si="26"/>
        <v>8</v>
      </c>
      <c r="BV31" s="22">
        <v>8</v>
      </c>
      <c r="BW31" s="22"/>
      <c r="BX31" s="23">
        <f t="shared" si="27"/>
        <v>8</v>
      </c>
      <c r="BY31" s="22">
        <v>10</v>
      </c>
      <c r="BZ31" s="22"/>
      <c r="CA31" s="23">
        <f t="shared" si="28"/>
        <v>10</v>
      </c>
      <c r="CB31" s="22">
        <v>10</v>
      </c>
      <c r="CC31" s="22"/>
      <c r="CD31" s="23">
        <f t="shared" si="29"/>
        <v>10</v>
      </c>
      <c r="CE31" s="22">
        <v>9</v>
      </c>
      <c r="CF31" s="22"/>
      <c r="CG31" s="23">
        <f t="shared" si="30"/>
        <v>9</v>
      </c>
      <c r="CH31" s="22">
        <v>10</v>
      </c>
      <c r="CI31" s="22"/>
      <c r="CJ31" s="23">
        <f t="shared" si="31"/>
        <v>10</v>
      </c>
      <c r="CK31" s="22">
        <v>10</v>
      </c>
      <c r="CL31" s="22"/>
      <c r="CM31" s="23">
        <f t="shared" si="32"/>
        <v>10</v>
      </c>
      <c r="CN31" s="22">
        <v>8</v>
      </c>
      <c r="CO31" s="22"/>
      <c r="CP31" s="23">
        <f t="shared" si="33"/>
        <v>8</v>
      </c>
      <c r="CQ31" s="22">
        <v>7</v>
      </c>
      <c r="CR31" s="22"/>
      <c r="CS31" s="23">
        <f t="shared" si="34"/>
        <v>7</v>
      </c>
      <c r="CT31" s="22">
        <v>9</v>
      </c>
      <c r="CU31" s="22"/>
      <c r="CV31" s="23">
        <f t="shared" si="35"/>
        <v>9</v>
      </c>
      <c r="CW31" s="22">
        <v>10</v>
      </c>
      <c r="CX31" s="22"/>
      <c r="CY31" s="23">
        <f t="shared" si="36"/>
        <v>10</v>
      </c>
      <c r="CZ31" s="22">
        <v>7</v>
      </c>
      <c r="DA31" s="22"/>
      <c r="DB31" s="23">
        <f t="shared" si="37"/>
        <v>7</v>
      </c>
      <c r="DC31" s="22">
        <v>9</v>
      </c>
      <c r="DD31" s="22"/>
      <c r="DE31" s="23">
        <f t="shared" si="38"/>
        <v>9</v>
      </c>
      <c r="DF31" s="22"/>
      <c r="DG31" s="22"/>
      <c r="DH31" s="23" t="str">
        <f t="shared" si="39"/>
        <v xml:space="preserve"> </v>
      </c>
      <c r="DI31" s="22"/>
      <c r="DJ31" s="22"/>
      <c r="DK31" s="23" t="str">
        <f t="shared" si="40"/>
        <v xml:space="preserve"> </v>
      </c>
      <c r="DL31" s="22"/>
      <c r="DM31" s="22"/>
      <c r="DN31" s="23" t="str">
        <f t="shared" si="41"/>
        <v xml:space="preserve"> </v>
      </c>
      <c r="DO31" s="22"/>
      <c r="DP31" s="22"/>
      <c r="DQ31" s="79">
        <f t="shared" si="42"/>
        <v>8.86</v>
      </c>
      <c r="DR31" s="79" t="str">
        <f t="shared" si="43"/>
        <v xml:space="preserve">   </v>
      </c>
      <c r="DS31" s="98">
        <f t="shared" si="44"/>
        <v>6.2</v>
      </c>
      <c r="DT31" s="98" t="str">
        <f t="shared" si="45"/>
        <v xml:space="preserve"> </v>
      </c>
      <c r="DU31" s="80" t="str">
        <f t="shared" si="46"/>
        <v xml:space="preserve"> </v>
      </c>
      <c r="DV31" s="23" t="str">
        <f t="shared" si="47"/>
        <v xml:space="preserve"> </v>
      </c>
      <c r="DW31" s="22"/>
      <c r="DX31" s="22"/>
      <c r="DY31" s="23" t="str">
        <f t="shared" si="48"/>
        <v xml:space="preserve"> </v>
      </c>
      <c r="DZ31" s="22"/>
      <c r="EA31" s="22"/>
      <c r="EB31" s="23" t="str">
        <f t="shared" si="49"/>
        <v xml:space="preserve"> </v>
      </c>
      <c r="EC31" s="22"/>
      <c r="ED31" s="22"/>
      <c r="EE31" s="23" t="str">
        <f t="shared" si="50"/>
        <v xml:space="preserve"> </v>
      </c>
      <c r="EF31" s="22"/>
      <c r="EG31" s="22"/>
      <c r="EH31" s="23" t="str">
        <f t="shared" si="51"/>
        <v xml:space="preserve"> </v>
      </c>
      <c r="EI31" s="22"/>
      <c r="EJ31" s="22"/>
      <c r="EK31" s="23" t="str">
        <f t="shared" si="52"/>
        <v xml:space="preserve"> </v>
      </c>
      <c r="EL31" s="22"/>
      <c r="EM31" s="22"/>
      <c r="EN31" s="23" t="str">
        <f t="shared" si="53"/>
        <v xml:space="preserve"> </v>
      </c>
      <c r="EO31" s="22"/>
      <c r="EP31" s="22"/>
      <c r="EQ31" s="23" t="str">
        <f t="shared" si="54"/>
        <v xml:space="preserve"> </v>
      </c>
      <c r="ER31" s="22"/>
      <c r="ES31" s="22"/>
      <c r="ET31" s="23" t="str">
        <f t="shared" si="55"/>
        <v xml:space="preserve"> </v>
      </c>
      <c r="EU31" s="22"/>
      <c r="EV31" s="22"/>
      <c r="EW31" s="23" t="str">
        <f t="shared" si="56"/>
        <v xml:space="preserve"> </v>
      </c>
      <c r="EX31" s="22"/>
      <c r="EY31" s="22"/>
      <c r="EZ31" s="23" t="str">
        <f t="shared" si="57"/>
        <v xml:space="preserve"> </v>
      </c>
      <c r="FA31" s="22"/>
      <c r="FB31" s="22"/>
      <c r="FC31" s="23" t="str">
        <f t="shared" si="58"/>
        <v xml:space="preserve"> </v>
      </c>
      <c r="FD31" s="22"/>
      <c r="FE31" s="22"/>
      <c r="FF31" s="23" t="str">
        <f t="shared" si="59"/>
        <v xml:space="preserve"> </v>
      </c>
      <c r="FG31" s="22"/>
      <c r="FH31" s="22"/>
      <c r="FI31" s="23" t="str">
        <f t="shared" si="60"/>
        <v xml:space="preserve"> </v>
      </c>
      <c r="FJ31" s="22"/>
      <c r="FK31" s="22"/>
      <c r="FL31" s="23" t="str">
        <f t="shared" si="61"/>
        <v xml:space="preserve"> </v>
      </c>
      <c r="FM31" s="22"/>
      <c r="FN31" s="22"/>
      <c r="FO31" s="23" t="str">
        <f t="shared" si="62"/>
        <v xml:space="preserve"> </v>
      </c>
      <c r="FP31" s="22"/>
      <c r="FQ31" s="22"/>
      <c r="FR31" s="23" t="str">
        <f t="shared" si="63"/>
        <v xml:space="preserve"> </v>
      </c>
      <c r="FS31" s="22"/>
      <c r="FT31" s="22"/>
      <c r="FU31" s="23" t="str">
        <f t="shared" si="64"/>
        <v xml:space="preserve"> </v>
      </c>
      <c r="FV31" s="22"/>
      <c r="FW31" s="22"/>
      <c r="FX31" s="23" t="str">
        <f t="shared" si="65"/>
        <v xml:space="preserve"> </v>
      </c>
      <c r="FY31" s="22"/>
      <c r="FZ31" s="22"/>
      <c r="GA31" s="79" t="str">
        <f t="shared" si="66"/>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127" t="s">
        <v>264</v>
      </c>
      <c r="C32" s="22">
        <v>9</v>
      </c>
      <c r="D32" s="22"/>
      <c r="E32" s="23">
        <f t="shared" si="0"/>
        <v>9</v>
      </c>
      <c r="F32" s="22">
        <v>10</v>
      </c>
      <c r="G32" s="22"/>
      <c r="H32" s="23">
        <f t="shared" si="1"/>
        <v>10</v>
      </c>
      <c r="I32" s="22">
        <v>9</v>
      </c>
      <c r="J32" s="22"/>
      <c r="K32" s="23">
        <f t="shared" si="2"/>
        <v>9</v>
      </c>
      <c r="L32" s="22">
        <v>9</v>
      </c>
      <c r="M32" s="22"/>
      <c r="N32" s="23">
        <f t="shared" si="3"/>
        <v>9</v>
      </c>
      <c r="O32" s="22">
        <v>10</v>
      </c>
      <c r="P32" s="22"/>
      <c r="Q32" s="23">
        <f t="shared" si="4"/>
        <v>10</v>
      </c>
      <c r="R32" s="22"/>
      <c r="S32" s="22"/>
      <c r="T32" s="23" t="str">
        <f t="shared" si="5"/>
        <v xml:space="preserve"> </v>
      </c>
      <c r="U32" s="22"/>
      <c r="V32" s="22"/>
      <c r="W32" s="23" t="str">
        <f t="shared" si="6"/>
        <v xml:space="preserve"> </v>
      </c>
      <c r="X32" s="22"/>
      <c r="Y32" s="22"/>
      <c r="Z32" s="23" t="str">
        <f t="shared" si="7"/>
        <v xml:space="preserve"> </v>
      </c>
      <c r="AA32" s="22"/>
      <c r="AB32" s="22"/>
      <c r="AC32" s="23" t="str">
        <f t="shared" si="8"/>
        <v xml:space="preserve"> </v>
      </c>
      <c r="AD32" s="22"/>
      <c r="AE32" s="22"/>
      <c r="AF32" s="23" t="str">
        <f t="shared" si="9"/>
        <v xml:space="preserve"> </v>
      </c>
      <c r="AG32" s="22"/>
      <c r="AH32" s="22"/>
      <c r="AI32" s="23" t="str">
        <f t="shared" si="10"/>
        <v xml:space="preserve"> </v>
      </c>
      <c r="AJ32" s="22"/>
      <c r="AK32" s="22"/>
      <c r="AL32" s="23" t="str">
        <f t="shared" si="11"/>
        <v xml:space="preserve"> </v>
      </c>
      <c r="AM32" s="22"/>
      <c r="AN32" s="22"/>
      <c r="AO32" s="23" t="str">
        <f t="shared" si="12"/>
        <v xml:space="preserve"> </v>
      </c>
      <c r="AP32" s="22"/>
      <c r="AQ32" s="22"/>
      <c r="AR32" s="23" t="str">
        <f t="shared" si="13"/>
        <v xml:space="preserve"> </v>
      </c>
      <c r="AS32" s="22"/>
      <c r="AT32" s="22"/>
      <c r="AU32" s="23" t="str">
        <f t="shared" si="14"/>
        <v xml:space="preserve"> </v>
      </c>
      <c r="AV32" s="22"/>
      <c r="AW32" s="22"/>
      <c r="AX32" s="23" t="str">
        <f t="shared" si="15"/>
        <v xml:space="preserve"> </v>
      </c>
      <c r="AY32" s="22"/>
      <c r="AZ32" s="22"/>
      <c r="BA32" s="23" t="str">
        <f t="shared" si="16"/>
        <v xml:space="preserve"> </v>
      </c>
      <c r="BB32" s="22">
        <v>10</v>
      </c>
      <c r="BC32" s="22">
        <v>6.4</v>
      </c>
      <c r="BD32" s="23">
        <f t="shared" si="17"/>
        <v>8.1999999999999993</v>
      </c>
      <c r="BE32" s="22"/>
      <c r="BF32" s="22"/>
      <c r="BG32" s="79">
        <f t="shared" si="18"/>
        <v>9.4</v>
      </c>
      <c r="BH32" s="79">
        <f t="shared" si="19"/>
        <v>8.1999999999999993</v>
      </c>
      <c r="BI32" s="98">
        <f t="shared" si="20"/>
        <v>6.58</v>
      </c>
      <c r="BJ32" s="98">
        <f t="shared" si="21"/>
        <v>2.46</v>
      </c>
      <c r="BK32" s="80">
        <f t="shared" si="22"/>
        <v>9.0399999999999991</v>
      </c>
      <c r="BL32" s="23" t="str">
        <f t="shared" si="23"/>
        <v>A-</v>
      </c>
      <c r="BM32" s="22">
        <v>9</v>
      </c>
      <c r="BN32" s="22"/>
      <c r="BO32" s="23">
        <f t="shared" si="24"/>
        <v>9</v>
      </c>
      <c r="BP32" s="22">
        <v>9</v>
      </c>
      <c r="BQ32" s="22"/>
      <c r="BR32" s="23">
        <f t="shared" si="25"/>
        <v>9</v>
      </c>
      <c r="BS32" s="22">
        <v>10</v>
      </c>
      <c r="BT32" s="22"/>
      <c r="BU32" s="23">
        <f t="shared" si="26"/>
        <v>10</v>
      </c>
      <c r="BV32" s="22">
        <v>9</v>
      </c>
      <c r="BW32" s="22"/>
      <c r="BX32" s="23">
        <f t="shared" si="27"/>
        <v>9</v>
      </c>
      <c r="BY32" s="22">
        <v>10</v>
      </c>
      <c r="BZ32" s="22"/>
      <c r="CA32" s="23">
        <f t="shared" si="28"/>
        <v>10</v>
      </c>
      <c r="CB32" s="22">
        <v>10</v>
      </c>
      <c r="CC32" s="22"/>
      <c r="CD32" s="23">
        <f t="shared" si="29"/>
        <v>10</v>
      </c>
      <c r="CE32" s="22">
        <v>9</v>
      </c>
      <c r="CF32" s="22"/>
      <c r="CG32" s="23">
        <f t="shared" si="30"/>
        <v>9</v>
      </c>
      <c r="CH32" s="22">
        <v>10</v>
      </c>
      <c r="CI32" s="22"/>
      <c r="CJ32" s="23">
        <f t="shared" si="31"/>
        <v>10</v>
      </c>
      <c r="CK32" s="22">
        <v>10</v>
      </c>
      <c r="CL32" s="22"/>
      <c r="CM32" s="23">
        <f t="shared" si="32"/>
        <v>10</v>
      </c>
      <c r="CN32" s="22">
        <v>9</v>
      </c>
      <c r="CO32" s="22"/>
      <c r="CP32" s="23">
        <f t="shared" si="33"/>
        <v>9</v>
      </c>
      <c r="CQ32" s="22">
        <v>10</v>
      </c>
      <c r="CR32" s="22"/>
      <c r="CS32" s="23">
        <f t="shared" si="34"/>
        <v>10</v>
      </c>
      <c r="CT32" s="22">
        <v>10</v>
      </c>
      <c r="CU32" s="22"/>
      <c r="CV32" s="23">
        <f t="shared" si="35"/>
        <v>10</v>
      </c>
      <c r="CW32" s="22">
        <v>10</v>
      </c>
      <c r="CX32" s="22"/>
      <c r="CY32" s="23">
        <f t="shared" si="36"/>
        <v>10</v>
      </c>
      <c r="CZ32" s="22">
        <v>8</v>
      </c>
      <c r="DA32" s="22"/>
      <c r="DB32" s="23">
        <f t="shared" si="37"/>
        <v>8</v>
      </c>
      <c r="DC32" s="22">
        <v>9</v>
      </c>
      <c r="DD32" s="22"/>
      <c r="DE32" s="23">
        <f t="shared" si="38"/>
        <v>9</v>
      </c>
      <c r="DF32" s="22"/>
      <c r="DG32" s="22"/>
      <c r="DH32" s="23" t="str">
        <f t="shared" si="39"/>
        <v xml:space="preserve"> </v>
      </c>
      <c r="DI32" s="22"/>
      <c r="DJ32" s="22"/>
      <c r="DK32" s="23" t="str">
        <f t="shared" si="40"/>
        <v xml:space="preserve"> </v>
      </c>
      <c r="DL32" s="22"/>
      <c r="DM32" s="22"/>
      <c r="DN32" s="23" t="str">
        <f t="shared" si="41"/>
        <v xml:space="preserve"> </v>
      </c>
      <c r="DO32" s="22"/>
      <c r="DP32" s="22"/>
      <c r="DQ32" s="79">
        <f t="shared" si="42"/>
        <v>9.4600000000000009</v>
      </c>
      <c r="DR32" s="79" t="str">
        <f t="shared" si="43"/>
        <v xml:space="preserve">   </v>
      </c>
      <c r="DS32" s="98">
        <f t="shared" si="44"/>
        <v>6.62</v>
      </c>
      <c r="DT32" s="98" t="str">
        <f t="shared" si="45"/>
        <v xml:space="preserve"> </v>
      </c>
      <c r="DU32" s="80" t="str">
        <f t="shared" si="46"/>
        <v xml:space="preserve"> </v>
      </c>
      <c r="DV32" s="23" t="str">
        <f t="shared" si="47"/>
        <v xml:space="preserve"> </v>
      </c>
      <c r="DW32" s="22"/>
      <c r="DX32" s="22"/>
      <c r="DY32" s="23" t="str">
        <f t="shared" si="48"/>
        <v xml:space="preserve"> </v>
      </c>
      <c r="DZ32" s="22"/>
      <c r="EA32" s="22"/>
      <c r="EB32" s="23" t="str">
        <f t="shared" si="49"/>
        <v xml:space="preserve"> </v>
      </c>
      <c r="EC32" s="22"/>
      <c r="ED32" s="22"/>
      <c r="EE32" s="23" t="str">
        <f t="shared" si="50"/>
        <v xml:space="preserve"> </v>
      </c>
      <c r="EF32" s="22"/>
      <c r="EG32" s="22"/>
      <c r="EH32" s="23" t="str">
        <f t="shared" si="51"/>
        <v xml:space="preserve"> </v>
      </c>
      <c r="EI32" s="22"/>
      <c r="EJ32" s="22"/>
      <c r="EK32" s="23" t="str">
        <f t="shared" si="52"/>
        <v xml:space="preserve"> </v>
      </c>
      <c r="EL32" s="22"/>
      <c r="EM32" s="22"/>
      <c r="EN32" s="23" t="str">
        <f t="shared" si="53"/>
        <v xml:space="preserve"> </v>
      </c>
      <c r="EO32" s="22"/>
      <c r="EP32" s="22"/>
      <c r="EQ32" s="23" t="str">
        <f t="shared" si="54"/>
        <v xml:space="preserve"> </v>
      </c>
      <c r="ER32" s="22"/>
      <c r="ES32" s="22"/>
      <c r="ET32" s="23" t="str">
        <f t="shared" si="55"/>
        <v xml:space="preserve"> </v>
      </c>
      <c r="EU32" s="22"/>
      <c r="EV32" s="22"/>
      <c r="EW32" s="23" t="str">
        <f t="shared" si="56"/>
        <v xml:space="preserve"> </v>
      </c>
      <c r="EX32" s="22"/>
      <c r="EY32" s="22"/>
      <c r="EZ32" s="23" t="str">
        <f t="shared" si="57"/>
        <v xml:space="preserve"> </v>
      </c>
      <c r="FA32" s="22"/>
      <c r="FB32" s="22"/>
      <c r="FC32" s="23" t="str">
        <f t="shared" si="58"/>
        <v xml:space="preserve"> </v>
      </c>
      <c r="FD32" s="22"/>
      <c r="FE32" s="22"/>
      <c r="FF32" s="23" t="str">
        <f t="shared" si="59"/>
        <v xml:space="preserve"> </v>
      </c>
      <c r="FG32" s="22"/>
      <c r="FH32" s="22"/>
      <c r="FI32" s="23" t="str">
        <f t="shared" si="60"/>
        <v xml:space="preserve"> </v>
      </c>
      <c r="FJ32" s="22"/>
      <c r="FK32" s="22"/>
      <c r="FL32" s="23" t="str">
        <f t="shared" si="61"/>
        <v xml:space="preserve"> </v>
      </c>
      <c r="FM32" s="22"/>
      <c r="FN32" s="22"/>
      <c r="FO32" s="23" t="str">
        <f t="shared" si="62"/>
        <v xml:space="preserve"> </v>
      </c>
      <c r="FP32" s="22"/>
      <c r="FQ32" s="22"/>
      <c r="FR32" s="23" t="str">
        <f t="shared" si="63"/>
        <v xml:space="preserve"> </v>
      </c>
      <c r="FS32" s="22"/>
      <c r="FT32" s="22"/>
      <c r="FU32" s="23" t="str">
        <f t="shared" si="64"/>
        <v xml:space="preserve"> </v>
      </c>
      <c r="FV32" s="22"/>
      <c r="FW32" s="22"/>
      <c r="FX32" s="23" t="str">
        <f t="shared" si="65"/>
        <v xml:space="preserve"> </v>
      </c>
      <c r="FY32" s="22"/>
      <c r="FZ32" s="22"/>
      <c r="GA32" s="79" t="str">
        <f t="shared" si="66"/>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127" t="s">
        <v>265</v>
      </c>
      <c r="C33" s="22">
        <v>0.01</v>
      </c>
      <c r="D33" s="22"/>
      <c r="E33" s="23">
        <f t="shared" si="0"/>
        <v>0.01</v>
      </c>
      <c r="F33" s="22">
        <v>0.01</v>
      </c>
      <c r="G33" s="22"/>
      <c r="H33" s="23">
        <f t="shared" si="1"/>
        <v>0.01</v>
      </c>
      <c r="I33" s="22">
        <v>0.01</v>
      </c>
      <c r="J33" s="22"/>
      <c r="K33" s="23">
        <f t="shared" si="2"/>
        <v>0.01</v>
      </c>
      <c r="L33" s="22">
        <v>7</v>
      </c>
      <c r="M33" s="22"/>
      <c r="N33" s="23">
        <f t="shared" si="3"/>
        <v>7</v>
      </c>
      <c r="O33" s="22">
        <v>7</v>
      </c>
      <c r="P33" s="22"/>
      <c r="Q33" s="23">
        <f t="shared" si="4"/>
        <v>7</v>
      </c>
      <c r="R33" s="22"/>
      <c r="S33" s="22"/>
      <c r="T33" s="23" t="str">
        <f t="shared" si="5"/>
        <v xml:space="preserve"> </v>
      </c>
      <c r="U33" s="22"/>
      <c r="V33" s="22"/>
      <c r="W33" s="23" t="str">
        <f t="shared" si="6"/>
        <v xml:space="preserve"> </v>
      </c>
      <c r="X33" s="22"/>
      <c r="Y33" s="22"/>
      <c r="Z33" s="23" t="str">
        <f t="shared" si="7"/>
        <v xml:space="preserve"> </v>
      </c>
      <c r="AA33" s="22"/>
      <c r="AB33" s="22"/>
      <c r="AC33" s="23" t="str">
        <f t="shared" si="8"/>
        <v xml:space="preserve"> </v>
      </c>
      <c r="AD33" s="22"/>
      <c r="AE33" s="22"/>
      <c r="AF33" s="23" t="str">
        <f t="shared" si="9"/>
        <v xml:space="preserve"> </v>
      </c>
      <c r="AG33" s="22"/>
      <c r="AH33" s="22"/>
      <c r="AI33" s="23" t="str">
        <f t="shared" si="10"/>
        <v xml:space="preserve"> </v>
      </c>
      <c r="AJ33" s="22"/>
      <c r="AK33" s="22"/>
      <c r="AL33" s="23" t="str">
        <f t="shared" si="11"/>
        <v xml:space="preserve"> </v>
      </c>
      <c r="AM33" s="22"/>
      <c r="AN33" s="22"/>
      <c r="AO33" s="23" t="str">
        <f t="shared" si="12"/>
        <v xml:space="preserve"> </v>
      </c>
      <c r="AP33" s="22"/>
      <c r="AQ33" s="22"/>
      <c r="AR33" s="23" t="str">
        <f t="shared" si="13"/>
        <v xml:space="preserve"> </v>
      </c>
      <c r="AS33" s="22"/>
      <c r="AT33" s="22"/>
      <c r="AU33" s="23" t="str">
        <f t="shared" si="14"/>
        <v xml:space="preserve"> </v>
      </c>
      <c r="AV33" s="22"/>
      <c r="AW33" s="22"/>
      <c r="AX33" s="23" t="str">
        <f t="shared" si="15"/>
        <v xml:space="preserve"> </v>
      </c>
      <c r="AY33" s="22"/>
      <c r="AZ33" s="22"/>
      <c r="BA33" s="23" t="str">
        <f t="shared" si="16"/>
        <v xml:space="preserve"> </v>
      </c>
      <c r="BB33" s="22">
        <v>10</v>
      </c>
      <c r="BC33" s="22">
        <v>7</v>
      </c>
      <c r="BD33" s="23">
        <f t="shared" si="17"/>
        <v>8.5</v>
      </c>
      <c r="BE33" s="22"/>
      <c r="BF33" s="22"/>
      <c r="BG33" s="79">
        <f t="shared" si="18"/>
        <v>2.8</v>
      </c>
      <c r="BH33" s="79">
        <f t="shared" si="19"/>
        <v>8.5</v>
      </c>
      <c r="BI33" s="98">
        <f t="shared" si="20"/>
        <v>1.96</v>
      </c>
      <c r="BJ33" s="98">
        <f t="shared" si="21"/>
        <v>2.5499999999999998</v>
      </c>
      <c r="BK33" s="80">
        <f t="shared" si="22"/>
        <v>4.51</v>
      </c>
      <c r="BL33" s="23" t="str">
        <f t="shared" si="23"/>
        <v>C-</v>
      </c>
      <c r="BM33" s="22">
        <v>0.01</v>
      </c>
      <c r="BN33" s="22"/>
      <c r="BO33" s="23">
        <f t="shared" si="24"/>
        <v>0.01</v>
      </c>
      <c r="BP33" s="22">
        <v>0.01</v>
      </c>
      <c r="BQ33" s="22"/>
      <c r="BR33" s="23">
        <f t="shared" si="25"/>
        <v>0.01</v>
      </c>
      <c r="BS33" s="22">
        <v>0.01</v>
      </c>
      <c r="BT33" s="22"/>
      <c r="BU33" s="23">
        <f t="shared" si="26"/>
        <v>0.01</v>
      </c>
      <c r="BV33" s="22">
        <v>7</v>
      </c>
      <c r="BW33" s="22"/>
      <c r="BX33" s="23">
        <f t="shared" si="27"/>
        <v>7</v>
      </c>
      <c r="BY33" s="22">
        <v>10</v>
      </c>
      <c r="BZ33" s="22"/>
      <c r="CA33" s="23">
        <f t="shared" si="28"/>
        <v>10</v>
      </c>
      <c r="CB33" s="22">
        <v>8</v>
      </c>
      <c r="CC33" s="22"/>
      <c r="CD33" s="23">
        <f t="shared" si="29"/>
        <v>8</v>
      </c>
      <c r="CE33" s="22">
        <v>8</v>
      </c>
      <c r="CF33" s="22"/>
      <c r="CG33" s="23">
        <f t="shared" si="30"/>
        <v>8</v>
      </c>
      <c r="CH33" s="22">
        <v>5</v>
      </c>
      <c r="CI33" s="22"/>
      <c r="CJ33" s="23">
        <f t="shared" si="31"/>
        <v>5</v>
      </c>
      <c r="CK33" s="22">
        <v>5</v>
      </c>
      <c r="CL33" s="22"/>
      <c r="CM33" s="23">
        <f t="shared" si="32"/>
        <v>5</v>
      </c>
      <c r="CN33" s="22">
        <v>8</v>
      </c>
      <c r="CO33" s="22"/>
      <c r="CP33" s="23">
        <f t="shared" si="33"/>
        <v>8</v>
      </c>
      <c r="CQ33" s="22">
        <v>7</v>
      </c>
      <c r="CR33" s="22"/>
      <c r="CS33" s="23">
        <f t="shared" si="34"/>
        <v>7</v>
      </c>
      <c r="CT33" s="22">
        <v>8</v>
      </c>
      <c r="CU33" s="22"/>
      <c r="CV33" s="23">
        <f t="shared" si="35"/>
        <v>8</v>
      </c>
      <c r="CW33" s="22">
        <v>8</v>
      </c>
      <c r="CX33" s="22"/>
      <c r="CY33" s="23">
        <f t="shared" si="36"/>
        <v>8</v>
      </c>
      <c r="CZ33" s="22">
        <v>9</v>
      </c>
      <c r="DA33" s="22"/>
      <c r="DB33" s="23">
        <f t="shared" si="37"/>
        <v>9</v>
      </c>
      <c r="DC33" s="22">
        <v>8</v>
      </c>
      <c r="DD33" s="22"/>
      <c r="DE33" s="23">
        <f t="shared" si="38"/>
        <v>8</v>
      </c>
      <c r="DF33" s="22"/>
      <c r="DG33" s="22"/>
      <c r="DH33" s="23" t="str">
        <f t="shared" si="39"/>
        <v xml:space="preserve"> </v>
      </c>
      <c r="DI33" s="22"/>
      <c r="DJ33" s="22"/>
      <c r="DK33" s="23" t="str">
        <f t="shared" si="40"/>
        <v xml:space="preserve"> </v>
      </c>
      <c r="DL33" s="22"/>
      <c r="DM33" s="22"/>
      <c r="DN33" s="23" t="str">
        <f t="shared" si="41"/>
        <v xml:space="preserve"> </v>
      </c>
      <c r="DO33" s="22"/>
      <c r="DP33" s="22"/>
      <c r="DQ33" s="79">
        <f t="shared" si="42"/>
        <v>6.06</v>
      </c>
      <c r="DR33" s="79" t="str">
        <f t="shared" si="43"/>
        <v xml:space="preserve">   </v>
      </c>
      <c r="DS33" s="98">
        <f t="shared" si="44"/>
        <v>4.24</v>
      </c>
      <c r="DT33" s="98" t="str">
        <f t="shared" si="45"/>
        <v xml:space="preserve"> </v>
      </c>
      <c r="DU33" s="80" t="str">
        <f t="shared" si="46"/>
        <v xml:space="preserve"> </v>
      </c>
      <c r="DV33" s="23" t="str">
        <f t="shared" si="47"/>
        <v xml:space="preserve"> </v>
      </c>
      <c r="DW33" s="22"/>
      <c r="DX33" s="22"/>
      <c r="DY33" s="23" t="str">
        <f t="shared" si="48"/>
        <v xml:space="preserve"> </v>
      </c>
      <c r="DZ33" s="22"/>
      <c r="EA33" s="22"/>
      <c r="EB33" s="23" t="str">
        <f t="shared" si="49"/>
        <v xml:space="preserve"> </v>
      </c>
      <c r="EC33" s="22"/>
      <c r="ED33" s="22"/>
      <c r="EE33" s="23" t="str">
        <f t="shared" si="50"/>
        <v xml:space="preserve"> </v>
      </c>
      <c r="EF33" s="22"/>
      <c r="EG33" s="22"/>
      <c r="EH33" s="23" t="str">
        <f t="shared" si="51"/>
        <v xml:space="preserve"> </v>
      </c>
      <c r="EI33" s="22"/>
      <c r="EJ33" s="22"/>
      <c r="EK33" s="23" t="str">
        <f t="shared" si="52"/>
        <v xml:space="preserve"> </v>
      </c>
      <c r="EL33" s="22"/>
      <c r="EM33" s="22"/>
      <c r="EN33" s="23" t="str">
        <f t="shared" si="53"/>
        <v xml:space="preserve"> </v>
      </c>
      <c r="EO33" s="22"/>
      <c r="EP33" s="22"/>
      <c r="EQ33" s="23" t="str">
        <f t="shared" si="54"/>
        <v xml:space="preserve"> </v>
      </c>
      <c r="ER33" s="22"/>
      <c r="ES33" s="22"/>
      <c r="ET33" s="23" t="str">
        <f t="shared" si="55"/>
        <v xml:space="preserve"> </v>
      </c>
      <c r="EU33" s="22"/>
      <c r="EV33" s="22"/>
      <c r="EW33" s="23" t="str">
        <f t="shared" si="56"/>
        <v xml:space="preserve"> </v>
      </c>
      <c r="EX33" s="22"/>
      <c r="EY33" s="22"/>
      <c r="EZ33" s="23" t="str">
        <f t="shared" si="57"/>
        <v xml:space="preserve"> </v>
      </c>
      <c r="FA33" s="22"/>
      <c r="FB33" s="22"/>
      <c r="FC33" s="23" t="str">
        <f t="shared" si="58"/>
        <v xml:space="preserve"> </v>
      </c>
      <c r="FD33" s="22"/>
      <c r="FE33" s="22"/>
      <c r="FF33" s="23" t="str">
        <f t="shared" si="59"/>
        <v xml:space="preserve"> </v>
      </c>
      <c r="FG33" s="22"/>
      <c r="FH33" s="22"/>
      <c r="FI33" s="23" t="str">
        <f t="shared" si="60"/>
        <v xml:space="preserve"> </v>
      </c>
      <c r="FJ33" s="22"/>
      <c r="FK33" s="22"/>
      <c r="FL33" s="23" t="str">
        <f t="shared" si="61"/>
        <v xml:space="preserve"> </v>
      </c>
      <c r="FM33" s="22"/>
      <c r="FN33" s="22"/>
      <c r="FO33" s="23" t="str">
        <f t="shared" si="62"/>
        <v xml:space="preserve"> </v>
      </c>
      <c r="FP33" s="22"/>
      <c r="FQ33" s="22"/>
      <c r="FR33" s="23" t="str">
        <f t="shared" si="63"/>
        <v xml:space="preserve"> </v>
      </c>
      <c r="FS33" s="22"/>
      <c r="FT33" s="22"/>
      <c r="FU33" s="23" t="str">
        <f t="shared" si="64"/>
        <v xml:space="preserve"> </v>
      </c>
      <c r="FV33" s="22"/>
      <c r="FW33" s="22"/>
      <c r="FX33" s="23" t="str">
        <f t="shared" si="65"/>
        <v xml:space="preserve"> </v>
      </c>
      <c r="FY33" s="22"/>
      <c r="FZ33" s="22"/>
      <c r="GA33" s="79" t="str">
        <f t="shared" si="66"/>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127" t="s">
        <v>266</v>
      </c>
      <c r="C34" s="22">
        <v>0.01</v>
      </c>
      <c r="D34" s="22"/>
      <c r="E34" s="23">
        <f t="shared" si="0"/>
        <v>0.01</v>
      </c>
      <c r="F34" s="22">
        <v>8</v>
      </c>
      <c r="G34" s="22"/>
      <c r="H34" s="23">
        <f t="shared" si="1"/>
        <v>8</v>
      </c>
      <c r="I34" s="22">
        <v>8</v>
      </c>
      <c r="J34" s="22"/>
      <c r="K34" s="23">
        <f t="shared" si="2"/>
        <v>8</v>
      </c>
      <c r="L34" s="22">
        <v>0.01</v>
      </c>
      <c r="M34" s="22"/>
      <c r="N34" s="23">
        <f t="shared" si="3"/>
        <v>0.01</v>
      </c>
      <c r="O34" s="22">
        <v>9</v>
      </c>
      <c r="P34" s="22"/>
      <c r="Q34" s="23">
        <f t="shared" si="4"/>
        <v>9</v>
      </c>
      <c r="R34" s="22"/>
      <c r="S34" s="22"/>
      <c r="T34" s="23" t="str">
        <f t="shared" si="5"/>
        <v xml:space="preserve"> </v>
      </c>
      <c r="U34" s="22"/>
      <c r="V34" s="22"/>
      <c r="W34" s="23" t="str">
        <f t="shared" si="6"/>
        <v xml:space="preserve"> </v>
      </c>
      <c r="X34" s="22"/>
      <c r="Y34" s="22"/>
      <c r="Z34" s="23" t="str">
        <f t="shared" si="7"/>
        <v xml:space="preserve"> </v>
      </c>
      <c r="AA34" s="22"/>
      <c r="AB34" s="22"/>
      <c r="AC34" s="23" t="str">
        <f t="shared" si="8"/>
        <v xml:space="preserve"> </v>
      </c>
      <c r="AD34" s="22"/>
      <c r="AE34" s="22"/>
      <c r="AF34" s="23" t="str">
        <f t="shared" si="9"/>
        <v xml:space="preserve"> </v>
      </c>
      <c r="AG34" s="22"/>
      <c r="AH34" s="22"/>
      <c r="AI34" s="23" t="str">
        <f t="shared" si="10"/>
        <v xml:space="preserve"> </v>
      </c>
      <c r="AJ34" s="22"/>
      <c r="AK34" s="22"/>
      <c r="AL34" s="23" t="str">
        <f t="shared" si="11"/>
        <v xml:space="preserve"> </v>
      </c>
      <c r="AM34" s="22"/>
      <c r="AN34" s="22"/>
      <c r="AO34" s="23" t="str">
        <f t="shared" si="12"/>
        <v xml:space="preserve"> </v>
      </c>
      <c r="AP34" s="22"/>
      <c r="AQ34" s="22"/>
      <c r="AR34" s="23" t="str">
        <f t="shared" si="13"/>
        <v xml:space="preserve"> </v>
      </c>
      <c r="AS34" s="22"/>
      <c r="AT34" s="22"/>
      <c r="AU34" s="23" t="str">
        <f t="shared" si="14"/>
        <v xml:space="preserve"> </v>
      </c>
      <c r="AV34" s="22"/>
      <c r="AW34" s="22"/>
      <c r="AX34" s="23" t="str">
        <f t="shared" si="15"/>
        <v xml:space="preserve"> </v>
      </c>
      <c r="AY34" s="22"/>
      <c r="AZ34" s="22"/>
      <c r="BA34" s="23" t="str">
        <f t="shared" si="16"/>
        <v xml:space="preserve"> </v>
      </c>
      <c r="BB34" s="22">
        <v>10</v>
      </c>
      <c r="BC34" s="22">
        <v>8.1999999999999993</v>
      </c>
      <c r="BD34" s="23">
        <f t="shared" si="17"/>
        <v>9.1</v>
      </c>
      <c r="BE34" s="22"/>
      <c r="BF34" s="22"/>
      <c r="BG34" s="79">
        <f t="shared" si="18"/>
        <v>5</v>
      </c>
      <c r="BH34" s="79">
        <f t="shared" si="19"/>
        <v>9.1</v>
      </c>
      <c r="BI34" s="98">
        <f t="shared" si="20"/>
        <v>3.5</v>
      </c>
      <c r="BJ34" s="98">
        <f t="shared" si="21"/>
        <v>2.73</v>
      </c>
      <c r="BK34" s="80">
        <f t="shared" si="22"/>
        <v>6.23</v>
      </c>
      <c r="BL34" s="23" t="str">
        <f t="shared" si="23"/>
        <v>C+</v>
      </c>
      <c r="BM34" s="22">
        <v>7</v>
      </c>
      <c r="BN34" s="22"/>
      <c r="BO34" s="23">
        <f t="shared" si="24"/>
        <v>7</v>
      </c>
      <c r="BP34" s="22">
        <v>0.01</v>
      </c>
      <c r="BQ34" s="22"/>
      <c r="BR34" s="23">
        <f t="shared" si="25"/>
        <v>0.01</v>
      </c>
      <c r="BS34" s="22">
        <v>7</v>
      </c>
      <c r="BT34" s="22"/>
      <c r="BU34" s="23">
        <f t="shared" si="26"/>
        <v>7</v>
      </c>
      <c r="BV34" s="22">
        <v>7</v>
      </c>
      <c r="BW34" s="22"/>
      <c r="BX34" s="23">
        <f t="shared" si="27"/>
        <v>7</v>
      </c>
      <c r="BY34" s="22">
        <v>10</v>
      </c>
      <c r="BZ34" s="22"/>
      <c r="CA34" s="23">
        <f t="shared" si="28"/>
        <v>10</v>
      </c>
      <c r="CB34" s="22">
        <v>8</v>
      </c>
      <c r="CC34" s="22"/>
      <c r="CD34" s="23">
        <f t="shared" si="29"/>
        <v>8</v>
      </c>
      <c r="CE34" s="22">
        <v>8</v>
      </c>
      <c r="CF34" s="22"/>
      <c r="CG34" s="23">
        <f t="shared" si="30"/>
        <v>8</v>
      </c>
      <c r="CH34" s="22">
        <v>0.01</v>
      </c>
      <c r="CI34" s="22"/>
      <c r="CJ34" s="23">
        <f t="shared" si="31"/>
        <v>0.01</v>
      </c>
      <c r="CK34" s="22">
        <v>8</v>
      </c>
      <c r="CL34" s="22"/>
      <c r="CM34" s="23">
        <f t="shared" si="32"/>
        <v>8</v>
      </c>
      <c r="CN34" s="22">
        <v>7</v>
      </c>
      <c r="CO34" s="22"/>
      <c r="CP34" s="23">
        <f t="shared" si="33"/>
        <v>7</v>
      </c>
      <c r="CQ34" s="22">
        <v>7</v>
      </c>
      <c r="CR34" s="22"/>
      <c r="CS34" s="23">
        <f t="shared" si="34"/>
        <v>7</v>
      </c>
      <c r="CT34" s="22">
        <v>7</v>
      </c>
      <c r="CU34" s="22"/>
      <c r="CV34" s="23">
        <f t="shared" si="35"/>
        <v>7</v>
      </c>
      <c r="CW34" s="22">
        <v>8</v>
      </c>
      <c r="CX34" s="22"/>
      <c r="CY34" s="23">
        <f t="shared" si="36"/>
        <v>8</v>
      </c>
      <c r="CZ34" s="22">
        <v>7</v>
      </c>
      <c r="DA34" s="22"/>
      <c r="DB34" s="23">
        <f t="shared" si="37"/>
        <v>7</v>
      </c>
      <c r="DC34" s="22">
        <v>8</v>
      </c>
      <c r="DD34" s="22"/>
      <c r="DE34" s="23">
        <f t="shared" si="38"/>
        <v>8</v>
      </c>
      <c r="DF34" s="22"/>
      <c r="DG34" s="22"/>
      <c r="DH34" s="23" t="str">
        <f t="shared" si="39"/>
        <v xml:space="preserve"> </v>
      </c>
      <c r="DI34" s="22"/>
      <c r="DJ34" s="22"/>
      <c r="DK34" s="23" t="str">
        <f t="shared" si="40"/>
        <v xml:space="preserve"> </v>
      </c>
      <c r="DL34" s="22"/>
      <c r="DM34" s="22"/>
      <c r="DN34" s="23" t="str">
        <f t="shared" si="41"/>
        <v xml:space="preserve"> </v>
      </c>
      <c r="DO34" s="22"/>
      <c r="DP34" s="22"/>
      <c r="DQ34" s="79">
        <f t="shared" si="42"/>
        <v>6.6</v>
      </c>
      <c r="DR34" s="79" t="str">
        <f t="shared" si="43"/>
        <v xml:space="preserve">   </v>
      </c>
      <c r="DS34" s="98">
        <f t="shared" si="44"/>
        <v>4.62</v>
      </c>
      <c r="DT34" s="98" t="str">
        <f t="shared" si="45"/>
        <v xml:space="preserve"> </v>
      </c>
      <c r="DU34" s="80" t="str">
        <f t="shared" si="46"/>
        <v xml:space="preserve"> </v>
      </c>
      <c r="DV34" s="23" t="str">
        <f t="shared" si="47"/>
        <v xml:space="preserve"> </v>
      </c>
      <c r="DW34" s="22"/>
      <c r="DX34" s="22"/>
      <c r="DY34" s="23" t="str">
        <f t="shared" si="48"/>
        <v xml:space="preserve"> </v>
      </c>
      <c r="DZ34" s="22"/>
      <c r="EA34" s="22"/>
      <c r="EB34" s="23" t="str">
        <f t="shared" si="49"/>
        <v xml:space="preserve"> </v>
      </c>
      <c r="EC34" s="22"/>
      <c r="ED34" s="22"/>
      <c r="EE34" s="23" t="str">
        <f t="shared" si="50"/>
        <v xml:space="preserve"> </v>
      </c>
      <c r="EF34" s="22"/>
      <c r="EG34" s="22"/>
      <c r="EH34" s="23" t="str">
        <f t="shared" si="51"/>
        <v xml:space="preserve"> </v>
      </c>
      <c r="EI34" s="22"/>
      <c r="EJ34" s="22"/>
      <c r="EK34" s="23" t="str">
        <f t="shared" si="52"/>
        <v xml:space="preserve"> </v>
      </c>
      <c r="EL34" s="22"/>
      <c r="EM34" s="22"/>
      <c r="EN34" s="23" t="str">
        <f t="shared" si="53"/>
        <v xml:space="preserve"> </v>
      </c>
      <c r="EO34" s="22"/>
      <c r="EP34" s="22"/>
      <c r="EQ34" s="23" t="str">
        <f t="shared" si="54"/>
        <v xml:space="preserve"> </v>
      </c>
      <c r="ER34" s="22"/>
      <c r="ES34" s="22"/>
      <c r="ET34" s="23" t="str">
        <f t="shared" si="55"/>
        <v xml:space="preserve"> </v>
      </c>
      <c r="EU34" s="22"/>
      <c r="EV34" s="22"/>
      <c r="EW34" s="23" t="str">
        <f t="shared" si="56"/>
        <v xml:space="preserve"> </v>
      </c>
      <c r="EX34" s="22"/>
      <c r="EY34" s="22"/>
      <c r="EZ34" s="23" t="str">
        <f t="shared" si="57"/>
        <v xml:space="preserve"> </v>
      </c>
      <c r="FA34" s="22"/>
      <c r="FB34" s="22"/>
      <c r="FC34" s="23" t="str">
        <f t="shared" si="58"/>
        <v xml:space="preserve"> </v>
      </c>
      <c r="FD34" s="22"/>
      <c r="FE34" s="22"/>
      <c r="FF34" s="23" t="str">
        <f t="shared" si="59"/>
        <v xml:space="preserve"> </v>
      </c>
      <c r="FG34" s="22"/>
      <c r="FH34" s="22"/>
      <c r="FI34" s="23" t="str">
        <f t="shared" si="60"/>
        <v xml:space="preserve"> </v>
      </c>
      <c r="FJ34" s="22"/>
      <c r="FK34" s="22"/>
      <c r="FL34" s="23" t="str">
        <f t="shared" si="61"/>
        <v xml:space="preserve"> </v>
      </c>
      <c r="FM34" s="22"/>
      <c r="FN34" s="22"/>
      <c r="FO34" s="23" t="str">
        <f t="shared" si="62"/>
        <v xml:space="preserve"> </v>
      </c>
      <c r="FP34" s="22"/>
      <c r="FQ34" s="22"/>
      <c r="FR34" s="23" t="str">
        <f t="shared" si="63"/>
        <v xml:space="preserve"> </v>
      </c>
      <c r="FS34" s="22"/>
      <c r="FT34" s="22"/>
      <c r="FU34" s="23" t="str">
        <f t="shared" si="64"/>
        <v xml:space="preserve"> </v>
      </c>
      <c r="FV34" s="22"/>
      <c r="FW34" s="22"/>
      <c r="FX34" s="23" t="str">
        <f t="shared" si="65"/>
        <v xml:space="preserve"> </v>
      </c>
      <c r="FY34" s="22"/>
      <c r="FZ34" s="22"/>
      <c r="GA34" s="79" t="str">
        <f t="shared" si="66"/>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127" t="s">
        <v>267</v>
      </c>
      <c r="C35" s="22">
        <v>10</v>
      </c>
      <c r="D35" s="22"/>
      <c r="E35" s="23">
        <f t="shared" si="0"/>
        <v>10</v>
      </c>
      <c r="F35" s="22">
        <v>10</v>
      </c>
      <c r="G35" s="22"/>
      <c r="H35" s="23">
        <f t="shared" si="1"/>
        <v>10</v>
      </c>
      <c r="I35" s="22">
        <v>10</v>
      </c>
      <c r="J35" s="22"/>
      <c r="K35" s="23">
        <f t="shared" si="2"/>
        <v>10</v>
      </c>
      <c r="L35" s="22">
        <v>10</v>
      </c>
      <c r="M35" s="22"/>
      <c r="N35" s="23">
        <f t="shared" si="3"/>
        <v>10</v>
      </c>
      <c r="O35" s="22">
        <v>10</v>
      </c>
      <c r="P35" s="22"/>
      <c r="Q35" s="23">
        <f t="shared" si="4"/>
        <v>10</v>
      </c>
      <c r="R35" s="22"/>
      <c r="S35" s="22"/>
      <c r="T35" s="23" t="str">
        <f t="shared" si="5"/>
        <v xml:space="preserve"> </v>
      </c>
      <c r="U35" s="22"/>
      <c r="V35" s="22"/>
      <c r="W35" s="23" t="str">
        <f t="shared" si="6"/>
        <v xml:space="preserve"> </v>
      </c>
      <c r="X35" s="22"/>
      <c r="Y35" s="22"/>
      <c r="Z35" s="23" t="str">
        <f t="shared" si="7"/>
        <v xml:space="preserve"> </v>
      </c>
      <c r="AA35" s="22"/>
      <c r="AB35" s="22"/>
      <c r="AC35" s="23" t="str">
        <f t="shared" si="8"/>
        <v xml:space="preserve"> </v>
      </c>
      <c r="AD35" s="22"/>
      <c r="AE35" s="22"/>
      <c r="AF35" s="23" t="str">
        <f t="shared" si="9"/>
        <v xml:space="preserve"> </v>
      </c>
      <c r="AG35" s="22"/>
      <c r="AH35" s="22"/>
      <c r="AI35" s="23" t="str">
        <f t="shared" si="10"/>
        <v xml:space="preserve"> </v>
      </c>
      <c r="AJ35" s="22"/>
      <c r="AK35" s="22"/>
      <c r="AL35" s="23" t="str">
        <f t="shared" si="11"/>
        <v xml:space="preserve"> </v>
      </c>
      <c r="AM35" s="22"/>
      <c r="AN35" s="22"/>
      <c r="AO35" s="23" t="str">
        <f t="shared" si="12"/>
        <v xml:space="preserve"> </v>
      </c>
      <c r="AP35" s="22"/>
      <c r="AQ35" s="22"/>
      <c r="AR35" s="23" t="str">
        <f t="shared" si="13"/>
        <v xml:space="preserve"> </v>
      </c>
      <c r="AS35" s="22"/>
      <c r="AT35" s="22"/>
      <c r="AU35" s="23" t="str">
        <f t="shared" si="14"/>
        <v xml:space="preserve"> </v>
      </c>
      <c r="AV35" s="22"/>
      <c r="AW35" s="22"/>
      <c r="AX35" s="23" t="str">
        <f t="shared" si="15"/>
        <v xml:space="preserve"> </v>
      </c>
      <c r="AY35" s="22"/>
      <c r="AZ35" s="22"/>
      <c r="BA35" s="23" t="str">
        <f t="shared" si="16"/>
        <v xml:space="preserve"> </v>
      </c>
      <c r="BB35" s="22">
        <v>10</v>
      </c>
      <c r="BC35" s="22">
        <v>7</v>
      </c>
      <c r="BD35" s="23">
        <f t="shared" si="17"/>
        <v>8.5</v>
      </c>
      <c r="BE35" s="22"/>
      <c r="BF35" s="22"/>
      <c r="BG35" s="79">
        <f t="shared" si="18"/>
        <v>10</v>
      </c>
      <c r="BH35" s="79">
        <f t="shared" si="19"/>
        <v>8.5</v>
      </c>
      <c r="BI35" s="98">
        <f t="shared" si="20"/>
        <v>7</v>
      </c>
      <c r="BJ35" s="98">
        <f t="shared" si="21"/>
        <v>2.5499999999999998</v>
      </c>
      <c r="BK35" s="80">
        <f t="shared" si="22"/>
        <v>9.5500000000000007</v>
      </c>
      <c r="BL35" s="23" t="str">
        <f t="shared" si="23"/>
        <v>A+</v>
      </c>
      <c r="BM35" s="22">
        <v>8</v>
      </c>
      <c r="BN35" s="22"/>
      <c r="BO35" s="23">
        <f t="shared" si="24"/>
        <v>8</v>
      </c>
      <c r="BP35" s="22">
        <v>8</v>
      </c>
      <c r="BQ35" s="22"/>
      <c r="BR35" s="23">
        <f t="shared" si="25"/>
        <v>8</v>
      </c>
      <c r="BS35" s="22">
        <v>10</v>
      </c>
      <c r="BT35" s="22"/>
      <c r="BU35" s="23">
        <f t="shared" si="26"/>
        <v>10</v>
      </c>
      <c r="BV35" s="22">
        <v>8</v>
      </c>
      <c r="BW35" s="22"/>
      <c r="BX35" s="23">
        <f t="shared" si="27"/>
        <v>8</v>
      </c>
      <c r="BY35" s="22">
        <v>10</v>
      </c>
      <c r="BZ35" s="22"/>
      <c r="CA35" s="23">
        <f t="shared" si="28"/>
        <v>10</v>
      </c>
      <c r="CB35" s="22">
        <v>10</v>
      </c>
      <c r="CC35" s="22"/>
      <c r="CD35" s="23">
        <f t="shared" si="29"/>
        <v>10</v>
      </c>
      <c r="CE35" s="22">
        <v>8</v>
      </c>
      <c r="CF35" s="22"/>
      <c r="CG35" s="23">
        <f t="shared" si="30"/>
        <v>8</v>
      </c>
      <c r="CH35" s="22">
        <v>10</v>
      </c>
      <c r="CI35" s="22"/>
      <c r="CJ35" s="23">
        <f t="shared" si="31"/>
        <v>10</v>
      </c>
      <c r="CK35" s="22">
        <v>9</v>
      </c>
      <c r="CL35" s="22"/>
      <c r="CM35" s="23">
        <f t="shared" si="32"/>
        <v>9</v>
      </c>
      <c r="CN35" s="22">
        <v>7</v>
      </c>
      <c r="CO35" s="22"/>
      <c r="CP35" s="23">
        <f t="shared" si="33"/>
        <v>7</v>
      </c>
      <c r="CQ35" s="22">
        <v>10</v>
      </c>
      <c r="CR35" s="22"/>
      <c r="CS35" s="23">
        <f t="shared" si="34"/>
        <v>10</v>
      </c>
      <c r="CT35" s="22">
        <v>10</v>
      </c>
      <c r="CU35" s="22"/>
      <c r="CV35" s="23">
        <f t="shared" si="35"/>
        <v>10</v>
      </c>
      <c r="CW35" s="22">
        <v>9</v>
      </c>
      <c r="CX35" s="22"/>
      <c r="CY35" s="23">
        <f t="shared" si="36"/>
        <v>9</v>
      </c>
      <c r="CZ35" s="22">
        <v>9</v>
      </c>
      <c r="DA35" s="22"/>
      <c r="DB35" s="23">
        <f t="shared" si="37"/>
        <v>9</v>
      </c>
      <c r="DC35" s="22">
        <v>10</v>
      </c>
      <c r="DD35" s="22"/>
      <c r="DE35" s="23">
        <f t="shared" si="38"/>
        <v>10</v>
      </c>
      <c r="DF35" s="22"/>
      <c r="DG35" s="22"/>
      <c r="DH35" s="23" t="str">
        <f t="shared" si="39"/>
        <v xml:space="preserve"> </v>
      </c>
      <c r="DI35" s="22"/>
      <c r="DJ35" s="22"/>
      <c r="DK35" s="23" t="str">
        <f t="shared" si="40"/>
        <v xml:space="preserve"> </v>
      </c>
      <c r="DL35" s="22"/>
      <c r="DM35" s="22"/>
      <c r="DN35" s="23" t="str">
        <f t="shared" si="41"/>
        <v xml:space="preserve"> </v>
      </c>
      <c r="DO35" s="22"/>
      <c r="DP35" s="22"/>
      <c r="DQ35" s="79">
        <f t="shared" si="42"/>
        <v>9.06</v>
      </c>
      <c r="DR35" s="79" t="str">
        <f t="shared" si="43"/>
        <v xml:space="preserve">   </v>
      </c>
      <c r="DS35" s="98">
        <f t="shared" si="44"/>
        <v>6.34</v>
      </c>
      <c r="DT35" s="98" t="str">
        <f t="shared" si="45"/>
        <v xml:space="preserve"> </v>
      </c>
      <c r="DU35" s="80" t="str">
        <f t="shared" si="46"/>
        <v xml:space="preserve"> </v>
      </c>
      <c r="DV35" s="23" t="str">
        <f t="shared" si="47"/>
        <v xml:space="preserve"> </v>
      </c>
      <c r="DW35" s="22"/>
      <c r="DX35" s="22"/>
      <c r="DY35" s="23" t="str">
        <f t="shared" si="48"/>
        <v xml:space="preserve"> </v>
      </c>
      <c r="DZ35" s="22"/>
      <c r="EA35" s="22"/>
      <c r="EB35" s="23" t="str">
        <f t="shared" si="49"/>
        <v xml:space="preserve"> </v>
      </c>
      <c r="EC35" s="22"/>
      <c r="ED35" s="22"/>
      <c r="EE35" s="23" t="str">
        <f t="shared" si="50"/>
        <v xml:space="preserve"> </v>
      </c>
      <c r="EF35" s="22"/>
      <c r="EG35" s="22"/>
      <c r="EH35" s="23" t="str">
        <f t="shared" si="51"/>
        <v xml:space="preserve"> </v>
      </c>
      <c r="EI35" s="22"/>
      <c r="EJ35" s="22"/>
      <c r="EK35" s="23" t="str">
        <f t="shared" si="52"/>
        <v xml:space="preserve"> </v>
      </c>
      <c r="EL35" s="22"/>
      <c r="EM35" s="22"/>
      <c r="EN35" s="23" t="str">
        <f t="shared" si="53"/>
        <v xml:space="preserve"> </v>
      </c>
      <c r="EO35" s="22"/>
      <c r="EP35" s="22"/>
      <c r="EQ35" s="23" t="str">
        <f t="shared" si="54"/>
        <v xml:space="preserve"> </v>
      </c>
      <c r="ER35" s="22"/>
      <c r="ES35" s="22"/>
      <c r="ET35" s="23" t="str">
        <f t="shared" si="55"/>
        <v xml:space="preserve"> </v>
      </c>
      <c r="EU35" s="22"/>
      <c r="EV35" s="22"/>
      <c r="EW35" s="23" t="str">
        <f t="shared" si="56"/>
        <v xml:space="preserve"> </v>
      </c>
      <c r="EX35" s="22"/>
      <c r="EY35" s="22"/>
      <c r="EZ35" s="23" t="str">
        <f t="shared" si="57"/>
        <v xml:space="preserve"> </v>
      </c>
      <c r="FA35" s="22"/>
      <c r="FB35" s="22"/>
      <c r="FC35" s="23" t="str">
        <f t="shared" si="58"/>
        <v xml:space="preserve"> </v>
      </c>
      <c r="FD35" s="22"/>
      <c r="FE35" s="22"/>
      <c r="FF35" s="23" t="str">
        <f t="shared" si="59"/>
        <v xml:space="preserve"> </v>
      </c>
      <c r="FG35" s="22"/>
      <c r="FH35" s="22"/>
      <c r="FI35" s="23" t="str">
        <f t="shared" si="60"/>
        <v xml:space="preserve"> </v>
      </c>
      <c r="FJ35" s="22"/>
      <c r="FK35" s="22"/>
      <c r="FL35" s="23" t="str">
        <f t="shared" si="61"/>
        <v xml:space="preserve"> </v>
      </c>
      <c r="FM35" s="22"/>
      <c r="FN35" s="22"/>
      <c r="FO35" s="23" t="str">
        <f t="shared" si="62"/>
        <v xml:space="preserve"> </v>
      </c>
      <c r="FP35" s="22"/>
      <c r="FQ35" s="22"/>
      <c r="FR35" s="23" t="str">
        <f t="shared" si="63"/>
        <v xml:space="preserve"> </v>
      </c>
      <c r="FS35" s="22"/>
      <c r="FT35" s="22"/>
      <c r="FU35" s="23" t="str">
        <f t="shared" si="64"/>
        <v xml:space="preserve"> </v>
      </c>
      <c r="FV35" s="22"/>
      <c r="FW35" s="22"/>
      <c r="FX35" s="23" t="str">
        <f t="shared" si="65"/>
        <v xml:space="preserve"> </v>
      </c>
      <c r="FY35" s="22"/>
      <c r="FZ35" s="22"/>
      <c r="GA35" s="79" t="str">
        <f t="shared" si="66"/>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127" t="s">
        <v>268</v>
      </c>
      <c r="C36" s="22">
        <v>8</v>
      </c>
      <c r="D36" s="22"/>
      <c r="E36" s="23">
        <f t="shared" si="0"/>
        <v>8</v>
      </c>
      <c r="F36" s="22">
        <v>8</v>
      </c>
      <c r="G36" s="22"/>
      <c r="H36" s="23">
        <f t="shared" si="1"/>
        <v>8</v>
      </c>
      <c r="I36" s="22">
        <v>8</v>
      </c>
      <c r="J36" s="22"/>
      <c r="K36" s="23">
        <f t="shared" si="2"/>
        <v>8</v>
      </c>
      <c r="L36" s="22">
        <v>7</v>
      </c>
      <c r="M36" s="22"/>
      <c r="N36" s="23">
        <f t="shared" si="3"/>
        <v>7</v>
      </c>
      <c r="O36" s="22">
        <v>8</v>
      </c>
      <c r="P36" s="22"/>
      <c r="Q36" s="23">
        <f t="shared" si="4"/>
        <v>8</v>
      </c>
      <c r="R36" s="22"/>
      <c r="S36" s="22"/>
      <c r="T36" s="23" t="str">
        <f t="shared" si="5"/>
        <v xml:space="preserve"> </v>
      </c>
      <c r="U36" s="22"/>
      <c r="V36" s="22"/>
      <c r="W36" s="23" t="str">
        <f t="shared" si="6"/>
        <v xml:space="preserve"> </v>
      </c>
      <c r="X36" s="22"/>
      <c r="Y36" s="22"/>
      <c r="Z36" s="23" t="str">
        <f t="shared" si="7"/>
        <v xml:space="preserve"> </v>
      </c>
      <c r="AA36" s="22"/>
      <c r="AB36" s="22"/>
      <c r="AC36" s="23" t="str">
        <f t="shared" si="8"/>
        <v xml:space="preserve"> </v>
      </c>
      <c r="AD36" s="22"/>
      <c r="AE36" s="22"/>
      <c r="AF36" s="23" t="str">
        <f t="shared" si="9"/>
        <v xml:space="preserve"> </v>
      </c>
      <c r="AG36" s="22"/>
      <c r="AH36" s="22"/>
      <c r="AI36" s="23" t="str">
        <f t="shared" si="10"/>
        <v xml:space="preserve"> </v>
      </c>
      <c r="AJ36" s="22"/>
      <c r="AK36" s="22"/>
      <c r="AL36" s="23" t="str">
        <f t="shared" si="11"/>
        <v xml:space="preserve"> </v>
      </c>
      <c r="AM36" s="22"/>
      <c r="AN36" s="22"/>
      <c r="AO36" s="23" t="str">
        <f t="shared" si="12"/>
        <v xml:space="preserve"> </v>
      </c>
      <c r="AP36" s="22"/>
      <c r="AQ36" s="22"/>
      <c r="AR36" s="23" t="str">
        <f t="shared" si="13"/>
        <v xml:space="preserve"> </v>
      </c>
      <c r="AS36" s="22"/>
      <c r="AT36" s="22"/>
      <c r="AU36" s="23" t="str">
        <f t="shared" si="14"/>
        <v xml:space="preserve"> </v>
      </c>
      <c r="AV36" s="22"/>
      <c r="AW36" s="22"/>
      <c r="AX36" s="23" t="str">
        <f t="shared" si="15"/>
        <v xml:space="preserve"> </v>
      </c>
      <c r="AY36" s="22"/>
      <c r="AZ36" s="22"/>
      <c r="BA36" s="23" t="str">
        <f t="shared" si="16"/>
        <v xml:space="preserve"> </v>
      </c>
      <c r="BB36" s="22">
        <v>10</v>
      </c>
      <c r="BC36" s="22">
        <v>10</v>
      </c>
      <c r="BD36" s="23">
        <f t="shared" si="17"/>
        <v>10</v>
      </c>
      <c r="BE36" s="22"/>
      <c r="BF36" s="22"/>
      <c r="BG36" s="79">
        <f t="shared" si="18"/>
        <v>7.8</v>
      </c>
      <c r="BH36" s="79">
        <f t="shared" si="19"/>
        <v>10</v>
      </c>
      <c r="BI36" s="98">
        <f t="shared" si="20"/>
        <v>5.46</v>
      </c>
      <c r="BJ36" s="98">
        <f t="shared" si="21"/>
        <v>3</v>
      </c>
      <c r="BK36" s="80">
        <f t="shared" si="22"/>
        <v>8.4600000000000009</v>
      </c>
      <c r="BL36" s="23" t="str">
        <f t="shared" si="23"/>
        <v>B+</v>
      </c>
      <c r="BM36" s="22">
        <v>0.01</v>
      </c>
      <c r="BN36" s="22"/>
      <c r="BO36" s="23">
        <f t="shared" si="24"/>
        <v>0.01</v>
      </c>
      <c r="BP36" s="22">
        <v>0.01</v>
      </c>
      <c r="BQ36" s="22"/>
      <c r="BR36" s="23">
        <f t="shared" si="25"/>
        <v>0.01</v>
      </c>
      <c r="BS36" s="22">
        <v>9</v>
      </c>
      <c r="BT36" s="22"/>
      <c r="BU36" s="23">
        <f t="shared" si="26"/>
        <v>9</v>
      </c>
      <c r="BV36" s="22">
        <v>7</v>
      </c>
      <c r="BW36" s="22"/>
      <c r="BX36" s="23">
        <f t="shared" si="27"/>
        <v>7</v>
      </c>
      <c r="BY36" s="22">
        <v>10</v>
      </c>
      <c r="BZ36" s="22"/>
      <c r="CA36" s="23">
        <f t="shared" si="28"/>
        <v>10</v>
      </c>
      <c r="CB36" s="22">
        <v>8</v>
      </c>
      <c r="CC36" s="22"/>
      <c r="CD36" s="23">
        <f t="shared" si="29"/>
        <v>8</v>
      </c>
      <c r="CE36" s="22">
        <v>8</v>
      </c>
      <c r="CF36" s="22"/>
      <c r="CG36" s="23">
        <f t="shared" si="30"/>
        <v>8</v>
      </c>
      <c r="CH36" s="22">
        <v>0.01</v>
      </c>
      <c r="CI36" s="22"/>
      <c r="CJ36" s="23">
        <f t="shared" si="31"/>
        <v>0.01</v>
      </c>
      <c r="CK36" s="22">
        <v>8</v>
      </c>
      <c r="CL36" s="22"/>
      <c r="CM36" s="23">
        <f t="shared" si="32"/>
        <v>8</v>
      </c>
      <c r="CN36" s="22">
        <v>7</v>
      </c>
      <c r="CO36" s="22"/>
      <c r="CP36" s="23">
        <f t="shared" si="33"/>
        <v>7</v>
      </c>
      <c r="CQ36" s="22">
        <v>8</v>
      </c>
      <c r="CR36" s="22"/>
      <c r="CS36" s="23">
        <f t="shared" si="34"/>
        <v>8</v>
      </c>
      <c r="CT36" s="22">
        <v>8</v>
      </c>
      <c r="CU36" s="22"/>
      <c r="CV36" s="23">
        <f t="shared" si="35"/>
        <v>8</v>
      </c>
      <c r="CW36" s="22">
        <v>7</v>
      </c>
      <c r="CX36" s="22"/>
      <c r="CY36" s="23">
        <f t="shared" si="36"/>
        <v>7</v>
      </c>
      <c r="CZ36" s="22">
        <v>9</v>
      </c>
      <c r="DA36" s="22"/>
      <c r="DB36" s="23">
        <f t="shared" si="37"/>
        <v>9</v>
      </c>
      <c r="DC36" s="22">
        <v>8</v>
      </c>
      <c r="DD36" s="22"/>
      <c r="DE36" s="23">
        <f t="shared" si="38"/>
        <v>8</v>
      </c>
      <c r="DF36" s="22"/>
      <c r="DG36" s="22"/>
      <c r="DH36" s="23" t="str">
        <f t="shared" si="39"/>
        <v xml:space="preserve"> </v>
      </c>
      <c r="DI36" s="22"/>
      <c r="DJ36" s="22"/>
      <c r="DK36" s="23" t="str">
        <f t="shared" si="40"/>
        <v xml:space="preserve"> </v>
      </c>
      <c r="DL36" s="22"/>
      <c r="DM36" s="22"/>
      <c r="DN36" s="23" t="str">
        <f t="shared" si="41"/>
        <v xml:space="preserve"> </v>
      </c>
      <c r="DO36" s="22"/>
      <c r="DP36" s="22"/>
      <c r="DQ36" s="79">
        <f t="shared" si="42"/>
        <v>6.46</v>
      </c>
      <c r="DR36" s="79" t="str">
        <f t="shared" si="43"/>
        <v xml:space="preserve">   </v>
      </c>
      <c r="DS36" s="98">
        <f t="shared" si="44"/>
        <v>4.5199999999999996</v>
      </c>
      <c r="DT36" s="98" t="str">
        <f t="shared" si="45"/>
        <v xml:space="preserve"> </v>
      </c>
      <c r="DU36" s="80" t="str">
        <f t="shared" si="46"/>
        <v xml:space="preserve"> </v>
      </c>
      <c r="DV36" s="23" t="str">
        <f t="shared" si="47"/>
        <v xml:space="preserve"> </v>
      </c>
      <c r="DW36" s="22"/>
      <c r="DX36" s="22"/>
      <c r="DY36" s="23" t="str">
        <f t="shared" si="48"/>
        <v xml:space="preserve"> </v>
      </c>
      <c r="DZ36" s="22"/>
      <c r="EA36" s="22"/>
      <c r="EB36" s="23" t="str">
        <f t="shared" si="49"/>
        <v xml:space="preserve"> </v>
      </c>
      <c r="EC36" s="22"/>
      <c r="ED36" s="22"/>
      <c r="EE36" s="23" t="str">
        <f t="shared" si="50"/>
        <v xml:space="preserve"> </v>
      </c>
      <c r="EF36" s="22"/>
      <c r="EG36" s="22"/>
      <c r="EH36" s="23" t="str">
        <f t="shared" si="51"/>
        <v xml:space="preserve"> </v>
      </c>
      <c r="EI36" s="22"/>
      <c r="EJ36" s="22"/>
      <c r="EK36" s="23" t="str">
        <f t="shared" si="52"/>
        <v xml:space="preserve"> </v>
      </c>
      <c r="EL36" s="22"/>
      <c r="EM36" s="22"/>
      <c r="EN36" s="23" t="str">
        <f t="shared" si="53"/>
        <v xml:space="preserve"> </v>
      </c>
      <c r="EO36" s="22"/>
      <c r="EP36" s="22"/>
      <c r="EQ36" s="23" t="str">
        <f t="shared" si="54"/>
        <v xml:space="preserve"> </v>
      </c>
      <c r="ER36" s="22"/>
      <c r="ES36" s="22"/>
      <c r="ET36" s="23" t="str">
        <f t="shared" si="55"/>
        <v xml:space="preserve"> </v>
      </c>
      <c r="EU36" s="22"/>
      <c r="EV36" s="22"/>
      <c r="EW36" s="23" t="str">
        <f t="shared" si="56"/>
        <v xml:space="preserve"> </v>
      </c>
      <c r="EX36" s="22"/>
      <c r="EY36" s="22"/>
      <c r="EZ36" s="23" t="str">
        <f t="shared" si="57"/>
        <v xml:space="preserve"> </v>
      </c>
      <c r="FA36" s="22"/>
      <c r="FB36" s="22"/>
      <c r="FC36" s="23" t="str">
        <f t="shared" si="58"/>
        <v xml:space="preserve"> </v>
      </c>
      <c r="FD36" s="22"/>
      <c r="FE36" s="22"/>
      <c r="FF36" s="23" t="str">
        <f t="shared" si="59"/>
        <v xml:space="preserve"> </v>
      </c>
      <c r="FG36" s="22"/>
      <c r="FH36" s="22"/>
      <c r="FI36" s="23" t="str">
        <f t="shared" si="60"/>
        <v xml:space="preserve"> </v>
      </c>
      <c r="FJ36" s="22"/>
      <c r="FK36" s="22"/>
      <c r="FL36" s="23" t="str">
        <f t="shared" si="61"/>
        <v xml:space="preserve"> </v>
      </c>
      <c r="FM36" s="22"/>
      <c r="FN36" s="22"/>
      <c r="FO36" s="23" t="str">
        <f t="shared" si="62"/>
        <v xml:space="preserve"> </v>
      </c>
      <c r="FP36" s="22"/>
      <c r="FQ36" s="22"/>
      <c r="FR36" s="23" t="str">
        <f t="shared" si="63"/>
        <v xml:space="preserve"> </v>
      </c>
      <c r="FS36" s="22"/>
      <c r="FT36" s="22"/>
      <c r="FU36" s="23" t="str">
        <f t="shared" si="64"/>
        <v xml:space="preserve"> </v>
      </c>
      <c r="FV36" s="22"/>
      <c r="FW36" s="22"/>
      <c r="FX36" s="23" t="str">
        <f t="shared" si="65"/>
        <v xml:space="preserve"> </v>
      </c>
      <c r="FY36" s="22"/>
      <c r="FZ36" s="22"/>
      <c r="GA36" s="79" t="str">
        <f t="shared" si="66"/>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127" t="s">
        <v>269</v>
      </c>
      <c r="C37" s="22">
        <v>8</v>
      </c>
      <c r="D37" s="22"/>
      <c r="E37" s="23">
        <f t="shared" si="0"/>
        <v>8</v>
      </c>
      <c r="F37" s="22">
        <v>10</v>
      </c>
      <c r="G37" s="22"/>
      <c r="H37" s="23">
        <f t="shared" si="1"/>
        <v>10</v>
      </c>
      <c r="I37" s="22">
        <v>10</v>
      </c>
      <c r="J37" s="22"/>
      <c r="K37" s="23">
        <f t="shared" si="2"/>
        <v>10</v>
      </c>
      <c r="L37" s="22">
        <v>9</v>
      </c>
      <c r="M37" s="22"/>
      <c r="N37" s="23">
        <f t="shared" si="3"/>
        <v>9</v>
      </c>
      <c r="O37" s="22">
        <v>10</v>
      </c>
      <c r="P37" s="22"/>
      <c r="Q37" s="23">
        <f t="shared" si="4"/>
        <v>10</v>
      </c>
      <c r="R37" s="22"/>
      <c r="S37" s="22"/>
      <c r="T37" s="23" t="str">
        <f t="shared" si="5"/>
        <v xml:space="preserve"> </v>
      </c>
      <c r="U37" s="22"/>
      <c r="V37" s="22"/>
      <c r="W37" s="23" t="str">
        <f t="shared" si="6"/>
        <v xml:space="preserve"> </v>
      </c>
      <c r="X37" s="22"/>
      <c r="Y37" s="22"/>
      <c r="Z37" s="23" t="str">
        <f t="shared" si="7"/>
        <v xml:space="preserve"> </v>
      </c>
      <c r="AA37" s="22"/>
      <c r="AB37" s="22"/>
      <c r="AC37" s="23" t="str">
        <f t="shared" si="8"/>
        <v xml:space="preserve"> </v>
      </c>
      <c r="AD37" s="22"/>
      <c r="AE37" s="22"/>
      <c r="AF37" s="23" t="str">
        <f t="shared" si="9"/>
        <v xml:space="preserve"> </v>
      </c>
      <c r="AG37" s="22"/>
      <c r="AH37" s="22"/>
      <c r="AI37" s="23" t="str">
        <f t="shared" si="10"/>
        <v xml:space="preserve"> </v>
      </c>
      <c r="AJ37" s="22"/>
      <c r="AK37" s="22"/>
      <c r="AL37" s="23" t="str">
        <f t="shared" si="11"/>
        <v xml:space="preserve"> </v>
      </c>
      <c r="AM37" s="22"/>
      <c r="AN37" s="22"/>
      <c r="AO37" s="23" t="str">
        <f t="shared" si="12"/>
        <v xml:space="preserve"> </v>
      </c>
      <c r="AP37" s="22"/>
      <c r="AQ37" s="22"/>
      <c r="AR37" s="23" t="str">
        <f t="shared" si="13"/>
        <v xml:space="preserve"> </v>
      </c>
      <c r="AS37" s="22"/>
      <c r="AT37" s="22"/>
      <c r="AU37" s="23" t="str">
        <f t="shared" si="14"/>
        <v xml:space="preserve"> </v>
      </c>
      <c r="AV37" s="22"/>
      <c r="AW37" s="22"/>
      <c r="AX37" s="23" t="str">
        <f t="shared" si="15"/>
        <v xml:space="preserve"> </v>
      </c>
      <c r="AY37" s="22"/>
      <c r="AZ37" s="22"/>
      <c r="BA37" s="23" t="str">
        <f t="shared" si="16"/>
        <v xml:space="preserve"> </v>
      </c>
      <c r="BB37" s="22">
        <v>10</v>
      </c>
      <c r="BC37" s="22">
        <v>10</v>
      </c>
      <c r="BD37" s="23">
        <f t="shared" si="17"/>
        <v>10</v>
      </c>
      <c r="BE37" s="22"/>
      <c r="BF37" s="22"/>
      <c r="BG37" s="79">
        <f t="shared" si="18"/>
        <v>9.4</v>
      </c>
      <c r="BH37" s="79">
        <f t="shared" si="19"/>
        <v>10</v>
      </c>
      <c r="BI37" s="98">
        <f t="shared" si="20"/>
        <v>6.58</v>
      </c>
      <c r="BJ37" s="98">
        <f t="shared" si="21"/>
        <v>3</v>
      </c>
      <c r="BK37" s="80">
        <f t="shared" si="22"/>
        <v>9.58</v>
      </c>
      <c r="BL37" s="23" t="str">
        <f t="shared" si="23"/>
        <v>A+</v>
      </c>
      <c r="BM37" s="22">
        <v>8</v>
      </c>
      <c r="BN37" s="22"/>
      <c r="BO37" s="23">
        <f t="shared" si="24"/>
        <v>8</v>
      </c>
      <c r="BP37" s="22">
        <v>9</v>
      </c>
      <c r="BQ37" s="22"/>
      <c r="BR37" s="23">
        <f t="shared" si="25"/>
        <v>9</v>
      </c>
      <c r="BS37" s="22">
        <v>10</v>
      </c>
      <c r="BT37" s="22"/>
      <c r="BU37" s="23">
        <f t="shared" si="26"/>
        <v>10</v>
      </c>
      <c r="BV37" s="22">
        <v>10</v>
      </c>
      <c r="BW37" s="22"/>
      <c r="BX37" s="23">
        <f t="shared" si="27"/>
        <v>10</v>
      </c>
      <c r="BY37" s="22">
        <v>10</v>
      </c>
      <c r="BZ37" s="22"/>
      <c r="CA37" s="23">
        <f t="shared" si="28"/>
        <v>10</v>
      </c>
      <c r="CB37" s="22">
        <v>10</v>
      </c>
      <c r="CC37" s="22"/>
      <c r="CD37" s="23">
        <f t="shared" si="29"/>
        <v>10</v>
      </c>
      <c r="CE37" s="22">
        <v>9</v>
      </c>
      <c r="CF37" s="22"/>
      <c r="CG37" s="23">
        <f t="shared" si="30"/>
        <v>9</v>
      </c>
      <c r="CH37" s="22">
        <v>10</v>
      </c>
      <c r="CI37" s="22"/>
      <c r="CJ37" s="23">
        <f t="shared" si="31"/>
        <v>10</v>
      </c>
      <c r="CK37" s="22">
        <v>9</v>
      </c>
      <c r="CL37" s="22"/>
      <c r="CM37" s="23">
        <f t="shared" si="32"/>
        <v>9</v>
      </c>
      <c r="CN37" s="22">
        <v>9</v>
      </c>
      <c r="CO37" s="22"/>
      <c r="CP37" s="23">
        <f t="shared" si="33"/>
        <v>9</v>
      </c>
      <c r="CQ37" s="22">
        <v>9</v>
      </c>
      <c r="CR37" s="22"/>
      <c r="CS37" s="23">
        <f t="shared" si="34"/>
        <v>9</v>
      </c>
      <c r="CT37" s="22">
        <v>9</v>
      </c>
      <c r="CU37" s="22"/>
      <c r="CV37" s="23">
        <f t="shared" si="35"/>
        <v>9</v>
      </c>
      <c r="CW37" s="22">
        <v>10</v>
      </c>
      <c r="CX37" s="22"/>
      <c r="CY37" s="23">
        <f t="shared" si="36"/>
        <v>10</v>
      </c>
      <c r="CZ37" s="22">
        <v>8</v>
      </c>
      <c r="DA37" s="22"/>
      <c r="DB37" s="23">
        <f t="shared" si="37"/>
        <v>8</v>
      </c>
      <c r="DC37" s="22">
        <v>10</v>
      </c>
      <c r="DD37" s="22"/>
      <c r="DE37" s="23">
        <f t="shared" si="38"/>
        <v>10</v>
      </c>
      <c r="DF37" s="22"/>
      <c r="DG37" s="22"/>
      <c r="DH37" s="23" t="str">
        <f t="shared" si="39"/>
        <v xml:space="preserve"> </v>
      </c>
      <c r="DI37" s="22"/>
      <c r="DJ37" s="22"/>
      <c r="DK37" s="23" t="str">
        <f t="shared" si="40"/>
        <v xml:space="preserve"> </v>
      </c>
      <c r="DL37" s="22"/>
      <c r="DM37" s="22"/>
      <c r="DN37" s="23" t="str">
        <f t="shared" si="41"/>
        <v xml:space="preserve"> </v>
      </c>
      <c r="DO37" s="22"/>
      <c r="DP37" s="22"/>
      <c r="DQ37" s="79">
        <f t="shared" si="42"/>
        <v>9.33</v>
      </c>
      <c r="DR37" s="79" t="str">
        <f t="shared" si="43"/>
        <v xml:space="preserve">   </v>
      </c>
      <c r="DS37" s="98">
        <f t="shared" si="44"/>
        <v>6.53</v>
      </c>
      <c r="DT37" s="98" t="str">
        <f t="shared" si="45"/>
        <v xml:space="preserve"> </v>
      </c>
      <c r="DU37" s="80" t="str">
        <f t="shared" si="46"/>
        <v xml:space="preserve"> </v>
      </c>
      <c r="DV37" s="23" t="str">
        <f t="shared" si="47"/>
        <v xml:space="preserve"> </v>
      </c>
      <c r="DW37" s="22"/>
      <c r="DX37" s="22"/>
      <c r="DY37" s="23" t="str">
        <f t="shared" si="48"/>
        <v xml:space="preserve"> </v>
      </c>
      <c r="DZ37" s="22"/>
      <c r="EA37" s="22"/>
      <c r="EB37" s="23" t="str">
        <f t="shared" si="49"/>
        <v xml:space="preserve"> </v>
      </c>
      <c r="EC37" s="22"/>
      <c r="ED37" s="22"/>
      <c r="EE37" s="23" t="str">
        <f t="shared" si="50"/>
        <v xml:space="preserve"> </v>
      </c>
      <c r="EF37" s="22"/>
      <c r="EG37" s="22"/>
      <c r="EH37" s="23" t="str">
        <f t="shared" si="51"/>
        <v xml:space="preserve"> </v>
      </c>
      <c r="EI37" s="22"/>
      <c r="EJ37" s="22"/>
      <c r="EK37" s="23" t="str">
        <f t="shared" si="52"/>
        <v xml:space="preserve"> </v>
      </c>
      <c r="EL37" s="22"/>
      <c r="EM37" s="22"/>
      <c r="EN37" s="23" t="str">
        <f t="shared" si="53"/>
        <v xml:space="preserve"> </v>
      </c>
      <c r="EO37" s="22"/>
      <c r="EP37" s="22"/>
      <c r="EQ37" s="23" t="str">
        <f t="shared" si="54"/>
        <v xml:space="preserve"> </v>
      </c>
      <c r="ER37" s="22"/>
      <c r="ES37" s="22"/>
      <c r="ET37" s="23" t="str">
        <f t="shared" si="55"/>
        <v xml:space="preserve"> </v>
      </c>
      <c r="EU37" s="22"/>
      <c r="EV37" s="22"/>
      <c r="EW37" s="23" t="str">
        <f t="shared" si="56"/>
        <v xml:space="preserve"> </v>
      </c>
      <c r="EX37" s="22"/>
      <c r="EY37" s="22"/>
      <c r="EZ37" s="23" t="str">
        <f t="shared" si="57"/>
        <v xml:space="preserve"> </v>
      </c>
      <c r="FA37" s="22"/>
      <c r="FB37" s="22"/>
      <c r="FC37" s="23" t="str">
        <f t="shared" si="58"/>
        <v xml:space="preserve"> </v>
      </c>
      <c r="FD37" s="22"/>
      <c r="FE37" s="22"/>
      <c r="FF37" s="23" t="str">
        <f t="shared" si="59"/>
        <v xml:space="preserve"> </v>
      </c>
      <c r="FG37" s="22"/>
      <c r="FH37" s="22"/>
      <c r="FI37" s="23" t="str">
        <f t="shared" si="60"/>
        <v xml:space="preserve"> </v>
      </c>
      <c r="FJ37" s="22"/>
      <c r="FK37" s="22"/>
      <c r="FL37" s="23" t="str">
        <f t="shared" si="61"/>
        <v xml:space="preserve"> </v>
      </c>
      <c r="FM37" s="22"/>
      <c r="FN37" s="22"/>
      <c r="FO37" s="23" t="str">
        <f t="shared" si="62"/>
        <v xml:space="preserve"> </v>
      </c>
      <c r="FP37" s="22"/>
      <c r="FQ37" s="22"/>
      <c r="FR37" s="23" t="str">
        <f t="shared" si="63"/>
        <v xml:space="preserve"> </v>
      </c>
      <c r="FS37" s="22"/>
      <c r="FT37" s="22"/>
      <c r="FU37" s="23" t="str">
        <f t="shared" si="64"/>
        <v xml:space="preserve"> </v>
      </c>
      <c r="FV37" s="22"/>
      <c r="FW37" s="22"/>
      <c r="FX37" s="23" t="str">
        <f t="shared" si="65"/>
        <v xml:space="preserve"> </v>
      </c>
      <c r="FY37" s="22"/>
      <c r="FZ37" s="22"/>
      <c r="GA37" s="79" t="str">
        <f t="shared" si="66"/>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127" t="s">
        <v>270</v>
      </c>
      <c r="C38" s="22">
        <v>7</v>
      </c>
      <c r="D38" s="22"/>
      <c r="E38" s="23">
        <f t="shared" si="0"/>
        <v>7</v>
      </c>
      <c r="F38" s="22">
        <v>9</v>
      </c>
      <c r="G38" s="22"/>
      <c r="H38" s="23">
        <f t="shared" si="1"/>
        <v>9</v>
      </c>
      <c r="I38" s="22">
        <v>9</v>
      </c>
      <c r="J38" s="22"/>
      <c r="K38" s="23">
        <f t="shared" si="2"/>
        <v>9</v>
      </c>
      <c r="L38" s="22">
        <v>0.01</v>
      </c>
      <c r="M38" s="22"/>
      <c r="N38" s="23">
        <f t="shared" si="3"/>
        <v>0.01</v>
      </c>
      <c r="O38" s="22">
        <v>0.01</v>
      </c>
      <c r="P38" s="22"/>
      <c r="Q38" s="23">
        <f t="shared" si="4"/>
        <v>0.01</v>
      </c>
      <c r="R38" s="22"/>
      <c r="S38" s="22"/>
      <c r="T38" s="23" t="str">
        <f t="shared" si="5"/>
        <v xml:space="preserve"> </v>
      </c>
      <c r="U38" s="22"/>
      <c r="V38" s="22"/>
      <c r="W38" s="23" t="str">
        <f t="shared" si="6"/>
        <v xml:space="preserve"> </v>
      </c>
      <c r="X38" s="22"/>
      <c r="Y38" s="22"/>
      <c r="Z38" s="23" t="str">
        <f t="shared" si="7"/>
        <v xml:space="preserve"> </v>
      </c>
      <c r="AA38" s="22"/>
      <c r="AB38" s="22"/>
      <c r="AC38" s="23" t="str">
        <f t="shared" si="8"/>
        <v xml:space="preserve"> </v>
      </c>
      <c r="AD38" s="22"/>
      <c r="AE38" s="22"/>
      <c r="AF38" s="23" t="str">
        <f t="shared" si="9"/>
        <v xml:space="preserve"> </v>
      </c>
      <c r="AG38" s="22"/>
      <c r="AH38" s="22"/>
      <c r="AI38" s="23" t="str">
        <f t="shared" si="10"/>
        <v xml:space="preserve"> </v>
      </c>
      <c r="AJ38" s="22"/>
      <c r="AK38" s="22"/>
      <c r="AL38" s="23" t="str">
        <f t="shared" si="11"/>
        <v xml:space="preserve"> </v>
      </c>
      <c r="AM38" s="22"/>
      <c r="AN38" s="22"/>
      <c r="AO38" s="23" t="str">
        <f t="shared" si="12"/>
        <v xml:space="preserve"> </v>
      </c>
      <c r="AP38" s="22"/>
      <c r="AQ38" s="22"/>
      <c r="AR38" s="23" t="str">
        <f t="shared" si="13"/>
        <v xml:space="preserve"> </v>
      </c>
      <c r="AS38" s="22"/>
      <c r="AT38" s="22"/>
      <c r="AU38" s="23" t="str">
        <f t="shared" si="14"/>
        <v xml:space="preserve"> </v>
      </c>
      <c r="AV38" s="22"/>
      <c r="AW38" s="22"/>
      <c r="AX38" s="23" t="str">
        <f t="shared" si="15"/>
        <v xml:space="preserve"> </v>
      </c>
      <c r="AY38" s="22"/>
      <c r="AZ38" s="22"/>
      <c r="BA38" s="23" t="str">
        <f t="shared" si="16"/>
        <v xml:space="preserve"> </v>
      </c>
      <c r="BB38" s="22">
        <v>10</v>
      </c>
      <c r="BC38" s="22">
        <v>5</v>
      </c>
      <c r="BD38" s="23">
        <f t="shared" si="17"/>
        <v>7.5</v>
      </c>
      <c r="BE38" s="22"/>
      <c r="BF38" s="22"/>
      <c r="BG38" s="79">
        <f t="shared" si="18"/>
        <v>5</v>
      </c>
      <c r="BH38" s="79">
        <f t="shared" si="19"/>
        <v>7.5</v>
      </c>
      <c r="BI38" s="98">
        <f t="shared" si="20"/>
        <v>3.5</v>
      </c>
      <c r="BJ38" s="98">
        <f t="shared" si="21"/>
        <v>2.25</v>
      </c>
      <c r="BK38" s="80">
        <f t="shared" si="22"/>
        <v>5.75</v>
      </c>
      <c r="BL38" s="23" t="str">
        <f t="shared" si="23"/>
        <v>C+</v>
      </c>
      <c r="BM38" s="22">
        <v>0.01</v>
      </c>
      <c r="BN38" s="22"/>
      <c r="BO38" s="23">
        <f t="shared" si="24"/>
        <v>0.01</v>
      </c>
      <c r="BP38" s="22">
        <v>0.01</v>
      </c>
      <c r="BQ38" s="22"/>
      <c r="BR38" s="23">
        <f t="shared" si="25"/>
        <v>0.01</v>
      </c>
      <c r="BS38" s="22">
        <v>0.01</v>
      </c>
      <c r="BT38" s="22"/>
      <c r="BU38" s="23">
        <f t="shared" si="26"/>
        <v>0.01</v>
      </c>
      <c r="BV38" s="22">
        <v>7</v>
      </c>
      <c r="BW38" s="22"/>
      <c r="BX38" s="23">
        <f t="shared" si="27"/>
        <v>7</v>
      </c>
      <c r="BY38" s="22">
        <v>8</v>
      </c>
      <c r="BZ38" s="22"/>
      <c r="CA38" s="23">
        <f t="shared" si="28"/>
        <v>8</v>
      </c>
      <c r="CB38" s="22">
        <v>8</v>
      </c>
      <c r="CC38" s="22"/>
      <c r="CD38" s="23">
        <f t="shared" si="29"/>
        <v>8</v>
      </c>
      <c r="CE38" s="22">
        <v>8</v>
      </c>
      <c r="CF38" s="22"/>
      <c r="CG38" s="23">
        <f t="shared" si="30"/>
        <v>8</v>
      </c>
      <c r="CH38" s="22">
        <v>0.01</v>
      </c>
      <c r="CI38" s="22"/>
      <c r="CJ38" s="23">
        <f t="shared" si="31"/>
        <v>0.01</v>
      </c>
      <c r="CK38" s="22">
        <v>0.01</v>
      </c>
      <c r="CL38" s="22"/>
      <c r="CM38" s="23">
        <f t="shared" si="32"/>
        <v>0.01</v>
      </c>
      <c r="CN38" s="22">
        <v>0.01</v>
      </c>
      <c r="CO38" s="22"/>
      <c r="CP38" s="23">
        <f t="shared" si="33"/>
        <v>0.01</v>
      </c>
      <c r="CQ38" s="22">
        <v>8</v>
      </c>
      <c r="CR38" s="22"/>
      <c r="CS38" s="23">
        <f t="shared" si="34"/>
        <v>8</v>
      </c>
      <c r="CT38" s="22">
        <v>8</v>
      </c>
      <c r="CU38" s="22"/>
      <c r="CV38" s="23">
        <f t="shared" si="35"/>
        <v>8</v>
      </c>
      <c r="CW38" s="22">
        <v>7</v>
      </c>
      <c r="CX38" s="22"/>
      <c r="CY38" s="23">
        <f t="shared" si="36"/>
        <v>7</v>
      </c>
      <c r="CZ38" s="22">
        <v>5</v>
      </c>
      <c r="DA38" s="22"/>
      <c r="DB38" s="23">
        <f t="shared" si="37"/>
        <v>5</v>
      </c>
      <c r="DC38" s="22">
        <v>8</v>
      </c>
      <c r="DD38" s="22"/>
      <c r="DE38" s="23">
        <f t="shared" si="38"/>
        <v>8</v>
      </c>
      <c r="DF38" s="22"/>
      <c r="DG38" s="22"/>
      <c r="DH38" s="23" t="str">
        <f t="shared" si="39"/>
        <v xml:space="preserve"> </v>
      </c>
      <c r="DI38" s="22"/>
      <c r="DJ38" s="22"/>
      <c r="DK38" s="23" t="str">
        <f t="shared" si="40"/>
        <v xml:space="preserve"> </v>
      </c>
      <c r="DL38" s="22"/>
      <c r="DM38" s="22"/>
      <c r="DN38" s="23" t="str">
        <f t="shared" si="41"/>
        <v xml:space="preserve"> </v>
      </c>
      <c r="DO38" s="22"/>
      <c r="DP38" s="22"/>
      <c r="DQ38" s="79">
        <f t="shared" si="42"/>
        <v>4.47</v>
      </c>
      <c r="DR38" s="79" t="str">
        <f t="shared" si="43"/>
        <v xml:space="preserve">   </v>
      </c>
      <c r="DS38" s="98">
        <f t="shared" si="44"/>
        <v>3.12</v>
      </c>
      <c r="DT38" s="98" t="str">
        <f t="shared" si="45"/>
        <v xml:space="preserve"> </v>
      </c>
      <c r="DU38" s="80" t="str">
        <f t="shared" si="46"/>
        <v xml:space="preserve"> </v>
      </c>
      <c r="DV38" s="23" t="str">
        <f t="shared" si="47"/>
        <v xml:space="preserve"> </v>
      </c>
      <c r="DW38" s="22"/>
      <c r="DX38" s="22"/>
      <c r="DY38" s="23" t="str">
        <f t="shared" si="48"/>
        <v xml:space="preserve"> </v>
      </c>
      <c r="DZ38" s="22"/>
      <c r="EA38" s="22"/>
      <c r="EB38" s="23" t="str">
        <f t="shared" si="49"/>
        <v xml:space="preserve"> </v>
      </c>
      <c r="EC38" s="22"/>
      <c r="ED38" s="22"/>
      <c r="EE38" s="23" t="str">
        <f t="shared" si="50"/>
        <v xml:space="preserve"> </v>
      </c>
      <c r="EF38" s="22"/>
      <c r="EG38" s="22"/>
      <c r="EH38" s="23" t="str">
        <f t="shared" si="51"/>
        <v xml:space="preserve"> </v>
      </c>
      <c r="EI38" s="22"/>
      <c r="EJ38" s="22"/>
      <c r="EK38" s="23" t="str">
        <f t="shared" si="52"/>
        <v xml:space="preserve"> </v>
      </c>
      <c r="EL38" s="22"/>
      <c r="EM38" s="22"/>
      <c r="EN38" s="23" t="str">
        <f t="shared" si="53"/>
        <v xml:space="preserve"> </v>
      </c>
      <c r="EO38" s="22"/>
      <c r="EP38" s="22"/>
      <c r="EQ38" s="23" t="str">
        <f t="shared" si="54"/>
        <v xml:space="preserve"> </v>
      </c>
      <c r="ER38" s="22"/>
      <c r="ES38" s="22"/>
      <c r="ET38" s="23" t="str">
        <f t="shared" si="55"/>
        <v xml:space="preserve"> </v>
      </c>
      <c r="EU38" s="22"/>
      <c r="EV38" s="22"/>
      <c r="EW38" s="23" t="str">
        <f t="shared" si="56"/>
        <v xml:space="preserve"> </v>
      </c>
      <c r="EX38" s="22"/>
      <c r="EY38" s="22"/>
      <c r="EZ38" s="23" t="str">
        <f t="shared" si="57"/>
        <v xml:space="preserve"> </v>
      </c>
      <c r="FA38" s="22"/>
      <c r="FB38" s="22"/>
      <c r="FC38" s="23" t="str">
        <f t="shared" si="58"/>
        <v xml:space="preserve"> </v>
      </c>
      <c r="FD38" s="22"/>
      <c r="FE38" s="22"/>
      <c r="FF38" s="23" t="str">
        <f t="shared" si="59"/>
        <v xml:space="preserve"> </v>
      </c>
      <c r="FG38" s="22"/>
      <c r="FH38" s="22"/>
      <c r="FI38" s="23" t="str">
        <f t="shared" si="60"/>
        <v xml:space="preserve"> </v>
      </c>
      <c r="FJ38" s="22"/>
      <c r="FK38" s="22"/>
      <c r="FL38" s="23" t="str">
        <f t="shared" si="61"/>
        <v xml:space="preserve"> </v>
      </c>
      <c r="FM38" s="22"/>
      <c r="FN38" s="22"/>
      <c r="FO38" s="23" t="str">
        <f t="shared" si="62"/>
        <v xml:space="preserve"> </v>
      </c>
      <c r="FP38" s="22"/>
      <c r="FQ38" s="22"/>
      <c r="FR38" s="23" t="str">
        <f t="shared" si="63"/>
        <v xml:space="preserve"> </v>
      </c>
      <c r="FS38" s="22"/>
      <c r="FT38" s="22"/>
      <c r="FU38" s="23" t="str">
        <f t="shared" si="64"/>
        <v xml:space="preserve"> </v>
      </c>
      <c r="FV38" s="22"/>
      <c r="FW38" s="22"/>
      <c r="FX38" s="23" t="str">
        <f t="shared" si="65"/>
        <v xml:space="preserve"> </v>
      </c>
      <c r="FY38" s="22"/>
      <c r="FZ38" s="22"/>
      <c r="GA38" s="79" t="str">
        <f t="shared" si="66"/>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127" t="s">
        <v>271</v>
      </c>
      <c r="C39" s="22">
        <v>8</v>
      </c>
      <c r="D39" s="22"/>
      <c r="E39" s="23">
        <f t="shared" si="0"/>
        <v>8</v>
      </c>
      <c r="F39" s="22">
        <v>10</v>
      </c>
      <c r="G39" s="22"/>
      <c r="H39" s="23">
        <f t="shared" si="1"/>
        <v>10</v>
      </c>
      <c r="I39" s="22">
        <v>10</v>
      </c>
      <c r="J39" s="22"/>
      <c r="K39" s="23">
        <f t="shared" si="2"/>
        <v>10</v>
      </c>
      <c r="L39" s="22">
        <v>9</v>
      </c>
      <c r="M39" s="22"/>
      <c r="N39" s="23">
        <f t="shared" si="3"/>
        <v>9</v>
      </c>
      <c r="O39" s="22">
        <v>10</v>
      </c>
      <c r="P39" s="22"/>
      <c r="Q39" s="23">
        <f t="shared" si="4"/>
        <v>10</v>
      </c>
      <c r="R39" s="22"/>
      <c r="S39" s="22"/>
      <c r="T39" s="23" t="str">
        <f t="shared" si="5"/>
        <v xml:space="preserve"> </v>
      </c>
      <c r="U39" s="22"/>
      <c r="V39" s="22"/>
      <c r="W39" s="23" t="str">
        <f t="shared" si="6"/>
        <v xml:space="preserve"> </v>
      </c>
      <c r="X39" s="22"/>
      <c r="Y39" s="22"/>
      <c r="Z39" s="23" t="str">
        <f t="shared" si="7"/>
        <v xml:space="preserve"> </v>
      </c>
      <c r="AA39" s="22"/>
      <c r="AB39" s="22"/>
      <c r="AC39" s="23" t="str">
        <f t="shared" si="8"/>
        <v xml:space="preserve"> </v>
      </c>
      <c r="AD39" s="22"/>
      <c r="AE39" s="22"/>
      <c r="AF39" s="23" t="str">
        <f t="shared" si="9"/>
        <v xml:space="preserve"> </v>
      </c>
      <c r="AG39" s="22"/>
      <c r="AH39" s="22"/>
      <c r="AI39" s="23" t="str">
        <f t="shared" si="10"/>
        <v xml:space="preserve"> </v>
      </c>
      <c r="AJ39" s="22"/>
      <c r="AK39" s="22"/>
      <c r="AL39" s="23" t="str">
        <f t="shared" si="11"/>
        <v xml:space="preserve"> </v>
      </c>
      <c r="AM39" s="22"/>
      <c r="AN39" s="22"/>
      <c r="AO39" s="23" t="str">
        <f t="shared" si="12"/>
        <v xml:space="preserve"> </v>
      </c>
      <c r="AP39" s="22"/>
      <c r="AQ39" s="22"/>
      <c r="AR39" s="23" t="str">
        <f t="shared" si="13"/>
        <v xml:space="preserve"> </v>
      </c>
      <c r="AS39" s="22"/>
      <c r="AT39" s="22"/>
      <c r="AU39" s="23" t="str">
        <f t="shared" si="14"/>
        <v xml:space="preserve"> </v>
      </c>
      <c r="AV39" s="22"/>
      <c r="AW39" s="22"/>
      <c r="AX39" s="23" t="str">
        <f t="shared" si="15"/>
        <v xml:space="preserve"> </v>
      </c>
      <c r="AY39" s="22"/>
      <c r="AZ39" s="22"/>
      <c r="BA39" s="23" t="str">
        <f t="shared" si="16"/>
        <v xml:space="preserve"> </v>
      </c>
      <c r="BB39" s="22">
        <v>10</v>
      </c>
      <c r="BC39" s="22">
        <v>8.1999999999999993</v>
      </c>
      <c r="BD39" s="23">
        <f t="shared" si="17"/>
        <v>9.1</v>
      </c>
      <c r="BE39" s="22"/>
      <c r="BF39" s="22"/>
      <c r="BG39" s="79">
        <f t="shared" si="18"/>
        <v>9.4</v>
      </c>
      <c r="BH39" s="79">
        <f t="shared" si="19"/>
        <v>9.1</v>
      </c>
      <c r="BI39" s="98">
        <f t="shared" si="20"/>
        <v>6.58</v>
      </c>
      <c r="BJ39" s="98">
        <f t="shared" si="21"/>
        <v>2.73</v>
      </c>
      <c r="BK39" s="80">
        <f t="shared" si="22"/>
        <v>9.31</v>
      </c>
      <c r="BL39" s="23" t="str">
        <f t="shared" si="23"/>
        <v>A-</v>
      </c>
      <c r="BM39" s="22">
        <v>7</v>
      </c>
      <c r="BN39" s="22"/>
      <c r="BO39" s="23">
        <f t="shared" si="24"/>
        <v>7</v>
      </c>
      <c r="BP39" s="22">
        <v>7</v>
      </c>
      <c r="BQ39" s="22"/>
      <c r="BR39" s="23">
        <f t="shared" si="25"/>
        <v>7</v>
      </c>
      <c r="BS39" s="22">
        <v>10</v>
      </c>
      <c r="BT39" s="22"/>
      <c r="BU39" s="23">
        <f t="shared" si="26"/>
        <v>10</v>
      </c>
      <c r="BV39" s="22">
        <v>7</v>
      </c>
      <c r="BW39" s="22"/>
      <c r="BX39" s="23">
        <f t="shared" si="27"/>
        <v>7</v>
      </c>
      <c r="BY39" s="22">
        <v>10</v>
      </c>
      <c r="BZ39" s="22"/>
      <c r="CA39" s="23">
        <f t="shared" si="28"/>
        <v>10</v>
      </c>
      <c r="CB39" s="22">
        <v>9</v>
      </c>
      <c r="CC39" s="22"/>
      <c r="CD39" s="23">
        <f t="shared" si="29"/>
        <v>9</v>
      </c>
      <c r="CE39" s="22">
        <v>8</v>
      </c>
      <c r="CF39" s="22"/>
      <c r="CG39" s="23">
        <f t="shared" si="30"/>
        <v>8</v>
      </c>
      <c r="CH39" s="22">
        <v>10</v>
      </c>
      <c r="CI39" s="22"/>
      <c r="CJ39" s="23">
        <f t="shared" si="31"/>
        <v>10</v>
      </c>
      <c r="CK39" s="22">
        <v>8</v>
      </c>
      <c r="CL39" s="22"/>
      <c r="CM39" s="23">
        <f t="shared" si="32"/>
        <v>8</v>
      </c>
      <c r="CN39" s="22">
        <v>10</v>
      </c>
      <c r="CO39" s="22"/>
      <c r="CP39" s="23">
        <f t="shared" si="33"/>
        <v>10</v>
      </c>
      <c r="CQ39" s="22">
        <v>10</v>
      </c>
      <c r="CR39" s="22"/>
      <c r="CS39" s="23">
        <f t="shared" si="34"/>
        <v>10</v>
      </c>
      <c r="CT39" s="22">
        <v>9</v>
      </c>
      <c r="CU39" s="22"/>
      <c r="CV39" s="23">
        <f t="shared" si="35"/>
        <v>9</v>
      </c>
      <c r="CW39" s="22">
        <v>9</v>
      </c>
      <c r="CX39" s="22"/>
      <c r="CY39" s="23">
        <f t="shared" si="36"/>
        <v>9</v>
      </c>
      <c r="CZ39" s="22">
        <v>9</v>
      </c>
      <c r="DA39" s="22"/>
      <c r="DB39" s="23">
        <f t="shared" si="37"/>
        <v>9</v>
      </c>
      <c r="DC39" s="22">
        <v>10</v>
      </c>
      <c r="DD39" s="22"/>
      <c r="DE39" s="23">
        <f t="shared" si="38"/>
        <v>10</v>
      </c>
      <c r="DF39" s="22"/>
      <c r="DG39" s="22"/>
      <c r="DH39" s="23" t="str">
        <f t="shared" si="39"/>
        <v xml:space="preserve"> </v>
      </c>
      <c r="DI39" s="22"/>
      <c r="DJ39" s="22"/>
      <c r="DK39" s="23" t="str">
        <f t="shared" si="40"/>
        <v xml:space="preserve"> </v>
      </c>
      <c r="DL39" s="22"/>
      <c r="DM39" s="22"/>
      <c r="DN39" s="23" t="str">
        <f t="shared" si="41"/>
        <v xml:space="preserve"> </v>
      </c>
      <c r="DO39" s="22"/>
      <c r="DP39" s="22"/>
      <c r="DQ39" s="79">
        <f t="shared" si="42"/>
        <v>8.86</v>
      </c>
      <c r="DR39" s="79" t="str">
        <f t="shared" si="43"/>
        <v xml:space="preserve">   </v>
      </c>
      <c r="DS39" s="98">
        <f t="shared" si="44"/>
        <v>6.2</v>
      </c>
      <c r="DT39" s="98" t="str">
        <f t="shared" si="45"/>
        <v xml:space="preserve"> </v>
      </c>
      <c r="DU39" s="80" t="str">
        <f t="shared" si="46"/>
        <v xml:space="preserve"> </v>
      </c>
      <c r="DV39" s="23" t="str">
        <f t="shared" si="47"/>
        <v xml:space="preserve"> </v>
      </c>
      <c r="DW39" s="22"/>
      <c r="DX39" s="22"/>
      <c r="DY39" s="23" t="str">
        <f t="shared" si="48"/>
        <v xml:space="preserve"> </v>
      </c>
      <c r="DZ39" s="22"/>
      <c r="EA39" s="22"/>
      <c r="EB39" s="23" t="str">
        <f t="shared" si="49"/>
        <v xml:space="preserve"> </v>
      </c>
      <c r="EC39" s="22"/>
      <c r="ED39" s="22"/>
      <c r="EE39" s="23" t="str">
        <f t="shared" si="50"/>
        <v xml:space="preserve"> </v>
      </c>
      <c r="EF39" s="22"/>
      <c r="EG39" s="22"/>
      <c r="EH39" s="23" t="str">
        <f t="shared" si="51"/>
        <v xml:space="preserve"> </v>
      </c>
      <c r="EI39" s="22"/>
      <c r="EJ39" s="22"/>
      <c r="EK39" s="23" t="str">
        <f t="shared" si="52"/>
        <v xml:space="preserve"> </v>
      </c>
      <c r="EL39" s="22"/>
      <c r="EM39" s="22"/>
      <c r="EN39" s="23" t="str">
        <f t="shared" si="53"/>
        <v xml:space="preserve"> </v>
      </c>
      <c r="EO39" s="22"/>
      <c r="EP39" s="22"/>
      <c r="EQ39" s="23" t="str">
        <f t="shared" si="54"/>
        <v xml:space="preserve"> </v>
      </c>
      <c r="ER39" s="22"/>
      <c r="ES39" s="22"/>
      <c r="ET39" s="23" t="str">
        <f t="shared" si="55"/>
        <v xml:space="preserve"> </v>
      </c>
      <c r="EU39" s="22"/>
      <c r="EV39" s="22"/>
      <c r="EW39" s="23" t="str">
        <f t="shared" si="56"/>
        <v xml:space="preserve"> </v>
      </c>
      <c r="EX39" s="22"/>
      <c r="EY39" s="22"/>
      <c r="EZ39" s="23" t="str">
        <f t="shared" si="57"/>
        <v xml:space="preserve"> </v>
      </c>
      <c r="FA39" s="22"/>
      <c r="FB39" s="22"/>
      <c r="FC39" s="23" t="str">
        <f t="shared" si="58"/>
        <v xml:space="preserve"> </v>
      </c>
      <c r="FD39" s="22"/>
      <c r="FE39" s="22"/>
      <c r="FF39" s="23" t="str">
        <f t="shared" si="59"/>
        <v xml:space="preserve"> </v>
      </c>
      <c r="FG39" s="22"/>
      <c r="FH39" s="22"/>
      <c r="FI39" s="23" t="str">
        <f t="shared" si="60"/>
        <v xml:space="preserve"> </v>
      </c>
      <c r="FJ39" s="22"/>
      <c r="FK39" s="22"/>
      <c r="FL39" s="23" t="str">
        <f t="shared" si="61"/>
        <v xml:space="preserve"> </v>
      </c>
      <c r="FM39" s="22"/>
      <c r="FN39" s="22"/>
      <c r="FO39" s="23" t="str">
        <f t="shared" si="62"/>
        <v xml:space="preserve"> </v>
      </c>
      <c r="FP39" s="22"/>
      <c r="FQ39" s="22"/>
      <c r="FR39" s="23" t="str">
        <f t="shared" si="63"/>
        <v xml:space="preserve"> </v>
      </c>
      <c r="FS39" s="22"/>
      <c r="FT39" s="22"/>
      <c r="FU39" s="23" t="str">
        <f t="shared" si="64"/>
        <v xml:space="preserve"> </v>
      </c>
      <c r="FV39" s="22"/>
      <c r="FW39" s="22"/>
      <c r="FX39" s="23" t="str">
        <f t="shared" si="65"/>
        <v xml:space="preserve"> </v>
      </c>
      <c r="FY39" s="22"/>
      <c r="FZ39" s="22"/>
      <c r="GA39" s="79" t="str">
        <f t="shared" si="66"/>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127" t="s">
        <v>272</v>
      </c>
      <c r="C40" s="22">
        <v>9</v>
      </c>
      <c r="D40" s="22"/>
      <c r="E40" s="23">
        <f t="shared" si="0"/>
        <v>9</v>
      </c>
      <c r="F40" s="22">
        <v>10</v>
      </c>
      <c r="G40" s="22"/>
      <c r="H40" s="23">
        <f t="shared" si="1"/>
        <v>10</v>
      </c>
      <c r="I40" s="22">
        <v>10</v>
      </c>
      <c r="J40" s="22"/>
      <c r="K40" s="23">
        <f t="shared" si="2"/>
        <v>10</v>
      </c>
      <c r="L40" s="22">
        <v>8</v>
      </c>
      <c r="M40" s="22"/>
      <c r="N40" s="23">
        <f t="shared" si="3"/>
        <v>8</v>
      </c>
      <c r="O40" s="22">
        <v>9</v>
      </c>
      <c r="P40" s="22"/>
      <c r="Q40" s="23">
        <f t="shared" si="4"/>
        <v>9</v>
      </c>
      <c r="R40" s="22"/>
      <c r="S40" s="22"/>
      <c r="T40" s="23" t="str">
        <f t="shared" si="5"/>
        <v xml:space="preserve"> </v>
      </c>
      <c r="U40" s="22"/>
      <c r="V40" s="22"/>
      <c r="W40" s="23" t="str">
        <f t="shared" si="6"/>
        <v xml:space="preserve"> </v>
      </c>
      <c r="X40" s="22"/>
      <c r="Y40" s="22"/>
      <c r="Z40" s="23" t="str">
        <f t="shared" si="7"/>
        <v xml:space="preserve"> </v>
      </c>
      <c r="AA40" s="22"/>
      <c r="AB40" s="22"/>
      <c r="AC40" s="23" t="str">
        <f t="shared" si="8"/>
        <v xml:space="preserve"> </v>
      </c>
      <c r="AD40" s="22"/>
      <c r="AE40" s="22"/>
      <c r="AF40" s="23" t="str">
        <f t="shared" si="9"/>
        <v xml:space="preserve"> </v>
      </c>
      <c r="AG40" s="22"/>
      <c r="AH40" s="22"/>
      <c r="AI40" s="23" t="str">
        <f t="shared" si="10"/>
        <v xml:space="preserve"> </v>
      </c>
      <c r="AJ40" s="22"/>
      <c r="AK40" s="22"/>
      <c r="AL40" s="23" t="str">
        <f t="shared" si="11"/>
        <v xml:space="preserve"> </v>
      </c>
      <c r="AM40" s="22"/>
      <c r="AN40" s="22"/>
      <c r="AO40" s="23" t="str">
        <f t="shared" si="12"/>
        <v xml:space="preserve"> </v>
      </c>
      <c r="AP40" s="22"/>
      <c r="AQ40" s="22"/>
      <c r="AR40" s="23" t="str">
        <f t="shared" si="13"/>
        <v xml:space="preserve"> </v>
      </c>
      <c r="AS40" s="22"/>
      <c r="AT40" s="22"/>
      <c r="AU40" s="23" t="str">
        <f t="shared" si="14"/>
        <v xml:space="preserve"> </v>
      </c>
      <c r="AV40" s="22"/>
      <c r="AW40" s="22"/>
      <c r="AX40" s="23" t="str">
        <f t="shared" si="15"/>
        <v xml:space="preserve"> </v>
      </c>
      <c r="AY40" s="22"/>
      <c r="AZ40" s="22"/>
      <c r="BA40" s="23" t="str">
        <f t="shared" si="16"/>
        <v xml:space="preserve"> </v>
      </c>
      <c r="BB40" s="22">
        <v>10</v>
      </c>
      <c r="BC40" s="22">
        <v>7</v>
      </c>
      <c r="BD40" s="23">
        <f t="shared" si="17"/>
        <v>8.5</v>
      </c>
      <c r="BE40" s="22"/>
      <c r="BF40" s="22"/>
      <c r="BG40" s="79">
        <f t="shared" si="18"/>
        <v>9.1999999999999993</v>
      </c>
      <c r="BH40" s="79">
        <f t="shared" si="19"/>
        <v>8.5</v>
      </c>
      <c r="BI40" s="98">
        <f t="shared" si="20"/>
        <v>6.44</v>
      </c>
      <c r="BJ40" s="98">
        <f t="shared" si="21"/>
        <v>2.5499999999999998</v>
      </c>
      <c r="BK40" s="80">
        <f t="shared" si="22"/>
        <v>8.99</v>
      </c>
      <c r="BL40" s="23" t="str">
        <f t="shared" si="23"/>
        <v>A-</v>
      </c>
      <c r="BM40" s="22">
        <v>8</v>
      </c>
      <c r="BN40" s="22"/>
      <c r="BO40" s="23">
        <f t="shared" si="24"/>
        <v>8</v>
      </c>
      <c r="BP40" s="22">
        <v>8</v>
      </c>
      <c r="BQ40" s="22"/>
      <c r="BR40" s="23">
        <f t="shared" si="25"/>
        <v>8</v>
      </c>
      <c r="BS40" s="22">
        <v>10</v>
      </c>
      <c r="BT40" s="22"/>
      <c r="BU40" s="23">
        <f t="shared" si="26"/>
        <v>10</v>
      </c>
      <c r="BV40" s="22">
        <v>9</v>
      </c>
      <c r="BW40" s="22"/>
      <c r="BX40" s="23">
        <f t="shared" si="27"/>
        <v>9</v>
      </c>
      <c r="BY40" s="22">
        <v>10</v>
      </c>
      <c r="BZ40" s="22"/>
      <c r="CA40" s="23">
        <f t="shared" si="28"/>
        <v>10</v>
      </c>
      <c r="CB40" s="22">
        <v>9</v>
      </c>
      <c r="CC40" s="22"/>
      <c r="CD40" s="23">
        <f t="shared" si="29"/>
        <v>9</v>
      </c>
      <c r="CE40" s="22">
        <v>8</v>
      </c>
      <c r="CF40" s="22"/>
      <c r="CG40" s="23">
        <f t="shared" si="30"/>
        <v>8</v>
      </c>
      <c r="CH40" s="22">
        <v>9</v>
      </c>
      <c r="CI40" s="22"/>
      <c r="CJ40" s="23">
        <f t="shared" si="31"/>
        <v>9</v>
      </c>
      <c r="CK40" s="22">
        <v>9</v>
      </c>
      <c r="CL40" s="22"/>
      <c r="CM40" s="23">
        <f t="shared" si="32"/>
        <v>9</v>
      </c>
      <c r="CN40" s="22">
        <v>9</v>
      </c>
      <c r="CO40" s="22"/>
      <c r="CP40" s="23">
        <f t="shared" si="33"/>
        <v>9</v>
      </c>
      <c r="CQ40" s="22">
        <v>9</v>
      </c>
      <c r="CR40" s="22"/>
      <c r="CS40" s="23">
        <f t="shared" si="34"/>
        <v>9</v>
      </c>
      <c r="CT40" s="22">
        <v>8</v>
      </c>
      <c r="CU40" s="22"/>
      <c r="CV40" s="23">
        <f t="shared" si="35"/>
        <v>8</v>
      </c>
      <c r="CW40" s="22">
        <v>8</v>
      </c>
      <c r="CX40" s="22"/>
      <c r="CY40" s="23">
        <f t="shared" si="36"/>
        <v>8</v>
      </c>
      <c r="CZ40" s="22">
        <v>10</v>
      </c>
      <c r="DA40" s="22"/>
      <c r="DB40" s="23">
        <f t="shared" si="37"/>
        <v>10</v>
      </c>
      <c r="DC40" s="22">
        <v>9</v>
      </c>
      <c r="DD40" s="22"/>
      <c r="DE40" s="23">
        <f t="shared" si="38"/>
        <v>9</v>
      </c>
      <c r="DF40" s="22"/>
      <c r="DG40" s="22"/>
      <c r="DH40" s="23" t="str">
        <f t="shared" si="39"/>
        <v xml:space="preserve"> </v>
      </c>
      <c r="DI40" s="22"/>
      <c r="DJ40" s="22"/>
      <c r="DK40" s="23" t="str">
        <f t="shared" si="40"/>
        <v xml:space="preserve"> </v>
      </c>
      <c r="DL40" s="22"/>
      <c r="DM40" s="22"/>
      <c r="DN40" s="23" t="str">
        <f t="shared" si="41"/>
        <v xml:space="preserve"> </v>
      </c>
      <c r="DO40" s="22"/>
      <c r="DP40" s="22"/>
      <c r="DQ40" s="79">
        <f t="shared" si="42"/>
        <v>8.86</v>
      </c>
      <c r="DR40" s="79" t="str">
        <f t="shared" si="43"/>
        <v xml:space="preserve">   </v>
      </c>
      <c r="DS40" s="98">
        <f t="shared" si="44"/>
        <v>6.2</v>
      </c>
      <c r="DT40" s="98" t="str">
        <f t="shared" si="45"/>
        <v xml:space="preserve"> </v>
      </c>
      <c r="DU40" s="80" t="str">
        <f t="shared" si="46"/>
        <v xml:space="preserve"> </v>
      </c>
      <c r="DV40" s="23" t="str">
        <f t="shared" si="47"/>
        <v xml:space="preserve"> </v>
      </c>
      <c r="DW40" s="22"/>
      <c r="DX40" s="22"/>
      <c r="DY40" s="23" t="str">
        <f t="shared" si="48"/>
        <v xml:space="preserve"> </v>
      </c>
      <c r="DZ40" s="22"/>
      <c r="EA40" s="22"/>
      <c r="EB40" s="23" t="str">
        <f t="shared" si="49"/>
        <v xml:space="preserve"> </v>
      </c>
      <c r="EC40" s="22"/>
      <c r="ED40" s="22"/>
      <c r="EE40" s="23" t="str">
        <f t="shared" si="50"/>
        <v xml:space="preserve"> </v>
      </c>
      <c r="EF40" s="22"/>
      <c r="EG40" s="22"/>
      <c r="EH40" s="23" t="str">
        <f t="shared" si="51"/>
        <v xml:space="preserve"> </v>
      </c>
      <c r="EI40" s="22"/>
      <c r="EJ40" s="22"/>
      <c r="EK40" s="23" t="str">
        <f t="shared" si="52"/>
        <v xml:space="preserve"> </v>
      </c>
      <c r="EL40" s="22"/>
      <c r="EM40" s="22"/>
      <c r="EN40" s="23" t="str">
        <f t="shared" si="53"/>
        <v xml:space="preserve"> </v>
      </c>
      <c r="EO40" s="22"/>
      <c r="EP40" s="22"/>
      <c r="EQ40" s="23" t="str">
        <f t="shared" si="54"/>
        <v xml:space="preserve"> </v>
      </c>
      <c r="ER40" s="22"/>
      <c r="ES40" s="22"/>
      <c r="ET40" s="23" t="str">
        <f t="shared" si="55"/>
        <v xml:space="preserve"> </v>
      </c>
      <c r="EU40" s="22"/>
      <c r="EV40" s="22"/>
      <c r="EW40" s="23" t="str">
        <f t="shared" si="56"/>
        <v xml:space="preserve"> </v>
      </c>
      <c r="EX40" s="22"/>
      <c r="EY40" s="22"/>
      <c r="EZ40" s="23" t="str">
        <f t="shared" si="57"/>
        <v xml:space="preserve"> </v>
      </c>
      <c r="FA40" s="22"/>
      <c r="FB40" s="22"/>
      <c r="FC40" s="23" t="str">
        <f t="shared" si="58"/>
        <v xml:space="preserve"> </v>
      </c>
      <c r="FD40" s="22"/>
      <c r="FE40" s="22"/>
      <c r="FF40" s="23" t="str">
        <f t="shared" si="59"/>
        <v xml:space="preserve"> </v>
      </c>
      <c r="FG40" s="22"/>
      <c r="FH40" s="22"/>
      <c r="FI40" s="23" t="str">
        <f t="shared" si="60"/>
        <v xml:space="preserve"> </v>
      </c>
      <c r="FJ40" s="22"/>
      <c r="FK40" s="22"/>
      <c r="FL40" s="23" t="str">
        <f t="shared" si="61"/>
        <v xml:space="preserve"> </v>
      </c>
      <c r="FM40" s="22"/>
      <c r="FN40" s="22"/>
      <c r="FO40" s="23" t="str">
        <f t="shared" si="62"/>
        <v xml:space="preserve"> </v>
      </c>
      <c r="FP40" s="22"/>
      <c r="FQ40" s="22"/>
      <c r="FR40" s="23" t="str">
        <f t="shared" si="63"/>
        <v xml:space="preserve"> </v>
      </c>
      <c r="FS40" s="22"/>
      <c r="FT40" s="22"/>
      <c r="FU40" s="23" t="str">
        <f t="shared" si="64"/>
        <v xml:space="preserve"> </v>
      </c>
      <c r="FV40" s="22"/>
      <c r="FW40" s="22"/>
      <c r="FX40" s="23" t="str">
        <f t="shared" si="65"/>
        <v xml:space="preserve"> </v>
      </c>
      <c r="FY40" s="22"/>
      <c r="FZ40" s="22"/>
      <c r="GA40" s="79" t="str">
        <f t="shared" si="66"/>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127" t="s">
        <v>273</v>
      </c>
      <c r="C41" s="22">
        <v>10</v>
      </c>
      <c r="D41" s="22"/>
      <c r="E41" s="23">
        <f t="shared" si="0"/>
        <v>10</v>
      </c>
      <c r="F41" s="22">
        <v>10</v>
      </c>
      <c r="G41" s="22"/>
      <c r="H41" s="23">
        <f t="shared" si="1"/>
        <v>10</v>
      </c>
      <c r="I41" s="22">
        <v>10</v>
      </c>
      <c r="J41" s="22"/>
      <c r="K41" s="23">
        <f t="shared" si="2"/>
        <v>10</v>
      </c>
      <c r="L41" s="22">
        <v>10</v>
      </c>
      <c r="M41" s="22"/>
      <c r="N41" s="23">
        <f t="shared" si="3"/>
        <v>10</v>
      </c>
      <c r="O41" s="22">
        <v>10</v>
      </c>
      <c r="P41" s="22"/>
      <c r="Q41" s="23">
        <f t="shared" si="4"/>
        <v>10</v>
      </c>
      <c r="R41" s="22"/>
      <c r="S41" s="22"/>
      <c r="T41" s="23" t="str">
        <f t="shared" si="5"/>
        <v xml:space="preserve"> </v>
      </c>
      <c r="U41" s="22"/>
      <c r="V41" s="22"/>
      <c r="W41" s="23" t="str">
        <f t="shared" si="6"/>
        <v xml:space="preserve"> </v>
      </c>
      <c r="X41" s="22"/>
      <c r="Y41" s="22"/>
      <c r="Z41" s="23" t="str">
        <f t="shared" si="7"/>
        <v xml:space="preserve"> </v>
      </c>
      <c r="AA41" s="22"/>
      <c r="AB41" s="22"/>
      <c r="AC41" s="23" t="str">
        <f t="shared" si="8"/>
        <v xml:space="preserve"> </v>
      </c>
      <c r="AD41" s="22"/>
      <c r="AE41" s="22"/>
      <c r="AF41" s="23" t="str">
        <f t="shared" si="9"/>
        <v xml:space="preserve"> </v>
      </c>
      <c r="AG41" s="22"/>
      <c r="AH41" s="22"/>
      <c r="AI41" s="23" t="str">
        <f t="shared" si="10"/>
        <v xml:space="preserve"> </v>
      </c>
      <c r="AJ41" s="22"/>
      <c r="AK41" s="22"/>
      <c r="AL41" s="23" t="str">
        <f t="shared" si="11"/>
        <v xml:space="preserve"> </v>
      </c>
      <c r="AM41" s="22"/>
      <c r="AN41" s="22"/>
      <c r="AO41" s="23" t="str">
        <f t="shared" si="12"/>
        <v xml:space="preserve"> </v>
      </c>
      <c r="AP41" s="22"/>
      <c r="AQ41" s="22"/>
      <c r="AR41" s="23" t="str">
        <f t="shared" si="13"/>
        <v xml:space="preserve"> </v>
      </c>
      <c r="AS41" s="22"/>
      <c r="AT41" s="22"/>
      <c r="AU41" s="23" t="str">
        <f t="shared" si="14"/>
        <v xml:space="preserve"> </v>
      </c>
      <c r="AV41" s="22"/>
      <c r="AW41" s="22"/>
      <c r="AX41" s="23" t="str">
        <f t="shared" si="15"/>
        <v xml:space="preserve"> </v>
      </c>
      <c r="AY41" s="22"/>
      <c r="AZ41" s="22"/>
      <c r="BA41" s="23" t="str">
        <f t="shared" si="16"/>
        <v xml:space="preserve"> </v>
      </c>
      <c r="BB41" s="22">
        <v>10</v>
      </c>
      <c r="BC41" s="22">
        <v>9.4</v>
      </c>
      <c r="BD41" s="23">
        <f t="shared" si="17"/>
        <v>9.6999999999999993</v>
      </c>
      <c r="BE41" s="22"/>
      <c r="BF41" s="22"/>
      <c r="BG41" s="79">
        <f t="shared" si="18"/>
        <v>10</v>
      </c>
      <c r="BH41" s="79">
        <f t="shared" si="19"/>
        <v>9.6999999999999993</v>
      </c>
      <c r="BI41" s="98">
        <f t="shared" si="20"/>
        <v>7</v>
      </c>
      <c r="BJ41" s="98">
        <f t="shared" si="21"/>
        <v>2.91</v>
      </c>
      <c r="BK41" s="80">
        <f t="shared" si="22"/>
        <v>9.91</v>
      </c>
      <c r="BL41" s="23" t="str">
        <f t="shared" si="23"/>
        <v>A+</v>
      </c>
      <c r="BM41" s="22">
        <v>7</v>
      </c>
      <c r="BN41" s="22"/>
      <c r="BO41" s="23">
        <f t="shared" si="24"/>
        <v>7</v>
      </c>
      <c r="BP41" s="22">
        <v>7</v>
      </c>
      <c r="BQ41" s="22"/>
      <c r="BR41" s="23">
        <f t="shared" si="25"/>
        <v>7</v>
      </c>
      <c r="BS41" s="22">
        <v>10</v>
      </c>
      <c r="BT41" s="22"/>
      <c r="BU41" s="23">
        <f t="shared" si="26"/>
        <v>10</v>
      </c>
      <c r="BV41" s="22">
        <v>10</v>
      </c>
      <c r="BW41" s="22"/>
      <c r="BX41" s="23">
        <f t="shared" si="27"/>
        <v>10</v>
      </c>
      <c r="BY41" s="22">
        <v>10</v>
      </c>
      <c r="BZ41" s="22"/>
      <c r="CA41" s="23">
        <f t="shared" si="28"/>
        <v>10</v>
      </c>
      <c r="CB41" s="22">
        <v>9</v>
      </c>
      <c r="CC41" s="22"/>
      <c r="CD41" s="23">
        <f t="shared" si="29"/>
        <v>9</v>
      </c>
      <c r="CE41" s="22">
        <v>8</v>
      </c>
      <c r="CF41" s="22"/>
      <c r="CG41" s="23">
        <f t="shared" si="30"/>
        <v>8</v>
      </c>
      <c r="CH41" s="22">
        <v>10</v>
      </c>
      <c r="CI41" s="22"/>
      <c r="CJ41" s="23">
        <f t="shared" si="31"/>
        <v>10</v>
      </c>
      <c r="CK41" s="22">
        <v>9</v>
      </c>
      <c r="CL41" s="22"/>
      <c r="CM41" s="23">
        <f t="shared" si="32"/>
        <v>9</v>
      </c>
      <c r="CN41" s="22">
        <v>7</v>
      </c>
      <c r="CO41" s="22"/>
      <c r="CP41" s="23">
        <f t="shared" si="33"/>
        <v>7</v>
      </c>
      <c r="CQ41" s="22">
        <v>9</v>
      </c>
      <c r="CR41" s="22"/>
      <c r="CS41" s="23">
        <f t="shared" si="34"/>
        <v>9</v>
      </c>
      <c r="CT41" s="22">
        <v>9</v>
      </c>
      <c r="CU41" s="22"/>
      <c r="CV41" s="23">
        <f t="shared" si="35"/>
        <v>9</v>
      </c>
      <c r="CW41" s="22">
        <v>10</v>
      </c>
      <c r="CX41" s="22"/>
      <c r="CY41" s="23">
        <f t="shared" si="36"/>
        <v>10</v>
      </c>
      <c r="CZ41" s="22">
        <v>7</v>
      </c>
      <c r="DA41" s="22"/>
      <c r="DB41" s="23">
        <f t="shared" si="37"/>
        <v>7</v>
      </c>
      <c r="DC41" s="22">
        <v>10</v>
      </c>
      <c r="DD41" s="22"/>
      <c r="DE41" s="23">
        <f t="shared" si="38"/>
        <v>10</v>
      </c>
      <c r="DF41" s="22"/>
      <c r="DG41" s="22"/>
      <c r="DH41" s="23" t="str">
        <f t="shared" si="39"/>
        <v xml:space="preserve"> </v>
      </c>
      <c r="DI41" s="22"/>
      <c r="DJ41" s="22"/>
      <c r="DK41" s="23" t="str">
        <f t="shared" si="40"/>
        <v xml:space="preserve"> </v>
      </c>
      <c r="DL41" s="22"/>
      <c r="DM41" s="22"/>
      <c r="DN41" s="23" t="str">
        <f t="shared" si="41"/>
        <v xml:space="preserve"> </v>
      </c>
      <c r="DO41" s="22"/>
      <c r="DP41" s="22"/>
      <c r="DQ41" s="79">
        <f t="shared" si="42"/>
        <v>8.8000000000000007</v>
      </c>
      <c r="DR41" s="79" t="str">
        <f t="shared" si="43"/>
        <v xml:space="preserve">   </v>
      </c>
      <c r="DS41" s="98">
        <f t="shared" si="44"/>
        <v>6.16</v>
      </c>
      <c r="DT41" s="98" t="str">
        <f t="shared" si="45"/>
        <v xml:space="preserve"> </v>
      </c>
      <c r="DU41" s="80" t="str">
        <f t="shared" si="46"/>
        <v xml:space="preserve"> </v>
      </c>
      <c r="DV41" s="23" t="str">
        <f t="shared" si="47"/>
        <v xml:space="preserve"> </v>
      </c>
      <c r="DW41" s="22"/>
      <c r="DX41" s="22"/>
      <c r="DY41" s="23" t="str">
        <f t="shared" si="48"/>
        <v xml:space="preserve"> </v>
      </c>
      <c r="DZ41" s="22"/>
      <c r="EA41" s="22"/>
      <c r="EB41" s="23" t="str">
        <f t="shared" si="49"/>
        <v xml:space="preserve"> </v>
      </c>
      <c r="EC41" s="22"/>
      <c r="ED41" s="22"/>
      <c r="EE41" s="23" t="str">
        <f t="shared" si="50"/>
        <v xml:space="preserve"> </v>
      </c>
      <c r="EF41" s="22"/>
      <c r="EG41" s="22"/>
      <c r="EH41" s="23" t="str">
        <f t="shared" si="51"/>
        <v xml:space="preserve"> </v>
      </c>
      <c r="EI41" s="22"/>
      <c r="EJ41" s="22"/>
      <c r="EK41" s="23" t="str">
        <f t="shared" si="52"/>
        <v xml:space="preserve"> </v>
      </c>
      <c r="EL41" s="22"/>
      <c r="EM41" s="22"/>
      <c r="EN41" s="23" t="str">
        <f t="shared" si="53"/>
        <v xml:space="preserve"> </v>
      </c>
      <c r="EO41" s="22"/>
      <c r="EP41" s="22"/>
      <c r="EQ41" s="23" t="str">
        <f t="shared" si="54"/>
        <v xml:space="preserve"> </v>
      </c>
      <c r="ER41" s="22"/>
      <c r="ES41" s="22"/>
      <c r="ET41" s="23" t="str">
        <f t="shared" si="55"/>
        <v xml:space="preserve"> </v>
      </c>
      <c r="EU41" s="22"/>
      <c r="EV41" s="22"/>
      <c r="EW41" s="23" t="str">
        <f t="shared" si="56"/>
        <v xml:space="preserve"> </v>
      </c>
      <c r="EX41" s="22"/>
      <c r="EY41" s="22"/>
      <c r="EZ41" s="23" t="str">
        <f t="shared" si="57"/>
        <v xml:space="preserve"> </v>
      </c>
      <c r="FA41" s="22"/>
      <c r="FB41" s="22"/>
      <c r="FC41" s="23" t="str">
        <f t="shared" si="58"/>
        <v xml:space="preserve"> </v>
      </c>
      <c r="FD41" s="22"/>
      <c r="FE41" s="22"/>
      <c r="FF41" s="23" t="str">
        <f t="shared" si="59"/>
        <v xml:space="preserve"> </v>
      </c>
      <c r="FG41" s="22"/>
      <c r="FH41" s="22"/>
      <c r="FI41" s="23" t="str">
        <f t="shared" si="60"/>
        <v xml:space="preserve"> </v>
      </c>
      <c r="FJ41" s="22"/>
      <c r="FK41" s="22"/>
      <c r="FL41" s="23" t="str">
        <f t="shared" si="61"/>
        <v xml:space="preserve"> </v>
      </c>
      <c r="FM41" s="22"/>
      <c r="FN41" s="22"/>
      <c r="FO41" s="23" t="str">
        <f t="shared" si="62"/>
        <v xml:space="preserve"> </v>
      </c>
      <c r="FP41" s="22"/>
      <c r="FQ41" s="22"/>
      <c r="FR41" s="23" t="str">
        <f t="shared" si="63"/>
        <v xml:space="preserve"> </v>
      </c>
      <c r="FS41" s="22"/>
      <c r="FT41" s="22"/>
      <c r="FU41" s="23" t="str">
        <f t="shared" si="64"/>
        <v xml:space="preserve"> </v>
      </c>
      <c r="FV41" s="22"/>
      <c r="FW41" s="22"/>
      <c r="FX41" s="23" t="str">
        <f t="shared" si="65"/>
        <v xml:space="preserve"> </v>
      </c>
      <c r="FY41" s="22"/>
      <c r="FZ41" s="22"/>
      <c r="GA41" s="79" t="str">
        <f t="shared" si="66"/>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127" t="s">
        <v>274</v>
      </c>
      <c r="C42" s="22">
        <v>8</v>
      </c>
      <c r="D42" s="22"/>
      <c r="E42" s="23">
        <f t="shared" si="0"/>
        <v>8</v>
      </c>
      <c r="F42" s="22">
        <v>9</v>
      </c>
      <c r="G42" s="22"/>
      <c r="H42" s="23">
        <f t="shared" si="1"/>
        <v>9</v>
      </c>
      <c r="I42" s="22">
        <v>10</v>
      </c>
      <c r="J42" s="22"/>
      <c r="K42" s="23">
        <f t="shared" si="2"/>
        <v>10</v>
      </c>
      <c r="L42" s="22">
        <v>9</v>
      </c>
      <c r="M42" s="22"/>
      <c r="N42" s="23">
        <f t="shared" si="3"/>
        <v>9</v>
      </c>
      <c r="O42" s="22">
        <v>7</v>
      </c>
      <c r="P42" s="22"/>
      <c r="Q42" s="23">
        <f t="shared" si="4"/>
        <v>7</v>
      </c>
      <c r="R42" s="22"/>
      <c r="S42" s="22"/>
      <c r="T42" s="23" t="str">
        <f t="shared" si="5"/>
        <v xml:space="preserve"> </v>
      </c>
      <c r="U42" s="22"/>
      <c r="V42" s="22"/>
      <c r="W42" s="23" t="str">
        <f t="shared" si="6"/>
        <v xml:space="preserve"> </v>
      </c>
      <c r="X42" s="22"/>
      <c r="Y42" s="22"/>
      <c r="Z42" s="23" t="str">
        <f t="shared" si="7"/>
        <v xml:space="preserve"> </v>
      </c>
      <c r="AA42" s="22"/>
      <c r="AB42" s="22"/>
      <c r="AC42" s="23" t="str">
        <f t="shared" si="8"/>
        <v xml:space="preserve"> </v>
      </c>
      <c r="AD42" s="22"/>
      <c r="AE42" s="22"/>
      <c r="AF42" s="23" t="str">
        <f t="shared" si="9"/>
        <v xml:space="preserve"> </v>
      </c>
      <c r="AG42" s="22"/>
      <c r="AH42" s="22"/>
      <c r="AI42" s="23" t="str">
        <f t="shared" si="10"/>
        <v xml:space="preserve"> </v>
      </c>
      <c r="AJ42" s="22"/>
      <c r="AK42" s="22"/>
      <c r="AL42" s="23" t="str">
        <f t="shared" si="11"/>
        <v xml:space="preserve"> </v>
      </c>
      <c r="AM42" s="22"/>
      <c r="AN42" s="22"/>
      <c r="AO42" s="23" t="str">
        <f t="shared" si="12"/>
        <v xml:space="preserve"> </v>
      </c>
      <c r="AP42" s="22"/>
      <c r="AQ42" s="22"/>
      <c r="AR42" s="23" t="str">
        <f t="shared" si="13"/>
        <v xml:space="preserve"> </v>
      </c>
      <c r="AS42" s="22"/>
      <c r="AT42" s="22"/>
      <c r="AU42" s="23" t="str">
        <f t="shared" si="14"/>
        <v xml:space="preserve"> </v>
      </c>
      <c r="AV42" s="22"/>
      <c r="AW42" s="22"/>
      <c r="AX42" s="23" t="str">
        <f t="shared" si="15"/>
        <v xml:space="preserve"> </v>
      </c>
      <c r="AY42" s="22"/>
      <c r="AZ42" s="22"/>
      <c r="BA42" s="23" t="str">
        <f t="shared" si="16"/>
        <v xml:space="preserve"> </v>
      </c>
      <c r="BB42" s="22">
        <v>10</v>
      </c>
      <c r="BC42" s="22">
        <v>6.1</v>
      </c>
      <c r="BD42" s="23">
        <f t="shared" si="17"/>
        <v>8.0500000000000007</v>
      </c>
      <c r="BE42" s="22"/>
      <c r="BF42" s="22"/>
      <c r="BG42" s="79">
        <f t="shared" si="18"/>
        <v>8.6</v>
      </c>
      <c r="BH42" s="79">
        <f t="shared" si="19"/>
        <v>8.0500000000000007</v>
      </c>
      <c r="BI42" s="98">
        <f t="shared" si="20"/>
        <v>6.02</v>
      </c>
      <c r="BJ42" s="98">
        <f t="shared" si="21"/>
        <v>2.41</v>
      </c>
      <c r="BK42" s="80">
        <f t="shared" si="22"/>
        <v>8.43</v>
      </c>
      <c r="BL42" s="23" t="str">
        <f t="shared" si="23"/>
        <v>B+</v>
      </c>
      <c r="BM42" s="22">
        <v>8</v>
      </c>
      <c r="BN42" s="22"/>
      <c r="BO42" s="23">
        <f t="shared" si="24"/>
        <v>8</v>
      </c>
      <c r="BP42" s="22">
        <v>8</v>
      </c>
      <c r="BQ42" s="22"/>
      <c r="BR42" s="23">
        <f t="shared" si="25"/>
        <v>8</v>
      </c>
      <c r="BS42" s="22">
        <v>9</v>
      </c>
      <c r="BT42" s="22"/>
      <c r="BU42" s="23">
        <f t="shared" si="26"/>
        <v>9</v>
      </c>
      <c r="BV42" s="22">
        <v>8</v>
      </c>
      <c r="BW42" s="22"/>
      <c r="BX42" s="23">
        <f t="shared" si="27"/>
        <v>8</v>
      </c>
      <c r="BY42" s="22">
        <v>10</v>
      </c>
      <c r="BZ42" s="22"/>
      <c r="CA42" s="23">
        <f t="shared" si="28"/>
        <v>10</v>
      </c>
      <c r="CB42" s="22">
        <v>10</v>
      </c>
      <c r="CC42" s="22"/>
      <c r="CD42" s="23">
        <f t="shared" si="29"/>
        <v>10</v>
      </c>
      <c r="CE42" s="22">
        <v>8.5</v>
      </c>
      <c r="CF42" s="22"/>
      <c r="CG42" s="23">
        <f t="shared" si="30"/>
        <v>8.5</v>
      </c>
      <c r="CH42" s="22">
        <v>9</v>
      </c>
      <c r="CI42" s="22"/>
      <c r="CJ42" s="23">
        <f t="shared" si="31"/>
        <v>9</v>
      </c>
      <c r="CK42" s="22">
        <v>8</v>
      </c>
      <c r="CL42" s="22"/>
      <c r="CM42" s="23">
        <f t="shared" si="32"/>
        <v>8</v>
      </c>
      <c r="CN42" s="22">
        <v>9</v>
      </c>
      <c r="CO42" s="22"/>
      <c r="CP42" s="23">
        <f t="shared" si="33"/>
        <v>9</v>
      </c>
      <c r="CQ42" s="22">
        <v>10</v>
      </c>
      <c r="CR42" s="22"/>
      <c r="CS42" s="23">
        <f t="shared" si="34"/>
        <v>10</v>
      </c>
      <c r="CT42" s="22">
        <v>10</v>
      </c>
      <c r="CU42" s="22"/>
      <c r="CV42" s="23">
        <f t="shared" si="35"/>
        <v>10</v>
      </c>
      <c r="CW42" s="22">
        <v>8</v>
      </c>
      <c r="CX42" s="22"/>
      <c r="CY42" s="23">
        <f t="shared" si="36"/>
        <v>8</v>
      </c>
      <c r="CZ42" s="22"/>
      <c r="DA42" s="22"/>
      <c r="DB42" s="23" t="str">
        <f t="shared" si="37"/>
        <v xml:space="preserve"> </v>
      </c>
      <c r="DC42" s="22"/>
      <c r="DD42" s="22"/>
      <c r="DE42" s="23" t="str">
        <f t="shared" si="38"/>
        <v xml:space="preserve"> </v>
      </c>
      <c r="DF42" s="22"/>
      <c r="DG42" s="22"/>
      <c r="DH42" s="23" t="str">
        <f t="shared" si="39"/>
        <v xml:space="preserve"> </v>
      </c>
      <c r="DI42" s="22"/>
      <c r="DJ42" s="22"/>
      <c r="DK42" s="23" t="str">
        <f t="shared" si="40"/>
        <v xml:space="preserve"> </v>
      </c>
      <c r="DL42" s="22"/>
      <c r="DM42" s="22"/>
      <c r="DN42" s="23" t="str">
        <f t="shared" si="41"/>
        <v xml:space="preserve"> </v>
      </c>
      <c r="DO42" s="22"/>
      <c r="DP42" s="22"/>
      <c r="DQ42" s="79">
        <f t="shared" si="42"/>
        <v>8.8800000000000008</v>
      </c>
      <c r="DR42" s="79" t="str">
        <f t="shared" si="43"/>
        <v xml:space="preserve">   </v>
      </c>
      <c r="DS42" s="98">
        <f t="shared" si="44"/>
        <v>6.21</v>
      </c>
      <c r="DT42" s="98" t="str">
        <f t="shared" si="45"/>
        <v xml:space="preserve"> </v>
      </c>
      <c r="DU42" s="80" t="str">
        <f t="shared" si="46"/>
        <v xml:space="preserve"> </v>
      </c>
      <c r="DV42" s="23" t="str">
        <f t="shared" si="47"/>
        <v xml:space="preserve"> </v>
      </c>
      <c r="DW42" s="22"/>
      <c r="DX42" s="22"/>
      <c r="DY42" s="23" t="str">
        <f t="shared" si="48"/>
        <v xml:space="preserve"> </v>
      </c>
      <c r="DZ42" s="22"/>
      <c r="EA42" s="22"/>
      <c r="EB42" s="23" t="str">
        <f t="shared" si="49"/>
        <v xml:space="preserve"> </v>
      </c>
      <c r="EC42" s="22"/>
      <c r="ED42" s="22"/>
      <c r="EE42" s="23" t="str">
        <f t="shared" si="50"/>
        <v xml:space="preserve"> </v>
      </c>
      <c r="EF42" s="22"/>
      <c r="EG42" s="22"/>
      <c r="EH42" s="23" t="str">
        <f t="shared" si="51"/>
        <v xml:space="preserve"> </v>
      </c>
      <c r="EI42" s="22"/>
      <c r="EJ42" s="22"/>
      <c r="EK42" s="23" t="str">
        <f t="shared" si="52"/>
        <v xml:space="preserve"> </v>
      </c>
      <c r="EL42" s="22"/>
      <c r="EM42" s="22"/>
      <c r="EN42" s="23" t="str">
        <f t="shared" si="53"/>
        <v xml:space="preserve"> </v>
      </c>
      <c r="EO42" s="22"/>
      <c r="EP42" s="22"/>
      <c r="EQ42" s="23" t="str">
        <f t="shared" si="54"/>
        <v xml:space="preserve"> </v>
      </c>
      <c r="ER42" s="22"/>
      <c r="ES42" s="22"/>
      <c r="ET42" s="23" t="str">
        <f t="shared" si="55"/>
        <v xml:space="preserve"> </v>
      </c>
      <c r="EU42" s="22"/>
      <c r="EV42" s="22"/>
      <c r="EW42" s="23" t="str">
        <f t="shared" si="56"/>
        <v xml:space="preserve"> </v>
      </c>
      <c r="EX42" s="22"/>
      <c r="EY42" s="22"/>
      <c r="EZ42" s="23" t="str">
        <f t="shared" si="57"/>
        <v xml:space="preserve"> </v>
      </c>
      <c r="FA42" s="22"/>
      <c r="FB42" s="22"/>
      <c r="FC42" s="23" t="str">
        <f t="shared" si="58"/>
        <v xml:space="preserve"> </v>
      </c>
      <c r="FD42" s="22"/>
      <c r="FE42" s="22"/>
      <c r="FF42" s="23" t="str">
        <f t="shared" si="59"/>
        <v xml:space="preserve"> </v>
      </c>
      <c r="FG42" s="22"/>
      <c r="FH42" s="22"/>
      <c r="FI42" s="23" t="str">
        <f t="shared" si="60"/>
        <v xml:space="preserve"> </v>
      </c>
      <c r="FJ42" s="22"/>
      <c r="FK42" s="22"/>
      <c r="FL42" s="23" t="str">
        <f t="shared" si="61"/>
        <v xml:space="preserve"> </v>
      </c>
      <c r="FM42" s="22"/>
      <c r="FN42" s="22"/>
      <c r="FO42" s="23" t="str">
        <f t="shared" si="62"/>
        <v xml:space="preserve"> </v>
      </c>
      <c r="FP42" s="22"/>
      <c r="FQ42" s="22"/>
      <c r="FR42" s="23" t="str">
        <f t="shared" si="63"/>
        <v xml:space="preserve"> </v>
      </c>
      <c r="FS42" s="22"/>
      <c r="FT42" s="22"/>
      <c r="FU42" s="23" t="str">
        <f t="shared" si="64"/>
        <v xml:space="preserve"> </v>
      </c>
      <c r="FV42" s="22"/>
      <c r="FW42" s="22"/>
      <c r="FX42" s="23" t="str">
        <f t="shared" si="65"/>
        <v xml:space="preserve"> </v>
      </c>
      <c r="FY42" s="22"/>
      <c r="FZ42" s="22"/>
      <c r="GA42" s="79" t="str">
        <f t="shared" si="66"/>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127" t="s">
        <v>275</v>
      </c>
      <c r="C43" s="22">
        <v>0.01</v>
      </c>
      <c r="D43" s="22"/>
      <c r="E43" s="23">
        <f t="shared" si="0"/>
        <v>0.01</v>
      </c>
      <c r="F43" s="22">
        <v>0.01</v>
      </c>
      <c r="G43" s="22"/>
      <c r="H43" s="23">
        <f t="shared" si="1"/>
        <v>0.01</v>
      </c>
      <c r="I43" s="22">
        <v>0.01</v>
      </c>
      <c r="J43" s="22"/>
      <c r="K43" s="23">
        <f t="shared" si="2"/>
        <v>0.01</v>
      </c>
      <c r="L43" s="22">
        <v>0.01</v>
      </c>
      <c r="M43" s="22"/>
      <c r="N43" s="23">
        <f t="shared" si="3"/>
        <v>0.01</v>
      </c>
      <c r="O43" s="22">
        <v>9</v>
      </c>
      <c r="P43" s="22"/>
      <c r="Q43" s="23">
        <f t="shared" si="4"/>
        <v>9</v>
      </c>
      <c r="R43" s="22"/>
      <c r="S43" s="22"/>
      <c r="T43" s="23" t="str">
        <f t="shared" si="5"/>
        <v xml:space="preserve"> </v>
      </c>
      <c r="U43" s="22"/>
      <c r="V43" s="22"/>
      <c r="W43" s="23" t="str">
        <f t="shared" si="6"/>
        <v xml:space="preserve"> </v>
      </c>
      <c r="X43" s="22"/>
      <c r="Y43" s="22"/>
      <c r="Z43" s="23" t="str">
        <f t="shared" si="7"/>
        <v xml:space="preserve"> </v>
      </c>
      <c r="AA43" s="22"/>
      <c r="AB43" s="22"/>
      <c r="AC43" s="23" t="str">
        <f t="shared" si="8"/>
        <v xml:space="preserve"> </v>
      </c>
      <c r="AD43" s="22"/>
      <c r="AE43" s="22"/>
      <c r="AF43" s="23" t="str">
        <f t="shared" si="9"/>
        <v xml:space="preserve"> </v>
      </c>
      <c r="AG43" s="22"/>
      <c r="AH43" s="22"/>
      <c r="AI43" s="23" t="str">
        <f t="shared" si="10"/>
        <v xml:space="preserve"> </v>
      </c>
      <c r="AJ43" s="22"/>
      <c r="AK43" s="22"/>
      <c r="AL43" s="23" t="str">
        <f t="shared" si="11"/>
        <v xml:space="preserve"> </v>
      </c>
      <c r="AM43" s="22"/>
      <c r="AN43" s="22"/>
      <c r="AO43" s="23" t="str">
        <f t="shared" si="12"/>
        <v xml:space="preserve"> </v>
      </c>
      <c r="AP43" s="22"/>
      <c r="AQ43" s="22"/>
      <c r="AR43" s="23" t="str">
        <f t="shared" si="13"/>
        <v xml:space="preserve"> </v>
      </c>
      <c r="AS43" s="22"/>
      <c r="AT43" s="22"/>
      <c r="AU43" s="23" t="str">
        <f t="shared" si="14"/>
        <v xml:space="preserve"> </v>
      </c>
      <c r="AV43" s="22"/>
      <c r="AW43" s="22"/>
      <c r="AX43" s="23" t="str">
        <f t="shared" si="15"/>
        <v xml:space="preserve"> </v>
      </c>
      <c r="AY43" s="22"/>
      <c r="AZ43" s="22"/>
      <c r="BA43" s="23" t="str">
        <f t="shared" si="16"/>
        <v xml:space="preserve"> </v>
      </c>
      <c r="BB43" s="22">
        <v>10</v>
      </c>
      <c r="BC43" s="22">
        <v>6.4</v>
      </c>
      <c r="BD43" s="23">
        <f t="shared" si="17"/>
        <v>8.1999999999999993</v>
      </c>
      <c r="BE43" s="22"/>
      <c r="BF43" s="22"/>
      <c r="BG43" s="79">
        <f t="shared" si="18"/>
        <v>1.8</v>
      </c>
      <c r="BH43" s="79">
        <f t="shared" si="19"/>
        <v>8.1999999999999993</v>
      </c>
      <c r="BI43" s="98">
        <f t="shared" si="20"/>
        <v>1.26</v>
      </c>
      <c r="BJ43" s="98">
        <f t="shared" si="21"/>
        <v>2.46</v>
      </c>
      <c r="BK43" s="80">
        <f t="shared" si="22"/>
        <v>3.7199999999999998</v>
      </c>
      <c r="BL43" s="23" t="str">
        <f t="shared" si="23"/>
        <v>D+</v>
      </c>
      <c r="BM43" s="22">
        <v>0.01</v>
      </c>
      <c r="BN43" s="22"/>
      <c r="BO43" s="23">
        <f t="shared" si="24"/>
        <v>0.01</v>
      </c>
      <c r="BP43" s="22">
        <v>0.01</v>
      </c>
      <c r="BQ43" s="22"/>
      <c r="BR43" s="23">
        <f t="shared" si="25"/>
        <v>0.01</v>
      </c>
      <c r="BS43" s="22">
        <v>7</v>
      </c>
      <c r="BT43" s="22"/>
      <c r="BU43" s="23">
        <f t="shared" si="26"/>
        <v>7</v>
      </c>
      <c r="BV43" s="22">
        <v>8</v>
      </c>
      <c r="BW43" s="22"/>
      <c r="BX43" s="23">
        <f t="shared" si="27"/>
        <v>8</v>
      </c>
      <c r="BY43" s="22">
        <v>10</v>
      </c>
      <c r="BZ43" s="22"/>
      <c r="CA43" s="23">
        <f t="shared" si="28"/>
        <v>10</v>
      </c>
      <c r="CB43" s="22">
        <v>8</v>
      </c>
      <c r="CC43" s="22"/>
      <c r="CD43" s="23">
        <f t="shared" si="29"/>
        <v>8</v>
      </c>
      <c r="CE43" s="22">
        <v>8</v>
      </c>
      <c r="CF43" s="22"/>
      <c r="CG43" s="23">
        <f t="shared" si="30"/>
        <v>8</v>
      </c>
      <c r="CH43" s="22">
        <v>0.01</v>
      </c>
      <c r="CI43" s="22"/>
      <c r="CJ43" s="23">
        <f t="shared" si="31"/>
        <v>0.01</v>
      </c>
      <c r="CK43" s="22">
        <v>8</v>
      </c>
      <c r="CL43" s="22"/>
      <c r="CM43" s="23">
        <f t="shared" si="32"/>
        <v>8</v>
      </c>
      <c r="CN43" s="22">
        <v>0.01</v>
      </c>
      <c r="CO43" s="22"/>
      <c r="CP43" s="23">
        <f t="shared" si="33"/>
        <v>0.01</v>
      </c>
      <c r="CQ43" s="22">
        <v>8</v>
      </c>
      <c r="CR43" s="22"/>
      <c r="CS43" s="23">
        <f t="shared" si="34"/>
        <v>8</v>
      </c>
      <c r="CT43" s="22">
        <v>8</v>
      </c>
      <c r="CU43" s="22"/>
      <c r="CV43" s="23">
        <f t="shared" si="35"/>
        <v>8</v>
      </c>
      <c r="CW43" s="22">
        <v>8</v>
      </c>
      <c r="CX43" s="22"/>
      <c r="CY43" s="23">
        <f t="shared" si="36"/>
        <v>8</v>
      </c>
      <c r="CZ43" s="22">
        <v>9</v>
      </c>
      <c r="DA43" s="22"/>
      <c r="DB43" s="23">
        <f t="shared" si="37"/>
        <v>9</v>
      </c>
      <c r="DC43" s="22">
        <v>8</v>
      </c>
      <c r="DD43" s="22"/>
      <c r="DE43" s="23">
        <f t="shared" si="38"/>
        <v>8</v>
      </c>
      <c r="DF43" s="22"/>
      <c r="DG43" s="22"/>
      <c r="DH43" s="23" t="str">
        <f t="shared" si="39"/>
        <v xml:space="preserve"> </v>
      </c>
      <c r="DI43" s="22"/>
      <c r="DJ43" s="22"/>
      <c r="DK43" s="23" t="str">
        <f t="shared" si="40"/>
        <v xml:space="preserve"> </v>
      </c>
      <c r="DL43" s="22"/>
      <c r="DM43" s="22"/>
      <c r="DN43" s="23" t="str">
        <f t="shared" si="41"/>
        <v xml:space="preserve"> </v>
      </c>
      <c r="DO43" s="22"/>
      <c r="DP43" s="22"/>
      <c r="DQ43" s="79">
        <f t="shared" si="42"/>
        <v>6</v>
      </c>
      <c r="DR43" s="79" t="str">
        <f t="shared" si="43"/>
        <v xml:space="preserve">   </v>
      </c>
      <c r="DS43" s="98">
        <f t="shared" si="44"/>
        <v>4.2</v>
      </c>
      <c r="DT43" s="98" t="str">
        <f t="shared" si="45"/>
        <v xml:space="preserve"> </v>
      </c>
      <c r="DU43" s="80" t="str">
        <f t="shared" si="46"/>
        <v xml:space="preserve"> </v>
      </c>
      <c r="DV43" s="23" t="str">
        <f t="shared" si="47"/>
        <v xml:space="preserve"> </v>
      </c>
      <c r="DW43" s="22"/>
      <c r="DX43" s="22"/>
      <c r="DY43" s="23" t="str">
        <f t="shared" si="48"/>
        <v xml:space="preserve"> </v>
      </c>
      <c r="DZ43" s="22"/>
      <c r="EA43" s="22"/>
      <c r="EB43" s="23" t="str">
        <f t="shared" si="49"/>
        <v xml:space="preserve"> </v>
      </c>
      <c r="EC43" s="22"/>
      <c r="ED43" s="22"/>
      <c r="EE43" s="23" t="str">
        <f t="shared" si="50"/>
        <v xml:space="preserve"> </v>
      </c>
      <c r="EF43" s="22"/>
      <c r="EG43" s="22"/>
      <c r="EH43" s="23" t="str">
        <f t="shared" si="51"/>
        <v xml:space="preserve"> </v>
      </c>
      <c r="EI43" s="22"/>
      <c r="EJ43" s="22"/>
      <c r="EK43" s="23" t="str">
        <f t="shared" si="52"/>
        <v xml:space="preserve"> </v>
      </c>
      <c r="EL43" s="22"/>
      <c r="EM43" s="22"/>
      <c r="EN43" s="23" t="str">
        <f t="shared" si="53"/>
        <v xml:space="preserve"> </v>
      </c>
      <c r="EO43" s="22"/>
      <c r="EP43" s="22"/>
      <c r="EQ43" s="23" t="str">
        <f t="shared" si="54"/>
        <v xml:space="preserve"> </v>
      </c>
      <c r="ER43" s="22"/>
      <c r="ES43" s="22"/>
      <c r="ET43" s="23" t="str">
        <f t="shared" si="55"/>
        <v xml:space="preserve"> </v>
      </c>
      <c r="EU43" s="22"/>
      <c r="EV43" s="22"/>
      <c r="EW43" s="23" t="str">
        <f t="shared" si="56"/>
        <v xml:space="preserve"> </v>
      </c>
      <c r="EX43" s="22"/>
      <c r="EY43" s="22"/>
      <c r="EZ43" s="23" t="str">
        <f t="shared" si="57"/>
        <v xml:space="preserve"> </v>
      </c>
      <c r="FA43" s="22"/>
      <c r="FB43" s="22"/>
      <c r="FC43" s="23" t="str">
        <f t="shared" si="58"/>
        <v xml:space="preserve"> </v>
      </c>
      <c r="FD43" s="22"/>
      <c r="FE43" s="22"/>
      <c r="FF43" s="23" t="str">
        <f t="shared" si="59"/>
        <v xml:space="preserve"> </v>
      </c>
      <c r="FG43" s="22"/>
      <c r="FH43" s="22"/>
      <c r="FI43" s="23" t="str">
        <f t="shared" si="60"/>
        <v xml:space="preserve"> </v>
      </c>
      <c r="FJ43" s="22"/>
      <c r="FK43" s="22"/>
      <c r="FL43" s="23" t="str">
        <f t="shared" si="61"/>
        <v xml:space="preserve"> </v>
      </c>
      <c r="FM43" s="22"/>
      <c r="FN43" s="22"/>
      <c r="FO43" s="23" t="str">
        <f t="shared" si="62"/>
        <v xml:space="preserve"> </v>
      </c>
      <c r="FP43" s="22"/>
      <c r="FQ43" s="22"/>
      <c r="FR43" s="23" t="str">
        <f t="shared" si="63"/>
        <v xml:space="preserve"> </v>
      </c>
      <c r="FS43" s="22"/>
      <c r="FT43" s="22"/>
      <c r="FU43" s="23" t="str">
        <f t="shared" si="64"/>
        <v xml:space="preserve"> </v>
      </c>
      <c r="FV43" s="22"/>
      <c r="FW43" s="22"/>
      <c r="FX43" s="23" t="str">
        <f t="shared" si="65"/>
        <v xml:space="preserve"> </v>
      </c>
      <c r="FY43" s="22"/>
      <c r="FZ43" s="22"/>
      <c r="GA43" s="79" t="str">
        <f t="shared" si="66"/>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127" t="s">
        <v>276</v>
      </c>
      <c r="C44" s="22">
        <v>8</v>
      </c>
      <c r="D44" s="22"/>
      <c r="E44" s="23">
        <f t="shared" si="0"/>
        <v>8</v>
      </c>
      <c r="F44" s="22">
        <v>9</v>
      </c>
      <c r="G44" s="22"/>
      <c r="H44" s="23">
        <f t="shared" si="1"/>
        <v>9</v>
      </c>
      <c r="I44" s="22">
        <v>9</v>
      </c>
      <c r="J44" s="22"/>
      <c r="K44" s="23">
        <f t="shared" si="2"/>
        <v>9</v>
      </c>
      <c r="L44" s="22">
        <v>8</v>
      </c>
      <c r="M44" s="22"/>
      <c r="N44" s="23">
        <f t="shared" si="3"/>
        <v>8</v>
      </c>
      <c r="O44" s="22">
        <v>8</v>
      </c>
      <c r="P44" s="22"/>
      <c r="Q44" s="23">
        <f t="shared" si="4"/>
        <v>8</v>
      </c>
      <c r="R44" s="22"/>
      <c r="S44" s="22"/>
      <c r="T44" s="23" t="str">
        <f t="shared" si="5"/>
        <v xml:space="preserve"> </v>
      </c>
      <c r="U44" s="22"/>
      <c r="V44" s="22"/>
      <c r="W44" s="23" t="str">
        <f t="shared" si="6"/>
        <v xml:space="preserve"> </v>
      </c>
      <c r="X44" s="22"/>
      <c r="Y44" s="22"/>
      <c r="Z44" s="23" t="str">
        <f t="shared" si="7"/>
        <v xml:space="preserve"> </v>
      </c>
      <c r="AA44" s="22"/>
      <c r="AB44" s="22"/>
      <c r="AC44" s="23" t="str">
        <f t="shared" si="8"/>
        <v xml:space="preserve"> </v>
      </c>
      <c r="AD44" s="22"/>
      <c r="AE44" s="22"/>
      <c r="AF44" s="23" t="str">
        <f t="shared" si="9"/>
        <v xml:space="preserve"> </v>
      </c>
      <c r="AG44" s="22"/>
      <c r="AH44" s="22"/>
      <c r="AI44" s="23" t="str">
        <f t="shared" si="10"/>
        <v xml:space="preserve"> </v>
      </c>
      <c r="AJ44" s="22"/>
      <c r="AK44" s="22"/>
      <c r="AL44" s="23" t="str">
        <f t="shared" si="11"/>
        <v xml:space="preserve"> </v>
      </c>
      <c r="AM44" s="22"/>
      <c r="AN44" s="22"/>
      <c r="AO44" s="23" t="str">
        <f t="shared" si="12"/>
        <v xml:space="preserve"> </v>
      </c>
      <c r="AP44" s="22"/>
      <c r="AQ44" s="22"/>
      <c r="AR44" s="23" t="str">
        <f t="shared" si="13"/>
        <v xml:space="preserve"> </v>
      </c>
      <c r="AS44" s="22"/>
      <c r="AT44" s="22"/>
      <c r="AU44" s="23" t="str">
        <f t="shared" si="14"/>
        <v xml:space="preserve"> </v>
      </c>
      <c r="AV44" s="22"/>
      <c r="AW44" s="22"/>
      <c r="AX44" s="23" t="str">
        <f t="shared" si="15"/>
        <v xml:space="preserve"> </v>
      </c>
      <c r="AY44" s="22"/>
      <c r="AZ44" s="22"/>
      <c r="BA44" s="23" t="str">
        <f t="shared" si="16"/>
        <v xml:space="preserve"> </v>
      </c>
      <c r="BB44" s="22">
        <v>10</v>
      </c>
      <c r="BC44" s="22">
        <v>8.8000000000000007</v>
      </c>
      <c r="BD44" s="23">
        <f t="shared" si="17"/>
        <v>9.4</v>
      </c>
      <c r="BE44" s="22"/>
      <c r="BF44" s="22"/>
      <c r="BG44" s="79">
        <f t="shared" si="18"/>
        <v>8.4</v>
      </c>
      <c r="BH44" s="79">
        <f t="shared" si="19"/>
        <v>9.4</v>
      </c>
      <c r="BI44" s="98">
        <f t="shared" si="20"/>
        <v>5.88</v>
      </c>
      <c r="BJ44" s="98">
        <f t="shared" si="21"/>
        <v>2.82</v>
      </c>
      <c r="BK44" s="80">
        <f t="shared" si="22"/>
        <v>8.6999999999999993</v>
      </c>
      <c r="BL44" s="23" t="str">
        <f t="shared" si="23"/>
        <v>A-</v>
      </c>
      <c r="BM44" s="22">
        <v>7</v>
      </c>
      <c r="BN44" s="22"/>
      <c r="BO44" s="23">
        <f t="shared" si="24"/>
        <v>7</v>
      </c>
      <c r="BP44" s="22">
        <v>7</v>
      </c>
      <c r="BQ44" s="22"/>
      <c r="BR44" s="23">
        <f t="shared" si="25"/>
        <v>7</v>
      </c>
      <c r="BS44" s="22">
        <v>0.01</v>
      </c>
      <c r="BT44" s="22"/>
      <c r="BU44" s="23">
        <f t="shared" si="26"/>
        <v>0.01</v>
      </c>
      <c r="BV44" s="22">
        <v>8</v>
      </c>
      <c r="BW44" s="22"/>
      <c r="BX44" s="23">
        <f t="shared" si="27"/>
        <v>8</v>
      </c>
      <c r="BY44" s="22">
        <v>8</v>
      </c>
      <c r="BZ44" s="22"/>
      <c r="CA44" s="23">
        <f t="shared" si="28"/>
        <v>8</v>
      </c>
      <c r="CB44" s="22">
        <v>9</v>
      </c>
      <c r="CC44" s="22"/>
      <c r="CD44" s="23">
        <f t="shared" si="29"/>
        <v>9</v>
      </c>
      <c r="CE44" s="22">
        <v>8</v>
      </c>
      <c r="CF44" s="22"/>
      <c r="CG44" s="23">
        <f t="shared" si="30"/>
        <v>8</v>
      </c>
      <c r="CH44" s="22">
        <v>0.01</v>
      </c>
      <c r="CI44" s="22"/>
      <c r="CJ44" s="23">
        <f t="shared" si="31"/>
        <v>0.01</v>
      </c>
      <c r="CK44" s="22">
        <v>8</v>
      </c>
      <c r="CL44" s="22"/>
      <c r="CM44" s="23">
        <f t="shared" si="32"/>
        <v>8</v>
      </c>
      <c r="CN44" s="22">
        <v>7</v>
      </c>
      <c r="CO44" s="22"/>
      <c r="CP44" s="23">
        <f t="shared" si="33"/>
        <v>7</v>
      </c>
      <c r="CQ44" s="22">
        <v>9</v>
      </c>
      <c r="CR44" s="22"/>
      <c r="CS44" s="23">
        <f t="shared" si="34"/>
        <v>9</v>
      </c>
      <c r="CT44" s="22">
        <v>9</v>
      </c>
      <c r="CU44" s="22"/>
      <c r="CV44" s="23">
        <f t="shared" si="35"/>
        <v>9</v>
      </c>
      <c r="CW44" s="22">
        <v>9</v>
      </c>
      <c r="CX44" s="22"/>
      <c r="CY44" s="23">
        <f t="shared" si="36"/>
        <v>9</v>
      </c>
      <c r="CZ44" s="22">
        <v>8</v>
      </c>
      <c r="DA44" s="22"/>
      <c r="DB44" s="23">
        <f t="shared" si="37"/>
        <v>8</v>
      </c>
      <c r="DC44" s="22">
        <v>9</v>
      </c>
      <c r="DD44" s="22"/>
      <c r="DE44" s="23">
        <f t="shared" si="38"/>
        <v>9</v>
      </c>
      <c r="DF44" s="22"/>
      <c r="DG44" s="22"/>
      <c r="DH44" s="23" t="str">
        <f t="shared" si="39"/>
        <v xml:space="preserve"> </v>
      </c>
      <c r="DI44" s="22"/>
      <c r="DJ44" s="22"/>
      <c r="DK44" s="23" t="str">
        <f t="shared" si="40"/>
        <v xml:space="preserve"> </v>
      </c>
      <c r="DL44" s="22"/>
      <c r="DM44" s="22"/>
      <c r="DN44" s="23" t="str">
        <f t="shared" si="41"/>
        <v xml:space="preserve"> </v>
      </c>
      <c r="DO44" s="22"/>
      <c r="DP44" s="22"/>
      <c r="DQ44" s="79">
        <f t="shared" si="42"/>
        <v>7.06</v>
      </c>
      <c r="DR44" s="79" t="str">
        <f t="shared" si="43"/>
        <v xml:space="preserve">   </v>
      </c>
      <c r="DS44" s="98">
        <f t="shared" si="44"/>
        <v>4.9400000000000004</v>
      </c>
      <c r="DT44" s="98" t="str">
        <f t="shared" si="45"/>
        <v xml:space="preserve"> </v>
      </c>
      <c r="DU44" s="80" t="str">
        <f t="shared" si="46"/>
        <v xml:space="preserve"> </v>
      </c>
      <c r="DV44" s="23" t="str">
        <f t="shared" si="47"/>
        <v xml:space="preserve"> </v>
      </c>
      <c r="DW44" s="22"/>
      <c r="DX44" s="22"/>
      <c r="DY44" s="23" t="str">
        <f t="shared" si="48"/>
        <v xml:space="preserve"> </v>
      </c>
      <c r="DZ44" s="22"/>
      <c r="EA44" s="22"/>
      <c r="EB44" s="23" t="str">
        <f t="shared" si="49"/>
        <v xml:space="preserve"> </v>
      </c>
      <c r="EC44" s="22"/>
      <c r="ED44" s="22"/>
      <c r="EE44" s="23" t="str">
        <f t="shared" si="50"/>
        <v xml:space="preserve"> </v>
      </c>
      <c r="EF44" s="22"/>
      <c r="EG44" s="22"/>
      <c r="EH44" s="23" t="str">
        <f t="shared" si="51"/>
        <v xml:space="preserve"> </v>
      </c>
      <c r="EI44" s="22"/>
      <c r="EJ44" s="22"/>
      <c r="EK44" s="23" t="str">
        <f t="shared" si="52"/>
        <v xml:space="preserve"> </v>
      </c>
      <c r="EL44" s="22"/>
      <c r="EM44" s="22"/>
      <c r="EN44" s="23" t="str">
        <f t="shared" si="53"/>
        <v xml:space="preserve"> </v>
      </c>
      <c r="EO44" s="22"/>
      <c r="EP44" s="22"/>
      <c r="EQ44" s="23" t="str">
        <f t="shared" si="54"/>
        <v xml:space="preserve"> </v>
      </c>
      <c r="ER44" s="22"/>
      <c r="ES44" s="22"/>
      <c r="ET44" s="23" t="str">
        <f t="shared" si="55"/>
        <v xml:space="preserve"> </v>
      </c>
      <c r="EU44" s="22"/>
      <c r="EV44" s="22"/>
      <c r="EW44" s="23" t="str">
        <f t="shared" si="56"/>
        <v xml:space="preserve"> </v>
      </c>
      <c r="EX44" s="22"/>
      <c r="EY44" s="22"/>
      <c r="EZ44" s="23" t="str">
        <f t="shared" si="57"/>
        <v xml:space="preserve"> </v>
      </c>
      <c r="FA44" s="22"/>
      <c r="FB44" s="22"/>
      <c r="FC44" s="23" t="str">
        <f t="shared" si="58"/>
        <v xml:space="preserve"> </v>
      </c>
      <c r="FD44" s="22"/>
      <c r="FE44" s="22"/>
      <c r="FF44" s="23" t="str">
        <f t="shared" si="59"/>
        <v xml:space="preserve"> </v>
      </c>
      <c r="FG44" s="22"/>
      <c r="FH44" s="22"/>
      <c r="FI44" s="23" t="str">
        <f t="shared" si="60"/>
        <v xml:space="preserve"> </v>
      </c>
      <c r="FJ44" s="22"/>
      <c r="FK44" s="22"/>
      <c r="FL44" s="23" t="str">
        <f t="shared" si="61"/>
        <v xml:space="preserve"> </v>
      </c>
      <c r="FM44" s="22"/>
      <c r="FN44" s="22"/>
      <c r="FO44" s="23" t="str">
        <f t="shared" si="62"/>
        <v xml:space="preserve"> </v>
      </c>
      <c r="FP44" s="22"/>
      <c r="FQ44" s="22"/>
      <c r="FR44" s="23" t="str">
        <f t="shared" si="63"/>
        <v xml:space="preserve"> </v>
      </c>
      <c r="FS44" s="22"/>
      <c r="FT44" s="22"/>
      <c r="FU44" s="23" t="str">
        <f t="shared" si="64"/>
        <v xml:space="preserve"> </v>
      </c>
      <c r="FV44" s="22"/>
      <c r="FW44" s="22"/>
      <c r="FX44" s="23" t="str">
        <f t="shared" si="65"/>
        <v xml:space="preserve"> </v>
      </c>
      <c r="FY44" s="22"/>
      <c r="FZ44" s="22"/>
      <c r="GA44" s="79" t="str">
        <f t="shared" si="66"/>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ht="15.75" x14ac:dyDescent="0.25">
      <c r="A45" s="20">
        <v>33</v>
      </c>
      <c r="B45" s="137" t="s">
        <v>380</v>
      </c>
      <c r="C45" s="22"/>
      <c r="D45" s="22"/>
      <c r="E45" s="23" t="str">
        <f t="shared" si="0"/>
        <v xml:space="preserve"> </v>
      </c>
      <c r="F45" s="22"/>
      <c r="G45" s="22"/>
      <c r="H45" s="23" t="str">
        <f t="shared" si="1"/>
        <v xml:space="preserve"> </v>
      </c>
      <c r="I45" s="22"/>
      <c r="J45" s="22"/>
      <c r="K45" s="23" t="str">
        <f t="shared" si="2"/>
        <v xml:space="preserve"> </v>
      </c>
      <c r="L45" s="22"/>
      <c r="M45" s="22"/>
      <c r="N45" s="23" t="str">
        <f t="shared" si="3"/>
        <v xml:space="preserve"> </v>
      </c>
      <c r="O45" s="22"/>
      <c r="P45" s="22"/>
      <c r="Q45" s="23" t="str">
        <f t="shared" si="4"/>
        <v xml:space="preserve"> </v>
      </c>
      <c r="R45" s="22"/>
      <c r="S45" s="22"/>
      <c r="T45" s="23" t="str">
        <f t="shared" si="5"/>
        <v xml:space="preserve"> </v>
      </c>
      <c r="U45" s="22"/>
      <c r="V45" s="22"/>
      <c r="W45" s="23" t="str">
        <f t="shared" si="6"/>
        <v xml:space="preserve"> </v>
      </c>
      <c r="X45" s="22"/>
      <c r="Y45" s="22"/>
      <c r="Z45" s="23" t="str">
        <f t="shared" si="7"/>
        <v xml:space="preserve"> </v>
      </c>
      <c r="AA45" s="22"/>
      <c r="AB45" s="22"/>
      <c r="AC45" s="23" t="str">
        <f t="shared" si="8"/>
        <v xml:space="preserve"> </v>
      </c>
      <c r="AD45" s="22"/>
      <c r="AE45" s="22"/>
      <c r="AF45" s="23" t="str">
        <f t="shared" si="9"/>
        <v xml:space="preserve"> </v>
      </c>
      <c r="AG45" s="22"/>
      <c r="AH45" s="22"/>
      <c r="AI45" s="23" t="str">
        <f t="shared" si="10"/>
        <v xml:space="preserve"> </v>
      </c>
      <c r="AJ45" s="22"/>
      <c r="AK45" s="22"/>
      <c r="AL45" s="23" t="str">
        <f t="shared" si="11"/>
        <v xml:space="preserve"> </v>
      </c>
      <c r="AM45" s="22"/>
      <c r="AN45" s="22"/>
      <c r="AO45" s="23" t="str">
        <f t="shared" si="12"/>
        <v xml:space="preserve"> </v>
      </c>
      <c r="AP45" s="22"/>
      <c r="AQ45" s="22"/>
      <c r="AR45" s="23" t="str">
        <f t="shared" si="13"/>
        <v xml:space="preserve"> </v>
      </c>
      <c r="AS45" s="22"/>
      <c r="AT45" s="22"/>
      <c r="AU45" s="23" t="str">
        <f t="shared" si="14"/>
        <v xml:space="preserve"> </v>
      </c>
      <c r="AV45" s="22"/>
      <c r="AW45" s="22"/>
      <c r="AX45" s="23" t="str">
        <f t="shared" si="15"/>
        <v xml:space="preserve"> </v>
      </c>
      <c r="AY45" s="22"/>
      <c r="AZ45" s="22"/>
      <c r="BA45" s="23" t="str">
        <f t="shared" si="16"/>
        <v xml:space="preserve"> </v>
      </c>
      <c r="BB45" s="22"/>
      <c r="BC45" s="22"/>
      <c r="BD45" s="23" t="str">
        <f t="shared" si="17"/>
        <v xml:space="preserve"> </v>
      </c>
      <c r="BE45" s="22"/>
      <c r="BF45" s="22"/>
      <c r="BG45" s="79" t="str">
        <f t="shared" si="18"/>
        <v xml:space="preserve"> </v>
      </c>
      <c r="BH45" s="79" t="str">
        <f t="shared" si="19"/>
        <v xml:space="preserve">   </v>
      </c>
      <c r="BI45" s="98" t="str">
        <f t="shared" si="20"/>
        <v xml:space="preserve"> </v>
      </c>
      <c r="BJ45" s="98" t="str">
        <f t="shared" si="21"/>
        <v xml:space="preserve"> </v>
      </c>
      <c r="BK45" s="80" t="str">
        <f t="shared" si="22"/>
        <v xml:space="preserve"> </v>
      </c>
      <c r="BL45" s="23" t="str">
        <f t="shared" si="23"/>
        <v xml:space="preserve"> </v>
      </c>
      <c r="BM45" s="22">
        <v>7</v>
      </c>
      <c r="BN45" s="22"/>
      <c r="BO45" s="23">
        <f t="shared" si="24"/>
        <v>7</v>
      </c>
      <c r="BP45" s="22">
        <v>7</v>
      </c>
      <c r="BQ45" s="22"/>
      <c r="BR45" s="23">
        <f t="shared" si="25"/>
        <v>7</v>
      </c>
      <c r="BS45" s="22">
        <v>7</v>
      </c>
      <c r="BT45" s="22"/>
      <c r="BU45" s="23">
        <f t="shared" si="26"/>
        <v>7</v>
      </c>
      <c r="BV45" s="22">
        <v>7</v>
      </c>
      <c r="BW45" s="22"/>
      <c r="BX45" s="23">
        <f t="shared" si="27"/>
        <v>7</v>
      </c>
      <c r="BY45" s="22">
        <v>8</v>
      </c>
      <c r="BZ45" s="22"/>
      <c r="CA45" s="23">
        <f t="shared" si="28"/>
        <v>8</v>
      </c>
      <c r="CB45" s="22">
        <v>10</v>
      </c>
      <c r="CC45" s="22"/>
      <c r="CD45" s="23">
        <f t="shared" si="29"/>
        <v>10</v>
      </c>
      <c r="CE45" s="22">
        <v>8</v>
      </c>
      <c r="CF45" s="22"/>
      <c r="CG45" s="23">
        <f t="shared" si="30"/>
        <v>8</v>
      </c>
      <c r="CH45" s="22">
        <v>7</v>
      </c>
      <c r="CI45" s="22"/>
      <c r="CJ45" s="23">
        <f t="shared" si="31"/>
        <v>7</v>
      </c>
      <c r="CK45" s="22">
        <v>8</v>
      </c>
      <c r="CL45" s="22"/>
      <c r="CM45" s="23">
        <f t="shared" si="32"/>
        <v>8</v>
      </c>
      <c r="CN45" s="22">
        <v>7</v>
      </c>
      <c r="CO45" s="22"/>
      <c r="CP45" s="23">
        <f t="shared" si="33"/>
        <v>7</v>
      </c>
      <c r="CQ45" s="22">
        <v>10</v>
      </c>
      <c r="CR45" s="22"/>
      <c r="CS45" s="23">
        <f t="shared" si="34"/>
        <v>10</v>
      </c>
      <c r="CT45" s="22">
        <v>10</v>
      </c>
      <c r="CU45" s="22"/>
      <c r="CV45" s="23">
        <f t="shared" si="35"/>
        <v>10</v>
      </c>
      <c r="CW45" s="22">
        <v>10</v>
      </c>
      <c r="CX45" s="22"/>
      <c r="CY45" s="23">
        <f t="shared" si="36"/>
        <v>10</v>
      </c>
      <c r="CZ45" s="22">
        <v>8</v>
      </c>
      <c r="DA45" s="22"/>
      <c r="DB45" s="23">
        <f t="shared" si="37"/>
        <v>8</v>
      </c>
      <c r="DC45" s="22">
        <v>9</v>
      </c>
      <c r="DD45" s="22"/>
      <c r="DE45" s="23">
        <f t="shared" si="38"/>
        <v>9</v>
      </c>
      <c r="DF45" s="22"/>
      <c r="DG45" s="22"/>
      <c r="DH45" s="23" t="str">
        <f t="shared" si="39"/>
        <v xml:space="preserve"> </v>
      </c>
      <c r="DI45" s="22"/>
      <c r="DJ45" s="22"/>
      <c r="DK45" s="23" t="str">
        <f t="shared" si="40"/>
        <v xml:space="preserve"> </v>
      </c>
      <c r="DL45" s="22"/>
      <c r="DM45" s="22"/>
      <c r="DN45" s="23" t="str">
        <f t="shared" si="41"/>
        <v xml:space="preserve"> </v>
      </c>
      <c r="DO45" s="22"/>
      <c r="DP45" s="22"/>
      <c r="DQ45" s="79">
        <f t="shared" si="42"/>
        <v>8.1999999999999993</v>
      </c>
      <c r="DR45" s="79" t="str">
        <f t="shared" si="43"/>
        <v xml:space="preserve">   </v>
      </c>
      <c r="DS45" s="98">
        <f t="shared" si="44"/>
        <v>5.74</v>
      </c>
      <c r="DT45" s="98" t="str">
        <f t="shared" si="45"/>
        <v xml:space="preserve"> </v>
      </c>
      <c r="DU45" s="80" t="str">
        <f t="shared" si="46"/>
        <v xml:space="preserve"> </v>
      </c>
      <c r="DV45" s="23" t="str">
        <f t="shared" si="47"/>
        <v xml:space="preserve"> </v>
      </c>
      <c r="DW45" s="22"/>
      <c r="DX45" s="22"/>
      <c r="DY45" s="23" t="str">
        <f t="shared" si="48"/>
        <v xml:space="preserve"> </v>
      </c>
      <c r="DZ45" s="22"/>
      <c r="EA45" s="22"/>
      <c r="EB45" s="23" t="str">
        <f t="shared" si="49"/>
        <v xml:space="preserve"> </v>
      </c>
      <c r="EC45" s="22"/>
      <c r="ED45" s="22"/>
      <c r="EE45" s="23" t="str">
        <f t="shared" si="50"/>
        <v xml:space="preserve"> </v>
      </c>
      <c r="EF45" s="22"/>
      <c r="EG45" s="22"/>
      <c r="EH45" s="23" t="str">
        <f t="shared" si="51"/>
        <v xml:space="preserve"> </v>
      </c>
      <c r="EI45" s="22"/>
      <c r="EJ45" s="22"/>
      <c r="EK45" s="23" t="str">
        <f t="shared" si="52"/>
        <v xml:space="preserve"> </v>
      </c>
      <c r="EL45" s="22"/>
      <c r="EM45" s="22"/>
      <c r="EN45" s="23" t="str">
        <f t="shared" si="53"/>
        <v xml:space="preserve"> </v>
      </c>
      <c r="EO45" s="22"/>
      <c r="EP45" s="22"/>
      <c r="EQ45" s="23" t="str">
        <f t="shared" si="54"/>
        <v xml:space="preserve"> </v>
      </c>
      <c r="ER45" s="22"/>
      <c r="ES45" s="22"/>
      <c r="ET45" s="23" t="str">
        <f t="shared" si="55"/>
        <v xml:space="preserve"> </v>
      </c>
      <c r="EU45" s="22"/>
      <c r="EV45" s="22"/>
      <c r="EW45" s="23" t="str">
        <f t="shared" si="56"/>
        <v xml:space="preserve"> </v>
      </c>
      <c r="EX45" s="22"/>
      <c r="EY45" s="22"/>
      <c r="EZ45" s="23" t="str">
        <f t="shared" si="57"/>
        <v xml:space="preserve"> </v>
      </c>
      <c r="FA45" s="22"/>
      <c r="FB45" s="22"/>
      <c r="FC45" s="23" t="str">
        <f t="shared" si="58"/>
        <v xml:space="preserve"> </v>
      </c>
      <c r="FD45" s="22"/>
      <c r="FE45" s="22"/>
      <c r="FF45" s="23" t="str">
        <f t="shared" si="59"/>
        <v xml:space="preserve"> </v>
      </c>
      <c r="FG45" s="22"/>
      <c r="FH45" s="22"/>
      <c r="FI45" s="23" t="str">
        <f t="shared" si="60"/>
        <v xml:space="preserve"> </v>
      </c>
      <c r="FJ45" s="22"/>
      <c r="FK45" s="22"/>
      <c r="FL45" s="23" t="str">
        <f t="shared" si="61"/>
        <v xml:space="preserve"> </v>
      </c>
      <c r="FM45" s="22"/>
      <c r="FN45" s="22"/>
      <c r="FO45" s="23" t="str">
        <f t="shared" si="62"/>
        <v xml:space="preserve"> </v>
      </c>
      <c r="FP45" s="22"/>
      <c r="FQ45" s="22"/>
      <c r="FR45" s="23" t="str">
        <f t="shared" si="63"/>
        <v xml:space="preserve"> </v>
      </c>
      <c r="FS45" s="22"/>
      <c r="FT45" s="22"/>
      <c r="FU45" s="23" t="str">
        <f t="shared" si="64"/>
        <v xml:space="preserve"> </v>
      </c>
      <c r="FV45" s="22"/>
      <c r="FW45" s="22"/>
      <c r="FX45" s="23" t="str">
        <f t="shared" si="65"/>
        <v xml:space="preserve"> </v>
      </c>
      <c r="FY45" s="22"/>
      <c r="FZ45" s="22"/>
      <c r="GA45" s="79" t="str">
        <f t="shared" si="66"/>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127" t="s">
        <v>277</v>
      </c>
      <c r="C46" s="22">
        <v>9</v>
      </c>
      <c r="D46" s="22"/>
      <c r="E46" s="23">
        <f t="shared" si="0"/>
        <v>9</v>
      </c>
      <c r="F46" s="22">
        <v>10</v>
      </c>
      <c r="G46" s="22"/>
      <c r="H46" s="23">
        <f t="shared" si="1"/>
        <v>10</v>
      </c>
      <c r="I46" s="22">
        <v>10</v>
      </c>
      <c r="J46" s="22"/>
      <c r="K46" s="23">
        <f t="shared" si="2"/>
        <v>10</v>
      </c>
      <c r="L46" s="22">
        <v>9</v>
      </c>
      <c r="M46" s="22"/>
      <c r="N46" s="23">
        <f t="shared" si="3"/>
        <v>9</v>
      </c>
      <c r="O46" s="22">
        <v>10</v>
      </c>
      <c r="P46" s="22"/>
      <c r="Q46" s="23">
        <f t="shared" si="4"/>
        <v>10</v>
      </c>
      <c r="R46" s="22"/>
      <c r="S46" s="22"/>
      <c r="T46" s="23" t="str">
        <f t="shared" si="5"/>
        <v xml:space="preserve"> </v>
      </c>
      <c r="U46" s="22"/>
      <c r="V46" s="22"/>
      <c r="W46" s="23" t="str">
        <f t="shared" si="6"/>
        <v xml:space="preserve"> </v>
      </c>
      <c r="X46" s="22"/>
      <c r="Y46" s="22"/>
      <c r="Z46" s="23" t="str">
        <f t="shared" si="7"/>
        <v xml:space="preserve"> </v>
      </c>
      <c r="AA46" s="22"/>
      <c r="AB46" s="22"/>
      <c r="AC46" s="23" t="str">
        <f t="shared" si="8"/>
        <v xml:space="preserve"> </v>
      </c>
      <c r="AD46" s="22"/>
      <c r="AE46" s="22"/>
      <c r="AF46" s="23" t="str">
        <f t="shared" si="9"/>
        <v xml:space="preserve"> </v>
      </c>
      <c r="AG46" s="22"/>
      <c r="AH46" s="22"/>
      <c r="AI46" s="23" t="str">
        <f t="shared" si="10"/>
        <v xml:space="preserve"> </v>
      </c>
      <c r="AJ46" s="22"/>
      <c r="AK46" s="22"/>
      <c r="AL46" s="23" t="str">
        <f t="shared" si="11"/>
        <v xml:space="preserve"> </v>
      </c>
      <c r="AM46" s="22"/>
      <c r="AN46" s="22"/>
      <c r="AO46" s="23" t="str">
        <f t="shared" si="12"/>
        <v xml:space="preserve"> </v>
      </c>
      <c r="AP46" s="22"/>
      <c r="AQ46" s="22"/>
      <c r="AR46" s="23" t="str">
        <f t="shared" si="13"/>
        <v xml:space="preserve"> </v>
      </c>
      <c r="AS46" s="22"/>
      <c r="AT46" s="22"/>
      <c r="AU46" s="23" t="str">
        <f t="shared" si="14"/>
        <v xml:space="preserve"> </v>
      </c>
      <c r="AV46" s="22"/>
      <c r="AW46" s="22"/>
      <c r="AX46" s="23" t="str">
        <f t="shared" si="15"/>
        <v xml:space="preserve"> </v>
      </c>
      <c r="AY46" s="22"/>
      <c r="AZ46" s="22"/>
      <c r="BA46" s="23" t="str">
        <f t="shared" si="16"/>
        <v xml:space="preserve"> </v>
      </c>
      <c r="BB46" s="22">
        <v>10</v>
      </c>
      <c r="BC46" s="22">
        <v>6.4</v>
      </c>
      <c r="BD46" s="23">
        <f t="shared" si="17"/>
        <v>8.1999999999999993</v>
      </c>
      <c r="BE46" s="22"/>
      <c r="BF46" s="22"/>
      <c r="BG46" s="79">
        <f t="shared" si="18"/>
        <v>9.6</v>
      </c>
      <c r="BH46" s="79">
        <f t="shared" si="19"/>
        <v>8.1999999999999993</v>
      </c>
      <c r="BI46" s="98">
        <f t="shared" si="20"/>
        <v>6.72</v>
      </c>
      <c r="BJ46" s="98">
        <f t="shared" si="21"/>
        <v>2.46</v>
      </c>
      <c r="BK46" s="80">
        <f t="shared" si="22"/>
        <v>9.18</v>
      </c>
      <c r="BL46" s="23" t="str">
        <f t="shared" si="23"/>
        <v>A-</v>
      </c>
      <c r="BM46" s="22">
        <v>8</v>
      </c>
      <c r="BN46" s="22"/>
      <c r="BO46" s="23">
        <f t="shared" si="24"/>
        <v>8</v>
      </c>
      <c r="BP46" s="22">
        <v>8</v>
      </c>
      <c r="BQ46" s="22"/>
      <c r="BR46" s="23">
        <f t="shared" si="25"/>
        <v>8</v>
      </c>
      <c r="BS46" s="22">
        <v>7</v>
      </c>
      <c r="BT46" s="22"/>
      <c r="BU46" s="23">
        <f t="shared" si="26"/>
        <v>7</v>
      </c>
      <c r="BV46" s="22">
        <v>8</v>
      </c>
      <c r="BW46" s="22"/>
      <c r="BX46" s="23">
        <f t="shared" si="27"/>
        <v>8</v>
      </c>
      <c r="BY46" s="22">
        <v>8</v>
      </c>
      <c r="BZ46" s="22"/>
      <c r="CA46" s="23">
        <f t="shared" si="28"/>
        <v>8</v>
      </c>
      <c r="CB46" s="22">
        <v>10</v>
      </c>
      <c r="CC46" s="22"/>
      <c r="CD46" s="23">
        <f t="shared" si="29"/>
        <v>10</v>
      </c>
      <c r="CE46" s="22">
        <v>8.5</v>
      </c>
      <c r="CF46" s="22"/>
      <c r="CG46" s="23">
        <f t="shared" si="30"/>
        <v>8.5</v>
      </c>
      <c r="CH46" s="22">
        <v>10</v>
      </c>
      <c r="CI46" s="22"/>
      <c r="CJ46" s="23">
        <f t="shared" si="31"/>
        <v>10</v>
      </c>
      <c r="CK46" s="22">
        <v>10</v>
      </c>
      <c r="CL46" s="22"/>
      <c r="CM46" s="23">
        <f t="shared" si="32"/>
        <v>10</v>
      </c>
      <c r="CN46" s="22">
        <v>9</v>
      </c>
      <c r="CO46" s="22"/>
      <c r="CP46" s="23">
        <f t="shared" si="33"/>
        <v>9</v>
      </c>
      <c r="CQ46" s="22">
        <v>9</v>
      </c>
      <c r="CR46" s="22"/>
      <c r="CS46" s="23">
        <f t="shared" si="34"/>
        <v>9</v>
      </c>
      <c r="CT46" s="22">
        <v>10</v>
      </c>
      <c r="CU46" s="22"/>
      <c r="CV46" s="23">
        <f t="shared" si="35"/>
        <v>10</v>
      </c>
      <c r="CW46" s="22">
        <v>10</v>
      </c>
      <c r="CX46" s="22"/>
      <c r="CY46" s="23">
        <f t="shared" si="36"/>
        <v>10</v>
      </c>
      <c r="CZ46" s="22">
        <v>9</v>
      </c>
      <c r="DA46" s="22"/>
      <c r="DB46" s="23">
        <f t="shared" si="37"/>
        <v>9</v>
      </c>
      <c r="DC46" s="22">
        <v>10</v>
      </c>
      <c r="DD46" s="22"/>
      <c r="DE46" s="23">
        <f t="shared" si="38"/>
        <v>10</v>
      </c>
      <c r="DF46" s="22"/>
      <c r="DG46" s="22"/>
      <c r="DH46" s="23" t="str">
        <f t="shared" si="39"/>
        <v xml:space="preserve"> </v>
      </c>
      <c r="DI46" s="22"/>
      <c r="DJ46" s="22"/>
      <c r="DK46" s="23" t="str">
        <f t="shared" si="40"/>
        <v xml:space="preserve"> </v>
      </c>
      <c r="DL46" s="22"/>
      <c r="DM46" s="22"/>
      <c r="DN46" s="23" t="str">
        <f t="shared" si="41"/>
        <v xml:space="preserve"> </v>
      </c>
      <c r="DO46" s="22"/>
      <c r="DP46" s="22"/>
      <c r="DQ46" s="79">
        <f t="shared" si="42"/>
        <v>8.9600000000000009</v>
      </c>
      <c r="DR46" s="79" t="str">
        <f t="shared" si="43"/>
        <v xml:space="preserve">   </v>
      </c>
      <c r="DS46" s="98">
        <f t="shared" si="44"/>
        <v>6.27</v>
      </c>
      <c r="DT46" s="98" t="str">
        <f t="shared" si="45"/>
        <v xml:space="preserve"> </v>
      </c>
      <c r="DU46" s="80" t="str">
        <f t="shared" si="46"/>
        <v xml:space="preserve"> </v>
      </c>
      <c r="DV46" s="23" t="str">
        <f t="shared" si="47"/>
        <v xml:space="preserve"> </v>
      </c>
      <c r="DW46" s="22"/>
      <c r="DX46" s="22"/>
      <c r="DY46" s="23" t="str">
        <f t="shared" si="48"/>
        <v xml:space="preserve"> </v>
      </c>
      <c r="DZ46" s="22"/>
      <c r="EA46" s="22"/>
      <c r="EB46" s="23" t="str">
        <f t="shared" si="49"/>
        <v xml:space="preserve"> </v>
      </c>
      <c r="EC46" s="22"/>
      <c r="ED46" s="22"/>
      <c r="EE46" s="23" t="str">
        <f t="shared" si="50"/>
        <v xml:space="preserve"> </v>
      </c>
      <c r="EF46" s="22"/>
      <c r="EG46" s="22"/>
      <c r="EH46" s="23" t="str">
        <f t="shared" si="51"/>
        <v xml:space="preserve"> </v>
      </c>
      <c r="EI46" s="22"/>
      <c r="EJ46" s="22"/>
      <c r="EK46" s="23" t="str">
        <f t="shared" si="52"/>
        <v xml:space="preserve"> </v>
      </c>
      <c r="EL46" s="22"/>
      <c r="EM46" s="22"/>
      <c r="EN46" s="23" t="str">
        <f t="shared" si="53"/>
        <v xml:space="preserve"> </v>
      </c>
      <c r="EO46" s="22"/>
      <c r="EP46" s="22"/>
      <c r="EQ46" s="23" t="str">
        <f t="shared" si="54"/>
        <v xml:space="preserve"> </v>
      </c>
      <c r="ER46" s="22"/>
      <c r="ES46" s="22"/>
      <c r="ET46" s="23" t="str">
        <f t="shared" si="55"/>
        <v xml:space="preserve"> </v>
      </c>
      <c r="EU46" s="22"/>
      <c r="EV46" s="22"/>
      <c r="EW46" s="23" t="str">
        <f t="shared" si="56"/>
        <v xml:space="preserve"> </v>
      </c>
      <c r="EX46" s="22"/>
      <c r="EY46" s="22"/>
      <c r="EZ46" s="23" t="str">
        <f t="shared" si="57"/>
        <v xml:space="preserve"> </v>
      </c>
      <c r="FA46" s="22"/>
      <c r="FB46" s="22"/>
      <c r="FC46" s="23" t="str">
        <f t="shared" si="58"/>
        <v xml:space="preserve"> </v>
      </c>
      <c r="FD46" s="22"/>
      <c r="FE46" s="22"/>
      <c r="FF46" s="23" t="str">
        <f t="shared" si="59"/>
        <v xml:space="preserve"> </v>
      </c>
      <c r="FG46" s="22"/>
      <c r="FH46" s="22"/>
      <c r="FI46" s="23" t="str">
        <f t="shared" si="60"/>
        <v xml:space="preserve"> </v>
      </c>
      <c r="FJ46" s="22"/>
      <c r="FK46" s="22"/>
      <c r="FL46" s="23" t="str">
        <f t="shared" si="61"/>
        <v xml:space="preserve"> </v>
      </c>
      <c r="FM46" s="22"/>
      <c r="FN46" s="22"/>
      <c r="FO46" s="23" t="str">
        <f t="shared" si="62"/>
        <v xml:space="preserve"> </v>
      </c>
      <c r="FP46" s="22"/>
      <c r="FQ46" s="22"/>
      <c r="FR46" s="23" t="str">
        <f t="shared" si="63"/>
        <v xml:space="preserve"> </v>
      </c>
      <c r="FS46" s="22"/>
      <c r="FT46" s="22"/>
      <c r="FU46" s="23" t="str">
        <f t="shared" si="64"/>
        <v xml:space="preserve"> </v>
      </c>
      <c r="FV46" s="22"/>
      <c r="FW46" s="22"/>
      <c r="FX46" s="23" t="str">
        <f t="shared" si="65"/>
        <v xml:space="preserve"> </v>
      </c>
      <c r="FY46" s="22"/>
      <c r="FZ46" s="22"/>
      <c r="GA46" s="79" t="str">
        <f t="shared" si="6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127" t="s">
        <v>278</v>
      </c>
      <c r="C47" s="22">
        <v>10</v>
      </c>
      <c r="D47" s="22"/>
      <c r="E47" s="23">
        <f t="shared" si="0"/>
        <v>10</v>
      </c>
      <c r="F47" s="22">
        <v>10</v>
      </c>
      <c r="G47" s="22"/>
      <c r="H47" s="23">
        <f t="shared" si="1"/>
        <v>10</v>
      </c>
      <c r="I47" s="22">
        <v>10</v>
      </c>
      <c r="J47" s="22"/>
      <c r="K47" s="23">
        <f t="shared" si="2"/>
        <v>10</v>
      </c>
      <c r="L47" s="22">
        <v>9</v>
      </c>
      <c r="M47" s="22"/>
      <c r="N47" s="23">
        <f t="shared" si="3"/>
        <v>9</v>
      </c>
      <c r="O47" s="22">
        <v>10</v>
      </c>
      <c r="P47" s="22"/>
      <c r="Q47" s="23">
        <f t="shared" si="4"/>
        <v>10</v>
      </c>
      <c r="R47" s="22"/>
      <c r="S47" s="22"/>
      <c r="T47" s="23" t="str">
        <f t="shared" si="5"/>
        <v xml:space="preserve"> </v>
      </c>
      <c r="U47" s="22"/>
      <c r="V47" s="22"/>
      <c r="W47" s="23" t="str">
        <f t="shared" si="6"/>
        <v xml:space="preserve"> </v>
      </c>
      <c r="X47" s="22"/>
      <c r="Y47" s="22"/>
      <c r="Z47" s="23" t="str">
        <f t="shared" si="7"/>
        <v xml:space="preserve"> </v>
      </c>
      <c r="AA47" s="22"/>
      <c r="AB47" s="22"/>
      <c r="AC47" s="23" t="str">
        <f t="shared" si="8"/>
        <v xml:space="preserve"> </v>
      </c>
      <c r="AD47" s="22"/>
      <c r="AE47" s="22"/>
      <c r="AF47" s="23" t="str">
        <f t="shared" si="9"/>
        <v xml:space="preserve"> </v>
      </c>
      <c r="AG47" s="22"/>
      <c r="AH47" s="22"/>
      <c r="AI47" s="23" t="str">
        <f t="shared" si="10"/>
        <v xml:space="preserve"> </v>
      </c>
      <c r="AJ47" s="22"/>
      <c r="AK47" s="22"/>
      <c r="AL47" s="23" t="str">
        <f t="shared" si="11"/>
        <v xml:space="preserve"> </v>
      </c>
      <c r="AM47" s="22"/>
      <c r="AN47" s="22"/>
      <c r="AO47" s="23" t="str">
        <f t="shared" si="12"/>
        <v xml:space="preserve"> </v>
      </c>
      <c r="AP47" s="22"/>
      <c r="AQ47" s="22"/>
      <c r="AR47" s="23" t="str">
        <f t="shared" si="13"/>
        <v xml:space="preserve"> </v>
      </c>
      <c r="AS47" s="22"/>
      <c r="AT47" s="22"/>
      <c r="AU47" s="23" t="str">
        <f t="shared" si="14"/>
        <v xml:space="preserve"> </v>
      </c>
      <c r="AV47" s="22"/>
      <c r="AW47" s="22"/>
      <c r="AX47" s="23" t="str">
        <f t="shared" si="15"/>
        <v xml:space="preserve"> </v>
      </c>
      <c r="AY47" s="22"/>
      <c r="AZ47" s="22"/>
      <c r="BA47" s="23" t="str">
        <f t="shared" si="16"/>
        <v xml:space="preserve"> </v>
      </c>
      <c r="BB47" s="22">
        <v>10</v>
      </c>
      <c r="BC47" s="22">
        <v>10</v>
      </c>
      <c r="BD47" s="23">
        <f t="shared" si="17"/>
        <v>10</v>
      </c>
      <c r="BE47" s="22"/>
      <c r="BF47" s="22"/>
      <c r="BG47" s="79">
        <f t="shared" si="18"/>
        <v>9.8000000000000007</v>
      </c>
      <c r="BH47" s="79">
        <f t="shared" si="19"/>
        <v>10</v>
      </c>
      <c r="BI47" s="98">
        <f t="shared" si="20"/>
        <v>6.86</v>
      </c>
      <c r="BJ47" s="98">
        <f t="shared" si="21"/>
        <v>3</v>
      </c>
      <c r="BK47" s="80">
        <f t="shared" si="22"/>
        <v>9.86</v>
      </c>
      <c r="BL47" s="23" t="str">
        <f t="shared" si="23"/>
        <v>A+</v>
      </c>
      <c r="BM47" s="22">
        <v>9</v>
      </c>
      <c r="BN47" s="22"/>
      <c r="BO47" s="23">
        <f t="shared" si="24"/>
        <v>9</v>
      </c>
      <c r="BP47" s="22">
        <v>9</v>
      </c>
      <c r="BQ47" s="22"/>
      <c r="BR47" s="23">
        <f t="shared" si="25"/>
        <v>9</v>
      </c>
      <c r="BS47" s="22">
        <v>10</v>
      </c>
      <c r="BT47" s="22"/>
      <c r="BU47" s="23">
        <f t="shared" si="26"/>
        <v>10</v>
      </c>
      <c r="BV47" s="22">
        <v>9</v>
      </c>
      <c r="BW47" s="22"/>
      <c r="BX47" s="23">
        <f t="shared" si="27"/>
        <v>9</v>
      </c>
      <c r="BY47" s="22">
        <v>10</v>
      </c>
      <c r="BZ47" s="22"/>
      <c r="CA47" s="23">
        <f t="shared" si="28"/>
        <v>10</v>
      </c>
      <c r="CB47" s="22">
        <v>9</v>
      </c>
      <c r="CC47" s="22"/>
      <c r="CD47" s="23">
        <f t="shared" si="29"/>
        <v>9</v>
      </c>
      <c r="CE47" s="22">
        <v>9</v>
      </c>
      <c r="CF47" s="22"/>
      <c r="CG47" s="23">
        <f t="shared" si="30"/>
        <v>9</v>
      </c>
      <c r="CH47" s="22">
        <v>10</v>
      </c>
      <c r="CI47" s="22"/>
      <c r="CJ47" s="23">
        <f t="shared" si="31"/>
        <v>10</v>
      </c>
      <c r="CK47" s="22">
        <v>10</v>
      </c>
      <c r="CL47" s="22"/>
      <c r="CM47" s="23">
        <f t="shared" si="32"/>
        <v>10</v>
      </c>
      <c r="CN47" s="22">
        <v>10</v>
      </c>
      <c r="CO47" s="22"/>
      <c r="CP47" s="23">
        <f t="shared" si="33"/>
        <v>10</v>
      </c>
      <c r="CQ47" s="22">
        <v>10</v>
      </c>
      <c r="CR47" s="22"/>
      <c r="CS47" s="23">
        <f t="shared" si="34"/>
        <v>10</v>
      </c>
      <c r="CT47" s="22">
        <v>10</v>
      </c>
      <c r="CU47" s="22"/>
      <c r="CV47" s="23">
        <f t="shared" si="35"/>
        <v>10</v>
      </c>
      <c r="CW47" s="22">
        <v>10</v>
      </c>
      <c r="CX47" s="22"/>
      <c r="CY47" s="23">
        <f t="shared" si="36"/>
        <v>10</v>
      </c>
      <c r="CZ47" s="22">
        <v>9</v>
      </c>
      <c r="DA47" s="22"/>
      <c r="DB47" s="23">
        <f t="shared" si="37"/>
        <v>9</v>
      </c>
      <c r="DC47" s="22">
        <v>10</v>
      </c>
      <c r="DD47" s="22"/>
      <c r="DE47" s="23">
        <f t="shared" si="38"/>
        <v>10</v>
      </c>
      <c r="DF47" s="22"/>
      <c r="DG47" s="22"/>
      <c r="DH47" s="23" t="str">
        <f t="shared" si="39"/>
        <v xml:space="preserve"> </v>
      </c>
      <c r="DI47" s="22"/>
      <c r="DJ47" s="22"/>
      <c r="DK47" s="23" t="str">
        <f t="shared" si="40"/>
        <v xml:space="preserve"> </v>
      </c>
      <c r="DL47" s="22"/>
      <c r="DM47" s="22"/>
      <c r="DN47" s="23" t="str">
        <f t="shared" si="41"/>
        <v xml:space="preserve"> </v>
      </c>
      <c r="DO47" s="22"/>
      <c r="DP47" s="22"/>
      <c r="DQ47" s="79">
        <f t="shared" si="42"/>
        <v>9.6</v>
      </c>
      <c r="DR47" s="79" t="str">
        <f t="shared" si="43"/>
        <v xml:space="preserve">   </v>
      </c>
      <c r="DS47" s="98">
        <f t="shared" si="44"/>
        <v>6.72</v>
      </c>
      <c r="DT47" s="98" t="str">
        <f t="shared" si="45"/>
        <v xml:space="preserve"> </v>
      </c>
      <c r="DU47" s="80" t="str">
        <f t="shared" si="46"/>
        <v xml:space="preserve"> </v>
      </c>
      <c r="DV47" s="23" t="str">
        <f t="shared" si="47"/>
        <v xml:space="preserve"> </v>
      </c>
      <c r="DW47" s="22"/>
      <c r="DX47" s="22"/>
      <c r="DY47" s="23" t="str">
        <f t="shared" si="48"/>
        <v xml:space="preserve"> </v>
      </c>
      <c r="DZ47" s="22"/>
      <c r="EA47" s="22"/>
      <c r="EB47" s="23" t="str">
        <f t="shared" si="49"/>
        <v xml:space="preserve"> </v>
      </c>
      <c r="EC47" s="22"/>
      <c r="ED47" s="22"/>
      <c r="EE47" s="23" t="str">
        <f t="shared" si="50"/>
        <v xml:space="preserve"> </v>
      </c>
      <c r="EF47" s="22"/>
      <c r="EG47" s="22"/>
      <c r="EH47" s="23" t="str">
        <f t="shared" si="51"/>
        <v xml:space="preserve"> </v>
      </c>
      <c r="EI47" s="22"/>
      <c r="EJ47" s="22"/>
      <c r="EK47" s="23" t="str">
        <f t="shared" si="52"/>
        <v xml:space="preserve"> </v>
      </c>
      <c r="EL47" s="22"/>
      <c r="EM47" s="22"/>
      <c r="EN47" s="23" t="str">
        <f t="shared" si="53"/>
        <v xml:space="preserve"> </v>
      </c>
      <c r="EO47" s="22"/>
      <c r="EP47" s="22"/>
      <c r="EQ47" s="23" t="str">
        <f t="shared" si="54"/>
        <v xml:space="preserve"> </v>
      </c>
      <c r="ER47" s="22"/>
      <c r="ES47" s="22"/>
      <c r="ET47" s="23" t="str">
        <f t="shared" si="55"/>
        <v xml:space="preserve"> </v>
      </c>
      <c r="EU47" s="22"/>
      <c r="EV47" s="22"/>
      <c r="EW47" s="23" t="str">
        <f t="shared" si="56"/>
        <v xml:space="preserve"> </v>
      </c>
      <c r="EX47" s="22"/>
      <c r="EY47" s="22"/>
      <c r="EZ47" s="23" t="str">
        <f t="shared" si="57"/>
        <v xml:space="preserve"> </v>
      </c>
      <c r="FA47" s="22"/>
      <c r="FB47" s="22"/>
      <c r="FC47" s="23" t="str">
        <f t="shared" si="58"/>
        <v xml:space="preserve"> </v>
      </c>
      <c r="FD47" s="22"/>
      <c r="FE47" s="22"/>
      <c r="FF47" s="23" t="str">
        <f t="shared" si="59"/>
        <v xml:space="preserve"> </v>
      </c>
      <c r="FG47" s="22"/>
      <c r="FH47" s="22"/>
      <c r="FI47" s="23" t="str">
        <f t="shared" si="60"/>
        <v xml:space="preserve"> </v>
      </c>
      <c r="FJ47" s="22"/>
      <c r="FK47" s="22"/>
      <c r="FL47" s="23" t="str">
        <f t="shared" si="61"/>
        <v xml:space="preserve"> </v>
      </c>
      <c r="FM47" s="22"/>
      <c r="FN47" s="22"/>
      <c r="FO47" s="23" t="str">
        <f t="shared" si="62"/>
        <v xml:space="preserve"> </v>
      </c>
      <c r="FP47" s="22"/>
      <c r="FQ47" s="22"/>
      <c r="FR47" s="23" t="str">
        <f t="shared" si="63"/>
        <v xml:space="preserve"> </v>
      </c>
      <c r="FS47" s="22"/>
      <c r="FT47" s="22"/>
      <c r="FU47" s="23" t="str">
        <f t="shared" si="64"/>
        <v xml:space="preserve"> </v>
      </c>
      <c r="FV47" s="22"/>
      <c r="FW47" s="22"/>
      <c r="FX47" s="23" t="str">
        <f t="shared" si="65"/>
        <v xml:space="preserve"> </v>
      </c>
      <c r="FY47" s="22"/>
      <c r="FZ47" s="22"/>
      <c r="GA47" s="79" t="str">
        <f t="shared" si="6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ref="E48:E62" si="74">IF(IF(D48&gt;C48,TRUNC(AVERAGE(C48:D48),2),C48)=0," ",IF(D48&gt;C48,TRUNC(AVERAGE(C48:D48),2),C48))</f>
        <v xml:space="preserve"> </v>
      </c>
      <c r="F48" s="22"/>
      <c r="G48" s="22"/>
      <c r="H48" s="23" t="str">
        <f t="shared" ref="H48:H62" si="75">IF(IF(G48&gt;F48,TRUNC(AVERAGE(F48:G48),2),F48)=0," ",IF(G48&gt;F48,TRUNC(AVERAGE(F48:G48),2),F48))</f>
        <v xml:space="preserve"> </v>
      </c>
      <c r="I48" s="22"/>
      <c r="J48" s="22"/>
      <c r="K48" s="23" t="str">
        <f t="shared" ref="K48:K62" si="76">IF(IF(J48&gt;I48,TRUNC(AVERAGE(I48:J48),2),I48)=0," ",IF(J48&gt;I48,TRUNC(AVERAGE(I48:J48),2),I48))</f>
        <v xml:space="preserve"> </v>
      </c>
      <c r="L48" s="22"/>
      <c r="M48" s="22"/>
      <c r="N48" s="23" t="str">
        <f t="shared" ref="N48:N62" si="77">IF(IF(M48&gt;L48,TRUNC(AVERAGE(L48:M48),2),L48)=0," ",IF(M48&gt;L48,TRUNC(AVERAGE(L48:M48),2),L48))</f>
        <v xml:space="preserve"> </v>
      </c>
      <c r="O48" s="22"/>
      <c r="P48" s="22"/>
      <c r="Q48" s="23" t="str">
        <f t="shared" ref="Q48:Q62" si="78">IF(IF(P48&gt;O48,TRUNC(AVERAGE(O48:P48),2),O48)=0," ",IF(P48&gt;O48,TRUNC(AVERAGE(O48:P48),2),O48))</f>
        <v xml:space="preserve"> </v>
      </c>
      <c r="R48" s="22"/>
      <c r="S48" s="22"/>
      <c r="T48" s="23" t="str">
        <f t="shared" ref="T48:T62" si="79">IF(IF(S48&gt;R48,TRUNC(AVERAGE(R48:S48),2),R48)=0," ",IF(S48&gt;R48,TRUNC(AVERAGE(R48:S48),2),R48))</f>
        <v xml:space="preserve"> </v>
      </c>
      <c r="U48" s="22"/>
      <c r="V48" s="22"/>
      <c r="W48" s="23" t="str">
        <f t="shared" ref="W48:W62" si="80">IF(IF(V48&gt;U48,TRUNC(AVERAGE(U48:V48),2),U48)=0," ",IF(V48&gt;U48,TRUNC(AVERAGE(U48:V48),2),U48))</f>
        <v xml:space="preserve"> </v>
      </c>
      <c r="X48" s="22"/>
      <c r="Y48" s="22"/>
      <c r="Z48" s="23" t="str">
        <f t="shared" ref="Z48:Z62" si="81">IF(IF(Y48&gt;X48,TRUNC(AVERAGE(X48:Y48),2),X48)=0," ",IF(Y48&gt;X48,TRUNC(AVERAGE(X48:Y48),2),X48))</f>
        <v xml:space="preserve"> </v>
      </c>
      <c r="AA48" s="22"/>
      <c r="AB48" s="22"/>
      <c r="AC48" s="23" t="str">
        <f t="shared" ref="AC48:AC62" si="82">IF(IF(AB48&gt;AA48,TRUNC(AVERAGE(AA48:AB48),2),AA48)=0," ",IF(AB48&gt;AA48,TRUNC(AVERAGE(AA48:AB48),2),AA48))</f>
        <v xml:space="preserve"> </v>
      </c>
      <c r="AD48" s="22"/>
      <c r="AE48" s="22"/>
      <c r="AF48" s="23" t="str">
        <f t="shared" ref="AF48:AF62" si="83">IF(IF(AE48&gt;AD48,TRUNC(AVERAGE(AD48:AE48),2),AD48)=0," ",IF(AE48&gt;AD48,TRUNC(AVERAGE(AD48:AE48),2),AD48))</f>
        <v xml:space="preserve"> </v>
      </c>
      <c r="AG48" s="22"/>
      <c r="AH48" s="22"/>
      <c r="AI48" s="23" t="str">
        <f t="shared" ref="AI48:AI62" si="84">IF(IF(AH48&gt;AG48,TRUNC(AVERAGE(AG48:AH48),2),AG48)=0," ",IF(AH48&gt;AG48,TRUNC(AVERAGE(AG48:AH48),2),AG48))</f>
        <v xml:space="preserve"> </v>
      </c>
      <c r="AJ48" s="22"/>
      <c r="AK48" s="22"/>
      <c r="AL48" s="23" t="str">
        <f t="shared" ref="AL48:AL62" si="85">IF(IF(AK48&gt;AJ48,TRUNC(AVERAGE(AJ48:AK48),2),AJ48)=0," ",IF(AK48&gt;AJ48,TRUNC(AVERAGE(AJ48:AK48),2),AJ48))</f>
        <v xml:space="preserve"> </v>
      </c>
      <c r="AM48" s="22"/>
      <c r="AN48" s="22"/>
      <c r="AO48" s="23" t="str">
        <f t="shared" ref="AO48:AO62" si="86">IF(IF(AN48&gt;AM48,TRUNC(AVERAGE(AM48:AN48),2),AM48)=0," ",IF(AN48&gt;AM48,TRUNC(AVERAGE(AM48:AN48),2),AM48))</f>
        <v xml:space="preserve"> </v>
      </c>
      <c r="AP48" s="22"/>
      <c r="AQ48" s="22"/>
      <c r="AR48" s="23" t="str">
        <f t="shared" ref="AR48:AR62" si="87">IF(IF(AQ48&gt;AP48,TRUNC(AVERAGE(AP48:AQ48),2),AP48)=0," ",IF(AQ48&gt;AP48,TRUNC(AVERAGE(AP48:AQ48),2),AP48))</f>
        <v xml:space="preserve"> </v>
      </c>
      <c r="AS48" s="22"/>
      <c r="AT48" s="22"/>
      <c r="AU48" s="23" t="str">
        <f t="shared" ref="AU48:AU62" si="88">IF(IF(AT48&gt;AS48,TRUNC(AVERAGE(AS48:AT48),2),AS48)=0," ",IF(AT48&gt;AS48,TRUNC(AVERAGE(AS48:AT48),2),AS48))</f>
        <v xml:space="preserve"> </v>
      </c>
      <c r="AV48" s="22"/>
      <c r="AW48" s="22"/>
      <c r="AX48" s="23" t="str">
        <f t="shared" ref="AX48:AX62" si="89">IF(IF(AW48&gt;AV48,TRUNC(AVERAGE(AV48:AW48),2),AV48)=0," ",IF(AW48&gt;AV48,TRUNC(AVERAGE(AV48:AW48),2),AV48))</f>
        <v xml:space="preserve"> </v>
      </c>
      <c r="AY48" s="22"/>
      <c r="AZ48" s="22"/>
      <c r="BA48" s="23" t="str">
        <f t="shared" ref="BA48:BA62" si="90">IF(IF(AZ48&gt;AY48,TRUNC(AVERAGE(AY48:AZ48),2),AY48)=0," ",IF(AZ48&gt;AY48,TRUNC(AVERAGE(AY48:AZ48),2),AY48))</f>
        <v xml:space="preserve"> </v>
      </c>
      <c r="BB48" s="22"/>
      <c r="BC48" s="22"/>
      <c r="BD48" s="23" t="str">
        <f t="shared" ref="BD48:BD62" si="91">IFERROR(TRUNC(AVERAGE(BB48:BC48),2)," ")</f>
        <v xml:space="preserve"> </v>
      </c>
      <c r="BE48" s="22"/>
      <c r="BF48" s="22"/>
      <c r="BG48" s="79" t="str">
        <f t="shared" ref="BG48:BG62" si="92">IFERROR(TRUNC(AVERAGE(E48,H48,K48,N48,Q48,T48,W48,Z48,AC48,AF48,AI48,AL48,AO48,AR48,AU48,AX48,BA48),2)," ")</f>
        <v xml:space="preserve"> </v>
      </c>
      <c r="BH48" s="79" t="str">
        <f t="shared" ref="BH48:BH62" si="93">IFERROR(IF(TRUNC(AVERAGE(BD48:BF48),2)&gt;BD48,TRUNC(AVERAGE(BD48:BF48),2),BD48),"   ")</f>
        <v xml:space="preserve">   </v>
      </c>
      <c r="BI48" s="98" t="str">
        <f t="shared" ref="BI48:BI62" si="94">IFERROR(TRUNC((BG48*0.7),2)," ")</f>
        <v xml:space="preserve"> </v>
      </c>
      <c r="BJ48" s="98" t="str">
        <f t="shared" ref="BJ48:BJ62" si="95">IFERROR(TRUNC((BH48*0.3),2)," ")</f>
        <v xml:space="preserve"> </v>
      </c>
      <c r="BK48" s="80" t="str">
        <f t="shared" ref="BK48:BK62" si="96">IF((ISNUMBER(BI48)*OR(ISNUMBER(BJ48))),SUM(BI48:BJ48)," ")</f>
        <v xml:space="preserve"> </v>
      </c>
      <c r="BL48" s="23" t="str">
        <f t="shared" ref="BL48:BL62" si="97">IF(BK48&lt;&gt;" ",(IF(BK48&gt;=9.5,"A+",IF(BK48&gt;=8.5,"A-",IF(BK48&gt;=7.5,"B+",IF(BK48&gt;=6.5,"B-",IF(BK48&gt;=5.5,"C+",IF(BK48&gt;=4.5,"C-",IF(BK48&gt;=3.5,"D+",IF(BK48&gt;=2.5,"D-",IF(BK48&gt;=1.5,"E+",IF(BK48&gt;=0.5,"E-"," ")))))))))))," ")</f>
        <v xml:space="preserve"> </v>
      </c>
      <c r="BM48" s="22"/>
      <c r="BN48" s="22"/>
      <c r="BO48" s="23" t="str">
        <f t="shared" ref="BO48:BO62" si="98">IF(IF(BN48&gt;BM48,TRUNC(AVERAGE(BM48:BN48),2),BM48)=0," ",IF(BN48&gt;BM48,TRUNC(AVERAGE(BM48:BN48),2),BM48))</f>
        <v xml:space="preserve"> </v>
      </c>
      <c r="BP48" s="22"/>
      <c r="BQ48" s="22"/>
      <c r="BR48" s="23" t="str">
        <f t="shared" ref="BR48:BR62" si="99">IF(IF(BQ48&gt;BP48,TRUNC(AVERAGE(BP48:BQ48),2),BP48)=0," ",IF(BQ48&gt;BP48,TRUNC(AVERAGE(BP48:BQ48),2),BP48))</f>
        <v xml:space="preserve"> </v>
      </c>
      <c r="BS48" s="22"/>
      <c r="BT48" s="22"/>
      <c r="BU48" s="23" t="str">
        <f t="shared" ref="BU48:BU62" si="100">IF(IF(BT48&gt;BS48,TRUNC(AVERAGE(BS48:BT48),2),BS48)=0," ",IF(BT48&gt;BS48,TRUNC(AVERAGE(BS48:BT48),2),BS48))</f>
        <v xml:space="preserve"> </v>
      </c>
      <c r="BV48" s="22"/>
      <c r="BW48" s="22"/>
      <c r="BX48" s="23" t="str">
        <f t="shared" ref="BX48:BX62" si="101">IF(IF(BW48&gt;BV48,TRUNC(AVERAGE(BV48:BW48),2),BV48)=0," ",IF(BW48&gt;BV48,TRUNC(AVERAGE(BV48:BW48),2),BV48))</f>
        <v xml:space="preserve"> </v>
      </c>
      <c r="BY48" s="22"/>
      <c r="BZ48" s="22"/>
      <c r="CA48" s="23" t="str">
        <f t="shared" ref="CA48:CA62" si="102">IF(IF(BZ48&gt;BY48,TRUNC(AVERAGE(BY48:BZ48),2),BY48)=0," ",IF(BZ48&gt;BY48,TRUNC(AVERAGE(BY48:BZ48),2),BY48))</f>
        <v xml:space="preserve"> </v>
      </c>
      <c r="CB48" s="22"/>
      <c r="CC48" s="22"/>
      <c r="CD48" s="23" t="str">
        <f t="shared" ref="CD48:CD62" si="103">IF(IF(CC48&gt;CB48,TRUNC(AVERAGE(CB48:CC48),2),CB48)=0," ",IF(CC48&gt;CB48,TRUNC(AVERAGE(CB48:CC48),2),CB48))</f>
        <v xml:space="preserve"> </v>
      </c>
      <c r="CE48" s="22"/>
      <c r="CF48" s="22"/>
      <c r="CG48" s="23" t="str">
        <f t="shared" ref="CG48:CG62" si="104">IF(IF(CF48&gt;CE48,TRUNC(AVERAGE(CE48:CF48),2),CE48)=0," ",IF(CF48&gt;CE48,TRUNC(AVERAGE(CE48:CF48),2),CE48))</f>
        <v xml:space="preserve"> </v>
      </c>
      <c r="CH48" s="22"/>
      <c r="CI48" s="22"/>
      <c r="CJ48" s="23" t="str">
        <f t="shared" ref="CJ48:CJ62" si="105">IF(IF(CI48&gt;CH48,TRUNC(AVERAGE(CH48:CI48),2),CH48)=0," ",IF(CI48&gt;CH48,TRUNC(AVERAGE(CH48:CI48),2),CH48))</f>
        <v xml:space="preserve"> </v>
      </c>
      <c r="CK48" s="22"/>
      <c r="CL48" s="22"/>
      <c r="CM48" s="23" t="str">
        <f t="shared" ref="CM48:CM62" si="106">IF(IF(CL48&gt;CK48,TRUNC(AVERAGE(CK48:CL48),2),CK48)=0," ",IF(CL48&gt;CK48,TRUNC(AVERAGE(CK48:CL48),2),CK48))</f>
        <v xml:space="preserve"> </v>
      </c>
      <c r="CN48" s="22"/>
      <c r="CO48" s="22"/>
      <c r="CP48" s="23" t="str">
        <f t="shared" ref="CP48:CP62" si="107">IF(IF(CO48&gt;CN48,TRUNC(AVERAGE(CN48:CO48),2),CN48)=0," ",IF(CO48&gt;CN48,TRUNC(AVERAGE(CN48:CO48),2),CN48))</f>
        <v xml:space="preserve"> </v>
      </c>
      <c r="CQ48" s="22"/>
      <c r="CR48" s="22"/>
      <c r="CS48" s="23" t="str">
        <f t="shared" ref="CS48:CS62" si="108">IF(IF(CR48&gt;CQ48,TRUNC(AVERAGE(CQ48:CR48),2),CQ48)=0," ",IF(CR48&gt;CQ48,TRUNC(AVERAGE(CQ48:CR48),2),CQ48))</f>
        <v xml:space="preserve"> </v>
      </c>
      <c r="CT48" s="22"/>
      <c r="CU48" s="22"/>
      <c r="CV48" s="23" t="str">
        <f t="shared" ref="CV48:CV62" si="109">IF(IF(CU48&gt;CT48,TRUNC(AVERAGE(CT48:CU48),2),CT48)=0," ",IF(CU48&gt;CT48,TRUNC(AVERAGE(CT48:CU48),2),CT48))</f>
        <v xml:space="preserve"> </v>
      </c>
      <c r="CW48" s="22"/>
      <c r="CX48" s="22"/>
      <c r="CY48" s="23" t="str">
        <f t="shared" ref="CY48:CY62" si="110">IF(IF(CX48&gt;CW48,TRUNC(AVERAGE(CW48:CX48),2),CW48)=0," ",IF(CX48&gt;CW48,TRUNC(AVERAGE(CW48:CX48),2),CW48))</f>
        <v xml:space="preserve"> </v>
      </c>
      <c r="CZ48" s="22"/>
      <c r="DA48" s="22"/>
      <c r="DB48" s="23" t="str">
        <f t="shared" ref="DB48:DB62" si="111">IF(IF(DA48&gt;CZ48,TRUNC(AVERAGE(CZ48:DA48),2),CZ48)=0," ",IF(DA48&gt;CZ48,TRUNC(AVERAGE(CZ48:DA48),2),CZ48))</f>
        <v xml:space="preserve"> </v>
      </c>
      <c r="DC48" s="22"/>
      <c r="DD48" s="22"/>
      <c r="DE48" s="23" t="str">
        <f t="shared" ref="DE48:DE62" si="112">IF(IF(DD48&gt;DC48,TRUNC(AVERAGE(DC48:DD48),2),DC48)=0," ",IF(DD48&gt;DC48,TRUNC(AVERAGE(DC48:DD48),2),DC48))</f>
        <v xml:space="preserve"> </v>
      </c>
      <c r="DF48" s="22"/>
      <c r="DG48" s="22"/>
      <c r="DH48" s="23" t="str">
        <f t="shared" ref="DH48:DH62" si="113">IF(IF(DG48&gt;DF48,TRUNC(AVERAGE(DF48:DG48),2),DF48)=0," ",IF(DG48&gt;DF48,TRUNC(AVERAGE(DF48:DG48),2),DF48))</f>
        <v xml:space="preserve"> </v>
      </c>
      <c r="DI48" s="22"/>
      <c r="DJ48" s="22"/>
      <c r="DK48" s="23" t="str">
        <f t="shared" ref="DK48:DK62" si="114">IF(IF(DJ48&gt;DI48,TRUNC(AVERAGE(DI48:DJ48),2),DI48)=0," ",IF(DJ48&gt;DI48,TRUNC(AVERAGE(DI48:DJ48),2),DI48))</f>
        <v xml:space="preserve"> </v>
      </c>
      <c r="DL48" s="22"/>
      <c r="DM48" s="22"/>
      <c r="DN48" s="23" t="str">
        <f t="shared" ref="DN48:DN62" si="115">IFERROR(TRUNC(AVERAGE(DL48:DM48),2)," ")</f>
        <v xml:space="preserve"> </v>
      </c>
      <c r="DO48" s="22"/>
      <c r="DP48" s="22"/>
      <c r="DQ48" s="79" t="str">
        <f t="shared" ref="DQ48:DQ62" si="116">IFERROR(TRUNC(AVERAGE(BO48,BR48,BU48,BX48,CA48,CD48,CG48,CJ48,CM48,CP48,CS48,CV48,CY48,DB48,DE48,DH48,DK48),2)," ")</f>
        <v xml:space="preserve"> </v>
      </c>
      <c r="DR48" s="79" t="str">
        <f t="shared" ref="DR48:DR62" si="117">IFERROR(IF(TRUNC(AVERAGE(DN48:DP48),2)&gt;DN48,TRUNC(AVERAGE(DN48:DP48),2),DN48),"   ")</f>
        <v xml:space="preserve">   </v>
      </c>
      <c r="DS48" s="98" t="str">
        <f t="shared" ref="DS48:DS62" si="118">IFERROR(TRUNC((DQ48*0.7),2)," ")</f>
        <v xml:space="preserve"> </v>
      </c>
      <c r="DT48" s="98" t="str">
        <f t="shared" ref="DT48:DT62" si="119">IFERROR(TRUNC((DR48*0.3),2)," ")</f>
        <v xml:space="preserve"> </v>
      </c>
      <c r="DU48" s="80" t="str">
        <f t="shared" ref="DU48:DU62" si="120">IF((ISNUMBER(DS48)*OR(ISNUMBER(DT48))),SUM(DS48:DT48)," ")</f>
        <v xml:space="preserve"> </v>
      </c>
      <c r="DV48" s="23" t="str">
        <f t="shared" ref="DV48:DV62" si="121">IF(DU48&lt;&gt;" ",(IF(DU48&gt;=9.5,"A+",IF(DU48&gt;=8.5,"A-",IF(DU48&gt;=7.5,"B+",IF(DU48&gt;=6.5,"B-",IF(DU48&gt;=5.5,"C+",IF(DU48&gt;=4.5,"C-",IF(DU48&gt;=3.5,"D+",IF(DU48&gt;=2.5,"D-",IF(DU48&gt;=1.5,"E+",IF(DU48&gt;=0.5,"E-"," ")))))))))))," ")</f>
        <v xml:space="preserve"> </v>
      </c>
      <c r="DW48" s="22"/>
      <c r="DX48" s="22"/>
      <c r="DY48" s="23" t="str">
        <f t="shared" ref="DY48:DY62" si="122">IF(IF(DX48&gt;DW48,TRUNC(AVERAGE(DW48:DX48),2),DW48)=0," ",IF(DX48&gt;DW48,TRUNC(AVERAGE(DW48:DX48),2),DW48))</f>
        <v xml:space="preserve"> </v>
      </c>
      <c r="DZ48" s="22"/>
      <c r="EA48" s="22"/>
      <c r="EB48" s="23" t="str">
        <f t="shared" ref="EB48:EB62" si="123">IF(IF(EA48&gt;DZ48,TRUNC(AVERAGE(DZ48:EA48),2),DZ48)=0," ",IF(EA48&gt;DZ48,TRUNC(AVERAGE(DZ48:EA48),2),DZ48))</f>
        <v xml:space="preserve"> </v>
      </c>
      <c r="EC48" s="22"/>
      <c r="ED48" s="22"/>
      <c r="EE48" s="23" t="str">
        <f t="shared" ref="EE48:EE62" si="124">IF(IF(ED48&gt;EC48,TRUNC(AVERAGE(EC48:ED48),2),EC48)=0," ",IF(ED48&gt;EC48,TRUNC(AVERAGE(EC48:ED48),2),EC48))</f>
        <v xml:space="preserve"> </v>
      </c>
      <c r="EF48" s="22"/>
      <c r="EG48" s="22"/>
      <c r="EH48" s="23" t="str">
        <f t="shared" ref="EH48:EH62" si="125">IF(IF(EG48&gt;EF48,TRUNC(AVERAGE(EF48:EG48),2),EF48)=0," ",IF(EG48&gt;EF48,TRUNC(AVERAGE(EF48:EG48),2),EF48))</f>
        <v xml:space="preserve"> </v>
      </c>
      <c r="EI48" s="22"/>
      <c r="EJ48" s="22"/>
      <c r="EK48" s="23" t="str">
        <f t="shared" ref="EK48:EK62" si="126">IF(IF(EJ48&gt;EI48,TRUNC(AVERAGE(EI48:EJ48),2),EI48)=0," ",IF(EJ48&gt;EI48,TRUNC(AVERAGE(EI48:EJ48),2),EI48))</f>
        <v xml:space="preserve"> </v>
      </c>
      <c r="EL48" s="22"/>
      <c r="EM48" s="22"/>
      <c r="EN48" s="23" t="str">
        <f t="shared" ref="EN48:EN62" si="127">IF(IF(EM48&gt;EL48,TRUNC(AVERAGE(EL48:EM48),2),EL48)=0," ",IF(EM48&gt;EL48,TRUNC(AVERAGE(EL48:EM48),2),EL48))</f>
        <v xml:space="preserve"> </v>
      </c>
      <c r="EO48" s="22"/>
      <c r="EP48" s="22"/>
      <c r="EQ48" s="23" t="str">
        <f t="shared" ref="EQ48:EQ62" si="128">IF(IF(EP48&gt;EO48,TRUNC(AVERAGE(EO48:EP48),2),EO48)=0," ",IF(EP48&gt;EO48,TRUNC(AVERAGE(EO48:EP48),2),EO48))</f>
        <v xml:space="preserve"> </v>
      </c>
      <c r="ER48" s="22"/>
      <c r="ES48" s="22"/>
      <c r="ET48" s="23" t="str">
        <f t="shared" ref="ET48:ET62" si="129">IF(IF(ES48&gt;ER48,TRUNC(AVERAGE(ER48:ES48),2),ER48)=0," ",IF(ES48&gt;ER48,TRUNC(AVERAGE(ER48:ES48),2),ER48))</f>
        <v xml:space="preserve"> </v>
      </c>
      <c r="EU48" s="22"/>
      <c r="EV48" s="22"/>
      <c r="EW48" s="23" t="str">
        <f t="shared" ref="EW48:EW62" si="130">IF(IF(EV48&gt;EU48,TRUNC(AVERAGE(EU48:EV48),2),EU48)=0," ",IF(EV48&gt;EU48,TRUNC(AVERAGE(EU48:EV48),2),EU48))</f>
        <v xml:space="preserve"> </v>
      </c>
      <c r="EX48" s="22"/>
      <c r="EY48" s="22"/>
      <c r="EZ48" s="23" t="str">
        <f t="shared" ref="EZ48:EZ62" si="131">IF(IF(EY48&gt;EX48,TRUNC(AVERAGE(EX48:EY48),2),EX48)=0," ",IF(EY48&gt;EX48,TRUNC(AVERAGE(EX48:EY48),2),EX48))</f>
        <v xml:space="preserve"> </v>
      </c>
      <c r="FA48" s="22"/>
      <c r="FB48" s="22"/>
      <c r="FC48" s="23" t="str">
        <f t="shared" ref="FC48:FC62" si="132">IF(IF(FB48&gt;FA48,TRUNC(AVERAGE(FA48:FB48),2),FA48)=0," ",IF(FB48&gt;FA48,TRUNC(AVERAGE(FA48:FB48),2),FA48))</f>
        <v xml:space="preserve"> </v>
      </c>
      <c r="FD48" s="22"/>
      <c r="FE48" s="22"/>
      <c r="FF48" s="23" t="str">
        <f t="shared" ref="FF48:FF62" si="133">IF(IF(FE48&gt;FD48,TRUNC(AVERAGE(FD48:FE48),2),FD48)=0," ",IF(FE48&gt;FD48,TRUNC(AVERAGE(FD48:FE48),2),FD48))</f>
        <v xml:space="preserve"> </v>
      </c>
      <c r="FG48" s="22"/>
      <c r="FH48" s="22"/>
      <c r="FI48" s="23" t="str">
        <f t="shared" ref="FI48:FI62" si="134">IF(IF(FH48&gt;FG48,TRUNC(AVERAGE(FG48:FH48),2),FG48)=0," ",IF(FH48&gt;FG48,TRUNC(AVERAGE(FG48:FH48),2),FG48))</f>
        <v xml:space="preserve"> </v>
      </c>
      <c r="FJ48" s="22"/>
      <c r="FK48" s="22"/>
      <c r="FL48" s="23" t="str">
        <f t="shared" ref="FL48:FL62" si="135">IF(IF(FK48&gt;FJ48,TRUNC(AVERAGE(FJ48:FK48),2),FJ48)=0," ",IF(FK48&gt;FJ48,TRUNC(AVERAGE(FJ48:FK48),2),FJ48))</f>
        <v xml:space="preserve"> </v>
      </c>
      <c r="FM48" s="22"/>
      <c r="FN48" s="22"/>
      <c r="FO48" s="23" t="str">
        <f t="shared" ref="FO48:FO62" si="136">IF(IF(FN48&gt;FM48,TRUNC(AVERAGE(FM48:FN48),2),FM48)=0," ",IF(FN48&gt;FM48,TRUNC(AVERAGE(FM48:FN48),2),FM48))</f>
        <v xml:space="preserve"> </v>
      </c>
      <c r="FP48" s="22"/>
      <c r="FQ48" s="22"/>
      <c r="FR48" s="23" t="str">
        <f t="shared" ref="FR48:FR62" si="137">IF(IF(FQ48&gt;FP48,TRUNC(AVERAGE(FP48:FQ48),2),FP48)=0," ",IF(FQ48&gt;FP48,TRUNC(AVERAGE(FP48:FQ48),2),FP48))</f>
        <v xml:space="preserve"> </v>
      </c>
      <c r="FS48" s="22"/>
      <c r="FT48" s="22"/>
      <c r="FU48" s="23" t="str">
        <f t="shared" ref="FU48:FU62" si="138">IF(IF(FT48&gt;FS48,TRUNC(AVERAGE(FS48:FT48),2),FS48)=0," ",IF(FT48&gt;FS48,TRUNC(AVERAGE(FS48:FT48),2),FS48))</f>
        <v xml:space="preserve"> </v>
      </c>
      <c r="FV48" s="22"/>
      <c r="FW48" s="22"/>
      <c r="FX48" s="23" t="str">
        <f t="shared" ref="FX48:FX62" si="139">IFERROR(TRUNC(AVERAGE(FV48:FW48),2)," ")</f>
        <v xml:space="preserve"> </v>
      </c>
      <c r="FY48" s="22"/>
      <c r="FZ48" s="22"/>
      <c r="GA48" s="79" t="str">
        <f t="shared" ref="GA48:GA62" si="140">IFERROR(TRUNC(AVERAGE(DY48,EB48,EE48,EH48,EK48,EN48,EQ48,ET48,EW48,EZ48,FC48,FF48,FI48,FL48,FO48,FR48,FU48),2)," ")</f>
        <v xml:space="preserve"> </v>
      </c>
      <c r="GB48" s="79" t="str">
        <f t="shared" ref="GB48:GB62" si="141">IFERROR(IF(TRUNC(AVERAGE(FX48:FZ48),2)&gt;FX48,TRUNC(AVERAGE(FX48:FZ48),2),FX48),"   ")</f>
        <v xml:space="preserve">   </v>
      </c>
      <c r="GC48" s="98" t="str">
        <f t="shared" ref="GC48:GC62" si="142">IFERROR(TRUNC((GA48*0.7),2)," ")</f>
        <v xml:space="preserve"> </v>
      </c>
      <c r="GD48" s="98" t="str">
        <f t="shared" ref="GD48:GD62" si="143">IFERROR(TRUNC((GB48*0.3),2)," ")</f>
        <v xml:space="preserve"> </v>
      </c>
      <c r="GE48" s="80" t="str">
        <f t="shared" ref="GE48:GE62" si="144">IF((ISNUMBER(GC48)*OR(ISNUMBER(GD48))),SUM(GC48:GD48)," ")</f>
        <v xml:space="preserve"> </v>
      </c>
      <c r="GF48" s="23" t="str">
        <f t="shared" ref="GF48:GF62" si="145">IF(GE48&lt;&gt;" ",(IF(GE48&gt;=9.5,"A+",IF(GE48&gt;=8.5,"A-",IF(GE48&gt;=7.5,"B+",IF(GE48&gt;=6.5,"B-",IF(GE48&gt;=5.5,"C+",IF(GE48&gt;=4.5,"C-",IF(GE48&gt;=3.5,"D+",IF(GE48&gt;=2.5,"D-",IF(GE48&gt;=1.5,"E+",IF(GE48&gt;=0.5,"E-"," ")))))))))))," ")</f>
        <v xml:space="preserve"> </v>
      </c>
      <c r="GG48" s="80" t="str">
        <f t="shared" ref="GG48:GG62" si="146">IF((ISNUMBER(BK48)*OR(ISNUMBER(DU48)*OR(ISNUMBER(GE48)))),ROUND(AVERAGE(BK48,DU48,GE48),2)," ")</f>
        <v xml:space="preserve"> </v>
      </c>
      <c r="GH48" s="23" t="str">
        <f t="shared" ref="GH48:GH62" si="147">IF(GG48&lt;&gt;" ",(IF(GG48&gt;=9.5,"A+",IF(GG48&gt;=8.5,"A-",IF(GG48&gt;=7.5,"B+",IF(GG48&gt;=6.5,"B-",IF(GG48&gt;=5.5,"C+",IF(GG48&gt;=4.5,"C-",IF(GG48&gt;=3.5,"D+",IF(GG48&gt;=2.5,"D-",IF(GG48&gt;=1.5,"E+",IF(GG48&gt;=0.5,"E-"," ")))))))))))," ")</f>
        <v xml:space="preserve"> </v>
      </c>
    </row>
    <row r="49" spans="1:190" x14ac:dyDescent="0.25">
      <c r="A49" s="20">
        <v>37</v>
      </c>
      <c r="B49" s="21"/>
      <c r="C49" s="22"/>
      <c r="D49" s="22"/>
      <c r="E49" s="23" t="str">
        <f t="shared" si="74"/>
        <v xml:space="preserve"> </v>
      </c>
      <c r="F49" s="22"/>
      <c r="G49" s="22"/>
      <c r="H49" s="23" t="str">
        <f t="shared" si="75"/>
        <v xml:space="preserve"> </v>
      </c>
      <c r="I49" s="22"/>
      <c r="J49" s="22"/>
      <c r="K49" s="23" t="str">
        <f t="shared" si="76"/>
        <v xml:space="preserve"> </v>
      </c>
      <c r="L49" s="22"/>
      <c r="M49" s="22"/>
      <c r="N49" s="23" t="str">
        <f t="shared" si="77"/>
        <v xml:space="preserve"> </v>
      </c>
      <c r="O49" s="22"/>
      <c r="P49" s="22"/>
      <c r="Q49" s="23" t="str">
        <f t="shared" si="78"/>
        <v xml:space="preserve"> </v>
      </c>
      <c r="R49" s="22"/>
      <c r="S49" s="22"/>
      <c r="T49" s="23" t="str">
        <f t="shared" si="79"/>
        <v xml:space="preserve"> </v>
      </c>
      <c r="U49" s="22"/>
      <c r="V49" s="22"/>
      <c r="W49" s="23" t="str">
        <f t="shared" si="80"/>
        <v xml:space="preserve"> </v>
      </c>
      <c r="X49" s="22"/>
      <c r="Y49" s="22"/>
      <c r="Z49" s="23" t="str">
        <f t="shared" si="81"/>
        <v xml:space="preserve"> </v>
      </c>
      <c r="AA49" s="22"/>
      <c r="AB49" s="22"/>
      <c r="AC49" s="23" t="str">
        <f t="shared" si="82"/>
        <v xml:space="preserve"> </v>
      </c>
      <c r="AD49" s="22"/>
      <c r="AE49" s="22"/>
      <c r="AF49" s="23" t="str">
        <f t="shared" si="83"/>
        <v xml:space="preserve"> </v>
      </c>
      <c r="AG49" s="22"/>
      <c r="AH49" s="22"/>
      <c r="AI49" s="23" t="str">
        <f t="shared" si="84"/>
        <v xml:space="preserve"> </v>
      </c>
      <c r="AJ49" s="22"/>
      <c r="AK49" s="22"/>
      <c r="AL49" s="23" t="str">
        <f t="shared" si="85"/>
        <v xml:space="preserve"> </v>
      </c>
      <c r="AM49" s="22"/>
      <c r="AN49" s="22"/>
      <c r="AO49" s="23" t="str">
        <f t="shared" si="86"/>
        <v xml:space="preserve"> </v>
      </c>
      <c r="AP49" s="22"/>
      <c r="AQ49" s="22"/>
      <c r="AR49" s="23" t="str">
        <f t="shared" si="87"/>
        <v xml:space="preserve"> </v>
      </c>
      <c r="AS49" s="22"/>
      <c r="AT49" s="22"/>
      <c r="AU49" s="23" t="str">
        <f t="shared" si="88"/>
        <v xml:space="preserve"> </v>
      </c>
      <c r="AV49" s="22"/>
      <c r="AW49" s="22"/>
      <c r="AX49" s="23" t="str">
        <f t="shared" si="89"/>
        <v xml:space="preserve"> </v>
      </c>
      <c r="AY49" s="22"/>
      <c r="AZ49" s="22"/>
      <c r="BA49" s="23" t="str">
        <f t="shared" si="90"/>
        <v xml:space="preserve"> </v>
      </c>
      <c r="BB49" s="22"/>
      <c r="BC49" s="22"/>
      <c r="BD49" s="23" t="str">
        <f t="shared" si="91"/>
        <v xml:space="preserve"> </v>
      </c>
      <c r="BE49" s="22"/>
      <c r="BF49" s="22"/>
      <c r="BG49" s="79" t="str">
        <f t="shared" si="92"/>
        <v xml:space="preserve"> </v>
      </c>
      <c r="BH49" s="79" t="str">
        <f t="shared" si="93"/>
        <v xml:space="preserve">   </v>
      </c>
      <c r="BI49" s="98" t="str">
        <f t="shared" si="94"/>
        <v xml:space="preserve"> </v>
      </c>
      <c r="BJ49" s="98" t="str">
        <f t="shared" si="95"/>
        <v xml:space="preserve"> </v>
      </c>
      <c r="BK49" s="80" t="str">
        <f t="shared" si="96"/>
        <v xml:space="preserve"> </v>
      </c>
      <c r="BL49" s="23" t="str">
        <f t="shared" si="97"/>
        <v xml:space="preserve"> </v>
      </c>
      <c r="BM49" s="22"/>
      <c r="BN49" s="22"/>
      <c r="BO49" s="23" t="str">
        <f t="shared" si="98"/>
        <v xml:space="preserve"> </v>
      </c>
      <c r="BP49" s="22"/>
      <c r="BQ49" s="22"/>
      <c r="BR49" s="23" t="str">
        <f t="shared" si="99"/>
        <v xml:space="preserve"> </v>
      </c>
      <c r="BS49" s="22"/>
      <c r="BT49" s="22"/>
      <c r="BU49" s="23" t="str">
        <f t="shared" si="100"/>
        <v xml:space="preserve"> </v>
      </c>
      <c r="BV49" s="22"/>
      <c r="BW49" s="22"/>
      <c r="BX49" s="23" t="str">
        <f t="shared" si="101"/>
        <v xml:space="preserve"> </v>
      </c>
      <c r="BY49" s="22"/>
      <c r="BZ49" s="22"/>
      <c r="CA49" s="23" t="str">
        <f t="shared" si="102"/>
        <v xml:space="preserve"> </v>
      </c>
      <c r="CB49" s="22"/>
      <c r="CC49" s="22"/>
      <c r="CD49" s="23" t="str">
        <f t="shared" si="103"/>
        <v xml:space="preserve"> </v>
      </c>
      <c r="CE49" s="22"/>
      <c r="CF49" s="22"/>
      <c r="CG49" s="23" t="str">
        <f t="shared" si="104"/>
        <v xml:space="preserve"> </v>
      </c>
      <c r="CH49" s="22"/>
      <c r="CI49" s="22"/>
      <c r="CJ49" s="23" t="str">
        <f t="shared" si="105"/>
        <v xml:space="preserve"> </v>
      </c>
      <c r="CK49" s="22"/>
      <c r="CL49" s="22"/>
      <c r="CM49" s="23" t="str">
        <f t="shared" si="106"/>
        <v xml:space="preserve"> </v>
      </c>
      <c r="CN49" s="22"/>
      <c r="CO49" s="22"/>
      <c r="CP49" s="23" t="str">
        <f t="shared" si="107"/>
        <v xml:space="preserve"> </v>
      </c>
      <c r="CQ49" s="22"/>
      <c r="CR49" s="22"/>
      <c r="CS49" s="23" t="str">
        <f t="shared" si="108"/>
        <v xml:space="preserve"> </v>
      </c>
      <c r="CT49" s="22"/>
      <c r="CU49" s="22"/>
      <c r="CV49" s="23" t="str">
        <f t="shared" si="109"/>
        <v xml:space="preserve"> </v>
      </c>
      <c r="CW49" s="22"/>
      <c r="CX49" s="22"/>
      <c r="CY49" s="23" t="str">
        <f t="shared" si="110"/>
        <v xml:space="preserve"> </v>
      </c>
      <c r="CZ49" s="22"/>
      <c r="DA49" s="22"/>
      <c r="DB49" s="23" t="str">
        <f t="shared" si="111"/>
        <v xml:space="preserve"> </v>
      </c>
      <c r="DC49" s="22"/>
      <c r="DD49" s="22"/>
      <c r="DE49" s="23" t="str">
        <f t="shared" si="112"/>
        <v xml:space="preserve"> </v>
      </c>
      <c r="DF49" s="22"/>
      <c r="DG49" s="22"/>
      <c r="DH49" s="23" t="str">
        <f t="shared" si="113"/>
        <v xml:space="preserve"> </v>
      </c>
      <c r="DI49" s="22"/>
      <c r="DJ49" s="22"/>
      <c r="DK49" s="23" t="str">
        <f t="shared" si="114"/>
        <v xml:space="preserve"> </v>
      </c>
      <c r="DL49" s="22"/>
      <c r="DM49" s="22"/>
      <c r="DN49" s="23" t="str">
        <f t="shared" si="115"/>
        <v xml:space="preserve"> </v>
      </c>
      <c r="DO49" s="22"/>
      <c r="DP49" s="22"/>
      <c r="DQ49" s="79" t="str">
        <f t="shared" si="116"/>
        <v xml:space="preserve"> </v>
      </c>
      <c r="DR49" s="79" t="str">
        <f t="shared" si="117"/>
        <v xml:space="preserve">   </v>
      </c>
      <c r="DS49" s="98" t="str">
        <f t="shared" si="118"/>
        <v xml:space="preserve"> </v>
      </c>
      <c r="DT49" s="98" t="str">
        <f t="shared" si="119"/>
        <v xml:space="preserve"> </v>
      </c>
      <c r="DU49" s="80" t="str">
        <f t="shared" si="120"/>
        <v xml:space="preserve"> </v>
      </c>
      <c r="DV49" s="23" t="str">
        <f t="shared" si="121"/>
        <v xml:space="preserve"> </v>
      </c>
      <c r="DW49" s="22"/>
      <c r="DX49" s="22"/>
      <c r="DY49" s="23" t="str">
        <f t="shared" si="122"/>
        <v xml:space="preserve"> </v>
      </c>
      <c r="DZ49" s="22"/>
      <c r="EA49" s="22"/>
      <c r="EB49" s="23" t="str">
        <f t="shared" si="123"/>
        <v xml:space="preserve"> </v>
      </c>
      <c r="EC49" s="22"/>
      <c r="ED49" s="22"/>
      <c r="EE49" s="23" t="str">
        <f t="shared" si="124"/>
        <v xml:space="preserve"> </v>
      </c>
      <c r="EF49" s="22"/>
      <c r="EG49" s="22"/>
      <c r="EH49" s="23" t="str">
        <f t="shared" si="125"/>
        <v xml:space="preserve"> </v>
      </c>
      <c r="EI49" s="22"/>
      <c r="EJ49" s="22"/>
      <c r="EK49" s="23" t="str">
        <f t="shared" si="126"/>
        <v xml:space="preserve"> </v>
      </c>
      <c r="EL49" s="22"/>
      <c r="EM49" s="22"/>
      <c r="EN49" s="23" t="str">
        <f t="shared" si="127"/>
        <v xml:space="preserve"> </v>
      </c>
      <c r="EO49" s="22"/>
      <c r="EP49" s="22"/>
      <c r="EQ49" s="23" t="str">
        <f t="shared" si="128"/>
        <v xml:space="preserve"> </v>
      </c>
      <c r="ER49" s="22"/>
      <c r="ES49" s="22"/>
      <c r="ET49" s="23" t="str">
        <f t="shared" si="129"/>
        <v xml:space="preserve"> </v>
      </c>
      <c r="EU49" s="22"/>
      <c r="EV49" s="22"/>
      <c r="EW49" s="23" t="str">
        <f t="shared" si="130"/>
        <v xml:space="preserve"> </v>
      </c>
      <c r="EX49" s="22"/>
      <c r="EY49" s="22"/>
      <c r="EZ49" s="23" t="str">
        <f t="shared" si="131"/>
        <v xml:space="preserve"> </v>
      </c>
      <c r="FA49" s="22"/>
      <c r="FB49" s="22"/>
      <c r="FC49" s="23" t="str">
        <f t="shared" si="132"/>
        <v xml:space="preserve"> </v>
      </c>
      <c r="FD49" s="22"/>
      <c r="FE49" s="22"/>
      <c r="FF49" s="23" t="str">
        <f t="shared" si="133"/>
        <v xml:space="preserve"> </v>
      </c>
      <c r="FG49" s="22"/>
      <c r="FH49" s="22"/>
      <c r="FI49" s="23" t="str">
        <f t="shared" si="134"/>
        <v xml:space="preserve"> </v>
      </c>
      <c r="FJ49" s="22"/>
      <c r="FK49" s="22"/>
      <c r="FL49" s="23" t="str">
        <f t="shared" si="135"/>
        <v xml:space="preserve"> </v>
      </c>
      <c r="FM49" s="22"/>
      <c r="FN49" s="22"/>
      <c r="FO49" s="23" t="str">
        <f t="shared" si="136"/>
        <v xml:space="preserve"> </v>
      </c>
      <c r="FP49" s="22"/>
      <c r="FQ49" s="22"/>
      <c r="FR49" s="23" t="str">
        <f t="shared" si="137"/>
        <v xml:space="preserve"> </v>
      </c>
      <c r="FS49" s="22"/>
      <c r="FT49" s="22"/>
      <c r="FU49" s="23" t="str">
        <f t="shared" si="138"/>
        <v xml:space="preserve"> </v>
      </c>
      <c r="FV49" s="22"/>
      <c r="FW49" s="22"/>
      <c r="FX49" s="23" t="str">
        <f t="shared" si="139"/>
        <v xml:space="preserve"> </v>
      </c>
      <c r="FY49" s="22"/>
      <c r="FZ49" s="22"/>
      <c r="GA49" s="79" t="str">
        <f t="shared" si="140"/>
        <v xml:space="preserve"> </v>
      </c>
      <c r="GB49" s="79" t="str">
        <f t="shared" si="141"/>
        <v xml:space="preserve">   </v>
      </c>
      <c r="GC49" s="98" t="str">
        <f t="shared" si="142"/>
        <v xml:space="preserve"> </v>
      </c>
      <c r="GD49" s="98" t="str">
        <f t="shared" si="143"/>
        <v xml:space="preserve"> </v>
      </c>
      <c r="GE49" s="80" t="str">
        <f t="shared" si="144"/>
        <v xml:space="preserve"> </v>
      </c>
      <c r="GF49" s="23" t="str">
        <f t="shared" si="145"/>
        <v xml:space="preserve"> </v>
      </c>
      <c r="GG49" s="80" t="str">
        <f t="shared" si="146"/>
        <v xml:space="preserve"> </v>
      </c>
      <c r="GH49" s="23" t="str">
        <f t="shared" si="147"/>
        <v xml:space="preserve"> </v>
      </c>
    </row>
    <row r="50" spans="1:190" x14ac:dyDescent="0.25">
      <c r="A50" s="20">
        <v>38</v>
      </c>
      <c r="B50" s="21"/>
      <c r="C50" s="22"/>
      <c r="D50" s="22"/>
      <c r="E50" s="23" t="str">
        <f t="shared" si="74"/>
        <v xml:space="preserve"> </v>
      </c>
      <c r="F50" s="22"/>
      <c r="G50" s="22"/>
      <c r="H50" s="23" t="str">
        <f t="shared" si="75"/>
        <v xml:space="preserve"> </v>
      </c>
      <c r="I50" s="22"/>
      <c r="J50" s="22"/>
      <c r="K50" s="23" t="str">
        <f t="shared" si="76"/>
        <v xml:space="preserve"> </v>
      </c>
      <c r="L50" s="22"/>
      <c r="M50" s="22"/>
      <c r="N50" s="23" t="str">
        <f t="shared" si="77"/>
        <v xml:space="preserve"> </v>
      </c>
      <c r="O50" s="22"/>
      <c r="P50" s="22"/>
      <c r="Q50" s="23" t="str">
        <f t="shared" si="78"/>
        <v xml:space="preserve"> </v>
      </c>
      <c r="R50" s="22"/>
      <c r="S50" s="22"/>
      <c r="T50" s="23" t="str">
        <f t="shared" si="79"/>
        <v xml:space="preserve"> </v>
      </c>
      <c r="U50" s="22"/>
      <c r="V50" s="22"/>
      <c r="W50" s="23" t="str">
        <f t="shared" si="80"/>
        <v xml:space="preserve"> </v>
      </c>
      <c r="X50" s="22"/>
      <c r="Y50" s="22"/>
      <c r="Z50" s="23" t="str">
        <f t="shared" si="81"/>
        <v xml:space="preserve"> </v>
      </c>
      <c r="AA50" s="22"/>
      <c r="AB50" s="22"/>
      <c r="AC50" s="23" t="str">
        <f t="shared" si="82"/>
        <v xml:space="preserve"> </v>
      </c>
      <c r="AD50" s="22"/>
      <c r="AE50" s="22"/>
      <c r="AF50" s="23" t="str">
        <f t="shared" si="83"/>
        <v xml:space="preserve"> </v>
      </c>
      <c r="AG50" s="22"/>
      <c r="AH50" s="22"/>
      <c r="AI50" s="23" t="str">
        <f t="shared" si="84"/>
        <v xml:space="preserve"> </v>
      </c>
      <c r="AJ50" s="22"/>
      <c r="AK50" s="22"/>
      <c r="AL50" s="23" t="str">
        <f t="shared" si="85"/>
        <v xml:space="preserve"> </v>
      </c>
      <c r="AM50" s="22"/>
      <c r="AN50" s="22"/>
      <c r="AO50" s="23" t="str">
        <f t="shared" si="86"/>
        <v xml:space="preserve"> </v>
      </c>
      <c r="AP50" s="22"/>
      <c r="AQ50" s="22"/>
      <c r="AR50" s="23" t="str">
        <f t="shared" si="87"/>
        <v xml:space="preserve"> </v>
      </c>
      <c r="AS50" s="22"/>
      <c r="AT50" s="22"/>
      <c r="AU50" s="23" t="str">
        <f t="shared" si="88"/>
        <v xml:space="preserve"> </v>
      </c>
      <c r="AV50" s="22"/>
      <c r="AW50" s="22"/>
      <c r="AX50" s="23" t="str">
        <f t="shared" si="89"/>
        <v xml:space="preserve"> </v>
      </c>
      <c r="AY50" s="22"/>
      <c r="AZ50" s="22"/>
      <c r="BA50" s="23" t="str">
        <f t="shared" si="90"/>
        <v xml:space="preserve"> </v>
      </c>
      <c r="BB50" s="22"/>
      <c r="BC50" s="22"/>
      <c r="BD50" s="23" t="str">
        <f t="shared" si="91"/>
        <v xml:space="preserve"> </v>
      </c>
      <c r="BE50" s="22"/>
      <c r="BF50" s="22"/>
      <c r="BG50" s="79" t="str">
        <f t="shared" si="92"/>
        <v xml:space="preserve"> </v>
      </c>
      <c r="BH50" s="79" t="str">
        <f t="shared" si="93"/>
        <v xml:space="preserve">   </v>
      </c>
      <c r="BI50" s="98" t="str">
        <f t="shared" si="94"/>
        <v xml:space="preserve"> </v>
      </c>
      <c r="BJ50" s="98" t="str">
        <f t="shared" si="95"/>
        <v xml:space="preserve"> </v>
      </c>
      <c r="BK50" s="80" t="str">
        <f t="shared" si="96"/>
        <v xml:space="preserve"> </v>
      </c>
      <c r="BL50" s="23" t="str">
        <f t="shared" si="97"/>
        <v xml:space="preserve"> </v>
      </c>
      <c r="BM50" s="22"/>
      <c r="BN50" s="22"/>
      <c r="BO50" s="23" t="str">
        <f t="shared" si="98"/>
        <v xml:space="preserve"> </v>
      </c>
      <c r="BP50" s="22"/>
      <c r="BQ50" s="22"/>
      <c r="BR50" s="23" t="str">
        <f t="shared" si="99"/>
        <v xml:space="preserve"> </v>
      </c>
      <c r="BS50" s="22"/>
      <c r="BT50" s="22"/>
      <c r="BU50" s="23" t="str">
        <f t="shared" si="100"/>
        <v xml:space="preserve"> </v>
      </c>
      <c r="BV50" s="22"/>
      <c r="BW50" s="22"/>
      <c r="BX50" s="23" t="str">
        <f t="shared" si="101"/>
        <v xml:space="preserve"> </v>
      </c>
      <c r="BY50" s="22"/>
      <c r="BZ50" s="22"/>
      <c r="CA50" s="23" t="str">
        <f t="shared" si="102"/>
        <v xml:space="preserve"> </v>
      </c>
      <c r="CB50" s="22"/>
      <c r="CC50" s="22"/>
      <c r="CD50" s="23" t="str">
        <f t="shared" si="103"/>
        <v xml:space="preserve"> </v>
      </c>
      <c r="CE50" s="22"/>
      <c r="CF50" s="22"/>
      <c r="CG50" s="23" t="str">
        <f t="shared" si="104"/>
        <v xml:space="preserve"> </v>
      </c>
      <c r="CH50" s="22"/>
      <c r="CI50" s="22"/>
      <c r="CJ50" s="23" t="str">
        <f t="shared" si="105"/>
        <v xml:space="preserve"> </v>
      </c>
      <c r="CK50" s="22"/>
      <c r="CL50" s="22"/>
      <c r="CM50" s="23" t="str">
        <f t="shared" si="106"/>
        <v xml:space="preserve"> </v>
      </c>
      <c r="CN50" s="22"/>
      <c r="CO50" s="22"/>
      <c r="CP50" s="23" t="str">
        <f t="shared" si="107"/>
        <v xml:space="preserve"> </v>
      </c>
      <c r="CQ50" s="22"/>
      <c r="CR50" s="22"/>
      <c r="CS50" s="23" t="str">
        <f t="shared" si="108"/>
        <v xml:space="preserve"> </v>
      </c>
      <c r="CT50" s="22"/>
      <c r="CU50" s="22"/>
      <c r="CV50" s="23" t="str">
        <f t="shared" si="109"/>
        <v xml:space="preserve"> </v>
      </c>
      <c r="CW50" s="22"/>
      <c r="CX50" s="22"/>
      <c r="CY50" s="23" t="str">
        <f t="shared" si="110"/>
        <v xml:space="preserve"> </v>
      </c>
      <c r="CZ50" s="22"/>
      <c r="DA50" s="22"/>
      <c r="DB50" s="23" t="str">
        <f t="shared" si="111"/>
        <v xml:space="preserve"> </v>
      </c>
      <c r="DC50" s="22"/>
      <c r="DD50" s="22"/>
      <c r="DE50" s="23" t="str">
        <f t="shared" si="112"/>
        <v xml:space="preserve"> </v>
      </c>
      <c r="DF50" s="22"/>
      <c r="DG50" s="22"/>
      <c r="DH50" s="23" t="str">
        <f t="shared" si="113"/>
        <v xml:space="preserve"> </v>
      </c>
      <c r="DI50" s="22"/>
      <c r="DJ50" s="22"/>
      <c r="DK50" s="23" t="str">
        <f t="shared" si="114"/>
        <v xml:space="preserve"> </v>
      </c>
      <c r="DL50" s="22"/>
      <c r="DM50" s="22"/>
      <c r="DN50" s="23" t="str">
        <f t="shared" si="115"/>
        <v xml:space="preserve"> </v>
      </c>
      <c r="DO50" s="22"/>
      <c r="DP50" s="22"/>
      <c r="DQ50" s="79" t="str">
        <f t="shared" si="116"/>
        <v xml:space="preserve"> </v>
      </c>
      <c r="DR50" s="79" t="str">
        <f t="shared" si="117"/>
        <v xml:space="preserve">   </v>
      </c>
      <c r="DS50" s="98" t="str">
        <f t="shared" si="118"/>
        <v xml:space="preserve"> </v>
      </c>
      <c r="DT50" s="98" t="str">
        <f t="shared" si="119"/>
        <v xml:space="preserve"> </v>
      </c>
      <c r="DU50" s="80" t="str">
        <f t="shared" si="120"/>
        <v xml:space="preserve"> </v>
      </c>
      <c r="DV50" s="23" t="str">
        <f t="shared" si="121"/>
        <v xml:space="preserve"> </v>
      </c>
      <c r="DW50" s="22"/>
      <c r="DX50" s="22"/>
      <c r="DY50" s="23" t="str">
        <f t="shared" si="122"/>
        <v xml:space="preserve"> </v>
      </c>
      <c r="DZ50" s="22"/>
      <c r="EA50" s="22"/>
      <c r="EB50" s="23" t="str">
        <f t="shared" si="123"/>
        <v xml:space="preserve"> </v>
      </c>
      <c r="EC50" s="22"/>
      <c r="ED50" s="22"/>
      <c r="EE50" s="23" t="str">
        <f t="shared" si="124"/>
        <v xml:space="preserve"> </v>
      </c>
      <c r="EF50" s="22"/>
      <c r="EG50" s="22"/>
      <c r="EH50" s="23" t="str">
        <f t="shared" si="125"/>
        <v xml:space="preserve"> </v>
      </c>
      <c r="EI50" s="22"/>
      <c r="EJ50" s="22"/>
      <c r="EK50" s="23" t="str">
        <f t="shared" si="126"/>
        <v xml:space="preserve"> </v>
      </c>
      <c r="EL50" s="22"/>
      <c r="EM50" s="22"/>
      <c r="EN50" s="23" t="str">
        <f t="shared" si="127"/>
        <v xml:space="preserve"> </v>
      </c>
      <c r="EO50" s="22"/>
      <c r="EP50" s="22"/>
      <c r="EQ50" s="23" t="str">
        <f t="shared" si="128"/>
        <v xml:space="preserve"> </v>
      </c>
      <c r="ER50" s="22"/>
      <c r="ES50" s="22"/>
      <c r="ET50" s="23" t="str">
        <f t="shared" si="129"/>
        <v xml:space="preserve"> </v>
      </c>
      <c r="EU50" s="22"/>
      <c r="EV50" s="22"/>
      <c r="EW50" s="23" t="str">
        <f t="shared" si="130"/>
        <v xml:space="preserve"> </v>
      </c>
      <c r="EX50" s="22"/>
      <c r="EY50" s="22"/>
      <c r="EZ50" s="23" t="str">
        <f t="shared" si="131"/>
        <v xml:space="preserve"> </v>
      </c>
      <c r="FA50" s="22"/>
      <c r="FB50" s="22"/>
      <c r="FC50" s="23" t="str">
        <f t="shared" si="132"/>
        <v xml:space="preserve"> </v>
      </c>
      <c r="FD50" s="22"/>
      <c r="FE50" s="22"/>
      <c r="FF50" s="23" t="str">
        <f t="shared" si="133"/>
        <v xml:space="preserve"> </v>
      </c>
      <c r="FG50" s="22"/>
      <c r="FH50" s="22"/>
      <c r="FI50" s="23" t="str">
        <f t="shared" si="134"/>
        <v xml:space="preserve"> </v>
      </c>
      <c r="FJ50" s="22"/>
      <c r="FK50" s="22"/>
      <c r="FL50" s="23" t="str">
        <f t="shared" si="135"/>
        <v xml:space="preserve"> </v>
      </c>
      <c r="FM50" s="22"/>
      <c r="FN50" s="22"/>
      <c r="FO50" s="23" t="str">
        <f t="shared" si="136"/>
        <v xml:space="preserve"> </v>
      </c>
      <c r="FP50" s="22"/>
      <c r="FQ50" s="22"/>
      <c r="FR50" s="23" t="str">
        <f t="shared" si="137"/>
        <v xml:space="preserve"> </v>
      </c>
      <c r="FS50" s="22"/>
      <c r="FT50" s="22"/>
      <c r="FU50" s="23" t="str">
        <f t="shared" si="138"/>
        <v xml:space="preserve"> </v>
      </c>
      <c r="FV50" s="22"/>
      <c r="FW50" s="22"/>
      <c r="FX50" s="23" t="str">
        <f t="shared" si="139"/>
        <v xml:space="preserve"> </v>
      </c>
      <c r="FY50" s="22"/>
      <c r="FZ50" s="22"/>
      <c r="GA50" s="79" t="str">
        <f t="shared" si="140"/>
        <v xml:space="preserve"> </v>
      </c>
      <c r="GB50" s="79" t="str">
        <f t="shared" si="141"/>
        <v xml:space="preserve">   </v>
      </c>
      <c r="GC50" s="98" t="str">
        <f t="shared" si="142"/>
        <v xml:space="preserve"> </v>
      </c>
      <c r="GD50" s="98" t="str">
        <f t="shared" si="143"/>
        <v xml:space="preserve"> </v>
      </c>
      <c r="GE50" s="80" t="str">
        <f t="shared" si="144"/>
        <v xml:space="preserve"> </v>
      </c>
      <c r="GF50" s="23" t="str">
        <f t="shared" si="145"/>
        <v xml:space="preserve"> </v>
      </c>
      <c r="GG50" s="80" t="str">
        <f t="shared" si="146"/>
        <v xml:space="preserve"> </v>
      </c>
      <c r="GH50" s="23" t="str">
        <f t="shared" si="147"/>
        <v xml:space="preserve"> </v>
      </c>
    </row>
    <row r="51" spans="1:190" x14ac:dyDescent="0.25">
      <c r="A51" s="20">
        <v>39</v>
      </c>
      <c r="B51" s="21"/>
      <c r="C51" s="22"/>
      <c r="D51" s="22"/>
      <c r="E51" s="23" t="str">
        <f t="shared" si="74"/>
        <v xml:space="preserve"> </v>
      </c>
      <c r="F51" s="22"/>
      <c r="G51" s="22"/>
      <c r="H51" s="23" t="str">
        <f t="shared" si="75"/>
        <v xml:space="preserve"> </v>
      </c>
      <c r="I51" s="22"/>
      <c r="J51" s="22"/>
      <c r="K51" s="23" t="str">
        <f t="shared" si="76"/>
        <v xml:space="preserve"> </v>
      </c>
      <c r="L51" s="22"/>
      <c r="M51" s="22"/>
      <c r="N51" s="23" t="str">
        <f t="shared" si="77"/>
        <v xml:space="preserve"> </v>
      </c>
      <c r="O51" s="22"/>
      <c r="P51" s="22"/>
      <c r="Q51" s="23" t="str">
        <f t="shared" si="78"/>
        <v xml:space="preserve"> </v>
      </c>
      <c r="R51" s="22"/>
      <c r="S51" s="22"/>
      <c r="T51" s="23" t="str">
        <f t="shared" si="79"/>
        <v xml:space="preserve"> </v>
      </c>
      <c r="U51" s="22"/>
      <c r="V51" s="22"/>
      <c r="W51" s="23" t="str">
        <f t="shared" si="80"/>
        <v xml:space="preserve"> </v>
      </c>
      <c r="X51" s="22"/>
      <c r="Y51" s="22"/>
      <c r="Z51" s="23" t="str">
        <f t="shared" si="81"/>
        <v xml:space="preserve"> </v>
      </c>
      <c r="AA51" s="22"/>
      <c r="AB51" s="22"/>
      <c r="AC51" s="23" t="str">
        <f t="shared" si="82"/>
        <v xml:space="preserve"> </v>
      </c>
      <c r="AD51" s="22"/>
      <c r="AE51" s="22"/>
      <c r="AF51" s="23" t="str">
        <f t="shared" si="83"/>
        <v xml:space="preserve"> </v>
      </c>
      <c r="AG51" s="22"/>
      <c r="AH51" s="22"/>
      <c r="AI51" s="23" t="str">
        <f t="shared" si="84"/>
        <v xml:space="preserve"> </v>
      </c>
      <c r="AJ51" s="22"/>
      <c r="AK51" s="22"/>
      <c r="AL51" s="23" t="str">
        <f t="shared" si="85"/>
        <v xml:space="preserve"> </v>
      </c>
      <c r="AM51" s="22"/>
      <c r="AN51" s="22"/>
      <c r="AO51" s="23" t="str">
        <f t="shared" si="86"/>
        <v xml:space="preserve"> </v>
      </c>
      <c r="AP51" s="22"/>
      <c r="AQ51" s="22"/>
      <c r="AR51" s="23" t="str">
        <f t="shared" si="87"/>
        <v xml:space="preserve"> </v>
      </c>
      <c r="AS51" s="22"/>
      <c r="AT51" s="22"/>
      <c r="AU51" s="23" t="str">
        <f t="shared" si="88"/>
        <v xml:space="preserve"> </v>
      </c>
      <c r="AV51" s="22"/>
      <c r="AW51" s="22"/>
      <c r="AX51" s="23" t="str">
        <f t="shared" si="89"/>
        <v xml:space="preserve"> </v>
      </c>
      <c r="AY51" s="22"/>
      <c r="AZ51" s="22"/>
      <c r="BA51" s="23" t="str">
        <f t="shared" si="90"/>
        <v xml:space="preserve"> </v>
      </c>
      <c r="BB51" s="22"/>
      <c r="BC51" s="22"/>
      <c r="BD51" s="23" t="str">
        <f t="shared" si="91"/>
        <v xml:space="preserve"> </v>
      </c>
      <c r="BE51" s="22"/>
      <c r="BF51" s="22"/>
      <c r="BG51" s="79" t="str">
        <f t="shared" si="92"/>
        <v xml:space="preserve"> </v>
      </c>
      <c r="BH51" s="79" t="str">
        <f t="shared" si="93"/>
        <v xml:space="preserve">   </v>
      </c>
      <c r="BI51" s="98" t="str">
        <f t="shared" si="94"/>
        <v xml:space="preserve"> </v>
      </c>
      <c r="BJ51" s="98" t="str">
        <f t="shared" si="95"/>
        <v xml:space="preserve"> </v>
      </c>
      <c r="BK51" s="80" t="str">
        <f t="shared" si="96"/>
        <v xml:space="preserve"> </v>
      </c>
      <c r="BL51" s="23" t="str">
        <f t="shared" si="97"/>
        <v xml:space="preserve"> </v>
      </c>
      <c r="BM51" s="22"/>
      <c r="BN51" s="22"/>
      <c r="BO51" s="23" t="str">
        <f t="shared" si="98"/>
        <v xml:space="preserve"> </v>
      </c>
      <c r="BP51" s="22"/>
      <c r="BQ51" s="22"/>
      <c r="BR51" s="23" t="str">
        <f t="shared" si="99"/>
        <v xml:space="preserve"> </v>
      </c>
      <c r="BS51" s="22"/>
      <c r="BT51" s="22"/>
      <c r="BU51" s="23" t="str">
        <f t="shared" si="100"/>
        <v xml:space="preserve"> </v>
      </c>
      <c r="BV51" s="22"/>
      <c r="BW51" s="22"/>
      <c r="BX51" s="23" t="str">
        <f t="shared" si="101"/>
        <v xml:space="preserve"> </v>
      </c>
      <c r="BY51" s="22"/>
      <c r="BZ51" s="22"/>
      <c r="CA51" s="23" t="str">
        <f t="shared" si="102"/>
        <v xml:space="preserve"> </v>
      </c>
      <c r="CB51" s="22"/>
      <c r="CC51" s="22"/>
      <c r="CD51" s="23" t="str">
        <f t="shared" si="103"/>
        <v xml:space="preserve"> </v>
      </c>
      <c r="CE51" s="22"/>
      <c r="CF51" s="22"/>
      <c r="CG51" s="23" t="str">
        <f t="shared" si="104"/>
        <v xml:space="preserve"> </v>
      </c>
      <c r="CH51" s="22"/>
      <c r="CI51" s="22"/>
      <c r="CJ51" s="23" t="str">
        <f t="shared" si="105"/>
        <v xml:space="preserve"> </v>
      </c>
      <c r="CK51" s="22"/>
      <c r="CL51" s="22"/>
      <c r="CM51" s="23" t="str">
        <f t="shared" si="106"/>
        <v xml:space="preserve"> </v>
      </c>
      <c r="CN51" s="22"/>
      <c r="CO51" s="22"/>
      <c r="CP51" s="23" t="str">
        <f t="shared" si="107"/>
        <v xml:space="preserve"> </v>
      </c>
      <c r="CQ51" s="22"/>
      <c r="CR51" s="22"/>
      <c r="CS51" s="23" t="str">
        <f t="shared" si="108"/>
        <v xml:space="preserve"> </v>
      </c>
      <c r="CT51" s="22"/>
      <c r="CU51" s="22"/>
      <c r="CV51" s="23" t="str">
        <f t="shared" si="109"/>
        <v xml:space="preserve"> </v>
      </c>
      <c r="CW51" s="22"/>
      <c r="CX51" s="22"/>
      <c r="CY51" s="23" t="str">
        <f t="shared" si="110"/>
        <v xml:space="preserve"> </v>
      </c>
      <c r="CZ51" s="22"/>
      <c r="DA51" s="22"/>
      <c r="DB51" s="23" t="str">
        <f t="shared" si="111"/>
        <v xml:space="preserve"> </v>
      </c>
      <c r="DC51" s="22"/>
      <c r="DD51" s="22"/>
      <c r="DE51" s="23" t="str">
        <f t="shared" si="112"/>
        <v xml:space="preserve"> </v>
      </c>
      <c r="DF51" s="22"/>
      <c r="DG51" s="22"/>
      <c r="DH51" s="23" t="str">
        <f t="shared" si="113"/>
        <v xml:space="preserve"> </v>
      </c>
      <c r="DI51" s="22"/>
      <c r="DJ51" s="22"/>
      <c r="DK51" s="23" t="str">
        <f t="shared" si="114"/>
        <v xml:space="preserve"> </v>
      </c>
      <c r="DL51" s="22"/>
      <c r="DM51" s="22"/>
      <c r="DN51" s="23" t="str">
        <f t="shared" si="115"/>
        <v xml:space="preserve"> </v>
      </c>
      <c r="DO51" s="22"/>
      <c r="DP51" s="22"/>
      <c r="DQ51" s="79" t="str">
        <f t="shared" si="116"/>
        <v xml:space="preserve"> </v>
      </c>
      <c r="DR51" s="79" t="str">
        <f t="shared" si="117"/>
        <v xml:space="preserve">   </v>
      </c>
      <c r="DS51" s="98" t="str">
        <f t="shared" si="118"/>
        <v xml:space="preserve"> </v>
      </c>
      <c r="DT51" s="98" t="str">
        <f t="shared" si="119"/>
        <v xml:space="preserve"> </v>
      </c>
      <c r="DU51" s="80" t="str">
        <f t="shared" si="120"/>
        <v xml:space="preserve"> </v>
      </c>
      <c r="DV51" s="23" t="str">
        <f t="shared" si="121"/>
        <v xml:space="preserve"> </v>
      </c>
      <c r="DW51" s="22"/>
      <c r="DX51" s="22"/>
      <c r="DY51" s="23" t="str">
        <f t="shared" si="122"/>
        <v xml:space="preserve"> </v>
      </c>
      <c r="DZ51" s="22"/>
      <c r="EA51" s="22"/>
      <c r="EB51" s="23" t="str">
        <f t="shared" si="123"/>
        <v xml:space="preserve"> </v>
      </c>
      <c r="EC51" s="22"/>
      <c r="ED51" s="22"/>
      <c r="EE51" s="23" t="str">
        <f t="shared" si="124"/>
        <v xml:space="preserve"> </v>
      </c>
      <c r="EF51" s="22"/>
      <c r="EG51" s="22"/>
      <c r="EH51" s="23" t="str">
        <f t="shared" si="125"/>
        <v xml:space="preserve"> </v>
      </c>
      <c r="EI51" s="22"/>
      <c r="EJ51" s="22"/>
      <c r="EK51" s="23" t="str">
        <f t="shared" si="126"/>
        <v xml:space="preserve"> </v>
      </c>
      <c r="EL51" s="22"/>
      <c r="EM51" s="22"/>
      <c r="EN51" s="23" t="str">
        <f t="shared" si="127"/>
        <v xml:space="preserve"> </v>
      </c>
      <c r="EO51" s="22"/>
      <c r="EP51" s="22"/>
      <c r="EQ51" s="23" t="str">
        <f t="shared" si="128"/>
        <v xml:space="preserve"> </v>
      </c>
      <c r="ER51" s="22"/>
      <c r="ES51" s="22"/>
      <c r="ET51" s="23" t="str">
        <f t="shared" si="129"/>
        <v xml:space="preserve"> </v>
      </c>
      <c r="EU51" s="22"/>
      <c r="EV51" s="22"/>
      <c r="EW51" s="23" t="str">
        <f t="shared" si="130"/>
        <v xml:space="preserve"> </v>
      </c>
      <c r="EX51" s="22"/>
      <c r="EY51" s="22"/>
      <c r="EZ51" s="23" t="str">
        <f t="shared" si="131"/>
        <v xml:space="preserve"> </v>
      </c>
      <c r="FA51" s="22"/>
      <c r="FB51" s="22"/>
      <c r="FC51" s="23" t="str">
        <f t="shared" si="132"/>
        <v xml:space="preserve"> </v>
      </c>
      <c r="FD51" s="22"/>
      <c r="FE51" s="22"/>
      <c r="FF51" s="23" t="str">
        <f t="shared" si="133"/>
        <v xml:space="preserve"> </v>
      </c>
      <c r="FG51" s="22"/>
      <c r="FH51" s="22"/>
      <c r="FI51" s="23" t="str">
        <f t="shared" si="134"/>
        <v xml:space="preserve"> </v>
      </c>
      <c r="FJ51" s="22"/>
      <c r="FK51" s="22"/>
      <c r="FL51" s="23" t="str">
        <f t="shared" si="135"/>
        <v xml:space="preserve"> </v>
      </c>
      <c r="FM51" s="22"/>
      <c r="FN51" s="22"/>
      <c r="FO51" s="23" t="str">
        <f t="shared" si="136"/>
        <v xml:space="preserve"> </v>
      </c>
      <c r="FP51" s="22"/>
      <c r="FQ51" s="22"/>
      <c r="FR51" s="23" t="str">
        <f t="shared" si="137"/>
        <v xml:space="preserve"> </v>
      </c>
      <c r="FS51" s="22"/>
      <c r="FT51" s="22"/>
      <c r="FU51" s="23" t="str">
        <f t="shared" si="138"/>
        <v xml:space="preserve"> </v>
      </c>
      <c r="FV51" s="22"/>
      <c r="FW51" s="22"/>
      <c r="FX51" s="23" t="str">
        <f t="shared" si="139"/>
        <v xml:space="preserve"> </v>
      </c>
      <c r="FY51" s="22"/>
      <c r="FZ51" s="22"/>
      <c r="GA51" s="79" t="str">
        <f t="shared" si="140"/>
        <v xml:space="preserve"> </v>
      </c>
      <c r="GB51" s="79" t="str">
        <f t="shared" si="141"/>
        <v xml:space="preserve">   </v>
      </c>
      <c r="GC51" s="98" t="str">
        <f t="shared" si="142"/>
        <v xml:space="preserve"> </v>
      </c>
      <c r="GD51" s="98" t="str">
        <f t="shared" si="143"/>
        <v xml:space="preserve"> </v>
      </c>
      <c r="GE51" s="80" t="str">
        <f t="shared" si="144"/>
        <v xml:space="preserve"> </v>
      </c>
      <c r="GF51" s="23" t="str">
        <f t="shared" si="145"/>
        <v xml:space="preserve"> </v>
      </c>
      <c r="GG51" s="80" t="str">
        <f t="shared" si="146"/>
        <v xml:space="preserve"> </v>
      </c>
      <c r="GH51" s="23" t="str">
        <f t="shared" si="147"/>
        <v xml:space="preserve"> </v>
      </c>
    </row>
    <row r="52" spans="1:190" x14ac:dyDescent="0.25">
      <c r="A52" s="20">
        <v>40</v>
      </c>
      <c r="B52" s="21"/>
      <c r="C52" s="22"/>
      <c r="D52" s="22"/>
      <c r="E52" s="23" t="str">
        <f t="shared" si="74"/>
        <v xml:space="preserve"> </v>
      </c>
      <c r="F52" s="22"/>
      <c r="G52" s="22"/>
      <c r="H52" s="23" t="str">
        <f t="shared" si="75"/>
        <v xml:space="preserve"> </v>
      </c>
      <c r="I52" s="22"/>
      <c r="J52" s="22"/>
      <c r="K52" s="23" t="str">
        <f t="shared" si="76"/>
        <v xml:space="preserve"> </v>
      </c>
      <c r="L52" s="22"/>
      <c r="M52" s="22"/>
      <c r="N52" s="23" t="str">
        <f t="shared" si="77"/>
        <v xml:space="preserve"> </v>
      </c>
      <c r="O52" s="22"/>
      <c r="P52" s="22"/>
      <c r="Q52" s="23" t="str">
        <f t="shared" si="78"/>
        <v xml:space="preserve"> </v>
      </c>
      <c r="R52" s="22"/>
      <c r="S52" s="22"/>
      <c r="T52" s="23" t="str">
        <f t="shared" si="79"/>
        <v xml:space="preserve"> </v>
      </c>
      <c r="U52" s="22"/>
      <c r="V52" s="22"/>
      <c r="W52" s="23" t="str">
        <f t="shared" si="80"/>
        <v xml:space="preserve"> </v>
      </c>
      <c r="X52" s="22"/>
      <c r="Y52" s="22"/>
      <c r="Z52" s="23" t="str">
        <f t="shared" si="81"/>
        <v xml:space="preserve"> </v>
      </c>
      <c r="AA52" s="22"/>
      <c r="AB52" s="22"/>
      <c r="AC52" s="23" t="str">
        <f t="shared" si="82"/>
        <v xml:space="preserve"> </v>
      </c>
      <c r="AD52" s="22"/>
      <c r="AE52" s="22"/>
      <c r="AF52" s="23" t="str">
        <f t="shared" si="83"/>
        <v xml:space="preserve"> </v>
      </c>
      <c r="AG52" s="22"/>
      <c r="AH52" s="22"/>
      <c r="AI52" s="23" t="str">
        <f t="shared" si="84"/>
        <v xml:space="preserve"> </v>
      </c>
      <c r="AJ52" s="22"/>
      <c r="AK52" s="22"/>
      <c r="AL52" s="23" t="str">
        <f t="shared" si="85"/>
        <v xml:space="preserve"> </v>
      </c>
      <c r="AM52" s="22"/>
      <c r="AN52" s="22"/>
      <c r="AO52" s="23" t="str">
        <f t="shared" si="86"/>
        <v xml:space="preserve"> </v>
      </c>
      <c r="AP52" s="22"/>
      <c r="AQ52" s="22"/>
      <c r="AR52" s="23" t="str">
        <f t="shared" si="87"/>
        <v xml:space="preserve"> </v>
      </c>
      <c r="AS52" s="22"/>
      <c r="AT52" s="22"/>
      <c r="AU52" s="23" t="str">
        <f t="shared" si="88"/>
        <v xml:space="preserve"> </v>
      </c>
      <c r="AV52" s="22"/>
      <c r="AW52" s="22"/>
      <c r="AX52" s="23" t="str">
        <f t="shared" si="89"/>
        <v xml:space="preserve"> </v>
      </c>
      <c r="AY52" s="22"/>
      <c r="AZ52" s="22"/>
      <c r="BA52" s="23" t="str">
        <f t="shared" si="90"/>
        <v xml:space="preserve"> </v>
      </c>
      <c r="BB52" s="22"/>
      <c r="BC52" s="22"/>
      <c r="BD52" s="23" t="str">
        <f t="shared" si="91"/>
        <v xml:space="preserve"> </v>
      </c>
      <c r="BE52" s="22"/>
      <c r="BF52" s="22"/>
      <c r="BG52" s="79" t="str">
        <f t="shared" si="92"/>
        <v xml:space="preserve"> </v>
      </c>
      <c r="BH52" s="79" t="str">
        <f t="shared" si="93"/>
        <v xml:space="preserve">   </v>
      </c>
      <c r="BI52" s="98" t="str">
        <f t="shared" si="94"/>
        <v xml:space="preserve"> </v>
      </c>
      <c r="BJ52" s="98" t="str">
        <f t="shared" si="95"/>
        <v xml:space="preserve"> </v>
      </c>
      <c r="BK52" s="80" t="str">
        <f t="shared" si="96"/>
        <v xml:space="preserve"> </v>
      </c>
      <c r="BL52" s="23" t="str">
        <f t="shared" si="97"/>
        <v xml:space="preserve"> </v>
      </c>
      <c r="BM52" s="22"/>
      <c r="BN52" s="22"/>
      <c r="BO52" s="23" t="str">
        <f t="shared" si="98"/>
        <v xml:space="preserve"> </v>
      </c>
      <c r="BP52" s="22"/>
      <c r="BQ52" s="22"/>
      <c r="BR52" s="23" t="str">
        <f t="shared" si="99"/>
        <v xml:space="preserve"> </v>
      </c>
      <c r="BS52" s="22"/>
      <c r="BT52" s="22"/>
      <c r="BU52" s="23" t="str">
        <f t="shared" si="100"/>
        <v xml:space="preserve"> </v>
      </c>
      <c r="BV52" s="22"/>
      <c r="BW52" s="22"/>
      <c r="BX52" s="23" t="str">
        <f t="shared" si="101"/>
        <v xml:space="preserve"> </v>
      </c>
      <c r="BY52" s="22"/>
      <c r="BZ52" s="22"/>
      <c r="CA52" s="23" t="str">
        <f t="shared" si="102"/>
        <v xml:space="preserve"> </v>
      </c>
      <c r="CB52" s="22"/>
      <c r="CC52" s="22"/>
      <c r="CD52" s="23" t="str">
        <f t="shared" si="103"/>
        <v xml:space="preserve"> </v>
      </c>
      <c r="CE52" s="22"/>
      <c r="CF52" s="22"/>
      <c r="CG52" s="23" t="str">
        <f t="shared" si="104"/>
        <v xml:space="preserve"> </v>
      </c>
      <c r="CH52" s="22"/>
      <c r="CI52" s="22"/>
      <c r="CJ52" s="23" t="str">
        <f t="shared" si="105"/>
        <v xml:space="preserve"> </v>
      </c>
      <c r="CK52" s="22"/>
      <c r="CL52" s="22"/>
      <c r="CM52" s="23" t="str">
        <f t="shared" si="106"/>
        <v xml:space="preserve"> </v>
      </c>
      <c r="CN52" s="22"/>
      <c r="CO52" s="22"/>
      <c r="CP52" s="23" t="str">
        <f t="shared" si="107"/>
        <v xml:space="preserve"> </v>
      </c>
      <c r="CQ52" s="22"/>
      <c r="CR52" s="22"/>
      <c r="CS52" s="23" t="str">
        <f t="shared" si="108"/>
        <v xml:space="preserve"> </v>
      </c>
      <c r="CT52" s="22"/>
      <c r="CU52" s="22"/>
      <c r="CV52" s="23" t="str">
        <f t="shared" si="109"/>
        <v xml:space="preserve"> </v>
      </c>
      <c r="CW52" s="22"/>
      <c r="CX52" s="22"/>
      <c r="CY52" s="23" t="str">
        <f t="shared" si="110"/>
        <v xml:space="preserve"> </v>
      </c>
      <c r="CZ52" s="22"/>
      <c r="DA52" s="22"/>
      <c r="DB52" s="23" t="str">
        <f t="shared" si="111"/>
        <v xml:space="preserve"> </v>
      </c>
      <c r="DC52" s="22"/>
      <c r="DD52" s="22"/>
      <c r="DE52" s="23" t="str">
        <f t="shared" si="112"/>
        <v xml:space="preserve"> </v>
      </c>
      <c r="DF52" s="22"/>
      <c r="DG52" s="22"/>
      <c r="DH52" s="23" t="str">
        <f t="shared" si="113"/>
        <v xml:space="preserve"> </v>
      </c>
      <c r="DI52" s="22"/>
      <c r="DJ52" s="22"/>
      <c r="DK52" s="23" t="str">
        <f t="shared" si="114"/>
        <v xml:space="preserve"> </v>
      </c>
      <c r="DL52" s="22"/>
      <c r="DM52" s="22"/>
      <c r="DN52" s="23" t="str">
        <f t="shared" si="115"/>
        <v xml:space="preserve"> </v>
      </c>
      <c r="DO52" s="22"/>
      <c r="DP52" s="22"/>
      <c r="DQ52" s="79" t="str">
        <f t="shared" si="116"/>
        <v xml:space="preserve"> </v>
      </c>
      <c r="DR52" s="79" t="str">
        <f t="shared" si="117"/>
        <v xml:space="preserve">   </v>
      </c>
      <c r="DS52" s="98" t="str">
        <f t="shared" si="118"/>
        <v xml:space="preserve"> </v>
      </c>
      <c r="DT52" s="98" t="str">
        <f t="shared" si="119"/>
        <v xml:space="preserve"> </v>
      </c>
      <c r="DU52" s="80" t="str">
        <f t="shared" si="120"/>
        <v xml:space="preserve"> </v>
      </c>
      <c r="DV52" s="23" t="str">
        <f t="shared" si="121"/>
        <v xml:space="preserve"> </v>
      </c>
      <c r="DW52" s="22"/>
      <c r="DX52" s="22"/>
      <c r="DY52" s="23" t="str">
        <f t="shared" si="122"/>
        <v xml:space="preserve"> </v>
      </c>
      <c r="DZ52" s="22"/>
      <c r="EA52" s="22"/>
      <c r="EB52" s="23" t="str">
        <f t="shared" si="123"/>
        <v xml:space="preserve"> </v>
      </c>
      <c r="EC52" s="22"/>
      <c r="ED52" s="22"/>
      <c r="EE52" s="23" t="str">
        <f t="shared" si="124"/>
        <v xml:space="preserve"> </v>
      </c>
      <c r="EF52" s="22"/>
      <c r="EG52" s="22"/>
      <c r="EH52" s="23" t="str">
        <f t="shared" si="125"/>
        <v xml:space="preserve"> </v>
      </c>
      <c r="EI52" s="22"/>
      <c r="EJ52" s="22"/>
      <c r="EK52" s="23" t="str">
        <f t="shared" si="126"/>
        <v xml:space="preserve"> </v>
      </c>
      <c r="EL52" s="22"/>
      <c r="EM52" s="22"/>
      <c r="EN52" s="23" t="str">
        <f t="shared" si="127"/>
        <v xml:space="preserve"> </v>
      </c>
      <c r="EO52" s="22"/>
      <c r="EP52" s="22"/>
      <c r="EQ52" s="23" t="str">
        <f t="shared" si="128"/>
        <v xml:space="preserve"> </v>
      </c>
      <c r="ER52" s="22"/>
      <c r="ES52" s="22"/>
      <c r="ET52" s="23" t="str">
        <f t="shared" si="129"/>
        <v xml:space="preserve"> </v>
      </c>
      <c r="EU52" s="22"/>
      <c r="EV52" s="22"/>
      <c r="EW52" s="23" t="str">
        <f t="shared" si="130"/>
        <v xml:space="preserve"> </v>
      </c>
      <c r="EX52" s="22"/>
      <c r="EY52" s="22"/>
      <c r="EZ52" s="23" t="str">
        <f t="shared" si="131"/>
        <v xml:space="preserve"> </v>
      </c>
      <c r="FA52" s="22"/>
      <c r="FB52" s="22"/>
      <c r="FC52" s="23" t="str">
        <f t="shared" si="132"/>
        <v xml:space="preserve"> </v>
      </c>
      <c r="FD52" s="22"/>
      <c r="FE52" s="22"/>
      <c r="FF52" s="23" t="str">
        <f t="shared" si="133"/>
        <v xml:space="preserve"> </v>
      </c>
      <c r="FG52" s="22"/>
      <c r="FH52" s="22"/>
      <c r="FI52" s="23" t="str">
        <f t="shared" si="134"/>
        <v xml:space="preserve"> </v>
      </c>
      <c r="FJ52" s="22"/>
      <c r="FK52" s="22"/>
      <c r="FL52" s="23" t="str">
        <f t="shared" si="135"/>
        <v xml:space="preserve"> </v>
      </c>
      <c r="FM52" s="22"/>
      <c r="FN52" s="22"/>
      <c r="FO52" s="23" t="str">
        <f t="shared" si="136"/>
        <v xml:space="preserve"> </v>
      </c>
      <c r="FP52" s="22"/>
      <c r="FQ52" s="22"/>
      <c r="FR52" s="23" t="str">
        <f t="shared" si="137"/>
        <v xml:space="preserve"> </v>
      </c>
      <c r="FS52" s="22"/>
      <c r="FT52" s="22"/>
      <c r="FU52" s="23" t="str">
        <f t="shared" si="138"/>
        <v xml:space="preserve"> </v>
      </c>
      <c r="FV52" s="22"/>
      <c r="FW52" s="22"/>
      <c r="FX52" s="23" t="str">
        <f t="shared" si="139"/>
        <v xml:space="preserve"> </v>
      </c>
      <c r="FY52" s="22"/>
      <c r="FZ52" s="22"/>
      <c r="GA52" s="79" t="str">
        <f t="shared" si="140"/>
        <v xml:space="preserve"> </v>
      </c>
      <c r="GB52" s="79" t="str">
        <f t="shared" si="141"/>
        <v xml:space="preserve">   </v>
      </c>
      <c r="GC52" s="98" t="str">
        <f t="shared" si="142"/>
        <v xml:space="preserve"> </v>
      </c>
      <c r="GD52" s="98" t="str">
        <f t="shared" si="143"/>
        <v xml:space="preserve"> </v>
      </c>
      <c r="GE52" s="80" t="str">
        <f t="shared" si="144"/>
        <v xml:space="preserve"> </v>
      </c>
      <c r="GF52" s="23" t="str">
        <f t="shared" si="145"/>
        <v xml:space="preserve"> </v>
      </c>
      <c r="GG52" s="80" t="str">
        <f t="shared" si="146"/>
        <v xml:space="preserve"> </v>
      </c>
      <c r="GH52" s="23" t="str">
        <f t="shared" si="147"/>
        <v xml:space="preserve"> </v>
      </c>
    </row>
    <row r="53" spans="1:190" x14ac:dyDescent="0.25">
      <c r="A53" s="20">
        <v>41</v>
      </c>
      <c r="B53" s="21"/>
      <c r="C53" s="22"/>
      <c r="D53" s="22"/>
      <c r="E53" s="23" t="str">
        <f t="shared" si="74"/>
        <v xml:space="preserve"> </v>
      </c>
      <c r="F53" s="22"/>
      <c r="G53" s="22"/>
      <c r="H53" s="23" t="str">
        <f t="shared" si="75"/>
        <v xml:space="preserve"> </v>
      </c>
      <c r="I53" s="22"/>
      <c r="J53" s="22"/>
      <c r="K53" s="23" t="str">
        <f t="shared" si="76"/>
        <v xml:space="preserve"> </v>
      </c>
      <c r="L53" s="22"/>
      <c r="M53" s="22"/>
      <c r="N53" s="23" t="str">
        <f t="shared" si="77"/>
        <v xml:space="preserve"> </v>
      </c>
      <c r="O53" s="22"/>
      <c r="P53" s="22"/>
      <c r="Q53" s="23" t="str">
        <f t="shared" si="78"/>
        <v xml:space="preserve"> </v>
      </c>
      <c r="R53" s="22"/>
      <c r="S53" s="22"/>
      <c r="T53" s="23" t="str">
        <f t="shared" si="79"/>
        <v xml:space="preserve"> </v>
      </c>
      <c r="U53" s="22"/>
      <c r="V53" s="22"/>
      <c r="W53" s="23" t="str">
        <f t="shared" si="80"/>
        <v xml:space="preserve"> </v>
      </c>
      <c r="X53" s="22"/>
      <c r="Y53" s="22"/>
      <c r="Z53" s="23" t="str">
        <f t="shared" si="81"/>
        <v xml:space="preserve"> </v>
      </c>
      <c r="AA53" s="22"/>
      <c r="AB53" s="22"/>
      <c r="AC53" s="23" t="str">
        <f t="shared" si="82"/>
        <v xml:space="preserve"> </v>
      </c>
      <c r="AD53" s="22"/>
      <c r="AE53" s="22"/>
      <c r="AF53" s="23" t="str">
        <f t="shared" si="83"/>
        <v xml:space="preserve"> </v>
      </c>
      <c r="AG53" s="22"/>
      <c r="AH53" s="22"/>
      <c r="AI53" s="23" t="str">
        <f t="shared" si="84"/>
        <v xml:space="preserve"> </v>
      </c>
      <c r="AJ53" s="22"/>
      <c r="AK53" s="22"/>
      <c r="AL53" s="23" t="str">
        <f t="shared" si="85"/>
        <v xml:space="preserve"> </v>
      </c>
      <c r="AM53" s="22"/>
      <c r="AN53" s="22"/>
      <c r="AO53" s="23" t="str">
        <f t="shared" si="86"/>
        <v xml:space="preserve"> </v>
      </c>
      <c r="AP53" s="22"/>
      <c r="AQ53" s="22"/>
      <c r="AR53" s="23" t="str">
        <f t="shared" si="87"/>
        <v xml:space="preserve"> </v>
      </c>
      <c r="AS53" s="22"/>
      <c r="AT53" s="22"/>
      <c r="AU53" s="23" t="str">
        <f t="shared" si="88"/>
        <v xml:space="preserve"> </v>
      </c>
      <c r="AV53" s="22"/>
      <c r="AW53" s="22"/>
      <c r="AX53" s="23" t="str">
        <f t="shared" si="89"/>
        <v xml:space="preserve"> </v>
      </c>
      <c r="AY53" s="22"/>
      <c r="AZ53" s="22"/>
      <c r="BA53" s="23" t="str">
        <f t="shared" si="90"/>
        <v xml:space="preserve"> </v>
      </c>
      <c r="BB53" s="22"/>
      <c r="BC53" s="22"/>
      <c r="BD53" s="23" t="str">
        <f t="shared" si="91"/>
        <v xml:space="preserve"> </v>
      </c>
      <c r="BE53" s="22"/>
      <c r="BF53" s="22"/>
      <c r="BG53" s="79" t="str">
        <f t="shared" si="92"/>
        <v xml:space="preserve"> </v>
      </c>
      <c r="BH53" s="79" t="str">
        <f t="shared" si="93"/>
        <v xml:space="preserve">   </v>
      </c>
      <c r="BI53" s="98" t="str">
        <f t="shared" si="94"/>
        <v xml:space="preserve"> </v>
      </c>
      <c r="BJ53" s="98" t="str">
        <f t="shared" si="95"/>
        <v xml:space="preserve"> </v>
      </c>
      <c r="BK53" s="80" t="str">
        <f t="shared" si="96"/>
        <v xml:space="preserve"> </v>
      </c>
      <c r="BL53" s="23" t="str">
        <f t="shared" si="97"/>
        <v xml:space="preserve"> </v>
      </c>
      <c r="BM53" s="22"/>
      <c r="BN53" s="22"/>
      <c r="BO53" s="23" t="str">
        <f t="shared" si="98"/>
        <v xml:space="preserve"> </v>
      </c>
      <c r="BP53" s="22"/>
      <c r="BQ53" s="22"/>
      <c r="BR53" s="23" t="str">
        <f t="shared" si="99"/>
        <v xml:space="preserve"> </v>
      </c>
      <c r="BS53" s="22"/>
      <c r="BT53" s="22"/>
      <c r="BU53" s="23" t="str">
        <f t="shared" si="100"/>
        <v xml:space="preserve"> </v>
      </c>
      <c r="BV53" s="22"/>
      <c r="BW53" s="22"/>
      <c r="BX53" s="23" t="str">
        <f t="shared" si="101"/>
        <v xml:space="preserve"> </v>
      </c>
      <c r="BY53" s="22"/>
      <c r="BZ53" s="22"/>
      <c r="CA53" s="23" t="str">
        <f t="shared" si="102"/>
        <v xml:space="preserve"> </v>
      </c>
      <c r="CB53" s="22"/>
      <c r="CC53" s="22"/>
      <c r="CD53" s="23" t="str">
        <f t="shared" si="103"/>
        <v xml:space="preserve"> </v>
      </c>
      <c r="CE53" s="22"/>
      <c r="CF53" s="22"/>
      <c r="CG53" s="23" t="str">
        <f t="shared" si="104"/>
        <v xml:space="preserve"> </v>
      </c>
      <c r="CH53" s="22"/>
      <c r="CI53" s="22"/>
      <c r="CJ53" s="23" t="str">
        <f t="shared" si="105"/>
        <v xml:space="preserve"> </v>
      </c>
      <c r="CK53" s="22"/>
      <c r="CL53" s="22"/>
      <c r="CM53" s="23" t="str">
        <f t="shared" si="106"/>
        <v xml:space="preserve"> </v>
      </c>
      <c r="CN53" s="22"/>
      <c r="CO53" s="22"/>
      <c r="CP53" s="23" t="str">
        <f t="shared" si="107"/>
        <v xml:space="preserve"> </v>
      </c>
      <c r="CQ53" s="22"/>
      <c r="CR53" s="22"/>
      <c r="CS53" s="23" t="str">
        <f t="shared" si="108"/>
        <v xml:space="preserve"> </v>
      </c>
      <c r="CT53" s="22"/>
      <c r="CU53" s="22"/>
      <c r="CV53" s="23" t="str">
        <f t="shared" si="109"/>
        <v xml:space="preserve"> </v>
      </c>
      <c r="CW53" s="22"/>
      <c r="CX53" s="22"/>
      <c r="CY53" s="23" t="str">
        <f t="shared" si="110"/>
        <v xml:space="preserve"> </v>
      </c>
      <c r="CZ53" s="22"/>
      <c r="DA53" s="22"/>
      <c r="DB53" s="23" t="str">
        <f t="shared" si="111"/>
        <v xml:space="preserve"> </v>
      </c>
      <c r="DC53" s="22"/>
      <c r="DD53" s="22"/>
      <c r="DE53" s="23" t="str">
        <f t="shared" si="112"/>
        <v xml:space="preserve"> </v>
      </c>
      <c r="DF53" s="22"/>
      <c r="DG53" s="22"/>
      <c r="DH53" s="23" t="str">
        <f t="shared" si="113"/>
        <v xml:space="preserve"> </v>
      </c>
      <c r="DI53" s="22"/>
      <c r="DJ53" s="22"/>
      <c r="DK53" s="23" t="str">
        <f t="shared" si="114"/>
        <v xml:space="preserve"> </v>
      </c>
      <c r="DL53" s="22"/>
      <c r="DM53" s="22"/>
      <c r="DN53" s="23" t="str">
        <f t="shared" si="115"/>
        <v xml:space="preserve"> </v>
      </c>
      <c r="DO53" s="22"/>
      <c r="DP53" s="22"/>
      <c r="DQ53" s="79" t="str">
        <f t="shared" si="116"/>
        <v xml:space="preserve"> </v>
      </c>
      <c r="DR53" s="79" t="str">
        <f t="shared" si="117"/>
        <v xml:space="preserve">   </v>
      </c>
      <c r="DS53" s="98" t="str">
        <f t="shared" si="118"/>
        <v xml:space="preserve"> </v>
      </c>
      <c r="DT53" s="98" t="str">
        <f t="shared" si="119"/>
        <v xml:space="preserve"> </v>
      </c>
      <c r="DU53" s="80" t="str">
        <f t="shared" si="120"/>
        <v xml:space="preserve"> </v>
      </c>
      <c r="DV53" s="23" t="str">
        <f t="shared" si="121"/>
        <v xml:space="preserve"> </v>
      </c>
      <c r="DW53" s="22"/>
      <c r="DX53" s="22"/>
      <c r="DY53" s="23" t="str">
        <f t="shared" si="122"/>
        <v xml:space="preserve"> </v>
      </c>
      <c r="DZ53" s="22"/>
      <c r="EA53" s="22"/>
      <c r="EB53" s="23" t="str">
        <f t="shared" si="123"/>
        <v xml:space="preserve"> </v>
      </c>
      <c r="EC53" s="22"/>
      <c r="ED53" s="22"/>
      <c r="EE53" s="23" t="str">
        <f t="shared" si="124"/>
        <v xml:space="preserve"> </v>
      </c>
      <c r="EF53" s="22"/>
      <c r="EG53" s="22"/>
      <c r="EH53" s="23" t="str">
        <f t="shared" si="125"/>
        <v xml:space="preserve"> </v>
      </c>
      <c r="EI53" s="22"/>
      <c r="EJ53" s="22"/>
      <c r="EK53" s="23" t="str">
        <f t="shared" si="126"/>
        <v xml:space="preserve"> </v>
      </c>
      <c r="EL53" s="22"/>
      <c r="EM53" s="22"/>
      <c r="EN53" s="23" t="str">
        <f t="shared" si="127"/>
        <v xml:space="preserve"> </v>
      </c>
      <c r="EO53" s="22"/>
      <c r="EP53" s="22"/>
      <c r="EQ53" s="23" t="str">
        <f t="shared" si="128"/>
        <v xml:space="preserve"> </v>
      </c>
      <c r="ER53" s="22"/>
      <c r="ES53" s="22"/>
      <c r="ET53" s="23" t="str">
        <f t="shared" si="129"/>
        <v xml:space="preserve"> </v>
      </c>
      <c r="EU53" s="22"/>
      <c r="EV53" s="22"/>
      <c r="EW53" s="23" t="str">
        <f t="shared" si="130"/>
        <v xml:space="preserve"> </v>
      </c>
      <c r="EX53" s="22"/>
      <c r="EY53" s="22"/>
      <c r="EZ53" s="23" t="str">
        <f t="shared" si="131"/>
        <v xml:space="preserve"> </v>
      </c>
      <c r="FA53" s="22"/>
      <c r="FB53" s="22"/>
      <c r="FC53" s="23" t="str">
        <f t="shared" si="132"/>
        <v xml:space="preserve"> </v>
      </c>
      <c r="FD53" s="22"/>
      <c r="FE53" s="22"/>
      <c r="FF53" s="23" t="str">
        <f t="shared" si="133"/>
        <v xml:space="preserve"> </v>
      </c>
      <c r="FG53" s="22"/>
      <c r="FH53" s="22"/>
      <c r="FI53" s="23" t="str">
        <f t="shared" si="134"/>
        <v xml:space="preserve"> </v>
      </c>
      <c r="FJ53" s="22"/>
      <c r="FK53" s="22"/>
      <c r="FL53" s="23" t="str">
        <f t="shared" si="135"/>
        <v xml:space="preserve"> </v>
      </c>
      <c r="FM53" s="22"/>
      <c r="FN53" s="22"/>
      <c r="FO53" s="23" t="str">
        <f t="shared" si="136"/>
        <v xml:space="preserve"> </v>
      </c>
      <c r="FP53" s="22"/>
      <c r="FQ53" s="22"/>
      <c r="FR53" s="23" t="str">
        <f t="shared" si="137"/>
        <v xml:space="preserve"> </v>
      </c>
      <c r="FS53" s="22"/>
      <c r="FT53" s="22"/>
      <c r="FU53" s="23" t="str">
        <f t="shared" si="138"/>
        <v xml:space="preserve"> </v>
      </c>
      <c r="FV53" s="22"/>
      <c r="FW53" s="22"/>
      <c r="FX53" s="23" t="str">
        <f t="shared" si="139"/>
        <v xml:space="preserve"> </v>
      </c>
      <c r="FY53" s="22"/>
      <c r="FZ53" s="22"/>
      <c r="GA53" s="79" t="str">
        <f t="shared" si="140"/>
        <v xml:space="preserve"> </v>
      </c>
      <c r="GB53" s="79" t="str">
        <f t="shared" si="141"/>
        <v xml:space="preserve">   </v>
      </c>
      <c r="GC53" s="98" t="str">
        <f t="shared" si="142"/>
        <v xml:space="preserve"> </v>
      </c>
      <c r="GD53" s="98" t="str">
        <f t="shared" si="143"/>
        <v xml:space="preserve"> </v>
      </c>
      <c r="GE53" s="80" t="str">
        <f t="shared" si="144"/>
        <v xml:space="preserve"> </v>
      </c>
      <c r="GF53" s="23" t="str">
        <f t="shared" si="145"/>
        <v xml:space="preserve"> </v>
      </c>
      <c r="GG53" s="80" t="str">
        <f t="shared" si="146"/>
        <v xml:space="preserve"> </v>
      </c>
      <c r="GH53" s="23" t="str">
        <f t="shared" si="147"/>
        <v xml:space="preserve"> </v>
      </c>
    </row>
    <row r="54" spans="1:190" x14ac:dyDescent="0.25">
      <c r="A54" s="20">
        <v>42</v>
      </c>
      <c r="B54" s="21"/>
      <c r="C54" s="22"/>
      <c r="D54" s="22"/>
      <c r="E54" s="23" t="str">
        <f t="shared" si="74"/>
        <v xml:space="preserve"> </v>
      </c>
      <c r="F54" s="22"/>
      <c r="G54" s="22"/>
      <c r="H54" s="23" t="str">
        <f t="shared" si="75"/>
        <v xml:space="preserve"> </v>
      </c>
      <c r="I54" s="22"/>
      <c r="J54" s="22"/>
      <c r="K54" s="23" t="str">
        <f t="shared" si="76"/>
        <v xml:space="preserve"> </v>
      </c>
      <c r="L54" s="22"/>
      <c r="M54" s="22"/>
      <c r="N54" s="23" t="str">
        <f t="shared" si="77"/>
        <v xml:space="preserve"> </v>
      </c>
      <c r="O54" s="22"/>
      <c r="P54" s="22"/>
      <c r="Q54" s="23" t="str">
        <f t="shared" si="78"/>
        <v xml:space="preserve"> </v>
      </c>
      <c r="R54" s="22"/>
      <c r="S54" s="22"/>
      <c r="T54" s="23" t="str">
        <f t="shared" si="79"/>
        <v xml:space="preserve"> </v>
      </c>
      <c r="U54" s="22"/>
      <c r="V54" s="22"/>
      <c r="W54" s="23" t="str">
        <f t="shared" si="80"/>
        <v xml:space="preserve"> </v>
      </c>
      <c r="X54" s="22"/>
      <c r="Y54" s="22"/>
      <c r="Z54" s="23" t="str">
        <f t="shared" si="81"/>
        <v xml:space="preserve"> </v>
      </c>
      <c r="AA54" s="22"/>
      <c r="AB54" s="22"/>
      <c r="AC54" s="23" t="str">
        <f t="shared" si="82"/>
        <v xml:space="preserve"> </v>
      </c>
      <c r="AD54" s="22"/>
      <c r="AE54" s="22"/>
      <c r="AF54" s="23" t="str">
        <f t="shared" si="83"/>
        <v xml:space="preserve"> </v>
      </c>
      <c r="AG54" s="22"/>
      <c r="AH54" s="22"/>
      <c r="AI54" s="23" t="str">
        <f t="shared" si="84"/>
        <v xml:space="preserve"> </v>
      </c>
      <c r="AJ54" s="22"/>
      <c r="AK54" s="22"/>
      <c r="AL54" s="23" t="str">
        <f t="shared" si="85"/>
        <v xml:space="preserve"> </v>
      </c>
      <c r="AM54" s="22"/>
      <c r="AN54" s="22"/>
      <c r="AO54" s="23" t="str">
        <f t="shared" si="86"/>
        <v xml:space="preserve"> </v>
      </c>
      <c r="AP54" s="22"/>
      <c r="AQ54" s="22"/>
      <c r="AR54" s="23" t="str">
        <f t="shared" si="87"/>
        <v xml:space="preserve"> </v>
      </c>
      <c r="AS54" s="22"/>
      <c r="AT54" s="22"/>
      <c r="AU54" s="23" t="str">
        <f t="shared" si="88"/>
        <v xml:space="preserve"> </v>
      </c>
      <c r="AV54" s="22"/>
      <c r="AW54" s="22"/>
      <c r="AX54" s="23" t="str">
        <f t="shared" si="89"/>
        <v xml:space="preserve"> </v>
      </c>
      <c r="AY54" s="22"/>
      <c r="AZ54" s="22"/>
      <c r="BA54" s="23" t="str">
        <f t="shared" si="90"/>
        <v xml:space="preserve"> </v>
      </c>
      <c r="BB54" s="22"/>
      <c r="BC54" s="22"/>
      <c r="BD54" s="23" t="str">
        <f t="shared" si="91"/>
        <v xml:space="preserve"> </v>
      </c>
      <c r="BE54" s="22"/>
      <c r="BF54" s="22"/>
      <c r="BG54" s="79" t="str">
        <f t="shared" si="92"/>
        <v xml:space="preserve"> </v>
      </c>
      <c r="BH54" s="79" t="str">
        <f t="shared" si="93"/>
        <v xml:space="preserve">   </v>
      </c>
      <c r="BI54" s="98" t="str">
        <f t="shared" si="94"/>
        <v xml:space="preserve"> </v>
      </c>
      <c r="BJ54" s="98" t="str">
        <f t="shared" si="95"/>
        <v xml:space="preserve"> </v>
      </c>
      <c r="BK54" s="80" t="str">
        <f t="shared" si="96"/>
        <v xml:space="preserve"> </v>
      </c>
      <c r="BL54" s="23" t="str">
        <f t="shared" si="97"/>
        <v xml:space="preserve"> </v>
      </c>
      <c r="BM54" s="22"/>
      <c r="BN54" s="22"/>
      <c r="BO54" s="23" t="str">
        <f t="shared" si="98"/>
        <v xml:space="preserve"> </v>
      </c>
      <c r="BP54" s="22"/>
      <c r="BQ54" s="22"/>
      <c r="BR54" s="23" t="str">
        <f t="shared" si="99"/>
        <v xml:space="preserve"> </v>
      </c>
      <c r="BS54" s="22"/>
      <c r="BT54" s="22"/>
      <c r="BU54" s="23" t="str">
        <f t="shared" si="100"/>
        <v xml:space="preserve"> </v>
      </c>
      <c r="BV54" s="22"/>
      <c r="BW54" s="22"/>
      <c r="BX54" s="23" t="str">
        <f t="shared" si="101"/>
        <v xml:space="preserve"> </v>
      </c>
      <c r="BY54" s="22"/>
      <c r="BZ54" s="22"/>
      <c r="CA54" s="23" t="str">
        <f t="shared" si="102"/>
        <v xml:space="preserve"> </v>
      </c>
      <c r="CB54" s="22"/>
      <c r="CC54" s="22"/>
      <c r="CD54" s="23" t="str">
        <f t="shared" si="103"/>
        <v xml:space="preserve"> </v>
      </c>
      <c r="CE54" s="22"/>
      <c r="CF54" s="22"/>
      <c r="CG54" s="23" t="str">
        <f t="shared" si="104"/>
        <v xml:space="preserve"> </v>
      </c>
      <c r="CH54" s="22"/>
      <c r="CI54" s="22"/>
      <c r="CJ54" s="23" t="str">
        <f t="shared" si="105"/>
        <v xml:space="preserve"> </v>
      </c>
      <c r="CK54" s="22"/>
      <c r="CL54" s="22"/>
      <c r="CM54" s="23" t="str">
        <f t="shared" si="106"/>
        <v xml:space="preserve"> </v>
      </c>
      <c r="CN54" s="22"/>
      <c r="CO54" s="22"/>
      <c r="CP54" s="23" t="str">
        <f t="shared" si="107"/>
        <v xml:space="preserve"> </v>
      </c>
      <c r="CQ54" s="22"/>
      <c r="CR54" s="22"/>
      <c r="CS54" s="23" t="str">
        <f t="shared" si="108"/>
        <v xml:space="preserve"> </v>
      </c>
      <c r="CT54" s="22"/>
      <c r="CU54" s="22"/>
      <c r="CV54" s="23" t="str">
        <f t="shared" si="109"/>
        <v xml:space="preserve"> </v>
      </c>
      <c r="CW54" s="22"/>
      <c r="CX54" s="22"/>
      <c r="CY54" s="23" t="str">
        <f t="shared" si="110"/>
        <v xml:space="preserve"> </v>
      </c>
      <c r="CZ54" s="22"/>
      <c r="DA54" s="22"/>
      <c r="DB54" s="23" t="str">
        <f t="shared" si="111"/>
        <v xml:space="preserve"> </v>
      </c>
      <c r="DC54" s="22"/>
      <c r="DD54" s="22"/>
      <c r="DE54" s="23" t="str">
        <f t="shared" si="112"/>
        <v xml:space="preserve"> </v>
      </c>
      <c r="DF54" s="22"/>
      <c r="DG54" s="22"/>
      <c r="DH54" s="23" t="str">
        <f t="shared" si="113"/>
        <v xml:space="preserve"> </v>
      </c>
      <c r="DI54" s="22"/>
      <c r="DJ54" s="22"/>
      <c r="DK54" s="23" t="str">
        <f t="shared" si="114"/>
        <v xml:space="preserve"> </v>
      </c>
      <c r="DL54" s="22"/>
      <c r="DM54" s="22"/>
      <c r="DN54" s="23" t="str">
        <f t="shared" si="115"/>
        <v xml:space="preserve"> </v>
      </c>
      <c r="DO54" s="22"/>
      <c r="DP54" s="22"/>
      <c r="DQ54" s="79" t="str">
        <f t="shared" si="116"/>
        <v xml:space="preserve"> </v>
      </c>
      <c r="DR54" s="79" t="str">
        <f t="shared" si="117"/>
        <v xml:space="preserve">   </v>
      </c>
      <c r="DS54" s="98" t="str">
        <f t="shared" si="118"/>
        <v xml:space="preserve"> </v>
      </c>
      <c r="DT54" s="98" t="str">
        <f t="shared" si="119"/>
        <v xml:space="preserve"> </v>
      </c>
      <c r="DU54" s="80" t="str">
        <f t="shared" si="120"/>
        <v xml:space="preserve"> </v>
      </c>
      <c r="DV54" s="23" t="str">
        <f t="shared" si="121"/>
        <v xml:space="preserve"> </v>
      </c>
      <c r="DW54" s="22"/>
      <c r="DX54" s="22"/>
      <c r="DY54" s="23" t="str">
        <f t="shared" si="122"/>
        <v xml:space="preserve"> </v>
      </c>
      <c r="DZ54" s="22"/>
      <c r="EA54" s="22"/>
      <c r="EB54" s="23" t="str">
        <f t="shared" si="123"/>
        <v xml:space="preserve"> </v>
      </c>
      <c r="EC54" s="22"/>
      <c r="ED54" s="22"/>
      <c r="EE54" s="23" t="str">
        <f t="shared" si="124"/>
        <v xml:space="preserve"> </v>
      </c>
      <c r="EF54" s="22"/>
      <c r="EG54" s="22"/>
      <c r="EH54" s="23" t="str">
        <f t="shared" si="125"/>
        <v xml:space="preserve"> </v>
      </c>
      <c r="EI54" s="22"/>
      <c r="EJ54" s="22"/>
      <c r="EK54" s="23" t="str">
        <f t="shared" si="126"/>
        <v xml:space="preserve"> </v>
      </c>
      <c r="EL54" s="22"/>
      <c r="EM54" s="22"/>
      <c r="EN54" s="23" t="str">
        <f t="shared" si="127"/>
        <v xml:space="preserve"> </v>
      </c>
      <c r="EO54" s="22"/>
      <c r="EP54" s="22"/>
      <c r="EQ54" s="23" t="str">
        <f t="shared" si="128"/>
        <v xml:space="preserve"> </v>
      </c>
      <c r="ER54" s="22"/>
      <c r="ES54" s="22"/>
      <c r="ET54" s="23" t="str">
        <f t="shared" si="129"/>
        <v xml:space="preserve"> </v>
      </c>
      <c r="EU54" s="22"/>
      <c r="EV54" s="22"/>
      <c r="EW54" s="23" t="str">
        <f t="shared" si="130"/>
        <v xml:space="preserve"> </v>
      </c>
      <c r="EX54" s="22"/>
      <c r="EY54" s="22"/>
      <c r="EZ54" s="23" t="str">
        <f t="shared" si="131"/>
        <v xml:space="preserve"> </v>
      </c>
      <c r="FA54" s="22"/>
      <c r="FB54" s="22"/>
      <c r="FC54" s="23" t="str">
        <f t="shared" si="132"/>
        <v xml:space="preserve"> </v>
      </c>
      <c r="FD54" s="22"/>
      <c r="FE54" s="22"/>
      <c r="FF54" s="23" t="str">
        <f t="shared" si="133"/>
        <v xml:space="preserve"> </v>
      </c>
      <c r="FG54" s="22"/>
      <c r="FH54" s="22"/>
      <c r="FI54" s="23" t="str">
        <f t="shared" si="134"/>
        <v xml:space="preserve"> </v>
      </c>
      <c r="FJ54" s="22"/>
      <c r="FK54" s="22"/>
      <c r="FL54" s="23" t="str">
        <f t="shared" si="135"/>
        <v xml:space="preserve"> </v>
      </c>
      <c r="FM54" s="22"/>
      <c r="FN54" s="22"/>
      <c r="FO54" s="23" t="str">
        <f t="shared" si="136"/>
        <v xml:space="preserve"> </v>
      </c>
      <c r="FP54" s="22"/>
      <c r="FQ54" s="22"/>
      <c r="FR54" s="23" t="str">
        <f t="shared" si="137"/>
        <v xml:space="preserve"> </v>
      </c>
      <c r="FS54" s="22"/>
      <c r="FT54" s="22"/>
      <c r="FU54" s="23" t="str">
        <f t="shared" si="138"/>
        <v xml:space="preserve"> </v>
      </c>
      <c r="FV54" s="22"/>
      <c r="FW54" s="22"/>
      <c r="FX54" s="23" t="str">
        <f t="shared" si="139"/>
        <v xml:space="preserve"> </v>
      </c>
      <c r="FY54" s="22"/>
      <c r="FZ54" s="22"/>
      <c r="GA54" s="79" t="str">
        <f t="shared" si="140"/>
        <v xml:space="preserve"> </v>
      </c>
      <c r="GB54" s="79" t="str">
        <f t="shared" si="141"/>
        <v xml:space="preserve">   </v>
      </c>
      <c r="GC54" s="98" t="str">
        <f t="shared" si="142"/>
        <v xml:space="preserve"> </v>
      </c>
      <c r="GD54" s="98" t="str">
        <f t="shared" si="143"/>
        <v xml:space="preserve"> </v>
      </c>
      <c r="GE54" s="80" t="str">
        <f t="shared" si="144"/>
        <v xml:space="preserve"> </v>
      </c>
      <c r="GF54" s="23" t="str">
        <f t="shared" si="145"/>
        <v xml:space="preserve"> </v>
      </c>
      <c r="GG54" s="80" t="str">
        <f t="shared" si="146"/>
        <v xml:space="preserve"> </v>
      </c>
      <c r="GH54" s="23" t="str">
        <f t="shared" si="147"/>
        <v xml:space="preserve"> </v>
      </c>
    </row>
    <row r="55" spans="1:190" x14ac:dyDescent="0.25">
      <c r="A55" s="20">
        <v>43</v>
      </c>
      <c r="B55" s="21"/>
      <c r="C55" s="22"/>
      <c r="D55" s="22"/>
      <c r="E55" s="23" t="str">
        <f t="shared" si="74"/>
        <v xml:space="preserve"> </v>
      </c>
      <c r="F55" s="22"/>
      <c r="G55" s="22"/>
      <c r="H55" s="23" t="str">
        <f t="shared" si="75"/>
        <v xml:space="preserve"> </v>
      </c>
      <c r="I55" s="22"/>
      <c r="J55" s="22"/>
      <c r="K55" s="23" t="str">
        <f t="shared" si="76"/>
        <v xml:space="preserve"> </v>
      </c>
      <c r="L55" s="22"/>
      <c r="M55" s="22"/>
      <c r="N55" s="23" t="str">
        <f t="shared" si="77"/>
        <v xml:space="preserve"> </v>
      </c>
      <c r="O55" s="22"/>
      <c r="P55" s="22"/>
      <c r="Q55" s="23" t="str">
        <f t="shared" si="78"/>
        <v xml:space="preserve"> </v>
      </c>
      <c r="R55" s="22"/>
      <c r="S55" s="22"/>
      <c r="T55" s="23" t="str">
        <f t="shared" si="79"/>
        <v xml:space="preserve"> </v>
      </c>
      <c r="U55" s="22"/>
      <c r="V55" s="22"/>
      <c r="W55" s="23" t="str">
        <f t="shared" si="80"/>
        <v xml:space="preserve"> </v>
      </c>
      <c r="X55" s="22"/>
      <c r="Y55" s="22"/>
      <c r="Z55" s="23" t="str">
        <f t="shared" si="81"/>
        <v xml:space="preserve"> </v>
      </c>
      <c r="AA55" s="22"/>
      <c r="AB55" s="22"/>
      <c r="AC55" s="23" t="str">
        <f t="shared" si="82"/>
        <v xml:space="preserve"> </v>
      </c>
      <c r="AD55" s="22"/>
      <c r="AE55" s="22"/>
      <c r="AF55" s="23" t="str">
        <f t="shared" si="83"/>
        <v xml:space="preserve"> </v>
      </c>
      <c r="AG55" s="22"/>
      <c r="AH55" s="22"/>
      <c r="AI55" s="23" t="str">
        <f t="shared" si="84"/>
        <v xml:space="preserve"> </v>
      </c>
      <c r="AJ55" s="22"/>
      <c r="AK55" s="22"/>
      <c r="AL55" s="23" t="str">
        <f t="shared" si="85"/>
        <v xml:space="preserve"> </v>
      </c>
      <c r="AM55" s="22"/>
      <c r="AN55" s="22"/>
      <c r="AO55" s="23" t="str">
        <f t="shared" si="86"/>
        <v xml:space="preserve"> </v>
      </c>
      <c r="AP55" s="22"/>
      <c r="AQ55" s="22"/>
      <c r="AR55" s="23" t="str">
        <f t="shared" si="87"/>
        <v xml:space="preserve"> </v>
      </c>
      <c r="AS55" s="22"/>
      <c r="AT55" s="22"/>
      <c r="AU55" s="23" t="str">
        <f t="shared" si="88"/>
        <v xml:space="preserve"> </v>
      </c>
      <c r="AV55" s="22"/>
      <c r="AW55" s="22"/>
      <c r="AX55" s="23" t="str">
        <f t="shared" si="89"/>
        <v xml:space="preserve"> </v>
      </c>
      <c r="AY55" s="22"/>
      <c r="AZ55" s="22"/>
      <c r="BA55" s="23" t="str">
        <f t="shared" si="90"/>
        <v xml:space="preserve"> </v>
      </c>
      <c r="BB55" s="22"/>
      <c r="BC55" s="22"/>
      <c r="BD55" s="23" t="str">
        <f t="shared" si="91"/>
        <v xml:space="preserve"> </v>
      </c>
      <c r="BE55" s="22"/>
      <c r="BF55" s="22"/>
      <c r="BG55" s="79" t="str">
        <f t="shared" si="92"/>
        <v xml:space="preserve"> </v>
      </c>
      <c r="BH55" s="79" t="str">
        <f t="shared" si="93"/>
        <v xml:space="preserve">   </v>
      </c>
      <c r="BI55" s="98" t="str">
        <f t="shared" si="94"/>
        <v xml:space="preserve"> </v>
      </c>
      <c r="BJ55" s="98" t="str">
        <f t="shared" si="95"/>
        <v xml:space="preserve"> </v>
      </c>
      <c r="BK55" s="80" t="str">
        <f t="shared" si="96"/>
        <v xml:space="preserve"> </v>
      </c>
      <c r="BL55" s="23" t="str">
        <f t="shared" si="97"/>
        <v xml:space="preserve"> </v>
      </c>
      <c r="BM55" s="22"/>
      <c r="BN55" s="22"/>
      <c r="BO55" s="23" t="str">
        <f t="shared" si="98"/>
        <v xml:space="preserve"> </v>
      </c>
      <c r="BP55" s="22"/>
      <c r="BQ55" s="22"/>
      <c r="BR55" s="23" t="str">
        <f t="shared" si="99"/>
        <v xml:space="preserve"> </v>
      </c>
      <c r="BS55" s="22"/>
      <c r="BT55" s="22"/>
      <c r="BU55" s="23" t="str">
        <f t="shared" si="100"/>
        <v xml:space="preserve"> </v>
      </c>
      <c r="BV55" s="22"/>
      <c r="BW55" s="22"/>
      <c r="BX55" s="23" t="str">
        <f t="shared" si="101"/>
        <v xml:space="preserve"> </v>
      </c>
      <c r="BY55" s="22"/>
      <c r="BZ55" s="22"/>
      <c r="CA55" s="23" t="str">
        <f t="shared" si="102"/>
        <v xml:space="preserve"> </v>
      </c>
      <c r="CB55" s="22"/>
      <c r="CC55" s="22"/>
      <c r="CD55" s="23" t="str">
        <f t="shared" si="103"/>
        <v xml:space="preserve"> </v>
      </c>
      <c r="CE55" s="22"/>
      <c r="CF55" s="22"/>
      <c r="CG55" s="23" t="str">
        <f t="shared" si="104"/>
        <v xml:space="preserve"> </v>
      </c>
      <c r="CH55" s="22"/>
      <c r="CI55" s="22"/>
      <c r="CJ55" s="23" t="str">
        <f t="shared" si="105"/>
        <v xml:space="preserve"> </v>
      </c>
      <c r="CK55" s="22"/>
      <c r="CL55" s="22"/>
      <c r="CM55" s="23" t="str">
        <f t="shared" si="106"/>
        <v xml:space="preserve"> </v>
      </c>
      <c r="CN55" s="22"/>
      <c r="CO55" s="22"/>
      <c r="CP55" s="23" t="str">
        <f t="shared" si="107"/>
        <v xml:space="preserve"> </v>
      </c>
      <c r="CQ55" s="22"/>
      <c r="CR55" s="22"/>
      <c r="CS55" s="23" t="str">
        <f t="shared" si="108"/>
        <v xml:space="preserve"> </v>
      </c>
      <c r="CT55" s="22"/>
      <c r="CU55" s="22"/>
      <c r="CV55" s="23" t="str">
        <f t="shared" si="109"/>
        <v xml:space="preserve"> </v>
      </c>
      <c r="CW55" s="22"/>
      <c r="CX55" s="22"/>
      <c r="CY55" s="23" t="str">
        <f t="shared" si="110"/>
        <v xml:space="preserve"> </v>
      </c>
      <c r="CZ55" s="22"/>
      <c r="DA55" s="22"/>
      <c r="DB55" s="23" t="str">
        <f t="shared" si="111"/>
        <v xml:space="preserve"> </v>
      </c>
      <c r="DC55" s="22"/>
      <c r="DD55" s="22"/>
      <c r="DE55" s="23" t="str">
        <f t="shared" si="112"/>
        <v xml:space="preserve"> </v>
      </c>
      <c r="DF55" s="22"/>
      <c r="DG55" s="22"/>
      <c r="DH55" s="23" t="str">
        <f t="shared" si="113"/>
        <v xml:space="preserve"> </v>
      </c>
      <c r="DI55" s="22"/>
      <c r="DJ55" s="22"/>
      <c r="DK55" s="23" t="str">
        <f t="shared" si="114"/>
        <v xml:space="preserve"> </v>
      </c>
      <c r="DL55" s="22"/>
      <c r="DM55" s="22"/>
      <c r="DN55" s="23" t="str">
        <f t="shared" si="115"/>
        <v xml:space="preserve"> </v>
      </c>
      <c r="DO55" s="22"/>
      <c r="DP55" s="22"/>
      <c r="DQ55" s="79" t="str">
        <f t="shared" si="116"/>
        <v xml:space="preserve"> </v>
      </c>
      <c r="DR55" s="79" t="str">
        <f t="shared" si="117"/>
        <v xml:space="preserve">   </v>
      </c>
      <c r="DS55" s="98" t="str">
        <f t="shared" si="118"/>
        <v xml:space="preserve"> </v>
      </c>
      <c r="DT55" s="98" t="str">
        <f t="shared" si="119"/>
        <v xml:space="preserve"> </v>
      </c>
      <c r="DU55" s="80" t="str">
        <f t="shared" si="120"/>
        <v xml:space="preserve"> </v>
      </c>
      <c r="DV55" s="23" t="str">
        <f t="shared" si="121"/>
        <v xml:space="preserve"> </v>
      </c>
      <c r="DW55" s="22"/>
      <c r="DX55" s="22"/>
      <c r="DY55" s="23" t="str">
        <f t="shared" si="122"/>
        <v xml:space="preserve"> </v>
      </c>
      <c r="DZ55" s="22"/>
      <c r="EA55" s="22"/>
      <c r="EB55" s="23" t="str">
        <f t="shared" si="123"/>
        <v xml:space="preserve"> </v>
      </c>
      <c r="EC55" s="22"/>
      <c r="ED55" s="22"/>
      <c r="EE55" s="23" t="str">
        <f t="shared" si="124"/>
        <v xml:space="preserve"> </v>
      </c>
      <c r="EF55" s="22"/>
      <c r="EG55" s="22"/>
      <c r="EH55" s="23" t="str">
        <f t="shared" si="125"/>
        <v xml:space="preserve"> </v>
      </c>
      <c r="EI55" s="22"/>
      <c r="EJ55" s="22"/>
      <c r="EK55" s="23" t="str">
        <f t="shared" si="126"/>
        <v xml:space="preserve"> </v>
      </c>
      <c r="EL55" s="22"/>
      <c r="EM55" s="22"/>
      <c r="EN55" s="23" t="str">
        <f t="shared" si="127"/>
        <v xml:space="preserve"> </v>
      </c>
      <c r="EO55" s="22"/>
      <c r="EP55" s="22"/>
      <c r="EQ55" s="23" t="str">
        <f t="shared" si="128"/>
        <v xml:space="preserve"> </v>
      </c>
      <c r="ER55" s="22"/>
      <c r="ES55" s="22"/>
      <c r="ET55" s="23" t="str">
        <f t="shared" si="129"/>
        <v xml:space="preserve"> </v>
      </c>
      <c r="EU55" s="22"/>
      <c r="EV55" s="22"/>
      <c r="EW55" s="23" t="str">
        <f t="shared" si="130"/>
        <v xml:space="preserve"> </v>
      </c>
      <c r="EX55" s="22"/>
      <c r="EY55" s="22"/>
      <c r="EZ55" s="23" t="str">
        <f t="shared" si="131"/>
        <v xml:space="preserve"> </v>
      </c>
      <c r="FA55" s="22"/>
      <c r="FB55" s="22"/>
      <c r="FC55" s="23" t="str">
        <f t="shared" si="132"/>
        <v xml:space="preserve"> </v>
      </c>
      <c r="FD55" s="22"/>
      <c r="FE55" s="22"/>
      <c r="FF55" s="23" t="str">
        <f t="shared" si="133"/>
        <v xml:space="preserve"> </v>
      </c>
      <c r="FG55" s="22"/>
      <c r="FH55" s="22"/>
      <c r="FI55" s="23" t="str">
        <f t="shared" si="134"/>
        <v xml:space="preserve"> </v>
      </c>
      <c r="FJ55" s="22"/>
      <c r="FK55" s="22"/>
      <c r="FL55" s="23" t="str">
        <f t="shared" si="135"/>
        <v xml:space="preserve"> </v>
      </c>
      <c r="FM55" s="22"/>
      <c r="FN55" s="22"/>
      <c r="FO55" s="23" t="str">
        <f t="shared" si="136"/>
        <v xml:space="preserve"> </v>
      </c>
      <c r="FP55" s="22"/>
      <c r="FQ55" s="22"/>
      <c r="FR55" s="23" t="str">
        <f t="shared" si="137"/>
        <v xml:space="preserve"> </v>
      </c>
      <c r="FS55" s="22"/>
      <c r="FT55" s="22"/>
      <c r="FU55" s="23" t="str">
        <f t="shared" si="138"/>
        <v xml:space="preserve"> </v>
      </c>
      <c r="FV55" s="22"/>
      <c r="FW55" s="22"/>
      <c r="FX55" s="23" t="str">
        <f t="shared" si="139"/>
        <v xml:space="preserve"> </v>
      </c>
      <c r="FY55" s="22"/>
      <c r="FZ55" s="22"/>
      <c r="GA55" s="79" t="str">
        <f t="shared" si="140"/>
        <v xml:space="preserve"> </v>
      </c>
      <c r="GB55" s="79" t="str">
        <f t="shared" si="141"/>
        <v xml:space="preserve">   </v>
      </c>
      <c r="GC55" s="98" t="str">
        <f t="shared" si="142"/>
        <v xml:space="preserve"> </v>
      </c>
      <c r="GD55" s="98" t="str">
        <f t="shared" si="143"/>
        <v xml:space="preserve"> </v>
      </c>
      <c r="GE55" s="80" t="str">
        <f t="shared" si="144"/>
        <v xml:space="preserve"> </v>
      </c>
      <c r="GF55" s="23" t="str">
        <f t="shared" si="145"/>
        <v xml:space="preserve"> </v>
      </c>
      <c r="GG55" s="80" t="str">
        <f t="shared" si="146"/>
        <v xml:space="preserve"> </v>
      </c>
      <c r="GH55" s="23" t="str">
        <f t="shared" si="147"/>
        <v xml:space="preserve"> </v>
      </c>
    </row>
    <row r="56" spans="1:190" x14ac:dyDescent="0.25">
      <c r="A56" s="20">
        <v>44</v>
      </c>
      <c r="B56" s="21"/>
      <c r="C56" s="22"/>
      <c r="D56" s="22"/>
      <c r="E56" s="23" t="str">
        <f t="shared" si="74"/>
        <v xml:space="preserve"> </v>
      </c>
      <c r="F56" s="22"/>
      <c r="G56" s="22"/>
      <c r="H56" s="23" t="str">
        <f t="shared" si="75"/>
        <v xml:space="preserve"> </v>
      </c>
      <c r="I56" s="22"/>
      <c r="J56" s="22"/>
      <c r="K56" s="23" t="str">
        <f t="shared" si="76"/>
        <v xml:space="preserve"> </v>
      </c>
      <c r="L56" s="22"/>
      <c r="M56" s="22"/>
      <c r="N56" s="23" t="str">
        <f t="shared" si="77"/>
        <v xml:space="preserve"> </v>
      </c>
      <c r="O56" s="22"/>
      <c r="P56" s="22"/>
      <c r="Q56" s="23" t="str">
        <f t="shared" si="78"/>
        <v xml:space="preserve"> </v>
      </c>
      <c r="R56" s="22"/>
      <c r="S56" s="22"/>
      <c r="T56" s="23" t="str">
        <f t="shared" si="79"/>
        <v xml:space="preserve"> </v>
      </c>
      <c r="U56" s="22"/>
      <c r="V56" s="22"/>
      <c r="W56" s="23" t="str">
        <f t="shared" si="80"/>
        <v xml:space="preserve"> </v>
      </c>
      <c r="X56" s="22"/>
      <c r="Y56" s="22"/>
      <c r="Z56" s="23" t="str">
        <f t="shared" si="81"/>
        <v xml:space="preserve"> </v>
      </c>
      <c r="AA56" s="22"/>
      <c r="AB56" s="22"/>
      <c r="AC56" s="23" t="str">
        <f t="shared" si="82"/>
        <v xml:space="preserve"> </v>
      </c>
      <c r="AD56" s="22"/>
      <c r="AE56" s="22"/>
      <c r="AF56" s="23" t="str">
        <f t="shared" si="83"/>
        <v xml:space="preserve"> </v>
      </c>
      <c r="AG56" s="22"/>
      <c r="AH56" s="22"/>
      <c r="AI56" s="23" t="str">
        <f t="shared" si="84"/>
        <v xml:space="preserve"> </v>
      </c>
      <c r="AJ56" s="22"/>
      <c r="AK56" s="22"/>
      <c r="AL56" s="23" t="str">
        <f t="shared" si="85"/>
        <v xml:space="preserve"> </v>
      </c>
      <c r="AM56" s="22"/>
      <c r="AN56" s="22"/>
      <c r="AO56" s="23" t="str">
        <f t="shared" si="86"/>
        <v xml:space="preserve"> </v>
      </c>
      <c r="AP56" s="22"/>
      <c r="AQ56" s="22"/>
      <c r="AR56" s="23" t="str">
        <f t="shared" si="87"/>
        <v xml:space="preserve"> </v>
      </c>
      <c r="AS56" s="22"/>
      <c r="AT56" s="22"/>
      <c r="AU56" s="23" t="str">
        <f t="shared" si="88"/>
        <v xml:space="preserve"> </v>
      </c>
      <c r="AV56" s="22"/>
      <c r="AW56" s="22"/>
      <c r="AX56" s="23" t="str">
        <f t="shared" si="89"/>
        <v xml:space="preserve"> </v>
      </c>
      <c r="AY56" s="22"/>
      <c r="AZ56" s="22"/>
      <c r="BA56" s="23" t="str">
        <f t="shared" si="90"/>
        <v xml:space="preserve"> </v>
      </c>
      <c r="BB56" s="22"/>
      <c r="BC56" s="22"/>
      <c r="BD56" s="23" t="str">
        <f t="shared" si="91"/>
        <v xml:space="preserve"> </v>
      </c>
      <c r="BE56" s="22"/>
      <c r="BF56" s="22"/>
      <c r="BG56" s="79" t="str">
        <f t="shared" si="92"/>
        <v xml:space="preserve"> </v>
      </c>
      <c r="BH56" s="79" t="str">
        <f t="shared" si="93"/>
        <v xml:space="preserve">   </v>
      </c>
      <c r="BI56" s="98" t="str">
        <f t="shared" si="94"/>
        <v xml:space="preserve"> </v>
      </c>
      <c r="BJ56" s="98" t="str">
        <f t="shared" si="95"/>
        <v xml:space="preserve"> </v>
      </c>
      <c r="BK56" s="80" t="str">
        <f t="shared" si="96"/>
        <v xml:space="preserve"> </v>
      </c>
      <c r="BL56" s="23" t="str">
        <f t="shared" si="97"/>
        <v xml:space="preserve"> </v>
      </c>
      <c r="BM56" s="22"/>
      <c r="BN56" s="22"/>
      <c r="BO56" s="23" t="str">
        <f t="shared" si="98"/>
        <v xml:space="preserve"> </v>
      </c>
      <c r="BP56" s="22"/>
      <c r="BQ56" s="22"/>
      <c r="BR56" s="23" t="str">
        <f t="shared" si="99"/>
        <v xml:space="preserve"> </v>
      </c>
      <c r="BS56" s="22"/>
      <c r="BT56" s="22"/>
      <c r="BU56" s="23" t="str">
        <f t="shared" si="100"/>
        <v xml:space="preserve"> </v>
      </c>
      <c r="BV56" s="22"/>
      <c r="BW56" s="22"/>
      <c r="BX56" s="23" t="str">
        <f t="shared" si="101"/>
        <v xml:space="preserve"> </v>
      </c>
      <c r="BY56" s="22"/>
      <c r="BZ56" s="22"/>
      <c r="CA56" s="23" t="str">
        <f t="shared" si="102"/>
        <v xml:space="preserve"> </v>
      </c>
      <c r="CB56" s="22"/>
      <c r="CC56" s="22"/>
      <c r="CD56" s="23" t="str">
        <f t="shared" si="103"/>
        <v xml:space="preserve"> </v>
      </c>
      <c r="CE56" s="22"/>
      <c r="CF56" s="22"/>
      <c r="CG56" s="23" t="str">
        <f t="shared" si="104"/>
        <v xml:space="preserve"> </v>
      </c>
      <c r="CH56" s="22"/>
      <c r="CI56" s="22"/>
      <c r="CJ56" s="23" t="str">
        <f t="shared" si="105"/>
        <v xml:space="preserve"> </v>
      </c>
      <c r="CK56" s="22"/>
      <c r="CL56" s="22"/>
      <c r="CM56" s="23" t="str">
        <f t="shared" si="106"/>
        <v xml:space="preserve"> </v>
      </c>
      <c r="CN56" s="22"/>
      <c r="CO56" s="22"/>
      <c r="CP56" s="23" t="str">
        <f t="shared" si="107"/>
        <v xml:space="preserve"> </v>
      </c>
      <c r="CQ56" s="22"/>
      <c r="CR56" s="22"/>
      <c r="CS56" s="23" t="str">
        <f t="shared" si="108"/>
        <v xml:space="preserve"> </v>
      </c>
      <c r="CT56" s="22"/>
      <c r="CU56" s="22"/>
      <c r="CV56" s="23" t="str">
        <f t="shared" si="109"/>
        <v xml:space="preserve"> </v>
      </c>
      <c r="CW56" s="22"/>
      <c r="CX56" s="22"/>
      <c r="CY56" s="23" t="str">
        <f t="shared" si="110"/>
        <v xml:space="preserve"> </v>
      </c>
      <c r="CZ56" s="22"/>
      <c r="DA56" s="22"/>
      <c r="DB56" s="23" t="str">
        <f t="shared" si="111"/>
        <v xml:space="preserve"> </v>
      </c>
      <c r="DC56" s="22"/>
      <c r="DD56" s="22"/>
      <c r="DE56" s="23" t="str">
        <f t="shared" si="112"/>
        <v xml:space="preserve"> </v>
      </c>
      <c r="DF56" s="22"/>
      <c r="DG56" s="22"/>
      <c r="DH56" s="23" t="str">
        <f t="shared" si="113"/>
        <v xml:space="preserve"> </v>
      </c>
      <c r="DI56" s="22"/>
      <c r="DJ56" s="22"/>
      <c r="DK56" s="23" t="str">
        <f t="shared" si="114"/>
        <v xml:space="preserve"> </v>
      </c>
      <c r="DL56" s="22"/>
      <c r="DM56" s="22"/>
      <c r="DN56" s="23" t="str">
        <f t="shared" si="115"/>
        <v xml:space="preserve"> </v>
      </c>
      <c r="DO56" s="22"/>
      <c r="DP56" s="22"/>
      <c r="DQ56" s="79" t="str">
        <f t="shared" si="116"/>
        <v xml:space="preserve"> </v>
      </c>
      <c r="DR56" s="79" t="str">
        <f t="shared" si="117"/>
        <v xml:space="preserve">   </v>
      </c>
      <c r="DS56" s="98" t="str">
        <f t="shared" si="118"/>
        <v xml:space="preserve"> </v>
      </c>
      <c r="DT56" s="98" t="str">
        <f t="shared" si="119"/>
        <v xml:space="preserve"> </v>
      </c>
      <c r="DU56" s="80" t="str">
        <f t="shared" si="120"/>
        <v xml:space="preserve"> </v>
      </c>
      <c r="DV56" s="23" t="str">
        <f t="shared" si="121"/>
        <v xml:space="preserve"> </v>
      </c>
      <c r="DW56" s="22"/>
      <c r="DX56" s="22"/>
      <c r="DY56" s="23" t="str">
        <f t="shared" si="122"/>
        <v xml:space="preserve"> </v>
      </c>
      <c r="DZ56" s="22"/>
      <c r="EA56" s="22"/>
      <c r="EB56" s="23" t="str">
        <f t="shared" si="123"/>
        <v xml:space="preserve"> </v>
      </c>
      <c r="EC56" s="22"/>
      <c r="ED56" s="22"/>
      <c r="EE56" s="23" t="str">
        <f t="shared" si="124"/>
        <v xml:space="preserve"> </v>
      </c>
      <c r="EF56" s="22"/>
      <c r="EG56" s="22"/>
      <c r="EH56" s="23" t="str">
        <f t="shared" si="125"/>
        <v xml:space="preserve"> </v>
      </c>
      <c r="EI56" s="22"/>
      <c r="EJ56" s="22"/>
      <c r="EK56" s="23" t="str">
        <f t="shared" si="126"/>
        <v xml:space="preserve"> </v>
      </c>
      <c r="EL56" s="22"/>
      <c r="EM56" s="22"/>
      <c r="EN56" s="23" t="str">
        <f t="shared" si="127"/>
        <v xml:space="preserve"> </v>
      </c>
      <c r="EO56" s="22"/>
      <c r="EP56" s="22"/>
      <c r="EQ56" s="23" t="str">
        <f t="shared" si="128"/>
        <v xml:space="preserve"> </v>
      </c>
      <c r="ER56" s="22"/>
      <c r="ES56" s="22"/>
      <c r="ET56" s="23" t="str">
        <f t="shared" si="129"/>
        <v xml:space="preserve"> </v>
      </c>
      <c r="EU56" s="22"/>
      <c r="EV56" s="22"/>
      <c r="EW56" s="23" t="str">
        <f t="shared" si="130"/>
        <v xml:space="preserve"> </v>
      </c>
      <c r="EX56" s="22"/>
      <c r="EY56" s="22"/>
      <c r="EZ56" s="23" t="str">
        <f t="shared" si="131"/>
        <v xml:space="preserve"> </v>
      </c>
      <c r="FA56" s="22"/>
      <c r="FB56" s="22"/>
      <c r="FC56" s="23" t="str">
        <f t="shared" si="132"/>
        <v xml:space="preserve"> </v>
      </c>
      <c r="FD56" s="22"/>
      <c r="FE56" s="22"/>
      <c r="FF56" s="23" t="str">
        <f t="shared" si="133"/>
        <v xml:space="preserve"> </v>
      </c>
      <c r="FG56" s="22"/>
      <c r="FH56" s="22"/>
      <c r="FI56" s="23" t="str">
        <f t="shared" si="134"/>
        <v xml:space="preserve"> </v>
      </c>
      <c r="FJ56" s="22"/>
      <c r="FK56" s="22"/>
      <c r="FL56" s="23" t="str">
        <f t="shared" si="135"/>
        <v xml:space="preserve"> </v>
      </c>
      <c r="FM56" s="22"/>
      <c r="FN56" s="22"/>
      <c r="FO56" s="23" t="str">
        <f t="shared" si="136"/>
        <v xml:space="preserve"> </v>
      </c>
      <c r="FP56" s="22"/>
      <c r="FQ56" s="22"/>
      <c r="FR56" s="23" t="str">
        <f t="shared" si="137"/>
        <v xml:space="preserve"> </v>
      </c>
      <c r="FS56" s="22"/>
      <c r="FT56" s="22"/>
      <c r="FU56" s="23" t="str">
        <f t="shared" si="138"/>
        <v xml:space="preserve"> </v>
      </c>
      <c r="FV56" s="22"/>
      <c r="FW56" s="22"/>
      <c r="FX56" s="23" t="str">
        <f t="shared" si="139"/>
        <v xml:space="preserve"> </v>
      </c>
      <c r="FY56" s="22"/>
      <c r="FZ56" s="22"/>
      <c r="GA56" s="79" t="str">
        <f t="shared" si="140"/>
        <v xml:space="preserve"> </v>
      </c>
      <c r="GB56" s="79" t="str">
        <f t="shared" si="141"/>
        <v xml:space="preserve">   </v>
      </c>
      <c r="GC56" s="98" t="str">
        <f t="shared" si="142"/>
        <v xml:space="preserve"> </v>
      </c>
      <c r="GD56" s="98" t="str">
        <f t="shared" si="143"/>
        <v xml:space="preserve"> </v>
      </c>
      <c r="GE56" s="80" t="str">
        <f t="shared" si="144"/>
        <v xml:space="preserve"> </v>
      </c>
      <c r="GF56" s="23" t="str">
        <f t="shared" si="145"/>
        <v xml:space="preserve"> </v>
      </c>
      <c r="GG56" s="80" t="str">
        <f t="shared" si="146"/>
        <v xml:space="preserve"> </v>
      </c>
      <c r="GH56" s="23" t="str">
        <f t="shared" si="147"/>
        <v xml:space="preserve"> </v>
      </c>
    </row>
    <row r="57" spans="1:190" x14ac:dyDescent="0.25">
      <c r="A57" s="20">
        <v>45</v>
      </c>
      <c r="B57" s="21"/>
      <c r="C57" s="22"/>
      <c r="D57" s="22"/>
      <c r="E57" s="23" t="str">
        <f t="shared" si="74"/>
        <v xml:space="preserve"> </v>
      </c>
      <c r="F57" s="22"/>
      <c r="G57" s="22"/>
      <c r="H57" s="23" t="str">
        <f t="shared" si="75"/>
        <v xml:space="preserve"> </v>
      </c>
      <c r="I57" s="22"/>
      <c r="J57" s="22"/>
      <c r="K57" s="23" t="str">
        <f t="shared" si="76"/>
        <v xml:space="preserve"> </v>
      </c>
      <c r="L57" s="22"/>
      <c r="M57" s="22"/>
      <c r="N57" s="23" t="str">
        <f t="shared" si="77"/>
        <v xml:space="preserve"> </v>
      </c>
      <c r="O57" s="22"/>
      <c r="P57" s="22"/>
      <c r="Q57" s="23" t="str">
        <f t="shared" si="78"/>
        <v xml:space="preserve"> </v>
      </c>
      <c r="R57" s="22"/>
      <c r="S57" s="22"/>
      <c r="T57" s="23" t="str">
        <f t="shared" si="79"/>
        <v xml:space="preserve"> </v>
      </c>
      <c r="U57" s="22"/>
      <c r="V57" s="22"/>
      <c r="W57" s="23" t="str">
        <f t="shared" si="80"/>
        <v xml:space="preserve"> </v>
      </c>
      <c r="X57" s="22"/>
      <c r="Y57" s="22"/>
      <c r="Z57" s="23" t="str">
        <f t="shared" si="81"/>
        <v xml:space="preserve"> </v>
      </c>
      <c r="AA57" s="22"/>
      <c r="AB57" s="22"/>
      <c r="AC57" s="23" t="str">
        <f t="shared" si="82"/>
        <v xml:space="preserve"> </v>
      </c>
      <c r="AD57" s="22"/>
      <c r="AE57" s="22"/>
      <c r="AF57" s="23" t="str">
        <f t="shared" si="83"/>
        <v xml:space="preserve"> </v>
      </c>
      <c r="AG57" s="22"/>
      <c r="AH57" s="22"/>
      <c r="AI57" s="23" t="str">
        <f t="shared" si="84"/>
        <v xml:space="preserve"> </v>
      </c>
      <c r="AJ57" s="22"/>
      <c r="AK57" s="22"/>
      <c r="AL57" s="23" t="str">
        <f t="shared" si="85"/>
        <v xml:space="preserve"> </v>
      </c>
      <c r="AM57" s="22"/>
      <c r="AN57" s="22"/>
      <c r="AO57" s="23" t="str">
        <f t="shared" si="86"/>
        <v xml:space="preserve"> </v>
      </c>
      <c r="AP57" s="22"/>
      <c r="AQ57" s="22"/>
      <c r="AR57" s="23" t="str">
        <f t="shared" si="87"/>
        <v xml:space="preserve"> </v>
      </c>
      <c r="AS57" s="22"/>
      <c r="AT57" s="22"/>
      <c r="AU57" s="23" t="str">
        <f t="shared" si="88"/>
        <v xml:space="preserve"> </v>
      </c>
      <c r="AV57" s="22"/>
      <c r="AW57" s="22"/>
      <c r="AX57" s="23" t="str">
        <f t="shared" si="89"/>
        <v xml:space="preserve"> </v>
      </c>
      <c r="AY57" s="22"/>
      <c r="AZ57" s="22"/>
      <c r="BA57" s="23" t="str">
        <f t="shared" si="90"/>
        <v xml:space="preserve"> </v>
      </c>
      <c r="BB57" s="22"/>
      <c r="BC57" s="22"/>
      <c r="BD57" s="23" t="str">
        <f t="shared" si="91"/>
        <v xml:space="preserve"> </v>
      </c>
      <c r="BE57" s="22"/>
      <c r="BF57" s="22"/>
      <c r="BG57" s="79" t="str">
        <f t="shared" si="92"/>
        <v xml:space="preserve"> </v>
      </c>
      <c r="BH57" s="79" t="str">
        <f t="shared" si="93"/>
        <v xml:space="preserve">   </v>
      </c>
      <c r="BI57" s="98" t="str">
        <f t="shared" si="94"/>
        <v xml:space="preserve"> </v>
      </c>
      <c r="BJ57" s="98" t="str">
        <f t="shared" si="95"/>
        <v xml:space="preserve"> </v>
      </c>
      <c r="BK57" s="80" t="str">
        <f t="shared" si="96"/>
        <v xml:space="preserve"> </v>
      </c>
      <c r="BL57" s="23" t="str">
        <f t="shared" si="97"/>
        <v xml:space="preserve"> </v>
      </c>
      <c r="BM57" s="22"/>
      <c r="BN57" s="22"/>
      <c r="BO57" s="23" t="str">
        <f t="shared" si="98"/>
        <v xml:space="preserve"> </v>
      </c>
      <c r="BP57" s="22"/>
      <c r="BQ57" s="22"/>
      <c r="BR57" s="23" t="str">
        <f t="shared" si="99"/>
        <v xml:space="preserve"> </v>
      </c>
      <c r="BS57" s="22"/>
      <c r="BT57" s="22"/>
      <c r="BU57" s="23" t="str">
        <f t="shared" si="100"/>
        <v xml:space="preserve"> </v>
      </c>
      <c r="BV57" s="22"/>
      <c r="BW57" s="22"/>
      <c r="BX57" s="23" t="str">
        <f t="shared" si="101"/>
        <v xml:space="preserve"> </v>
      </c>
      <c r="BY57" s="22"/>
      <c r="BZ57" s="22"/>
      <c r="CA57" s="23" t="str">
        <f t="shared" si="102"/>
        <v xml:space="preserve"> </v>
      </c>
      <c r="CB57" s="22"/>
      <c r="CC57" s="22"/>
      <c r="CD57" s="23" t="str">
        <f t="shared" si="103"/>
        <v xml:space="preserve"> </v>
      </c>
      <c r="CE57" s="22"/>
      <c r="CF57" s="22"/>
      <c r="CG57" s="23" t="str">
        <f t="shared" si="104"/>
        <v xml:space="preserve"> </v>
      </c>
      <c r="CH57" s="22"/>
      <c r="CI57" s="22"/>
      <c r="CJ57" s="23" t="str">
        <f t="shared" si="105"/>
        <v xml:space="preserve"> </v>
      </c>
      <c r="CK57" s="22"/>
      <c r="CL57" s="22"/>
      <c r="CM57" s="23" t="str">
        <f t="shared" si="106"/>
        <v xml:space="preserve"> </v>
      </c>
      <c r="CN57" s="22"/>
      <c r="CO57" s="22"/>
      <c r="CP57" s="23" t="str">
        <f t="shared" si="107"/>
        <v xml:space="preserve"> </v>
      </c>
      <c r="CQ57" s="22"/>
      <c r="CR57" s="22"/>
      <c r="CS57" s="23" t="str">
        <f t="shared" si="108"/>
        <v xml:space="preserve"> </v>
      </c>
      <c r="CT57" s="22"/>
      <c r="CU57" s="22"/>
      <c r="CV57" s="23" t="str">
        <f t="shared" si="109"/>
        <v xml:space="preserve"> </v>
      </c>
      <c r="CW57" s="22"/>
      <c r="CX57" s="22"/>
      <c r="CY57" s="23" t="str">
        <f t="shared" si="110"/>
        <v xml:space="preserve"> </v>
      </c>
      <c r="CZ57" s="22"/>
      <c r="DA57" s="22"/>
      <c r="DB57" s="23" t="str">
        <f t="shared" si="111"/>
        <v xml:space="preserve"> </v>
      </c>
      <c r="DC57" s="22"/>
      <c r="DD57" s="22"/>
      <c r="DE57" s="23" t="str">
        <f t="shared" si="112"/>
        <v xml:space="preserve"> </v>
      </c>
      <c r="DF57" s="22"/>
      <c r="DG57" s="22"/>
      <c r="DH57" s="23" t="str">
        <f t="shared" si="113"/>
        <v xml:space="preserve"> </v>
      </c>
      <c r="DI57" s="22"/>
      <c r="DJ57" s="22"/>
      <c r="DK57" s="23" t="str">
        <f t="shared" si="114"/>
        <v xml:space="preserve"> </v>
      </c>
      <c r="DL57" s="22"/>
      <c r="DM57" s="22"/>
      <c r="DN57" s="23" t="str">
        <f t="shared" si="115"/>
        <v xml:space="preserve"> </v>
      </c>
      <c r="DO57" s="22"/>
      <c r="DP57" s="22"/>
      <c r="DQ57" s="79" t="str">
        <f t="shared" si="116"/>
        <v xml:space="preserve"> </v>
      </c>
      <c r="DR57" s="79" t="str">
        <f t="shared" si="117"/>
        <v xml:space="preserve">   </v>
      </c>
      <c r="DS57" s="98" t="str">
        <f t="shared" si="118"/>
        <v xml:space="preserve"> </v>
      </c>
      <c r="DT57" s="98" t="str">
        <f t="shared" si="119"/>
        <v xml:space="preserve"> </v>
      </c>
      <c r="DU57" s="80" t="str">
        <f t="shared" si="120"/>
        <v xml:space="preserve"> </v>
      </c>
      <c r="DV57" s="23" t="str">
        <f t="shared" si="121"/>
        <v xml:space="preserve"> </v>
      </c>
      <c r="DW57" s="22"/>
      <c r="DX57" s="22"/>
      <c r="DY57" s="23" t="str">
        <f t="shared" si="122"/>
        <v xml:space="preserve"> </v>
      </c>
      <c r="DZ57" s="22"/>
      <c r="EA57" s="22"/>
      <c r="EB57" s="23" t="str">
        <f t="shared" si="123"/>
        <v xml:space="preserve"> </v>
      </c>
      <c r="EC57" s="22"/>
      <c r="ED57" s="22"/>
      <c r="EE57" s="23" t="str">
        <f t="shared" si="124"/>
        <v xml:space="preserve"> </v>
      </c>
      <c r="EF57" s="22"/>
      <c r="EG57" s="22"/>
      <c r="EH57" s="23" t="str">
        <f t="shared" si="125"/>
        <v xml:space="preserve"> </v>
      </c>
      <c r="EI57" s="22"/>
      <c r="EJ57" s="22"/>
      <c r="EK57" s="23" t="str">
        <f t="shared" si="126"/>
        <v xml:space="preserve"> </v>
      </c>
      <c r="EL57" s="22"/>
      <c r="EM57" s="22"/>
      <c r="EN57" s="23" t="str">
        <f t="shared" si="127"/>
        <v xml:space="preserve"> </v>
      </c>
      <c r="EO57" s="22"/>
      <c r="EP57" s="22"/>
      <c r="EQ57" s="23" t="str">
        <f t="shared" si="128"/>
        <v xml:space="preserve"> </v>
      </c>
      <c r="ER57" s="22"/>
      <c r="ES57" s="22"/>
      <c r="ET57" s="23" t="str">
        <f t="shared" si="129"/>
        <v xml:space="preserve"> </v>
      </c>
      <c r="EU57" s="22"/>
      <c r="EV57" s="22"/>
      <c r="EW57" s="23" t="str">
        <f t="shared" si="130"/>
        <v xml:space="preserve"> </v>
      </c>
      <c r="EX57" s="22"/>
      <c r="EY57" s="22"/>
      <c r="EZ57" s="23" t="str">
        <f t="shared" si="131"/>
        <v xml:space="preserve"> </v>
      </c>
      <c r="FA57" s="22"/>
      <c r="FB57" s="22"/>
      <c r="FC57" s="23" t="str">
        <f t="shared" si="132"/>
        <v xml:space="preserve"> </v>
      </c>
      <c r="FD57" s="22"/>
      <c r="FE57" s="22"/>
      <c r="FF57" s="23" t="str">
        <f t="shared" si="133"/>
        <v xml:space="preserve"> </v>
      </c>
      <c r="FG57" s="22"/>
      <c r="FH57" s="22"/>
      <c r="FI57" s="23" t="str">
        <f t="shared" si="134"/>
        <v xml:space="preserve"> </v>
      </c>
      <c r="FJ57" s="22"/>
      <c r="FK57" s="22"/>
      <c r="FL57" s="23" t="str">
        <f t="shared" si="135"/>
        <v xml:space="preserve"> </v>
      </c>
      <c r="FM57" s="22"/>
      <c r="FN57" s="22"/>
      <c r="FO57" s="23" t="str">
        <f t="shared" si="136"/>
        <v xml:space="preserve"> </v>
      </c>
      <c r="FP57" s="22"/>
      <c r="FQ57" s="22"/>
      <c r="FR57" s="23" t="str">
        <f t="shared" si="137"/>
        <v xml:space="preserve"> </v>
      </c>
      <c r="FS57" s="22"/>
      <c r="FT57" s="22"/>
      <c r="FU57" s="23" t="str">
        <f t="shared" si="138"/>
        <v xml:space="preserve"> </v>
      </c>
      <c r="FV57" s="22"/>
      <c r="FW57" s="22"/>
      <c r="FX57" s="23" t="str">
        <f t="shared" si="139"/>
        <v xml:space="preserve"> </v>
      </c>
      <c r="FY57" s="22"/>
      <c r="FZ57" s="22"/>
      <c r="GA57" s="79" t="str">
        <f t="shared" si="140"/>
        <v xml:space="preserve"> </v>
      </c>
      <c r="GB57" s="79" t="str">
        <f t="shared" si="141"/>
        <v xml:space="preserve">   </v>
      </c>
      <c r="GC57" s="98" t="str">
        <f t="shared" si="142"/>
        <v xml:space="preserve"> </v>
      </c>
      <c r="GD57" s="98" t="str">
        <f t="shared" si="143"/>
        <v xml:space="preserve"> </v>
      </c>
      <c r="GE57" s="80" t="str">
        <f t="shared" si="144"/>
        <v xml:space="preserve"> </v>
      </c>
      <c r="GF57" s="23" t="str">
        <f t="shared" si="145"/>
        <v xml:space="preserve"> </v>
      </c>
      <c r="GG57" s="80" t="str">
        <f t="shared" si="146"/>
        <v xml:space="preserve"> </v>
      </c>
      <c r="GH57" s="23" t="str">
        <f t="shared" si="147"/>
        <v xml:space="preserve"> </v>
      </c>
    </row>
    <row r="58" spans="1:190" x14ac:dyDescent="0.25">
      <c r="A58" s="20">
        <v>46</v>
      </c>
      <c r="B58" s="21"/>
      <c r="C58" s="22"/>
      <c r="D58" s="22"/>
      <c r="E58" s="23" t="str">
        <f t="shared" si="74"/>
        <v xml:space="preserve"> </v>
      </c>
      <c r="F58" s="22"/>
      <c r="G58" s="22"/>
      <c r="H58" s="23" t="str">
        <f t="shared" si="75"/>
        <v xml:space="preserve"> </v>
      </c>
      <c r="I58" s="22"/>
      <c r="J58" s="22"/>
      <c r="K58" s="23" t="str">
        <f t="shared" si="76"/>
        <v xml:space="preserve"> </v>
      </c>
      <c r="L58" s="22"/>
      <c r="M58" s="22"/>
      <c r="N58" s="23" t="str">
        <f t="shared" si="77"/>
        <v xml:space="preserve"> </v>
      </c>
      <c r="O58" s="22"/>
      <c r="P58" s="22"/>
      <c r="Q58" s="23" t="str">
        <f t="shared" si="78"/>
        <v xml:space="preserve"> </v>
      </c>
      <c r="R58" s="22"/>
      <c r="S58" s="22"/>
      <c r="T58" s="23" t="str">
        <f t="shared" si="79"/>
        <v xml:space="preserve"> </v>
      </c>
      <c r="U58" s="22"/>
      <c r="V58" s="22"/>
      <c r="W58" s="23" t="str">
        <f t="shared" si="80"/>
        <v xml:space="preserve"> </v>
      </c>
      <c r="X58" s="22"/>
      <c r="Y58" s="22"/>
      <c r="Z58" s="23" t="str">
        <f t="shared" si="81"/>
        <v xml:space="preserve"> </v>
      </c>
      <c r="AA58" s="22"/>
      <c r="AB58" s="22"/>
      <c r="AC58" s="23" t="str">
        <f t="shared" si="82"/>
        <v xml:space="preserve"> </v>
      </c>
      <c r="AD58" s="22"/>
      <c r="AE58" s="22"/>
      <c r="AF58" s="23" t="str">
        <f t="shared" si="83"/>
        <v xml:space="preserve"> </v>
      </c>
      <c r="AG58" s="22"/>
      <c r="AH58" s="22"/>
      <c r="AI58" s="23" t="str">
        <f t="shared" si="84"/>
        <v xml:space="preserve"> </v>
      </c>
      <c r="AJ58" s="22"/>
      <c r="AK58" s="22"/>
      <c r="AL58" s="23" t="str">
        <f t="shared" si="85"/>
        <v xml:space="preserve"> </v>
      </c>
      <c r="AM58" s="22"/>
      <c r="AN58" s="22"/>
      <c r="AO58" s="23" t="str">
        <f t="shared" si="86"/>
        <v xml:space="preserve"> </v>
      </c>
      <c r="AP58" s="22"/>
      <c r="AQ58" s="22"/>
      <c r="AR58" s="23" t="str">
        <f t="shared" si="87"/>
        <v xml:space="preserve"> </v>
      </c>
      <c r="AS58" s="22"/>
      <c r="AT58" s="22"/>
      <c r="AU58" s="23" t="str">
        <f t="shared" si="88"/>
        <v xml:space="preserve"> </v>
      </c>
      <c r="AV58" s="22"/>
      <c r="AW58" s="22"/>
      <c r="AX58" s="23" t="str">
        <f t="shared" si="89"/>
        <v xml:space="preserve"> </v>
      </c>
      <c r="AY58" s="22"/>
      <c r="AZ58" s="22"/>
      <c r="BA58" s="23" t="str">
        <f t="shared" si="90"/>
        <v xml:space="preserve"> </v>
      </c>
      <c r="BB58" s="22"/>
      <c r="BC58" s="22"/>
      <c r="BD58" s="23" t="str">
        <f t="shared" si="91"/>
        <v xml:space="preserve"> </v>
      </c>
      <c r="BE58" s="22"/>
      <c r="BF58" s="22"/>
      <c r="BG58" s="79" t="str">
        <f t="shared" si="92"/>
        <v xml:space="preserve"> </v>
      </c>
      <c r="BH58" s="79" t="str">
        <f t="shared" si="93"/>
        <v xml:space="preserve">   </v>
      </c>
      <c r="BI58" s="98" t="str">
        <f t="shared" si="94"/>
        <v xml:space="preserve"> </v>
      </c>
      <c r="BJ58" s="98" t="str">
        <f t="shared" si="95"/>
        <v xml:space="preserve"> </v>
      </c>
      <c r="BK58" s="80" t="str">
        <f t="shared" si="96"/>
        <v xml:space="preserve"> </v>
      </c>
      <c r="BL58" s="23" t="str">
        <f t="shared" si="97"/>
        <v xml:space="preserve"> </v>
      </c>
      <c r="BM58" s="22"/>
      <c r="BN58" s="22"/>
      <c r="BO58" s="23" t="str">
        <f t="shared" si="98"/>
        <v xml:space="preserve"> </v>
      </c>
      <c r="BP58" s="22"/>
      <c r="BQ58" s="22"/>
      <c r="BR58" s="23" t="str">
        <f t="shared" si="99"/>
        <v xml:space="preserve"> </v>
      </c>
      <c r="BS58" s="22"/>
      <c r="BT58" s="22"/>
      <c r="BU58" s="23" t="str">
        <f t="shared" si="100"/>
        <v xml:space="preserve"> </v>
      </c>
      <c r="BV58" s="22"/>
      <c r="BW58" s="22"/>
      <c r="BX58" s="23" t="str">
        <f t="shared" si="101"/>
        <v xml:space="preserve"> </v>
      </c>
      <c r="BY58" s="22"/>
      <c r="BZ58" s="22"/>
      <c r="CA58" s="23" t="str">
        <f t="shared" si="102"/>
        <v xml:space="preserve"> </v>
      </c>
      <c r="CB58" s="22"/>
      <c r="CC58" s="22"/>
      <c r="CD58" s="23" t="str">
        <f t="shared" si="103"/>
        <v xml:space="preserve"> </v>
      </c>
      <c r="CE58" s="22"/>
      <c r="CF58" s="22"/>
      <c r="CG58" s="23" t="str">
        <f t="shared" si="104"/>
        <v xml:space="preserve"> </v>
      </c>
      <c r="CH58" s="22"/>
      <c r="CI58" s="22"/>
      <c r="CJ58" s="23" t="str">
        <f t="shared" si="105"/>
        <v xml:space="preserve"> </v>
      </c>
      <c r="CK58" s="22"/>
      <c r="CL58" s="22"/>
      <c r="CM58" s="23" t="str">
        <f t="shared" si="106"/>
        <v xml:space="preserve"> </v>
      </c>
      <c r="CN58" s="22"/>
      <c r="CO58" s="22"/>
      <c r="CP58" s="23" t="str">
        <f t="shared" si="107"/>
        <v xml:space="preserve"> </v>
      </c>
      <c r="CQ58" s="22"/>
      <c r="CR58" s="22"/>
      <c r="CS58" s="23" t="str">
        <f t="shared" si="108"/>
        <v xml:space="preserve"> </v>
      </c>
      <c r="CT58" s="22"/>
      <c r="CU58" s="22"/>
      <c r="CV58" s="23" t="str">
        <f t="shared" si="109"/>
        <v xml:space="preserve"> </v>
      </c>
      <c r="CW58" s="22"/>
      <c r="CX58" s="22"/>
      <c r="CY58" s="23" t="str">
        <f t="shared" si="110"/>
        <v xml:space="preserve"> </v>
      </c>
      <c r="CZ58" s="22"/>
      <c r="DA58" s="22"/>
      <c r="DB58" s="23" t="str">
        <f t="shared" si="111"/>
        <v xml:space="preserve"> </v>
      </c>
      <c r="DC58" s="22"/>
      <c r="DD58" s="22"/>
      <c r="DE58" s="23" t="str">
        <f t="shared" si="112"/>
        <v xml:space="preserve"> </v>
      </c>
      <c r="DF58" s="22"/>
      <c r="DG58" s="22"/>
      <c r="DH58" s="23" t="str">
        <f t="shared" si="113"/>
        <v xml:space="preserve"> </v>
      </c>
      <c r="DI58" s="22"/>
      <c r="DJ58" s="22"/>
      <c r="DK58" s="23" t="str">
        <f t="shared" si="114"/>
        <v xml:space="preserve"> </v>
      </c>
      <c r="DL58" s="22"/>
      <c r="DM58" s="22"/>
      <c r="DN58" s="23" t="str">
        <f t="shared" si="115"/>
        <v xml:space="preserve"> </v>
      </c>
      <c r="DO58" s="22"/>
      <c r="DP58" s="22"/>
      <c r="DQ58" s="79" t="str">
        <f t="shared" si="116"/>
        <v xml:space="preserve"> </v>
      </c>
      <c r="DR58" s="79" t="str">
        <f t="shared" si="117"/>
        <v xml:space="preserve">   </v>
      </c>
      <c r="DS58" s="98" t="str">
        <f t="shared" si="118"/>
        <v xml:space="preserve"> </v>
      </c>
      <c r="DT58" s="98" t="str">
        <f t="shared" si="119"/>
        <v xml:space="preserve"> </v>
      </c>
      <c r="DU58" s="80" t="str">
        <f t="shared" si="120"/>
        <v xml:space="preserve"> </v>
      </c>
      <c r="DV58" s="23" t="str">
        <f t="shared" si="121"/>
        <v xml:space="preserve"> </v>
      </c>
      <c r="DW58" s="22"/>
      <c r="DX58" s="22"/>
      <c r="DY58" s="23" t="str">
        <f t="shared" si="122"/>
        <v xml:space="preserve"> </v>
      </c>
      <c r="DZ58" s="22"/>
      <c r="EA58" s="22"/>
      <c r="EB58" s="23" t="str">
        <f t="shared" si="123"/>
        <v xml:space="preserve"> </v>
      </c>
      <c r="EC58" s="22"/>
      <c r="ED58" s="22"/>
      <c r="EE58" s="23" t="str">
        <f t="shared" si="124"/>
        <v xml:space="preserve"> </v>
      </c>
      <c r="EF58" s="22"/>
      <c r="EG58" s="22"/>
      <c r="EH58" s="23" t="str">
        <f t="shared" si="125"/>
        <v xml:space="preserve"> </v>
      </c>
      <c r="EI58" s="22"/>
      <c r="EJ58" s="22"/>
      <c r="EK58" s="23" t="str">
        <f t="shared" si="126"/>
        <v xml:space="preserve"> </v>
      </c>
      <c r="EL58" s="22"/>
      <c r="EM58" s="22"/>
      <c r="EN58" s="23" t="str">
        <f t="shared" si="127"/>
        <v xml:space="preserve"> </v>
      </c>
      <c r="EO58" s="22"/>
      <c r="EP58" s="22"/>
      <c r="EQ58" s="23" t="str">
        <f t="shared" si="128"/>
        <v xml:space="preserve"> </v>
      </c>
      <c r="ER58" s="22"/>
      <c r="ES58" s="22"/>
      <c r="ET58" s="23" t="str">
        <f t="shared" si="129"/>
        <v xml:space="preserve"> </v>
      </c>
      <c r="EU58" s="22"/>
      <c r="EV58" s="22"/>
      <c r="EW58" s="23" t="str">
        <f t="shared" si="130"/>
        <v xml:space="preserve"> </v>
      </c>
      <c r="EX58" s="22"/>
      <c r="EY58" s="22"/>
      <c r="EZ58" s="23" t="str">
        <f t="shared" si="131"/>
        <v xml:space="preserve"> </v>
      </c>
      <c r="FA58" s="22"/>
      <c r="FB58" s="22"/>
      <c r="FC58" s="23" t="str">
        <f t="shared" si="132"/>
        <v xml:space="preserve"> </v>
      </c>
      <c r="FD58" s="22"/>
      <c r="FE58" s="22"/>
      <c r="FF58" s="23" t="str">
        <f t="shared" si="133"/>
        <v xml:space="preserve"> </v>
      </c>
      <c r="FG58" s="22"/>
      <c r="FH58" s="22"/>
      <c r="FI58" s="23" t="str">
        <f t="shared" si="134"/>
        <v xml:space="preserve"> </v>
      </c>
      <c r="FJ58" s="22"/>
      <c r="FK58" s="22"/>
      <c r="FL58" s="23" t="str">
        <f t="shared" si="135"/>
        <v xml:space="preserve"> </v>
      </c>
      <c r="FM58" s="22"/>
      <c r="FN58" s="22"/>
      <c r="FO58" s="23" t="str">
        <f t="shared" si="136"/>
        <v xml:space="preserve"> </v>
      </c>
      <c r="FP58" s="22"/>
      <c r="FQ58" s="22"/>
      <c r="FR58" s="23" t="str">
        <f t="shared" si="137"/>
        <v xml:space="preserve"> </v>
      </c>
      <c r="FS58" s="22"/>
      <c r="FT58" s="22"/>
      <c r="FU58" s="23" t="str">
        <f t="shared" si="138"/>
        <v xml:space="preserve"> </v>
      </c>
      <c r="FV58" s="22"/>
      <c r="FW58" s="22"/>
      <c r="FX58" s="23" t="str">
        <f t="shared" si="139"/>
        <v xml:space="preserve"> </v>
      </c>
      <c r="FY58" s="22"/>
      <c r="FZ58" s="22"/>
      <c r="GA58" s="79" t="str">
        <f t="shared" si="140"/>
        <v xml:space="preserve"> </v>
      </c>
      <c r="GB58" s="79" t="str">
        <f t="shared" si="141"/>
        <v xml:space="preserve">   </v>
      </c>
      <c r="GC58" s="98" t="str">
        <f t="shared" si="142"/>
        <v xml:space="preserve"> </v>
      </c>
      <c r="GD58" s="98" t="str">
        <f t="shared" si="143"/>
        <v xml:space="preserve"> </v>
      </c>
      <c r="GE58" s="80" t="str">
        <f t="shared" si="144"/>
        <v xml:space="preserve"> </v>
      </c>
      <c r="GF58" s="23" t="str">
        <f t="shared" si="145"/>
        <v xml:space="preserve"> </v>
      </c>
      <c r="GG58" s="80" t="str">
        <f t="shared" si="146"/>
        <v xml:space="preserve"> </v>
      </c>
      <c r="GH58" s="23" t="str">
        <f t="shared" si="147"/>
        <v xml:space="preserve"> </v>
      </c>
    </row>
    <row r="59" spans="1:190" x14ac:dyDescent="0.25">
      <c r="A59" s="20">
        <v>47</v>
      </c>
      <c r="B59" s="21"/>
      <c r="C59" s="22"/>
      <c r="D59" s="22"/>
      <c r="E59" s="23" t="str">
        <f t="shared" si="74"/>
        <v xml:space="preserve"> </v>
      </c>
      <c r="F59" s="22"/>
      <c r="G59" s="22"/>
      <c r="H59" s="23" t="str">
        <f t="shared" si="75"/>
        <v xml:space="preserve"> </v>
      </c>
      <c r="I59" s="22"/>
      <c r="J59" s="22"/>
      <c r="K59" s="23" t="str">
        <f t="shared" si="76"/>
        <v xml:space="preserve"> </v>
      </c>
      <c r="L59" s="22"/>
      <c r="M59" s="22"/>
      <c r="N59" s="23" t="str">
        <f t="shared" si="77"/>
        <v xml:space="preserve"> </v>
      </c>
      <c r="O59" s="22"/>
      <c r="P59" s="22"/>
      <c r="Q59" s="23" t="str">
        <f t="shared" si="78"/>
        <v xml:space="preserve"> </v>
      </c>
      <c r="R59" s="22"/>
      <c r="S59" s="22"/>
      <c r="T59" s="23" t="str">
        <f t="shared" si="79"/>
        <v xml:space="preserve"> </v>
      </c>
      <c r="U59" s="22"/>
      <c r="V59" s="22"/>
      <c r="W59" s="23" t="str">
        <f t="shared" si="80"/>
        <v xml:space="preserve"> </v>
      </c>
      <c r="X59" s="22"/>
      <c r="Y59" s="22"/>
      <c r="Z59" s="23" t="str">
        <f t="shared" si="81"/>
        <v xml:space="preserve"> </v>
      </c>
      <c r="AA59" s="22"/>
      <c r="AB59" s="22"/>
      <c r="AC59" s="23" t="str">
        <f t="shared" si="82"/>
        <v xml:space="preserve"> </v>
      </c>
      <c r="AD59" s="22"/>
      <c r="AE59" s="22"/>
      <c r="AF59" s="23" t="str">
        <f t="shared" si="83"/>
        <v xml:space="preserve"> </v>
      </c>
      <c r="AG59" s="22"/>
      <c r="AH59" s="22"/>
      <c r="AI59" s="23" t="str">
        <f t="shared" si="84"/>
        <v xml:space="preserve"> </v>
      </c>
      <c r="AJ59" s="22"/>
      <c r="AK59" s="22"/>
      <c r="AL59" s="23" t="str">
        <f t="shared" si="85"/>
        <v xml:space="preserve"> </v>
      </c>
      <c r="AM59" s="22"/>
      <c r="AN59" s="22"/>
      <c r="AO59" s="23" t="str">
        <f t="shared" si="86"/>
        <v xml:space="preserve"> </v>
      </c>
      <c r="AP59" s="22"/>
      <c r="AQ59" s="22"/>
      <c r="AR59" s="23" t="str">
        <f t="shared" si="87"/>
        <v xml:space="preserve"> </v>
      </c>
      <c r="AS59" s="22"/>
      <c r="AT59" s="22"/>
      <c r="AU59" s="23" t="str">
        <f t="shared" si="88"/>
        <v xml:space="preserve"> </v>
      </c>
      <c r="AV59" s="22"/>
      <c r="AW59" s="22"/>
      <c r="AX59" s="23" t="str">
        <f t="shared" si="89"/>
        <v xml:space="preserve"> </v>
      </c>
      <c r="AY59" s="22"/>
      <c r="AZ59" s="22"/>
      <c r="BA59" s="23" t="str">
        <f t="shared" si="90"/>
        <v xml:space="preserve"> </v>
      </c>
      <c r="BB59" s="22"/>
      <c r="BC59" s="22"/>
      <c r="BD59" s="23" t="str">
        <f t="shared" si="91"/>
        <v xml:space="preserve"> </v>
      </c>
      <c r="BE59" s="22"/>
      <c r="BF59" s="22"/>
      <c r="BG59" s="79" t="str">
        <f t="shared" si="92"/>
        <v xml:space="preserve"> </v>
      </c>
      <c r="BH59" s="79" t="str">
        <f t="shared" si="93"/>
        <v xml:space="preserve">   </v>
      </c>
      <c r="BI59" s="98" t="str">
        <f t="shared" si="94"/>
        <v xml:space="preserve"> </v>
      </c>
      <c r="BJ59" s="98" t="str">
        <f t="shared" si="95"/>
        <v xml:space="preserve"> </v>
      </c>
      <c r="BK59" s="80" t="str">
        <f t="shared" si="96"/>
        <v xml:space="preserve"> </v>
      </c>
      <c r="BL59" s="23" t="str">
        <f t="shared" si="97"/>
        <v xml:space="preserve"> </v>
      </c>
      <c r="BM59" s="22"/>
      <c r="BN59" s="22"/>
      <c r="BO59" s="23" t="str">
        <f t="shared" si="98"/>
        <v xml:space="preserve"> </v>
      </c>
      <c r="BP59" s="22"/>
      <c r="BQ59" s="22"/>
      <c r="BR59" s="23" t="str">
        <f t="shared" si="99"/>
        <v xml:space="preserve"> </v>
      </c>
      <c r="BS59" s="22"/>
      <c r="BT59" s="22"/>
      <c r="BU59" s="23" t="str">
        <f t="shared" si="100"/>
        <v xml:space="preserve"> </v>
      </c>
      <c r="BV59" s="22"/>
      <c r="BW59" s="22"/>
      <c r="BX59" s="23" t="str">
        <f t="shared" si="101"/>
        <v xml:space="preserve"> </v>
      </c>
      <c r="BY59" s="22"/>
      <c r="BZ59" s="22"/>
      <c r="CA59" s="23" t="str">
        <f t="shared" si="102"/>
        <v xml:space="preserve"> </v>
      </c>
      <c r="CB59" s="22"/>
      <c r="CC59" s="22"/>
      <c r="CD59" s="23" t="str">
        <f t="shared" si="103"/>
        <v xml:space="preserve"> </v>
      </c>
      <c r="CE59" s="22"/>
      <c r="CF59" s="22"/>
      <c r="CG59" s="23" t="str">
        <f t="shared" si="104"/>
        <v xml:space="preserve"> </v>
      </c>
      <c r="CH59" s="22"/>
      <c r="CI59" s="22"/>
      <c r="CJ59" s="23" t="str">
        <f t="shared" si="105"/>
        <v xml:space="preserve"> </v>
      </c>
      <c r="CK59" s="22"/>
      <c r="CL59" s="22"/>
      <c r="CM59" s="23" t="str">
        <f t="shared" si="106"/>
        <v xml:space="preserve"> </v>
      </c>
      <c r="CN59" s="22"/>
      <c r="CO59" s="22"/>
      <c r="CP59" s="23" t="str">
        <f t="shared" si="107"/>
        <v xml:space="preserve"> </v>
      </c>
      <c r="CQ59" s="22"/>
      <c r="CR59" s="22"/>
      <c r="CS59" s="23" t="str">
        <f t="shared" si="108"/>
        <v xml:space="preserve"> </v>
      </c>
      <c r="CT59" s="22"/>
      <c r="CU59" s="22"/>
      <c r="CV59" s="23" t="str">
        <f t="shared" si="109"/>
        <v xml:space="preserve"> </v>
      </c>
      <c r="CW59" s="22"/>
      <c r="CX59" s="22"/>
      <c r="CY59" s="23" t="str">
        <f t="shared" si="110"/>
        <v xml:space="preserve"> </v>
      </c>
      <c r="CZ59" s="22"/>
      <c r="DA59" s="22"/>
      <c r="DB59" s="23" t="str">
        <f t="shared" si="111"/>
        <v xml:space="preserve"> </v>
      </c>
      <c r="DC59" s="22"/>
      <c r="DD59" s="22"/>
      <c r="DE59" s="23" t="str">
        <f t="shared" si="112"/>
        <v xml:space="preserve"> </v>
      </c>
      <c r="DF59" s="22"/>
      <c r="DG59" s="22"/>
      <c r="DH59" s="23" t="str">
        <f t="shared" si="113"/>
        <v xml:space="preserve"> </v>
      </c>
      <c r="DI59" s="22"/>
      <c r="DJ59" s="22"/>
      <c r="DK59" s="23" t="str">
        <f t="shared" si="114"/>
        <v xml:space="preserve"> </v>
      </c>
      <c r="DL59" s="22"/>
      <c r="DM59" s="22"/>
      <c r="DN59" s="23" t="str">
        <f t="shared" si="115"/>
        <v xml:space="preserve"> </v>
      </c>
      <c r="DO59" s="22"/>
      <c r="DP59" s="22"/>
      <c r="DQ59" s="79" t="str">
        <f t="shared" si="116"/>
        <v xml:space="preserve"> </v>
      </c>
      <c r="DR59" s="79" t="str">
        <f t="shared" si="117"/>
        <v xml:space="preserve">   </v>
      </c>
      <c r="DS59" s="98" t="str">
        <f t="shared" si="118"/>
        <v xml:space="preserve"> </v>
      </c>
      <c r="DT59" s="98" t="str">
        <f t="shared" si="119"/>
        <v xml:space="preserve"> </v>
      </c>
      <c r="DU59" s="80" t="str">
        <f t="shared" si="120"/>
        <v xml:space="preserve"> </v>
      </c>
      <c r="DV59" s="23" t="str">
        <f t="shared" si="121"/>
        <v xml:space="preserve"> </v>
      </c>
      <c r="DW59" s="22"/>
      <c r="DX59" s="22"/>
      <c r="DY59" s="23" t="str">
        <f t="shared" si="122"/>
        <v xml:space="preserve"> </v>
      </c>
      <c r="DZ59" s="22"/>
      <c r="EA59" s="22"/>
      <c r="EB59" s="23" t="str">
        <f t="shared" si="123"/>
        <v xml:space="preserve"> </v>
      </c>
      <c r="EC59" s="22"/>
      <c r="ED59" s="22"/>
      <c r="EE59" s="23" t="str">
        <f t="shared" si="124"/>
        <v xml:space="preserve"> </v>
      </c>
      <c r="EF59" s="22"/>
      <c r="EG59" s="22"/>
      <c r="EH59" s="23" t="str">
        <f t="shared" si="125"/>
        <v xml:space="preserve"> </v>
      </c>
      <c r="EI59" s="22"/>
      <c r="EJ59" s="22"/>
      <c r="EK59" s="23" t="str">
        <f t="shared" si="126"/>
        <v xml:space="preserve"> </v>
      </c>
      <c r="EL59" s="22"/>
      <c r="EM59" s="22"/>
      <c r="EN59" s="23" t="str">
        <f t="shared" si="127"/>
        <v xml:space="preserve"> </v>
      </c>
      <c r="EO59" s="22"/>
      <c r="EP59" s="22"/>
      <c r="EQ59" s="23" t="str">
        <f t="shared" si="128"/>
        <v xml:space="preserve"> </v>
      </c>
      <c r="ER59" s="22"/>
      <c r="ES59" s="22"/>
      <c r="ET59" s="23" t="str">
        <f t="shared" si="129"/>
        <v xml:space="preserve"> </v>
      </c>
      <c r="EU59" s="22"/>
      <c r="EV59" s="22"/>
      <c r="EW59" s="23" t="str">
        <f t="shared" si="130"/>
        <v xml:space="preserve"> </v>
      </c>
      <c r="EX59" s="22"/>
      <c r="EY59" s="22"/>
      <c r="EZ59" s="23" t="str">
        <f t="shared" si="131"/>
        <v xml:space="preserve"> </v>
      </c>
      <c r="FA59" s="22"/>
      <c r="FB59" s="22"/>
      <c r="FC59" s="23" t="str">
        <f t="shared" si="132"/>
        <v xml:space="preserve"> </v>
      </c>
      <c r="FD59" s="22"/>
      <c r="FE59" s="22"/>
      <c r="FF59" s="23" t="str">
        <f t="shared" si="133"/>
        <v xml:space="preserve"> </v>
      </c>
      <c r="FG59" s="22"/>
      <c r="FH59" s="22"/>
      <c r="FI59" s="23" t="str">
        <f t="shared" si="134"/>
        <v xml:space="preserve"> </v>
      </c>
      <c r="FJ59" s="22"/>
      <c r="FK59" s="22"/>
      <c r="FL59" s="23" t="str">
        <f t="shared" si="135"/>
        <v xml:space="preserve"> </v>
      </c>
      <c r="FM59" s="22"/>
      <c r="FN59" s="22"/>
      <c r="FO59" s="23" t="str">
        <f t="shared" si="136"/>
        <v xml:space="preserve"> </v>
      </c>
      <c r="FP59" s="22"/>
      <c r="FQ59" s="22"/>
      <c r="FR59" s="23" t="str">
        <f t="shared" si="137"/>
        <v xml:space="preserve"> </v>
      </c>
      <c r="FS59" s="22"/>
      <c r="FT59" s="22"/>
      <c r="FU59" s="23" t="str">
        <f t="shared" si="138"/>
        <v xml:space="preserve"> </v>
      </c>
      <c r="FV59" s="22"/>
      <c r="FW59" s="22"/>
      <c r="FX59" s="23" t="str">
        <f t="shared" si="139"/>
        <v xml:space="preserve"> </v>
      </c>
      <c r="FY59" s="22"/>
      <c r="FZ59" s="22"/>
      <c r="GA59" s="79" t="str">
        <f t="shared" si="140"/>
        <v xml:space="preserve"> </v>
      </c>
      <c r="GB59" s="79" t="str">
        <f t="shared" si="141"/>
        <v xml:space="preserve">   </v>
      </c>
      <c r="GC59" s="98" t="str">
        <f t="shared" si="142"/>
        <v xml:space="preserve"> </v>
      </c>
      <c r="GD59" s="98" t="str">
        <f t="shared" si="143"/>
        <v xml:space="preserve"> </v>
      </c>
      <c r="GE59" s="80" t="str">
        <f t="shared" si="144"/>
        <v xml:space="preserve"> </v>
      </c>
      <c r="GF59" s="23" t="str">
        <f t="shared" si="145"/>
        <v xml:space="preserve"> </v>
      </c>
      <c r="GG59" s="80" t="str">
        <f t="shared" si="146"/>
        <v xml:space="preserve"> </v>
      </c>
      <c r="GH59" s="23" t="str">
        <f t="shared" si="147"/>
        <v xml:space="preserve"> </v>
      </c>
    </row>
    <row r="60" spans="1:190" x14ac:dyDescent="0.25">
      <c r="A60" s="20">
        <v>48</v>
      </c>
      <c r="B60" s="21"/>
      <c r="C60" s="22"/>
      <c r="D60" s="22"/>
      <c r="E60" s="23" t="str">
        <f t="shared" si="74"/>
        <v xml:space="preserve"> </v>
      </c>
      <c r="F60" s="22"/>
      <c r="G60" s="22"/>
      <c r="H60" s="23" t="str">
        <f t="shared" si="75"/>
        <v xml:space="preserve"> </v>
      </c>
      <c r="I60" s="22"/>
      <c r="J60" s="22"/>
      <c r="K60" s="23" t="str">
        <f t="shared" si="76"/>
        <v xml:space="preserve"> </v>
      </c>
      <c r="L60" s="22"/>
      <c r="M60" s="22"/>
      <c r="N60" s="23" t="str">
        <f t="shared" si="77"/>
        <v xml:space="preserve"> </v>
      </c>
      <c r="O60" s="22"/>
      <c r="P60" s="22"/>
      <c r="Q60" s="23" t="str">
        <f t="shared" si="78"/>
        <v xml:space="preserve"> </v>
      </c>
      <c r="R60" s="22"/>
      <c r="S60" s="22"/>
      <c r="T60" s="23" t="str">
        <f t="shared" si="79"/>
        <v xml:space="preserve"> </v>
      </c>
      <c r="U60" s="22"/>
      <c r="V60" s="22"/>
      <c r="W60" s="23" t="str">
        <f t="shared" si="80"/>
        <v xml:space="preserve"> </v>
      </c>
      <c r="X60" s="22"/>
      <c r="Y60" s="22"/>
      <c r="Z60" s="23" t="str">
        <f t="shared" si="81"/>
        <v xml:space="preserve"> </v>
      </c>
      <c r="AA60" s="22"/>
      <c r="AB60" s="22"/>
      <c r="AC60" s="23" t="str">
        <f t="shared" si="82"/>
        <v xml:space="preserve"> </v>
      </c>
      <c r="AD60" s="22"/>
      <c r="AE60" s="22"/>
      <c r="AF60" s="23" t="str">
        <f t="shared" si="83"/>
        <v xml:space="preserve"> </v>
      </c>
      <c r="AG60" s="22"/>
      <c r="AH60" s="22"/>
      <c r="AI60" s="23" t="str">
        <f t="shared" si="84"/>
        <v xml:space="preserve"> </v>
      </c>
      <c r="AJ60" s="22"/>
      <c r="AK60" s="22"/>
      <c r="AL60" s="23" t="str">
        <f t="shared" si="85"/>
        <v xml:space="preserve"> </v>
      </c>
      <c r="AM60" s="22"/>
      <c r="AN60" s="22"/>
      <c r="AO60" s="23" t="str">
        <f t="shared" si="86"/>
        <v xml:space="preserve"> </v>
      </c>
      <c r="AP60" s="22"/>
      <c r="AQ60" s="22"/>
      <c r="AR60" s="23" t="str">
        <f t="shared" si="87"/>
        <v xml:space="preserve"> </v>
      </c>
      <c r="AS60" s="22"/>
      <c r="AT60" s="22"/>
      <c r="AU60" s="23" t="str">
        <f t="shared" si="88"/>
        <v xml:space="preserve"> </v>
      </c>
      <c r="AV60" s="22"/>
      <c r="AW60" s="22"/>
      <c r="AX60" s="23" t="str">
        <f t="shared" si="89"/>
        <v xml:space="preserve"> </v>
      </c>
      <c r="AY60" s="22"/>
      <c r="AZ60" s="22"/>
      <c r="BA60" s="23" t="str">
        <f t="shared" si="90"/>
        <v xml:space="preserve"> </v>
      </c>
      <c r="BB60" s="22"/>
      <c r="BC60" s="22"/>
      <c r="BD60" s="23" t="str">
        <f t="shared" si="91"/>
        <v xml:space="preserve"> </v>
      </c>
      <c r="BE60" s="22"/>
      <c r="BF60" s="22"/>
      <c r="BG60" s="79" t="str">
        <f t="shared" si="92"/>
        <v xml:space="preserve"> </v>
      </c>
      <c r="BH60" s="79" t="str">
        <f t="shared" si="93"/>
        <v xml:space="preserve">   </v>
      </c>
      <c r="BI60" s="98" t="str">
        <f t="shared" si="94"/>
        <v xml:space="preserve"> </v>
      </c>
      <c r="BJ60" s="98" t="str">
        <f t="shared" si="95"/>
        <v xml:space="preserve"> </v>
      </c>
      <c r="BK60" s="80" t="str">
        <f t="shared" si="96"/>
        <v xml:space="preserve"> </v>
      </c>
      <c r="BL60" s="23" t="str">
        <f t="shared" si="97"/>
        <v xml:space="preserve"> </v>
      </c>
      <c r="BM60" s="22"/>
      <c r="BN60" s="22"/>
      <c r="BO60" s="23" t="str">
        <f t="shared" si="98"/>
        <v xml:space="preserve"> </v>
      </c>
      <c r="BP60" s="22"/>
      <c r="BQ60" s="22"/>
      <c r="BR60" s="23" t="str">
        <f t="shared" si="99"/>
        <v xml:space="preserve"> </v>
      </c>
      <c r="BS60" s="22"/>
      <c r="BT60" s="22"/>
      <c r="BU60" s="23" t="str">
        <f t="shared" si="100"/>
        <v xml:space="preserve"> </v>
      </c>
      <c r="BV60" s="22"/>
      <c r="BW60" s="22"/>
      <c r="BX60" s="23" t="str">
        <f t="shared" si="101"/>
        <v xml:space="preserve"> </v>
      </c>
      <c r="BY60" s="22"/>
      <c r="BZ60" s="22"/>
      <c r="CA60" s="23" t="str">
        <f t="shared" si="102"/>
        <v xml:space="preserve"> </v>
      </c>
      <c r="CB60" s="22"/>
      <c r="CC60" s="22"/>
      <c r="CD60" s="23" t="str">
        <f t="shared" si="103"/>
        <v xml:space="preserve"> </v>
      </c>
      <c r="CE60" s="22"/>
      <c r="CF60" s="22"/>
      <c r="CG60" s="23" t="str">
        <f t="shared" si="104"/>
        <v xml:space="preserve"> </v>
      </c>
      <c r="CH60" s="22"/>
      <c r="CI60" s="22"/>
      <c r="CJ60" s="23" t="str">
        <f t="shared" si="105"/>
        <v xml:space="preserve"> </v>
      </c>
      <c r="CK60" s="22"/>
      <c r="CL60" s="22"/>
      <c r="CM60" s="23" t="str">
        <f t="shared" si="106"/>
        <v xml:space="preserve"> </v>
      </c>
      <c r="CN60" s="22"/>
      <c r="CO60" s="22"/>
      <c r="CP60" s="23" t="str">
        <f t="shared" si="107"/>
        <v xml:space="preserve"> </v>
      </c>
      <c r="CQ60" s="22"/>
      <c r="CR60" s="22"/>
      <c r="CS60" s="23" t="str">
        <f t="shared" si="108"/>
        <v xml:space="preserve"> </v>
      </c>
      <c r="CT60" s="22"/>
      <c r="CU60" s="22"/>
      <c r="CV60" s="23" t="str">
        <f t="shared" si="109"/>
        <v xml:space="preserve"> </v>
      </c>
      <c r="CW60" s="22"/>
      <c r="CX60" s="22"/>
      <c r="CY60" s="23" t="str">
        <f t="shared" si="110"/>
        <v xml:space="preserve"> </v>
      </c>
      <c r="CZ60" s="22"/>
      <c r="DA60" s="22"/>
      <c r="DB60" s="23" t="str">
        <f t="shared" si="111"/>
        <v xml:space="preserve"> </v>
      </c>
      <c r="DC60" s="22"/>
      <c r="DD60" s="22"/>
      <c r="DE60" s="23" t="str">
        <f t="shared" si="112"/>
        <v xml:space="preserve"> </v>
      </c>
      <c r="DF60" s="22"/>
      <c r="DG60" s="22"/>
      <c r="DH60" s="23" t="str">
        <f t="shared" si="113"/>
        <v xml:space="preserve"> </v>
      </c>
      <c r="DI60" s="22"/>
      <c r="DJ60" s="22"/>
      <c r="DK60" s="23" t="str">
        <f t="shared" si="114"/>
        <v xml:space="preserve"> </v>
      </c>
      <c r="DL60" s="22"/>
      <c r="DM60" s="22"/>
      <c r="DN60" s="23" t="str">
        <f t="shared" si="115"/>
        <v xml:space="preserve"> </v>
      </c>
      <c r="DO60" s="22"/>
      <c r="DP60" s="22"/>
      <c r="DQ60" s="79" t="str">
        <f t="shared" si="116"/>
        <v xml:space="preserve"> </v>
      </c>
      <c r="DR60" s="79" t="str">
        <f t="shared" si="117"/>
        <v xml:space="preserve">   </v>
      </c>
      <c r="DS60" s="98" t="str">
        <f t="shared" si="118"/>
        <v xml:space="preserve"> </v>
      </c>
      <c r="DT60" s="98" t="str">
        <f t="shared" si="119"/>
        <v xml:space="preserve"> </v>
      </c>
      <c r="DU60" s="80" t="str">
        <f t="shared" si="120"/>
        <v xml:space="preserve"> </v>
      </c>
      <c r="DV60" s="23" t="str">
        <f t="shared" si="121"/>
        <v xml:space="preserve"> </v>
      </c>
      <c r="DW60" s="22"/>
      <c r="DX60" s="22"/>
      <c r="DY60" s="23" t="str">
        <f t="shared" si="122"/>
        <v xml:space="preserve"> </v>
      </c>
      <c r="DZ60" s="22"/>
      <c r="EA60" s="22"/>
      <c r="EB60" s="23" t="str">
        <f t="shared" si="123"/>
        <v xml:space="preserve"> </v>
      </c>
      <c r="EC60" s="22"/>
      <c r="ED60" s="22"/>
      <c r="EE60" s="23" t="str">
        <f t="shared" si="124"/>
        <v xml:space="preserve"> </v>
      </c>
      <c r="EF60" s="22"/>
      <c r="EG60" s="22"/>
      <c r="EH60" s="23" t="str">
        <f t="shared" si="125"/>
        <v xml:space="preserve"> </v>
      </c>
      <c r="EI60" s="22"/>
      <c r="EJ60" s="22"/>
      <c r="EK60" s="23" t="str">
        <f t="shared" si="126"/>
        <v xml:space="preserve"> </v>
      </c>
      <c r="EL60" s="22"/>
      <c r="EM60" s="22"/>
      <c r="EN60" s="23" t="str">
        <f t="shared" si="127"/>
        <v xml:space="preserve"> </v>
      </c>
      <c r="EO60" s="22"/>
      <c r="EP60" s="22"/>
      <c r="EQ60" s="23" t="str">
        <f t="shared" si="128"/>
        <v xml:space="preserve"> </v>
      </c>
      <c r="ER60" s="22"/>
      <c r="ES60" s="22"/>
      <c r="ET60" s="23" t="str">
        <f t="shared" si="129"/>
        <v xml:space="preserve"> </v>
      </c>
      <c r="EU60" s="22"/>
      <c r="EV60" s="22"/>
      <c r="EW60" s="23" t="str">
        <f t="shared" si="130"/>
        <v xml:space="preserve"> </v>
      </c>
      <c r="EX60" s="22"/>
      <c r="EY60" s="22"/>
      <c r="EZ60" s="23" t="str">
        <f t="shared" si="131"/>
        <v xml:space="preserve"> </v>
      </c>
      <c r="FA60" s="22"/>
      <c r="FB60" s="22"/>
      <c r="FC60" s="23" t="str">
        <f t="shared" si="132"/>
        <v xml:space="preserve"> </v>
      </c>
      <c r="FD60" s="22"/>
      <c r="FE60" s="22"/>
      <c r="FF60" s="23" t="str">
        <f t="shared" si="133"/>
        <v xml:space="preserve"> </v>
      </c>
      <c r="FG60" s="22"/>
      <c r="FH60" s="22"/>
      <c r="FI60" s="23" t="str">
        <f t="shared" si="134"/>
        <v xml:space="preserve"> </v>
      </c>
      <c r="FJ60" s="22"/>
      <c r="FK60" s="22"/>
      <c r="FL60" s="23" t="str">
        <f t="shared" si="135"/>
        <v xml:space="preserve"> </v>
      </c>
      <c r="FM60" s="22"/>
      <c r="FN60" s="22"/>
      <c r="FO60" s="23" t="str">
        <f t="shared" si="136"/>
        <v xml:space="preserve"> </v>
      </c>
      <c r="FP60" s="22"/>
      <c r="FQ60" s="22"/>
      <c r="FR60" s="23" t="str">
        <f t="shared" si="137"/>
        <v xml:space="preserve"> </v>
      </c>
      <c r="FS60" s="22"/>
      <c r="FT60" s="22"/>
      <c r="FU60" s="23" t="str">
        <f t="shared" si="138"/>
        <v xml:space="preserve"> </v>
      </c>
      <c r="FV60" s="22"/>
      <c r="FW60" s="22"/>
      <c r="FX60" s="23" t="str">
        <f t="shared" si="139"/>
        <v xml:space="preserve"> </v>
      </c>
      <c r="FY60" s="22"/>
      <c r="FZ60" s="22"/>
      <c r="GA60" s="79" t="str">
        <f t="shared" si="140"/>
        <v xml:space="preserve"> </v>
      </c>
      <c r="GB60" s="79" t="str">
        <f t="shared" si="141"/>
        <v xml:space="preserve">   </v>
      </c>
      <c r="GC60" s="98" t="str">
        <f t="shared" si="142"/>
        <v xml:space="preserve"> </v>
      </c>
      <c r="GD60" s="98" t="str">
        <f t="shared" si="143"/>
        <v xml:space="preserve"> </v>
      </c>
      <c r="GE60" s="80" t="str">
        <f t="shared" si="144"/>
        <v xml:space="preserve"> </v>
      </c>
      <c r="GF60" s="23" t="str">
        <f t="shared" si="145"/>
        <v xml:space="preserve"> </v>
      </c>
      <c r="GG60" s="80" t="str">
        <f t="shared" si="146"/>
        <v xml:space="preserve"> </v>
      </c>
      <c r="GH60" s="23" t="str">
        <f t="shared" si="147"/>
        <v xml:space="preserve"> </v>
      </c>
    </row>
    <row r="61" spans="1:190" x14ac:dyDescent="0.25">
      <c r="A61" s="20">
        <v>49</v>
      </c>
      <c r="B61" s="21"/>
      <c r="C61" s="22"/>
      <c r="D61" s="22"/>
      <c r="E61" s="23" t="str">
        <f t="shared" si="74"/>
        <v xml:space="preserve"> </v>
      </c>
      <c r="F61" s="22"/>
      <c r="G61" s="22"/>
      <c r="H61" s="23" t="str">
        <f t="shared" si="75"/>
        <v xml:space="preserve"> </v>
      </c>
      <c r="I61" s="22"/>
      <c r="J61" s="22"/>
      <c r="K61" s="23" t="str">
        <f t="shared" si="76"/>
        <v xml:space="preserve"> </v>
      </c>
      <c r="L61" s="22"/>
      <c r="M61" s="22"/>
      <c r="N61" s="23" t="str">
        <f t="shared" si="77"/>
        <v xml:space="preserve"> </v>
      </c>
      <c r="O61" s="22"/>
      <c r="P61" s="22"/>
      <c r="Q61" s="23" t="str">
        <f t="shared" si="78"/>
        <v xml:space="preserve"> </v>
      </c>
      <c r="R61" s="22"/>
      <c r="S61" s="22"/>
      <c r="T61" s="23" t="str">
        <f t="shared" si="79"/>
        <v xml:space="preserve"> </v>
      </c>
      <c r="U61" s="22"/>
      <c r="V61" s="22"/>
      <c r="W61" s="23" t="str">
        <f t="shared" si="80"/>
        <v xml:space="preserve"> </v>
      </c>
      <c r="X61" s="22"/>
      <c r="Y61" s="22"/>
      <c r="Z61" s="23" t="str">
        <f t="shared" si="81"/>
        <v xml:space="preserve"> </v>
      </c>
      <c r="AA61" s="22"/>
      <c r="AB61" s="22"/>
      <c r="AC61" s="23" t="str">
        <f t="shared" si="82"/>
        <v xml:space="preserve"> </v>
      </c>
      <c r="AD61" s="22"/>
      <c r="AE61" s="22"/>
      <c r="AF61" s="23" t="str">
        <f t="shared" si="83"/>
        <v xml:space="preserve"> </v>
      </c>
      <c r="AG61" s="22"/>
      <c r="AH61" s="22"/>
      <c r="AI61" s="23" t="str">
        <f t="shared" si="84"/>
        <v xml:space="preserve"> </v>
      </c>
      <c r="AJ61" s="22"/>
      <c r="AK61" s="22"/>
      <c r="AL61" s="23" t="str">
        <f t="shared" si="85"/>
        <v xml:space="preserve"> </v>
      </c>
      <c r="AM61" s="22"/>
      <c r="AN61" s="22"/>
      <c r="AO61" s="23" t="str">
        <f t="shared" si="86"/>
        <v xml:space="preserve"> </v>
      </c>
      <c r="AP61" s="22"/>
      <c r="AQ61" s="22"/>
      <c r="AR61" s="23" t="str">
        <f t="shared" si="87"/>
        <v xml:space="preserve"> </v>
      </c>
      <c r="AS61" s="22"/>
      <c r="AT61" s="22"/>
      <c r="AU61" s="23" t="str">
        <f t="shared" si="88"/>
        <v xml:space="preserve"> </v>
      </c>
      <c r="AV61" s="22"/>
      <c r="AW61" s="22"/>
      <c r="AX61" s="23" t="str">
        <f t="shared" si="89"/>
        <v xml:space="preserve"> </v>
      </c>
      <c r="AY61" s="22"/>
      <c r="AZ61" s="22"/>
      <c r="BA61" s="23" t="str">
        <f t="shared" si="90"/>
        <v xml:space="preserve"> </v>
      </c>
      <c r="BB61" s="22"/>
      <c r="BC61" s="22"/>
      <c r="BD61" s="23" t="str">
        <f t="shared" si="91"/>
        <v xml:space="preserve"> </v>
      </c>
      <c r="BE61" s="22"/>
      <c r="BF61" s="22"/>
      <c r="BG61" s="79" t="str">
        <f t="shared" si="92"/>
        <v xml:space="preserve"> </v>
      </c>
      <c r="BH61" s="79" t="str">
        <f t="shared" si="93"/>
        <v xml:space="preserve">   </v>
      </c>
      <c r="BI61" s="98" t="str">
        <f t="shared" si="94"/>
        <v xml:space="preserve"> </v>
      </c>
      <c r="BJ61" s="98" t="str">
        <f t="shared" si="95"/>
        <v xml:space="preserve"> </v>
      </c>
      <c r="BK61" s="80" t="str">
        <f t="shared" si="96"/>
        <v xml:space="preserve"> </v>
      </c>
      <c r="BL61" s="23" t="str">
        <f t="shared" si="97"/>
        <v xml:space="preserve"> </v>
      </c>
      <c r="BM61" s="22"/>
      <c r="BN61" s="22"/>
      <c r="BO61" s="23" t="str">
        <f t="shared" si="98"/>
        <v xml:space="preserve"> </v>
      </c>
      <c r="BP61" s="22"/>
      <c r="BQ61" s="22"/>
      <c r="BR61" s="23" t="str">
        <f t="shared" si="99"/>
        <v xml:space="preserve"> </v>
      </c>
      <c r="BS61" s="22"/>
      <c r="BT61" s="22"/>
      <c r="BU61" s="23" t="str">
        <f t="shared" si="100"/>
        <v xml:space="preserve"> </v>
      </c>
      <c r="BV61" s="22"/>
      <c r="BW61" s="22"/>
      <c r="BX61" s="23" t="str">
        <f t="shared" si="101"/>
        <v xml:space="preserve"> </v>
      </c>
      <c r="BY61" s="22"/>
      <c r="BZ61" s="22"/>
      <c r="CA61" s="23" t="str">
        <f t="shared" si="102"/>
        <v xml:space="preserve"> </v>
      </c>
      <c r="CB61" s="22"/>
      <c r="CC61" s="22"/>
      <c r="CD61" s="23" t="str">
        <f t="shared" si="103"/>
        <v xml:space="preserve"> </v>
      </c>
      <c r="CE61" s="22"/>
      <c r="CF61" s="22"/>
      <c r="CG61" s="23" t="str">
        <f t="shared" si="104"/>
        <v xml:space="preserve"> </v>
      </c>
      <c r="CH61" s="22"/>
      <c r="CI61" s="22"/>
      <c r="CJ61" s="23" t="str">
        <f t="shared" si="105"/>
        <v xml:space="preserve"> </v>
      </c>
      <c r="CK61" s="22"/>
      <c r="CL61" s="22"/>
      <c r="CM61" s="23" t="str">
        <f t="shared" si="106"/>
        <v xml:space="preserve"> </v>
      </c>
      <c r="CN61" s="22"/>
      <c r="CO61" s="22"/>
      <c r="CP61" s="23" t="str">
        <f t="shared" si="107"/>
        <v xml:space="preserve"> </v>
      </c>
      <c r="CQ61" s="22"/>
      <c r="CR61" s="22"/>
      <c r="CS61" s="23" t="str">
        <f t="shared" si="108"/>
        <v xml:space="preserve"> </v>
      </c>
      <c r="CT61" s="22"/>
      <c r="CU61" s="22"/>
      <c r="CV61" s="23" t="str">
        <f t="shared" si="109"/>
        <v xml:space="preserve"> </v>
      </c>
      <c r="CW61" s="22"/>
      <c r="CX61" s="22"/>
      <c r="CY61" s="23" t="str">
        <f t="shared" si="110"/>
        <v xml:space="preserve"> </v>
      </c>
      <c r="CZ61" s="22"/>
      <c r="DA61" s="22"/>
      <c r="DB61" s="23" t="str">
        <f t="shared" si="111"/>
        <v xml:space="preserve"> </v>
      </c>
      <c r="DC61" s="22"/>
      <c r="DD61" s="22"/>
      <c r="DE61" s="23" t="str">
        <f t="shared" si="112"/>
        <v xml:space="preserve"> </v>
      </c>
      <c r="DF61" s="22"/>
      <c r="DG61" s="22"/>
      <c r="DH61" s="23" t="str">
        <f t="shared" si="113"/>
        <v xml:space="preserve"> </v>
      </c>
      <c r="DI61" s="22"/>
      <c r="DJ61" s="22"/>
      <c r="DK61" s="23" t="str">
        <f t="shared" si="114"/>
        <v xml:space="preserve"> </v>
      </c>
      <c r="DL61" s="22"/>
      <c r="DM61" s="22"/>
      <c r="DN61" s="23" t="str">
        <f t="shared" si="115"/>
        <v xml:space="preserve"> </v>
      </c>
      <c r="DO61" s="22"/>
      <c r="DP61" s="22"/>
      <c r="DQ61" s="79" t="str">
        <f t="shared" si="116"/>
        <v xml:space="preserve"> </v>
      </c>
      <c r="DR61" s="79" t="str">
        <f t="shared" si="117"/>
        <v xml:space="preserve">   </v>
      </c>
      <c r="DS61" s="98" t="str">
        <f t="shared" si="118"/>
        <v xml:space="preserve"> </v>
      </c>
      <c r="DT61" s="98" t="str">
        <f t="shared" si="119"/>
        <v xml:space="preserve"> </v>
      </c>
      <c r="DU61" s="80" t="str">
        <f t="shared" si="120"/>
        <v xml:space="preserve"> </v>
      </c>
      <c r="DV61" s="23" t="str">
        <f t="shared" si="121"/>
        <v xml:space="preserve"> </v>
      </c>
      <c r="DW61" s="22"/>
      <c r="DX61" s="22"/>
      <c r="DY61" s="23" t="str">
        <f t="shared" si="122"/>
        <v xml:space="preserve"> </v>
      </c>
      <c r="DZ61" s="22"/>
      <c r="EA61" s="22"/>
      <c r="EB61" s="23" t="str">
        <f t="shared" si="123"/>
        <v xml:space="preserve"> </v>
      </c>
      <c r="EC61" s="22"/>
      <c r="ED61" s="22"/>
      <c r="EE61" s="23" t="str">
        <f t="shared" si="124"/>
        <v xml:space="preserve"> </v>
      </c>
      <c r="EF61" s="22"/>
      <c r="EG61" s="22"/>
      <c r="EH61" s="23" t="str">
        <f t="shared" si="125"/>
        <v xml:space="preserve"> </v>
      </c>
      <c r="EI61" s="22"/>
      <c r="EJ61" s="22"/>
      <c r="EK61" s="23" t="str">
        <f t="shared" si="126"/>
        <v xml:space="preserve"> </v>
      </c>
      <c r="EL61" s="22"/>
      <c r="EM61" s="22"/>
      <c r="EN61" s="23" t="str">
        <f t="shared" si="127"/>
        <v xml:space="preserve"> </v>
      </c>
      <c r="EO61" s="22"/>
      <c r="EP61" s="22"/>
      <c r="EQ61" s="23" t="str">
        <f t="shared" si="128"/>
        <v xml:space="preserve"> </v>
      </c>
      <c r="ER61" s="22"/>
      <c r="ES61" s="22"/>
      <c r="ET61" s="23" t="str">
        <f t="shared" si="129"/>
        <v xml:space="preserve"> </v>
      </c>
      <c r="EU61" s="22"/>
      <c r="EV61" s="22"/>
      <c r="EW61" s="23" t="str">
        <f t="shared" si="130"/>
        <v xml:space="preserve"> </v>
      </c>
      <c r="EX61" s="22"/>
      <c r="EY61" s="22"/>
      <c r="EZ61" s="23" t="str">
        <f t="shared" si="131"/>
        <v xml:space="preserve"> </v>
      </c>
      <c r="FA61" s="22"/>
      <c r="FB61" s="22"/>
      <c r="FC61" s="23" t="str">
        <f t="shared" si="132"/>
        <v xml:space="preserve"> </v>
      </c>
      <c r="FD61" s="22"/>
      <c r="FE61" s="22"/>
      <c r="FF61" s="23" t="str">
        <f t="shared" si="133"/>
        <v xml:space="preserve"> </v>
      </c>
      <c r="FG61" s="22"/>
      <c r="FH61" s="22"/>
      <c r="FI61" s="23" t="str">
        <f t="shared" si="134"/>
        <v xml:space="preserve"> </v>
      </c>
      <c r="FJ61" s="22"/>
      <c r="FK61" s="22"/>
      <c r="FL61" s="23" t="str">
        <f t="shared" si="135"/>
        <v xml:space="preserve"> </v>
      </c>
      <c r="FM61" s="22"/>
      <c r="FN61" s="22"/>
      <c r="FO61" s="23" t="str">
        <f t="shared" si="136"/>
        <v xml:space="preserve"> </v>
      </c>
      <c r="FP61" s="22"/>
      <c r="FQ61" s="22"/>
      <c r="FR61" s="23" t="str">
        <f t="shared" si="137"/>
        <v xml:space="preserve"> </v>
      </c>
      <c r="FS61" s="22"/>
      <c r="FT61" s="22"/>
      <c r="FU61" s="23" t="str">
        <f t="shared" si="138"/>
        <v xml:space="preserve"> </v>
      </c>
      <c r="FV61" s="22"/>
      <c r="FW61" s="22"/>
      <c r="FX61" s="23" t="str">
        <f t="shared" si="139"/>
        <v xml:space="preserve"> </v>
      </c>
      <c r="FY61" s="22"/>
      <c r="FZ61" s="22"/>
      <c r="GA61" s="79" t="str">
        <f t="shared" si="140"/>
        <v xml:space="preserve"> </v>
      </c>
      <c r="GB61" s="79" t="str">
        <f t="shared" si="141"/>
        <v xml:space="preserve">   </v>
      </c>
      <c r="GC61" s="98" t="str">
        <f t="shared" si="142"/>
        <v xml:space="preserve"> </v>
      </c>
      <c r="GD61" s="98" t="str">
        <f t="shared" si="143"/>
        <v xml:space="preserve"> </v>
      </c>
      <c r="GE61" s="80" t="str">
        <f t="shared" si="144"/>
        <v xml:space="preserve"> </v>
      </c>
      <c r="GF61" s="23" t="str">
        <f t="shared" si="145"/>
        <v xml:space="preserve"> </v>
      </c>
      <c r="GG61" s="80" t="str">
        <f t="shared" si="146"/>
        <v xml:space="preserve"> </v>
      </c>
      <c r="GH61" s="23" t="str">
        <f t="shared" si="147"/>
        <v xml:space="preserve"> </v>
      </c>
    </row>
    <row r="62" spans="1:190" x14ac:dyDescent="0.25">
      <c r="A62" s="20">
        <v>50</v>
      </c>
      <c r="B62" s="21"/>
      <c r="C62" s="22"/>
      <c r="D62" s="22"/>
      <c r="E62" s="23" t="str">
        <f t="shared" si="74"/>
        <v xml:space="preserve"> </v>
      </c>
      <c r="F62" s="22"/>
      <c r="G62" s="22"/>
      <c r="H62" s="23" t="str">
        <f t="shared" si="75"/>
        <v xml:space="preserve"> </v>
      </c>
      <c r="I62" s="22"/>
      <c r="J62" s="22"/>
      <c r="K62" s="23" t="str">
        <f t="shared" si="76"/>
        <v xml:space="preserve"> </v>
      </c>
      <c r="L62" s="22"/>
      <c r="M62" s="22"/>
      <c r="N62" s="23" t="str">
        <f t="shared" si="77"/>
        <v xml:space="preserve"> </v>
      </c>
      <c r="O62" s="22"/>
      <c r="P62" s="22"/>
      <c r="Q62" s="23" t="str">
        <f t="shared" si="78"/>
        <v xml:space="preserve"> </v>
      </c>
      <c r="R62" s="22"/>
      <c r="S62" s="22"/>
      <c r="T62" s="23" t="str">
        <f t="shared" si="79"/>
        <v xml:space="preserve"> </v>
      </c>
      <c r="U62" s="22"/>
      <c r="V62" s="22"/>
      <c r="W62" s="23" t="str">
        <f t="shared" si="80"/>
        <v xml:space="preserve"> </v>
      </c>
      <c r="X62" s="22"/>
      <c r="Y62" s="22"/>
      <c r="Z62" s="23" t="str">
        <f t="shared" si="81"/>
        <v xml:space="preserve"> </v>
      </c>
      <c r="AA62" s="22"/>
      <c r="AB62" s="22"/>
      <c r="AC62" s="23" t="str">
        <f t="shared" si="82"/>
        <v xml:space="preserve"> </v>
      </c>
      <c r="AD62" s="22"/>
      <c r="AE62" s="22"/>
      <c r="AF62" s="23" t="str">
        <f t="shared" si="83"/>
        <v xml:space="preserve"> </v>
      </c>
      <c r="AG62" s="22"/>
      <c r="AH62" s="22"/>
      <c r="AI62" s="23" t="str">
        <f t="shared" si="84"/>
        <v xml:space="preserve"> </v>
      </c>
      <c r="AJ62" s="22"/>
      <c r="AK62" s="22"/>
      <c r="AL62" s="23" t="str">
        <f t="shared" si="85"/>
        <v xml:space="preserve"> </v>
      </c>
      <c r="AM62" s="22"/>
      <c r="AN62" s="22"/>
      <c r="AO62" s="23" t="str">
        <f t="shared" si="86"/>
        <v xml:space="preserve"> </v>
      </c>
      <c r="AP62" s="22"/>
      <c r="AQ62" s="22"/>
      <c r="AR62" s="23" t="str">
        <f t="shared" si="87"/>
        <v xml:space="preserve"> </v>
      </c>
      <c r="AS62" s="22"/>
      <c r="AT62" s="22"/>
      <c r="AU62" s="23" t="str">
        <f t="shared" si="88"/>
        <v xml:space="preserve"> </v>
      </c>
      <c r="AV62" s="22"/>
      <c r="AW62" s="22"/>
      <c r="AX62" s="23" t="str">
        <f t="shared" si="89"/>
        <v xml:space="preserve"> </v>
      </c>
      <c r="AY62" s="22"/>
      <c r="AZ62" s="22"/>
      <c r="BA62" s="23" t="str">
        <f t="shared" si="90"/>
        <v xml:space="preserve"> </v>
      </c>
      <c r="BB62" s="22"/>
      <c r="BC62" s="22"/>
      <c r="BD62" s="23" t="str">
        <f t="shared" si="91"/>
        <v xml:space="preserve"> </v>
      </c>
      <c r="BE62" s="22"/>
      <c r="BF62" s="22"/>
      <c r="BG62" s="79" t="str">
        <f t="shared" si="92"/>
        <v xml:space="preserve"> </v>
      </c>
      <c r="BH62" s="79" t="str">
        <f t="shared" si="93"/>
        <v xml:space="preserve">   </v>
      </c>
      <c r="BI62" s="98" t="str">
        <f t="shared" si="94"/>
        <v xml:space="preserve"> </v>
      </c>
      <c r="BJ62" s="98" t="str">
        <f t="shared" si="95"/>
        <v xml:space="preserve"> </v>
      </c>
      <c r="BK62" s="80" t="str">
        <f t="shared" si="96"/>
        <v xml:space="preserve"> </v>
      </c>
      <c r="BL62" s="23" t="str">
        <f t="shared" si="97"/>
        <v xml:space="preserve"> </v>
      </c>
      <c r="BM62" s="22"/>
      <c r="BN62" s="22"/>
      <c r="BO62" s="23" t="str">
        <f t="shared" si="98"/>
        <v xml:space="preserve"> </v>
      </c>
      <c r="BP62" s="22"/>
      <c r="BQ62" s="22"/>
      <c r="BR62" s="23" t="str">
        <f t="shared" si="99"/>
        <v xml:space="preserve"> </v>
      </c>
      <c r="BS62" s="22"/>
      <c r="BT62" s="22"/>
      <c r="BU62" s="23" t="str">
        <f t="shared" si="100"/>
        <v xml:space="preserve"> </v>
      </c>
      <c r="BV62" s="22"/>
      <c r="BW62" s="22"/>
      <c r="BX62" s="23" t="str">
        <f t="shared" si="101"/>
        <v xml:space="preserve"> </v>
      </c>
      <c r="BY62" s="22"/>
      <c r="BZ62" s="22"/>
      <c r="CA62" s="23" t="str">
        <f t="shared" si="102"/>
        <v xml:space="preserve"> </v>
      </c>
      <c r="CB62" s="22"/>
      <c r="CC62" s="22"/>
      <c r="CD62" s="23" t="str">
        <f t="shared" si="103"/>
        <v xml:space="preserve"> </v>
      </c>
      <c r="CE62" s="22"/>
      <c r="CF62" s="22"/>
      <c r="CG62" s="23" t="str">
        <f t="shared" si="104"/>
        <v xml:space="preserve"> </v>
      </c>
      <c r="CH62" s="22"/>
      <c r="CI62" s="22"/>
      <c r="CJ62" s="23" t="str">
        <f t="shared" si="105"/>
        <v xml:space="preserve"> </v>
      </c>
      <c r="CK62" s="22"/>
      <c r="CL62" s="22"/>
      <c r="CM62" s="23" t="str">
        <f t="shared" si="106"/>
        <v xml:space="preserve"> </v>
      </c>
      <c r="CN62" s="22"/>
      <c r="CO62" s="22"/>
      <c r="CP62" s="23" t="str">
        <f t="shared" si="107"/>
        <v xml:space="preserve"> </v>
      </c>
      <c r="CQ62" s="22"/>
      <c r="CR62" s="22"/>
      <c r="CS62" s="23" t="str">
        <f t="shared" si="108"/>
        <v xml:space="preserve"> </v>
      </c>
      <c r="CT62" s="22"/>
      <c r="CU62" s="22"/>
      <c r="CV62" s="23" t="str">
        <f t="shared" si="109"/>
        <v xml:space="preserve"> </v>
      </c>
      <c r="CW62" s="22"/>
      <c r="CX62" s="22"/>
      <c r="CY62" s="23" t="str">
        <f t="shared" si="110"/>
        <v xml:space="preserve"> </v>
      </c>
      <c r="CZ62" s="22"/>
      <c r="DA62" s="22"/>
      <c r="DB62" s="23" t="str">
        <f t="shared" si="111"/>
        <v xml:space="preserve"> </v>
      </c>
      <c r="DC62" s="22"/>
      <c r="DD62" s="22"/>
      <c r="DE62" s="23" t="str">
        <f t="shared" si="112"/>
        <v xml:space="preserve"> </v>
      </c>
      <c r="DF62" s="22"/>
      <c r="DG62" s="22"/>
      <c r="DH62" s="23" t="str">
        <f t="shared" si="113"/>
        <v xml:space="preserve"> </v>
      </c>
      <c r="DI62" s="22"/>
      <c r="DJ62" s="22"/>
      <c r="DK62" s="23" t="str">
        <f t="shared" si="114"/>
        <v xml:space="preserve"> </v>
      </c>
      <c r="DL62" s="22"/>
      <c r="DM62" s="22"/>
      <c r="DN62" s="23" t="str">
        <f t="shared" si="115"/>
        <v xml:space="preserve"> </v>
      </c>
      <c r="DO62" s="22"/>
      <c r="DP62" s="22"/>
      <c r="DQ62" s="79" t="str">
        <f t="shared" si="116"/>
        <v xml:space="preserve"> </v>
      </c>
      <c r="DR62" s="79" t="str">
        <f t="shared" si="117"/>
        <v xml:space="preserve">   </v>
      </c>
      <c r="DS62" s="98" t="str">
        <f t="shared" si="118"/>
        <v xml:space="preserve"> </v>
      </c>
      <c r="DT62" s="98" t="str">
        <f t="shared" si="119"/>
        <v xml:space="preserve"> </v>
      </c>
      <c r="DU62" s="80" t="str">
        <f t="shared" si="120"/>
        <v xml:space="preserve"> </v>
      </c>
      <c r="DV62" s="23" t="str">
        <f t="shared" si="121"/>
        <v xml:space="preserve"> </v>
      </c>
      <c r="DW62" s="22"/>
      <c r="DX62" s="22"/>
      <c r="DY62" s="23" t="str">
        <f t="shared" si="122"/>
        <v xml:space="preserve"> </v>
      </c>
      <c r="DZ62" s="22"/>
      <c r="EA62" s="22"/>
      <c r="EB62" s="23" t="str">
        <f t="shared" si="123"/>
        <v xml:space="preserve"> </v>
      </c>
      <c r="EC62" s="22"/>
      <c r="ED62" s="22"/>
      <c r="EE62" s="23" t="str">
        <f t="shared" si="124"/>
        <v xml:space="preserve"> </v>
      </c>
      <c r="EF62" s="22"/>
      <c r="EG62" s="22"/>
      <c r="EH62" s="23" t="str">
        <f t="shared" si="125"/>
        <v xml:space="preserve"> </v>
      </c>
      <c r="EI62" s="22"/>
      <c r="EJ62" s="22"/>
      <c r="EK62" s="23" t="str">
        <f t="shared" si="126"/>
        <v xml:space="preserve"> </v>
      </c>
      <c r="EL62" s="22"/>
      <c r="EM62" s="22"/>
      <c r="EN62" s="23" t="str">
        <f t="shared" si="127"/>
        <v xml:space="preserve"> </v>
      </c>
      <c r="EO62" s="22"/>
      <c r="EP62" s="22"/>
      <c r="EQ62" s="23" t="str">
        <f t="shared" si="128"/>
        <v xml:space="preserve"> </v>
      </c>
      <c r="ER62" s="22"/>
      <c r="ES62" s="22"/>
      <c r="ET62" s="23" t="str">
        <f t="shared" si="129"/>
        <v xml:space="preserve"> </v>
      </c>
      <c r="EU62" s="22"/>
      <c r="EV62" s="22"/>
      <c r="EW62" s="23" t="str">
        <f t="shared" si="130"/>
        <v xml:space="preserve"> </v>
      </c>
      <c r="EX62" s="22"/>
      <c r="EY62" s="22"/>
      <c r="EZ62" s="23" t="str">
        <f t="shared" si="131"/>
        <v xml:space="preserve"> </v>
      </c>
      <c r="FA62" s="22"/>
      <c r="FB62" s="22"/>
      <c r="FC62" s="23" t="str">
        <f t="shared" si="132"/>
        <v xml:space="preserve"> </v>
      </c>
      <c r="FD62" s="22"/>
      <c r="FE62" s="22"/>
      <c r="FF62" s="23" t="str">
        <f t="shared" si="133"/>
        <v xml:space="preserve"> </v>
      </c>
      <c r="FG62" s="22"/>
      <c r="FH62" s="22"/>
      <c r="FI62" s="23" t="str">
        <f t="shared" si="134"/>
        <v xml:space="preserve"> </v>
      </c>
      <c r="FJ62" s="22"/>
      <c r="FK62" s="22"/>
      <c r="FL62" s="23" t="str">
        <f t="shared" si="135"/>
        <v xml:space="preserve"> </v>
      </c>
      <c r="FM62" s="22"/>
      <c r="FN62" s="22"/>
      <c r="FO62" s="23" t="str">
        <f t="shared" si="136"/>
        <v xml:space="preserve"> </v>
      </c>
      <c r="FP62" s="22"/>
      <c r="FQ62" s="22"/>
      <c r="FR62" s="23" t="str">
        <f t="shared" si="137"/>
        <v xml:space="preserve"> </v>
      </c>
      <c r="FS62" s="22"/>
      <c r="FT62" s="22"/>
      <c r="FU62" s="23" t="str">
        <f t="shared" si="138"/>
        <v xml:space="preserve"> </v>
      </c>
      <c r="FV62" s="22"/>
      <c r="FW62" s="22"/>
      <c r="FX62" s="23" t="str">
        <f t="shared" si="139"/>
        <v xml:space="preserve"> </v>
      </c>
      <c r="FY62" s="22"/>
      <c r="FZ62" s="22"/>
      <c r="GA62" s="79" t="str">
        <f t="shared" si="140"/>
        <v xml:space="preserve"> </v>
      </c>
      <c r="GB62" s="79" t="str">
        <f t="shared" si="141"/>
        <v xml:space="preserve">   </v>
      </c>
      <c r="GC62" s="98" t="str">
        <f t="shared" si="142"/>
        <v xml:space="preserve"> </v>
      </c>
      <c r="GD62" s="98" t="str">
        <f t="shared" si="143"/>
        <v xml:space="preserve"> </v>
      </c>
      <c r="GE62" s="80" t="str">
        <f t="shared" si="144"/>
        <v xml:space="preserve"> </v>
      </c>
      <c r="GF62" s="23" t="str">
        <f t="shared" si="145"/>
        <v xml:space="preserve"> </v>
      </c>
      <c r="GG62" s="80" t="str">
        <f t="shared" si="146"/>
        <v xml:space="preserve"> </v>
      </c>
      <c r="GH62" s="23" t="str">
        <f t="shared" si="147"/>
        <v xml:space="preserve"> </v>
      </c>
    </row>
    <row r="63" spans="1:190" x14ac:dyDescent="0.25">
      <c r="B63" s="83" t="s">
        <v>111</v>
      </c>
      <c r="C63" s="82">
        <f t="shared" ref="C63:CA63" si="148">IFERROR(TRUNC(AVERAGE(C13:C62),2)," ")</f>
        <v>7.73</v>
      </c>
      <c r="D63" s="82" t="str">
        <f t="shared" si="148"/>
        <v xml:space="preserve"> </v>
      </c>
      <c r="E63" s="82">
        <f t="shared" si="148"/>
        <v>7.73</v>
      </c>
      <c r="F63" s="82">
        <f t="shared" si="148"/>
        <v>8.5</v>
      </c>
      <c r="G63" s="82" t="str">
        <f t="shared" si="148"/>
        <v xml:space="preserve"> </v>
      </c>
      <c r="H63" s="82">
        <f t="shared" si="148"/>
        <v>8.5</v>
      </c>
      <c r="I63" s="82">
        <f t="shared" si="148"/>
        <v>8.2899999999999991</v>
      </c>
      <c r="J63" s="82" t="str">
        <f t="shared" si="148"/>
        <v xml:space="preserve"> </v>
      </c>
      <c r="K63" s="82">
        <f t="shared" si="148"/>
        <v>8.2899999999999991</v>
      </c>
      <c r="L63" s="82">
        <f t="shared" si="148"/>
        <v>7.29</v>
      </c>
      <c r="M63" s="82" t="str">
        <f t="shared" si="148"/>
        <v xml:space="preserve"> </v>
      </c>
      <c r="N63" s="82">
        <f t="shared" si="148"/>
        <v>7.29</v>
      </c>
      <c r="O63" s="82">
        <f t="shared" si="148"/>
        <v>8.08</v>
      </c>
      <c r="P63" s="82" t="str">
        <f t="shared" si="148"/>
        <v xml:space="preserve"> </v>
      </c>
      <c r="Q63" s="82">
        <f t="shared" si="148"/>
        <v>8.08</v>
      </c>
      <c r="R63" s="82" t="str">
        <f t="shared" si="148"/>
        <v xml:space="preserve"> </v>
      </c>
      <c r="S63" s="82" t="str">
        <f t="shared" si="148"/>
        <v xml:space="preserve"> </v>
      </c>
      <c r="T63" s="82" t="str">
        <f t="shared" si="148"/>
        <v xml:space="preserve"> </v>
      </c>
      <c r="U63" s="82" t="str">
        <f t="shared" si="148"/>
        <v xml:space="preserve"> </v>
      </c>
      <c r="V63" s="82" t="str">
        <f t="shared" si="148"/>
        <v xml:space="preserve"> </v>
      </c>
      <c r="W63" s="82" t="str">
        <f t="shared" si="148"/>
        <v xml:space="preserve"> </v>
      </c>
      <c r="X63" s="82" t="str">
        <f t="shared" si="148"/>
        <v xml:space="preserve"> </v>
      </c>
      <c r="Y63" s="82" t="str">
        <f t="shared" si="148"/>
        <v xml:space="preserve"> </v>
      </c>
      <c r="Z63" s="82" t="str">
        <f t="shared" si="148"/>
        <v xml:space="preserve"> </v>
      </c>
      <c r="AA63" s="82" t="str">
        <f t="shared" si="148"/>
        <v xml:space="preserve"> </v>
      </c>
      <c r="AB63" s="82" t="str">
        <f t="shared" si="148"/>
        <v xml:space="preserve"> </v>
      </c>
      <c r="AC63" s="82" t="str">
        <f t="shared" si="148"/>
        <v xml:space="preserve"> </v>
      </c>
      <c r="AD63" s="82" t="str">
        <f t="shared" si="148"/>
        <v xml:space="preserve"> </v>
      </c>
      <c r="AE63" s="82" t="str">
        <f t="shared" si="148"/>
        <v xml:space="preserve"> </v>
      </c>
      <c r="AF63" s="82" t="str">
        <f t="shared" si="148"/>
        <v xml:space="preserve"> </v>
      </c>
      <c r="AG63" s="82" t="str">
        <f t="shared" si="148"/>
        <v xml:space="preserve"> </v>
      </c>
      <c r="AH63" s="82" t="str">
        <f t="shared" si="148"/>
        <v xml:space="preserve"> </v>
      </c>
      <c r="AI63" s="82" t="str">
        <f t="shared" si="148"/>
        <v xml:space="preserve"> </v>
      </c>
      <c r="AJ63" s="82" t="str">
        <f t="shared" si="148"/>
        <v xml:space="preserve"> </v>
      </c>
      <c r="AK63" s="82" t="str">
        <f t="shared" si="148"/>
        <v xml:space="preserve"> </v>
      </c>
      <c r="AL63" s="82" t="str">
        <f t="shared" si="148"/>
        <v xml:space="preserve"> </v>
      </c>
      <c r="AM63" s="82" t="str">
        <f t="shared" si="148"/>
        <v xml:space="preserve"> </v>
      </c>
      <c r="AN63" s="82" t="str">
        <f t="shared" si="148"/>
        <v xml:space="preserve"> </v>
      </c>
      <c r="AO63" s="82" t="str">
        <f t="shared" si="148"/>
        <v xml:space="preserve"> </v>
      </c>
      <c r="AP63" s="82" t="str">
        <f t="shared" si="148"/>
        <v xml:space="preserve"> </v>
      </c>
      <c r="AQ63" s="82" t="str">
        <f t="shared" si="148"/>
        <v xml:space="preserve"> </v>
      </c>
      <c r="AR63" s="82" t="str">
        <f t="shared" si="148"/>
        <v xml:space="preserve"> </v>
      </c>
      <c r="AS63" s="82" t="str">
        <f t="shared" si="148"/>
        <v xml:space="preserve"> </v>
      </c>
      <c r="AT63" s="82" t="str">
        <f t="shared" si="148"/>
        <v xml:space="preserve"> </v>
      </c>
      <c r="AU63" s="82" t="str">
        <f t="shared" si="148"/>
        <v xml:space="preserve"> </v>
      </c>
      <c r="AV63" s="82" t="str">
        <f t="shared" si="148"/>
        <v xml:space="preserve"> </v>
      </c>
      <c r="AW63" s="82" t="str">
        <f t="shared" si="148"/>
        <v xml:space="preserve"> </v>
      </c>
      <c r="AX63" s="82" t="str">
        <f t="shared" si="148"/>
        <v xml:space="preserve"> </v>
      </c>
      <c r="AY63" s="82" t="str">
        <f t="shared" si="148"/>
        <v xml:space="preserve"> </v>
      </c>
      <c r="AZ63" s="82" t="str">
        <f t="shared" si="148"/>
        <v xml:space="preserve"> </v>
      </c>
      <c r="BA63" s="82" t="str">
        <f t="shared" si="148"/>
        <v xml:space="preserve"> </v>
      </c>
      <c r="BB63" s="82">
        <f t="shared" si="148"/>
        <v>10</v>
      </c>
      <c r="BC63" s="82">
        <f t="shared" si="148"/>
        <v>7.71</v>
      </c>
      <c r="BD63" s="82">
        <f t="shared" si="148"/>
        <v>8.85</v>
      </c>
      <c r="BE63" s="82"/>
      <c r="BF63" s="82"/>
      <c r="BG63" s="82">
        <f t="shared" si="148"/>
        <v>7.98</v>
      </c>
      <c r="BH63" s="82">
        <f t="shared" si="148"/>
        <v>8.85</v>
      </c>
      <c r="BI63" s="82">
        <f t="shared" si="148"/>
        <v>5.58</v>
      </c>
      <c r="BJ63" s="82">
        <f t="shared" si="148"/>
        <v>2.65</v>
      </c>
      <c r="BK63" s="82">
        <f t="shared" si="148"/>
        <v>8.24</v>
      </c>
      <c r="BL63" s="82" t="str">
        <f t="shared" si="148"/>
        <v xml:space="preserve"> </v>
      </c>
      <c r="BM63" s="82">
        <f t="shared" si="148"/>
        <v>6.54</v>
      </c>
      <c r="BN63" s="82" t="str">
        <f t="shared" si="148"/>
        <v xml:space="preserve"> </v>
      </c>
      <c r="BO63" s="82">
        <f t="shared" si="148"/>
        <v>6.54</v>
      </c>
      <c r="BP63" s="82">
        <f t="shared" si="148"/>
        <v>6.14</v>
      </c>
      <c r="BQ63" s="82" t="str">
        <f t="shared" si="148"/>
        <v xml:space="preserve"> </v>
      </c>
      <c r="BR63" s="82">
        <f t="shared" si="148"/>
        <v>6.14</v>
      </c>
      <c r="BS63" s="82">
        <f t="shared" si="148"/>
        <v>7.4</v>
      </c>
      <c r="BT63" s="82" t="str">
        <f t="shared" si="148"/>
        <v xml:space="preserve"> </v>
      </c>
      <c r="BU63" s="82">
        <f t="shared" si="148"/>
        <v>7.4</v>
      </c>
      <c r="BV63" s="82">
        <f t="shared" si="148"/>
        <v>8.08</v>
      </c>
      <c r="BW63" s="82" t="str">
        <f t="shared" si="148"/>
        <v xml:space="preserve"> </v>
      </c>
      <c r="BX63" s="82">
        <f t="shared" si="148"/>
        <v>8.08</v>
      </c>
      <c r="BY63" s="82">
        <f t="shared" si="148"/>
        <v>9.65</v>
      </c>
      <c r="BZ63" s="82" t="str">
        <f t="shared" si="148"/>
        <v xml:space="preserve"> </v>
      </c>
      <c r="CA63" s="82">
        <f t="shared" si="148"/>
        <v>9.65</v>
      </c>
      <c r="CB63" s="82">
        <f t="shared" ref="CB63:DN63" si="149">IFERROR(TRUNC(AVERAGE(CB13:CB62),2)," ")</f>
        <v>9.0500000000000007</v>
      </c>
      <c r="CC63" s="82" t="str">
        <f t="shared" si="149"/>
        <v xml:space="preserve"> </v>
      </c>
      <c r="CD63" s="82">
        <f t="shared" si="149"/>
        <v>9.0500000000000007</v>
      </c>
      <c r="CE63" s="82">
        <f t="shared" si="149"/>
        <v>8.27</v>
      </c>
      <c r="CF63" s="82" t="str">
        <f t="shared" si="149"/>
        <v xml:space="preserve"> </v>
      </c>
      <c r="CG63" s="82">
        <f t="shared" si="149"/>
        <v>8.27</v>
      </c>
      <c r="CH63" s="82">
        <f t="shared" si="149"/>
        <v>6.68</v>
      </c>
      <c r="CI63" s="82" t="str">
        <f t="shared" si="149"/>
        <v xml:space="preserve"> </v>
      </c>
      <c r="CJ63" s="82">
        <f t="shared" si="149"/>
        <v>6.68</v>
      </c>
      <c r="CK63" s="82">
        <f t="shared" si="149"/>
        <v>8.2200000000000006</v>
      </c>
      <c r="CL63" s="82" t="str">
        <f t="shared" si="149"/>
        <v xml:space="preserve"> </v>
      </c>
      <c r="CM63" s="82">
        <f t="shared" si="149"/>
        <v>8.2200000000000006</v>
      </c>
      <c r="CN63" s="82">
        <f t="shared" si="149"/>
        <v>7.57</v>
      </c>
      <c r="CO63" s="82" t="str">
        <f t="shared" si="149"/>
        <v xml:space="preserve"> </v>
      </c>
      <c r="CP63" s="82">
        <f t="shared" si="149"/>
        <v>7.57</v>
      </c>
      <c r="CQ63" s="82">
        <f t="shared" si="149"/>
        <v>8.82</v>
      </c>
      <c r="CR63" s="82" t="str">
        <f t="shared" si="149"/>
        <v xml:space="preserve"> </v>
      </c>
      <c r="CS63" s="82">
        <f t="shared" si="149"/>
        <v>8.82</v>
      </c>
      <c r="CT63" s="82">
        <f t="shared" si="149"/>
        <v>8.8000000000000007</v>
      </c>
      <c r="CU63" s="82" t="str">
        <f t="shared" si="149"/>
        <v xml:space="preserve"> </v>
      </c>
      <c r="CV63" s="82">
        <f t="shared" si="149"/>
        <v>8.8000000000000007</v>
      </c>
      <c r="CW63" s="82">
        <f t="shared" si="149"/>
        <v>8.5399999999999991</v>
      </c>
      <c r="CX63" s="82" t="str">
        <f t="shared" si="149"/>
        <v xml:space="preserve"> </v>
      </c>
      <c r="CY63" s="82">
        <f t="shared" si="149"/>
        <v>8.5399999999999991</v>
      </c>
      <c r="CZ63" s="82">
        <f t="shared" si="149"/>
        <v>8.44</v>
      </c>
      <c r="DA63" s="82" t="str">
        <f t="shared" si="149"/>
        <v xml:space="preserve"> </v>
      </c>
      <c r="DB63" s="82">
        <f t="shared" si="149"/>
        <v>8.44</v>
      </c>
      <c r="DC63" s="82">
        <f t="shared" si="149"/>
        <v>8.94</v>
      </c>
      <c r="DD63" s="82" t="str">
        <f t="shared" si="149"/>
        <v xml:space="preserve"> </v>
      </c>
      <c r="DE63" s="82">
        <f t="shared" si="149"/>
        <v>8.94</v>
      </c>
      <c r="DF63" s="82" t="str">
        <f t="shared" si="149"/>
        <v xml:space="preserve"> </v>
      </c>
      <c r="DG63" s="82" t="str">
        <f t="shared" si="149"/>
        <v xml:space="preserve"> </v>
      </c>
      <c r="DH63" s="82" t="str">
        <f t="shared" si="149"/>
        <v xml:space="preserve"> </v>
      </c>
      <c r="DI63" s="82" t="str">
        <f t="shared" si="149"/>
        <v xml:space="preserve"> </v>
      </c>
      <c r="DJ63" s="82" t="str">
        <f t="shared" si="149"/>
        <v xml:space="preserve"> </v>
      </c>
      <c r="DK63" s="82" t="str">
        <f t="shared" si="149"/>
        <v xml:space="preserve"> </v>
      </c>
      <c r="DL63" s="82" t="str">
        <f t="shared" si="149"/>
        <v xml:space="preserve"> </v>
      </c>
      <c r="DM63" s="82" t="str">
        <f t="shared" si="149"/>
        <v xml:space="preserve"> </v>
      </c>
      <c r="DN63" s="82" t="str">
        <f t="shared" si="149"/>
        <v xml:space="preserve"> </v>
      </c>
      <c r="DO63" s="82"/>
      <c r="DP63" s="82"/>
      <c r="DQ63" s="82">
        <f t="shared" ref="DQ63:FX63" si="150">IFERROR(TRUNC(AVERAGE(DQ13:DQ62),2)," ")</f>
        <v>8.07</v>
      </c>
      <c r="DR63" s="82" t="str">
        <f t="shared" si="150"/>
        <v xml:space="preserve"> </v>
      </c>
      <c r="DS63" s="82">
        <f t="shared" si="150"/>
        <v>5.65</v>
      </c>
      <c r="DT63" s="82" t="str">
        <f t="shared" si="150"/>
        <v xml:space="preserve"> </v>
      </c>
      <c r="DU63" s="82" t="str">
        <f t="shared" si="150"/>
        <v xml:space="preserve"> </v>
      </c>
      <c r="DV63" s="82" t="str">
        <f t="shared" si="150"/>
        <v xml:space="preserve"> </v>
      </c>
      <c r="DW63" s="82" t="str">
        <f t="shared" si="150"/>
        <v xml:space="preserve"> </v>
      </c>
      <c r="DX63" s="82" t="str">
        <f t="shared" si="150"/>
        <v xml:space="preserve"> </v>
      </c>
      <c r="DY63" s="82" t="str">
        <f t="shared" si="150"/>
        <v xml:space="preserve"> </v>
      </c>
      <c r="DZ63" s="82" t="str">
        <f t="shared" si="150"/>
        <v xml:space="preserve"> </v>
      </c>
      <c r="EA63" s="82" t="str">
        <f t="shared" si="150"/>
        <v xml:space="preserve"> </v>
      </c>
      <c r="EB63" s="82" t="str">
        <f t="shared" si="150"/>
        <v xml:space="preserve"> </v>
      </c>
      <c r="EC63" s="82" t="str">
        <f t="shared" si="150"/>
        <v xml:space="preserve"> </v>
      </c>
      <c r="ED63" s="82" t="str">
        <f t="shared" si="150"/>
        <v xml:space="preserve"> </v>
      </c>
      <c r="EE63" s="82" t="str">
        <f t="shared" si="150"/>
        <v xml:space="preserve"> </v>
      </c>
      <c r="EF63" s="82" t="str">
        <f t="shared" si="150"/>
        <v xml:space="preserve"> </v>
      </c>
      <c r="EG63" s="82" t="str">
        <f t="shared" si="150"/>
        <v xml:space="preserve"> </v>
      </c>
      <c r="EH63" s="82" t="str">
        <f t="shared" si="150"/>
        <v xml:space="preserve"> </v>
      </c>
      <c r="EI63" s="82" t="str">
        <f t="shared" si="150"/>
        <v xml:space="preserve"> </v>
      </c>
      <c r="EJ63" s="82" t="str">
        <f t="shared" si="150"/>
        <v xml:space="preserve"> </v>
      </c>
      <c r="EK63" s="82" t="str">
        <f t="shared" si="150"/>
        <v xml:space="preserve"> </v>
      </c>
      <c r="EL63" s="82" t="str">
        <f t="shared" si="150"/>
        <v xml:space="preserve"> </v>
      </c>
      <c r="EM63" s="82" t="str">
        <f t="shared" si="150"/>
        <v xml:space="preserve"> </v>
      </c>
      <c r="EN63" s="82" t="str">
        <f t="shared" si="150"/>
        <v xml:space="preserve"> </v>
      </c>
      <c r="EO63" s="82" t="str">
        <f t="shared" si="150"/>
        <v xml:space="preserve"> </v>
      </c>
      <c r="EP63" s="82" t="str">
        <f t="shared" si="150"/>
        <v xml:space="preserve"> </v>
      </c>
      <c r="EQ63" s="82" t="str">
        <f t="shared" si="150"/>
        <v xml:space="preserve"> </v>
      </c>
      <c r="ER63" s="82" t="str">
        <f t="shared" si="150"/>
        <v xml:space="preserve"> </v>
      </c>
      <c r="ES63" s="82" t="str">
        <f t="shared" si="150"/>
        <v xml:space="preserve"> </v>
      </c>
      <c r="ET63" s="82" t="str">
        <f t="shared" si="150"/>
        <v xml:space="preserve"> </v>
      </c>
      <c r="EU63" s="82" t="str">
        <f t="shared" si="150"/>
        <v xml:space="preserve"> </v>
      </c>
      <c r="EV63" s="82" t="str">
        <f t="shared" si="150"/>
        <v xml:space="preserve"> </v>
      </c>
      <c r="EW63" s="82" t="str">
        <f t="shared" si="150"/>
        <v xml:space="preserve"> </v>
      </c>
      <c r="EX63" s="82" t="str">
        <f t="shared" si="150"/>
        <v xml:space="preserve"> </v>
      </c>
      <c r="EY63" s="82" t="str">
        <f t="shared" si="150"/>
        <v xml:space="preserve"> </v>
      </c>
      <c r="EZ63" s="82" t="str">
        <f t="shared" si="150"/>
        <v xml:space="preserve"> </v>
      </c>
      <c r="FA63" s="82" t="str">
        <f t="shared" si="150"/>
        <v xml:space="preserve"> </v>
      </c>
      <c r="FB63" s="82" t="str">
        <f t="shared" si="150"/>
        <v xml:space="preserve"> </v>
      </c>
      <c r="FC63" s="82" t="str">
        <f t="shared" si="150"/>
        <v xml:space="preserve"> </v>
      </c>
      <c r="FD63" s="82" t="str">
        <f t="shared" si="150"/>
        <v xml:space="preserve"> </v>
      </c>
      <c r="FE63" s="82" t="str">
        <f t="shared" si="150"/>
        <v xml:space="preserve"> </v>
      </c>
      <c r="FF63" s="82" t="str">
        <f t="shared" si="150"/>
        <v xml:space="preserve"> </v>
      </c>
      <c r="FG63" s="82" t="str">
        <f t="shared" si="150"/>
        <v xml:space="preserve"> </v>
      </c>
      <c r="FH63" s="82" t="str">
        <f t="shared" si="150"/>
        <v xml:space="preserve"> </v>
      </c>
      <c r="FI63" s="82" t="str">
        <f t="shared" si="150"/>
        <v xml:space="preserve"> </v>
      </c>
      <c r="FJ63" s="82" t="str">
        <f t="shared" si="150"/>
        <v xml:space="preserve"> </v>
      </c>
      <c r="FK63" s="82" t="str">
        <f t="shared" si="150"/>
        <v xml:space="preserve"> </v>
      </c>
      <c r="FL63" s="82" t="str">
        <f t="shared" si="150"/>
        <v xml:space="preserve"> </v>
      </c>
      <c r="FM63" s="82" t="str">
        <f t="shared" si="150"/>
        <v xml:space="preserve"> </v>
      </c>
      <c r="FN63" s="82" t="str">
        <f t="shared" si="150"/>
        <v xml:space="preserve"> </v>
      </c>
      <c r="FO63" s="82" t="str">
        <f t="shared" si="150"/>
        <v xml:space="preserve"> </v>
      </c>
      <c r="FP63" s="82" t="str">
        <f t="shared" si="150"/>
        <v xml:space="preserve"> </v>
      </c>
      <c r="FQ63" s="82" t="str">
        <f t="shared" si="150"/>
        <v xml:space="preserve"> </v>
      </c>
      <c r="FR63" s="82" t="str">
        <f t="shared" si="150"/>
        <v xml:space="preserve"> </v>
      </c>
      <c r="FS63" s="82" t="str">
        <f t="shared" si="150"/>
        <v xml:space="preserve"> </v>
      </c>
      <c r="FT63" s="82" t="str">
        <f t="shared" si="150"/>
        <v xml:space="preserve"> </v>
      </c>
      <c r="FU63" s="82" t="str">
        <f t="shared" si="150"/>
        <v xml:space="preserve"> </v>
      </c>
      <c r="FV63" s="82" t="str">
        <f t="shared" si="150"/>
        <v xml:space="preserve"> </v>
      </c>
      <c r="FW63" s="82" t="str">
        <f t="shared" si="150"/>
        <v xml:space="preserve"> </v>
      </c>
      <c r="FX63" s="82" t="str">
        <f t="shared" si="150"/>
        <v xml:space="preserve"> </v>
      </c>
      <c r="FY63" s="82"/>
      <c r="FZ63" s="82"/>
      <c r="GA63" s="82" t="str">
        <f t="shared" ref="GA63:GH63" si="151">IFERROR(TRUNC(AVERAGE(GA13:GA62),2)," ")</f>
        <v xml:space="preserve"> </v>
      </c>
      <c r="GB63" s="82" t="str">
        <f t="shared" si="151"/>
        <v xml:space="preserve"> </v>
      </c>
      <c r="GC63" s="82" t="str">
        <f t="shared" si="151"/>
        <v xml:space="preserve"> </v>
      </c>
      <c r="GD63" s="82" t="str">
        <f t="shared" si="151"/>
        <v xml:space="preserve"> </v>
      </c>
      <c r="GE63" s="82" t="str">
        <f t="shared" si="151"/>
        <v xml:space="preserve"> </v>
      </c>
      <c r="GF63" s="82" t="str">
        <f t="shared" si="151"/>
        <v xml:space="preserve"> </v>
      </c>
      <c r="GG63" s="82" t="str">
        <f t="shared" si="151"/>
        <v xml:space="preserve"> </v>
      </c>
      <c r="GH63" s="82" t="str">
        <f t="shared" si="151"/>
        <v xml:space="preserve"> </v>
      </c>
    </row>
  </sheetData>
  <sortState xmlns:xlrd2="http://schemas.microsoft.com/office/spreadsheetml/2017/richdata2" ref="B13:GH47">
    <sortCondition ref="B13:B47"/>
  </sortState>
  <mergeCells count="58">
    <mergeCell ref="A1:P1"/>
    <mergeCell ref="A2:P2"/>
    <mergeCell ref="A3:P3"/>
    <mergeCell ref="DS7:DS12"/>
    <mergeCell ref="A11:A12"/>
    <mergeCell ref="B11:B12"/>
    <mergeCell ref="DQ7:DQ12"/>
    <mergeCell ref="DR7:DR12"/>
    <mergeCell ref="DL7:DP7"/>
    <mergeCell ref="BM8:DK9"/>
    <mergeCell ref="DL8:DL12"/>
    <mergeCell ref="DM8:DM12"/>
    <mergeCell ref="DN8:DN12"/>
    <mergeCell ref="C8:BA9"/>
    <mergeCell ref="BB8:BB12"/>
    <mergeCell ref="BC8:BC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BB7:BF7"/>
    <mergeCell ref="BG7:BG12"/>
    <mergeCell ref="C5:BL5"/>
    <mergeCell ref="BM5:DV5"/>
    <mergeCell ref="DW5:GF5"/>
    <mergeCell ref="GG5:GG12"/>
    <mergeCell ref="BH7:BH12"/>
    <mergeCell ref="BI7:BI12"/>
    <mergeCell ref="BJ7:BJ12"/>
    <mergeCell ref="BM7:DK7"/>
    <mergeCell ref="DT7:DT12"/>
    <mergeCell ref="DO8:DO12"/>
    <mergeCell ref="DP8:DP12"/>
    <mergeCell ref="DW8:FU9"/>
    <mergeCell ref="FV8:FV12"/>
    <mergeCell ref="FW8:FW12"/>
    <mergeCell ref="BF8:BF12"/>
    <mergeCell ref="BD8:BD12"/>
    <mergeCell ref="BE8:BE12"/>
    <mergeCell ref="FV7:FZ7"/>
    <mergeCell ref="GA7:GA12"/>
    <mergeCell ref="GB7:GB12"/>
    <mergeCell ref="DW7:FU7"/>
    <mergeCell ref="GC7:GC12"/>
    <mergeCell ref="GD7:GD12"/>
    <mergeCell ref="FX8:FX12"/>
    <mergeCell ref="FY8:FY12"/>
    <mergeCell ref="FZ8:FZ12"/>
  </mergeCells>
  <conditionalFormatting sqref="C13:D62">
    <cfRule type="expression" dxfId="1706" priority="118">
      <formula>C13&lt;&gt;""</formula>
    </cfRule>
  </conditionalFormatting>
  <conditionalFormatting sqref="C13:H62 U13:Z62 BI13:BK62">
    <cfRule type="cellIs" dxfId="1705" priority="117" operator="lessThan">
      <formula>7</formula>
    </cfRule>
  </conditionalFormatting>
  <conditionalFormatting sqref="C63:GH63">
    <cfRule type="cellIs" dxfId="1704" priority="114" operator="lessThan">
      <formula>7</formula>
    </cfRule>
    <cfRule type="cellIs" dxfId="1703" priority="115" operator="lessThan">
      <formula>7</formula>
    </cfRule>
  </conditionalFormatting>
  <conditionalFormatting sqref="BB13:BB62">
    <cfRule type="cellIs" dxfId="1702" priority="112" operator="lessThan">
      <formula>7</formula>
    </cfRule>
  </conditionalFormatting>
  <conditionalFormatting sqref="BB13:BB62">
    <cfRule type="expression" dxfId="1701" priority="113">
      <formula>BB13&lt;&gt;""</formula>
    </cfRule>
  </conditionalFormatting>
  <conditionalFormatting sqref="BC13:BC62 BE13:BF62">
    <cfRule type="cellIs" dxfId="1700" priority="110" operator="lessThan">
      <formula>7</formula>
    </cfRule>
    <cfRule type="expression" dxfId="1699" priority="111">
      <formula>BC13&lt;&gt;""</formula>
    </cfRule>
  </conditionalFormatting>
  <conditionalFormatting sqref="BG13:BH62">
    <cfRule type="cellIs" dxfId="1698" priority="116" operator="lessThan">
      <formula>7</formula>
    </cfRule>
  </conditionalFormatting>
  <conditionalFormatting sqref="F13:G62">
    <cfRule type="expression" dxfId="1697" priority="108">
      <formula>F13&lt;&gt;""</formula>
    </cfRule>
  </conditionalFormatting>
  <conditionalFormatting sqref="I13:J62">
    <cfRule type="expression" dxfId="1696" priority="107">
      <formula>I13&lt;&gt;""</formula>
    </cfRule>
  </conditionalFormatting>
  <conditionalFormatting sqref="I13:J62">
    <cfRule type="cellIs" dxfId="1695" priority="106" operator="lessThan">
      <formula>7</formula>
    </cfRule>
  </conditionalFormatting>
  <conditionalFormatting sqref="L13:M62">
    <cfRule type="expression" dxfId="1694" priority="105">
      <formula>L13&lt;&gt;""</formula>
    </cfRule>
  </conditionalFormatting>
  <conditionalFormatting sqref="L13:M62">
    <cfRule type="cellIs" dxfId="1693" priority="104" operator="lessThan">
      <formula>7</formula>
    </cfRule>
  </conditionalFormatting>
  <conditionalFormatting sqref="O13:P62">
    <cfRule type="expression" dxfId="1692" priority="103">
      <formula>O13&lt;&gt;""</formula>
    </cfRule>
  </conditionalFormatting>
  <conditionalFormatting sqref="O13:P62">
    <cfRule type="cellIs" dxfId="1691" priority="102" operator="lessThan">
      <formula>7</formula>
    </cfRule>
  </conditionalFormatting>
  <conditionalFormatting sqref="R13:S62">
    <cfRule type="expression" dxfId="1690" priority="101">
      <formula>R13&lt;&gt;""</formula>
    </cfRule>
  </conditionalFormatting>
  <conditionalFormatting sqref="R13:S62">
    <cfRule type="cellIs" dxfId="1689" priority="100" operator="lessThan">
      <formula>7</formula>
    </cfRule>
  </conditionalFormatting>
  <conditionalFormatting sqref="U13:V62">
    <cfRule type="expression" dxfId="1688" priority="99">
      <formula>U13&lt;&gt;""</formula>
    </cfRule>
  </conditionalFormatting>
  <conditionalFormatting sqref="X13:Y62">
    <cfRule type="expression" dxfId="1687" priority="98">
      <formula>X13&lt;&gt;""</formula>
    </cfRule>
  </conditionalFormatting>
  <conditionalFormatting sqref="AA13:AB62">
    <cfRule type="expression" dxfId="1686" priority="97">
      <formula>AA13&lt;&gt;""</formula>
    </cfRule>
  </conditionalFormatting>
  <conditionalFormatting sqref="AA13:AB62">
    <cfRule type="cellIs" dxfId="1685" priority="96" operator="lessThan">
      <formula>7</formula>
    </cfRule>
  </conditionalFormatting>
  <conditionalFormatting sqref="AD13:AE62">
    <cfRule type="expression" dxfId="1684" priority="95">
      <formula>AD13&lt;&gt;""</formula>
    </cfRule>
  </conditionalFormatting>
  <conditionalFormatting sqref="AD13:AE62">
    <cfRule type="cellIs" dxfId="1683" priority="94" operator="lessThan">
      <formula>7</formula>
    </cfRule>
  </conditionalFormatting>
  <conditionalFormatting sqref="AG13:AH62">
    <cfRule type="expression" dxfId="1682" priority="93">
      <formula>AG13&lt;&gt;""</formula>
    </cfRule>
  </conditionalFormatting>
  <conditionalFormatting sqref="AG13:AH62">
    <cfRule type="cellIs" dxfId="1681" priority="92" operator="lessThan">
      <formula>7</formula>
    </cfRule>
  </conditionalFormatting>
  <conditionalFormatting sqref="AJ13:AK62">
    <cfRule type="expression" dxfId="1680" priority="91">
      <formula>AJ13&lt;&gt;""</formula>
    </cfRule>
  </conditionalFormatting>
  <conditionalFormatting sqref="AJ13:AK62">
    <cfRule type="cellIs" dxfId="1679" priority="90" operator="lessThan">
      <formula>7</formula>
    </cfRule>
  </conditionalFormatting>
  <conditionalFormatting sqref="AM13:AN62">
    <cfRule type="expression" dxfId="1678" priority="89">
      <formula>AM13&lt;&gt;""</formula>
    </cfRule>
  </conditionalFormatting>
  <conditionalFormatting sqref="AM13:AN62 AP13:AQ62 AS13:AT62 AV13:AW62">
    <cfRule type="cellIs" dxfId="1677" priority="88" operator="lessThan">
      <formula>7</formula>
    </cfRule>
  </conditionalFormatting>
  <conditionalFormatting sqref="AP13:AQ62">
    <cfRule type="expression" dxfId="1676" priority="87">
      <formula>AP13&lt;&gt;""</formula>
    </cfRule>
  </conditionalFormatting>
  <conditionalFormatting sqref="AS13:AT62">
    <cfRule type="expression" dxfId="1675" priority="86">
      <formula>AS13&lt;&gt;""</formula>
    </cfRule>
  </conditionalFormatting>
  <conditionalFormatting sqref="AV13:AW62">
    <cfRule type="expression" dxfId="1674" priority="85">
      <formula>AV13&lt;&gt;""</formula>
    </cfRule>
  </conditionalFormatting>
  <conditionalFormatting sqref="AY13:AZ62">
    <cfRule type="cellIs" dxfId="1673" priority="84" operator="lessThan">
      <formula>7</formula>
    </cfRule>
  </conditionalFormatting>
  <conditionalFormatting sqref="AY13:AZ62">
    <cfRule type="expression" dxfId="1672" priority="83">
      <formula>AY13&lt;&gt;""</formula>
    </cfRule>
  </conditionalFormatting>
  <conditionalFormatting sqref="AC13:AC62 T13:T62 Q13:Q62 N13:N62 K13:K62">
    <cfRule type="cellIs" dxfId="1671" priority="82" operator="lessThan">
      <formula>7</formula>
    </cfRule>
  </conditionalFormatting>
  <conditionalFormatting sqref="BA13:BA62 AX13:AX62 AU13:AU62 AR13:AR62 AO13:AO62 AL13:AL62 AI13:AI62 AF13:AF62">
    <cfRule type="cellIs" dxfId="1670" priority="81" operator="lessThan">
      <formula>7</formula>
    </cfRule>
  </conditionalFormatting>
  <conditionalFormatting sqref="BD13:BD62">
    <cfRule type="cellIs" dxfId="1669" priority="80" operator="lessThan">
      <formula>7</formula>
    </cfRule>
  </conditionalFormatting>
  <conditionalFormatting sqref="BM13:BN62">
    <cfRule type="expression" dxfId="1668" priority="79">
      <formula>BM13&lt;&gt;""</formula>
    </cfRule>
  </conditionalFormatting>
  <conditionalFormatting sqref="BM13:BR62 CE48:CJ62 DS13:DU62 CF13:CG47 CI13:CJ47">
    <cfRule type="cellIs" dxfId="1667" priority="78" operator="lessThan">
      <formula>7</formula>
    </cfRule>
  </conditionalFormatting>
  <conditionalFormatting sqref="DL13:DL62">
    <cfRule type="cellIs" dxfId="1666" priority="75" operator="lessThan">
      <formula>7</formula>
    </cfRule>
  </conditionalFormatting>
  <conditionalFormatting sqref="DL13:DL62">
    <cfRule type="expression" dxfId="1665" priority="76">
      <formula>DL13&lt;&gt;""</formula>
    </cfRule>
  </conditionalFormatting>
  <conditionalFormatting sqref="DM13:DM62 DO13:DP62">
    <cfRule type="cellIs" dxfId="1664" priority="73" operator="lessThan">
      <formula>7</formula>
    </cfRule>
    <cfRule type="expression" dxfId="1663" priority="74">
      <formula>DM13&lt;&gt;""</formula>
    </cfRule>
  </conditionalFormatting>
  <conditionalFormatting sqref="DQ13:DR62">
    <cfRule type="cellIs" dxfId="1662" priority="77" operator="lessThan">
      <formula>7</formula>
    </cfRule>
  </conditionalFormatting>
  <conditionalFormatting sqref="BP13:BQ62">
    <cfRule type="expression" dxfId="1661" priority="72">
      <formula>BP13&lt;&gt;""</formula>
    </cfRule>
  </conditionalFormatting>
  <conditionalFormatting sqref="BS13:BT62">
    <cfRule type="expression" dxfId="1660" priority="71">
      <formula>BS13&lt;&gt;""</formula>
    </cfRule>
  </conditionalFormatting>
  <conditionalFormatting sqref="BS13:BT62">
    <cfRule type="cellIs" dxfId="1659" priority="70" operator="lessThan">
      <formula>7</formula>
    </cfRule>
  </conditionalFormatting>
  <conditionalFormatting sqref="BV13:BW62">
    <cfRule type="expression" dxfId="1658" priority="69">
      <formula>BV13&lt;&gt;""</formula>
    </cfRule>
  </conditionalFormatting>
  <conditionalFormatting sqref="BV13:BW62">
    <cfRule type="cellIs" dxfId="1657" priority="68" operator="lessThan">
      <formula>7</formula>
    </cfRule>
  </conditionalFormatting>
  <conditionalFormatting sqref="BY13:BZ62">
    <cfRule type="expression" dxfId="1656" priority="67">
      <formula>BY13&lt;&gt;""</formula>
    </cfRule>
  </conditionalFormatting>
  <conditionalFormatting sqref="BY13:BZ62">
    <cfRule type="cellIs" dxfId="1655" priority="66" operator="lessThan">
      <formula>7</formula>
    </cfRule>
  </conditionalFormatting>
  <conditionalFormatting sqref="CB13:CC62">
    <cfRule type="expression" dxfId="1654" priority="65">
      <formula>CB13&lt;&gt;""</formula>
    </cfRule>
  </conditionalFormatting>
  <conditionalFormatting sqref="CB13:CC62">
    <cfRule type="cellIs" dxfId="1653" priority="64" operator="lessThan">
      <formula>7</formula>
    </cfRule>
  </conditionalFormatting>
  <conditionalFormatting sqref="CE48:CF62 CF13:CF47">
    <cfRule type="expression" dxfId="1652" priority="63">
      <formula>CE13&lt;&gt;""</formula>
    </cfRule>
  </conditionalFormatting>
  <conditionalFormatting sqref="CH48:CI62 CI13:CI47">
    <cfRule type="expression" dxfId="1651" priority="62">
      <formula>CH13&lt;&gt;""</formula>
    </cfRule>
  </conditionalFormatting>
  <conditionalFormatting sqref="CK13:CL62">
    <cfRule type="expression" dxfId="1650" priority="61">
      <formula>CK13&lt;&gt;""</formula>
    </cfRule>
  </conditionalFormatting>
  <conditionalFormatting sqref="CK13:CL62">
    <cfRule type="cellIs" dxfId="1649" priority="60" operator="lessThan">
      <formula>7</formula>
    </cfRule>
  </conditionalFormatting>
  <conditionalFormatting sqref="CN28:CO62 CO13:CO27">
    <cfRule type="expression" dxfId="1648" priority="59">
      <formula>CN13&lt;&gt;""</formula>
    </cfRule>
  </conditionalFormatting>
  <conditionalFormatting sqref="CN28:CO62 CO13:CO27">
    <cfRule type="cellIs" dxfId="1647" priority="58" operator="lessThan">
      <formula>7</formula>
    </cfRule>
  </conditionalFormatting>
  <conditionalFormatting sqref="CQ13:CR62">
    <cfRule type="expression" dxfId="1646" priority="57">
      <formula>CQ13&lt;&gt;""</formula>
    </cfRule>
  </conditionalFormatting>
  <conditionalFormatting sqref="CQ13:CR62">
    <cfRule type="cellIs" dxfId="1645" priority="56" operator="lessThan">
      <formula>7</formula>
    </cfRule>
  </conditionalFormatting>
  <conditionalFormatting sqref="CT13:CU62">
    <cfRule type="expression" dxfId="1644" priority="55">
      <formula>CT13&lt;&gt;""</formula>
    </cfRule>
  </conditionalFormatting>
  <conditionalFormatting sqref="CT13:CU62">
    <cfRule type="cellIs" dxfId="1643" priority="54" operator="lessThan">
      <formula>7</formula>
    </cfRule>
  </conditionalFormatting>
  <conditionalFormatting sqref="CW13:CX62">
    <cfRule type="expression" dxfId="1642" priority="53">
      <formula>CW13&lt;&gt;""</formula>
    </cfRule>
  </conditionalFormatting>
  <conditionalFormatting sqref="CW13:CX62 CZ13:DA62 DC13:DD62 DF13:DG62">
    <cfRule type="cellIs" dxfId="1641" priority="52" operator="lessThan">
      <formula>7</formula>
    </cfRule>
  </conditionalFormatting>
  <conditionalFormatting sqref="CZ13:DA62">
    <cfRule type="expression" dxfId="1640" priority="51">
      <formula>CZ13&lt;&gt;""</formula>
    </cfRule>
  </conditionalFormatting>
  <conditionalFormatting sqref="DC13:DD62">
    <cfRule type="expression" dxfId="1639" priority="50">
      <formula>DC13&lt;&gt;""</formula>
    </cfRule>
  </conditionalFormatting>
  <conditionalFormatting sqref="DF13:DG62">
    <cfRule type="expression" dxfId="1638" priority="49">
      <formula>DF13&lt;&gt;""</formula>
    </cfRule>
  </conditionalFormatting>
  <conditionalFormatting sqref="DI13:DJ62">
    <cfRule type="cellIs" dxfId="1637" priority="48" operator="lessThan">
      <formula>7</formula>
    </cfRule>
  </conditionalFormatting>
  <conditionalFormatting sqref="DI13:DJ62">
    <cfRule type="expression" dxfId="1636" priority="47">
      <formula>DI13&lt;&gt;""</formula>
    </cfRule>
  </conditionalFormatting>
  <conditionalFormatting sqref="CM13:CM62 CD13:CD62 CA13:CA62 BX13:BX62 BU13:BU62">
    <cfRule type="cellIs" dxfId="1635" priority="46" operator="lessThan">
      <formula>7</formula>
    </cfRule>
  </conditionalFormatting>
  <conditionalFormatting sqref="DK13:DK62 DH13:DH62 DE13:DE62 DB13:DB62 CY13:CY62 CV13:CV62 CS13:CS62 CP13:CP62">
    <cfRule type="cellIs" dxfId="1634" priority="45" operator="lessThan">
      <formula>7</formula>
    </cfRule>
  </conditionalFormatting>
  <conditionalFormatting sqref="DN13:DN62">
    <cfRule type="cellIs" dxfId="1633" priority="44" operator="lessThan">
      <formula>7</formula>
    </cfRule>
  </conditionalFormatting>
  <conditionalFormatting sqref="DW13:DX62">
    <cfRule type="expression" dxfId="1632" priority="43">
      <formula>DW13&lt;&gt;""</formula>
    </cfRule>
  </conditionalFormatting>
  <conditionalFormatting sqref="DW13:EB62 EO13:ET62 GC13:GE62">
    <cfRule type="cellIs" dxfId="1631" priority="42" operator="lessThan">
      <formula>7</formula>
    </cfRule>
  </conditionalFormatting>
  <conditionalFormatting sqref="FV13:FV62">
    <cfRule type="cellIs" dxfId="1630" priority="39" operator="lessThan">
      <formula>7</formula>
    </cfRule>
  </conditionalFormatting>
  <conditionalFormatting sqref="FV13:FV62">
    <cfRule type="expression" dxfId="1629" priority="40">
      <formula>FV13&lt;&gt;""</formula>
    </cfRule>
  </conditionalFormatting>
  <conditionalFormatting sqref="FW13:FW62 FY13:FZ62">
    <cfRule type="cellIs" dxfId="1628" priority="37" operator="lessThan">
      <formula>7</formula>
    </cfRule>
    <cfRule type="expression" dxfId="1627" priority="38">
      <formula>FW13&lt;&gt;""</formula>
    </cfRule>
  </conditionalFormatting>
  <conditionalFormatting sqref="GA13:GB62">
    <cfRule type="cellIs" dxfId="1626" priority="41" operator="lessThan">
      <formula>7</formula>
    </cfRule>
  </conditionalFormatting>
  <conditionalFormatting sqref="DZ13:EA62">
    <cfRule type="expression" dxfId="1625" priority="36">
      <formula>DZ13&lt;&gt;""</formula>
    </cfRule>
  </conditionalFormatting>
  <conditionalFormatting sqref="EC13:ED62">
    <cfRule type="expression" dxfId="1624" priority="35">
      <formula>EC13&lt;&gt;""</formula>
    </cfRule>
  </conditionalFormatting>
  <conditionalFormatting sqref="EC13:ED62">
    <cfRule type="cellIs" dxfId="1623" priority="34" operator="lessThan">
      <formula>7</formula>
    </cfRule>
  </conditionalFormatting>
  <conditionalFormatting sqref="EF13:EG62">
    <cfRule type="expression" dxfId="1622" priority="33">
      <formula>EF13&lt;&gt;""</formula>
    </cfRule>
  </conditionalFormatting>
  <conditionalFormatting sqref="EF13:EG62">
    <cfRule type="cellIs" dxfId="1621" priority="32" operator="lessThan">
      <formula>7</formula>
    </cfRule>
  </conditionalFormatting>
  <conditionalFormatting sqref="EI13:EJ62">
    <cfRule type="expression" dxfId="1620" priority="31">
      <formula>EI13&lt;&gt;""</formula>
    </cfRule>
  </conditionalFormatting>
  <conditionalFormatting sqref="EI13:EJ62">
    <cfRule type="cellIs" dxfId="1619" priority="30" operator="lessThan">
      <formula>7</formula>
    </cfRule>
  </conditionalFormatting>
  <conditionalFormatting sqref="EL13:EM62">
    <cfRule type="expression" dxfId="1618" priority="29">
      <formula>EL13&lt;&gt;""</formula>
    </cfRule>
  </conditionalFormatting>
  <conditionalFormatting sqref="EL13:EM62">
    <cfRule type="cellIs" dxfId="1617" priority="28" operator="lessThan">
      <formula>7</formula>
    </cfRule>
  </conditionalFormatting>
  <conditionalFormatting sqref="EO13:EP62">
    <cfRule type="expression" dxfId="1616" priority="27">
      <formula>EO13&lt;&gt;""</formula>
    </cfRule>
  </conditionalFormatting>
  <conditionalFormatting sqref="ER13:ES62">
    <cfRule type="expression" dxfId="1615" priority="26">
      <formula>ER13&lt;&gt;""</formula>
    </cfRule>
  </conditionalFormatting>
  <conditionalFormatting sqref="EU13:EV62">
    <cfRule type="expression" dxfId="1614" priority="25">
      <formula>EU13&lt;&gt;""</formula>
    </cfRule>
  </conditionalFormatting>
  <conditionalFormatting sqref="EU13:EV62">
    <cfRule type="cellIs" dxfId="1613" priority="24" operator="lessThan">
      <formula>7</formula>
    </cfRule>
  </conditionalFormatting>
  <conditionalFormatting sqref="EX13:EY62">
    <cfRule type="expression" dxfId="1612" priority="23">
      <formula>EX13&lt;&gt;""</formula>
    </cfRule>
  </conditionalFormatting>
  <conditionalFormatting sqref="EX13:EY62">
    <cfRule type="cellIs" dxfId="1611" priority="22" operator="lessThan">
      <formula>7</formula>
    </cfRule>
  </conditionalFormatting>
  <conditionalFormatting sqref="FA13:FB62">
    <cfRule type="expression" dxfId="1610" priority="21">
      <formula>FA13&lt;&gt;""</formula>
    </cfRule>
  </conditionalFormatting>
  <conditionalFormatting sqref="FA13:FB62">
    <cfRule type="cellIs" dxfId="1609" priority="20" operator="lessThan">
      <formula>7</formula>
    </cfRule>
  </conditionalFormatting>
  <conditionalFormatting sqref="FD13:FE62">
    <cfRule type="expression" dxfId="1608" priority="19">
      <formula>FD13&lt;&gt;""</formula>
    </cfRule>
  </conditionalFormatting>
  <conditionalFormatting sqref="FD13:FE62">
    <cfRule type="cellIs" dxfId="1607" priority="18" operator="lessThan">
      <formula>7</formula>
    </cfRule>
  </conditionalFormatting>
  <conditionalFormatting sqref="FG13:FH62">
    <cfRule type="expression" dxfId="1606" priority="17">
      <formula>FG13&lt;&gt;""</formula>
    </cfRule>
  </conditionalFormatting>
  <conditionalFormatting sqref="FG13:FH62 FJ13:FK62 FM13:FN62 FP13:FQ62">
    <cfRule type="cellIs" dxfId="1605" priority="16" operator="lessThan">
      <formula>7</formula>
    </cfRule>
  </conditionalFormatting>
  <conditionalFormatting sqref="FJ13:FK62">
    <cfRule type="expression" dxfId="1604" priority="15">
      <formula>FJ13&lt;&gt;""</formula>
    </cfRule>
  </conditionalFormatting>
  <conditionalFormatting sqref="FM13:FN62">
    <cfRule type="expression" dxfId="1603" priority="14">
      <formula>FM13&lt;&gt;""</formula>
    </cfRule>
  </conditionalFormatting>
  <conditionalFormatting sqref="FP13:FQ62">
    <cfRule type="expression" dxfId="1602" priority="13">
      <formula>FP13&lt;&gt;""</formula>
    </cfRule>
  </conditionalFormatting>
  <conditionalFormatting sqref="FS13:FT62">
    <cfRule type="cellIs" dxfId="1601" priority="12" operator="lessThan">
      <formula>7</formula>
    </cfRule>
  </conditionalFormatting>
  <conditionalFormatting sqref="FS13:FT62">
    <cfRule type="expression" dxfId="1600" priority="11">
      <formula>FS13&lt;&gt;""</formula>
    </cfRule>
  </conditionalFormatting>
  <conditionalFormatting sqref="EW13:EW62 EN13:EN62 EK13:EK62 EH13:EH62 EE13:EE62">
    <cfRule type="cellIs" dxfId="1599" priority="10" operator="lessThan">
      <formula>7</formula>
    </cfRule>
  </conditionalFormatting>
  <conditionalFormatting sqref="FU13:FU62 FR13:FR62 FO13:FO62 FL13:FL62 FI13:FI62 FF13:FF62 FC13:FC62 EZ13:EZ62">
    <cfRule type="cellIs" dxfId="1598" priority="9" operator="lessThan">
      <formula>7</formula>
    </cfRule>
  </conditionalFormatting>
  <conditionalFormatting sqref="FX13:FX62">
    <cfRule type="cellIs" dxfId="1597" priority="8" operator="lessThan">
      <formula>7</formula>
    </cfRule>
  </conditionalFormatting>
  <conditionalFormatting sqref="GG13:GG62">
    <cfRule type="cellIs" dxfId="1596" priority="7" operator="lessThan">
      <formula>7</formula>
    </cfRule>
  </conditionalFormatting>
  <conditionalFormatting sqref="CE13:CE47">
    <cfRule type="expression" dxfId="1595" priority="6">
      <formula>CE13&lt;&gt;""</formula>
    </cfRule>
  </conditionalFormatting>
  <conditionalFormatting sqref="CE13:CE47">
    <cfRule type="cellIs" dxfId="1594" priority="5" operator="lessThan">
      <formula>7</formula>
    </cfRule>
  </conditionalFormatting>
  <conditionalFormatting sqref="CH13:CH47">
    <cfRule type="cellIs" dxfId="1593" priority="4" operator="lessThan">
      <formula>7</formula>
    </cfRule>
  </conditionalFormatting>
  <conditionalFormatting sqref="CH13:CH47">
    <cfRule type="expression" dxfId="1592" priority="3">
      <formula>CH13&lt;&gt;""</formula>
    </cfRule>
  </conditionalFormatting>
  <conditionalFormatting sqref="CN13:CN27">
    <cfRule type="expression" dxfId="1591" priority="2">
      <formula>CN13&lt;&gt;""</formula>
    </cfRule>
  </conditionalFormatting>
  <conditionalFormatting sqref="CN13:CN27">
    <cfRule type="cellIs" dxfId="1590" priority="1" operator="lessThan">
      <formula>7</formula>
    </cfRule>
  </conditionalFormatting>
  <dataValidations count="5">
    <dataValidation operator="equal" allowBlank="1" showInputMessage="1" showErrorMessage="1" sqref="B47:B62" xr:uid="{0656F216-96A6-4F4D-854E-BEEE8C96CB26}"/>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9A17165C-7D70-4ED2-8139-7C78DCECE125}">
      <formula1>1711894467</formula1>
    </dataValidation>
    <dataValidation type="whole" operator="equal" allowBlank="1" showInputMessage="1" showErrorMessage="1" errorTitle="ERROR" error="&quot;No intente editar estas celdas&quot;." sqref="FX13:FX62 DQ13:DU62 DN13:DN62 BG13:BK62 BD13:BD62 GA13:GE62 GG13:GG62" xr:uid="{A85B88E7-5F79-49B0-86DF-299482C563DC}">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E13:CF62 CH13:CI62 CB13:CC62 DF13:DG62 EF13:EG62 CK13:CL62 DW13:DX62 EC13:ED62 EI13:EJ62 FA13:FB62 ER13:ES62 EX13:EY62 EL13:EM62 FP13:FQ62 EO13:EP62 EU13:EV62 FD13:FE62 FG13:FH62 FJ13:FK62 FM13:FN62 FS13:FT62 FV13:FW62 FY13:FZ62 DZ13:EA62 CN13:CO62" xr:uid="{D9AF4C90-EC89-495C-AC61-83773A8E28FE}">
      <formula1>0</formula1>
      <formula2>10</formula2>
    </dataValidation>
    <dataValidation type="whole" operator="equal" allowBlank="1" showInputMessage="1" showErrorMessage="1" errorTitle="ERROR" error="NO CAMBIE EL CONTENIDO DE LA CELDA" sqref="BL13:BL62 DV13:DV62 GH13:GH62 GF13:GF62" xr:uid="{DF3DA319-5983-4F5D-869C-D96C0253C993}">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cultarFilaM4">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15362" r:id="rId4" name="Button 2">
              <controlPr defaultSize="0" print="0" autoFill="0" autoPict="0" macro="[0]!MostrarFM4">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1B3AA-2DD9-4D7D-AB1F-F938AA135ECF}">
  <sheetPr codeName="Hoja13"/>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activeCell="B13" sqref="B13"/>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t="str">
        <f>DS!E7</f>
        <v>ECA</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t="str">
        <f>DS!F7</f>
        <v>Educación General Básica</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t="str">
        <f>DS!G7</f>
        <v>Superior</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t="str">
        <f>DS!H7</f>
        <v>Décimo Año</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t="str">
        <f>DS!I7</f>
        <v>"A"</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IF('M4'!B13=0,"",'M4'!B13)</f>
        <v>AMBULUDI NAMCELA IRENE ERIKA</v>
      </c>
      <c r="C13" s="75">
        <f>'M4'!BI13</f>
        <v>5.88</v>
      </c>
      <c r="D13" s="75">
        <f>'M4'!BJ13</f>
        <v>2.37</v>
      </c>
      <c r="E13" s="100">
        <f>'M4'!BK13</f>
        <v>8.25</v>
      </c>
      <c r="F13" s="84" t="str">
        <f>'M4'!BL13</f>
        <v>B+</v>
      </c>
      <c r="G13" s="75">
        <f>'M4'!DS13</f>
        <v>5.71</v>
      </c>
      <c r="H13" s="75" t="str">
        <f>'M4'!DT13</f>
        <v xml:space="preserve"> </v>
      </c>
      <c r="I13" s="100" t="str">
        <f>'M4'!DU13</f>
        <v xml:space="preserve"> </v>
      </c>
      <c r="J13" s="75" t="str">
        <f>'M4'!DV13</f>
        <v xml:space="preserve"> </v>
      </c>
      <c r="K13" s="75" t="str">
        <f>'M4'!GC13</f>
        <v xml:space="preserve"> </v>
      </c>
      <c r="L13" s="75" t="str">
        <f>'M4'!GD13</f>
        <v xml:space="preserve"> </v>
      </c>
      <c r="M13" s="100" t="str">
        <f>'M4'!GE13</f>
        <v xml:space="preserve"> </v>
      </c>
      <c r="N13" s="75" t="str">
        <f>'M4'!GF13</f>
        <v xml:space="preserve"> </v>
      </c>
      <c r="O13" s="85">
        <f>E13</f>
        <v>8.25</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IF('M4'!B14=0,"",'M4'!B14)</f>
        <v>ATUPAÑA OTAVALO MELANIE YUDITH</v>
      </c>
      <c r="C14" s="75">
        <f>'M4'!BI14</f>
        <v>6.86</v>
      </c>
      <c r="D14" s="75">
        <f>'M4'!BJ14</f>
        <v>3</v>
      </c>
      <c r="E14" s="100">
        <f>'M4'!BK14</f>
        <v>9.86</v>
      </c>
      <c r="F14" s="84" t="str">
        <f>'M4'!BL14</f>
        <v>A+</v>
      </c>
      <c r="G14" s="75">
        <f>'M4'!DS14</f>
        <v>6.72</v>
      </c>
      <c r="H14" s="75" t="str">
        <f>'M4'!DT14</f>
        <v xml:space="preserve"> </v>
      </c>
      <c r="I14" s="100" t="str">
        <f>'M4'!DU14</f>
        <v xml:space="preserve"> </v>
      </c>
      <c r="J14" s="75" t="str">
        <f>'M4'!DV14</f>
        <v xml:space="preserve"> </v>
      </c>
      <c r="K14" s="75" t="str">
        <f>'M4'!GC14</f>
        <v xml:space="preserve"> </v>
      </c>
      <c r="L14" s="75" t="str">
        <f>'M4'!GD14</f>
        <v xml:space="preserve"> </v>
      </c>
      <c r="M14" s="100" t="str">
        <f>'M4'!GE14</f>
        <v xml:space="preserve"> </v>
      </c>
      <c r="N14" s="75" t="str">
        <f>'M4'!GF14</f>
        <v xml:space="preserve"> </v>
      </c>
      <c r="O14" s="85">
        <f t="shared" ref="O14:O62" si="0">E14</f>
        <v>9.86</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IF('M4'!B15=0,"",'M4'!B15)</f>
        <v>BERMEO GUANOQUIZA EVELYN JANETH</v>
      </c>
      <c r="C15" s="75">
        <f>'M4'!BI15</f>
        <v>5.6</v>
      </c>
      <c r="D15" s="75">
        <f>'M4'!BJ15</f>
        <v>2.7</v>
      </c>
      <c r="E15" s="100">
        <f>'M4'!BK15</f>
        <v>8.3000000000000007</v>
      </c>
      <c r="F15" s="84" t="str">
        <f>'M4'!BL15</f>
        <v>B+</v>
      </c>
      <c r="G15" s="75">
        <f>'M4'!DS15</f>
        <v>5.92</v>
      </c>
      <c r="H15" s="75" t="str">
        <f>'M4'!DT15</f>
        <v xml:space="preserve"> </v>
      </c>
      <c r="I15" s="100" t="str">
        <f>'M4'!DU15</f>
        <v xml:space="preserve"> </v>
      </c>
      <c r="J15" s="75" t="str">
        <f>'M4'!DV15</f>
        <v xml:space="preserve"> </v>
      </c>
      <c r="K15" s="75" t="str">
        <f>'M4'!GC15</f>
        <v xml:space="preserve"> </v>
      </c>
      <c r="L15" s="75" t="str">
        <f>'M4'!GD15</f>
        <v xml:space="preserve"> </v>
      </c>
      <c r="M15" s="100" t="str">
        <f>'M4'!GE15</f>
        <v xml:space="preserve"> </v>
      </c>
      <c r="N15" s="75" t="str">
        <f>'M4'!GF15</f>
        <v xml:space="preserve"> </v>
      </c>
      <c r="O15" s="85">
        <f t="shared" si="0"/>
        <v>8.3000000000000007</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IF('M4'!B16=0,"",'M4'!B16)</f>
        <v>CARCHIPULLA SANGURIMA MIRIAN PAULINA</v>
      </c>
      <c r="C16" s="75">
        <f>'M4'!BI16</f>
        <v>6.44</v>
      </c>
      <c r="D16" s="75">
        <f>'M4'!BJ16</f>
        <v>3</v>
      </c>
      <c r="E16" s="100">
        <f>'M4'!BK16</f>
        <v>9.4400000000000013</v>
      </c>
      <c r="F16" s="84" t="str">
        <f>'M4'!BL16</f>
        <v>A-</v>
      </c>
      <c r="G16" s="75">
        <f>'M4'!DS16</f>
        <v>6.53</v>
      </c>
      <c r="H16" s="75" t="str">
        <f>'M4'!DT16</f>
        <v xml:space="preserve"> </v>
      </c>
      <c r="I16" s="100" t="str">
        <f>'M4'!DU16</f>
        <v xml:space="preserve"> </v>
      </c>
      <c r="J16" s="75" t="str">
        <f>'M4'!DV16</f>
        <v xml:space="preserve"> </v>
      </c>
      <c r="K16" s="75" t="str">
        <f>'M4'!GC16</f>
        <v xml:space="preserve"> </v>
      </c>
      <c r="L16" s="75" t="str">
        <f>'M4'!GD16</f>
        <v xml:space="preserve"> </v>
      </c>
      <c r="M16" s="100" t="str">
        <f>'M4'!GE16</f>
        <v xml:space="preserve"> </v>
      </c>
      <c r="N16" s="75" t="str">
        <f>'M4'!GF16</f>
        <v xml:space="preserve"> </v>
      </c>
      <c r="O16" s="85">
        <f t="shared" si="0"/>
        <v>9.4400000000000013</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IF('M4'!B17=0,"",'M4'!B17)</f>
        <v>CEDEÑO QUEZADA ALEJANDRO PATRICIO</v>
      </c>
      <c r="C17" s="75">
        <f>'M4'!BI17</f>
        <v>6.44</v>
      </c>
      <c r="D17" s="75">
        <f>'M4'!BJ17</f>
        <v>3</v>
      </c>
      <c r="E17" s="100">
        <f>'M4'!BK17</f>
        <v>9.4400000000000013</v>
      </c>
      <c r="F17" s="84" t="str">
        <f>'M4'!BL17</f>
        <v>A-</v>
      </c>
      <c r="G17" s="75">
        <f>'M4'!DS17</f>
        <v>5.46</v>
      </c>
      <c r="H17" s="75" t="str">
        <f>'M4'!DT17</f>
        <v xml:space="preserve"> </v>
      </c>
      <c r="I17" s="100" t="str">
        <f>'M4'!DU17</f>
        <v xml:space="preserve"> </v>
      </c>
      <c r="J17" s="75" t="str">
        <f>'M4'!DV17</f>
        <v xml:space="preserve"> </v>
      </c>
      <c r="K17" s="75" t="str">
        <f>'M4'!GC17</f>
        <v xml:space="preserve"> </v>
      </c>
      <c r="L17" s="75" t="str">
        <f>'M4'!GD17</f>
        <v xml:space="preserve"> </v>
      </c>
      <c r="M17" s="100" t="str">
        <f>'M4'!GE17</f>
        <v xml:space="preserve"> </v>
      </c>
      <c r="N17" s="75" t="str">
        <f>'M4'!GF17</f>
        <v xml:space="preserve"> </v>
      </c>
      <c r="O17" s="85">
        <f t="shared" si="0"/>
        <v>9.4400000000000013</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IF('M4'!B18=0,"",'M4'!B18)</f>
        <v>CEPEDA GUAMAN LIONEL ALEJANDRO</v>
      </c>
      <c r="C18" s="75">
        <f>'M4'!BI18</f>
        <v>4.4800000000000004</v>
      </c>
      <c r="D18" s="75">
        <f>'M4'!BJ18</f>
        <v>3</v>
      </c>
      <c r="E18" s="100">
        <f>'M4'!BK18</f>
        <v>7.48</v>
      </c>
      <c r="F18" s="84" t="str">
        <f>'M4'!BL18</f>
        <v>B-</v>
      </c>
      <c r="G18" s="75">
        <f>'M4'!DS18</f>
        <v>4.43</v>
      </c>
      <c r="H18" s="75" t="str">
        <f>'M4'!DT18</f>
        <v xml:space="preserve"> </v>
      </c>
      <c r="I18" s="100" t="str">
        <f>'M4'!DU18</f>
        <v xml:space="preserve"> </v>
      </c>
      <c r="J18" s="75" t="str">
        <f>'M4'!DV18</f>
        <v xml:space="preserve"> </v>
      </c>
      <c r="K18" s="75" t="str">
        <f>'M4'!GC18</f>
        <v xml:space="preserve"> </v>
      </c>
      <c r="L18" s="75" t="str">
        <f>'M4'!GD18</f>
        <v xml:space="preserve"> </v>
      </c>
      <c r="M18" s="100" t="str">
        <f>'M4'!GE18</f>
        <v xml:space="preserve"> </v>
      </c>
      <c r="N18" s="75" t="str">
        <f>'M4'!GF18</f>
        <v xml:space="preserve"> </v>
      </c>
      <c r="O18" s="85">
        <f t="shared" si="0"/>
        <v>7.48</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IF('M4'!B19=0,"",'M4'!B19)</f>
        <v>CHACHO NAULA JUAN ANDRES</v>
      </c>
      <c r="C19" s="75">
        <f>'M4'!BI19</f>
        <v>5.18</v>
      </c>
      <c r="D19" s="75">
        <f>'M4'!BJ19</f>
        <v>2.91</v>
      </c>
      <c r="E19" s="100">
        <f>'M4'!BK19</f>
        <v>8.09</v>
      </c>
      <c r="F19" s="84" t="str">
        <f>'M4'!BL19</f>
        <v>B+</v>
      </c>
      <c r="G19" s="75">
        <f>'M4'!DS19</f>
        <v>6.34</v>
      </c>
      <c r="H19" s="75" t="str">
        <f>'M4'!DT19</f>
        <v xml:space="preserve"> </v>
      </c>
      <c r="I19" s="100" t="str">
        <f>'M4'!DU19</f>
        <v xml:space="preserve"> </v>
      </c>
      <c r="J19" s="75" t="str">
        <f>'M4'!DV19</f>
        <v xml:space="preserve"> </v>
      </c>
      <c r="K19" s="75" t="str">
        <f>'M4'!GC19</f>
        <v xml:space="preserve"> </v>
      </c>
      <c r="L19" s="75" t="str">
        <f>'M4'!GD19</f>
        <v xml:space="preserve"> </v>
      </c>
      <c r="M19" s="100" t="str">
        <f>'M4'!GE19</f>
        <v xml:space="preserve"> </v>
      </c>
      <c r="N19" s="75" t="str">
        <f>'M4'!GF19</f>
        <v xml:space="preserve"> </v>
      </c>
      <c r="O19" s="85">
        <f t="shared" si="0"/>
        <v>8.09</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IF('M4'!B20=0,"",'M4'!B20)</f>
        <v>CHOEZ CAJAMARCA ELIDA JOHANNA</v>
      </c>
      <c r="C20" s="75">
        <f>'M4'!BI20</f>
        <v>5.6</v>
      </c>
      <c r="D20" s="75">
        <f>'M4'!BJ20</f>
        <v>2.4</v>
      </c>
      <c r="E20" s="100">
        <f>'M4'!BK20</f>
        <v>8</v>
      </c>
      <c r="F20" s="84" t="str">
        <f>'M4'!BL20</f>
        <v>B+</v>
      </c>
      <c r="G20" s="75">
        <f>'M4'!DS20</f>
        <v>4.43</v>
      </c>
      <c r="H20" s="75" t="str">
        <f>'M4'!DT20</f>
        <v xml:space="preserve"> </v>
      </c>
      <c r="I20" s="100" t="str">
        <f>'M4'!DU20</f>
        <v xml:space="preserve"> </v>
      </c>
      <c r="J20" s="75" t="str">
        <f>'M4'!DV20</f>
        <v xml:space="preserve"> </v>
      </c>
      <c r="K20" s="75" t="str">
        <f>'M4'!GC20</f>
        <v xml:space="preserve"> </v>
      </c>
      <c r="L20" s="75" t="str">
        <f>'M4'!GD20</f>
        <v xml:space="preserve"> </v>
      </c>
      <c r="M20" s="100" t="str">
        <f>'M4'!GE20</f>
        <v xml:space="preserve"> </v>
      </c>
      <c r="N20" s="75" t="str">
        <f>'M4'!GF20</f>
        <v xml:space="preserve"> </v>
      </c>
      <c r="O20" s="85">
        <f t="shared" si="0"/>
        <v>8</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IF('M4'!B21=0,"",'M4'!B21)</f>
        <v>CONGACHA QUISHPE MELANY AYLIS</v>
      </c>
      <c r="C21" s="75">
        <f>'M4'!BI21</f>
        <v>5.74</v>
      </c>
      <c r="D21" s="75">
        <f>'M4'!BJ21</f>
        <v>2.5499999999999998</v>
      </c>
      <c r="E21" s="100">
        <f>'M4'!BK21</f>
        <v>8.2899999999999991</v>
      </c>
      <c r="F21" s="84" t="str">
        <f>'M4'!BL21</f>
        <v>B+</v>
      </c>
      <c r="G21" s="75">
        <f>'M4'!DS21</f>
        <v>5.9</v>
      </c>
      <c r="H21" s="75" t="str">
        <f>'M4'!DT21</f>
        <v xml:space="preserve"> </v>
      </c>
      <c r="I21" s="100" t="str">
        <f>'M4'!DU21</f>
        <v xml:space="preserve"> </v>
      </c>
      <c r="J21" s="75" t="str">
        <f>'M4'!DV21</f>
        <v xml:space="preserve"> </v>
      </c>
      <c r="K21" s="75" t="str">
        <f>'M4'!GC21</f>
        <v xml:space="preserve"> </v>
      </c>
      <c r="L21" s="75" t="str">
        <f>'M4'!GD21</f>
        <v xml:space="preserve"> </v>
      </c>
      <c r="M21" s="100" t="str">
        <f>'M4'!GE21</f>
        <v xml:space="preserve"> </v>
      </c>
      <c r="N21" s="75" t="str">
        <f>'M4'!GF21</f>
        <v xml:space="preserve"> </v>
      </c>
      <c r="O21" s="85">
        <f t="shared" si="0"/>
        <v>8.2899999999999991</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IF('M4'!B22=0,"",'M4'!B22)</f>
        <v xml:space="preserve">DUMAGUALA BRITO JOSELINE ESTEFANIA                </v>
      </c>
      <c r="C22" s="75">
        <f>'M4'!BI22</f>
        <v>6.58</v>
      </c>
      <c r="D22" s="75">
        <f>'M4'!BJ22</f>
        <v>2.2799999999999998</v>
      </c>
      <c r="E22" s="100">
        <f>'M4'!BK22</f>
        <v>8.86</v>
      </c>
      <c r="F22" s="84" t="str">
        <f>'M4'!BL22</f>
        <v>A-</v>
      </c>
      <c r="G22" s="75">
        <f>'M4'!DS22</f>
        <v>5.92</v>
      </c>
      <c r="H22" s="75" t="str">
        <f>'M4'!DT22</f>
        <v xml:space="preserve"> </v>
      </c>
      <c r="I22" s="100" t="str">
        <f>'M4'!DU22</f>
        <v xml:space="preserve"> </v>
      </c>
      <c r="J22" s="75" t="str">
        <f>'M4'!DV22</f>
        <v xml:space="preserve"> </v>
      </c>
      <c r="K22" s="75" t="str">
        <f>'M4'!GC22</f>
        <v xml:space="preserve"> </v>
      </c>
      <c r="L22" s="75" t="str">
        <f>'M4'!GD22</f>
        <v xml:space="preserve"> </v>
      </c>
      <c r="M22" s="100" t="str">
        <f>'M4'!GE22</f>
        <v xml:space="preserve"> </v>
      </c>
      <c r="N22" s="75" t="str">
        <f>'M4'!GF22</f>
        <v xml:space="preserve"> </v>
      </c>
      <c r="O22" s="85">
        <f t="shared" si="0"/>
        <v>8.86</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IF('M4'!B23=0,"",'M4'!B23)</f>
        <v>GALARZA CORNEJO ALEXANDER RODRIGO</v>
      </c>
      <c r="C23" s="75">
        <f>'M4'!BI23</f>
        <v>5.32</v>
      </c>
      <c r="D23" s="75">
        <f>'M4'!BJ23</f>
        <v>2.2799999999999998</v>
      </c>
      <c r="E23" s="100">
        <f>'M4'!BK23</f>
        <v>7.6</v>
      </c>
      <c r="F23" s="84" t="str">
        <f>'M4'!BL23</f>
        <v>B+</v>
      </c>
      <c r="G23" s="75">
        <f>'M4'!DS23</f>
        <v>4.38</v>
      </c>
      <c r="H23" s="75" t="str">
        <f>'M4'!DT23</f>
        <v xml:space="preserve"> </v>
      </c>
      <c r="I23" s="100" t="str">
        <f>'M4'!DU23</f>
        <v xml:space="preserve"> </v>
      </c>
      <c r="J23" s="75" t="str">
        <f>'M4'!DV23</f>
        <v xml:space="preserve"> </v>
      </c>
      <c r="K23" s="75" t="str">
        <f>'M4'!GC23</f>
        <v xml:space="preserve"> </v>
      </c>
      <c r="L23" s="75" t="str">
        <f>'M4'!GD23</f>
        <v xml:space="preserve"> </v>
      </c>
      <c r="M23" s="100" t="str">
        <f>'M4'!GE23</f>
        <v xml:space="preserve"> </v>
      </c>
      <c r="N23" s="75" t="str">
        <f>'M4'!GF23</f>
        <v xml:space="preserve"> </v>
      </c>
      <c r="O23" s="85">
        <f t="shared" si="0"/>
        <v>7.6</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IF('M4'!B24=0,"",'M4'!B24)</f>
        <v>GOMEZ ZUMBA JEREMY GABRIEL</v>
      </c>
      <c r="C24" s="75">
        <f>'M4'!BI24</f>
        <v>5.6</v>
      </c>
      <c r="D24" s="75">
        <f>'M4'!BJ24</f>
        <v>2.91</v>
      </c>
      <c r="E24" s="100">
        <f>'M4'!BK24</f>
        <v>8.51</v>
      </c>
      <c r="F24" s="84" t="str">
        <f>'M4'!BL24</f>
        <v>A-</v>
      </c>
      <c r="G24" s="75">
        <f>'M4'!DS24</f>
        <v>6.06</v>
      </c>
      <c r="H24" s="75" t="str">
        <f>'M4'!DT24</f>
        <v xml:space="preserve"> </v>
      </c>
      <c r="I24" s="100" t="str">
        <f>'M4'!DU24</f>
        <v xml:space="preserve"> </v>
      </c>
      <c r="J24" s="75" t="str">
        <f>'M4'!DV24</f>
        <v xml:space="preserve"> </v>
      </c>
      <c r="K24" s="75" t="str">
        <f>'M4'!GC24</f>
        <v xml:space="preserve"> </v>
      </c>
      <c r="L24" s="75" t="str">
        <f>'M4'!GD24</f>
        <v xml:space="preserve"> </v>
      </c>
      <c r="M24" s="100" t="str">
        <f>'M4'!GE24</f>
        <v xml:space="preserve"> </v>
      </c>
      <c r="N24" s="75" t="str">
        <f>'M4'!GF24</f>
        <v xml:space="preserve"> </v>
      </c>
      <c r="O24" s="85">
        <f t="shared" si="0"/>
        <v>8.51</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IF('M4'!B25=0,"",'M4'!B25)</f>
        <v>GUAMAN MEDINA MARIA FERNANDA</v>
      </c>
      <c r="C25" s="75">
        <f>'M4'!BI25</f>
        <v>6.72</v>
      </c>
      <c r="D25" s="75">
        <f>'M4'!BJ25</f>
        <v>2.91</v>
      </c>
      <c r="E25" s="100">
        <f>'M4'!BK25</f>
        <v>9.629999999999999</v>
      </c>
      <c r="F25" s="84" t="str">
        <f>'M4'!BL25</f>
        <v>A+</v>
      </c>
      <c r="G25" s="75">
        <f>'M4'!DS25</f>
        <v>6.37</v>
      </c>
      <c r="H25" s="75" t="str">
        <f>'M4'!DT25</f>
        <v xml:space="preserve"> </v>
      </c>
      <c r="I25" s="100" t="str">
        <f>'M4'!DU25</f>
        <v xml:space="preserve"> </v>
      </c>
      <c r="J25" s="75" t="str">
        <f>'M4'!DV25</f>
        <v xml:space="preserve"> </v>
      </c>
      <c r="K25" s="75" t="str">
        <f>'M4'!GC25</f>
        <v xml:space="preserve"> </v>
      </c>
      <c r="L25" s="75" t="str">
        <f>'M4'!GD25</f>
        <v xml:space="preserve"> </v>
      </c>
      <c r="M25" s="100" t="str">
        <f>'M4'!GE25</f>
        <v xml:space="preserve"> </v>
      </c>
      <c r="N25" s="75" t="str">
        <f>'M4'!GF25</f>
        <v xml:space="preserve"> </v>
      </c>
      <c r="O25" s="85">
        <f t="shared" si="0"/>
        <v>9.629999999999999</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IF('M4'!B26=0,"",'M4'!B26)</f>
        <v>GUAMAN TIPAN MAYRA ALEXANDRA</v>
      </c>
      <c r="C26" s="75">
        <f>'M4'!BI26</f>
        <v>5.88</v>
      </c>
      <c r="D26" s="75">
        <f>'M4'!BJ26</f>
        <v>2.5499999999999998</v>
      </c>
      <c r="E26" s="100">
        <f>'M4'!BK26</f>
        <v>8.43</v>
      </c>
      <c r="F26" s="84" t="str">
        <f>'M4'!BL26</f>
        <v>B+</v>
      </c>
      <c r="G26" s="75">
        <f>'M4'!DS26</f>
        <v>5.85</v>
      </c>
      <c r="H26" s="75" t="str">
        <f>'M4'!DT26</f>
        <v xml:space="preserve"> </v>
      </c>
      <c r="I26" s="100" t="str">
        <f>'M4'!DU26</f>
        <v xml:space="preserve"> </v>
      </c>
      <c r="J26" s="75" t="str">
        <f>'M4'!DV26</f>
        <v xml:space="preserve"> </v>
      </c>
      <c r="K26" s="75" t="str">
        <f>'M4'!GC26</f>
        <v xml:space="preserve"> </v>
      </c>
      <c r="L26" s="75" t="str">
        <f>'M4'!GD26</f>
        <v xml:space="preserve"> </v>
      </c>
      <c r="M26" s="100" t="str">
        <f>'M4'!GE26</f>
        <v xml:space="preserve"> </v>
      </c>
      <c r="N26" s="75" t="str">
        <f>'M4'!GF26</f>
        <v xml:space="preserve"> </v>
      </c>
      <c r="O26" s="85">
        <f t="shared" si="0"/>
        <v>8.43</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IF('M4'!B27=0,"",'M4'!B27)</f>
        <v>LASSO CAIZA RUTH ABIGAIL</v>
      </c>
      <c r="C27" s="75">
        <f>'M4'!BI27</f>
        <v>1.96</v>
      </c>
      <c r="D27" s="75">
        <f>'M4'!BJ27</f>
        <v>1.93</v>
      </c>
      <c r="E27" s="100">
        <f>'M4'!BK27</f>
        <v>3.8899999999999997</v>
      </c>
      <c r="F27" s="84" t="str">
        <f>'M4'!BL27</f>
        <v>D+</v>
      </c>
      <c r="G27" s="75">
        <f>'M4'!DS27</f>
        <v>4.7300000000000004</v>
      </c>
      <c r="H27" s="75" t="str">
        <f>'M4'!DT27</f>
        <v xml:space="preserve"> </v>
      </c>
      <c r="I27" s="100" t="str">
        <f>'M4'!DU27</f>
        <v xml:space="preserve"> </v>
      </c>
      <c r="J27" s="75" t="str">
        <f>'M4'!DV27</f>
        <v xml:space="preserve"> </v>
      </c>
      <c r="K27" s="75" t="str">
        <f>'M4'!GC27</f>
        <v xml:space="preserve"> </v>
      </c>
      <c r="L27" s="75" t="str">
        <f>'M4'!GD27</f>
        <v xml:space="preserve"> </v>
      </c>
      <c r="M27" s="100" t="str">
        <f>'M4'!GE27</f>
        <v xml:space="preserve"> </v>
      </c>
      <c r="N27" s="75" t="str">
        <f>'M4'!GF27</f>
        <v xml:space="preserve"> </v>
      </c>
      <c r="O27" s="85">
        <f t="shared" si="0"/>
        <v>3.8899999999999997</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IF('M4'!B28=0,"",'M4'!B28)</f>
        <v xml:space="preserve">LAVANDA CAJAMARCA JOSE MIGUEL                     </v>
      </c>
      <c r="C28" s="75">
        <f>'M4'!BI28</f>
        <v>6.02</v>
      </c>
      <c r="D28" s="75">
        <f>'M4'!BJ28</f>
        <v>2.5499999999999998</v>
      </c>
      <c r="E28" s="100">
        <f>'M4'!BK28</f>
        <v>8.57</v>
      </c>
      <c r="F28" s="84" t="str">
        <f>'M4'!BL28</f>
        <v>A-</v>
      </c>
      <c r="G28" s="75">
        <f>'M4'!DS28</f>
        <v>5.6</v>
      </c>
      <c r="H28" s="75" t="str">
        <f>'M4'!DT28</f>
        <v xml:space="preserve"> </v>
      </c>
      <c r="I28" s="100" t="str">
        <f>'M4'!DU28</f>
        <v xml:space="preserve"> </v>
      </c>
      <c r="J28" s="75" t="str">
        <f>'M4'!DV28</f>
        <v xml:space="preserve"> </v>
      </c>
      <c r="K28" s="75" t="str">
        <f>'M4'!GC28</f>
        <v xml:space="preserve"> </v>
      </c>
      <c r="L28" s="75" t="str">
        <f>'M4'!GD28</f>
        <v xml:space="preserve"> </v>
      </c>
      <c r="M28" s="100" t="str">
        <f>'M4'!GE28</f>
        <v xml:space="preserve"> </v>
      </c>
      <c r="N28" s="75" t="str">
        <f>'M4'!GF28</f>
        <v xml:space="preserve"> </v>
      </c>
      <c r="O28" s="85">
        <f t="shared" si="0"/>
        <v>8.57</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IF('M4'!B29=0,"",'M4'!B29)</f>
        <v>LAVANDA GUALAN EDDINSON ADRIAN</v>
      </c>
      <c r="C29" s="75">
        <f>'M4'!BI29</f>
        <v>5.46</v>
      </c>
      <c r="D29" s="75">
        <f>'M4'!BJ29</f>
        <v>2.5499999999999998</v>
      </c>
      <c r="E29" s="100">
        <f>'M4'!BK29</f>
        <v>8.01</v>
      </c>
      <c r="F29" s="84" t="str">
        <f>'M4'!BL29</f>
        <v>B+</v>
      </c>
      <c r="G29" s="75">
        <f>'M4'!DS29</f>
        <v>6.25</v>
      </c>
      <c r="H29" s="75" t="str">
        <f>'M4'!DT29</f>
        <v xml:space="preserve"> </v>
      </c>
      <c r="I29" s="100" t="str">
        <f>'M4'!DU29</f>
        <v xml:space="preserve"> </v>
      </c>
      <c r="J29" s="75" t="str">
        <f>'M4'!DV29</f>
        <v xml:space="preserve"> </v>
      </c>
      <c r="K29" s="75" t="str">
        <f>'M4'!GC29</f>
        <v xml:space="preserve"> </v>
      </c>
      <c r="L29" s="75" t="str">
        <f>'M4'!GD29</f>
        <v xml:space="preserve"> </v>
      </c>
      <c r="M29" s="100" t="str">
        <f>'M4'!GE29</f>
        <v xml:space="preserve"> </v>
      </c>
      <c r="N29" s="75" t="str">
        <f>'M4'!GF29</f>
        <v xml:space="preserve"> </v>
      </c>
      <c r="O29" s="85">
        <f t="shared" si="0"/>
        <v>8.01</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IF('M4'!B30=0,"",'M4'!B30)</f>
        <v xml:space="preserve">MAYANCELA TENESACA NATALI ARACELY                 </v>
      </c>
      <c r="C30" s="75">
        <f>'M4'!BI30</f>
        <v>6.58</v>
      </c>
      <c r="D30" s="75">
        <f>'M4'!BJ30</f>
        <v>2.5499999999999998</v>
      </c>
      <c r="E30" s="100">
        <f>'M4'!BK30</f>
        <v>9.129999999999999</v>
      </c>
      <c r="F30" s="84" t="str">
        <f>'M4'!BL30</f>
        <v>A-</v>
      </c>
      <c r="G30" s="75">
        <f>'M4'!DS30</f>
        <v>6.39</v>
      </c>
      <c r="H30" s="75" t="str">
        <f>'M4'!DT30</f>
        <v xml:space="preserve"> </v>
      </c>
      <c r="I30" s="100" t="str">
        <f>'M4'!DU30</f>
        <v xml:space="preserve"> </v>
      </c>
      <c r="J30" s="75" t="str">
        <f>'M4'!DV30</f>
        <v xml:space="preserve"> </v>
      </c>
      <c r="K30" s="75" t="str">
        <f>'M4'!GC30</f>
        <v xml:space="preserve"> </v>
      </c>
      <c r="L30" s="75" t="str">
        <f>'M4'!GD30</f>
        <v xml:space="preserve"> </v>
      </c>
      <c r="M30" s="100" t="str">
        <f>'M4'!GE30</f>
        <v xml:space="preserve"> </v>
      </c>
      <c r="N30" s="75" t="str">
        <f>'M4'!GF30</f>
        <v xml:space="preserve"> </v>
      </c>
      <c r="O30" s="85">
        <f t="shared" si="0"/>
        <v>9.129999999999999</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IF('M4'!B31=0,"",'M4'!B31)</f>
        <v xml:space="preserve">MENDEZ CORTEZ DANIEL ALEJANDRO                    </v>
      </c>
      <c r="C31" s="75">
        <f>'M4'!BI31</f>
        <v>6.3</v>
      </c>
      <c r="D31" s="75">
        <f>'M4'!BJ31</f>
        <v>3</v>
      </c>
      <c r="E31" s="100">
        <f>'M4'!BK31</f>
        <v>9.3000000000000007</v>
      </c>
      <c r="F31" s="84" t="str">
        <f>'M4'!BL31</f>
        <v>A-</v>
      </c>
      <c r="G31" s="75">
        <f>'M4'!DS31</f>
        <v>6.2</v>
      </c>
      <c r="H31" s="75" t="str">
        <f>'M4'!DT31</f>
        <v xml:space="preserve"> </v>
      </c>
      <c r="I31" s="100" t="str">
        <f>'M4'!DU31</f>
        <v xml:space="preserve"> </v>
      </c>
      <c r="J31" s="75" t="str">
        <f>'M4'!DV31</f>
        <v xml:space="preserve"> </v>
      </c>
      <c r="K31" s="75" t="str">
        <f>'M4'!GC31</f>
        <v xml:space="preserve"> </v>
      </c>
      <c r="L31" s="75" t="str">
        <f>'M4'!GD31</f>
        <v xml:space="preserve"> </v>
      </c>
      <c r="M31" s="100" t="str">
        <f>'M4'!GE31</f>
        <v xml:space="preserve"> </v>
      </c>
      <c r="N31" s="75" t="str">
        <f>'M4'!GF31</f>
        <v xml:space="preserve"> </v>
      </c>
      <c r="O31" s="85">
        <f t="shared" si="0"/>
        <v>9.3000000000000007</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IF('M4'!B32=0,"",'M4'!B32)</f>
        <v xml:space="preserve">MINCHALA OTAVALO SOFIA VALENTINA                  </v>
      </c>
      <c r="C32" s="75">
        <f>'M4'!BI32</f>
        <v>6.58</v>
      </c>
      <c r="D32" s="75">
        <f>'M4'!BJ32</f>
        <v>2.46</v>
      </c>
      <c r="E32" s="100">
        <f>'M4'!BK32</f>
        <v>9.0399999999999991</v>
      </c>
      <c r="F32" s="84" t="str">
        <f>'M4'!BL32</f>
        <v>A-</v>
      </c>
      <c r="G32" s="75">
        <f>'M4'!DS32</f>
        <v>6.62</v>
      </c>
      <c r="H32" s="75" t="str">
        <f>'M4'!DT32</f>
        <v xml:space="preserve"> </v>
      </c>
      <c r="I32" s="100" t="str">
        <f>'M4'!DU32</f>
        <v xml:space="preserve"> </v>
      </c>
      <c r="J32" s="75" t="str">
        <f>'M4'!DV32</f>
        <v xml:space="preserve"> </v>
      </c>
      <c r="K32" s="75" t="str">
        <f>'M4'!GC32</f>
        <v xml:space="preserve"> </v>
      </c>
      <c r="L32" s="75" t="str">
        <f>'M4'!GD32</f>
        <v xml:space="preserve"> </v>
      </c>
      <c r="M32" s="100" t="str">
        <f>'M4'!GE32</f>
        <v xml:space="preserve"> </v>
      </c>
      <c r="N32" s="75" t="str">
        <f>'M4'!GF32</f>
        <v xml:space="preserve"> </v>
      </c>
      <c r="O32" s="85">
        <f t="shared" si="0"/>
        <v>9.0399999999999991</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IF('M4'!B33=0,"",'M4'!B33)</f>
        <v>MORA BERMEO NIXON ROMEO</v>
      </c>
      <c r="C33" s="75">
        <f>'M4'!BI33</f>
        <v>1.96</v>
      </c>
      <c r="D33" s="75">
        <f>'M4'!BJ33</f>
        <v>2.5499999999999998</v>
      </c>
      <c r="E33" s="100">
        <f>'M4'!BK33</f>
        <v>4.51</v>
      </c>
      <c r="F33" s="84" t="str">
        <f>'M4'!BL33</f>
        <v>C-</v>
      </c>
      <c r="G33" s="75">
        <f>'M4'!DS33</f>
        <v>4.24</v>
      </c>
      <c r="H33" s="75" t="str">
        <f>'M4'!DT33</f>
        <v xml:space="preserve"> </v>
      </c>
      <c r="I33" s="100" t="str">
        <f>'M4'!DU33</f>
        <v xml:space="preserve"> </v>
      </c>
      <c r="J33" s="75" t="str">
        <f>'M4'!DV33</f>
        <v xml:space="preserve"> </v>
      </c>
      <c r="K33" s="75" t="str">
        <f>'M4'!GC33</f>
        <v xml:space="preserve"> </v>
      </c>
      <c r="L33" s="75" t="str">
        <f>'M4'!GD33</f>
        <v xml:space="preserve"> </v>
      </c>
      <c r="M33" s="100" t="str">
        <f>'M4'!GE33</f>
        <v xml:space="preserve"> </v>
      </c>
      <c r="N33" s="75" t="str">
        <f>'M4'!GF33</f>
        <v xml:space="preserve"> </v>
      </c>
      <c r="O33" s="85">
        <f t="shared" si="0"/>
        <v>4.51</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IF('M4'!B34=0,"",'M4'!B34)</f>
        <v>MOROCHO ASTUDILLO CRISTOPHER ANDRES</v>
      </c>
      <c r="C34" s="75">
        <f>'M4'!BI34</f>
        <v>3.5</v>
      </c>
      <c r="D34" s="75">
        <f>'M4'!BJ34</f>
        <v>2.73</v>
      </c>
      <c r="E34" s="100">
        <f>'M4'!BK34</f>
        <v>6.23</v>
      </c>
      <c r="F34" s="84" t="str">
        <f>'M4'!BL34</f>
        <v>C+</v>
      </c>
      <c r="G34" s="75">
        <f>'M4'!DS34</f>
        <v>4.62</v>
      </c>
      <c r="H34" s="75" t="str">
        <f>'M4'!DT34</f>
        <v xml:space="preserve"> </v>
      </c>
      <c r="I34" s="100" t="str">
        <f>'M4'!DU34</f>
        <v xml:space="preserve"> </v>
      </c>
      <c r="J34" s="75" t="str">
        <f>'M4'!DV34</f>
        <v xml:space="preserve"> </v>
      </c>
      <c r="K34" s="75" t="str">
        <f>'M4'!GC34</f>
        <v xml:space="preserve"> </v>
      </c>
      <c r="L34" s="75" t="str">
        <f>'M4'!GD34</f>
        <v xml:space="preserve"> </v>
      </c>
      <c r="M34" s="100" t="str">
        <f>'M4'!GE34</f>
        <v xml:space="preserve"> </v>
      </c>
      <c r="N34" s="75" t="str">
        <f>'M4'!GF34</f>
        <v xml:space="preserve"> </v>
      </c>
      <c r="O34" s="85">
        <f t="shared" si="0"/>
        <v>6.23</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IF('M4'!B35=0,"",'M4'!B35)</f>
        <v xml:space="preserve">MOSQUERA VERGARA KATHERIN NAYELI                  </v>
      </c>
      <c r="C35" s="75">
        <f>'M4'!BI35</f>
        <v>7</v>
      </c>
      <c r="D35" s="75">
        <f>'M4'!BJ35</f>
        <v>2.5499999999999998</v>
      </c>
      <c r="E35" s="100">
        <f>'M4'!BK35</f>
        <v>9.5500000000000007</v>
      </c>
      <c r="F35" s="84" t="str">
        <f>'M4'!BL35</f>
        <v>A+</v>
      </c>
      <c r="G35" s="75">
        <f>'M4'!DS35</f>
        <v>6.34</v>
      </c>
      <c r="H35" s="75" t="str">
        <f>'M4'!DT35</f>
        <v xml:space="preserve"> </v>
      </c>
      <c r="I35" s="100" t="str">
        <f>'M4'!DU35</f>
        <v xml:space="preserve"> </v>
      </c>
      <c r="J35" s="75" t="str">
        <f>'M4'!DV35</f>
        <v xml:space="preserve"> </v>
      </c>
      <c r="K35" s="75" t="str">
        <f>'M4'!GC35</f>
        <v xml:space="preserve"> </v>
      </c>
      <c r="L35" s="75" t="str">
        <f>'M4'!GD35</f>
        <v xml:space="preserve"> </v>
      </c>
      <c r="M35" s="100" t="str">
        <f>'M4'!GE35</f>
        <v xml:space="preserve"> </v>
      </c>
      <c r="N35" s="75" t="str">
        <f>'M4'!GF35</f>
        <v xml:space="preserve"> </v>
      </c>
      <c r="O35" s="85">
        <f t="shared" si="0"/>
        <v>9.5500000000000007</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IF('M4'!B36=0,"",'M4'!B36)</f>
        <v>NARVAEZ VALENCIA RONAL JHUNIOR</v>
      </c>
      <c r="C36" s="75">
        <f>'M4'!BI36</f>
        <v>5.46</v>
      </c>
      <c r="D36" s="75">
        <f>'M4'!BJ36</f>
        <v>3</v>
      </c>
      <c r="E36" s="100">
        <f>'M4'!BK36</f>
        <v>8.4600000000000009</v>
      </c>
      <c r="F36" s="84" t="str">
        <f>'M4'!BL36</f>
        <v>B+</v>
      </c>
      <c r="G36" s="75">
        <f>'M4'!DS36</f>
        <v>4.5199999999999996</v>
      </c>
      <c r="H36" s="75" t="str">
        <f>'M4'!DT36</f>
        <v xml:space="preserve"> </v>
      </c>
      <c r="I36" s="100" t="str">
        <f>'M4'!DU36</f>
        <v xml:space="preserve"> </v>
      </c>
      <c r="J36" s="75" t="str">
        <f>'M4'!DV36</f>
        <v xml:space="preserve"> </v>
      </c>
      <c r="K36" s="75" t="str">
        <f>'M4'!GC36</f>
        <v xml:space="preserve"> </v>
      </c>
      <c r="L36" s="75" t="str">
        <f>'M4'!GD36</f>
        <v xml:space="preserve"> </v>
      </c>
      <c r="M36" s="100" t="str">
        <f>'M4'!GE36</f>
        <v xml:space="preserve"> </v>
      </c>
      <c r="N36" s="75" t="str">
        <f>'M4'!GF36</f>
        <v xml:space="preserve"> </v>
      </c>
      <c r="O36" s="85">
        <f t="shared" si="0"/>
        <v>8.4600000000000009</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IF('M4'!B37=0,"",'M4'!B37)</f>
        <v>NIEVES AUCAY MATIAS JOSE</v>
      </c>
      <c r="C37" s="75">
        <f>'M4'!BI37</f>
        <v>6.58</v>
      </c>
      <c r="D37" s="75">
        <f>'M4'!BJ37</f>
        <v>3</v>
      </c>
      <c r="E37" s="100">
        <f>'M4'!BK37</f>
        <v>9.58</v>
      </c>
      <c r="F37" s="84" t="str">
        <f>'M4'!BL37</f>
        <v>A+</v>
      </c>
      <c r="G37" s="75">
        <f>'M4'!DS37</f>
        <v>6.53</v>
      </c>
      <c r="H37" s="75" t="str">
        <f>'M4'!DT37</f>
        <v xml:space="preserve"> </v>
      </c>
      <c r="I37" s="100" t="str">
        <f>'M4'!DU37</f>
        <v xml:space="preserve"> </v>
      </c>
      <c r="J37" s="75" t="str">
        <f>'M4'!DV37</f>
        <v xml:space="preserve"> </v>
      </c>
      <c r="K37" s="75" t="str">
        <f>'M4'!GC37</f>
        <v xml:space="preserve"> </v>
      </c>
      <c r="L37" s="75" t="str">
        <f>'M4'!GD37</f>
        <v xml:space="preserve"> </v>
      </c>
      <c r="M37" s="100" t="str">
        <f>'M4'!GE37</f>
        <v xml:space="preserve"> </v>
      </c>
      <c r="N37" s="75" t="str">
        <f>'M4'!GF37</f>
        <v xml:space="preserve"> </v>
      </c>
      <c r="O37" s="85">
        <f t="shared" si="0"/>
        <v>9.58</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IF('M4'!B38=0,"",'M4'!B38)</f>
        <v>NUNINGA VILLA JOSE DAVID</v>
      </c>
      <c r="C38" s="75">
        <f>'M4'!BI38</f>
        <v>3.5</v>
      </c>
      <c r="D38" s="75">
        <f>'M4'!BJ38</f>
        <v>2.25</v>
      </c>
      <c r="E38" s="100">
        <f>'M4'!BK38</f>
        <v>5.75</v>
      </c>
      <c r="F38" s="84" t="str">
        <f>'M4'!BL38</f>
        <v>C+</v>
      </c>
      <c r="G38" s="75">
        <f>'M4'!DS38</f>
        <v>3.12</v>
      </c>
      <c r="H38" s="75" t="str">
        <f>'M4'!DT38</f>
        <v xml:space="preserve"> </v>
      </c>
      <c r="I38" s="100" t="str">
        <f>'M4'!DU38</f>
        <v xml:space="preserve"> </v>
      </c>
      <c r="J38" s="75" t="str">
        <f>'M4'!DV38</f>
        <v xml:space="preserve"> </v>
      </c>
      <c r="K38" s="75" t="str">
        <f>'M4'!GC38</f>
        <v xml:space="preserve"> </v>
      </c>
      <c r="L38" s="75" t="str">
        <f>'M4'!GD38</f>
        <v xml:space="preserve"> </v>
      </c>
      <c r="M38" s="100" t="str">
        <f>'M4'!GE38</f>
        <v xml:space="preserve"> </v>
      </c>
      <c r="N38" s="75" t="str">
        <f>'M4'!GF38</f>
        <v xml:space="preserve"> </v>
      </c>
      <c r="O38" s="85">
        <f t="shared" si="0"/>
        <v>5.75</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IF('M4'!B39=0,"",'M4'!B39)</f>
        <v xml:space="preserve">PEREZ URREA SAMARA MIKAELA                        </v>
      </c>
      <c r="C39" s="75">
        <f>'M4'!BI39</f>
        <v>6.58</v>
      </c>
      <c r="D39" s="75">
        <f>'M4'!BJ39</f>
        <v>2.73</v>
      </c>
      <c r="E39" s="100">
        <f>'M4'!BK39</f>
        <v>9.31</v>
      </c>
      <c r="F39" s="84" t="str">
        <f>'M4'!BL39</f>
        <v>A-</v>
      </c>
      <c r="G39" s="75">
        <f>'M4'!DS39</f>
        <v>6.2</v>
      </c>
      <c r="H39" s="75" t="str">
        <f>'M4'!DT39</f>
        <v xml:space="preserve"> </v>
      </c>
      <c r="I39" s="100" t="str">
        <f>'M4'!DU39</f>
        <v xml:space="preserve"> </v>
      </c>
      <c r="J39" s="75" t="str">
        <f>'M4'!DV39</f>
        <v xml:space="preserve"> </v>
      </c>
      <c r="K39" s="75" t="str">
        <f>'M4'!GC39</f>
        <v xml:space="preserve"> </v>
      </c>
      <c r="L39" s="75" t="str">
        <f>'M4'!GD39</f>
        <v xml:space="preserve"> </v>
      </c>
      <c r="M39" s="100" t="str">
        <f>'M4'!GE39</f>
        <v xml:space="preserve"> </v>
      </c>
      <c r="N39" s="75" t="str">
        <f>'M4'!GF39</f>
        <v xml:space="preserve"> </v>
      </c>
      <c r="O39" s="85">
        <f t="shared" si="0"/>
        <v>9.31</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IF('M4'!B40=0,"",'M4'!B40)</f>
        <v xml:space="preserve">PILCO CHIMBOLEMA JHOSUE ALEXANDER                 </v>
      </c>
      <c r="C40" s="75">
        <f>'M4'!BI40</f>
        <v>6.44</v>
      </c>
      <c r="D40" s="75">
        <f>'M4'!BJ40</f>
        <v>2.5499999999999998</v>
      </c>
      <c r="E40" s="100">
        <f>'M4'!BK40</f>
        <v>8.99</v>
      </c>
      <c r="F40" s="84" t="str">
        <f>'M4'!BL40</f>
        <v>A-</v>
      </c>
      <c r="G40" s="75">
        <f>'M4'!DS40</f>
        <v>6.2</v>
      </c>
      <c r="H40" s="75" t="str">
        <f>'M4'!DT40</f>
        <v xml:space="preserve"> </v>
      </c>
      <c r="I40" s="100" t="str">
        <f>'M4'!DU40</f>
        <v xml:space="preserve"> </v>
      </c>
      <c r="J40" s="75" t="str">
        <f>'M4'!DV40</f>
        <v xml:space="preserve"> </v>
      </c>
      <c r="K40" s="75" t="str">
        <f>'M4'!GC40</f>
        <v xml:space="preserve"> </v>
      </c>
      <c r="L40" s="75" t="str">
        <f>'M4'!GD40</f>
        <v xml:space="preserve"> </v>
      </c>
      <c r="M40" s="100" t="str">
        <f>'M4'!GE40</f>
        <v xml:space="preserve"> </v>
      </c>
      <c r="N40" s="75" t="str">
        <f>'M4'!GF40</f>
        <v xml:space="preserve"> </v>
      </c>
      <c r="O40" s="85">
        <f t="shared" si="0"/>
        <v>8.99</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IF('M4'!B41=0,"",'M4'!B41)</f>
        <v>RIVADENEIRA VELA JOEL EDUARDO</v>
      </c>
      <c r="C41" s="75">
        <f>'M4'!BI41</f>
        <v>7</v>
      </c>
      <c r="D41" s="75">
        <f>'M4'!BJ41</f>
        <v>2.91</v>
      </c>
      <c r="E41" s="100">
        <f>'M4'!BK41</f>
        <v>9.91</v>
      </c>
      <c r="F41" s="84" t="str">
        <f>'M4'!BL41</f>
        <v>A+</v>
      </c>
      <c r="G41" s="75">
        <f>'M4'!DS41</f>
        <v>6.16</v>
      </c>
      <c r="H41" s="75" t="str">
        <f>'M4'!DT41</f>
        <v xml:space="preserve"> </v>
      </c>
      <c r="I41" s="100" t="str">
        <f>'M4'!DU41</f>
        <v xml:space="preserve"> </v>
      </c>
      <c r="J41" s="75" t="str">
        <f>'M4'!DV41</f>
        <v xml:space="preserve"> </v>
      </c>
      <c r="K41" s="75" t="str">
        <f>'M4'!GC41</f>
        <v xml:space="preserve"> </v>
      </c>
      <c r="L41" s="75" t="str">
        <f>'M4'!GD41</f>
        <v xml:space="preserve"> </v>
      </c>
      <c r="M41" s="100" t="str">
        <f>'M4'!GE41</f>
        <v xml:space="preserve"> </v>
      </c>
      <c r="N41" s="75" t="str">
        <f>'M4'!GF41</f>
        <v xml:space="preserve"> </v>
      </c>
      <c r="O41" s="85">
        <f t="shared" si="0"/>
        <v>9.91</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IF('M4'!B42=0,"",'M4'!B42)</f>
        <v>RODRIGUEZ ALVARADO ANGIE KATHERINE</v>
      </c>
      <c r="C42" s="75">
        <f>'M4'!BI42</f>
        <v>6.02</v>
      </c>
      <c r="D42" s="75">
        <f>'M4'!BJ42</f>
        <v>2.41</v>
      </c>
      <c r="E42" s="100">
        <f>'M4'!BK42</f>
        <v>8.43</v>
      </c>
      <c r="F42" s="84" t="str">
        <f>'M4'!BL42</f>
        <v>B+</v>
      </c>
      <c r="G42" s="75">
        <f>'M4'!DS42</f>
        <v>6.21</v>
      </c>
      <c r="H42" s="75" t="str">
        <f>'M4'!DT42</f>
        <v xml:space="preserve"> </v>
      </c>
      <c r="I42" s="100" t="str">
        <f>'M4'!DU42</f>
        <v xml:space="preserve"> </v>
      </c>
      <c r="J42" s="75" t="str">
        <f>'M4'!DV42</f>
        <v xml:space="preserve"> </v>
      </c>
      <c r="K42" s="75" t="str">
        <f>'M4'!GC42</f>
        <v xml:space="preserve"> </v>
      </c>
      <c r="L42" s="75" t="str">
        <f>'M4'!GD42</f>
        <v xml:space="preserve"> </v>
      </c>
      <c r="M42" s="100" t="str">
        <f>'M4'!GE42</f>
        <v xml:space="preserve"> </v>
      </c>
      <c r="N42" s="75" t="str">
        <f>'M4'!GF42</f>
        <v xml:space="preserve"> </v>
      </c>
      <c r="O42" s="85">
        <f t="shared" si="0"/>
        <v>8.43</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IF('M4'!B43=0,"",'M4'!B43)</f>
        <v>SANCHEZ JAPA ISMAEL ALEXANDER</v>
      </c>
      <c r="C43" s="75">
        <f>'M4'!BI43</f>
        <v>1.26</v>
      </c>
      <c r="D43" s="75">
        <f>'M4'!BJ43</f>
        <v>2.46</v>
      </c>
      <c r="E43" s="100">
        <f>'M4'!BK43</f>
        <v>3.7199999999999998</v>
      </c>
      <c r="F43" s="84" t="str">
        <f>'M4'!BL43</f>
        <v>D+</v>
      </c>
      <c r="G43" s="75">
        <f>'M4'!DS43</f>
        <v>4.2</v>
      </c>
      <c r="H43" s="75" t="str">
        <f>'M4'!DT43</f>
        <v xml:space="preserve"> </v>
      </c>
      <c r="I43" s="100" t="str">
        <f>'M4'!DU43</f>
        <v xml:space="preserve"> </v>
      </c>
      <c r="J43" s="75" t="str">
        <f>'M4'!DV43</f>
        <v xml:space="preserve"> </v>
      </c>
      <c r="K43" s="75" t="str">
        <f>'M4'!GC43</f>
        <v xml:space="preserve"> </v>
      </c>
      <c r="L43" s="75" t="str">
        <f>'M4'!GD43</f>
        <v xml:space="preserve"> </v>
      </c>
      <c r="M43" s="100" t="str">
        <f>'M4'!GE43</f>
        <v xml:space="preserve"> </v>
      </c>
      <c r="N43" s="75" t="str">
        <f>'M4'!GF43</f>
        <v xml:space="preserve"> </v>
      </c>
      <c r="O43" s="85">
        <f t="shared" si="0"/>
        <v>3.7199999999999998</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IF('M4'!B44=0,"",'M4'!B44)</f>
        <v xml:space="preserve">TADAY CHOTO ALEX ANDERSSON                        </v>
      </c>
      <c r="C44" s="75">
        <f>'M4'!BI44</f>
        <v>5.88</v>
      </c>
      <c r="D44" s="75">
        <f>'M4'!BJ44</f>
        <v>2.82</v>
      </c>
      <c r="E44" s="100">
        <f>'M4'!BK44</f>
        <v>8.6999999999999993</v>
      </c>
      <c r="F44" s="84" t="str">
        <f>'M4'!BL44</f>
        <v>A-</v>
      </c>
      <c r="G44" s="75">
        <f>'M4'!DS44</f>
        <v>4.9400000000000004</v>
      </c>
      <c r="H44" s="75" t="str">
        <f>'M4'!DT44</f>
        <v xml:space="preserve"> </v>
      </c>
      <c r="I44" s="100" t="str">
        <f>'M4'!DU44</f>
        <v xml:space="preserve"> </v>
      </c>
      <c r="J44" s="75" t="str">
        <f>'M4'!DV44</f>
        <v xml:space="preserve"> </v>
      </c>
      <c r="K44" s="75" t="str">
        <f>'M4'!GC44</f>
        <v xml:space="preserve"> </v>
      </c>
      <c r="L44" s="75" t="str">
        <f>'M4'!GD44</f>
        <v xml:space="preserve"> </v>
      </c>
      <c r="M44" s="100" t="str">
        <f>'M4'!GE44</f>
        <v xml:space="preserve"> </v>
      </c>
      <c r="N44" s="75" t="str">
        <f>'M4'!GF44</f>
        <v xml:space="preserve"> </v>
      </c>
      <c r="O44" s="85">
        <f t="shared" si="0"/>
        <v>8.6999999999999993</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IF('M4'!B45=0,"",'M4'!B45)</f>
        <v>TORRES HIDALGO YANAHARA ALEXANDRA</v>
      </c>
      <c r="C45" s="75" t="str">
        <f>'M4'!BI45</f>
        <v xml:space="preserve"> </v>
      </c>
      <c r="D45" s="75" t="str">
        <f>'M4'!BJ45</f>
        <v xml:space="preserve"> </v>
      </c>
      <c r="E45" s="100" t="str">
        <f>'M4'!BK45</f>
        <v xml:space="preserve"> </v>
      </c>
      <c r="F45" s="84" t="str">
        <f>'M4'!BL45</f>
        <v xml:space="preserve"> </v>
      </c>
      <c r="G45" s="75">
        <f>'M4'!DS45</f>
        <v>5.74</v>
      </c>
      <c r="H45" s="75" t="str">
        <f>'M4'!DT45</f>
        <v xml:space="preserve"> </v>
      </c>
      <c r="I45" s="100" t="str">
        <f>'M4'!DU45</f>
        <v xml:space="preserve"> </v>
      </c>
      <c r="J45" s="75" t="str">
        <f>'M4'!DV45</f>
        <v xml:space="preserve"> </v>
      </c>
      <c r="K45" s="75" t="str">
        <f>'M4'!GC45</f>
        <v xml:space="preserve"> </v>
      </c>
      <c r="L45" s="75" t="str">
        <f>'M4'!GD45</f>
        <v xml:space="preserve"> </v>
      </c>
      <c r="M45" s="100" t="str">
        <f>'M4'!GE45</f>
        <v xml:space="preserve"> </v>
      </c>
      <c r="N45" s="75" t="str">
        <f>'M4'!GF45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IF('M4'!B46=0,"",'M4'!B46)</f>
        <v>VERA BUSTAMANTE VALENTINA GISLAYNE</v>
      </c>
      <c r="C46" s="75">
        <f>'M4'!BI46</f>
        <v>6.72</v>
      </c>
      <c r="D46" s="75">
        <f>'M4'!BJ46</f>
        <v>2.46</v>
      </c>
      <c r="E46" s="100">
        <f>'M4'!BK46</f>
        <v>9.18</v>
      </c>
      <c r="F46" s="84" t="str">
        <f>'M4'!BL46</f>
        <v>A-</v>
      </c>
      <c r="G46" s="75">
        <f>'M4'!DS46</f>
        <v>6.27</v>
      </c>
      <c r="H46" s="75" t="str">
        <f>'M4'!DT46</f>
        <v xml:space="preserve"> </v>
      </c>
      <c r="I46" s="100" t="str">
        <f>'M4'!DU46</f>
        <v xml:space="preserve"> </v>
      </c>
      <c r="J46" s="75" t="str">
        <f>'M4'!DV46</f>
        <v xml:space="preserve"> </v>
      </c>
      <c r="K46" s="75" t="str">
        <f>'M4'!GC46</f>
        <v xml:space="preserve"> </v>
      </c>
      <c r="L46" s="75" t="str">
        <f>'M4'!GD46</f>
        <v xml:space="preserve"> </v>
      </c>
      <c r="M46" s="100" t="str">
        <f>'M4'!GE46</f>
        <v xml:space="preserve"> </v>
      </c>
      <c r="N46" s="75" t="str">
        <f>'M4'!GF46</f>
        <v xml:space="preserve"> </v>
      </c>
      <c r="O46" s="85">
        <f t="shared" si="0"/>
        <v>9.18</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IF('M4'!B47=0,"",'M4'!B47)</f>
        <v>YUNGA FAJARDO PRISCILA ELIZABETH</v>
      </c>
      <c r="C47" s="75">
        <f>'M4'!BI47</f>
        <v>6.86</v>
      </c>
      <c r="D47" s="75">
        <f>'M4'!BJ47</f>
        <v>3</v>
      </c>
      <c r="E47" s="100">
        <f>'M4'!BK47</f>
        <v>9.86</v>
      </c>
      <c r="F47" s="84" t="str">
        <f>'M4'!BL47</f>
        <v>A+</v>
      </c>
      <c r="G47" s="75">
        <f>'M4'!DS47</f>
        <v>6.72</v>
      </c>
      <c r="H47" s="75" t="str">
        <f>'M4'!DT47</f>
        <v xml:space="preserve"> </v>
      </c>
      <c r="I47" s="100" t="str">
        <f>'M4'!DU47</f>
        <v xml:space="preserve"> </v>
      </c>
      <c r="J47" s="75" t="str">
        <f>'M4'!DV47</f>
        <v xml:space="preserve"> </v>
      </c>
      <c r="K47" s="75" t="str">
        <f>'M4'!GC47</f>
        <v xml:space="preserve"> </v>
      </c>
      <c r="L47" s="75" t="str">
        <f>'M4'!GD47</f>
        <v xml:space="preserve"> </v>
      </c>
      <c r="M47" s="100" t="str">
        <f>'M4'!GE47</f>
        <v xml:space="preserve"> </v>
      </c>
      <c r="N47" s="75" t="str">
        <f>'M4'!GF47</f>
        <v xml:space="preserve"> </v>
      </c>
      <c r="O47" s="85">
        <f t="shared" si="0"/>
        <v>9.86</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IF('M4'!B48=0,"",'M4'!B48)</f>
        <v/>
      </c>
      <c r="C48" s="75" t="str">
        <f>'M4'!BI48</f>
        <v xml:space="preserve"> </v>
      </c>
      <c r="D48" s="75" t="str">
        <f>'M4'!BJ48</f>
        <v xml:space="preserve"> </v>
      </c>
      <c r="E48" s="100" t="str">
        <f>'M4'!BK48</f>
        <v xml:space="preserve"> </v>
      </c>
      <c r="F48" s="84" t="str">
        <f>'M4'!BL48</f>
        <v xml:space="preserve"> </v>
      </c>
      <c r="G48" s="75" t="str">
        <f>'M4'!DS48</f>
        <v xml:space="preserve"> </v>
      </c>
      <c r="H48" s="75" t="str">
        <f>'M4'!DT48</f>
        <v xml:space="preserve"> </v>
      </c>
      <c r="I48" s="100" t="str">
        <f>'M4'!DU48</f>
        <v xml:space="preserve"> </v>
      </c>
      <c r="J48" s="75" t="str">
        <f>'M4'!DV48</f>
        <v xml:space="preserve"> </v>
      </c>
      <c r="K48" s="75" t="str">
        <f>'M4'!GC48</f>
        <v xml:space="preserve"> </v>
      </c>
      <c r="L48" s="75" t="str">
        <f>'M4'!GD48</f>
        <v xml:space="preserve"> </v>
      </c>
      <c r="M48" s="100" t="str">
        <f>'M4'!GE48</f>
        <v xml:space="preserve"> </v>
      </c>
      <c r="N48" s="75" t="str">
        <f>'M4'!GF48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IF('M4'!B49=0,"",'M4'!B49)</f>
        <v/>
      </c>
      <c r="C49" s="75" t="str">
        <f>'M4'!BI49</f>
        <v xml:space="preserve"> </v>
      </c>
      <c r="D49" s="75" t="str">
        <f>'M4'!BJ49</f>
        <v xml:space="preserve"> </v>
      </c>
      <c r="E49" s="100" t="str">
        <f>'M4'!BK49</f>
        <v xml:space="preserve"> </v>
      </c>
      <c r="F49" s="84" t="str">
        <f>'M4'!BL49</f>
        <v xml:space="preserve"> </v>
      </c>
      <c r="G49" s="75" t="str">
        <f>'M4'!DS49</f>
        <v xml:space="preserve"> </v>
      </c>
      <c r="H49" s="75" t="str">
        <f>'M4'!DT49</f>
        <v xml:space="preserve"> </v>
      </c>
      <c r="I49" s="100" t="str">
        <f>'M4'!DU49</f>
        <v xml:space="preserve"> </v>
      </c>
      <c r="J49" s="75" t="str">
        <f>'M4'!DV49</f>
        <v xml:space="preserve"> </v>
      </c>
      <c r="K49" s="75" t="str">
        <f>'M4'!GC49</f>
        <v xml:space="preserve"> </v>
      </c>
      <c r="L49" s="75" t="str">
        <f>'M4'!GD49</f>
        <v xml:space="preserve"> </v>
      </c>
      <c r="M49" s="100" t="str">
        <f>'M4'!GE49</f>
        <v xml:space="preserve"> </v>
      </c>
      <c r="N49" s="75" t="str">
        <f>'M4'!GF49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IF('M4'!B50=0,"",'M4'!B50)</f>
        <v/>
      </c>
      <c r="C50" s="75" t="str">
        <f>'M4'!BI50</f>
        <v xml:space="preserve"> </v>
      </c>
      <c r="D50" s="75" t="str">
        <f>'M4'!BJ50</f>
        <v xml:space="preserve"> </v>
      </c>
      <c r="E50" s="100" t="str">
        <f>'M4'!BK50</f>
        <v xml:space="preserve"> </v>
      </c>
      <c r="F50" s="84" t="str">
        <f>'M4'!BL50</f>
        <v xml:space="preserve"> </v>
      </c>
      <c r="G50" s="75" t="str">
        <f>'M4'!DS50</f>
        <v xml:space="preserve"> </v>
      </c>
      <c r="H50" s="75" t="str">
        <f>'M4'!DT50</f>
        <v xml:space="preserve"> </v>
      </c>
      <c r="I50" s="100" t="str">
        <f>'M4'!DU50</f>
        <v xml:space="preserve"> </v>
      </c>
      <c r="J50" s="75" t="str">
        <f>'M4'!DV50</f>
        <v xml:space="preserve"> </v>
      </c>
      <c r="K50" s="75" t="str">
        <f>'M4'!GC50</f>
        <v xml:space="preserve"> </v>
      </c>
      <c r="L50" s="75" t="str">
        <f>'M4'!GD50</f>
        <v xml:space="preserve"> </v>
      </c>
      <c r="M50" s="100" t="str">
        <f>'M4'!GE50</f>
        <v xml:space="preserve"> </v>
      </c>
      <c r="N50" s="75" t="str">
        <f>'M4'!GF50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IF('M4'!B51=0,"",'M4'!B51)</f>
        <v/>
      </c>
      <c r="C51" s="75" t="str">
        <f>'M4'!BI51</f>
        <v xml:space="preserve"> </v>
      </c>
      <c r="D51" s="75" t="str">
        <f>'M4'!BJ51</f>
        <v xml:space="preserve"> </v>
      </c>
      <c r="E51" s="100" t="str">
        <f>'M4'!BK51</f>
        <v xml:space="preserve"> </v>
      </c>
      <c r="F51" s="84" t="str">
        <f>'M4'!BL51</f>
        <v xml:space="preserve"> </v>
      </c>
      <c r="G51" s="75" t="str">
        <f>'M4'!DS51</f>
        <v xml:space="preserve"> </v>
      </c>
      <c r="H51" s="75" t="str">
        <f>'M4'!DT51</f>
        <v xml:space="preserve"> </v>
      </c>
      <c r="I51" s="100" t="str">
        <f>'M4'!DU51</f>
        <v xml:space="preserve"> </v>
      </c>
      <c r="J51" s="75" t="str">
        <f>'M4'!DV51</f>
        <v xml:space="preserve"> </v>
      </c>
      <c r="K51" s="75" t="str">
        <f>'M4'!GC51</f>
        <v xml:space="preserve"> </v>
      </c>
      <c r="L51" s="75" t="str">
        <f>'M4'!GD51</f>
        <v xml:space="preserve"> </v>
      </c>
      <c r="M51" s="100" t="str">
        <f>'M4'!GE51</f>
        <v xml:space="preserve"> </v>
      </c>
      <c r="N51" s="75" t="str">
        <f>'M4'!GF51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IF('M4'!B52=0,"",'M4'!B52)</f>
        <v/>
      </c>
      <c r="C52" s="75" t="str">
        <f>'M4'!BI52</f>
        <v xml:space="preserve"> </v>
      </c>
      <c r="D52" s="75" t="str">
        <f>'M4'!BJ52</f>
        <v xml:space="preserve"> </v>
      </c>
      <c r="E52" s="100" t="str">
        <f>'M4'!BK52</f>
        <v xml:space="preserve"> </v>
      </c>
      <c r="F52" s="84" t="str">
        <f>'M4'!BL52</f>
        <v xml:space="preserve"> </v>
      </c>
      <c r="G52" s="75" t="str">
        <f>'M4'!DS52</f>
        <v xml:space="preserve"> </v>
      </c>
      <c r="H52" s="75" t="str">
        <f>'M4'!DT52</f>
        <v xml:space="preserve"> </v>
      </c>
      <c r="I52" s="100" t="str">
        <f>'M4'!DU52</f>
        <v xml:space="preserve"> </v>
      </c>
      <c r="J52" s="75" t="str">
        <f>'M4'!DV52</f>
        <v xml:space="preserve"> </v>
      </c>
      <c r="K52" s="75" t="str">
        <f>'M4'!GC52</f>
        <v xml:space="preserve"> </v>
      </c>
      <c r="L52" s="75" t="str">
        <f>'M4'!GD52</f>
        <v xml:space="preserve"> </v>
      </c>
      <c r="M52" s="100" t="str">
        <f>'M4'!GE52</f>
        <v xml:space="preserve"> </v>
      </c>
      <c r="N52" s="75" t="str">
        <f>'M4'!GF52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IF('M4'!B53=0,"",'M4'!B53)</f>
        <v/>
      </c>
      <c r="C53" s="75" t="str">
        <f>'M4'!BI53</f>
        <v xml:space="preserve"> </v>
      </c>
      <c r="D53" s="75" t="str">
        <f>'M4'!BJ53</f>
        <v xml:space="preserve"> </v>
      </c>
      <c r="E53" s="100" t="str">
        <f>'M4'!BK53</f>
        <v xml:space="preserve"> </v>
      </c>
      <c r="F53" s="84" t="str">
        <f>'M4'!BL53</f>
        <v xml:space="preserve"> </v>
      </c>
      <c r="G53" s="75" t="str">
        <f>'M4'!DS53</f>
        <v xml:space="preserve"> </v>
      </c>
      <c r="H53" s="75" t="str">
        <f>'M4'!DT53</f>
        <v xml:space="preserve"> </v>
      </c>
      <c r="I53" s="100" t="str">
        <f>'M4'!DU53</f>
        <v xml:space="preserve"> </v>
      </c>
      <c r="J53" s="75" t="str">
        <f>'M4'!DV53</f>
        <v xml:space="preserve"> </v>
      </c>
      <c r="K53" s="75" t="str">
        <f>'M4'!GC53</f>
        <v xml:space="preserve"> </v>
      </c>
      <c r="L53" s="75" t="str">
        <f>'M4'!GD53</f>
        <v xml:space="preserve"> </v>
      </c>
      <c r="M53" s="100" t="str">
        <f>'M4'!GE53</f>
        <v xml:space="preserve"> </v>
      </c>
      <c r="N53" s="75" t="str">
        <f>'M4'!GF53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IF('M4'!B54=0,"",'M4'!B54)</f>
        <v/>
      </c>
      <c r="C54" s="75" t="str">
        <f>'M4'!BI54</f>
        <v xml:space="preserve"> </v>
      </c>
      <c r="D54" s="75" t="str">
        <f>'M4'!BJ54</f>
        <v xml:space="preserve"> </v>
      </c>
      <c r="E54" s="100" t="str">
        <f>'M4'!BK54</f>
        <v xml:space="preserve"> </v>
      </c>
      <c r="F54" s="84" t="str">
        <f>'M4'!BL54</f>
        <v xml:space="preserve"> </v>
      </c>
      <c r="G54" s="75" t="str">
        <f>'M4'!DS54</f>
        <v xml:space="preserve"> </v>
      </c>
      <c r="H54" s="75" t="str">
        <f>'M4'!DT54</f>
        <v xml:space="preserve"> </v>
      </c>
      <c r="I54" s="100" t="str">
        <f>'M4'!DU54</f>
        <v xml:space="preserve"> </v>
      </c>
      <c r="J54" s="75" t="str">
        <f>'M4'!DV54</f>
        <v xml:space="preserve"> </v>
      </c>
      <c r="K54" s="75" t="str">
        <f>'M4'!GC54</f>
        <v xml:space="preserve"> </v>
      </c>
      <c r="L54" s="75" t="str">
        <f>'M4'!GD54</f>
        <v xml:space="preserve"> </v>
      </c>
      <c r="M54" s="100" t="str">
        <f>'M4'!GE54</f>
        <v xml:space="preserve"> </v>
      </c>
      <c r="N54" s="75" t="str">
        <f>'M4'!GF54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IF('M4'!B55=0,"",'M4'!B55)</f>
        <v/>
      </c>
      <c r="C55" s="75" t="str">
        <f>'M4'!BI55</f>
        <v xml:space="preserve"> </v>
      </c>
      <c r="D55" s="75" t="str">
        <f>'M4'!BJ55</f>
        <v xml:space="preserve"> </v>
      </c>
      <c r="E55" s="100" t="str">
        <f>'M4'!BK55</f>
        <v xml:space="preserve"> </v>
      </c>
      <c r="F55" s="84" t="str">
        <f>'M4'!BL55</f>
        <v xml:space="preserve"> </v>
      </c>
      <c r="G55" s="75" t="str">
        <f>'M4'!DS55</f>
        <v xml:space="preserve"> </v>
      </c>
      <c r="H55" s="75" t="str">
        <f>'M4'!DT55</f>
        <v xml:space="preserve"> </v>
      </c>
      <c r="I55" s="100" t="str">
        <f>'M4'!DU55</f>
        <v xml:space="preserve"> </v>
      </c>
      <c r="J55" s="75" t="str">
        <f>'M4'!DV55</f>
        <v xml:space="preserve"> </v>
      </c>
      <c r="K55" s="75" t="str">
        <f>'M4'!GC55</f>
        <v xml:space="preserve"> </v>
      </c>
      <c r="L55" s="75" t="str">
        <f>'M4'!GD55</f>
        <v xml:space="preserve"> </v>
      </c>
      <c r="M55" s="100" t="str">
        <f>'M4'!GE55</f>
        <v xml:space="preserve"> </v>
      </c>
      <c r="N55" s="75" t="str">
        <f>'M4'!GF55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IF('M4'!B56=0,"",'M4'!B56)</f>
        <v/>
      </c>
      <c r="C56" s="75" t="str">
        <f>'M4'!BI56</f>
        <v xml:space="preserve"> </v>
      </c>
      <c r="D56" s="75" t="str">
        <f>'M4'!BJ56</f>
        <v xml:space="preserve"> </v>
      </c>
      <c r="E56" s="100" t="str">
        <f>'M4'!BK56</f>
        <v xml:space="preserve"> </v>
      </c>
      <c r="F56" s="84" t="str">
        <f>'M4'!BL56</f>
        <v xml:space="preserve"> </v>
      </c>
      <c r="G56" s="75" t="str">
        <f>'M4'!DS56</f>
        <v xml:space="preserve"> </v>
      </c>
      <c r="H56" s="75" t="str">
        <f>'M4'!DT56</f>
        <v xml:space="preserve"> </v>
      </c>
      <c r="I56" s="100" t="str">
        <f>'M4'!DU56</f>
        <v xml:space="preserve"> </v>
      </c>
      <c r="J56" s="75" t="str">
        <f>'M4'!DV56</f>
        <v xml:space="preserve"> </v>
      </c>
      <c r="K56" s="75" t="str">
        <f>'M4'!GC56</f>
        <v xml:space="preserve"> </v>
      </c>
      <c r="L56" s="75" t="str">
        <f>'M4'!GD56</f>
        <v xml:space="preserve"> </v>
      </c>
      <c r="M56" s="100" t="str">
        <f>'M4'!GE56</f>
        <v xml:space="preserve"> </v>
      </c>
      <c r="N56" s="75" t="str">
        <f>'M4'!GF56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IF('M4'!B57=0,"",'M4'!B57)</f>
        <v/>
      </c>
      <c r="C57" s="75" t="str">
        <f>'M4'!BI57</f>
        <v xml:space="preserve"> </v>
      </c>
      <c r="D57" s="75" t="str">
        <f>'M4'!BJ57</f>
        <v xml:space="preserve"> </v>
      </c>
      <c r="E57" s="100" t="str">
        <f>'M4'!BK57</f>
        <v xml:space="preserve"> </v>
      </c>
      <c r="F57" s="84" t="str">
        <f>'M4'!BL57</f>
        <v xml:space="preserve"> </v>
      </c>
      <c r="G57" s="75" t="str">
        <f>'M4'!DS57</f>
        <v xml:space="preserve"> </v>
      </c>
      <c r="H57" s="75" t="str">
        <f>'M4'!DT57</f>
        <v xml:space="preserve"> </v>
      </c>
      <c r="I57" s="100" t="str">
        <f>'M4'!DU57</f>
        <v xml:space="preserve"> </v>
      </c>
      <c r="J57" s="75" t="str">
        <f>'M4'!DV57</f>
        <v xml:space="preserve"> </v>
      </c>
      <c r="K57" s="75" t="str">
        <f>'M4'!GC57</f>
        <v xml:space="preserve"> </v>
      </c>
      <c r="L57" s="75" t="str">
        <f>'M4'!GD57</f>
        <v xml:space="preserve"> </v>
      </c>
      <c r="M57" s="100" t="str">
        <f>'M4'!GE57</f>
        <v xml:space="preserve"> </v>
      </c>
      <c r="N57" s="75" t="str">
        <f>'M4'!GF57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IF('M4'!B58=0,"",'M4'!B58)</f>
        <v/>
      </c>
      <c r="C58" s="75" t="str">
        <f>'M4'!BI58</f>
        <v xml:space="preserve"> </v>
      </c>
      <c r="D58" s="75" t="str">
        <f>'M4'!BJ58</f>
        <v xml:space="preserve"> </v>
      </c>
      <c r="E58" s="100" t="str">
        <f>'M4'!BK58</f>
        <v xml:space="preserve"> </v>
      </c>
      <c r="F58" s="84" t="str">
        <f>'M4'!BL58</f>
        <v xml:space="preserve"> </v>
      </c>
      <c r="G58" s="75" t="str">
        <f>'M4'!DS58</f>
        <v xml:space="preserve"> </v>
      </c>
      <c r="H58" s="75" t="str">
        <f>'M4'!DT58</f>
        <v xml:space="preserve"> </v>
      </c>
      <c r="I58" s="100" t="str">
        <f>'M4'!DU58</f>
        <v xml:space="preserve"> </v>
      </c>
      <c r="J58" s="75" t="str">
        <f>'M4'!DV58</f>
        <v xml:space="preserve"> </v>
      </c>
      <c r="K58" s="75" t="str">
        <f>'M4'!GC58</f>
        <v xml:space="preserve"> </v>
      </c>
      <c r="L58" s="75" t="str">
        <f>'M4'!GD58</f>
        <v xml:space="preserve"> </v>
      </c>
      <c r="M58" s="100" t="str">
        <f>'M4'!GE58</f>
        <v xml:space="preserve"> </v>
      </c>
      <c r="N58" s="75" t="str">
        <f>'M4'!GF58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IF('M4'!B59=0,"",'M4'!B59)</f>
        <v/>
      </c>
      <c r="C59" s="75" t="str">
        <f>'M4'!BI59</f>
        <v xml:space="preserve"> </v>
      </c>
      <c r="D59" s="75" t="str">
        <f>'M4'!BJ59</f>
        <v xml:space="preserve"> </v>
      </c>
      <c r="E59" s="100" t="str">
        <f>'M4'!BK59</f>
        <v xml:space="preserve"> </v>
      </c>
      <c r="F59" s="84" t="str">
        <f>'M4'!BL59</f>
        <v xml:space="preserve"> </v>
      </c>
      <c r="G59" s="75" t="str">
        <f>'M4'!DS59</f>
        <v xml:space="preserve"> </v>
      </c>
      <c r="H59" s="75" t="str">
        <f>'M4'!DT59</f>
        <v xml:space="preserve"> </v>
      </c>
      <c r="I59" s="100" t="str">
        <f>'M4'!DU59</f>
        <v xml:space="preserve"> </v>
      </c>
      <c r="J59" s="75" t="str">
        <f>'M4'!DV59</f>
        <v xml:space="preserve"> </v>
      </c>
      <c r="K59" s="75" t="str">
        <f>'M4'!GC59</f>
        <v xml:space="preserve"> </v>
      </c>
      <c r="L59" s="75" t="str">
        <f>'M4'!GD59</f>
        <v xml:space="preserve"> </v>
      </c>
      <c r="M59" s="100" t="str">
        <f>'M4'!GE59</f>
        <v xml:space="preserve"> </v>
      </c>
      <c r="N59" s="75" t="str">
        <f>'M4'!GF59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IF('M4'!B60=0,"",'M4'!B60)</f>
        <v/>
      </c>
      <c r="C60" s="75" t="str">
        <f>'M4'!BI60</f>
        <v xml:space="preserve"> </v>
      </c>
      <c r="D60" s="75" t="str">
        <f>'M4'!BJ60</f>
        <v xml:space="preserve"> </v>
      </c>
      <c r="E60" s="100" t="str">
        <f>'M4'!BK60</f>
        <v xml:space="preserve"> </v>
      </c>
      <c r="F60" s="84" t="str">
        <f>'M4'!BL60</f>
        <v xml:space="preserve"> </v>
      </c>
      <c r="G60" s="75" t="str">
        <f>'M4'!DS60</f>
        <v xml:space="preserve"> </v>
      </c>
      <c r="H60" s="75" t="str">
        <f>'M4'!DT60</f>
        <v xml:space="preserve"> </v>
      </c>
      <c r="I60" s="100" t="str">
        <f>'M4'!DU60</f>
        <v xml:space="preserve"> </v>
      </c>
      <c r="J60" s="75" t="str">
        <f>'M4'!DV60</f>
        <v xml:space="preserve"> </v>
      </c>
      <c r="K60" s="75" t="str">
        <f>'M4'!GC60</f>
        <v xml:space="preserve"> </v>
      </c>
      <c r="L60" s="75" t="str">
        <f>'M4'!GD60</f>
        <v xml:space="preserve"> </v>
      </c>
      <c r="M60" s="100" t="str">
        <f>'M4'!GE60</f>
        <v xml:space="preserve"> </v>
      </c>
      <c r="N60" s="75" t="str">
        <f>'M4'!GF60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IF('M4'!B61=0,"",'M4'!B61)</f>
        <v/>
      </c>
      <c r="C61" s="75" t="str">
        <f>'M4'!BI61</f>
        <v xml:space="preserve"> </v>
      </c>
      <c r="D61" s="75" t="str">
        <f>'M4'!BJ61</f>
        <v xml:space="preserve"> </v>
      </c>
      <c r="E61" s="100" t="str">
        <f>'M4'!BK61</f>
        <v xml:space="preserve"> </v>
      </c>
      <c r="F61" s="84" t="str">
        <f>'M4'!BL61</f>
        <v xml:space="preserve"> </v>
      </c>
      <c r="G61" s="75" t="str">
        <f>'M4'!DS61</f>
        <v xml:space="preserve"> </v>
      </c>
      <c r="H61" s="75" t="str">
        <f>'M4'!DT61</f>
        <v xml:space="preserve"> </v>
      </c>
      <c r="I61" s="100" t="str">
        <f>'M4'!DU61</f>
        <v xml:space="preserve"> </v>
      </c>
      <c r="J61" s="75" t="str">
        <f>'M4'!DV61</f>
        <v xml:space="preserve"> </v>
      </c>
      <c r="K61" s="75" t="str">
        <f>'M4'!GC61</f>
        <v xml:space="preserve"> </v>
      </c>
      <c r="L61" s="75" t="str">
        <f>'M4'!GD61</f>
        <v xml:space="preserve"> </v>
      </c>
      <c r="M61" s="100" t="str">
        <f>'M4'!GE61</f>
        <v xml:space="preserve"> </v>
      </c>
      <c r="N61" s="75" t="str">
        <f>'M4'!GF61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IF('M4'!B62=0,"",'M4'!B62)</f>
        <v/>
      </c>
      <c r="C62" s="75" t="str">
        <f>'M4'!BI62</f>
        <v xml:space="preserve"> </v>
      </c>
      <c r="D62" s="75" t="str">
        <f>'M4'!BJ62</f>
        <v xml:space="preserve"> </v>
      </c>
      <c r="E62" s="100" t="str">
        <f>'M4'!BK62</f>
        <v xml:space="preserve"> </v>
      </c>
      <c r="F62" s="84" t="str">
        <f>'M4'!BL62</f>
        <v xml:space="preserve"> </v>
      </c>
      <c r="G62" s="75" t="str">
        <f>'M4'!DS62</f>
        <v xml:space="preserve"> </v>
      </c>
      <c r="H62" s="75" t="str">
        <f>'M4'!DT62</f>
        <v xml:space="preserve"> </v>
      </c>
      <c r="I62" s="100" t="str">
        <f>'M4'!DU62</f>
        <v xml:space="preserve"> </v>
      </c>
      <c r="J62" s="75" t="str">
        <f>'M4'!DV62</f>
        <v xml:space="preserve"> </v>
      </c>
      <c r="K62" s="75" t="str">
        <f>'M4'!GC62</f>
        <v xml:space="preserve"> </v>
      </c>
      <c r="L62" s="75" t="str">
        <f>'M4'!GD62</f>
        <v xml:space="preserve"> </v>
      </c>
      <c r="M62" s="100" t="str">
        <f>'M4'!GE62</f>
        <v xml:space="preserve"> </v>
      </c>
      <c r="N62" s="75" t="str">
        <f>'M4'!GF62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5.58</v>
      </c>
      <c r="D63" s="99">
        <f t="shared" ref="D63:V63" si="7">IFERROR(TRUNC(AVERAGE(D13:D62),2)," ")</f>
        <v>2.65</v>
      </c>
      <c r="E63" s="75">
        <f t="shared" si="7"/>
        <v>8.24</v>
      </c>
      <c r="F63" s="99" t="str">
        <f t="shared" si="7"/>
        <v xml:space="preserve"> </v>
      </c>
      <c r="G63" s="99">
        <f t="shared" si="7"/>
        <v>5.65</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8.24</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D1:T1"/>
    <mergeCell ref="D2:T2"/>
    <mergeCell ref="D3:T3"/>
    <mergeCell ref="C5:F5"/>
    <mergeCell ref="G5:J5"/>
    <mergeCell ref="K5:N5"/>
    <mergeCell ref="O5:O12"/>
    <mergeCell ref="P5:P12"/>
    <mergeCell ref="Q5:Q12"/>
    <mergeCell ref="R5:R12"/>
    <mergeCell ref="S5:S12"/>
    <mergeCell ref="T5:T12"/>
    <mergeCell ref="U5:U12"/>
    <mergeCell ref="V5:V12"/>
    <mergeCell ref="A65:B65"/>
    <mergeCell ref="G6:G12"/>
    <mergeCell ref="H6:H12"/>
    <mergeCell ref="I6:I12"/>
    <mergeCell ref="J6:J12"/>
    <mergeCell ref="K6:K12"/>
    <mergeCell ref="L6:L12"/>
    <mergeCell ref="M6:M12"/>
    <mergeCell ref="N6:N12"/>
    <mergeCell ref="A66:B66"/>
    <mergeCell ref="C6:C12"/>
    <mergeCell ref="D6:D12"/>
    <mergeCell ref="E6:E12"/>
    <mergeCell ref="F6:F12"/>
    <mergeCell ref="A11:A12"/>
    <mergeCell ref="B11:B12"/>
  </mergeCells>
  <conditionalFormatting sqref="I13:J62 M13:N62 E13:E63">
    <cfRule type="cellIs" dxfId="1188" priority="5" operator="lessThan">
      <formula>7</formula>
    </cfRule>
  </conditionalFormatting>
  <conditionalFormatting sqref="F13:F62">
    <cfRule type="cellIs" dxfId="1187" priority="9" operator="equal">
      <formula>"NA"</formula>
    </cfRule>
    <cfRule type="cellIs" dxfId="1186" priority="10" operator="equal">
      <formula>"PA"</formula>
    </cfRule>
  </conditionalFormatting>
  <conditionalFormatting sqref="T13:T62">
    <cfRule type="cellIs" dxfId="1185" priority="7" operator="equal">
      <formula>"REP"</formula>
    </cfRule>
    <cfRule type="cellIs" dxfId="1184" priority="8" operator="equal">
      <formula>"SPL"</formula>
    </cfRule>
  </conditionalFormatting>
  <conditionalFormatting sqref="I63">
    <cfRule type="cellIs" dxfId="1183" priority="4" operator="lessThan">
      <formula>7</formula>
    </cfRule>
  </conditionalFormatting>
  <conditionalFormatting sqref="M63">
    <cfRule type="cellIs" dxfId="1182" priority="3" operator="lessThan">
      <formula>7</formula>
    </cfRule>
  </conditionalFormatting>
  <conditionalFormatting sqref="O63:R63">
    <cfRule type="cellIs" dxfId="1181" priority="2" operator="lessThan">
      <formula>7</formula>
    </cfRule>
  </conditionalFormatting>
  <conditionalFormatting sqref="R13:R62">
    <cfRule type="cellIs" dxfId="1180" priority="1" operator="lessThan">
      <formula>7</formula>
    </cfRule>
  </conditionalFormatting>
  <dataValidations count="4">
    <dataValidation type="whole" operator="equal" allowBlank="1" showInputMessage="1" showErrorMessage="1" sqref="B13:B63 N65:N66 D65:I66 D64:J64 D67:J1048576 K64:L1048576 M64:O65 M68:O1048576 P64:V1048576 C63:V63 R13:S62" xr:uid="{0E358129-A7A0-4543-9B0E-8434E6D928CB}">
      <formula1>1711894467</formula1>
    </dataValidation>
    <dataValidation type="whole" operator="equal" allowBlank="1" showInputMessage="1" showErrorMessage="1" errorTitle="ALTO" error="&quot;No editar estas celdas&quot;" sqref="V13:V62 T13:T62 C13:Q62" xr:uid="{C3393391-E86D-40CC-9C5A-EC0A62E6E95A}">
      <formula1>1711894467</formula1>
    </dataValidation>
    <dataValidation type="decimal" allowBlank="1" showInputMessage="1" showErrorMessage="1" errorTitle="ERROR" error="INGRESA NOTAS DE 0 - 10" sqref="U13:U62" xr:uid="{B4117EF4-E01F-4133-AFD0-85BCCC20C901}">
      <formula1>0</formula1>
      <formula2>10</formula2>
    </dataValidation>
    <dataValidation operator="equal" allowBlank="1" showInputMessage="1" showErrorMessage="1" sqref="N65:N66" xr:uid="{00BBCF07-3A2F-494B-857E-617F1AC9D6BF}"/>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16385"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16385"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7DBCB-A444-4FD8-B1CD-62E39AE7FBA1}">
  <sheetPr codeName="Hoja14"/>
  <dimension ref="A1:T569"/>
  <sheetViews>
    <sheetView showGridLines="0" view="pageBreakPreview" zoomScale="70" zoomScaleNormal="70" zoomScaleSheetLayoutView="70" workbookViewId="0">
      <selection activeCell="A78" sqref="A78:L78"/>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t="str">
        <f>DS!$E$7</f>
        <v>ECA</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t="str">
        <f>DS!$F$7</f>
        <v>Educación General Básica</v>
      </c>
      <c r="B8" s="225"/>
      <c r="C8" s="226" t="str">
        <f>DS!$G$7</f>
        <v>Superior</v>
      </c>
      <c r="D8" s="227"/>
      <c r="E8" s="227"/>
      <c r="F8" s="227"/>
      <c r="G8" s="34" t="str">
        <f>DS!$H$7</f>
        <v>Décimo Año</v>
      </c>
      <c r="H8" s="36" t="str">
        <f>DS!$I$7</f>
        <v>"A"</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IF('M4'!B13=0,"",'M4'!B13)</f>
        <v>AMBULUDI NAMCELA IRENE ERIKA</v>
      </c>
      <c r="C11" s="90">
        <f>'I4'!C13</f>
        <v>5.88</v>
      </c>
      <c r="D11" s="90">
        <f>'I4'!D13</f>
        <v>2.37</v>
      </c>
      <c r="E11" s="90">
        <f>'I4'!E13</f>
        <v>8.25</v>
      </c>
      <c r="F11" s="90" t="str">
        <f>'I4'!F13</f>
        <v>B+</v>
      </c>
      <c r="G11" s="91"/>
      <c r="H11" s="91"/>
      <c r="I11" s="42"/>
      <c r="J11" s="42"/>
      <c r="K11" s="43">
        <f>SUM(I11:J11)</f>
        <v>0</v>
      </c>
      <c r="L11" s="44">
        <f>$L$9-K11</f>
        <v>64</v>
      </c>
    </row>
    <row r="12" spans="1:12" x14ac:dyDescent="0.25">
      <c r="A12" s="40">
        <v>2</v>
      </c>
      <c r="B12" s="41" t="str">
        <f>IF('M4'!B14=0,"",'M4'!B14)</f>
        <v>ATUPAÑA OTAVALO MELANIE YUDITH</v>
      </c>
      <c r="C12" s="90">
        <f>'I4'!C14</f>
        <v>6.86</v>
      </c>
      <c r="D12" s="90">
        <f>'I4'!D14</f>
        <v>3</v>
      </c>
      <c r="E12" s="90">
        <f>'I4'!E14</f>
        <v>9.86</v>
      </c>
      <c r="F12" s="90" t="str">
        <f>'I4'!F14</f>
        <v>A+</v>
      </c>
      <c r="G12" s="91"/>
      <c r="H12" s="91"/>
      <c r="I12" s="42"/>
      <c r="J12" s="42"/>
      <c r="K12" s="43">
        <f t="shared" ref="K12:K60" si="0">SUM(I12:J12)</f>
        <v>0</v>
      </c>
      <c r="L12" s="44">
        <f t="shared" ref="L12:L60" si="1">$L$9-K12</f>
        <v>64</v>
      </c>
    </row>
    <row r="13" spans="1:12" x14ac:dyDescent="0.25">
      <c r="A13" s="40">
        <v>3</v>
      </c>
      <c r="B13" s="41" t="str">
        <f>IF('M4'!B15=0,"",'M4'!B15)</f>
        <v>BERMEO GUANOQUIZA EVELYN JANETH</v>
      </c>
      <c r="C13" s="90">
        <f>'I4'!C15</f>
        <v>5.6</v>
      </c>
      <c r="D13" s="90">
        <f>'I4'!D15</f>
        <v>2.7</v>
      </c>
      <c r="E13" s="90">
        <f>'I4'!E15</f>
        <v>8.3000000000000007</v>
      </c>
      <c r="F13" s="90" t="str">
        <f>'I4'!F15</f>
        <v>B+</v>
      </c>
      <c r="G13" s="91"/>
      <c r="H13" s="91"/>
      <c r="I13" s="42"/>
      <c r="J13" s="42"/>
      <c r="K13" s="43">
        <f t="shared" si="0"/>
        <v>0</v>
      </c>
      <c r="L13" s="44">
        <f t="shared" si="1"/>
        <v>64</v>
      </c>
    </row>
    <row r="14" spans="1:12" x14ac:dyDescent="0.25">
      <c r="A14" s="40">
        <v>4</v>
      </c>
      <c r="B14" s="41" t="str">
        <f>IF('M4'!B16=0,"",'M4'!B16)</f>
        <v>CARCHIPULLA SANGURIMA MIRIAN PAULINA</v>
      </c>
      <c r="C14" s="90">
        <f>'I4'!C16</f>
        <v>6.44</v>
      </c>
      <c r="D14" s="90">
        <f>'I4'!D16</f>
        <v>3</v>
      </c>
      <c r="E14" s="90">
        <f>'I4'!E16</f>
        <v>9.4400000000000013</v>
      </c>
      <c r="F14" s="90" t="str">
        <f>'I4'!F16</f>
        <v>A-</v>
      </c>
      <c r="G14" s="91"/>
      <c r="H14" s="91"/>
      <c r="I14" s="42"/>
      <c r="J14" s="42"/>
      <c r="K14" s="43">
        <f t="shared" si="0"/>
        <v>0</v>
      </c>
      <c r="L14" s="44">
        <f t="shared" si="1"/>
        <v>64</v>
      </c>
    </row>
    <row r="15" spans="1:12" x14ac:dyDescent="0.25">
      <c r="A15" s="40">
        <v>5</v>
      </c>
      <c r="B15" s="41" t="str">
        <f>IF('M4'!B17=0,"",'M4'!B17)</f>
        <v>CEDEÑO QUEZADA ALEJANDRO PATRICIO</v>
      </c>
      <c r="C15" s="90">
        <f>'I4'!C17</f>
        <v>6.44</v>
      </c>
      <c r="D15" s="90">
        <f>'I4'!D17</f>
        <v>3</v>
      </c>
      <c r="E15" s="90">
        <f>'I4'!E17</f>
        <v>9.4400000000000013</v>
      </c>
      <c r="F15" s="90" t="str">
        <f>'I4'!F17</f>
        <v>A-</v>
      </c>
      <c r="G15" s="91"/>
      <c r="H15" s="91"/>
      <c r="I15" s="42"/>
      <c r="J15" s="42"/>
      <c r="K15" s="43">
        <f t="shared" si="0"/>
        <v>0</v>
      </c>
      <c r="L15" s="44">
        <f t="shared" si="1"/>
        <v>64</v>
      </c>
    </row>
    <row r="16" spans="1:12" x14ac:dyDescent="0.25">
      <c r="A16" s="40">
        <v>6</v>
      </c>
      <c r="B16" s="41" t="str">
        <f>IF('M4'!B18=0,"",'M4'!B18)</f>
        <v>CEPEDA GUAMAN LIONEL ALEJANDRO</v>
      </c>
      <c r="C16" s="90">
        <f>'I4'!C18</f>
        <v>4.4800000000000004</v>
      </c>
      <c r="D16" s="90">
        <f>'I4'!D18</f>
        <v>3</v>
      </c>
      <c r="E16" s="90">
        <f>'I4'!E18</f>
        <v>7.48</v>
      </c>
      <c r="F16" s="90" t="str">
        <f>'I4'!F18</f>
        <v>B-</v>
      </c>
      <c r="G16" s="91"/>
      <c r="H16" s="91"/>
      <c r="I16" s="42"/>
      <c r="J16" s="42"/>
      <c r="K16" s="43">
        <f t="shared" si="0"/>
        <v>0</v>
      </c>
      <c r="L16" s="44">
        <f t="shared" si="1"/>
        <v>64</v>
      </c>
    </row>
    <row r="17" spans="1:12" x14ac:dyDescent="0.25">
      <c r="A17" s="40">
        <v>7</v>
      </c>
      <c r="B17" s="41" t="str">
        <f>IF('M4'!B19=0,"",'M4'!B19)</f>
        <v>CHACHO NAULA JUAN ANDRES</v>
      </c>
      <c r="C17" s="90">
        <f>'I4'!C19</f>
        <v>5.18</v>
      </c>
      <c r="D17" s="90">
        <f>'I4'!D19</f>
        <v>2.91</v>
      </c>
      <c r="E17" s="90">
        <f>'I4'!E19</f>
        <v>8.09</v>
      </c>
      <c r="F17" s="90" t="str">
        <f>'I4'!F19</f>
        <v>B+</v>
      </c>
      <c r="G17" s="91"/>
      <c r="H17" s="91"/>
      <c r="I17" s="42"/>
      <c r="J17" s="42"/>
      <c r="K17" s="43">
        <f t="shared" si="0"/>
        <v>0</v>
      </c>
      <c r="L17" s="44">
        <f t="shared" si="1"/>
        <v>64</v>
      </c>
    </row>
    <row r="18" spans="1:12" x14ac:dyDescent="0.25">
      <c r="A18" s="40">
        <v>8</v>
      </c>
      <c r="B18" s="41" t="str">
        <f>IF('M4'!B20=0,"",'M4'!B20)</f>
        <v>CHOEZ CAJAMARCA ELIDA JOHANNA</v>
      </c>
      <c r="C18" s="90">
        <f>'I4'!C20</f>
        <v>5.6</v>
      </c>
      <c r="D18" s="90">
        <f>'I4'!D20</f>
        <v>2.4</v>
      </c>
      <c r="E18" s="90">
        <f>'I4'!E20</f>
        <v>8</v>
      </c>
      <c r="F18" s="90" t="str">
        <f>'I4'!F20</f>
        <v>B+</v>
      </c>
      <c r="G18" s="91"/>
      <c r="H18" s="91"/>
      <c r="I18" s="42"/>
      <c r="J18" s="42"/>
      <c r="K18" s="43">
        <f t="shared" si="0"/>
        <v>0</v>
      </c>
      <c r="L18" s="44">
        <f t="shared" si="1"/>
        <v>64</v>
      </c>
    </row>
    <row r="19" spans="1:12" x14ac:dyDescent="0.25">
      <c r="A19" s="40">
        <v>9</v>
      </c>
      <c r="B19" s="41" t="str">
        <f>IF('M4'!B21=0,"",'M4'!B21)</f>
        <v>CONGACHA QUISHPE MELANY AYLIS</v>
      </c>
      <c r="C19" s="90">
        <f>'I4'!C21</f>
        <v>5.74</v>
      </c>
      <c r="D19" s="90">
        <f>'I4'!D21</f>
        <v>2.5499999999999998</v>
      </c>
      <c r="E19" s="90">
        <f>'I4'!E21</f>
        <v>8.2899999999999991</v>
      </c>
      <c r="F19" s="90" t="str">
        <f>'I4'!F21</f>
        <v>B+</v>
      </c>
      <c r="G19" s="91"/>
      <c r="H19" s="91"/>
      <c r="I19" s="42"/>
      <c r="J19" s="42"/>
      <c r="K19" s="43">
        <f t="shared" si="0"/>
        <v>0</v>
      </c>
      <c r="L19" s="44">
        <f t="shared" si="1"/>
        <v>64</v>
      </c>
    </row>
    <row r="20" spans="1:12" x14ac:dyDescent="0.25">
      <c r="A20" s="40">
        <v>10</v>
      </c>
      <c r="B20" s="41" t="str">
        <f>IF('M4'!B22=0,"",'M4'!B22)</f>
        <v xml:space="preserve">DUMAGUALA BRITO JOSELINE ESTEFANIA                </v>
      </c>
      <c r="C20" s="90">
        <f>'I4'!C22</f>
        <v>6.58</v>
      </c>
      <c r="D20" s="90">
        <f>'I4'!D22</f>
        <v>2.2799999999999998</v>
      </c>
      <c r="E20" s="90">
        <f>'I4'!E22</f>
        <v>8.86</v>
      </c>
      <c r="F20" s="90" t="str">
        <f>'I4'!F22</f>
        <v>A-</v>
      </c>
      <c r="G20" s="91"/>
      <c r="H20" s="91"/>
      <c r="I20" s="42"/>
      <c r="J20" s="42"/>
      <c r="K20" s="43">
        <f t="shared" si="0"/>
        <v>0</v>
      </c>
      <c r="L20" s="44">
        <f t="shared" si="1"/>
        <v>64</v>
      </c>
    </row>
    <row r="21" spans="1:12" x14ac:dyDescent="0.25">
      <c r="A21" s="40">
        <v>11</v>
      </c>
      <c r="B21" s="41" t="str">
        <f>IF('M4'!B23=0,"",'M4'!B23)</f>
        <v>GALARZA CORNEJO ALEXANDER RODRIGO</v>
      </c>
      <c r="C21" s="90">
        <f>'I4'!C23</f>
        <v>5.32</v>
      </c>
      <c r="D21" s="90">
        <f>'I4'!D23</f>
        <v>2.2799999999999998</v>
      </c>
      <c r="E21" s="90">
        <f>'I4'!E23</f>
        <v>7.6</v>
      </c>
      <c r="F21" s="90" t="str">
        <f>'I4'!F23</f>
        <v>B+</v>
      </c>
      <c r="G21" s="91"/>
      <c r="H21" s="91"/>
      <c r="I21" s="42"/>
      <c r="J21" s="42"/>
      <c r="K21" s="43">
        <f t="shared" si="0"/>
        <v>0</v>
      </c>
      <c r="L21" s="44">
        <f t="shared" si="1"/>
        <v>64</v>
      </c>
    </row>
    <row r="22" spans="1:12" x14ac:dyDescent="0.25">
      <c r="A22" s="40">
        <v>12</v>
      </c>
      <c r="B22" s="41" t="str">
        <f>IF('M4'!B24=0,"",'M4'!B24)</f>
        <v>GOMEZ ZUMBA JEREMY GABRIEL</v>
      </c>
      <c r="C22" s="90">
        <f>'I4'!C24</f>
        <v>5.6</v>
      </c>
      <c r="D22" s="90">
        <f>'I4'!D24</f>
        <v>2.91</v>
      </c>
      <c r="E22" s="90">
        <f>'I4'!E24</f>
        <v>8.51</v>
      </c>
      <c r="F22" s="90" t="str">
        <f>'I4'!F24</f>
        <v>A-</v>
      </c>
      <c r="G22" s="91"/>
      <c r="H22" s="91"/>
      <c r="I22" s="42"/>
      <c r="J22" s="42"/>
      <c r="K22" s="43">
        <f t="shared" si="0"/>
        <v>0</v>
      </c>
      <c r="L22" s="44">
        <f t="shared" si="1"/>
        <v>64</v>
      </c>
    </row>
    <row r="23" spans="1:12" x14ac:dyDescent="0.25">
      <c r="A23" s="40">
        <v>13</v>
      </c>
      <c r="B23" s="41" t="str">
        <f>IF('M4'!B25=0,"",'M4'!B25)</f>
        <v>GUAMAN MEDINA MARIA FERNANDA</v>
      </c>
      <c r="C23" s="90">
        <f>'I4'!C25</f>
        <v>6.72</v>
      </c>
      <c r="D23" s="90">
        <f>'I4'!D25</f>
        <v>2.91</v>
      </c>
      <c r="E23" s="90">
        <f>'I4'!E25</f>
        <v>9.629999999999999</v>
      </c>
      <c r="F23" s="90" t="str">
        <f>'I4'!F25</f>
        <v>A+</v>
      </c>
      <c r="G23" s="91"/>
      <c r="H23" s="91"/>
      <c r="I23" s="42"/>
      <c r="J23" s="42"/>
      <c r="K23" s="43">
        <f t="shared" si="0"/>
        <v>0</v>
      </c>
      <c r="L23" s="44">
        <f t="shared" si="1"/>
        <v>64</v>
      </c>
    </row>
    <row r="24" spans="1:12" x14ac:dyDescent="0.25">
      <c r="A24" s="40">
        <v>14</v>
      </c>
      <c r="B24" s="41" t="str">
        <f>IF('M4'!B26=0,"",'M4'!B26)</f>
        <v>GUAMAN TIPAN MAYRA ALEXANDRA</v>
      </c>
      <c r="C24" s="90">
        <f>'I4'!C26</f>
        <v>5.88</v>
      </c>
      <c r="D24" s="90">
        <f>'I4'!D26</f>
        <v>2.5499999999999998</v>
      </c>
      <c r="E24" s="90">
        <f>'I4'!E26</f>
        <v>8.43</v>
      </c>
      <c r="F24" s="90" t="str">
        <f>'I4'!F26</f>
        <v>B+</v>
      </c>
      <c r="G24" s="91"/>
      <c r="H24" s="91"/>
      <c r="I24" s="42"/>
      <c r="J24" s="42"/>
      <c r="K24" s="43">
        <f t="shared" si="0"/>
        <v>0</v>
      </c>
      <c r="L24" s="44">
        <f t="shared" si="1"/>
        <v>64</v>
      </c>
    </row>
    <row r="25" spans="1:12" ht="38.25" x14ac:dyDescent="0.25">
      <c r="A25" s="40">
        <v>15</v>
      </c>
      <c r="B25" s="41" t="str">
        <f>IF('M4'!B27=0,"",'M4'!B27)</f>
        <v>LASSO CAIZA RUTH ABIGAIL</v>
      </c>
      <c r="C25" s="90">
        <f>'I4'!C27</f>
        <v>1.96</v>
      </c>
      <c r="D25" s="90">
        <f>'I4'!D27</f>
        <v>1.93</v>
      </c>
      <c r="E25" s="90">
        <f>'I4'!E27</f>
        <v>3.8899999999999997</v>
      </c>
      <c r="F25" s="90" t="str">
        <f>'I4'!F27</f>
        <v>D+</v>
      </c>
      <c r="G25" s="91" t="s">
        <v>349</v>
      </c>
      <c r="H25" s="91"/>
      <c r="I25" s="42"/>
      <c r="J25" s="42"/>
      <c r="K25" s="43">
        <f t="shared" si="0"/>
        <v>0</v>
      </c>
      <c r="L25" s="44">
        <f t="shared" si="1"/>
        <v>64</v>
      </c>
    </row>
    <row r="26" spans="1:12" x14ac:dyDescent="0.25">
      <c r="A26" s="40">
        <v>16</v>
      </c>
      <c r="B26" s="41" t="str">
        <f>IF('M4'!B28=0,"",'M4'!B28)</f>
        <v xml:space="preserve">LAVANDA CAJAMARCA JOSE MIGUEL                     </v>
      </c>
      <c r="C26" s="90">
        <f>'I4'!C28</f>
        <v>6.02</v>
      </c>
      <c r="D26" s="90">
        <f>'I4'!D28</f>
        <v>2.5499999999999998</v>
      </c>
      <c r="E26" s="90">
        <f>'I4'!E28</f>
        <v>8.57</v>
      </c>
      <c r="F26" s="90" t="str">
        <f>'I4'!F28</f>
        <v>A-</v>
      </c>
      <c r="G26" s="91"/>
      <c r="H26" s="91"/>
      <c r="I26" s="42"/>
      <c r="J26" s="42"/>
      <c r="K26" s="43">
        <f t="shared" si="0"/>
        <v>0</v>
      </c>
      <c r="L26" s="44">
        <f t="shared" si="1"/>
        <v>64</v>
      </c>
    </row>
    <row r="27" spans="1:12" x14ac:dyDescent="0.25">
      <c r="A27" s="40">
        <v>17</v>
      </c>
      <c r="B27" s="41" t="str">
        <f>IF('M4'!B29=0,"",'M4'!B29)</f>
        <v>LAVANDA GUALAN EDDINSON ADRIAN</v>
      </c>
      <c r="C27" s="90">
        <f>'I4'!C29</f>
        <v>5.46</v>
      </c>
      <c r="D27" s="90">
        <f>'I4'!D29</f>
        <v>2.5499999999999998</v>
      </c>
      <c r="E27" s="90">
        <f>'I4'!E29</f>
        <v>8.01</v>
      </c>
      <c r="F27" s="90" t="str">
        <f>'I4'!F29</f>
        <v>B+</v>
      </c>
      <c r="G27" s="91"/>
      <c r="H27" s="91"/>
      <c r="I27" s="42"/>
      <c r="J27" s="42"/>
      <c r="K27" s="43">
        <f t="shared" si="0"/>
        <v>0</v>
      </c>
      <c r="L27" s="44">
        <f t="shared" si="1"/>
        <v>64</v>
      </c>
    </row>
    <row r="28" spans="1:12" x14ac:dyDescent="0.25">
      <c r="A28" s="40">
        <v>18</v>
      </c>
      <c r="B28" s="41" t="str">
        <f>IF('M4'!B30=0,"",'M4'!B30)</f>
        <v xml:space="preserve">MAYANCELA TENESACA NATALI ARACELY                 </v>
      </c>
      <c r="C28" s="90">
        <f>'I4'!C30</f>
        <v>6.58</v>
      </c>
      <c r="D28" s="90">
        <f>'I4'!D30</f>
        <v>2.5499999999999998</v>
      </c>
      <c r="E28" s="90">
        <f>'I4'!E30</f>
        <v>9.129999999999999</v>
      </c>
      <c r="F28" s="90" t="str">
        <f>'I4'!F30</f>
        <v>A-</v>
      </c>
      <c r="G28" s="91"/>
      <c r="H28" s="91"/>
      <c r="I28" s="42"/>
      <c r="J28" s="42"/>
      <c r="K28" s="43">
        <f t="shared" si="0"/>
        <v>0</v>
      </c>
      <c r="L28" s="44">
        <f t="shared" si="1"/>
        <v>64</v>
      </c>
    </row>
    <row r="29" spans="1:12" x14ac:dyDescent="0.25">
      <c r="A29" s="40">
        <v>19</v>
      </c>
      <c r="B29" s="41" t="str">
        <f>IF('M4'!B31=0,"",'M4'!B31)</f>
        <v xml:space="preserve">MENDEZ CORTEZ DANIEL ALEJANDRO                    </v>
      </c>
      <c r="C29" s="90">
        <f>'I4'!C31</f>
        <v>6.3</v>
      </c>
      <c r="D29" s="90">
        <f>'I4'!D31</f>
        <v>3</v>
      </c>
      <c r="E29" s="90">
        <f>'I4'!E31</f>
        <v>9.3000000000000007</v>
      </c>
      <c r="F29" s="90" t="str">
        <f>'I4'!F31</f>
        <v>A-</v>
      </c>
      <c r="G29" s="91"/>
      <c r="H29" s="91"/>
      <c r="I29" s="42"/>
      <c r="J29" s="42"/>
      <c r="K29" s="43">
        <f t="shared" si="0"/>
        <v>0</v>
      </c>
      <c r="L29" s="44">
        <f t="shared" si="1"/>
        <v>64</v>
      </c>
    </row>
    <row r="30" spans="1:12" x14ac:dyDescent="0.25">
      <c r="A30" s="40">
        <v>20</v>
      </c>
      <c r="B30" s="41" t="str">
        <f>IF('M4'!B32=0,"",'M4'!B32)</f>
        <v xml:space="preserve">MINCHALA OTAVALO SOFIA VALENTINA                  </v>
      </c>
      <c r="C30" s="90">
        <f>'I4'!C32</f>
        <v>6.58</v>
      </c>
      <c r="D30" s="90">
        <f>'I4'!D32</f>
        <v>2.46</v>
      </c>
      <c r="E30" s="90">
        <f>'I4'!E32</f>
        <v>9.0399999999999991</v>
      </c>
      <c r="F30" s="90" t="str">
        <f>'I4'!F32</f>
        <v>A-</v>
      </c>
      <c r="G30" s="91"/>
      <c r="H30" s="91"/>
      <c r="I30" s="42"/>
      <c r="J30" s="42"/>
      <c r="K30" s="43">
        <f t="shared" si="0"/>
        <v>0</v>
      </c>
      <c r="L30" s="44">
        <f t="shared" si="1"/>
        <v>64</v>
      </c>
    </row>
    <row r="31" spans="1:12" ht="25.5" x14ac:dyDescent="0.25">
      <c r="A31" s="40">
        <v>21</v>
      </c>
      <c r="B31" s="41" t="str">
        <f>IF('M4'!B33=0,"",'M4'!B33)</f>
        <v>MORA BERMEO NIXON ROMEO</v>
      </c>
      <c r="C31" s="90">
        <f>'I4'!C33</f>
        <v>1.96</v>
      </c>
      <c r="D31" s="90">
        <f>'I4'!D33</f>
        <v>2.5499999999999998</v>
      </c>
      <c r="E31" s="90">
        <f>'I4'!E33</f>
        <v>4.51</v>
      </c>
      <c r="F31" s="90" t="str">
        <f>'I4'!F33</f>
        <v>C-</v>
      </c>
      <c r="G31" s="91" t="s">
        <v>325</v>
      </c>
      <c r="H31" s="91"/>
      <c r="I31" s="42"/>
      <c r="J31" s="42"/>
      <c r="K31" s="43">
        <f t="shared" si="0"/>
        <v>0</v>
      </c>
      <c r="L31" s="44">
        <f t="shared" si="1"/>
        <v>64</v>
      </c>
    </row>
    <row r="32" spans="1:12" ht="25.5" x14ac:dyDescent="0.25">
      <c r="A32" s="40">
        <v>22</v>
      </c>
      <c r="B32" s="41" t="str">
        <f>IF('M4'!B34=0,"",'M4'!B34)</f>
        <v>MOROCHO ASTUDILLO CRISTOPHER ANDRES</v>
      </c>
      <c r="C32" s="90">
        <f>'I4'!C34</f>
        <v>3.5</v>
      </c>
      <c r="D32" s="90">
        <f>'I4'!D34</f>
        <v>2.73</v>
      </c>
      <c r="E32" s="90">
        <f>'I4'!E34</f>
        <v>6.23</v>
      </c>
      <c r="F32" s="90" t="str">
        <f>'I4'!F34</f>
        <v>C+</v>
      </c>
      <c r="G32" s="91" t="s">
        <v>325</v>
      </c>
      <c r="H32" s="91"/>
      <c r="I32" s="42"/>
      <c r="J32" s="42"/>
      <c r="K32" s="43">
        <f t="shared" si="0"/>
        <v>0</v>
      </c>
      <c r="L32" s="44">
        <f t="shared" si="1"/>
        <v>64</v>
      </c>
    </row>
    <row r="33" spans="1:12" x14ac:dyDescent="0.25">
      <c r="A33" s="40">
        <v>23</v>
      </c>
      <c r="B33" s="41" t="str">
        <f>IF('M4'!B35=0,"",'M4'!B35)</f>
        <v xml:space="preserve">MOSQUERA VERGARA KATHERIN NAYELI                  </v>
      </c>
      <c r="C33" s="90">
        <f>'I4'!C35</f>
        <v>7</v>
      </c>
      <c r="D33" s="90">
        <f>'I4'!D35</f>
        <v>2.5499999999999998</v>
      </c>
      <c r="E33" s="90">
        <f>'I4'!E35</f>
        <v>9.5500000000000007</v>
      </c>
      <c r="F33" s="90" t="str">
        <f>'I4'!F35</f>
        <v>A+</v>
      </c>
      <c r="G33" s="91"/>
      <c r="H33" s="91"/>
      <c r="I33" s="42"/>
      <c r="J33" s="42"/>
      <c r="K33" s="43">
        <f t="shared" si="0"/>
        <v>0</v>
      </c>
      <c r="L33" s="44">
        <f t="shared" si="1"/>
        <v>64</v>
      </c>
    </row>
    <row r="34" spans="1:12" x14ac:dyDescent="0.25">
      <c r="A34" s="40">
        <v>24</v>
      </c>
      <c r="B34" s="41" t="str">
        <f>IF('M4'!B36=0,"",'M4'!B36)</f>
        <v>NARVAEZ VALENCIA RONAL JHUNIOR</v>
      </c>
      <c r="C34" s="90">
        <f>'I4'!C36</f>
        <v>5.46</v>
      </c>
      <c r="D34" s="90">
        <f>'I4'!D36</f>
        <v>3</v>
      </c>
      <c r="E34" s="90">
        <f>'I4'!E36</f>
        <v>8.4600000000000009</v>
      </c>
      <c r="F34" s="90" t="str">
        <f>'I4'!F36</f>
        <v>B+</v>
      </c>
      <c r="G34" s="91"/>
      <c r="H34" s="91"/>
      <c r="I34" s="42"/>
      <c r="J34" s="42"/>
      <c r="K34" s="43">
        <f t="shared" si="0"/>
        <v>0</v>
      </c>
      <c r="L34" s="44">
        <f t="shared" si="1"/>
        <v>64</v>
      </c>
    </row>
    <row r="35" spans="1:12" x14ac:dyDescent="0.25">
      <c r="A35" s="40">
        <v>25</v>
      </c>
      <c r="B35" s="41" t="str">
        <f>IF('M4'!B37=0,"",'M4'!B37)</f>
        <v>NIEVES AUCAY MATIAS JOSE</v>
      </c>
      <c r="C35" s="90">
        <f>'I4'!C37</f>
        <v>6.58</v>
      </c>
      <c r="D35" s="90">
        <f>'I4'!D37</f>
        <v>3</v>
      </c>
      <c r="E35" s="90">
        <f>'I4'!E37</f>
        <v>9.58</v>
      </c>
      <c r="F35" s="90" t="str">
        <f>'I4'!F37</f>
        <v>A+</v>
      </c>
      <c r="G35" s="91"/>
      <c r="H35" s="91"/>
      <c r="I35" s="42"/>
      <c r="J35" s="42"/>
      <c r="K35" s="43">
        <f t="shared" si="0"/>
        <v>0</v>
      </c>
      <c r="L35" s="44">
        <f t="shared" si="1"/>
        <v>64</v>
      </c>
    </row>
    <row r="36" spans="1:12" ht="25.5" x14ac:dyDescent="0.25">
      <c r="A36" s="40">
        <v>26</v>
      </c>
      <c r="B36" s="41" t="str">
        <f>IF('M4'!B38=0,"",'M4'!B38)</f>
        <v>NUNINGA VILLA JOSE DAVID</v>
      </c>
      <c r="C36" s="90">
        <f>'I4'!C38</f>
        <v>3.5</v>
      </c>
      <c r="D36" s="90">
        <f>'I4'!D38</f>
        <v>2.25</v>
      </c>
      <c r="E36" s="90">
        <f>'I4'!E38</f>
        <v>5.75</v>
      </c>
      <c r="F36" s="90" t="str">
        <f>'I4'!F38</f>
        <v>C+</v>
      </c>
      <c r="G36" s="91" t="s">
        <v>325</v>
      </c>
      <c r="H36" s="91"/>
      <c r="I36" s="42"/>
      <c r="J36" s="42"/>
      <c r="K36" s="43">
        <f t="shared" si="0"/>
        <v>0</v>
      </c>
      <c r="L36" s="44">
        <f t="shared" si="1"/>
        <v>64</v>
      </c>
    </row>
    <row r="37" spans="1:12" x14ac:dyDescent="0.25">
      <c r="A37" s="40">
        <v>27</v>
      </c>
      <c r="B37" s="41" t="str">
        <f>IF('M4'!B39=0,"",'M4'!B39)</f>
        <v xml:space="preserve">PEREZ URREA SAMARA MIKAELA                        </v>
      </c>
      <c r="C37" s="90">
        <f>'I4'!C39</f>
        <v>6.58</v>
      </c>
      <c r="D37" s="90">
        <f>'I4'!D39</f>
        <v>2.73</v>
      </c>
      <c r="E37" s="90">
        <f>'I4'!E39</f>
        <v>9.31</v>
      </c>
      <c r="F37" s="90" t="str">
        <f>'I4'!F39</f>
        <v>A-</v>
      </c>
      <c r="G37" s="91"/>
      <c r="H37" s="91"/>
      <c r="I37" s="42"/>
      <c r="J37" s="42"/>
      <c r="K37" s="43">
        <f t="shared" si="0"/>
        <v>0</v>
      </c>
      <c r="L37" s="44">
        <f t="shared" si="1"/>
        <v>64</v>
      </c>
    </row>
    <row r="38" spans="1:12" x14ac:dyDescent="0.25">
      <c r="A38" s="40">
        <v>28</v>
      </c>
      <c r="B38" s="41" t="str">
        <f>IF('M4'!B40=0,"",'M4'!B40)</f>
        <v xml:space="preserve">PILCO CHIMBOLEMA JHOSUE ALEXANDER                 </v>
      </c>
      <c r="C38" s="90">
        <f>'I4'!C40</f>
        <v>6.44</v>
      </c>
      <c r="D38" s="90">
        <f>'I4'!D40</f>
        <v>2.5499999999999998</v>
      </c>
      <c r="E38" s="90">
        <f>'I4'!E40</f>
        <v>8.99</v>
      </c>
      <c r="F38" s="90" t="str">
        <f>'I4'!F40</f>
        <v>A-</v>
      </c>
      <c r="G38" s="91"/>
      <c r="H38" s="91"/>
      <c r="I38" s="42"/>
      <c r="J38" s="42"/>
      <c r="K38" s="43">
        <f t="shared" si="0"/>
        <v>0</v>
      </c>
      <c r="L38" s="44">
        <f t="shared" si="1"/>
        <v>64</v>
      </c>
    </row>
    <row r="39" spans="1:12" x14ac:dyDescent="0.25">
      <c r="A39" s="40">
        <v>29</v>
      </c>
      <c r="B39" s="41" t="str">
        <f>IF('M4'!B41=0,"",'M4'!B41)</f>
        <v>RIVADENEIRA VELA JOEL EDUARDO</v>
      </c>
      <c r="C39" s="90">
        <f>'I4'!C41</f>
        <v>7</v>
      </c>
      <c r="D39" s="90">
        <f>'I4'!D41</f>
        <v>2.91</v>
      </c>
      <c r="E39" s="90">
        <f>'I4'!E41</f>
        <v>9.91</v>
      </c>
      <c r="F39" s="90" t="str">
        <f>'I4'!F41</f>
        <v>A+</v>
      </c>
      <c r="G39" s="91"/>
      <c r="H39" s="91"/>
      <c r="I39" s="42"/>
      <c r="J39" s="42"/>
      <c r="K39" s="43">
        <f t="shared" si="0"/>
        <v>0</v>
      </c>
      <c r="L39" s="44">
        <f t="shared" si="1"/>
        <v>64</v>
      </c>
    </row>
    <row r="40" spans="1:12" x14ac:dyDescent="0.25">
      <c r="A40" s="40">
        <v>30</v>
      </c>
      <c r="B40" s="41" t="str">
        <f>IF('M4'!B42=0,"",'M4'!B42)</f>
        <v>RODRIGUEZ ALVARADO ANGIE KATHERINE</v>
      </c>
      <c r="C40" s="90">
        <f>'I4'!C42</f>
        <v>6.02</v>
      </c>
      <c r="D40" s="90">
        <f>'I4'!D42</f>
        <v>2.41</v>
      </c>
      <c r="E40" s="90">
        <f>'I4'!E42</f>
        <v>8.43</v>
      </c>
      <c r="F40" s="90" t="str">
        <f>'I4'!F42</f>
        <v>B+</v>
      </c>
      <c r="G40" s="91"/>
      <c r="H40" s="91"/>
      <c r="I40" s="42"/>
      <c r="J40" s="42"/>
      <c r="K40" s="43">
        <f t="shared" si="0"/>
        <v>0</v>
      </c>
      <c r="L40" s="44">
        <f t="shared" si="1"/>
        <v>64</v>
      </c>
    </row>
    <row r="41" spans="1:12" ht="25.5" x14ac:dyDescent="0.25">
      <c r="A41" s="40">
        <v>31</v>
      </c>
      <c r="B41" s="41" t="str">
        <f>IF('M4'!B43=0,"",'M4'!B43)</f>
        <v>SANCHEZ JAPA ISMAEL ALEXANDER</v>
      </c>
      <c r="C41" s="90">
        <f>'I4'!C43</f>
        <v>1.26</v>
      </c>
      <c r="D41" s="90">
        <f>'I4'!D43</f>
        <v>2.46</v>
      </c>
      <c r="E41" s="90">
        <f>'I4'!E43</f>
        <v>3.7199999999999998</v>
      </c>
      <c r="F41" s="90" t="str">
        <f>'I4'!F43</f>
        <v>D+</v>
      </c>
      <c r="G41" s="91" t="s">
        <v>325</v>
      </c>
      <c r="H41" s="91"/>
      <c r="I41" s="42"/>
      <c r="J41" s="42"/>
      <c r="K41" s="43">
        <f t="shared" si="0"/>
        <v>0</v>
      </c>
      <c r="L41" s="44">
        <f t="shared" si="1"/>
        <v>64</v>
      </c>
    </row>
    <row r="42" spans="1:12" x14ac:dyDescent="0.25">
      <c r="A42" s="40">
        <v>32</v>
      </c>
      <c r="B42" s="41" t="str">
        <f>IF('M4'!B44=0,"",'M4'!B44)</f>
        <v xml:space="preserve">TADAY CHOTO ALEX ANDERSSON                        </v>
      </c>
      <c r="C42" s="90">
        <f>'I4'!C44</f>
        <v>5.88</v>
      </c>
      <c r="D42" s="90">
        <f>'I4'!D44</f>
        <v>2.82</v>
      </c>
      <c r="E42" s="90">
        <f>'I4'!E44</f>
        <v>8.6999999999999993</v>
      </c>
      <c r="F42" s="90" t="str">
        <f>'I4'!F44</f>
        <v>A-</v>
      </c>
      <c r="G42" s="91"/>
      <c r="H42" s="91"/>
      <c r="I42" s="42"/>
      <c r="J42" s="42"/>
      <c r="K42" s="43">
        <f t="shared" si="0"/>
        <v>0</v>
      </c>
      <c r="L42" s="44">
        <f t="shared" si="1"/>
        <v>64</v>
      </c>
    </row>
    <row r="43" spans="1:12" x14ac:dyDescent="0.25">
      <c r="A43" s="40">
        <v>33</v>
      </c>
      <c r="B43" s="41" t="str">
        <f>IF('M4'!B45=0,"",'M4'!B45)</f>
        <v>TORRES HIDALGO YANAHARA ALEXANDRA</v>
      </c>
      <c r="C43" s="90" t="str">
        <f>'I4'!C45</f>
        <v xml:space="preserve"> </v>
      </c>
      <c r="D43" s="90" t="str">
        <f>'I4'!D45</f>
        <v xml:space="preserve"> </v>
      </c>
      <c r="E43" s="90" t="str">
        <f>'I4'!E45</f>
        <v xml:space="preserve"> </v>
      </c>
      <c r="F43" s="90" t="str">
        <f>'I4'!F45</f>
        <v xml:space="preserve"> </v>
      </c>
      <c r="G43" s="91"/>
      <c r="H43" s="91"/>
      <c r="I43" s="42"/>
      <c r="J43" s="42"/>
      <c r="K43" s="43">
        <f t="shared" si="0"/>
        <v>0</v>
      </c>
      <c r="L43" s="44">
        <f t="shared" si="1"/>
        <v>64</v>
      </c>
    </row>
    <row r="44" spans="1:12" x14ac:dyDescent="0.25">
      <c r="A44" s="40">
        <v>34</v>
      </c>
      <c r="B44" s="41" t="str">
        <f>IF('M4'!B46=0,"",'M4'!B46)</f>
        <v>VERA BUSTAMANTE VALENTINA GISLAYNE</v>
      </c>
      <c r="C44" s="90">
        <f>'I4'!C46</f>
        <v>6.72</v>
      </c>
      <c r="D44" s="90">
        <f>'I4'!D46</f>
        <v>2.46</v>
      </c>
      <c r="E44" s="90">
        <f>'I4'!E46</f>
        <v>9.18</v>
      </c>
      <c r="F44" s="90" t="str">
        <f>'I4'!F46</f>
        <v>A-</v>
      </c>
      <c r="G44" s="91"/>
      <c r="H44" s="91"/>
      <c r="I44" s="42"/>
      <c r="J44" s="42"/>
      <c r="K44" s="43">
        <f t="shared" si="0"/>
        <v>0</v>
      </c>
      <c r="L44" s="44">
        <f t="shared" si="1"/>
        <v>64</v>
      </c>
    </row>
    <row r="45" spans="1:12" x14ac:dyDescent="0.25">
      <c r="A45" s="40">
        <v>35</v>
      </c>
      <c r="B45" s="41" t="str">
        <f>IF('M4'!B47=0,"",'M4'!B47)</f>
        <v>YUNGA FAJARDO PRISCILA ELIZABETH</v>
      </c>
      <c r="C45" s="90">
        <f>'I4'!C47</f>
        <v>6.86</v>
      </c>
      <c r="D45" s="90">
        <f>'I4'!D47</f>
        <v>3</v>
      </c>
      <c r="E45" s="90">
        <f>'I4'!E47</f>
        <v>9.86</v>
      </c>
      <c r="F45" s="90" t="str">
        <f>'I4'!F47</f>
        <v>A+</v>
      </c>
      <c r="G45" s="91"/>
      <c r="H45" s="91"/>
      <c r="I45" s="42"/>
      <c r="J45" s="42"/>
      <c r="K45" s="43">
        <f t="shared" si="0"/>
        <v>0</v>
      </c>
      <c r="L45" s="44">
        <f t="shared" si="1"/>
        <v>64</v>
      </c>
    </row>
    <row r="46" spans="1:12" x14ac:dyDescent="0.25">
      <c r="A46" s="40">
        <v>36</v>
      </c>
      <c r="B46" s="41" t="str">
        <f>IF('M4'!B48=0,"",'M4'!B48)</f>
        <v/>
      </c>
      <c r="C46" s="90" t="str">
        <f>'I4'!C48</f>
        <v xml:space="preserve"> </v>
      </c>
      <c r="D46" s="90" t="str">
        <f>'I4'!D48</f>
        <v xml:space="preserve"> </v>
      </c>
      <c r="E46" s="90" t="str">
        <f>'I4'!E48</f>
        <v xml:space="preserve"> </v>
      </c>
      <c r="F46" s="90" t="str">
        <f>'I4'!F48</f>
        <v xml:space="preserve"> </v>
      </c>
      <c r="G46" s="91"/>
      <c r="H46" s="91"/>
      <c r="I46" s="42"/>
      <c r="J46" s="42"/>
      <c r="K46" s="43">
        <f t="shared" si="0"/>
        <v>0</v>
      </c>
      <c r="L46" s="44">
        <f t="shared" si="1"/>
        <v>64</v>
      </c>
    </row>
    <row r="47" spans="1:12" x14ac:dyDescent="0.25">
      <c r="A47" s="40">
        <v>37</v>
      </c>
      <c r="B47" s="41" t="str">
        <f>IF('M4'!B49=0,"",'M4'!B49)</f>
        <v/>
      </c>
      <c r="C47" s="90" t="str">
        <f>'I4'!C49</f>
        <v xml:space="preserve"> </v>
      </c>
      <c r="D47" s="90" t="str">
        <f>'I4'!D49</f>
        <v xml:space="preserve"> </v>
      </c>
      <c r="E47" s="90" t="str">
        <f>'I4'!E49</f>
        <v xml:space="preserve"> </v>
      </c>
      <c r="F47" s="90" t="str">
        <f>'I4'!F49</f>
        <v xml:space="preserve"> </v>
      </c>
      <c r="G47" s="91"/>
      <c r="H47" s="91"/>
      <c r="I47" s="42"/>
      <c r="J47" s="42"/>
      <c r="K47" s="43">
        <f t="shared" si="0"/>
        <v>0</v>
      </c>
      <c r="L47" s="44">
        <f t="shared" si="1"/>
        <v>64</v>
      </c>
    </row>
    <row r="48" spans="1:12" x14ac:dyDescent="0.25">
      <c r="A48" s="40">
        <v>38</v>
      </c>
      <c r="B48" s="41" t="str">
        <f>IF('M4'!B50=0,"",'M4'!B50)</f>
        <v/>
      </c>
      <c r="C48" s="90" t="str">
        <f>'I4'!C50</f>
        <v xml:space="preserve"> </v>
      </c>
      <c r="D48" s="90" t="str">
        <f>'I4'!D50</f>
        <v xml:space="preserve"> </v>
      </c>
      <c r="E48" s="90" t="str">
        <f>'I4'!E50</f>
        <v xml:space="preserve"> </v>
      </c>
      <c r="F48" s="90" t="str">
        <f>'I4'!F50</f>
        <v xml:space="preserve"> </v>
      </c>
      <c r="G48" s="91"/>
      <c r="H48" s="91"/>
      <c r="I48" s="42"/>
      <c r="J48" s="42"/>
      <c r="K48" s="43">
        <f t="shared" si="0"/>
        <v>0</v>
      </c>
      <c r="L48" s="44">
        <f t="shared" si="1"/>
        <v>64</v>
      </c>
    </row>
    <row r="49" spans="1:12" x14ac:dyDescent="0.25">
      <c r="A49" s="40">
        <v>39</v>
      </c>
      <c r="B49" s="41" t="str">
        <f>IF('M4'!B51=0,"",'M4'!B51)</f>
        <v/>
      </c>
      <c r="C49" s="90" t="str">
        <f>'I4'!C51</f>
        <v xml:space="preserve"> </v>
      </c>
      <c r="D49" s="90" t="str">
        <f>'I4'!D51</f>
        <v xml:space="preserve"> </v>
      </c>
      <c r="E49" s="90" t="str">
        <f>'I4'!E51</f>
        <v xml:space="preserve"> </v>
      </c>
      <c r="F49" s="90" t="str">
        <f>'I4'!F51</f>
        <v xml:space="preserve"> </v>
      </c>
      <c r="G49" s="91"/>
      <c r="H49" s="91"/>
      <c r="I49" s="42"/>
      <c r="J49" s="42"/>
      <c r="K49" s="43">
        <f t="shared" si="0"/>
        <v>0</v>
      </c>
      <c r="L49" s="44">
        <f t="shared" si="1"/>
        <v>64</v>
      </c>
    </row>
    <row r="50" spans="1:12" x14ac:dyDescent="0.25">
      <c r="A50" s="40">
        <v>40</v>
      </c>
      <c r="B50" s="41" t="str">
        <f>IF('M4'!B52=0,"",'M4'!B52)</f>
        <v/>
      </c>
      <c r="C50" s="90" t="str">
        <f>'I4'!C52</f>
        <v xml:space="preserve"> </v>
      </c>
      <c r="D50" s="90" t="str">
        <f>'I4'!D52</f>
        <v xml:space="preserve"> </v>
      </c>
      <c r="E50" s="90" t="str">
        <f>'I4'!E52</f>
        <v xml:space="preserve"> </v>
      </c>
      <c r="F50" s="90" t="str">
        <f>'I4'!F52</f>
        <v xml:space="preserve"> </v>
      </c>
      <c r="G50" s="91"/>
      <c r="H50" s="91"/>
      <c r="I50" s="42"/>
      <c r="J50" s="42"/>
      <c r="K50" s="43">
        <f t="shared" si="0"/>
        <v>0</v>
      </c>
      <c r="L50" s="44">
        <f t="shared" si="1"/>
        <v>64</v>
      </c>
    </row>
    <row r="51" spans="1:12" x14ac:dyDescent="0.25">
      <c r="A51" s="40">
        <v>41</v>
      </c>
      <c r="B51" s="41" t="str">
        <f>IF('M4'!B53=0,"",'M4'!B53)</f>
        <v/>
      </c>
      <c r="C51" s="90" t="str">
        <f>'I4'!C53</f>
        <v xml:space="preserve"> </v>
      </c>
      <c r="D51" s="90" t="str">
        <f>'I4'!D53</f>
        <v xml:space="preserve"> </v>
      </c>
      <c r="E51" s="90" t="str">
        <f>'I4'!E53</f>
        <v xml:space="preserve"> </v>
      </c>
      <c r="F51" s="90" t="str">
        <f>'I4'!F53</f>
        <v xml:space="preserve"> </v>
      </c>
      <c r="G51" s="91"/>
      <c r="H51" s="91"/>
      <c r="I51" s="42"/>
      <c r="J51" s="42"/>
      <c r="K51" s="43">
        <f t="shared" si="0"/>
        <v>0</v>
      </c>
      <c r="L51" s="45">
        <f t="shared" si="1"/>
        <v>64</v>
      </c>
    </row>
    <row r="52" spans="1:12" x14ac:dyDescent="0.25">
      <c r="A52" s="40">
        <v>42</v>
      </c>
      <c r="B52" s="41" t="str">
        <f>IF('M4'!B54=0,"",'M4'!B54)</f>
        <v/>
      </c>
      <c r="C52" s="90" t="str">
        <f>'I4'!C54</f>
        <v xml:space="preserve"> </v>
      </c>
      <c r="D52" s="90" t="str">
        <f>'I4'!D54</f>
        <v xml:space="preserve"> </v>
      </c>
      <c r="E52" s="90" t="str">
        <f>'I4'!E54</f>
        <v xml:space="preserve"> </v>
      </c>
      <c r="F52" s="90" t="str">
        <f>'I4'!F54</f>
        <v xml:space="preserve"> </v>
      </c>
      <c r="G52" s="91"/>
      <c r="H52" s="91"/>
      <c r="I52" s="42"/>
      <c r="J52" s="42"/>
      <c r="K52" s="43">
        <f t="shared" si="0"/>
        <v>0</v>
      </c>
      <c r="L52" s="45">
        <f t="shared" si="1"/>
        <v>64</v>
      </c>
    </row>
    <row r="53" spans="1:12" x14ac:dyDescent="0.25">
      <c r="A53" s="40">
        <v>43</v>
      </c>
      <c r="B53" s="41" t="str">
        <f>IF('M4'!B55=0,"",'M4'!B55)</f>
        <v/>
      </c>
      <c r="C53" s="90" t="str">
        <f>'I4'!C55</f>
        <v xml:space="preserve"> </v>
      </c>
      <c r="D53" s="90" t="str">
        <f>'I4'!D55</f>
        <v xml:space="preserve"> </v>
      </c>
      <c r="E53" s="90" t="str">
        <f>'I4'!E55</f>
        <v xml:space="preserve"> </v>
      </c>
      <c r="F53" s="90" t="str">
        <f>'I4'!F55</f>
        <v xml:space="preserve"> </v>
      </c>
      <c r="G53" s="91"/>
      <c r="H53" s="91"/>
      <c r="I53" s="42"/>
      <c r="J53" s="42"/>
      <c r="K53" s="43">
        <f t="shared" si="0"/>
        <v>0</v>
      </c>
      <c r="L53" s="45">
        <f t="shared" si="1"/>
        <v>64</v>
      </c>
    </row>
    <row r="54" spans="1:12" x14ac:dyDescent="0.25">
      <c r="A54" s="40">
        <v>44</v>
      </c>
      <c r="B54" s="41" t="str">
        <f>IF('M4'!B56=0,"",'M4'!B56)</f>
        <v/>
      </c>
      <c r="C54" s="90" t="str">
        <f>'I4'!C56</f>
        <v xml:space="preserve"> </v>
      </c>
      <c r="D54" s="90" t="str">
        <f>'I4'!D56</f>
        <v xml:space="preserve"> </v>
      </c>
      <c r="E54" s="90" t="str">
        <f>'I4'!E56</f>
        <v xml:space="preserve"> </v>
      </c>
      <c r="F54" s="90" t="str">
        <f>'I4'!F56</f>
        <v xml:space="preserve"> </v>
      </c>
      <c r="G54" s="91"/>
      <c r="H54" s="91"/>
      <c r="I54" s="42"/>
      <c r="J54" s="42"/>
      <c r="K54" s="43">
        <f t="shared" si="0"/>
        <v>0</v>
      </c>
      <c r="L54" s="45">
        <f t="shared" si="1"/>
        <v>64</v>
      </c>
    </row>
    <row r="55" spans="1:12" x14ac:dyDescent="0.25">
      <c r="A55" s="40">
        <v>45</v>
      </c>
      <c r="B55" s="41" t="str">
        <f>IF('M4'!B57=0,"",'M4'!B57)</f>
        <v/>
      </c>
      <c r="C55" s="90" t="str">
        <f>'I4'!C57</f>
        <v xml:space="preserve"> </v>
      </c>
      <c r="D55" s="90" t="str">
        <f>'I4'!D57</f>
        <v xml:space="preserve"> </v>
      </c>
      <c r="E55" s="90" t="str">
        <f>'I4'!E57</f>
        <v xml:space="preserve"> </v>
      </c>
      <c r="F55" s="90" t="str">
        <f>'I4'!F57</f>
        <v xml:space="preserve"> </v>
      </c>
      <c r="G55" s="91"/>
      <c r="H55" s="91"/>
      <c r="I55" s="42"/>
      <c r="J55" s="42"/>
      <c r="K55" s="43">
        <f t="shared" si="0"/>
        <v>0</v>
      </c>
      <c r="L55" s="45">
        <f t="shared" si="1"/>
        <v>64</v>
      </c>
    </row>
    <row r="56" spans="1:12" x14ac:dyDescent="0.25">
      <c r="A56" s="40">
        <v>46</v>
      </c>
      <c r="B56" s="41" t="str">
        <f>IF('M4'!B58=0,"",'M4'!B58)</f>
        <v/>
      </c>
      <c r="C56" s="90" t="str">
        <f>'I4'!C58</f>
        <v xml:space="preserve"> </v>
      </c>
      <c r="D56" s="90" t="str">
        <f>'I4'!D58</f>
        <v xml:space="preserve"> </v>
      </c>
      <c r="E56" s="90" t="str">
        <f>'I4'!E58</f>
        <v xml:space="preserve"> </v>
      </c>
      <c r="F56" s="90" t="str">
        <f>'I4'!F58</f>
        <v xml:space="preserve"> </v>
      </c>
      <c r="G56" s="91"/>
      <c r="H56" s="91"/>
      <c r="I56" s="42"/>
      <c r="J56" s="42"/>
      <c r="K56" s="43">
        <f t="shared" si="0"/>
        <v>0</v>
      </c>
      <c r="L56" s="45">
        <f t="shared" si="1"/>
        <v>64</v>
      </c>
    </row>
    <row r="57" spans="1:12" x14ac:dyDescent="0.25">
      <c r="A57" s="40">
        <v>47</v>
      </c>
      <c r="B57" s="41" t="str">
        <f>IF('M4'!B59=0,"",'M4'!B59)</f>
        <v/>
      </c>
      <c r="C57" s="90" t="str">
        <f>'I4'!C59</f>
        <v xml:space="preserve"> </v>
      </c>
      <c r="D57" s="90" t="str">
        <f>'I4'!D59</f>
        <v xml:space="preserve"> </v>
      </c>
      <c r="E57" s="90" t="str">
        <f>'I4'!E59</f>
        <v xml:space="preserve"> </v>
      </c>
      <c r="F57" s="90" t="str">
        <f>'I4'!F59</f>
        <v xml:space="preserve"> </v>
      </c>
      <c r="G57" s="91"/>
      <c r="H57" s="91"/>
      <c r="I57" s="42"/>
      <c r="J57" s="42"/>
      <c r="K57" s="43">
        <f t="shared" si="0"/>
        <v>0</v>
      </c>
      <c r="L57" s="45">
        <f t="shared" si="1"/>
        <v>64</v>
      </c>
    </row>
    <row r="58" spans="1:12" x14ac:dyDescent="0.25">
      <c r="A58" s="40">
        <v>48</v>
      </c>
      <c r="B58" s="41" t="str">
        <f>IF('M4'!B60=0,"",'M4'!B60)</f>
        <v/>
      </c>
      <c r="C58" s="90" t="str">
        <f>'I4'!C60</f>
        <v xml:space="preserve"> </v>
      </c>
      <c r="D58" s="90" t="str">
        <f>'I4'!D60</f>
        <v xml:space="preserve"> </v>
      </c>
      <c r="E58" s="90" t="str">
        <f>'I4'!E60</f>
        <v xml:space="preserve"> </v>
      </c>
      <c r="F58" s="90" t="str">
        <f>'I4'!F60</f>
        <v xml:space="preserve"> </v>
      </c>
      <c r="G58" s="91"/>
      <c r="H58" s="91"/>
      <c r="I58" s="42"/>
      <c r="J58" s="42"/>
      <c r="K58" s="43">
        <f t="shared" si="0"/>
        <v>0</v>
      </c>
      <c r="L58" s="45">
        <f t="shared" si="1"/>
        <v>64</v>
      </c>
    </row>
    <row r="59" spans="1:12" x14ac:dyDescent="0.25">
      <c r="A59" s="40">
        <v>49</v>
      </c>
      <c r="B59" s="41" t="str">
        <f>IF('M4'!B61=0,"",'M4'!B61)</f>
        <v/>
      </c>
      <c r="C59" s="90" t="str">
        <f>'I4'!C61</f>
        <v xml:space="preserve"> </v>
      </c>
      <c r="D59" s="90" t="str">
        <f>'I4'!D61</f>
        <v xml:space="preserve"> </v>
      </c>
      <c r="E59" s="90" t="str">
        <f>'I4'!E61</f>
        <v xml:space="preserve"> </v>
      </c>
      <c r="F59" s="90" t="str">
        <f>'I4'!F61</f>
        <v xml:space="preserve"> </v>
      </c>
      <c r="G59" s="91"/>
      <c r="H59" s="91"/>
      <c r="I59" s="42"/>
      <c r="J59" s="42"/>
      <c r="K59" s="43">
        <f t="shared" si="0"/>
        <v>0</v>
      </c>
      <c r="L59" s="45">
        <f t="shared" si="1"/>
        <v>64</v>
      </c>
    </row>
    <row r="60" spans="1:12" x14ac:dyDescent="0.25">
      <c r="A60" s="40">
        <v>50</v>
      </c>
      <c r="B60" s="41" t="str">
        <f>IF('M4'!B62=0,"",'M4'!B62)</f>
        <v/>
      </c>
      <c r="C60" s="90" t="str">
        <f>'I4'!C62</f>
        <v xml:space="preserve"> </v>
      </c>
      <c r="D60" s="90" t="str">
        <f>'I4'!D62</f>
        <v xml:space="preserve"> </v>
      </c>
      <c r="E60" s="90" t="str">
        <f>'I4'!E62</f>
        <v xml:space="preserve"> </v>
      </c>
      <c r="F60" s="90" t="str">
        <f>'I4'!F62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350</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t="str">
        <f>$C$8</f>
        <v>Superior</v>
      </c>
      <c r="I71" s="53"/>
      <c r="J71" s="53"/>
      <c r="K71" s="53"/>
      <c r="L71" s="54"/>
      <c r="M71" s="32"/>
      <c r="N71" s="32"/>
      <c r="O71" s="32"/>
      <c r="P71" s="32"/>
      <c r="Q71" s="32"/>
      <c r="R71" s="32"/>
      <c r="S71" s="32"/>
      <c r="T71" s="32"/>
    </row>
    <row r="72" spans="1:20" s="55" customFormat="1" ht="15" customHeight="1" x14ac:dyDescent="0.25">
      <c r="A72" s="58" t="s">
        <v>94</v>
      </c>
      <c r="B72" s="59" t="s">
        <v>95</v>
      </c>
      <c r="C72" s="53" t="str">
        <f>$C$6</f>
        <v>ECA</v>
      </c>
      <c r="D72" s="53"/>
      <c r="E72" s="59"/>
      <c r="F72" s="59"/>
      <c r="G72" s="59" t="s">
        <v>96</v>
      </c>
      <c r="H72" s="53" t="str">
        <f>$G$8</f>
        <v>Décimo Año</v>
      </c>
      <c r="I72" s="53"/>
      <c r="J72" s="53"/>
      <c r="K72" s="53"/>
      <c r="L72" s="54"/>
      <c r="M72" s="32"/>
      <c r="N72" s="32"/>
      <c r="O72" s="32"/>
      <c r="P72" s="32"/>
      <c r="Q72" s="32"/>
      <c r="R72" s="32"/>
      <c r="S72" s="32"/>
      <c r="T72" s="32"/>
    </row>
    <row r="73" spans="1:20" s="55" customFormat="1" ht="15" customHeight="1" x14ac:dyDescent="0.25">
      <c r="A73" s="58" t="s">
        <v>97</v>
      </c>
      <c r="B73" s="59" t="s">
        <v>98</v>
      </c>
      <c r="C73" s="53" t="str">
        <f>$A$8</f>
        <v>Educación General Básica</v>
      </c>
      <c r="D73" s="53"/>
      <c r="E73" s="59"/>
      <c r="F73" s="59"/>
      <c r="G73" s="59" t="s">
        <v>99</v>
      </c>
      <c r="H73" s="53" t="str">
        <f>$H$8</f>
        <v>"A"</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351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352</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t="str">
        <f>$C$6</f>
        <v>ECA</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8.24</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6</v>
      </c>
      <c r="D84" s="215"/>
      <c r="E84" s="215"/>
      <c r="F84" s="92">
        <f t="shared" ref="F84:F93" si="2">IFERROR((C84/$C$94)," ")</f>
        <v>0.17647058823529413</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12</v>
      </c>
      <c r="D85" s="215"/>
      <c r="E85" s="215"/>
      <c r="F85" s="92">
        <f t="shared" si="2"/>
        <v>0.35294117647058826</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10</v>
      </c>
      <c r="D86" s="215"/>
      <c r="E86" s="215"/>
      <c r="F86" s="92">
        <f t="shared" si="2"/>
        <v>0.29411764705882354</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1</v>
      </c>
      <c r="D87" s="215"/>
      <c r="E87" s="215"/>
      <c r="F87" s="92">
        <f t="shared" si="2"/>
        <v>2.9411764705882353E-2</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2</v>
      </c>
      <c r="D88" s="215"/>
      <c r="E88" s="215"/>
      <c r="F88" s="92">
        <f t="shared" si="2"/>
        <v>5.8823529411764705E-2</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1</v>
      </c>
      <c r="D89" s="215"/>
      <c r="E89" s="215"/>
      <c r="F89" s="92">
        <f t="shared" si="2"/>
        <v>2.9411764705882353E-2</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2</v>
      </c>
      <c r="D90" s="215"/>
      <c r="E90" s="215"/>
      <c r="F90" s="92">
        <f t="shared" si="2"/>
        <v>5.8823529411764705E-2</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34</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t="str">
        <f>$C$6</f>
        <v>ECA</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t="str">
        <f>$A$8</f>
        <v>Educación General Básica</v>
      </c>
      <c r="B126" s="225"/>
      <c r="C126" s="226" t="str">
        <f>$C$8</f>
        <v>Superior</v>
      </c>
      <c r="D126" s="227"/>
      <c r="E126" s="227"/>
      <c r="F126" s="227"/>
      <c r="G126" s="34" t="str">
        <f>$G$8</f>
        <v>Décimo Año</v>
      </c>
      <c r="H126" s="36" t="str">
        <f>$H$8</f>
        <v>"A"</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IF('M4'!B13=0,"",'M4'!B13)</f>
        <v>AMBULUDI NAMCELA IRENE ERIKA</v>
      </c>
      <c r="C129" s="90">
        <f>'I4'!G13</f>
        <v>5.71</v>
      </c>
      <c r="D129" s="90" t="str">
        <f>'I4'!H13</f>
        <v xml:space="preserve"> </v>
      </c>
      <c r="E129" s="90" t="str">
        <f>'I4'!I13</f>
        <v xml:space="preserve"> </v>
      </c>
      <c r="F129" s="90" t="str">
        <f>'I4'!J13</f>
        <v xml:space="preserve"> </v>
      </c>
      <c r="G129" s="91"/>
      <c r="H129" s="91"/>
      <c r="I129" s="42"/>
      <c r="J129" s="42"/>
      <c r="K129" s="43">
        <f>SUM(I129:J129)</f>
        <v>0</v>
      </c>
      <c r="L129" s="44">
        <f>$L$127-K129</f>
        <v>65</v>
      </c>
    </row>
    <row r="130" spans="1:12" x14ac:dyDescent="0.25">
      <c r="A130" s="40">
        <v>2</v>
      </c>
      <c r="B130" s="41" t="str">
        <f>IF('M4'!B14=0,"",'M4'!B14)</f>
        <v>ATUPAÑA OTAVALO MELANIE YUDITH</v>
      </c>
      <c r="C130" s="90">
        <f>'I4'!G14</f>
        <v>6.72</v>
      </c>
      <c r="D130" s="90" t="str">
        <f>'I4'!H14</f>
        <v xml:space="preserve"> </v>
      </c>
      <c r="E130" s="90" t="str">
        <f>'I4'!I14</f>
        <v xml:space="preserve"> </v>
      </c>
      <c r="F130" s="90" t="str">
        <f>'I4'!J14</f>
        <v xml:space="preserve"> </v>
      </c>
      <c r="G130" s="91"/>
      <c r="H130" s="91"/>
      <c r="I130" s="42"/>
      <c r="J130" s="42"/>
      <c r="K130" s="43">
        <f t="shared" ref="K130:K178" si="3">SUM(I130:J130)</f>
        <v>0</v>
      </c>
      <c r="L130" s="44">
        <f t="shared" ref="L130:L178" si="4">$L$127-K130</f>
        <v>65</v>
      </c>
    </row>
    <row r="131" spans="1:12" x14ac:dyDescent="0.25">
      <c r="A131" s="40">
        <v>3</v>
      </c>
      <c r="B131" s="41" t="str">
        <f>IF('M4'!B15=0,"",'M4'!B15)</f>
        <v>BERMEO GUANOQUIZA EVELYN JANETH</v>
      </c>
      <c r="C131" s="90">
        <f>'I4'!G15</f>
        <v>5.92</v>
      </c>
      <c r="D131" s="90" t="str">
        <f>'I4'!H15</f>
        <v xml:space="preserve"> </v>
      </c>
      <c r="E131" s="90" t="str">
        <f>'I4'!I15</f>
        <v xml:space="preserve"> </v>
      </c>
      <c r="F131" s="90" t="str">
        <f>'I4'!J15</f>
        <v xml:space="preserve"> </v>
      </c>
      <c r="G131" s="91"/>
      <c r="H131" s="91"/>
      <c r="I131" s="42"/>
      <c r="J131" s="42"/>
      <c r="K131" s="43">
        <f t="shared" si="3"/>
        <v>0</v>
      </c>
      <c r="L131" s="44">
        <f t="shared" si="4"/>
        <v>65</v>
      </c>
    </row>
    <row r="132" spans="1:12" x14ac:dyDescent="0.25">
      <c r="A132" s="40">
        <v>4</v>
      </c>
      <c r="B132" s="41" t="str">
        <f>IF('M4'!B16=0,"",'M4'!B16)</f>
        <v>CARCHIPULLA SANGURIMA MIRIAN PAULINA</v>
      </c>
      <c r="C132" s="90">
        <f>'I4'!G16</f>
        <v>6.53</v>
      </c>
      <c r="D132" s="90" t="str">
        <f>'I4'!H16</f>
        <v xml:space="preserve"> </v>
      </c>
      <c r="E132" s="90" t="str">
        <f>'I4'!I16</f>
        <v xml:space="preserve"> </v>
      </c>
      <c r="F132" s="90" t="str">
        <f>'I4'!J16</f>
        <v xml:space="preserve"> </v>
      </c>
      <c r="G132" s="91"/>
      <c r="H132" s="91"/>
      <c r="I132" s="42"/>
      <c r="J132" s="42"/>
      <c r="K132" s="43">
        <f t="shared" si="3"/>
        <v>0</v>
      </c>
      <c r="L132" s="44">
        <f t="shared" si="4"/>
        <v>65</v>
      </c>
    </row>
    <row r="133" spans="1:12" x14ac:dyDescent="0.25">
      <c r="A133" s="40">
        <v>5</v>
      </c>
      <c r="B133" s="41" t="str">
        <f>IF('M4'!B17=0,"",'M4'!B17)</f>
        <v>CEDEÑO QUEZADA ALEJANDRO PATRICIO</v>
      </c>
      <c r="C133" s="90">
        <f>'I4'!G17</f>
        <v>5.46</v>
      </c>
      <c r="D133" s="90" t="str">
        <f>'I4'!H17</f>
        <v xml:space="preserve"> </v>
      </c>
      <c r="E133" s="90" t="str">
        <f>'I4'!I17</f>
        <v xml:space="preserve"> </v>
      </c>
      <c r="F133" s="90" t="str">
        <f>'I4'!J17</f>
        <v xml:space="preserve"> </v>
      </c>
      <c r="G133" s="91"/>
      <c r="H133" s="91"/>
      <c r="I133" s="42"/>
      <c r="J133" s="42"/>
      <c r="K133" s="43">
        <f t="shared" si="3"/>
        <v>0</v>
      </c>
      <c r="L133" s="44">
        <f t="shared" si="4"/>
        <v>65</v>
      </c>
    </row>
    <row r="134" spans="1:12" x14ac:dyDescent="0.25">
      <c r="A134" s="40">
        <v>6</v>
      </c>
      <c r="B134" s="41" t="str">
        <f>IF('M4'!B18=0,"",'M4'!B18)</f>
        <v>CEPEDA GUAMAN LIONEL ALEJANDRO</v>
      </c>
      <c r="C134" s="90">
        <f>'I4'!G18</f>
        <v>4.43</v>
      </c>
      <c r="D134" s="90" t="str">
        <f>'I4'!H18</f>
        <v xml:space="preserve"> </v>
      </c>
      <c r="E134" s="90" t="str">
        <f>'I4'!I18</f>
        <v xml:space="preserve"> </v>
      </c>
      <c r="F134" s="90" t="str">
        <f>'I4'!J18</f>
        <v xml:space="preserve"> </v>
      </c>
      <c r="G134" s="91"/>
      <c r="H134" s="91"/>
      <c r="I134" s="42"/>
      <c r="J134" s="42"/>
      <c r="K134" s="43">
        <f t="shared" si="3"/>
        <v>0</v>
      </c>
      <c r="L134" s="44">
        <f t="shared" si="4"/>
        <v>65</v>
      </c>
    </row>
    <row r="135" spans="1:12" x14ac:dyDescent="0.25">
      <c r="A135" s="40">
        <v>7</v>
      </c>
      <c r="B135" s="41" t="str">
        <f>IF('M4'!B19=0,"",'M4'!B19)</f>
        <v>CHACHO NAULA JUAN ANDRES</v>
      </c>
      <c r="C135" s="90">
        <f>'I4'!G19</f>
        <v>6.34</v>
      </c>
      <c r="D135" s="90" t="str">
        <f>'I4'!H19</f>
        <v xml:space="preserve"> </v>
      </c>
      <c r="E135" s="90" t="str">
        <f>'I4'!I19</f>
        <v xml:space="preserve"> </v>
      </c>
      <c r="F135" s="90" t="str">
        <f>'I4'!J19</f>
        <v xml:space="preserve"> </v>
      </c>
      <c r="G135" s="91"/>
      <c r="H135" s="91"/>
      <c r="I135" s="42"/>
      <c r="J135" s="42"/>
      <c r="K135" s="43">
        <f t="shared" si="3"/>
        <v>0</v>
      </c>
      <c r="L135" s="44">
        <f t="shared" si="4"/>
        <v>65</v>
      </c>
    </row>
    <row r="136" spans="1:12" x14ac:dyDescent="0.25">
      <c r="A136" s="40">
        <v>8</v>
      </c>
      <c r="B136" s="41" t="str">
        <f>IF('M4'!B20=0,"",'M4'!B20)</f>
        <v>CHOEZ CAJAMARCA ELIDA JOHANNA</v>
      </c>
      <c r="C136" s="90">
        <f>'I4'!G20</f>
        <v>4.43</v>
      </c>
      <c r="D136" s="90" t="str">
        <f>'I4'!H20</f>
        <v xml:space="preserve"> </v>
      </c>
      <c r="E136" s="90" t="str">
        <f>'I4'!I20</f>
        <v xml:space="preserve"> </v>
      </c>
      <c r="F136" s="90" t="str">
        <f>'I4'!J20</f>
        <v xml:space="preserve"> </v>
      </c>
      <c r="G136" s="91"/>
      <c r="H136" s="91"/>
      <c r="I136" s="42"/>
      <c r="J136" s="42"/>
      <c r="K136" s="43">
        <f t="shared" si="3"/>
        <v>0</v>
      </c>
      <c r="L136" s="44">
        <f t="shared" si="4"/>
        <v>65</v>
      </c>
    </row>
    <row r="137" spans="1:12" x14ac:dyDescent="0.25">
      <c r="A137" s="40">
        <v>9</v>
      </c>
      <c r="B137" s="41" t="str">
        <f>IF('M4'!B21=0,"",'M4'!B21)</f>
        <v>CONGACHA QUISHPE MELANY AYLIS</v>
      </c>
      <c r="C137" s="90">
        <f>'I4'!G21</f>
        <v>5.9</v>
      </c>
      <c r="D137" s="90" t="str">
        <f>'I4'!H21</f>
        <v xml:space="preserve"> </v>
      </c>
      <c r="E137" s="90" t="str">
        <f>'I4'!I21</f>
        <v xml:space="preserve"> </v>
      </c>
      <c r="F137" s="90" t="str">
        <f>'I4'!J21</f>
        <v xml:space="preserve"> </v>
      </c>
      <c r="G137" s="91"/>
      <c r="H137" s="91"/>
      <c r="I137" s="42"/>
      <c r="J137" s="42"/>
      <c r="K137" s="43">
        <f t="shared" si="3"/>
        <v>0</v>
      </c>
      <c r="L137" s="44">
        <f t="shared" si="4"/>
        <v>65</v>
      </c>
    </row>
    <row r="138" spans="1:12" x14ac:dyDescent="0.25">
      <c r="A138" s="40">
        <v>10</v>
      </c>
      <c r="B138" s="41" t="str">
        <f>IF('M4'!B22=0,"",'M4'!B22)</f>
        <v xml:space="preserve">DUMAGUALA BRITO JOSELINE ESTEFANIA                </v>
      </c>
      <c r="C138" s="90">
        <f>'I4'!G22</f>
        <v>5.92</v>
      </c>
      <c r="D138" s="90" t="str">
        <f>'I4'!H22</f>
        <v xml:space="preserve"> </v>
      </c>
      <c r="E138" s="90" t="str">
        <f>'I4'!I22</f>
        <v xml:space="preserve"> </v>
      </c>
      <c r="F138" s="90" t="str">
        <f>'I4'!J22</f>
        <v xml:space="preserve"> </v>
      </c>
      <c r="G138" s="91"/>
      <c r="H138" s="91"/>
      <c r="I138" s="42"/>
      <c r="J138" s="42"/>
      <c r="K138" s="43">
        <f t="shared" si="3"/>
        <v>0</v>
      </c>
      <c r="L138" s="44">
        <f t="shared" si="4"/>
        <v>65</v>
      </c>
    </row>
    <row r="139" spans="1:12" x14ac:dyDescent="0.25">
      <c r="A139" s="40">
        <v>11</v>
      </c>
      <c r="B139" s="41" t="str">
        <f>IF('M4'!B23=0,"",'M4'!B23)</f>
        <v>GALARZA CORNEJO ALEXANDER RODRIGO</v>
      </c>
      <c r="C139" s="90">
        <f>'I4'!G23</f>
        <v>4.38</v>
      </c>
      <c r="D139" s="90" t="str">
        <f>'I4'!H23</f>
        <v xml:space="preserve"> </v>
      </c>
      <c r="E139" s="90" t="str">
        <f>'I4'!I23</f>
        <v xml:space="preserve"> </v>
      </c>
      <c r="F139" s="90" t="str">
        <f>'I4'!J23</f>
        <v xml:space="preserve"> </v>
      </c>
      <c r="G139" s="91"/>
      <c r="H139" s="91"/>
      <c r="I139" s="42"/>
      <c r="J139" s="42"/>
      <c r="K139" s="43">
        <f t="shared" si="3"/>
        <v>0</v>
      </c>
      <c r="L139" s="44">
        <f t="shared" si="4"/>
        <v>65</v>
      </c>
    </row>
    <row r="140" spans="1:12" x14ac:dyDescent="0.25">
      <c r="A140" s="40">
        <v>12</v>
      </c>
      <c r="B140" s="41" t="str">
        <f>IF('M4'!B24=0,"",'M4'!B24)</f>
        <v>GOMEZ ZUMBA JEREMY GABRIEL</v>
      </c>
      <c r="C140" s="90">
        <f>'I4'!G24</f>
        <v>6.06</v>
      </c>
      <c r="D140" s="90" t="str">
        <f>'I4'!H24</f>
        <v xml:space="preserve"> </v>
      </c>
      <c r="E140" s="90" t="str">
        <f>'I4'!I24</f>
        <v xml:space="preserve"> </v>
      </c>
      <c r="F140" s="90" t="str">
        <f>'I4'!J24</f>
        <v xml:space="preserve"> </v>
      </c>
      <c r="G140" s="91"/>
      <c r="H140" s="91"/>
      <c r="I140" s="42"/>
      <c r="J140" s="42"/>
      <c r="K140" s="43">
        <f t="shared" si="3"/>
        <v>0</v>
      </c>
      <c r="L140" s="44">
        <f t="shared" si="4"/>
        <v>65</v>
      </c>
    </row>
    <row r="141" spans="1:12" x14ac:dyDescent="0.25">
      <c r="A141" s="40">
        <v>13</v>
      </c>
      <c r="B141" s="41" t="str">
        <f>IF('M4'!B25=0,"",'M4'!B25)</f>
        <v>GUAMAN MEDINA MARIA FERNANDA</v>
      </c>
      <c r="C141" s="90">
        <f>'I4'!G25</f>
        <v>6.37</v>
      </c>
      <c r="D141" s="90" t="str">
        <f>'I4'!H25</f>
        <v xml:space="preserve"> </v>
      </c>
      <c r="E141" s="90" t="str">
        <f>'I4'!I25</f>
        <v xml:space="preserve"> </v>
      </c>
      <c r="F141" s="90" t="str">
        <f>'I4'!J25</f>
        <v xml:space="preserve"> </v>
      </c>
      <c r="G141" s="91"/>
      <c r="H141" s="91"/>
      <c r="I141" s="42"/>
      <c r="J141" s="42"/>
      <c r="K141" s="43">
        <f t="shared" si="3"/>
        <v>0</v>
      </c>
      <c r="L141" s="44">
        <f t="shared" si="4"/>
        <v>65</v>
      </c>
    </row>
    <row r="142" spans="1:12" x14ac:dyDescent="0.25">
      <c r="A142" s="40">
        <v>14</v>
      </c>
      <c r="B142" s="41" t="str">
        <f>IF('M4'!B26=0,"",'M4'!B26)</f>
        <v>GUAMAN TIPAN MAYRA ALEXANDRA</v>
      </c>
      <c r="C142" s="90">
        <f>'I4'!G26</f>
        <v>5.85</v>
      </c>
      <c r="D142" s="90" t="str">
        <f>'I4'!H26</f>
        <v xml:space="preserve"> </v>
      </c>
      <c r="E142" s="90" t="str">
        <f>'I4'!I26</f>
        <v xml:space="preserve"> </v>
      </c>
      <c r="F142" s="90" t="str">
        <f>'I4'!J26</f>
        <v xml:space="preserve"> </v>
      </c>
      <c r="G142" s="91"/>
      <c r="H142" s="91"/>
      <c r="I142" s="42"/>
      <c r="J142" s="42"/>
      <c r="K142" s="43">
        <f t="shared" si="3"/>
        <v>0</v>
      </c>
      <c r="L142" s="44">
        <f t="shared" si="4"/>
        <v>65</v>
      </c>
    </row>
    <row r="143" spans="1:12" x14ac:dyDescent="0.25">
      <c r="A143" s="40">
        <v>15</v>
      </c>
      <c r="B143" s="41" t="str">
        <f>IF('M4'!B27=0,"",'M4'!B27)</f>
        <v>LASSO CAIZA RUTH ABIGAIL</v>
      </c>
      <c r="C143" s="90">
        <f>'I4'!G27</f>
        <v>4.7300000000000004</v>
      </c>
      <c r="D143" s="90" t="str">
        <f>'I4'!H27</f>
        <v xml:space="preserve"> </v>
      </c>
      <c r="E143" s="90" t="str">
        <f>'I4'!I27</f>
        <v xml:space="preserve"> </v>
      </c>
      <c r="F143" s="90" t="str">
        <f>'I4'!J27</f>
        <v xml:space="preserve"> </v>
      </c>
      <c r="G143" s="91"/>
      <c r="H143" s="91"/>
      <c r="I143" s="42"/>
      <c r="J143" s="42"/>
      <c r="K143" s="43">
        <f t="shared" si="3"/>
        <v>0</v>
      </c>
      <c r="L143" s="44">
        <f t="shared" si="4"/>
        <v>65</v>
      </c>
    </row>
    <row r="144" spans="1:12" x14ac:dyDescent="0.25">
      <c r="A144" s="40">
        <v>16</v>
      </c>
      <c r="B144" s="41" t="str">
        <f>IF('M4'!B28=0,"",'M4'!B28)</f>
        <v xml:space="preserve">LAVANDA CAJAMARCA JOSE MIGUEL                     </v>
      </c>
      <c r="C144" s="90">
        <f>'I4'!G28</f>
        <v>5.6</v>
      </c>
      <c r="D144" s="90" t="str">
        <f>'I4'!H28</f>
        <v xml:space="preserve"> </v>
      </c>
      <c r="E144" s="90" t="str">
        <f>'I4'!I28</f>
        <v xml:space="preserve"> </v>
      </c>
      <c r="F144" s="90" t="str">
        <f>'I4'!J28</f>
        <v xml:space="preserve"> </v>
      </c>
      <c r="G144" s="91"/>
      <c r="H144" s="91"/>
      <c r="I144" s="42"/>
      <c r="J144" s="42"/>
      <c r="K144" s="43">
        <f t="shared" si="3"/>
        <v>0</v>
      </c>
      <c r="L144" s="44">
        <f t="shared" si="4"/>
        <v>65</v>
      </c>
    </row>
    <row r="145" spans="1:12" x14ac:dyDescent="0.25">
      <c r="A145" s="40">
        <v>17</v>
      </c>
      <c r="B145" s="41" t="str">
        <f>IF('M4'!B29=0,"",'M4'!B29)</f>
        <v>LAVANDA GUALAN EDDINSON ADRIAN</v>
      </c>
      <c r="C145" s="90">
        <f>'I4'!G29</f>
        <v>6.25</v>
      </c>
      <c r="D145" s="90" t="str">
        <f>'I4'!H29</f>
        <v xml:space="preserve"> </v>
      </c>
      <c r="E145" s="90" t="str">
        <f>'I4'!I29</f>
        <v xml:space="preserve"> </v>
      </c>
      <c r="F145" s="90" t="str">
        <f>'I4'!J29</f>
        <v xml:space="preserve"> </v>
      </c>
      <c r="G145" s="91"/>
      <c r="H145" s="91"/>
      <c r="I145" s="42"/>
      <c r="J145" s="42"/>
      <c r="K145" s="43">
        <f t="shared" si="3"/>
        <v>0</v>
      </c>
      <c r="L145" s="44">
        <f t="shared" si="4"/>
        <v>65</v>
      </c>
    </row>
    <row r="146" spans="1:12" x14ac:dyDescent="0.25">
      <c r="A146" s="40">
        <v>18</v>
      </c>
      <c r="B146" s="41" t="str">
        <f>IF('M4'!B30=0,"",'M4'!B30)</f>
        <v xml:space="preserve">MAYANCELA TENESACA NATALI ARACELY                 </v>
      </c>
      <c r="C146" s="90">
        <f>'I4'!G30</f>
        <v>6.39</v>
      </c>
      <c r="D146" s="90" t="str">
        <f>'I4'!H30</f>
        <v xml:space="preserve"> </v>
      </c>
      <c r="E146" s="90" t="str">
        <f>'I4'!I30</f>
        <v xml:space="preserve"> </v>
      </c>
      <c r="F146" s="90" t="str">
        <f>'I4'!J30</f>
        <v xml:space="preserve"> </v>
      </c>
      <c r="G146" s="91"/>
      <c r="H146" s="91"/>
      <c r="I146" s="42"/>
      <c r="J146" s="42"/>
      <c r="K146" s="43">
        <f t="shared" si="3"/>
        <v>0</v>
      </c>
      <c r="L146" s="44">
        <f t="shared" si="4"/>
        <v>65</v>
      </c>
    </row>
    <row r="147" spans="1:12" x14ac:dyDescent="0.25">
      <c r="A147" s="40">
        <v>19</v>
      </c>
      <c r="B147" s="41" t="str">
        <f>IF('M4'!B31=0,"",'M4'!B31)</f>
        <v xml:space="preserve">MENDEZ CORTEZ DANIEL ALEJANDRO                    </v>
      </c>
      <c r="C147" s="90">
        <f>'I4'!G31</f>
        <v>6.2</v>
      </c>
      <c r="D147" s="90" t="str">
        <f>'I4'!H31</f>
        <v xml:space="preserve"> </v>
      </c>
      <c r="E147" s="90" t="str">
        <f>'I4'!I31</f>
        <v xml:space="preserve"> </v>
      </c>
      <c r="F147" s="90" t="str">
        <f>'I4'!J31</f>
        <v xml:space="preserve"> </v>
      </c>
      <c r="G147" s="91"/>
      <c r="H147" s="91"/>
      <c r="I147" s="42"/>
      <c r="J147" s="42"/>
      <c r="K147" s="43">
        <f t="shared" si="3"/>
        <v>0</v>
      </c>
      <c r="L147" s="44">
        <f t="shared" si="4"/>
        <v>65</v>
      </c>
    </row>
    <row r="148" spans="1:12" x14ac:dyDescent="0.25">
      <c r="A148" s="40">
        <v>20</v>
      </c>
      <c r="B148" s="41" t="str">
        <f>IF('M4'!B32=0,"",'M4'!B32)</f>
        <v xml:space="preserve">MINCHALA OTAVALO SOFIA VALENTINA                  </v>
      </c>
      <c r="C148" s="90">
        <f>'I4'!G32</f>
        <v>6.62</v>
      </c>
      <c r="D148" s="90" t="str">
        <f>'I4'!H32</f>
        <v xml:space="preserve"> </v>
      </c>
      <c r="E148" s="90" t="str">
        <f>'I4'!I32</f>
        <v xml:space="preserve"> </v>
      </c>
      <c r="F148" s="90" t="str">
        <f>'I4'!J32</f>
        <v xml:space="preserve"> </v>
      </c>
      <c r="G148" s="91"/>
      <c r="H148" s="91"/>
      <c r="I148" s="42"/>
      <c r="J148" s="42"/>
      <c r="K148" s="43">
        <f t="shared" si="3"/>
        <v>0</v>
      </c>
      <c r="L148" s="44">
        <f t="shared" si="4"/>
        <v>65</v>
      </c>
    </row>
    <row r="149" spans="1:12" x14ac:dyDescent="0.25">
      <c r="A149" s="40">
        <v>21</v>
      </c>
      <c r="B149" s="41" t="str">
        <f>IF('M4'!B33=0,"",'M4'!B33)</f>
        <v>MORA BERMEO NIXON ROMEO</v>
      </c>
      <c r="C149" s="90">
        <f>'I4'!G33</f>
        <v>4.24</v>
      </c>
      <c r="D149" s="90" t="str">
        <f>'I4'!H33</f>
        <v xml:space="preserve"> </v>
      </c>
      <c r="E149" s="90" t="str">
        <f>'I4'!I33</f>
        <v xml:space="preserve"> </v>
      </c>
      <c r="F149" s="90" t="str">
        <f>'I4'!J33</f>
        <v xml:space="preserve"> </v>
      </c>
      <c r="G149" s="91"/>
      <c r="H149" s="91"/>
      <c r="I149" s="42"/>
      <c r="J149" s="42"/>
      <c r="K149" s="43">
        <f t="shared" si="3"/>
        <v>0</v>
      </c>
      <c r="L149" s="44">
        <f t="shared" si="4"/>
        <v>65</v>
      </c>
    </row>
    <row r="150" spans="1:12" x14ac:dyDescent="0.25">
      <c r="A150" s="40">
        <v>22</v>
      </c>
      <c r="B150" s="41" t="str">
        <f>IF('M4'!B34=0,"",'M4'!B34)</f>
        <v>MOROCHO ASTUDILLO CRISTOPHER ANDRES</v>
      </c>
      <c r="C150" s="90">
        <f>'I4'!G34</f>
        <v>4.62</v>
      </c>
      <c r="D150" s="90" t="str">
        <f>'I4'!H34</f>
        <v xml:space="preserve"> </v>
      </c>
      <c r="E150" s="90" t="str">
        <f>'I4'!I34</f>
        <v xml:space="preserve"> </v>
      </c>
      <c r="F150" s="90" t="str">
        <f>'I4'!J34</f>
        <v xml:space="preserve"> </v>
      </c>
      <c r="G150" s="91"/>
      <c r="H150" s="91"/>
      <c r="I150" s="42"/>
      <c r="J150" s="42"/>
      <c r="K150" s="43">
        <f t="shared" si="3"/>
        <v>0</v>
      </c>
      <c r="L150" s="44">
        <f t="shared" si="4"/>
        <v>65</v>
      </c>
    </row>
    <row r="151" spans="1:12" x14ac:dyDescent="0.25">
      <c r="A151" s="40">
        <v>23</v>
      </c>
      <c r="B151" s="41" t="str">
        <f>IF('M4'!B35=0,"",'M4'!B35)</f>
        <v xml:space="preserve">MOSQUERA VERGARA KATHERIN NAYELI                  </v>
      </c>
      <c r="C151" s="90">
        <f>'I4'!G35</f>
        <v>6.34</v>
      </c>
      <c r="D151" s="90" t="str">
        <f>'I4'!H35</f>
        <v xml:space="preserve"> </v>
      </c>
      <c r="E151" s="90" t="str">
        <f>'I4'!I35</f>
        <v xml:space="preserve"> </v>
      </c>
      <c r="F151" s="90" t="str">
        <f>'I4'!J35</f>
        <v xml:space="preserve"> </v>
      </c>
      <c r="G151" s="91"/>
      <c r="H151" s="91"/>
      <c r="I151" s="42"/>
      <c r="J151" s="42"/>
      <c r="K151" s="43">
        <f t="shared" si="3"/>
        <v>0</v>
      </c>
      <c r="L151" s="44">
        <f t="shared" si="4"/>
        <v>65</v>
      </c>
    </row>
    <row r="152" spans="1:12" x14ac:dyDescent="0.25">
      <c r="A152" s="40">
        <v>24</v>
      </c>
      <c r="B152" s="41" t="str">
        <f>IF('M4'!B36=0,"",'M4'!B36)</f>
        <v>NARVAEZ VALENCIA RONAL JHUNIOR</v>
      </c>
      <c r="C152" s="90">
        <f>'I4'!G36</f>
        <v>4.5199999999999996</v>
      </c>
      <c r="D152" s="90" t="str">
        <f>'I4'!H36</f>
        <v xml:space="preserve"> </v>
      </c>
      <c r="E152" s="90" t="str">
        <f>'I4'!I36</f>
        <v xml:space="preserve"> </v>
      </c>
      <c r="F152" s="90" t="str">
        <f>'I4'!J36</f>
        <v xml:space="preserve"> </v>
      </c>
      <c r="G152" s="91"/>
      <c r="H152" s="91"/>
      <c r="I152" s="42"/>
      <c r="J152" s="42"/>
      <c r="K152" s="43">
        <f t="shared" si="3"/>
        <v>0</v>
      </c>
      <c r="L152" s="44">
        <f t="shared" si="4"/>
        <v>65</v>
      </c>
    </row>
    <row r="153" spans="1:12" x14ac:dyDescent="0.25">
      <c r="A153" s="40">
        <v>25</v>
      </c>
      <c r="B153" s="41" t="str">
        <f>IF('M4'!B37=0,"",'M4'!B37)</f>
        <v>NIEVES AUCAY MATIAS JOSE</v>
      </c>
      <c r="C153" s="90">
        <f>'I4'!G37</f>
        <v>6.53</v>
      </c>
      <c r="D153" s="90" t="str">
        <f>'I4'!H37</f>
        <v xml:space="preserve"> </v>
      </c>
      <c r="E153" s="90" t="str">
        <f>'I4'!I37</f>
        <v xml:space="preserve"> </v>
      </c>
      <c r="F153" s="90" t="str">
        <f>'I4'!J37</f>
        <v xml:space="preserve"> </v>
      </c>
      <c r="G153" s="91"/>
      <c r="H153" s="91"/>
      <c r="I153" s="42"/>
      <c r="J153" s="42"/>
      <c r="K153" s="43">
        <f t="shared" si="3"/>
        <v>0</v>
      </c>
      <c r="L153" s="44">
        <f t="shared" si="4"/>
        <v>65</v>
      </c>
    </row>
    <row r="154" spans="1:12" x14ac:dyDescent="0.25">
      <c r="A154" s="40">
        <v>26</v>
      </c>
      <c r="B154" s="41" t="str">
        <f>IF('M4'!B38=0,"",'M4'!B38)</f>
        <v>NUNINGA VILLA JOSE DAVID</v>
      </c>
      <c r="C154" s="90">
        <f>'I4'!G38</f>
        <v>3.12</v>
      </c>
      <c r="D154" s="90" t="str">
        <f>'I4'!H38</f>
        <v xml:space="preserve"> </v>
      </c>
      <c r="E154" s="90" t="str">
        <f>'I4'!I38</f>
        <v xml:space="preserve"> </v>
      </c>
      <c r="F154" s="90" t="str">
        <f>'I4'!J38</f>
        <v xml:space="preserve"> </v>
      </c>
      <c r="G154" s="91"/>
      <c r="H154" s="91"/>
      <c r="I154" s="42"/>
      <c r="J154" s="42"/>
      <c r="K154" s="43">
        <f t="shared" si="3"/>
        <v>0</v>
      </c>
      <c r="L154" s="44">
        <f t="shared" si="4"/>
        <v>65</v>
      </c>
    </row>
    <row r="155" spans="1:12" x14ac:dyDescent="0.25">
      <c r="A155" s="40">
        <v>27</v>
      </c>
      <c r="B155" s="41" t="str">
        <f>IF('M4'!B39=0,"",'M4'!B39)</f>
        <v xml:space="preserve">PEREZ URREA SAMARA MIKAELA                        </v>
      </c>
      <c r="C155" s="90">
        <f>'I4'!G39</f>
        <v>6.2</v>
      </c>
      <c r="D155" s="90" t="str">
        <f>'I4'!H39</f>
        <v xml:space="preserve"> </v>
      </c>
      <c r="E155" s="90" t="str">
        <f>'I4'!I39</f>
        <v xml:space="preserve"> </v>
      </c>
      <c r="F155" s="90" t="str">
        <f>'I4'!J39</f>
        <v xml:space="preserve"> </v>
      </c>
      <c r="G155" s="91"/>
      <c r="H155" s="91"/>
      <c r="I155" s="42"/>
      <c r="J155" s="42"/>
      <c r="K155" s="43">
        <f t="shared" si="3"/>
        <v>0</v>
      </c>
      <c r="L155" s="44">
        <f t="shared" si="4"/>
        <v>65</v>
      </c>
    </row>
    <row r="156" spans="1:12" x14ac:dyDescent="0.25">
      <c r="A156" s="40">
        <v>28</v>
      </c>
      <c r="B156" s="41" t="str">
        <f>IF('M4'!B40=0,"",'M4'!B40)</f>
        <v xml:space="preserve">PILCO CHIMBOLEMA JHOSUE ALEXANDER                 </v>
      </c>
      <c r="C156" s="90">
        <f>'I4'!G40</f>
        <v>6.2</v>
      </c>
      <c r="D156" s="90" t="str">
        <f>'I4'!H40</f>
        <v xml:space="preserve"> </v>
      </c>
      <c r="E156" s="90" t="str">
        <f>'I4'!I40</f>
        <v xml:space="preserve"> </v>
      </c>
      <c r="F156" s="90" t="str">
        <f>'I4'!J40</f>
        <v xml:space="preserve"> </v>
      </c>
      <c r="G156" s="91"/>
      <c r="H156" s="91"/>
      <c r="I156" s="42"/>
      <c r="J156" s="42"/>
      <c r="K156" s="43">
        <f t="shared" si="3"/>
        <v>0</v>
      </c>
      <c r="L156" s="44">
        <f t="shared" si="4"/>
        <v>65</v>
      </c>
    </row>
    <row r="157" spans="1:12" x14ac:dyDescent="0.25">
      <c r="A157" s="40">
        <v>29</v>
      </c>
      <c r="B157" s="41" t="str">
        <f>IF('M4'!B41=0,"",'M4'!B41)</f>
        <v>RIVADENEIRA VELA JOEL EDUARDO</v>
      </c>
      <c r="C157" s="90">
        <f>'I4'!G41</f>
        <v>6.16</v>
      </c>
      <c r="D157" s="90" t="str">
        <f>'I4'!H41</f>
        <v xml:space="preserve"> </v>
      </c>
      <c r="E157" s="90" t="str">
        <f>'I4'!I41</f>
        <v xml:space="preserve"> </v>
      </c>
      <c r="F157" s="90" t="str">
        <f>'I4'!J41</f>
        <v xml:space="preserve"> </v>
      </c>
      <c r="G157" s="91"/>
      <c r="H157" s="91"/>
      <c r="I157" s="42"/>
      <c r="J157" s="42"/>
      <c r="K157" s="43">
        <f t="shared" si="3"/>
        <v>0</v>
      </c>
      <c r="L157" s="44">
        <f t="shared" si="4"/>
        <v>65</v>
      </c>
    </row>
    <row r="158" spans="1:12" x14ac:dyDescent="0.25">
      <c r="A158" s="40">
        <v>30</v>
      </c>
      <c r="B158" s="41" t="str">
        <f>IF('M4'!B42=0,"",'M4'!B42)</f>
        <v>RODRIGUEZ ALVARADO ANGIE KATHERINE</v>
      </c>
      <c r="C158" s="90">
        <f>'I4'!G42</f>
        <v>6.21</v>
      </c>
      <c r="D158" s="90" t="str">
        <f>'I4'!H42</f>
        <v xml:space="preserve"> </v>
      </c>
      <c r="E158" s="90" t="str">
        <f>'I4'!I42</f>
        <v xml:space="preserve"> </v>
      </c>
      <c r="F158" s="90" t="str">
        <f>'I4'!J42</f>
        <v xml:space="preserve"> </v>
      </c>
      <c r="G158" s="91"/>
      <c r="H158" s="91"/>
      <c r="I158" s="42"/>
      <c r="J158" s="42"/>
      <c r="K158" s="43">
        <f t="shared" si="3"/>
        <v>0</v>
      </c>
      <c r="L158" s="44">
        <f t="shared" si="4"/>
        <v>65</v>
      </c>
    </row>
    <row r="159" spans="1:12" x14ac:dyDescent="0.25">
      <c r="A159" s="40">
        <v>31</v>
      </c>
      <c r="B159" s="41" t="str">
        <f>IF('M4'!B43=0,"",'M4'!B43)</f>
        <v>SANCHEZ JAPA ISMAEL ALEXANDER</v>
      </c>
      <c r="C159" s="90">
        <f>'I4'!G43</f>
        <v>4.2</v>
      </c>
      <c r="D159" s="90" t="str">
        <f>'I4'!H43</f>
        <v xml:space="preserve"> </v>
      </c>
      <c r="E159" s="90" t="str">
        <f>'I4'!I43</f>
        <v xml:space="preserve"> </v>
      </c>
      <c r="F159" s="90" t="str">
        <f>'I4'!J43</f>
        <v xml:space="preserve"> </v>
      </c>
      <c r="G159" s="91"/>
      <c r="H159" s="91"/>
      <c r="I159" s="42"/>
      <c r="J159" s="42"/>
      <c r="K159" s="43">
        <f t="shared" si="3"/>
        <v>0</v>
      </c>
      <c r="L159" s="44">
        <f t="shared" si="4"/>
        <v>65</v>
      </c>
    </row>
    <row r="160" spans="1:12" x14ac:dyDescent="0.25">
      <c r="A160" s="40">
        <v>32</v>
      </c>
      <c r="B160" s="41" t="str">
        <f>IF('M4'!B44=0,"",'M4'!B44)</f>
        <v xml:space="preserve">TADAY CHOTO ALEX ANDERSSON                        </v>
      </c>
      <c r="C160" s="90">
        <f>'I4'!G44</f>
        <v>4.9400000000000004</v>
      </c>
      <c r="D160" s="90" t="str">
        <f>'I4'!H44</f>
        <v xml:space="preserve"> </v>
      </c>
      <c r="E160" s="90" t="str">
        <f>'I4'!I44</f>
        <v xml:space="preserve"> </v>
      </c>
      <c r="F160" s="90" t="str">
        <f>'I4'!J44</f>
        <v xml:space="preserve"> </v>
      </c>
      <c r="G160" s="91"/>
      <c r="H160" s="91"/>
      <c r="I160" s="42"/>
      <c r="J160" s="42"/>
      <c r="K160" s="43">
        <f t="shared" si="3"/>
        <v>0</v>
      </c>
      <c r="L160" s="44">
        <f t="shared" si="4"/>
        <v>65</v>
      </c>
    </row>
    <row r="161" spans="1:12" x14ac:dyDescent="0.25">
      <c r="A161" s="40">
        <v>33</v>
      </c>
      <c r="B161" s="41" t="str">
        <f>IF('M4'!B45=0,"",'M4'!B45)</f>
        <v>TORRES HIDALGO YANAHARA ALEXANDRA</v>
      </c>
      <c r="C161" s="90">
        <f>'I4'!G45</f>
        <v>5.74</v>
      </c>
      <c r="D161" s="90" t="str">
        <f>'I4'!H45</f>
        <v xml:space="preserve"> </v>
      </c>
      <c r="E161" s="90" t="str">
        <f>'I4'!I45</f>
        <v xml:space="preserve"> </v>
      </c>
      <c r="F161" s="90" t="str">
        <f>'I4'!J45</f>
        <v xml:space="preserve"> </v>
      </c>
      <c r="G161" s="91"/>
      <c r="H161" s="91"/>
      <c r="I161" s="42"/>
      <c r="J161" s="42"/>
      <c r="K161" s="43">
        <f t="shared" si="3"/>
        <v>0</v>
      </c>
      <c r="L161" s="44">
        <f t="shared" si="4"/>
        <v>65</v>
      </c>
    </row>
    <row r="162" spans="1:12" x14ac:dyDescent="0.25">
      <c r="A162" s="40">
        <v>34</v>
      </c>
      <c r="B162" s="41" t="str">
        <f>IF('M4'!B46=0,"",'M4'!B46)</f>
        <v>VERA BUSTAMANTE VALENTINA GISLAYNE</v>
      </c>
      <c r="C162" s="90">
        <f>'I4'!G46</f>
        <v>6.27</v>
      </c>
      <c r="D162" s="90" t="str">
        <f>'I4'!H46</f>
        <v xml:space="preserve"> </v>
      </c>
      <c r="E162" s="90" t="str">
        <f>'I4'!I46</f>
        <v xml:space="preserve"> </v>
      </c>
      <c r="F162" s="90" t="str">
        <f>'I4'!J46</f>
        <v xml:space="preserve"> </v>
      </c>
      <c r="G162" s="91"/>
      <c r="H162" s="91"/>
      <c r="I162" s="42"/>
      <c r="J162" s="42"/>
      <c r="K162" s="43">
        <f t="shared" si="3"/>
        <v>0</v>
      </c>
      <c r="L162" s="44">
        <f t="shared" si="4"/>
        <v>65</v>
      </c>
    </row>
    <row r="163" spans="1:12" x14ac:dyDescent="0.25">
      <c r="A163" s="40">
        <v>35</v>
      </c>
      <c r="B163" s="41" t="str">
        <f>IF('M4'!B47=0,"",'M4'!B47)</f>
        <v>YUNGA FAJARDO PRISCILA ELIZABETH</v>
      </c>
      <c r="C163" s="90">
        <f>'I4'!G47</f>
        <v>6.72</v>
      </c>
      <c r="D163" s="90" t="str">
        <f>'I4'!H47</f>
        <v xml:space="preserve"> </v>
      </c>
      <c r="E163" s="90" t="str">
        <f>'I4'!I47</f>
        <v xml:space="preserve"> </v>
      </c>
      <c r="F163" s="90" t="str">
        <f>'I4'!J47</f>
        <v xml:space="preserve"> </v>
      </c>
      <c r="G163" s="91"/>
      <c r="H163" s="91"/>
      <c r="I163" s="42"/>
      <c r="J163" s="42"/>
      <c r="K163" s="43">
        <f t="shared" si="3"/>
        <v>0</v>
      </c>
      <c r="L163" s="44">
        <f t="shared" si="4"/>
        <v>65</v>
      </c>
    </row>
    <row r="164" spans="1:12" x14ac:dyDescent="0.25">
      <c r="A164" s="40">
        <v>36</v>
      </c>
      <c r="B164" s="41" t="str">
        <f>IF('M4'!B48=0,"",'M4'!B48)</f>
        <v/>
      </c>
      <c r="C164" s="90" t="str">
        <f>'I4'!G48</f>
        <v xml:space="preserve"> </v>
      </c>
      <c r="D164" s="90" t="str">
        <f>'I4'!H48</f>
        <v xml:space="preserve"> </v>
      </c>
      <c r="E164" s="90" t="str">
        <f>'I4'!I48</f>
        <v xml:space="preserve"> </v>
      </c>
      <c r="F164" s="90" t="str">
        <f>'I4'!J48</f>
        <v xml:space="preserve"> </v>
      </c>
      <c r="G164" s="91"/>
      <c r="H164" s="91"/>
      <c r="I164" s="42"/>
      <c r="J164" s="42"/>
      <c r="K164" s="43">
        <f t="shared" si="3"/>
        <v>0</v>
      </c>
      <c r="L164" s="44">
        <f t="shared" si="4"/>
        <v>65</v>
      </c>
    </row>
    <row r="165" spans="1:12" x14ac:dyDescent="0.25">
      <c r="A165" s="40">
        <v>37</v>
      </c>
      <c r="B165" s="41" t="str">
        <f>IF('M4'!B49=0,"",'M4'!B49)</f>
        <v/>
      </c>
      <c r="C165" s="90" t="str">
        <f>'I4'!G49</f>
        <v xml:space="preserve"> </v>
      </c>
      <c r="D165" s="90" t="str">
        <f>'I4'!H49</f>
        <v xml:space="preserve"> </v>
      </c>
      <c r="E165" s="90" t="str">
        <f>'I4'!I49</f>
        <v xml:space="preserve"> </v>
      </c>
      <c r="F165" s="90" t="str">
        <f>'I4'!J49</f>
        <v xml:space="preserve"> </v>
      </c>
      <c r="G165" s="91"/>
      <c r="H165" s="91"/>
      <c r="I165" s="42"/>
      <c r="J165" s="42"/>
      <c r="K165" s="43">
        <f t="shared" si="3"/>
        <v>0</v>
      </c>
      <c r="L165" s="44">
        <f t="shared" si="4"/>
        <v>65</v>
      </c>
    </row>
    <row r="166" spans="1:12" x14ac:dyDescent="0.25">
      <c r="A166" s="40">
        <v>38</v>
      </c>
      <c r="B166" s="41" t="str">
        <f>IF('M4'!B50=0,"",'M4'!B50)</f>
        <v/>
      </c>
      <c r="C166" s="90" t="str">
        <f>'I4'!G50</f>
        <v xml:space="preserve"> </v>
      </c>
      <c r="D166" s="90" t="str">
        <f>'I4'!H50</f>
        <v xml:space="preserve"> </v>
      </c>
      <c r="E166" s="90" t="str">
        <f>'I4'!I50</f>
        <v xml:space="preserve"> </v>
      </c>
      <c r="F166" s="90" t="str">
        <f>'I4'!J50</f>
        <v xml:space="preserve"> </v>
      </c>
      <c r="G166" s="91"/>
      <c r="H166" s="91"/>
      <c r="I166" s="42"/>
      <c r="J166" s="42"/>
      <c r="K166" s="43">
        <f t="shared" si="3"/>
        <v>0</v>
      </c>
      <c r="L166" s="44">
        <f t="shared" si="4"/>
        <v>65</v>
      </c>
    </row>
    <row r="167" spans="1:12" x14ac:dyDescent="0.25">
      <c r="A167" s="40">
        <v>39</v>
      </c>
      <c r="B167" s="41" t="str">
        <f>IF('M4'!B51=0,"",'M4'!B51)</f>
        <v/>
      </c>
      <c r="C167" s="90" t="str">
        <f>'I4'!G51</f>
        <v xml:space="preserve"> </v>
      </c>
      <c r="D167" s="90" t="str">
        <f>'I4'!H51</f>
        <v xml:space="preserve"> </v>
      </c>
      <c r="E167" s="90" t="str">
        <f>'I4'!I51</f>
        <v xml:space="preserve"> </v>
      </c>
      <c r="F167" s="90" t="str">
        <f>'I4'!J51</f>
        <v xml:space="preserve"> </v>
      </c>
      <c r="G167" s="91"/>
      <c r="H167" s="91"/>
      <c r="I167" s="42"/>
      <c r="J167" s="42"/>
      <c r="K167" s="43">
        <f t="shared" si="3"/>
        <v>0</v>
      </c>
      <c r="L167" s="44">
        <f t="shared" si="4"/>
        <v>65</v>
      </c>
    </row>
    <row r="168" spans="1:12" x14ac:dyDescent="0.25">
      <c r="A168" s="40">
        <v>40</v>
      </c>
      <c r="B168" s="41" t="str">
        <f>IF('M4'!B52=0,"",'M4'!B52)</f>
        <v/>
      </c>
      <c r="C168" s="90" t="str">
        <f>'I4'!G52</f>
        <v xml:space="preserve"> </v>
      </c>
      <c r="D168" s="90" t="str">
        <f>'I4'!H52</f>
        <v xml:space="preserve"> </v>
      </c>
      <c r="E168" s="90" t="str">
        <f>'I4'!I52</f>
        <v xml:space="preserve"> </v>
      </c>
      <c r="F168" s="90" t="str">
        <f>'I4'!J52</f>
        <v xml:space="preserve"> </v>
      </c>
      <c r="G168" s="91"/>
      <c r="H168" s="91"/>
      <c r="I168" s="42"/>
      <c r="J168" s="42"/>
      <c r="K168" s="43">
        <f t="shared" si="3"/>
        <v>0</v>
      </c>
      <c r="L168" s="44">
        <f t="shared" si="4"/>
        <v>65</v>
      </c>
    </row>
    <row r="169" spans="1:12" x14ac:dyDescent="0.25">
      <c r="A169" s="40">
        <v>41</v>
      </c>
      <c r="B169" s="41" t="str">
        <f>IF('M4'!B53=0,"",'M4'!B53)</f>
        <v/>
      </c>
      <c r="C169" s="90" t="str">
        <f>'I4'!G53</f>
        <v xml:space="preserve"> </v>
      </c>
      <c r="D169" s="90" t="str">
        <f>'I4'!H53</f>
        <v xml:space="preserve"> </v>
      </c>
      <c r="E169" s="90" t="str">
        <f>'I4'!I53</f>
        <v xml:space="preserve"> </v>
      </c>
      <c r="F169" s="90" t="str">
        <f>'I4'!J53</f>
        <v xml:space="preserve"> </v>
      </c>
      <c r="G169" s="91"/>
      <c r="H169" s="91"/>
      <c r="I169" s="42"/>
      <c r="J169" s="42"/>
      <c r="K169" s="43">
        <f t="shared" si="3"/>
        <v>0</v>
      </c>
      <c r="L169" s="44">
        <f t="shared" si="4"/>
        <v>65</v>
      </c>
    </row>
    <row r="170" spans="1:12" x14ac:dyDescent="0.25">
      <c r="A170" s="40">
        <v>42</v>
      </c>
      <c r="B170" s="41" t="str">
        <f>IF('M4'!B54=0,"",'M4'!B54)</f>
        <v/>
      </c>
      <c r="C170" s="90" t="str">
        <f>'I4'!G54</f>
        <v xml:space="preserve"> </v>
      </c>
      <c r="D170" s="90" t="str">
        <f>'I4'!H54</f>
        <v xml:space="preserve"> </v>
      </c>
      <c r="E170" s="90" t="str">
        <f>'I4'!I54</f>
        <v xml:space="preserve"> </v>
      </c>
      <c r="F170" s="90" t="str">
        <f>'I4'!J54</f>
        <v xml:space="preserve"> </v>
      </c>
      <c r="G170" s="91"/>
      <c r="H170" s="91"/>
      <c r="I170" s="42"/>
      <c r="J170" s="42"/>
      <c r="K170" s="43">
        <f t="shared" si="3"/>
        <v>0</v>
      </c>
      <c r="L170" s="44">
        <f t="shared" si="4"/>
        <v>65</v>
      </c>
    </row>
    <row r="171" spans="1:12" x14ac:dyDescent="0.25">
      <c r="A171" s="40">
        <v>43</v>
      </c>
      <c r="B171" s="41" t="str">
        <f>IF('M4'!B55=0,"",'M4'!B55)</f>
        <v/>
      </c>
      <c r="C171" s="90" t="str">
        <f>'I4'!G55</f>
        <v xml:space="preserve"> </v>
      </c>
      <c r="D171" s="90" t="str">
        <f>'I4'!H55</f>
        <v xml:space="preserve"> </v>
      </c>
      <c r="E171" s="90" t="str">
        <f>'I4'!I55</f>
        <v xml:space="preserve"> </v>
      </c>
      <c r="F171" s="90" t="str">
        <f>'I4'!J55</f>
        <v xml:space="preserve"> </v>
      </c>
      <c r="G171" s="91"/>
      <c r="H171" s="91"/>
      <c r="I171" s="42"/>
      <c r="J171" s="42"/>
      <c r="K171" s="43">
        <f t="shared" si="3"/>
        <v>0</v>
      </c>
      <c r="L171" s="44">
        <f t="shared" si="4"/>
        <v>65</v>
      </c>
    </row>
    <row r="172" spans="1:12" x14ac:dyDescent="0.25">
      <c r="A172" s="40">
        <v>44</v>
      </c>
      <c r="B172" s="41" t="str">
        <f>IF('M4'!B56=0,"",'M4'!B56)</f>
        <v/>
      </c>
      <c r="C172" s="90" t="str">
        <f>'I4'!G56</f>
        <v xml:space="preserve"> </v>
      </c>
      <c r="D172" s="90" t="str">
        <f>'I4'!H56</f>
        <v xml:space="preserve"> </v>
      </c>
      <c r="E172" s="90" t="str">
        <f>'I4'!I56</f>
        <v xml:space="preserve"> </v>
      </c>
      <c r="F172" s="90" t="str">
        <f>'I4'!J56</f>
        <v xml:space="preserve"> </v>
      </c>
      <c r="G172" s="91"/>
      <c r="H172" s="91"/>
      <c r="I172" s="42"/>
      <c r="J172" s="42"/>
      <c r="K172" s="43">
        <f t="shared" si="3"/>
        <v>0</v>
      </c>
      <c r="L172" s="44">
        <f t="shared" si="4"/>
        <v>65</v>
      </c>
    </row>
    <row r="173" spans="1:12" x14ac:dyDescent="0.25">
      <c r="A173" s="40">
        <v>45</v>
      </c>
      <c r="B173" s="41" t="str">
        <f>IF('M4'!B57=0,"",'M4'!B57)</f>
        <v/>
      </c>
      <c r="C173" s="90" t="str">
        <f>'I4'!G57</f>
        <v xml:space="preserve"> </v>
      </c>
      <c r="D173" s="90" t="str">
        <f>'I4'!H57</f>
        <v xml:space="preserve"> </v>
      </c>
      <c r="E173" s="90" t="str">
        <f>'I4'!I57</f>
        <v xml:space="preserve"> </v>
      </c>
      <c r="F173" s="90" t="str">
        <f>'I4'!J57</f>
        <v xml:space="preserve"> </v>
      </c>
      <c r="G173" s="91"/>
      <c r="H173" s="91"/>
      <c r="I173" s="42"/>
      <c r="J173" s="42"/>
      <c r="K173" s="43">
        <f t="shared" si="3"/>
        <v>0</v>
      </c>
      <c r="L173" s="44">
        <f t="shared" si="4"/>
        <v>65</v>
      </c>
    </row>
    <row r="174" spans="1:12" x14ac:dyDescent="0.25">
      <c r="A174" s="40">
        <v>46</v>
      </c>
      <c r="B174" s="41" t="str">
        <f>IF('M4'!B58=0,"",'M4'!B58)</f>
        <v/>
      </c>
      <c r="C174" s="90" t="str">
        <f>'I4'!G58</f>
        <v xml:space="preserve"> </v>
      </c>
      <c r="D174" s="90" t="str">
        <f>'I4'!H58</f>
        <v xml:space="preserve"> </v>
      </c>
      <c r="E174" s="90" t="str">
        <f>'I4'!I58</f>
        <v xml:space="preserve"> </v>
      </c>
      <c r="F174" s="90" t="str">
        <f>'I4'!J58</f>
        <v xml:space="preserve"> </v>
      </c>
      <c r="G174" s="91"/>
      <c r="H174" s="91"/>
      <c r="I174" s="42"/>
      <c r="J174" s="42"/>
      <c r="K174" s="43">
        <f t="shared" si="3"/>
        <v>0</v>
      </c>
      <c r="L174" s="44">
        <f t="shared" si="4"/>
        <v>65</v>
      </c>
    </row>
    <row r="175" spans="1:12" x14ac:dyDescent="0.25">
      <c r="A175" s="40">
        <v>47</v>
      </c>
      <c r="B175" s="41" t="str">
        <f>IF('M4'!B59=0,"",'M4'!B59)</f>
        <v/>
      </c>
      <c r="C175" s="90" t="str">
        <f>'I4'!G59</f>
        <v xml:space="preserve"> </v>
      </c>
      <c r="D175" s="90" t="str">
        <f>'I4'!H59</f>
        <v xml:space="preserve"> </v>
      </c>
      <c r="E175" s="90" t="str">
        <f>'I4'!I59</f>
        <v xml:space="preserve"> </v>
      </c>
      <c r="F175" s="90" t="str">
        <f>'I4'!J59</f>
        <v xml:space="preserve"> </v>
      </c>
      <c r="G175" s="91"/>
      <c r="H175" s="91"/>
      <c r="I175" s="42"/>
      <c r="J175" s="42"/>
      <c r="K175" s="43">
        <f t="shared" si="3"/>
        <v>0</v>
      </c>
      <c r="L175" s="44">
        <f t="shared" si="4"/>
        <v>65</v>
      </c>
    </row>
    <row r="176" spans="1:12" x14ac:dyDescent="0.25">
      <c r="A176" s="40">
        <v>48</v>
      </c>
      <c r="B176" s="41" t="str">
        <f>IF('M4'!B60=0,"",'M4'!B60)</f>
        <v/>
      </c>
      <c r="C176" s="90" t="str">
        <f>'I4'!G60</f>
        <v xml:space="preserve"> </v>
      </c>
      <c r="D176" s="90" t="str">
        <f>'I4'!H60</f>
        <v xml:space="preserve"> </v>
      </c>
      <c r="E176" s="90" t="str">
        <f>'I4'!I60</f>
        <v xml:space="preserve"> </v>
      </c>
      <c r="F176" s="90" t="str">
        <f>'I4'!J60</f>
        <v xml:space="preserve"> </v>
      </c>
      <c r="G176" s="91"/>
      <c r="H176" s="91"/>
      <c r="I176" s="42"/>
      <c r="J176" s="42"/>
      <c r="K176" s="43">
        <f t="shared" si="3"/>
        <v>0</v>
      </c>
      <c r="L176" s="44">
        <f t="shared" si="4"/>
        <v>65</v>
      </c>
    </row>
    <row r="177" spans="1:20" x14ac:dyDescent="0.25">
      <c r="A177" s="40">
        <v>49</v>
      </c>
      <c r="B177" s="41" t="str">
        <f>IF('M4'!B61=0,"",'M4'!B61)</f>
        <v/>
      </c>
      <c r="C177" s="90" t="str">
        <f>'I4'!G61</f>
        <v xml:space="preserve"> </v>
      </c>
      <c r="D177" s="90" t="str">
        <f>'I4'!H61</f>
        <v xml:space="preserve"> </v>
      </c>
      <c r="E177" s="90" t="str">
        <f>'I4'!I61</f>
        <v xml:space="preserve"> </v>
      </c>
      <c r="F177" s="90" t="str">
        <f>'I4'!J61</f>
        <v xml:space="preserve"> </v>
      </c>
      <c r="G177" s="91"/>
      <c r="H177" s="91"/>
      <c r="I177" s="42"/>
      <c r="J177" s="42"/>
      <c r="K177" s="43">
        <f t="shared" si="3"/>
        <v>0</v>
      </c>
      <c r="L177" s="44">
        <f t="shared" si="4"/>
        <v>65</v>
      </c>
    </row>
    <row r="178" spans="1:20" x14ac:dyDescent="0.25">
      <c r="A178" s="40">
        <v>50</v>
      </c>
      <c r="B178" s="41" t="str">
        <f>IF('M4'!B62=0,"",'M4'!B62)</f>
        <v/>
      </c>
      <c r="C178" s="90" t="str">
        <f>'I4'!G62</f>
        <v xml:space="preserve"> </v>
      </c>
      <c r="D178" s="90" t="str">
        <f>'I4'!H62</f>
        <v xml:space="preserve"> </v>
      </c>
      <c r="E178" s="90" t="str">
        <f>'I4'!I62</f>
        <v xml:space="preserve"> </v>
      </c>
      <c r="F178" s="90" t="str">
        <f>'I4'!J62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t="str">
        <f>$C$8</f>
        <v>Superior</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t="str">
        <f>$C$6</f>
        <v>ECA</v>
      </c>
      <c r="D190" s="53"/>
      <c r="E190" s="59"/>
      <c r="F190" s="59"/>
      <c r="G190" s="59" t="s">
        <v>96</v>
      </c>
      <c r="H190" s="53" t="str">
        <f>$G$8</f>
        <v>Décimo Año</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t="str">
        <f>$A$8</f>
        <v>Educación General Básica</v>
      </c>
      <c r="D191" s="53"/>
      <c r="E191" s="59"/>
      <c r="F191" s="59"/>
      <c r="G191" s="59" t="s">
        <v>99</v>
      </c>
      <c r="H191" s="53" t="str">
        <f>$H$8</f>
        <v>"A"</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t="str">
        <f>$C$6</f>
        <v>ECA</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t="str">
        <f>$C$6</f>
        <v>ECA</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t="str">
        <f>$A$8</f>
        <v>Educación General Básica</v>
      </c>
      <c r="B244" s="225"/>
      <c r="C244" s="226" t="str">
        <f>$C$8</f>
        <v>Superior</v>
      </c>
      <c r="D244" s="227"/>
      <c r="E244" s="227"/>
      <c r="F244" s="227"/>
      <c r="G244" s="34" t="str">
        <f>$G$8</f>
        <v>Décimo Año</v>
      </c>
      <c r="H244" s="36" t="str">
        <f>$H$8</f>
        <v>"A"</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IF('M4'!B13=0,"",'M4'!B13)</f>
        <v>AMBULUDI NAMCELA IRENE ERIKA</v>
      </c>
      <c r="C247" s="90" t="str">
        <f>'I4'!K13</f>
        <v xml:space="preserve"> </v>
      </c>
      <c r="D247" s="90" t="str">
        <f>'I4'!L13</f>
        <v xml:space="preserve"> </v>
      </c>
      <c r="E247" s="90" t="str">
        <f>'I4'!M13</f>
        <v xml:space="preserve"> </v>
      </c>
      <c r="F247" s="90" t="str">
        <f>'I4'!N13</f>
        <v xml:space="preserve"> </v>
      </c>
      <c r="G247" s="91"/>
      <c r="H247" s="91"/>
      <c r="I247" s="42"/>
      <c r="J247" s="42"/>
      <c r="K247" s="43">
        <f>SUM(I247:J247)</f>
        <v>0</v>
      </c>
      <c r="L247" s="44">
        <f>$L$245-K247</f>
        <v>66</v>
      </c>
    </row>
    <row r="248" spans="1:12" x14ac:dyDescent="0.25">
      <c r="A248" s="40">
        <v>2</v>
      </c>
      <c r="B248" s="41" t="str">
        <f>IF('M4'!B14=0,"",'M4'!B14)</f>
        <v>ATUPAÑA OTAVALO MELANIE YUDITH</v>
      </c>
      <c r="C248" s="90" t="str">
        <f>'I4'!K14</f>
        <v xml:space="preserve"> </v>
      </c>
      <c r="D248" s="90" t="str">
        <f>'I4'!L14</f>
        <v xml:space="preserve"> </v>
      </c>
      <c r="E248" s="90" t="str">
        <f>'I4'!M14</f>
        <v xml:space="preserve"> </v>
      </c>
      <c r="F248" s="90" t="str">
        <f>'I4'!N14</f>
        <v xml:space="preserve"> </v>
      </c>
      <c r="G248" s="91"/>
      <c r="H248" s="91"/>
      <c r="I248" s="42"/>
      <c r="J248" s="42"/>
      <c r="K248" s="43">
        <f t="shared" ref="K248:K296" si="6">SUM(I248:J248)</f>
        <v>0</v>
      </c>
      <c r="L248" s="44">
        <f t="shared" ref="L248:L296" si="7">$L$245-K248</f>
        <v>66</v>
      </c>
    </row>
    <row r="249" spans="1:12" x14ac:dyDescent="0.25">
      <c r="A249" s="40">
        <v>3</v>
      </c>
      <c r="B249" s="41" t="str">
        <f>IF('M4'!B15=0,"",'M4'!B15)</f>
        <v>BERMEO GUANOQUIZA EVELYN JANETH</v>
      </c>
      <c r="C249" s="90" t="str">
        <f>'I4'!K15</f>
        <v xml:space="preserve"> </v>
      </c>
      <c r="D249" s="90" t="str">
        <f>'I4'!L15</f>
        <v xml:space="preserve"> </v>
      </c>
      <c r="E249" s="90" t="str">
        <f>'I4'!M15</f>
        <v xml:space="preserve"> </v>
      </c>
      <c r="F249" s="90" t="str">
        <f>'I4'!N15</f>
        <v xml:space="preserve"> </v>
      </c>
      <c r="G249" s="91"/>
      <c r="H249" s="91"/>
      <c r="I249" s="42"/>
      <c r="J249" s="42"/>
      <c r="K249" s="43">
        <f t="shared" si="6"/>
        <v>0</v>
      </c>
      <c r="L249" s="44">
        <f t="shared" si="7"/>
        <v>66</v>
      </c>
    </row>
    <row r="250" spans="1:12" x14ac:dyDescent="0.25">
      <c r="A250" s="40">
        <v>4</v>
      </c>
      <c r="B250" s="41" t="str">
        <f>IF('M4'!B16=0,"",'M4'!B16)</f>
        <v>CARCHIPULLA SANGURIMA MIRIAN PAULINA</v>
      </c>
      <c r="C250" s="90" t="str">
        <f>'I4'!K16</f>
        <v xml:space="preserve"> </v>
      </c>
      <c r="D250" s="90" t="str">
        <f>'I4'!L16</f>
        <v xml:space="preserve"> </v>
      </c>
      <c r="E250" s="90" t="str">
        <f>'I4'!M16</f>
        <v xml:space="preserve"> </v>
      </c>
      <c r="F250" s="90" t="str">
        <f>'I4'!N16</f>
        <v xml:space="preserve"> </v>
      </c>
      <c r="G250" s="91"/>
      <c r="H250" s="91"/>
      <c r="I250" s="42"/>
      <c r="J250" s="42"/>
      <c r="K250" s="43">
        <f t="shared" si="6"/>
        <v>0</v>
      </c>
      <c r="L250" s="44">
        <f t="shared" si="7"/>
        <v>66</v>
      </c>
    </row>
    <row r="251" spans="1:12" x14ac:dyDescent="0.25">
      <c r="A251" s="40">
        <v>5</v>
      </c>
      <c r="B251" s="41" t="str">
        <f>IF('M4'!B17=0,"",'M4'!B17)</f>
        <v>CEDEÑO QUEZADA ALEJANDRO PATRICIO</v>
      </c>
      <c r="C251" s="90" t="str">
        <f>'I4'!K17</f>
        <v xml:space="preserve"> </v>
      </c>
      <c r="D251" s="90" t="str">
        <f>'I4'!L17</f>
        <v xml:space="preserve"> </v>
      </c>
      <c r="E251" s="90" t="str">
        <f>'I4'!M17</f>
        <v xml:space="preserve"> </v>
      </c>
      <c r="F251" s="90" t="str">
        <f>'I4'!N17</f>
        <v xml:space="preserve"> </v>
      </c>
      <c r="G251" s="91"/>
      <c r="H251" s="91"/>
      <c r="I251" s="42"/>
      <c r="J251" s="42"/>
      <c r="K251" s="43">
        <f t="shared" si="6"/>
        <v>0</v>
      </c>
      <c r="L251" s="44">
        <f t="shared" si="7"/>
        <v>66</v>
      </c>
    </row>
    <row r="252" spans="1:12" x14ac:dyDescent="0.25">
      <c r="A252" s="40">
        <v>6</v>
      </c>
      <c r="B252" s="41" t="str">
        <f>IF('M4'!B18=0,"",'M4'!B18)</f>
        <v>CEPEDA GUAMAN LIONEL ALEJANDRO</v>
      </c>
      <c r="C252" s="90" t="str">
        <f>'I4'!K18</f>
        <v xml:space="preserve"> </v>
      </c>
      <c r="D252" s="90" t="str">
        <f>'I4'!L18</f>
        <v xml:space="preserve"> </v>
      </c>
      <c r="E252" s="90" t="str">
        <f>'I4'!M18</f>
        <v xml:space="preserve"> </v>
      </c>
      <c r="F252" s="90" t="str">
        <f>'I4'!N18</f>
        <v xml:space="preserve"> </v>
      </c>
      <c r="G252" s="91"/>
      <c r="H252" s="91"/>
      <c r="I252" s="42"/>
      <c r="J252" s="42"/>
      <c r="K252" s="43">
        <f t="shared" si="6"/>
        <v>0</v>
      </c>
      <c r="L252" s="44">
        <f t="shared" si="7"/>
        <v>66</v>
      </c>
    </row>
    <row r="253" spans="1:12" x14ac:dyDescent="0.25">
      <c r="A253" s="40">
        <v>7</v>
      </c>
      <c r="B253" s="41" t="str">
        <f>IF('M4'!B19=0,"",'M4'!B19)</f>
        <v>CHACHO NAULA JUAN ANDRES</v>
      </c>
      <c r="C253" s="90" t="str">
        <f>'I4'!K19</f>
        <v xml:space="preserve"> </v>
      </c>
      <c r="D253" s="90" t="str">
        <f>'I4'!L19</f>
        <v xml:space="preserve"> </v>
      </c>
      <c r="E253" s="90" t="str">
        <f>'I4'!M19</f>
        <v xml:space="preserve"> </v>
      </c>
      <c r="F253" s="90" t="str">
        <f>'I4'!N19</f>
        <v xml:space="preserve"> </v>
      </c>
      <c r="G253" s="91"/>
      <c r="H253" s="91"/>
      <c r="I253" s="42"/>
      <c r="J253" s="42"/>
      <c r="K253" s="43">
        <f t="shared" si="6"/>
        <v>0</v>
      </c>
      <c r="L253" s="44">
        <f t="shared" si="7"/>
        <v>66</v>
      </c>
    </row>
    <row r="254" spans="1:12" x14ac:dyDescent="0.25">
      <c r="A254" s="40">
        <v>8</v>
      </c>
      <c r="B254" s="41" t="str">
        <f>IF('M4'!B20=0,"",'M4'!B20)</f>
        <v>CHOEZ CAJAMARCA ELIDA JOHANNA</v>
      </c>
      <c r="C254" s="90" t="str">
        <f>'I4'!K20</f>
        <v xml:space="preserve"> </v>
      </c>
      <c r="D254" s="90" t="str">
        <f>'I4'!L20</f>
        <v xml:space="preserve"> </v>
      </c>
      <c r="E254" s="90" t="str">
        <f>'I4'!M20</f>
        <v xml:space="preserve"> </v>
      </c>
      <c r="F254" s="90" t="str">
        <f>'I4'!N20</f>
        <v xml:space="preserve"> </v>
      </c>
      <c r="G254" s="91"/>
      <c r="H254" s="91"/>
      <c r="I254" s="42"/>
      <c r="J254" s="42"/>
      <c r="K254" s="43">
        <f t="shared" si="6"/>
        <v>0</v>
      </c>
      <c r="L254" s="44">
        <f t="shared" si="7"/>
        <v>66</v>
      </c>
    </row>
    <row r="255" spans="1:12" x14ac:dyDescent="0.25">
      <c r="A255" s="40">
        <v>9</v>
      </c>
      <c r="B255" s="41" t="str">
        <f>IF('M4'!B21=0,"",'M4'!B21)</f>
        <v>CONGACHA QUISHPE MELANY AYLIS</v>
      </c>
      <c r="C255" s="90" t="str">
        <f>'I4'!K21</f>
        <v xml:space="preserve"> </v>
      </c>
      <c r="D255" s="90" t="str">
        <f>'I4'!L21</f>
        <v xml:space="preserve"> </v>
      </c>
      <c r="E255" s="90" t="str">
        <f>'I4'!M21</f>
        <v xml:space="preserve"> </v>
      </c>
      <c r="F255" s="90" t="str">
        <f>'I4'!N21</f>
        <v xml:space="preserve"> </v>
      </c>
      <c r="G255" s="91"/>
      <c r="H255" s="91"/>
      <c r="I255" s="42"/>
      <c r="J255" s="42"/>
      <c r="K255" s="43">
        <f t="shared" si="6"/>
        <v>0</v>
      </c>
      <c r="L255" s="44">
        <f t="shared" si="7"/>
        <v>66</v>
      </c>
    </row>
    <row r="256" spans="1:12" x14ac:dyDescent="0.25">
      <c r="A256" s="40">
        <v>10</v>
      </c>
      <c r="B256" s="41" t="str">
        <f>IF('M4'!B22=0,"",'M4'!B22)</f>
        <v xml:space="preserve">DUMAGUALA BRITO JOSELINE ESTEFANIA                </v>
      </c>
      <c r="C256" s="90" t="str">
        <f>'I4'!K22</f>
        <v xml:space="preserve"> </v>
      </c>
      <c r="D256" s="90" t="str">
        <f>'I4'!L22</f>
        <v xml:space="preserve"> </v>
      </c>
      <c r="E256" s="90" t="str">
        <f>'I4'!M22</f>
        <v xml:space="preserve"> </v>
      </c>
      <c r="F256" s="90" t="str">
        <f>'I4'!N22</f>
        <v xml:space="preserve"> </v>
      </c>
      <c r="G256" s="91"/>
      <c r="H256" s="91"/>
      <c r="I256" s="42"/>
      <c r="J256" s="42"/>
      <c r="K256" s="43">
        <f t="shared" si="6"/>
        <v>0</v>
      </c>
      <c r="L256" s="44">
        <f t="shared" si="7"/>
        <v>66</v>
      </c>
    </row>
    <row r="257" spans="1:12" x14ac:dyDescent="0.25">
      <c r="A257" s="40">
        <v>11</v>
      </c>
      <c r="B257" s="41" t="str">
        <f>IF('M4'!B23=0,"",'M4'!B23)</f>
        <v>GALARZA CORNEJO ALEXANDER RODRIGO</v>
      </c>
      <c r="C257" s="90" t="str">
        <f>'I4'!K23</f>
        <v xml:space="preserve"> </v>
      </c>
      <c r="D257" s="90" t="str">
        <f>'I4'!L23</f>
        <v xml:space="preserve"> </v>
      </c>
      <c r="E257" s="90" t="str">
        <f>'I4'!M23</f>
        <v xml:space="preserve"> </v>
      </c>
      <c r="F257" s="90" t="str">
        <f>'I4'!N23</f>
        <v xml:space="preserve"> </v>
      </c>
      <c r="G257" s="91"/>
      <c r="H257" s="91"/>
      <c r="I257" s="42"/>
      <c r="J257" s="42"/>
      <c r="K257" s="43">
        <f t="shared" si="6"/>
        <v>0</v>
      </c>
      <c r="L257" s="44">
        <f t="shared" si="7"/>
        <v>66</v>
      </c>
    </row>
    <row r="258" spans="1:12" x14ac:dyDescent="0.25">
      <c r="A258" s="40">
        <v>12</v>
      </c>
      <c r="B258" s="41" t="str">
        <f>IF('M4'!B24=0,"",'M4'!B24)</f>
        <v>GOMEZ ZUMBA JEREMY GABRIEL</v>
      </c>
      <c r="C258" s="90" t="str">
        <f>'I4'!K24</f>
        <v xml:space="preserve"> </v>
      </c>
      <c r="D258" s="90" t="str">
        <f>'I4'!L24</f>
        <v xml:space="preserve"> </v>
      </c>
      <c r="E258" s="90" t="str">
        <f>'I4'!M24</f>
        <v xml:space="preserve"> </v>
      </c>
      <c r="F258" s="90" t="str">
        <f>'I4'!N24</f>
        <v xml:space="preserve"> </v>
      </c>
      <c r="G258" s="91"/>
      <c r="H258" s="91"/>
      <c r="I258" s="42"/>
      <c r="J258" s="42"/>
      <c r="K258" s="43">
        <f t="shared" si="6"/>
        <v>0</v>
      </c>
      <c r="L258" s="44">
        <f t="shared" si="7"/>
        <v>66</v>
      </c>
    </row>
    <row r="259" spans="1:12" x14ac:dyDescent="0.25">
      <c r="A259" s="40">
        <v>13</v>
      </c>
      <c r="B259" s="41" t="str">
        <f>IF('M4'!B25=0,"",'M4'!B25)</f>
        <v>GUAMAN MEDINA MARIA FERNANDA</v>
      </c>
      <c r="C259" s="90" t="str">
        <f>'I4'!K25</f>
        <v xml:space="preserve"> </v>
      </c>
      <c r="D259" s="90" t="str">
        <f>'I4'!L25</f>
        <v xml:space="preserve"> </v>
      </c>
      <c r="E259" s="90" t="str">
        <f>'I4'!M25</f>
        <v xml:space="preserve"> </v>
      </c>
      <c r="F259" s="90" t="str">
        <f>'I4'!N25</f>
        <v xml:space="preserve"> </v>
      </c>
      <c r="G259" s="91"/>
      <c r="H259" s="91"/>
      <c r="I259" s="42"/>
      <c r="J259" s="42"/>
      <c r="K259" s="43">
        <f t="shared" si="6"/>
        <v>0</v>
      </c>
      <c r="L259" s="44">
        <f t="shared" si="7"/>
        <v>66</v>
      </c>
    </row>
    <row r="260" spans="1:12" x14ac:dyDescent="0.25">
      <c r="A260" s="40">
        <v>14</v>
      </c>
      <c r="B260" s="41" t="str">
        <f>IF('M4'!B26=0,"",'M4'!B26)</f>
        <v>GUAMAN TIPAN MAYRA ALEXANDRA</v>
      </c>
      <c r="C260" s="90" t="str">
        <f>'I4'!K26</f>
        <v xml:space="preserve"> </v>
      </c>
      <c r="D260" s="90" t="str">
        <f>'I4'!L26</f>
        <v xml:space="preserve"> </v>
      </c>
      <c r="E260" s="90" t="str">
        <f>'I4'!M26</f>
        <v xml:space="preserve"> </v>
      </c>
      <c r="F260" s="90" t="str">
        <f>'I4'!N26</f>
        <v xml:space="preserve"> </v>
      </c>
      <c r="G260" s="91"/>
      <c r="H260" s="91"/>
      <c r="I260" s="42"/>
      <c r="J260" s="42"/>
      <c r="K260" s="43">
        <f t="shared" si="6"/>
        <v>0</v>
      </c>
      <c r="L260" s="44">
        <f t="shared" si="7"/>
        <v>66</v>
      </c>
    </row>
    <row r="261" spans="1:12" x14ac:dyDescent="0.25">
      <c r="A261" s="40">
        <v>15</v>
      </c>
      <c r="B261" s="41" t="str">
        <f>IF('M4'!B27=0,"",'M4'!B27)</f>
        <v>LASSO CAIZA RUTH ABIGAIL</v>
      </c>
      <c r="C261" s="90" t="str">
        <f>'I4'!K27</f>
        <v xml:space="preserve"> </v>
      </c>
      <c r="D261" s="90" t="str">
        <f>'I4'!L27</f>
        <v xml:space="preserve"> </v>
      </c>
      <c r="E261" s="90" t="str">
        <f>'I4'!M27</f>
        <v xml:space="preserve"> </v>
      </c>
      <c r="F261" s="90" t="str">
        <f>'I4'!N27</f>
        <v xml:space="preserve"> </v>
      </c>
      <c r="G261" s="91"/>
      <c r="H261" s="91"/>
      <c r="I261" s="42"/>
      <c r="J261" s="42"/>
      <c r="K261" s="43">
        <f t="shared" si="6"/>
        <v>0</v>
      </c>
      <c r="L261" s="44">
        <f t="shared" si="7"/>
        <v>66</v>
      </c>
    </row>
    <row r="262" spans="1:12" x14ac:dyDescent="0.25">
      <c r="A262" s="40">
        <v>16</v>
      </c>
      <c r="B262" s="41" t="str">
        <f>IF('M4'!B28=0,"",'M4'!B28)</f>
        <v xml:space="preserve">LAVANDA CAJAMARCA JOSE MIGUEL                     </v>
      </c>
      <c r="C262" s="90" t="str">
        <f>'I4'!K28</f>
        <v xml:space="preserve"> </v>
      </c>
      <c r="D262" s="90" t="str">
        <f>'I4'!L28</f>
        <v xml:space="preserve"> </v>
      </c>
      <c r="E262" s="90" t="str">
        <f>'I4'!M28</f>
        <v xml:space="preserve"> </v>
      </c>
      <c r="F262" s="90" t="str">
        <f>'I4'!N28</f>
        <v xml:space="preserve"> </v>
      </c>
      <c r="G262" s="91"/>
      <c r="H262" s="91"/>
      <c r="I262" s="42"/>
      <c r="J262" s="42"/>
      <c r="K262" s="43">
        <f t="shared" si="6"/>
        <v>0</v>
      </c>
      <c r="L262" s="44">
        <f t="shared" si="7"/>
        <v>66</v>
      </c>
    </row>
    <row r="263" spans="1:12" x14ac:dyDescent="0.25">
      <c r="A263" s="40">
        <v>17</v>
      </c>
      <c r="B263" s="41" t="str">
        <f>IF('M4'!B29=0,"",'M4'!B29)</f>
        <v>LAVANDA GUALAN EDDINSON ADRIAN</v>
      </c>
      <c r="C263" s="90" t="str">
        <f>'I4'!K29</f>
        <v xml:space="preserve"> </v>
      </c>
      <c r="D263" s="90" t="str">
        <f>'I4'!L29</f>
        <v xml:space="preserve"> </v>
      </c>
      <c r="E263" s="90" t="str">
        <f>'I4'!M29</f>
        <v xml:space="preserve"> </v>
      </c>
      <c r="F263" s="90" t="str">
        <f>'I4'!N29</f>
        <v xml:space="preserve"> </v>
      </c>
      <c r="G263" s="91"/>
      <c r="H263" s="91"/>
      <c r="I263" s="42"/>
      <c r="J263" s="42"/>
      <c r="K263" s="43">
        <f t="shared" si="6"/>
        <v>0</v>
      </c>
      <c r="L263" s="44">
        <f t="shared" si="7"/>
        <v>66</v>
      </c>
    </row>
    <row r="264" spans="1:12" x14ac:dyDescent="0.25">
      <c r="A264" s="40">
        <v>18</v>
      </c>
      <c r="B264" s="41" t="str">
        <f>IF('M4'!B30=0,"",'M4'!B30)</f>
        <v xml:space="preserve">MAYANCELA TENESACA NATALI ARACELY                 </v>
      </c>
      <c r="C264" s="90" t="str">
        <f>'I4'!K30</f>
        <v xml:space="preserve"> </v>
      </c>
      <c r="D264" s="90" t="str">
        <f>'I4'!L30</f>
        <v xml:space="preserve"> </v>
      </c>
      <c r="E264" s="90" t="str">
        <f>'I4'!M30</f>
        <v xml:space="preserve"> </v>
      </c>
      <c r="F264" s="90" t="str">
        <f>'I4'!N30</f>
        <v xml:space="preserve"> </v>
      </c>
      <c r="G264" s="91"/>
      <c r="H264" s="91"/>
      <c r="I264" s="42"/>
      <c r="J264" s="42"/>
      <c r="K264" s="43">
        <f t="shared" si="6"/>
        <v>0</v>
      </c>
      <c r="L264" s="44">
        <f t="shared" si="7"/>
        <v>66</v>
      </c>
    </row>
    <row r="265" spans="1:12" x14ac:dyDescent="0.25">
      <c r="A265" s="40">
        <v>19</v>
      </c>
      <c r="B265" s="41" t="str">
        <f>IF('M4'!B31=0,"",'M4'!B31)</f>
        <v xml:space="preserve">MENDEZ CORTEZ DANIEL ALEJANDRO                    </v>
      </c>
      <c r="C265" s="90" t="str">
        <f>'I4'!K31</f>
        <v xml:space="preserve"> </v>
      </c>
      <c r="D265" s="90" t="str">
        <f>'I4'!L31</f>
        <v xml:space="preserve"> </v>
      </c>
      <c r="E265" s="90" t="str">
        <f>'I4'!M31</f>
        <v xml:space="preserve"> </v>
      </c>
      <c r="F265" s="90" t="str">
        <f>'I4'!N31</f>
        <v xml:space="preserve"> </v>
      </c>
      <c r="G265" s="91"/>
      <c r="H265" s="91"/>
      <c r="I265" s="42"/>
      <c r="J265" s="42"/>
      <c r="K265" s="43">
        <f t="shared" si="6"/>
        <v>0</v>
      </c>
      <c r="L265" s="44">
        <f t="shared" si="7"/>
        <v>66</v>
      </c>
    </row>
    <row r="266" spans="1:12" x14ac:dyDescent="0.25">
      <c r="A266" s="40">
        <v>20</v>
      </c>
      <c r="B266" s="41" t="str">
        <f>IF('M4'!B32=0,"",'M4'!B32)</f>
        <v xml:space="preserve">MINCHALA OTAVALO SOFIA VALENTINA                  </v>
      </c>
      <c r="C266" s="90" t="str">
        <f>'I4'!K32</f>
        <v xml:space="preserve"> </v>
      </c>
      <c r="D266" s="90" t="str">
        <f>'I4'!L32</f>
        <v xml:space="preserve"> </v>
      </c>
      <c r="E266" s="90" t="str">
        <f>'I4'!M32</f>
        <v xml:space="preserve"> </v>
      </c>
      <c r="F266" s="90" t="str">
        <f>'I4'!N32</f>
        <v xml:space="preserve"> </v>
      </c>
      <c r="G266" s="91"/>
      <c r="H266" s="91"/>
      <c r="I266" s="42"/>
      <c r="J266" s="42"/>
      <c r="K266" s="43">
        <f t="shared" si="6"/>
        <v>0</v>
      </c>
      <c r="L266" s="44">
        <f t="shared" si="7"/>
        <v>66</v>
      </c>
    </row>
    <row r="267" spans="1:12" x14ac:dyDescent="0.25">
      <c r="A267" s="40">
        <v>21</v>
      </c>
      <c r="B267" s="41" t="str">
        <f>IF('M4'!B33=0,"",'M4'!B33)</f>
        <v>MORA BERMEO NIXON ROMEO</v>
      </c>
      <c r="C267" s="90" t="str">
        <f>'I4'!K33</f>
        <v xml:space="preserve"> </v>
      </c>
      <c r="D267" s="90" t="str">
        <f>'I4'!L33</f>
        <v xml:space="preserve"> </v>
      </c>
      <c r="E267" s="90" t="str">
        <f>'I4'!M33</f>
        <v xml:space="preserve"> </v>
      </c>
      <c r="F267" s="90" t="str">
        <f>'I4'!N33</f>
        <v xml:space="preserve"> </v>
      </c>
      <c r="G267" s="91"/>
      <c r="H267" s="91"/>
      <c r="I267" s="42"/>
      <c r="J267" s="42"/>
      <c r="K267" s="43">
        <f t="shared" si="6"/>
        <v>0</v>
      </c>
      <c r="L267" s="44">
        <f t="shared" si="7"/>
        <v>66</v>
      </c>
    </row>
    <row r="268" spans="1:12" x14ac:dyDescent="0.25">
      <c r="A268" s="40">
        <v>22</v>
      </c>
      <c r="B268" s="41" t="str">
        <f>IF('M4'!B34=0,"",'M4'!B34)</f>
        <v>MOROCHO ASTUDILLO CRISTOPHER ANDRES</v>
      </c>
      <c r="C268" s="90" t="str">
        <f>'I4'!K34</f>
        <v xml:space="preserve"> </v>
      </c>
      <c r="D268" s="90" t="str">
        <f>'I4'!L34</f>
        <v xml:space="preserve"> </v>
      </c>
      <c r="E268" s="90" t="str">
        <f>'I4'!M34</f>
        <v xml:space="preserve"> </v>
      </c>
      <c r="F268" s="90" t="str">
        <f>'I4'!N34</f>
        <v xml:space="preserve"> </v>
      </c>
      <c r="G268" s="91"/>
      <c r="H268" s="91"/>
      <c r="I268" s="42"/>
      <c r="J268" s="42"/>
      <c r="K268" s="43">
        <f t="shared" si="6"/>
        <v>0</v>
      </c>
      <c r="L268" s="44">
        <f t="shared" si="7"/>
        <v>66</v>
      </c>
    </row>
    <row r="269" spans="1:12" x14ac:dyDescent="0.25">
      <c r="A269" s="40">
        <v>23</v>
      </c>
      <c r="B269" s="41" t="str">
        <f>IF('M4'!B35=0,"",'M4'!B35)</f>
        <v xml:space="preserve">MOSQUERA VERGARA KATHERIN NAYELI                  </v>
      </c>
      <c r="C269" s="90" t="str">
        <f>'I4'!K35</f>
        <v xml:space="preserve"> </v>
      </c>
      <c r="D269" s="90" t="str">
        <f>'I4'!L35</f>
        <v xml:space="preserve"> </v>
      </c>
      <c r="E269" s="90" t="str">
        <f>'I4'!M35</f>
        <v xml:space="preserve"> </v>
      </c>
      <c r="F269" s="90" t="str">
        <f>'I4'!N35</f>
        <v xml:space="preserve"> </v>
      </c>
      <c r="G269" s="91"/>
      <c r="H269" s="91"/>
      <c r="I269" s="42"/>
      <c r="J269" s="42"/>
      <c r="K269" s="43">
        <f t="shared" si="6"/>
        <v>0</v>
      </c>
      <c r="L269" s="44">
        <f t="shared" si="7"/>
        <v>66</v>
      </c>
    </row>
    <row r="270" spans="1:12" x14ac:dyDescent="0.25">
      <c r="A270" s="40">
        <v>24</v>
      </c>
      <c r="B270" s="41" t="str">
        <f>IF('M4'!B36=0,"",'M4'!B36)</f>
        <v>NARVAEZ VALENCIA RONAL JHUNIOR</v>
      </c>
      <c r="C270" s="90" t="str">
        <f>'I4'!K36</f>
        <v xml:space="preserve"> </v>
      </c>
      <c r="D270" s="90" t="str">
        <f>'I4'!L36</f>
        <v xml:space="preserve"> </v>
      </c>
      <c r="E270" s="90" t="str">
        <f>'I4'!M36</f>
        <v xml:space="preserve"> </v>
      </c>
      <c r="F270" s="90" t="str">
        <f>'I4'!N36</f>
        <v xml:space="preserve"> </v>
      </c>
      <c r="G270" s="91"/>
      <c r="H270" s="91"/>
      <c r="I270" s="42"/>
      <c r="J270" s="42"/>
      <c r="K270" s="43">
        <f t="shared" si="6"/>
        <v>0</v>
      </c>
      <c r="L270" s="44">
        <f t="shared" si="7"/>
        <v>66</v>
      </c>
    </row>
    <row r="271" spans="1:12" x14ac:dyDescent="0.25">
      <c r="A271" s="40">
        <v>25</v>
      </c>
      <c r="B271" s="41" t="str">
        <f>IF('M4'!B37=0,"",'M4'!B37)</f>
        <v>NIEVES AUCAY MATIAS JOSE</v>
      </c>
      <c r="C271" s="90" t="str">
        <f>'I4'!K37</f>
        <v xml:space="preserve"> </v>
      </c>
      <c r="D271" s="90" t="str">
        <f>'I4'!L37</f>
        <v xml:space="preserve"> </v>
      </c>
      <c r="E271" s="90" t="str">
        <f>'I4'!M37</f>
        <v xml:space="preserve"> </v>
      </c>
      <c r="F271" s="90" t="str">
        <f>'I4'!N37</f>
        <v xml:space="preserve"> </v>
      </c>
      <c r="G271" s="91"/>
      <c r="H271" s="91"/>
      <c r="I271" s="42"/>
      <c r="J271" s="42"/>
      <c r="K271" s="43">
        <f t="shared" si="6"/>
        <v>0</v>
      </c>
      <c r="L271" s="44">
        <f t="shared" si="7"/>
        <v>66</v>
      </c>
    </row>
    <row r="272" spans="1:12" x14ac:dyDescent="0.25">
      <c r="A272" s="40">
        <v>26</v>
      </c>
      <c r="B272" s="41" t="str">
        <f>IF('M4'!B38=0,"",'M4'!B38)</f>
        <v>NUNINGA VILLA JOSE DAVID</v>
      </c>
      <c r="C272" s="90" t="str">
        <f>'I4'!K38</f>
        <v xml:space="preserve"> </v>
      </c>
      <c r="D272" s="90" t="str">
        <f>'I4'!L38</f>
        <v xml:space="preserve"> </v>
      </c>
      <c r="E272" s="90" t="str">
        <f>'I4'!M38</f>
        <v xml:space="preserve"> </v>
      </c>
      <c r="F272" s="90" t="str">
        <f>'I4'!N38</f>
        <v xml:space="preserve"> </v>
      </c>
      <c r="G272" s="91"/>
      <c r="H272" s="91"/>
      <c r="I272" s="42"/>
      <c r="J272" s="42"/>
      <c r="K272" s="43">
        <f t="shared" si="6"/>
        <v>0</v>
      </c>
      <c r="L272" s="44">
        <f t="shared" si="7"/>
        <v>66</v>
      </c>
    </row>
    <row r="273" spans="1:12" x14ac:dyDescent="0.25">
      <c r="A273" s="40">
        <v>27</v>
      </c>
      <c r="B273" s="41" t="str">
        <f>IF('M4'!B39=0,"",'M4'!B39)</f>
        <v xml:space="preserve">PEREZ URREA SAMARA MIKAELA                        </v>
      </c>
      <c r="C273" s="90" t="str">
        <f>'I4'!K39</f>
        <v xml:space="preserve"> </v>
      </c>
      <c r="D273" s="90" t="str">
        <f>'I4'!L39</f>
        <v xml:space="preserve"> </v>
      </c>
      <c r="E273" s="90" t="str">
        <f>'I4'!M39</f>
        <v xml:space="preserve"> </v>
      </c>
      <c r="F273" s="90" t="str">
        <f>'I4'!N39</f>
        <v xml:space="preserve"> </v>
      </c>
      <c r="G273" s="91"/>
      <c r="H273" s="91"/>
      <c r="I273" s="42"/>
      <c r="J273" s="42"/>
      <c r="K273" s="43">
        <f t="shared" si="6"/>
        <v>0</v>
      </c>
      <c r="L273" s="44">
        <f t="shared" si="7"/>
        <v>66</v>
      </c>
    </row>
    <row r="274" spans="1:12" x14ac:dyDescent="0.25">
      <c r="A274" s="40">
        <v>28</v>
      </c>
      <c r="B274" s="41" t="str">
        <f>IF('M4'!B40=0,"",'M4'!B40)</f>
        <v xml:space="preserve">PILCO CHIMBOLEMA JHOSUE ALEXANDER                 </v>
      </c>
      <c r="C274" s="90" t="str">
        <f>'I4'!K40</f>
        <v xml:space="preserve"> </v>
      </c>
      <c r="D274" s="90" t="str">
        <f>'I4'!L40</f>
        <v xml:space="preserve"> </v>
      </c>
      <c r="E274" s="90" t="str">
        <f>'I4'!M40</f>
        <v xml:space="preserve"> </v>
      </c>
      <c r="F274" s="90" t="str">
        <f>'I4'!N40</f>
        <v xml:space="preserve"> </v>
      </c>
      <c r="G274" s="91"/>
      <c r="H274" s="91"/>
      <c r="I274" s="42"/>
      <c r="J274" s="42"/>
      <c r="K274" s="43">
        <f t="shared" si="6"/>
        <v>0</v>
      </c>
      <c r="L274" s="44">
        <f t="shared" si="7"/>
        <v>66</v>
      </c>
    </row>
    <row r="275" spans="1:12" x14ac:dyDescent="0.25">
      <c r="A275" s="40">
        <v>29</v>
      </c>
      <c r="B275" s="41" t="str">
        <f>IF('M4'!B41=0,"",'M4'!B41)</f>
        <v>RIVADENEIRA VELA JOEL EDUARDO</v>
      </c>
      <c r="C275" s="90" t="str">
        <f>'I4'!K41</f>
        <v xml:space="preserve"> </v>
      </c>
      <c r="D275" s="90" t="str">
        <f>'I4'!L41</f>
        <v xml:space="preserve"> </v>
      </c>
      <c r="E275" s="90" t="str">
        <f>'I4'!M41</f>
        <v xml:space="preserve"> </v>
      </c>
      <c r="F275" s="90" t="str">
        <f>'I4'!N41</f>
        <v xml:space="preserve"> </v>
      </c>
      <c r="G275" s="91"/>
      <c r="H275" s="91"/>
      <c r="I275" s="42"/>
      <c r="J275" s="42"/>
      <c r="K275" s="43">
        <f t="shared" si="6"/>
        <v>0</v>
      </c>
      <c r="L275" s="44">
        <f t="shared" si="7"/>
        <v>66</v>
      </c>
    </row>
    <row r="276" spans="1:12" x14ac:dyDescent="0.25">
      <c r="A276" s="40">
        <v>30</v>
      </c>
      <c r="B276" s="41" t="str">
        <f>IF('M4'!B42=0,"",'M4'!B42)</f>
        <v>RODRIGUEZ ALVARADO ANGIE KATHERINE</v>
      </c>
      <c r="C276" s="90" t="str">
        <f>'I4'!K42</f>
        <v xml:space="preserve"> </v>
      </c>
      <c r="D276" s="90" t="str">
        <f>'I4'!L42</f>
        <v xml:space="preserve"> </v>
      </c>
      <c r="E276" s="90" t="str">
        <f>'I4'!M42</f>
        <v xml:space="preserve"> </v>
      </c>
      <c r="F276" s="90" t="str">
        <f>'I4'!N42</f>
        <v xml:space="preserve"> </v>
      </c>
      <c r="G276" s="91"/>
      <c r="H276" s="91"/>
      <c r="I276" s="42"/>
      <c r="J276" s="42"/>
      <c r="K276" s="43">
        <f t="shared" si="6"/>
        <v>0</v>
      </c>
      <c r="L276" s="44">
        <f t="shared" si="7"/>
        <v>66</v>
      </c>
    </row>
    <row r="277" spans="1:12" x14ac:dyDescent="0.25">
      <c r="A277" s="40">
        <v>31</v>
      </c>
      <c r="B277" s="41" t="str">
        <f>IF('M4'!B43=0,"",'M4'!B43)</f>
        <v>SANCHEZ JAPA ISMAEL ALEXANDER</v>
      </c>
      <c r="C277" s="90" t="str">
        <f>'I4'!K43</f>
        <v xml:space="preserve"> </v>
      </c>
      <c r="D277" s="90" t="str">
        <f>'I4'!L43</f>
        <v xml:space="preserve"> </v>
      </c>
      <c r="E277" s="90" t="str">
        <f>'I4'!M43</f>
        <v xml:space="preserve"> </v>
      </c>
      <c r="F277" s="90" t="str">
        <f>'I4'!N43</f>
        <v xml:space="preserve"> </v>
      </c>
      <c r="G277" s="91"/>
      <c r="H277" s="91"/>
      <c r="I277" s="42"/>
      <c r="J277" s="42"/>
      <c r="K277" s="43">
        <f t="shared" si="6"/>
        <v>0</v>
      </c>
      <c r="L277" s="44">
        <f t="shared" si="7"/>
        <v>66</v>
      </c>
    </row>
    <row r="278" spans="1:12" x14ac:dyDescent="0.25">
      <c r="A278" s="40">
        <v>32</v>
      </c>
      <c r="B278" s="41" t="str">
        <f>IF('M4'!B44=0,"",'M4'!B44)</f>
        <v xml:space="preserve">TADAY CHOTO ALEX ANDERSSON                        </v>
      </c>
      <c r="C278" s="90" t="str">
        <f>'I4'!K44</f>
        <v xml:space="preserve"> </v>
      </c>
      <c r="D278" s="90" t="str">
        <f>'I4'!L44</f>
        <v xml:space="preserve"> </v>
      </c>
      <c r="E278" s="90" t="str">
        <f>'I4'!M44</f>
        <v xml:space="preserve"> </v>
      </c>
      <c r="F278" s="90" t="str">
        <f>'I4'!N44</f>
        <v xml:space="preserve"> </v>
      </c>
      <c r="G278" s="91"/>
      <c r="H278" s="91"/>
      <c r="I278" s="42"/>
      <c r="J278" s="42"/>
      <c r="K278" s="43">
        <f t="shared" si="6"/>
        <v>0</v>
      </c>
      <c r="L278" s="44">
        <f t="shared" si="7"/>
        <v>66</v>
      </c>
    </row>
    <row r="279" spans="1:12" x14ac:dyDescent="0.25">
      <c r="A279" s="40">
        <v>33</v>
      </c>
      <c r="B279" s="41" t="str">
        <f>IF('M4'!B45=0,"",'M4'!B45)</f>
        <v>TORRES HIDALGO YANAHARA ALEXANDRA</v>
      </c>
      <c r="C279" s="90" t="str">
        <f>'I4'!K45</f>
        <v xml:space="preserve"> </v>
      </c>
      <c r="D279" s="90" t="str">
        <f>'I4'!L45</f>
        <v xml:space="preserve"> </v>
      </c>
      <c r="E279" s="90" t="str">
        <f>'I4'!M45</f>
        <v xml:space="preserve"> </v>
      </c>
      <c r="F279" s="90" t="str">
        <f>'I4'!N45</f>
        <v xml:space="preserve"> </v>
      </c>
      <c r="G279" s="91"/>
      <c r="H279" s="91"/>
      <c r="I279" s="42"/>
      <c r="J279" s="42"/>
      <c r="K279" s="43">
        <f t="shared" si="6"/>
        <v>0</v>
      </c>
      <c r="L279" s="44">
        <f t="shared" si="7"/>
        <v>66</v>
      </c>
    </row>
    <row r="280" spans="1:12" x14ac:dyDescent="0.25">
      <c r="A280" s="40">
        <v>34</v>
      </c>
      <c r="B280" s="41" t="str">
        <f>IF('M4'!B46=0,"",'M4'!B46)</f>
        <v>VERA BUSTAMANTE VALENTINA GISLAYNE</v>
      </c>
      <c r="C280" s="90" t="str">
        <f>'I4'!K46</f>
        <v xml:space="preserve"> </v>
      </c>
      <c r="D280" s="90" t="str">
        <f>'I4'!L46</f>
        <v xml:space="preserve"> </v>
      </c>
      <c r="E280" s="90" t="str">
        <f>'I4'!M46</f>
        <v xml:space="preserve"> </v>
      </c>
      <c r="F280" s="90" t="str">
        <f>'I4'!N46</f>
        <v xml:space="preserve"> </v>
      </c>
      <c r="G280" s="91"/>
      <c r="H280" s="91"/>
      <c r="I280" s="42"/>
      <c r="J280" s="42"/>
      <c r="K280" s="43">
        <f t="shared" si="6"/>
        <v>0</v>
      </c>
      <c r="L280" s="44">
        <f t="shared" si="7"/>
        <v>66</v>
      </c>
    </row>
    <row r="281" spans="1:12" x14ac:dyDescent="0.25">
      <c r="A281" s="40">
        <v>35</v>
      </c>
      <c r="B281" s="41" t="str">
        <f>IF('M4'!B47=0,"",'M4'!B47)</f>
        <v>YUNGA FAJARDO PRISCILA ELIZABETH</v>
      </c>
      <c r="C281" s="90" t="str">
        <f>'I4'!K47</f>
        <v xml:space="preserve"> </v>
      </c>
      <c r="D281" s="90" t="str">
        <f>'I4'!L47</f>
        <v xml:space="preserve"> </v>
      </c>
      <c r="E281" s="90" t="str">
        <f>'I4'!M47</f>
        <v xml:space="preserve"> </v>
      </c>
      <c r="F281" s="90" t="str">
        <f>'I4'!N47</f>
        <v xml:space="preserve"> </v>
      </c>
      <c r="G281" s="91"/>
      <c r="H281" s="91"/>
      <c r="I281" s="42"/>
      <c r="J281" s="42"/>
      <c r="K281" s="43">
        <f t="shared" si="6"/>
        <v>0</v>
      </c>
      <c r="L281" s="44">
        <f t="shared" si="7"/>
        <v>66</v>
      </c>
    </row>
    <row r="282" spans="1:12" x14ac:dyDescent="0.25">
      <c r="A282" s="40">
        <v>36</v>
      </c>
      <c r="B282" s="41" t="str">
        <f>IF('M4'!B48=0,"",'M4'!B48)</f>
        <v/>
      </c>
      <c r="C282" s="90" t="str">
        <f>'I4'!K48</f>
        <v xml:space="preserve"> </v>
      </c>
      <c r="D282" s="90" t="str">
        <f>'I4'!L48</f>
        <v xml:space="preserve"> </v>
      </c>
      <c r="E282" s="90" t="str">
        <f>'I4'!M48</f>
        <v xml:space="preserve"> </v>
      </c>
      <c r="F282" s="90" t="str">
        <f>'I4'!N48</f>
        <v xml:space="preserve"> </v>
      </c>
      <c r="G282" s="91"/>
      <c r="H282" s="91"/>
      <c r="I282" s="42"/>
      <c r="J282" s="42"/>
      <c r="K282" s="43">
        <f t="shared" si="6"/>
        <v>0</v>
      </c>
      <c r="L282" s="44">
        <f t="shared" si="7"/>
        <v>66</v>
      </c>
    </row>
    <row r="283" spans="1:12" x14ac:dyDescent="0.25">
      <c r="A283" s="40">
        <v>37</v>
      </c>
      <c r="B283" s="41" t="str">
        <f>IF('M4'!B49=0,"",'M4'!B49)</f>
        <v/>
      </c>
      <c r="C283" s="90" t="str">
        <f>'I4'!K49</f>
        <v xml:space="preserve"> </v>
      </c>
      <c r="D283" s="90" t="str">
        <f>'I4'!L49</f>
        <v xml:space="preserve"> </v>
      </c>
      <c r="E283" s="90" t="str">
        <f>'I4'!M49</f>
        <v xml:space="preserve"> </v>
      </c>
      <c r="F283" s="90" t="str">
        <f>'I4'!N49</f>
        <v xml:space="preserve"> </v>
      </c>
      <c r="G283" s="91"/>
      <c r="H283" s="91"/>
      <c r="I283" s="42"/>
      <c r="J283" s="42"/>
      <c r="K283" s="43">
        <f t="shared" si="6"/>
        <v>0</v>
      </c>
      <c r="L283" s="44">
        <f t="shared" si="7"/>
        <v>66</v>
      </c>
    </row>
    <row r="284" spans="1:12" x14ac:dyDescent="0.25">
      <c r="A284" s="40">
        <v>38</v>
      </c>
      <c r="B284" s="41" t="str">
        <f>IF('M4'!B50=0,"",'M4'!B50)</f>
        <v/>
      </c>
      <c r="C284" s="90" t="str">
        <f>'I4'!K50</f>
        <v xml:space="preserve"> </v>
      </c>
      <c r="D284" s="90" t="str">
        <f>'I4'!L50</f>
        <v xml:space="preserve"> </v>
      </c>
      <c r="E284" s="90" t="str">
        <f>'I4'!M50</f>
        <v xml:space="preserve"> </v>
      </c>
      <c r="F284" s="90" t="str">
        <f>'I4'!N50</f>
        <v xml:space="preserve"> </v>
      </c>
      <c r="G284" s="91"/>
      <c r="H284" s="91"/>
      <c r="I284" s="42"/>
      <c r="J284" s="42"/>
      <c r="K284" s="43">
        <f t="shared" si="6"/>
        <v>0</v>
      </c>
      <c r="L284" s="44">
        <f t="shared" si="7"/>
        <v>66</v>
      </c>
    </row>
    <row r="285" spans="1:12" x14ac:dyDescent="0.25">
      <c r="A285" s="40">
        <v>39</v>
      </c>
      <c r="B285" s="41" t="str">
        <f>IF('M4'!B51=0,"",'M4'!B51)</f>
        <v/>
      </c>
      <c r="C285" s="90" t="str">
        <f>'I4'!K51</f>
        <v xml:space="preserve"> </v>
      </c>
      <c r="D285" s="90" t="str">
        <f>'I4'!L51</f>
        <v xml:space="preserve"> </v>
      </c>
      <c r="E285" s="90" t="str">
        <f>'I4'!M51</f>
        <v xml:space="preserve"> </v>
      </c>
      <c r="F285" s="90" t="str">
        <f>'I4'!N51</f>
        <v xml:space="preserve"> </v>
      </c>
      <c r="G285" s="91"/>
      <c r="H285" s="91"/>
      <c r="I285" s="42"/>
      <c r="J285" s="42"/>
      <c r="K285" s="43">
        <f t="shared" si="6"/>
        <v>0</v>
      </c>
      <c r="L285" s="44">
        <f t="shared" si="7"/>
        <v>66</v>
      </c>
    </row>
    <row r="286" spans="1:12" x14ac:dyDescent="0.25">
      <c r="A286" s="40">
        <v>40</v>
      </c>
      <c r="B286" s="41" t="str">
        <f>IF('M4'!B52=0,"",'M4'!B52)</f>
        <v/>
      </c>
      <c r="C286" s="90" t="str">
        <f>'I4'!K52</f>
        <v xml:space="preserve"> </v>
      </c>
      <c r="D286" s="90" t="str">
        <f>'I4'!L52</f>
        <v xml:space="preserve"> </v>
      </c>
      <c r="E286" s="90" t="str">
        <f>'I4'!M52</f>
        <v xml:space="preserve"> </v>
      </c>
      <c r="F286" s="90" t="str">
        <f>'I4'!N52</f>
        <v xml:space="preserve"> </v>
      </c>
      <c r="G286" s="91"/>
      <c r="H286" s="91"/>
      <c r="I286" s="42"/>
      <c r="J286" s="42"/>
      <c r="K286" s="43">
        <f t="shared" si="6"/>
        <v>0</v>
      </c>
      <c r="L286" s="44">
        <f t="shared" si="7"/>
        <v>66</v>
      </c>
    </row>
    <row r="287" spans="1:12" x14ac:dyDescent="0.25">
      <c r="A287" s="40">
        <v>41</v>
      </c>
      <c r="B287" s="41" t="str">
        <f>IF('M4'!B53=0,"",'M4'!B53)</f>
        <v/>
      </c>
      <c r="C287" s="90" t="str">
        <f>'I4'!K53</f>
        <v xml:space="preserve"> </v>
      </c>
      <c r="D287" s="90" t="str">
        <f>'I4'!L53</f>
        <v xml:space="preserve"> </v>
      </c>
      <c r="E287" s="90" t="str">
        <f>'I4'!M53</f>
        <v xml:space="preserve"> </v>
      </c>
      <c r="F287" s="90" t="str">
        <f>'I4'!N53</f>
        <v xml:space="preserve"> </v>
      </c>
      <c r="G287" s="91"/>
      <c r="H287" s="91"/>
      <c r="I287" s="42"/>
      <c r="J287" s="42"/>
      <c r="K287" s="43">
        <f t="shared" si="6"/>
        <v>0</v>
      </c>
      <c r="L287" s="44">
        <f t="shared" si="7"/>
        <v>66</v>
      </c>
    </row>
    <row r="288" spans="1:12" x14ac:dyDescent="0.25">
      <c r="A288" s="40">
        <v>42</v>
      </c>
      <c r="B288" s="41" t="str">
        <f>IF('M4'!B54=0,"",'M4'!B54)</f>
        <v/>
      </c>
      <c r="C288" s="90" t="str">
        <f>'I4'!K54</f>
        <v xml:space="preserve"> </v>
      </c>
      <c r="D288" s="90" t="str">
        <f>'I4'!L54</f>
        <v xml:space="preserve"> </v>
      </c>
      <c r="E288" s="90" t="str">
        <f>'I4'!M54</f>
        <v xml:space="preserve"> </v>
      </c>
      <c r="F288" s="90" t="str">
        <f>'I4'!N54</f>
        <v xml:space="preserve"> </v>
      </c>
      <c r="G288" s="91"/>
      <c r="H288" s="91"/>
      <c r="I288" s="42"/>
      <c r="J288" s="42"/>
      <c r="K288" s="43">
        <f t="shared" si="6"/>
        <v>0</v>
      </c>
      <c r="L288" s="44">
        <f t="shared" si="7"/>
        <v>66</v>
      </c>
    </row>
    <row r="289" spans="1:12" x14ac:dyDescent="0.25">
      <c r="A289" s="40">
        <v>43</v>
      </c>
      <c r="B289" s="41" t="str">
        <f>IF('M4'!B55=0,"",'M4'!B55)</f>
        <v/>
      </c>
      <c r="C289" s="90" t="str">
        <f>'I4'!K55</f>
        <v xml:space="preserve"> </v>
      </c>
      <c r="D289" s="90" t="str">
        <f>'I4'!L55</f>
        <v xml:space="preserve"> </v>
      </c>
      <c r="E289" s="90" t="str">
        <f>'I4'!M55</f>
        <v xml:space="preserve"> </v>
      </c>
      <c r="F289" s="90" t="str">
        <f>'I4'!N55</f>
        <v xml:space="preserve"> </v>
      </c>
      <c r="G289" s="91"/>
      <c r="H289" s="91"/>
      <c r="I289" s="42"/>
      <c r="J289" s="42"/>
      <c r="K289" s="43">
        <f t="shared" si="6"/>
        <v>0</v>
      </c>
      <c r="L289" s="44">
        <f t="shared" si="7"/>
        <v>66</v>
      </c>
    </row>
    <row r="290" spans="1:12" x14ac:dyDescent="0.25">
      <c r="A290" s="40">
        <v>44</v>
      </c>
      <c r="B290" s="41" t="str">
        <f>IF('M4'!B56=0,"",'M4'!B56)</f>
        <v/>
      </c>
      <c r="C290" s="90" t="str">
        <f>'I4'!K56</f>
        <v xml:space="preserve"> </v>
      </c>
      <c r="D290" s="90" t="str">
        <f>'I4'!L56</f>
        <v xml:space="preserve"> </v>
      </c>
      <c r="E290" s="90" t="str">
        <f>'I4'!M56</f>
        <v xml:space="preserve"> </v>
      </c>
      <c r="F290" s="90" t="str">
        <f>'I4'!N56</f>
        <v xml:space="preserve"> </v>
      </c>
      <c r="G290" s="91"/>
      <c r="H290" s="91"/>
      <c r="I290" s="42"/>
      <c r="J290" s="42"/>
      <c r="K290" s="43">
        <f t="shared" si="6"/>
        <v>0</v>
      </c>
      <c r="L290" s="44">
        <f t="shared" si="7"/>
        <v>66</v>
      </c>
    </row>
    <row r="291" spans="1:12" x14ac:dyDescent="0.25">
      <c r="A291" s="40">
        <v>45</v>
      </c>
      <c r="B291" s="41" t="str">
        <f>IF('M4'!B57=0,"",'M4'!B57)</f>
        <v/>
      </c>
      <c r="C291" s="90" t="str">
        <f>'I4'!K57</f>
        <v xml:space="preserve"> </v>
      </c>
      <c r="D291" s="90" t="str">
        <f>'I4'!L57</f>
        <v xml:space="preserve"> </v>
      </c>
      <c r="E291" s="90" t="str">
        <f>'I4'!M57</f>
        <v xml:space="preserve"> </v>
      </c>
      <c r="F291" s="90" t="str">
        <f>'I4'!N57</f>
        <v xml:space="preserve"> </v>
      </c>
      <c r="G291" s="91"/>
      <c r="H291" s="91"/>
      <c r="I291" s="42"/>
      <c r="J291" s="42"/>
      <c r="K291" s="43">
        <f t="shared" si="6"/>
        <v>0</v>
      </c>
      <c r="L291" s="44">
        <f t="shared" si="7"/>
        <v>66</v>
      </c>
    </row>
    <row r="292" spans="1:12" x14ac:dyDescent="0.25">
      <c r="A292" s="40">
        <v>46</v>
      </c>
      <c r="B292" s="41" t="str">
        <f>IF('M4'!B58=0,"",'M4'!B58)</f>
        <v/>
      </c>
      <c r="C292" s="90" t="str">
        <f>'I4'!K58</f>
        <v xml:space="preserve"> </v>
      </c>
      <c r="D292" s="90" t="str">
        <f>'I4'!L58</f>
        <v xml:space="preserve"> </v>
      </c>
      <c r="E292" s="90" t="str">
        <f>'I4'!M58</f>
        <v xml:space="preserve"> </v>
      </c>
      <c r="F292" s="90" t="str">
        <f>'I4'!N58</f>
        <v xml:space="preserve"> </v>
      </c>
      <c r="G292" s="91"/>
      <c r="H292" s="91"/>
      <c r="I292" s="42"/>
      <c r="J292" s="42"/>
      <c r="K292" s="43">
        <f t="shared" si="6"/>
        <v>0</v>
      </c>
      <c r="L292" s="44">
        <f t="shared" si="7"/>
        <v>66</v>
      </c>
    </row>
    <row r="293" spans="1:12" x14ac:dyDescent="0.25">
      <c r="A293" s="40">
        <v>47</v>
      </c>
      <c r="B293" s="41" t="str">
        <f>IF('M4'!B59=0,"",'M4'!B59)</f>
        <v/>
      </c>
      <c r="C293" s="90" t="str">
        <f>'I4'!K59</f>
        <v xml:space="preserve"> </v>
      </c>
      <c r="D293" s="90" t="str">
        <f>'I4'!L59</f>
        <v xml:space="preserve"> </v>
      </c>
      <c r="E293" s="90" t="str">
        <f>'I4'!M59</f>
        <v xml:space="preserve"> </v>
      </c>
      <c r="F293" s="90" t="str">
        <f>'I4'!N59</f>
        <v xml:space="preserve"> </v>
      </c>
      <c r="G293" s="91"/>
      <c r="H293" s="91"/>
      <c r="I293" s="42"/>
      <c r="J293" s="42"/>
      <c r="K293" s="43">
        <f t="shared" si="6"/>
        <v>0</v>
      </c>
      <c r="L293" s="44">
        <f t="shared" si="7"/>
        <v>66</v>
      </c>
    </row>
    <row r="294" spans="1:12" x14ac:dyDescent="0.25">
      <c r="A294" s="40">
        <v>48</v>
      </c>
      <c r="B294" s="41" t="str">
        <f>IF('M4'!B60=0,"",'M4'!B60)</f>
        <v/>
      </c>
      <c r="C294" s="90" t="str">
        <f>'I4'!K60</f>
        <v xml:space="preserve"> </v>
      </c>
      <c r="D294" s="90" t="str">
        <f>'I4'!L60</f>
        <v xml:space="preserve"> </v>
      </c>
      <c r="E294" s="90" t="str">
        <f>'I4'!M60</f>
        <v xml:space="preserve"> </v>
      </c>
      <c r="F294" s="90" t="str">
        <f>'I4'!N60</f>
        <v xml:space="preserve"> </v>
      </c>
      <c r="G294" s="91"/>
      <c r="H294" s="91"/>
      <c r="I294" s="42"/>
      <c r="J294" s="42"/>
      <c r="K294" s="43">
        <f t="shared" si="6"/>
        <v>0</v>
      </c>
      <c r="L294" s="44">
        <f t="shared" si="7"/>
        <v>66</v>
      </c>
    </row>
    <row r="295" spans="1:12" x14ac:dyDescent="0.25">
      <c r="A295" s="40">
        <v>49</v>
      </c>
      <c r="B295" s="41" t="str">
        <f>IF('M4'!B61=0,"",'M4'!B61)</f>
        <v/>
      </c>
      <c r="C295" s="90" t="str">
        <f>'I4'!K61</f>
        <v xml:space="preserve"> </v>
      </c>
      <c r="D295" s="90" t="str">
        <f>'I4'!L61</f>
        <v xml:space="preserve"> </v>
      </c>
      <c r="E295" s="90" t="str">
        <f>'I4'!M61</f>
        <v xml:space="preserve"> </v>
      </c>
      <c r="F295" s="90" t="str">
        <f>'I4'!N61</f>
        <v xml:space="preserve"> </v>
      </c>
      <c r="G295" s="91"/>
      <c r="H295" s="91"/>
      <c r="I295" s="42"/>
      <c r="J295" s="42"/>
      <c r="K295" s="43">
        <f t="shared" si="6"/>
        <v>0</v>
      </c>
      <c r="L295" s="44">
        <f t="shared" si="7"/>
        <v>66</v>
      </c>
    </row>
    <row r="296" spans="1:12" x14ac:dyDescent="0.25">
      <c r="A296" s="40">
        <v>50</v>
      </c>
      <c r="B296" s="41" t="str">
        <f>IF('M4'!B62=0,"",'M4'!B62)</f>
        <v/>
      </c>
      <c r="C296" s="90" t="str">
        <f>'I4'!K62</f>
        <v xml:space="preserve"> </v>
      </c>
      <c r="D296" s="90" t="str">
        <f>'I4'!L62</f>
        <v xml:space="preserve"> </v>
      </c>
      <c r="E296" s="90" t="str">
        <f>'I4'!M62</f>
        <v xml:space="preserve"> </v>
      </c>
      <c r="F296" s="90" t="str">
        <f>'I4'!N62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t="str">
        <f>$C$8</f>
        <v>Superior</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t="str">
        <f>$C$6</f>
        <v>ECA</v>
      </c>
      <c r="D308" s="53"/>
      <c r="E308" s="59"/>
      <c r="F308" s="59"/>
      <c r="G308" s="59" t="s">
        <v>96</v>
      </c>
      <c r="H308" s="53" t="str">
        <f>$G$8</f>
        <v>Décimo Año</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t="str">
        <f>$A$8</f>
        <v>Educación General Básica</v>
      </c>
      <c r="D309" s="53"/>
      <c r="E309" s="59"/>
      <c r="F309" s="59"/>
      <c r="G309" s="59" t="s">
        <v>99</v>
      </c>
      <c r="H309" s="53" t="str">
        <f>$H$8</f>
        <v>"A"</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t="str">
        <f>$C$6</f>
        <v>ECA</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t="str">
        <f>$C$6</f>
        <v>ECA</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t="str">
        <f>$A$8</f>
        <v>Educación General Básica</v>
      </c>
      <c r="B362" s="225"/>
      <c r="C362" s="226" t="str">
        <f>$C$8</f>
        <v>Superior</v>
      </c>
      <c r="D362" s="227"/>
      <c r="E362" s="227"/>
      <c r="F362" s="227"/>
      <c r="G362" s="34" t="str">
        <f>$G$8</f>
        <v>Décimo Año</v>
      </c>
      <c r="H362" s="36" t="str">
        <f>$H$8</f>
        <v>"A"</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IF('M4'!B13=0,"",'M4'!B13)</f>
        <v>AMBULUDI NAMCELA IRENE ERIKA</v>
      </c>
      <c r="C365" s="90">
        <f>'I4'!O13</f>
        <v>8.25</v>
      </c>
      <c r="D365" s="90" t="str">
        <f>'I4'!P13</f>
        <v xml:space="preserve"> </v>
      </c>
      <c r="E365" s="90" t="str">
        <f>'I4'!Q13</f>
        <v xml:space="preserve"> </v>
      </c>
      <c r="F365" s="90" t="str">
        <f>'I4'!R13</f>
        <v xml:space="preserve"> </v>
      </c>
      <c r="G365" s="90" t="str">
        <f>'I4'!S13</f>
        <v xml:space="preserve"> </v>
      </c>
      <c r="H365" s="90" t="str">
        <f>'I4'!T13</f>
        <v xml:space="preserve"> </v>
      </c>
      <c r="I365" s="42">
        <f>I11+I129+I247</f>
        <v>0</v>
      </c>
      <c r="J365" s="42">
        <f>J11+J129+J247</f>
        <v>0</v>
      </c>
      <c r="K365" s="43">
        <f>SUM(I365:J365)</f>
        <v>0</v>
      </c>
      <c r="L365" s="44">
        <f>$L$363-K365</f>
        <v>195</v>
      </c>
    </row>
    <row r="366" spans="1:12" x14ac:dyDescent="0.25">
      <c r="A366" s="40">
        <v>2</v>
      </c>
      <c r="B366" s="41" t="str">
        <f>IF('M4'!B14=0,"",'M4'!B14)</f>
        <v>ATUPAÑA OTAVALO MELANIE YUDITH</v>
      </c>
      <c r="C366" s="90">
        <f>'I4'!O14</f>
        <v>9.86</v>
      </c>
      <c r="D366" s="90" t="str">
        <f>'I4'!P14</f>
        <v xml:space="preserve"> </v>
      </c>
      <c r="E366" s="90" t="str">
        <f>'I4'!Q14</f>
        <v xml:space="preserve"> </v>
      </c>
      <c r="F366" s="90" t="str">
        <f>'I4'!R14</f>
        <v xml:space="preserve"> </v>
      </c>
      <c r="G366" s="90" t="str">
        <f>'I4'!S14</f>
        <v xml:space="preserve"> </v>
      </c>
      <c r="H366" s="90" t="str">
        <f>'I4'!T14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IF('M4'!B15=0,"",'M4'!B15)</f>
        <v>BERMEO GUANOQUIZA EVELYN JANETH</v>
      </c>
      <c r="C367" s="90">
        <f>'I4'!O15</f>
        <v>8.3000000000000007</v>
      </c>
      <c r="D367" s="90" t="str">
        <f>'I4'!P15</f>
        <v xml:space="preserve"> </v>
      </c>
      <c r="E367" s="90" t="str">
        <f>'I4'!Q15</f>
        <v xml:space="preserve"> </v>
      </c>
      <c r="F367" s="90" t="str">
        <f>'I4'!R15</f>
        <v xml:space="preserve"> </v>
      </c>
      <c r="G367" s="90" t="str">
        <f>'I4'!S15</f>
        <v xml:space="preserve"> </v>
      </c>
      <c r="H367" s="90" t="str">
        <f>'I4'!T15</f>
        <v xml:space="preserve"> </v>
      </c>
      <c r="I367" s="42">
        <f t="shared" si="9"/>
        <v>0</v>
      </c>
      <c r="J367" s="42">
        <f t="shared" si="9"/>
        <v>0</v>
      </c>
      <c r="K367" s="43">
        <f t="shared" si="10"/>
        <v>0</v>
      </c>
      <c r="L367" s="44">
        <f t="shared" si="11"/>
        <v>195</v>
      </c>
    </row>
    <row r="368" spans="1:12" x14ac:dyDescent="0.25">
      <c r="A368" s="40">
        <v>4</v>
      </c>
      <c r="B368" s="41" t="str">
        <f>IF('M4'!B16=0,"",'M4'!B16)</f>
        <v>CARCHIPULLA SANGURIMA MIRIAN PAULINA</v>
      </c>
      <c r="C368" s="90">
        <f>'I4'!O16</f>
        <v>9.4400000000000013</v>
      </c>
      <c r="D368" s="90" t="str">
        <f>'I4'!P16</f>
        <v xml:space="preserve"> </v>
      </c>
      <c r="E368" s="90" t="str">
        <f>'I4'!Q16</f>
        <v xml:space="preserve"> </v>
      </c>
      <c r="F368" s="90" t="str">
        <f>'I4'!R16</f>
        <v xml:space="preserve"> </v>
      </c>
      <c r="G368" s="90" t="str">
        <f>'I4'!S16</f>
        <v xml:space="preserve"> </v>
      </c>
      <c r="H368" s="90" t="str">
        <f>'I4'!T16</f>
        <v xml:space="preserve"> </v>
      </c>
      <c r="I368" s="42">
        <f t="shared" si="9"/>
        <v>0</v>
      </c>
      <c r="J368" s="42">
        <f t="shared" si="9"/>
        <v>0</v>
      </c>
      <c r="K368" s="43">
        <f t="shared" si="10"/>
        <v>0</v>
      </c>
      <c r="L368" s="44">
        <f t="shared" si="11"/>
        <v>195</v>
      </c>
    </row>
    <row r="369" spans="1:12" x14ac:dyDescent="0.25">
      <c r="A369" s="40">
        <v>5</v>
      </c>
      <c r="B369" s="41" t="str">
        <f>IF('M4'!B17=0,"",'M4'!B17)</f>
        <v>CEDEÑO QUEZADA ALEJANDRO PATRICIO</v>
      </c>
      <c r="C369" s="90">
        <f>'I4'!O17</f>
        <v>9.4400000000000013</v>
      </c>
      <c r="D369" s="90" t="str">
        <f>'I4'!P17</f>
        <v xml:space="preserve"> </v>
      </c>
      <c r="E369" s="90" t="str">
        <f>'I4'!Q17</f>
        <v xml:space="preserve"> </v>
      </c>
      <c r="F369" s="90" t="str">
        <f>'I4'!R17</f>
        <v xml:space="preserve"> </v>
      </c>
      <c r="G369" s="90" t="str">
        <f>'I4'!S17</f>
        <v xml:space="preserve"> </v>
      </c>
      <c r="H369" s="90" t="str">
        <f>'I4'!T17</f>
        <v xml:space="preserve"> </v>
      </c>
      <c r="I369" s="42">
        <f t="shared" si="9"/>
        <v>0</v>
      </c>
      <c r="J369" s="42">
        <f t="shared" si="9"/>
        <v>0</v>
      </c>
      <c r="K369" s="43">
        <f t="shared" si="10"/>
        <v>0</v>
      </c>
      <c r="L369" s="44">
        <f t="shared" si="11"/>
        <v>195</v>
      </c>
    </row>
    <row r="370" spans="1:12" x14ac:dyDescent="0.25">
      <c r="A370" s="40">
        <v>6</v>
      </c>
      <c r="B370" s="41" t="str">
        <f>IF('M4'!B18=0,"",'M4'!B18)</f>
        <v>CEPEDA GUAMAN LIONEL ALEJANDRO</v>
      </c>
      <c r="C370" s="90">
        <f>'I4'!O18</f>
        <v>7.48</v>
      </c>
      <c r="D370" s="90" t="str">
        <f>'I4'!P18</f>
        <v xml:space="preserve"> </v>
      </c>
      <c r="E370" s="90" t="str">
        <f>'I4'!Q18</f>
        <v xml:space="preserve"> </v>
      </c>
      <c r="F370" s="90" t="str">
        <f>'I4'!R18</f>
        <v xml:space="preserve"> </v>
      </c>
      <c r="G370" s="90" t="str">
        <f>'I4'!S18</f>
        <v xml:space="preserve"> </v>
      </c>
      <c r="H370" s="90" t="str">
        <f>'I4'!T18</f>
        <v xml:space="preserve"> </v>
      </c>
      <c r="I370" s="42">
        <f t="shared" si="9"/>
        <v>0</v>
      </c>
      <c r="J370" s="42">
        <f t="shared" si="9"/>
        <v>0</v>
      </c>
      <c r="K370" s="43">
        <f t="shared" si="10"/>
        <v>0</v>
      </c>
      <c r="L370" s="44">
        <f t="shared" si="11"/>
        <v>195</v>
      </c>
    </row>
    <row r="371" spans="1:12" x14ac:dyDescent="0.25">
      <c r="A371" s="40">
        <v>7</v>
      </c>
      <c r="B371" s="41" t="str">
        <f>IF('M4'!B19=0,"",'M4'!B19)</f>
        <v>CHACHO NAULA JUAN ANDRES</v>
      </c>
      <c r="C371" s="90">
        <f>'I4'!O19</f>
        <v>8.09</v>
      </c>
      <c r="D371" s="90" t="str">
        <f>'I4'!P19</f>
        <v xml:space="preserve"> </v>
      </c>
      <c r="E371" s="90" t="str">
        <f>'I4'!Q19</f>
        <v xml:space="preserve"> </v>
      </c>
      <c r="F371" s="90" t="str">
        <f>'I4'!R19</f>
        <v xml:space="preserve"> </v>
      </c>
      <c r="G371" s="90" t="str">
        <f>'I4'!S19</f>
        <v xml:space="preserve"> </v>
      </c>
      <c r="H371" s="90" t="str">
        <f>'I4'!T19</f>
        <v xml:space="preserve"> </v>
      </c>
      <c r="I371" s="42">
        <f t="shared" si="9"/>
        <v>0</v>
      </c>
      <c r="J371" s="42">
        <f t="shared" si="9"/>
        <v>0</v>
      </c>
      <c r="K371" s="43">
        <f t="shared" si="10"/>
        <v>0</v>
      </c>
      <c r="L371" s="44">
        <f t="shared" si="11"/>
        <v>195</v>
      </c>
    </row>
    <row r="372" spans="1:12" x14ac:dyDescent="0.25">
      <c r="A372" s="40">
        <v>8</v>
      </c>
      <c r="B372" s="41" t="str">
        <f>IF('M4'!B20=0,"",'M4'!B20)</f>
        <v>CHOEZ CAJAMARCA ELIDA JOHANNA</v>
      </c>
      <c r="C372" s="90">
        <f>'I4'!O20</f>
        <v>8</v>
      </c>
      <c r="D372" s="90" t="str">
        <f>'I4'!P20</f>
        <v xml:space="preserve"> </v>
      </c>
      <c r="E372" s="90" t="str">
        <f>'I4'!Q20</f>
        <v xml:space="preserve"> </v>
      </c>
      <c r="F372" s="90" t="str">
        <f>'I4'!R20</f>
        <v xml:space="preserve"> </v>
      </c>
      <c r="G372" s="90" t="str">
        <f>'I4'!S20</f>
        <v xml:space="preserve"> </v>
      </c>
      <c r="H372" s="90" t="str">
        <f>'I4'!T20</f>
        <v xml:space="preserve"> </v>
      </c>
      <c r="I372" s="42">
        <f t="shared" si="9"/>
        <v>0</v>
      </c>
      <c r="J372" s="42">
        <f t="shared" si="9"/>
        <v>0</v>
      </c>
      <c r="K372" s="43">
        <f t="shared" si="10"/>
        <v>0</v>
      </c>
      <c r="L372" s="44">
        <f t="shared" si="11"/>
        <v>195</v>
      </c>
    </row>
    <row r="373" spans="1:12" x14ac:dyDescent="0.25">
      <c r="A373" s="40">
        <v>9</v>
      </c>
      <c r="B373" s="41" t="str">
        <f>IF('M4'!B21=0,"",'M4'!B21)</f>
        <v>CONGACHA QUISHPE MELANY AYLIS</v>
      </c>
      <c r="C373" s="90">
        <f>'I4'!O21</f>
        <v>8.2899999999999991</v>
      </c>
      <c r="D373" s="90" t="str">
        <f>'I4'!P21</f>
        <v xml:space="preserve"> </v>
      </c>
      <c r="E373" s="90" t="str">
        <f>'I4'!Q21</f>
        <v xml:space="preserve"> </v>
      </c>
      <c r="F373" s="90" t="str">
        <f>'I4'!R21</f>
        <v xml:space="preserve"> </v>
      </c>
      <c r="G373" s="90" t="str">
        <f>'I4'!S21</f>
        <v xml:space="preserve"> </v>
      </c>
      <c r="H373" s="90" t="str">
        <f>'I4'!T21</f>
        <v xml:space="preserve"> </v>
      </c>
      <c r="I373" s="42">
        <f t="shared" si="9"/>
        <v>0</v>
      </c>
      <c r="J373" s="42">
        <f t="shared" si="9"/>
        <v>0</v>
      </c>
      <c r="K373" s="43">
        <f t="shared" si="10"/>
        <v>0</v>
      </c>
      <c r="L373" s="44">
        <f t="shared" si="11"/>
        <v>195</v>
      </c>
    </row>
    <row r="374" spans="1:12" x14ac:dyDescent="0.25">
      <c r="A374" s="40">
        <v>10</v>
      </c>
      <c r="B374" s="41" t="str">
        <f>IF('M4'!B22=0,"",'M4'!B22)</f>
        <v xml:space="preserve">DUMAGUALA BRITO JOSELINE ESTEFANIA                </v>
      </c>
      <c r="C374" s="90">
        <f>'I4'!O22</f>
        <v>8.86</v>
      </c>
      <c r="D374" s="90" t="str">
        <f>'I4'!P22</f>
        <v xml:space="preserve"> </v>
      </c>
      <c r="E374" s="90" t="str">
        <f>'I4'!Q22</f>
        <v xml:space="preserve"> </v>
      </c>
      <c r="F374" s="90" t="str">
        <f>'I4'!R22</f>
        <v xml:space="preserve"> </v>
      </c>
      <c r="G374" s="90" t="str">
        <f>'I4'!S22</f>
        <v xml:space="preserve"> </v>
      </c>
      <c r="H374" s="90" t="str">
        <f>'I4'!T22</f>
        <v xml:space="preserve"> </v>
      </c>
      <c r="I374" s="42">
        <f t="shared" si="9"/>
        <v>0</v>
      </c>
      <c r="J374" s="42">
        <f t="shared" si="9"/>
        <v>0</v>
      </c>
      <c r="K374" s="43">
        <f t="shared" si="10"/>
        <v>0</v>
      </c>
      <c r="L374" s="44">
        <f t="shared" si="11"/>
        <v>195</v>
      </c>
    </row>
    <row r="375" spans="1:12" x14ac:dyDescent="0.25">
      <c r="A375" s="40">
        <v>11</v>
      </c>
      <c r="B375" s="41" t="str">
        <f>IF('M4'!B23=0,"",'M4'!B23)</f>
        <v>GALARZA CORNEJO ALEXANDER RODRIGO</v>
      </c>
      <c r="C375" s="90">
        <f>'I4'!O23</f>
        <v>7.6</v>
      </c>
      <c r="D375" s="90" t="str">
        <f>'I4'!P23</f>
        <v xml:space="preserve"> </v>
      </c>
      <c r="E375" s="90" t="str">
        <f>'I4'!Q23</f>
        <v xml:space="preserve"> </v>
      </c>
      <c r="F375" s="90" t="str">
        <f>'I4'!R23</f>
        <v xml:space="preserve"> </v>
      </c>
      <c r="G375" s="90" t="str">
        <f>'I4'!S23</f>
        <v xml:space="preserve"> </v>
      </c>
      <c r="H375" s="90" t="str">
        <f>'I4'!T23</f>
        <v xml:space="preserve"> </v>
      </c>
      <c r="I375" s="42">
        <f t="shared" si="9"/>
        <v>0</v>
      </c>
      <c r="J375" s="42">
        <f t="shared" si="9"/>
        <v>0</v>
      </c>
      <c r="K375" s="43">
        <f t="shared" si="10"/>
        <v>0</v>
      </c>
      <c r="L375" s="44">
        <f t="shared" si="11"/>
        <v>195</v>
      </c>
    </row>
    <row r="376" spans="1:12" x14ac:dyDescent="0.25">
      <c r="A376" s="40">
        <v>12</v>
      </c>
      <c r="B376" s="41" t="str">
        <f>IF('M4'!B24=0,"",'M4'!B24)</f>
        <v>GOMEZ ZUMBA JEREMY GABRIEL</v>
      </c>
      <c r="C376" s="90">
        <f>'I4'!O24</f>
        <v>8.51</v>
      </c>
      <c r="D376" s="90" t="str">
        <f>'I4'!P24</f>
        <v xml:space="preserve"> </v>
      </c>
      <c r="E376" s="90" t="str">
        <f>'I4'!Q24</f>
        <v xml:space="preserve"> </v>
      </c>
      <c r="F376" s="90" t="str">
        <f>'I4'!R24</f>
        <v xml:space="preserve"> </v>
      </c>
      <c r="G376" s="90" t="str">
        <f>'I4'!S24</f>
        <v xml:space="preserve"> </v>
      </c>
      <c r="H376" s="90" t="str">
        <f>'I4'!T24</f>
        <v xml:space="preserve"> </v>
      </c>
      <c r="I376" s="42">
        <f t="shared" si="9"/>
        <v>0</v>
      </c>
      <c r="J376" s="42">
        <f t="shared" si="9"/>
        <v>0</v>
      </c>
      <c r="K376" s="43">
        <f t="shared" si="10"/>
        <v>0</v>
      </c>
      <c r="L376" s="44">
        <f t="shared" si="11"/>
        <v>195</v>
      </c>
    </row>
    <row r="377" spans="1:12" x14ac:dyDescent="0.25">
      <c r="A377" s="40">
        <v>13</v>
      </c>
      <c r="B377" s="41" t="str">
        <f>IF('M4'!B25=0,"",'M4'!B25)</f>
        <v>GUAMAN MEDINA MARIA FERNANDA</v>
      </c>
      <c r="C377" s="90">
        <f>'I4'!O25</f>
        <v>9.629999999999999</v>
      </c>
      <c r="D377" s="90" t="str">
        <f>'I4'!P25</f>
        <v xml:space="preserve"> </v>
      </c>
      <c r="E377" s="90" t="str">
        <f>'I4'!Q25</f>
        <v xml:space="preserve"> </v>
      </c>
      <c r="F377" s="90" t="str">
        <f>'I4'!R25</f>
        <v xml:space="preserve"> </v>
      </c>
      <c r="G377" s="90" t="str">
        <f>'I4'!S25</f>
        <v xml:space="preserve"> </v>
      </c>
      <c r="H377" s="90" t="str">
        <f>'I4'!T25</f>
        <v xml:space="preserve"> </v>
      </c>
      <c r="I377" s="42">
        <f t="shared" si="9"/>
        <v>0</v>
      </c>
      <c r="J377" s="42">
        <f t="shared" si="9"/>
        <v>0</v>
      </c>
      <c r="K377" s="43">
        <f t="shared" si="10"/>
        <v>0</v>
      </c>
      <c r="L377" s="44">
        <f t="shared" si="11"/>
        <v>195</v>
      </c>
    </row>
    <row r="378" spans="1:12" x14ac:dyDescent="0.25">
      <c r="A378" s="40">
        <v>14</v>
      </c>
      <c r="B378" s="41" t="str">
        <f>IF('M4'!B26=0,"",'M4'!B26)</f>
        <v>GUAMAN TIPAN MAYRA ALEXANDRA</v>
      </c>
      <c r="C378" s="90">
        <f>'I4'!O26</f>
        <v>8.43</v>
      </c>
      <c r="D378" s="90" t="str">
        <f>'I4'!P26</f>
        <v xml:space="preserve"> </v>
      </c>
      <c r="E378" s="90" t="str">
        <f>'I4'!Q26</f>
        <v xml:space="preserve"> </v>
      </c>
      <c r="F378" s="90" t="str">
        <f>'I4'!R26</f>
        <v xml:space="preserve"> </v>
      </c>
      <c r="G378" s="90" t="str">
        <f>'I4'!S26</f>
        <v xml:space="preserve"> </v>
      </c>
      <c r="H378" s="90" t="str">
        <f>'I4'!T26</f>
        <v xml:space="preserve"> </v>
      </c>
      <c r="I378" s="42">
        <f t="shared" si="9"/>
        <v>0</v>
      </c>
      <c r="J378" s="42">
        <f t="shared" si="9"/>
        <v>0</v>
      </c>
      <c r="K378" s="43">
        <f t="shared" si="10"/>
        <v>0</v>
      </c>
      <c r="L378" s="44">
        <f t="shared" si="11"/>
        <v>195</v>
      </c>
    </row>
    <row r="379" spans="1:12" x14ac:dyDescent="0.25">
      <c r="A379" s="40">
        <v>15</v>
      </c>
      <c r="B379" s="41" t="str">
        <f>IF('M4'!B27=0,"",'M4'!B27)</f>
        <v>LASSO CAIZA RUTH ABIGAIL</v>
      </c>
      <c r="C379" s="90">
        <f>'I4'!O27</f>
        <v>3.8899999999999997</v>
      </c>
      <c r="D379" s="90" t="str">
        <f>'I4'!P27</f>
        <v xml:space="preserve"> </v>
      </c>
      <c r="E379" s="90" t="str">
        <f>'I4'!Q27</f>
        <v xml:space="preserve"> </v>
      </c>
      <c r="F379" s="90" t="str">
        <f>'I4'!R27</f>
        <v xml:space="preserve"> </v>
      </c>
      <c r="G379" s="90" t="str">
        <f>'I4'!S27</f>
        <v xml:space="preserve"> </v>
      </c>
      <c r="H379" s="90" t="str">
        <f>'I4'!T27</f>
        <v xml:space="preserve"> </v>
      </c>
      <c r="I379" s="42">
        <f t="shared" si="9"/>
        <v>0</v>
      </c>
      <c r="J379" s="42">
        <f t="shared" si="9"/>
        <v>0</v>
      </c>
      <c r="K379" s="43">
        <f t="shared" si="10"/>
        <v>0</v>
      </c>
      <c r="L379" s="44">
        <f t="shared" si="11"/>
        <v>195</v>
      </c>
    </row>
    <row r="380" spans="1:12" x14ac:dyDescent="0.25">
      <c r="A380" s="40">
        <v>16</v>
      </c>
      <c r="B380" s="41" t="str">
        <f>IF('M4'!B28=0,"",'M4'!B28)</f>
        <v xml:space="preserve">LAVANDA CAJAMARCA JOSE MIGUEL                     </v>
      </c>
      <c r="C380" s="90">
        <f>'I4'!O28</f>
        <v>8.57</v>
      </c>
      <c r="D380" s="90" t="str">
        <f>'I4'!P28</f>
        <v xml:space="preserve"> </v>
      </c>
      <c r="E380" s="90" t="str">
        <f>'I4'!Q28</f>
        <v xml:space="preserve"> </v>
      </c>
      <c r="F380" s="90" t="str">
        <f>'I4'!R28</f>
        <v xml:space="preserve"> </v>
      </c>
      <c r="G380" s="90" t="str">
        <f>'I4'!S28</f>
        <v xml:space="preserve"> </v>
      </c>
      <c r="H380" s="90" t="str">
        <f>'I4'!T28</f>
        <v xml:space="preserve"> </v>
      </c>
      <c r="I380" s="42">
        <f t="shared" si="9"/>
        <v>0</v>
      </c>
      <c r="J380" s="42">
        <f t="shared" si="9"/>
        <v>0</v>
      </c>
      <c r="K380" s="43">
        <f t="shared" si="10"/>
        <v>0</v>
      </c>
      <c r="L380" s="44">
        <f t="shared" si="11"/>
        <v>195</v>
      </c>
    </row>
    <row r="381" spans="1:12" x14ac:dyDescent="0.25">
      <c r="A381" s="40">
        <v>17</v>
      </c>
      <c r="B381" s="41" t="str">
        <f>IF('M4'!B29=0,"",'M4'!B29)</f>
        <v>LAVANDA GUALAN EDDINSON ADRIAN</v>
      </c>
      <c r="C381" s="90">
        <f>'I4'!O29</f>
        <v>8.01</v>
      </c>
      <c r="D381" s="90" t="str">
        <f>'I4'!P29</f>
        <v xml:space="preserve"> </v>
      </c>
      <c r="E381" s="90" t="str">
        <f>'I4'!Q29</f>
        <v xml:space="preserve"> </v>
      </c>
      <c r="F381" s="90" t="str">
        <f>'I4'!R29</f>
        <v xml:space="preserve"> </v>
      </c>
      <c r="G381" s="90" t="str">
        <f>'I4'!S29</f>
        <v xml:space="preserve"> </v>
      </c>
      <c r="H381" s="90" t="str">
        <f>'I4'!T29</f>
        <v xml:space="preserve"> </v>
      </c>
      <c r="I381" s="42">
        <f t="shared" si="9"/>
        <v>0</v>
      </c>
      <c r="J381" s="42">
        <f t="shared" si="9"/>
        <v>0</v>
      </c>
      <c r="K381" s="43">
        <f t="shared" si="10"/>
        <v>0</v>
      </c>
      <c r="L381" s="44">
        <f t="shared" si="11"/>
        <v>195</v>
      </c>
    </row>
    <row r="382" spans="1:12" x14ac:dyDescent="0.25">
      <c r="A382" s="40">
        <v>18</v>
      </c>
      <c r="B382" s="41" t="str">
        <f>IF('M4'!B30=0,"",'M4'!B30)</f>
        <v xml:space="preserve">MAYANCELA TENESACA NATALI ARACELY                 </v>
      </c>
      <c r="C382" s="90">
        <f>'I4'!O30</f>
        <v>9.129999999999999</v>
      </c>
      <c r="D382" s="90" t="str">
        <f>'I4'!P30</f>
        <v xml:space="preserve"> </v>
      </c>
      <c r="E382" s="90" t="str">
        <f>'I4'!Q30</f>
        <v xml:space="preserve"> </v>
      </c>
      <c r="F382" s="90" t="str">
        <f>'I4'!R30</f>
        <v xml:space="preserve"> </v>
      </c>
      <c r="G382" s="90" t="str">
        <f>'I4'!S30</f>
        <v xml:space="preserve"> </v>
      </c>
      <c r="H382" s="90" t="str">
        <f>'I4'!T30</f>
        <v xml:space="preserve"> </v>
      </c>
      <c r="I382" s="42">
        <f t="shared" ref="I382:J397" si="12">I28+I146+I264</f>
        <v>0</v>
      </c>
      <c r="J382" s="42">
        <f t="shared" si="12"/>
        <v>0</v>
      </c>
      <c r="K382" s="43">
        <f t="shared" si="10"/>
        <v>0</v>
      </c>
      <c r="L382" s="44">
        <f t="shared" si="11"/>
        <v>195</v>
      </c>
    </row>
    <row r="383" spans="1:12" x14ac:dyDescent="0.25">
      <c r="A383" s="40">
        <v>19</v>
      </c>
      <c r="B383" s="41" t="str">
        <f>IF('M4'!B31=0,"",'M4'!B31)</f>
        <v xml:space="preserve">MENDEZ CORTEZ DANIEL ALEJANDRO                    </v>
      </c>
      <c r="C383" s="90">
        <f>'I4'!O31</f>
        <v>9.3000000000000007</v>
      </c>
      <c r="D383" s="90" t="str">
        <f>'I4'!P31</f>
        <v xml:space="preserve"> </v>
      </c>
      <c r="E383" s="90" t="str">
        <f>'I4'!Q31</f>
        <v xml:space="preserve"> </v>
      </c>
      <c r="F383" s="90" t="str">
        <f>'I4'!R31</f>
        <v xml:space="preserve"> </v>
      </c>
      <c r="G383" s="90" t="str">
        <f>'I4'!S31</f>
        <v xml:space="preserve"> </v>
      </c>
      <c r="H383" s="90" t="str">
        <f>'I4'!T31</f>
        <v xml:space="preserve"> </v>
      </c>
      <c r="I383" s="42">
        <f t="shared" si="12"/>
        <v>0</v>
      </c>
      <c r="J383" s="42">
        <f t="shared" si="12"/>
        <v>0</v>
      </c>
      <c r="K383" s="43">
        <f t="shared" si="10"/>
        <v>0</v>
      </c>
      <c r="L383" s="44">
        <f t="shared" si="11"/>
        <v>195</v>
      </c>
    </row>
    <row r="384" spans="1:12" x14ac:dyDescent="0.25">
      <c r="A384" s="40">
        <v>20</v>
      </c>
      <c r="B384" s="41" t="str">
        <f>IF('M4'!B32=0,"",'M4'!B32)</f>
        <v xml:space="preserve">MINCHALA OTAVALO SOFIA VALENTINA                  </v>
      </c>
      <c r="C384" s="90">
        <f>'I4'!O32</f>
        <v>9.0399999999999991</v>
      </c>
      <c r="D384" s="90" t="str">
        <f>'I4'!P32</f>
        <v xml:space="preserve"> </v>
      </c>
      <c r="E384" s="90" t="str">
        <f>'I4'!Q32</f>
        <v xml:space="preserve"> </v>
      </c>
      <c r="F384" s="90" t="str">
        <f>'I4'!R32</f>
        <v xml:space="preserve"> </v>
      </c>
      <c r="G384" s="90" t="str">
        <f>'I4'!S32</f>
        <v xml:space="preserve"> </v>
      </c>
      <c r="H384" s="90" t="str">
        <f>'I4'!T32</f>
        <v xml:space="preserve"> </v>
      </c>
      <c r="I384" s="42">
        <f t="shared" si="12"/>
        <v>0</v>
      </c>
      <c r="J384" s="42">
        <f t="shared" si="12"/>
        <v>0</v>
      </c>
      <c r="K384" s="43">
        <f t="shared" si="10"/>
        <v>0</v>
      </c>
      <c r="L384" s="44">
        <f t="shared" si="11"/>
        <v>195</v>
      </c>
    </row>
    <row r="385" spans="1:12" x14ac:dyDescent="0.25">
      <c r="A385" s="40">
        <v>21</v>
      </c>
      <c r="B385" s="41" t="str">
        <f>IF('M4'!B33=0,"",'M4'!B33)</f>
        <v>MORA BERMEO NIXON ROMEO</v>
      </c>
      <c r="C385" s="90">
        <f>'I4'!O33</f>
        <v>4.51</v>
      </c>
      <c r="D385" s="90" t="str">
        <f>'I4'!P33</f>
        <v xml:space="preserve"> </v>
      </c>
      <c r="E385" s="90" t="str">
        <f>'I4'!Q33</f>
        <v xml:space="preserve"> </v>
      </c>
      <c r="F385" s="90" t="str">
        <f>'I4'!R33</f>
        <v xml:space="preserve"> </v>
      </c>
      <c r="G385" s="90" t="str">
        <f>'I4'!S33</f>
        <v xml:space="preserve"> </v>
      </c>
      <c r="H385" s="90" t="str">
        <f>'I4'!T33</f>
        <v xml:space="preserve"> </v>
      </c>
      <c r="I385" s="42">
        <f t="shared" si="12"/>
        <v>0</v>
      </c>
      <c r="J385" s="42">
        <f t="shared" si="12"/>
        <v>0</v>
      </c>
      <c r="K385" s="43">
        <f t="shared" si="10"/>
        <v>0</v>
      </c>
      <c r="L385" s="44">
        <f t="shared" si="11"/>
        <v>195</v>
      </c>
    </row>
    <row r="386" spans="1:12" x14ac:dyDescent="0.25">
      <c r="A386" s="40">
        <v>22</v>
      </c>
      <c r="B386" s="41" t="str">
        <f>IF('M4'!B34=0,"",'M4'!B34)</f>
        <v>MOROCHO ASTUDILLO CRISTOPHER ANDRES</v>
      </c>
      <c r="C386" s="90">
        <f>'I4'!O34</f>
        <v>6.23</v>
      </c>
      <c r="D386" s="90" t="str">
        <f>'I4'!P34</f>
        <v xml:space="preserve"> </v>
      </c>
      <c r="E386" s="90" t="str">
        <f>'I4'!Q34</f>
        <v xml:space="preserve"> </v>
      </c>
      <c r="F386" s="90" t="str">
        <f>'I4'!R34</f>
        <v xml:space="preserve"> </v>
      </c>
      <c r="G386" s="90" t="str">
        <f>'I4'!S34</f>
        <v xml:space="preserve"> </v>
      </c>
      <c r="H386" s="90" t="str">
        <f>'I4'!T34</f>
        <v xml:space="preserve"> </v>
      </c>
      <c r="I386" s="42">
        <f t="shared" si="12"/>
        <v>0</v>
      </c>
      <c r="J386" s="42">
        <f t="shared" si="12"/>
        <v>0</v>
      </c>
      <c r="K386" s="43">
        <f t="shared" si="10"/>
        <v>0</v>
      </c>
      <c r="L386" s="44">
        <f t="shared" si="11"/>
        <v>195</v>
      </c>
    </row>
    <row r="387" spans="1:12" x14ac:dyDescent="0.25">
      <c r="A387" s="40">
        <v>23</v>
      </c>
      <c r="B387" s="41" t="str">
        <f>IF('M4'!B35=0,"",'M4'!B35)</f>
        <v xml:space="preserve">MOSQUERA VERGARA KATHERIN NAYELI                  </v>
      </c>
      <c r="C387" s="90">
        <f>'I4'!O35</f>
        <v>9.5500000000000007</v>
      </c>
      <c r="D387" s="90" t="str">
        <f>'I4'!P35</f>
        <v xml:space="preserve"> </v>
      </c>
      <c r="E387" s="90" t="str">
        <f>'I4'!Q35</f>
        <v xml:space="preserve"> </v>
      </c>
      <c r="F387" s="90" t="str">
        <f>'I4'!R35</f>
        <v xml:space="preserve"> </v>
      </c>
      <c r="G387" s="90" t="str">
        <f>'I4'!S35</f>
        <v xml:space="preserve"> </v>
      </c>
      <c r="H387" s="90" t="str">
        <f>'I4'!T35</f>
        <v xml:space="preserve"> </v>
      </c>
      <c r="I387" s="42">
        <f t="shared" si="12"/>
        <v>0</v>
      </c>
      <c r="J387" s="42">
        <f t="shared" si="12"/>
        <v>0</v>
      </c>
      <c r="K387" s="43">
        <f t="shared" si="10"/>
        <v>0</v>
      </c>
      <c r="L387" s="44">
        <f t="shared" si="11"/>
        <v>195</v>
      </c>
    </row>
    <row r="388" spans="1:12" x14ac:dyDescent="0.25">
      <c r="A388" s="40">
        <v>24</v>
      </c>
      <c r="B388" s="41" t="str">
        <f>IF('M4'!B36=0,"",'M4'!B36)</f>
        <v>NARVAEZ VALENCIA RONAL JHUNIOR</v>
      </c>
      <c r="C388" s="90">
        <f>'I4'!O36</f>
        <v>8.4600000000000009</v>
      </c>
      <c r="D388" s="90" t="str">
        <f>'I4'!P36</f>
        <v xml:space="preserve"> </v>
      </c>
      <c r="E388" s="90" t="str">
        <f>'I4'!Q36</f>
        <v xml:space="preserve"> </v>
      </c>
      <c r="F388" s="90" t="str">
        <f>'I4'!R36</f>
        <v xml:space="preserve"> </v>
      </c>
      <c r="G388" s="90" t="str">
        <f>'I4'!S36</f>
        <v xml:space="preserve"> </v>
      </c>
      <c r="H388" s="90" t="str">
        <f>'I4'!T36</f>
        <v xml:space="preserve"> </v>
      </c>
      <c r="I388" s="42">
        <f t="shared" si="12"/>
        <v>0</v>
      </c>
      <c r="J388" s="42">
        <f t="shared" si="12"/>
        <v>0</v>
      </c>
      <c r="K388" s="43">
        <f t="shared" si="10"/>
        <v>0</v>
      </c>
      <c r="L388" s="44">
        <f t="shared" si="11"/>
        <v>195</v>
      </c>
    </row>
    <row r="389" spans="1:12" x14ac:dyDescent="0.25">
      <c r="A389" s="40">
        <v>25</v>
      </c>
      <c r="B389" s="41" t="str">
        <f>IF('M4'!B37=0,"",'M4'!B37)</f>
        <v>NIEVES AUCAY MATIAS JOSE</v>
      </c>
      <c r="C389" s="90">
        <f>'I4'!O37</f>
        <v>9.58</v>
      </c>
      <c r="D389" s="90" t="str">
        <f>'I4'!P37</f>
        <v xml:space="preserve"> </v>
      </c>
      <c r="E389" s="90" t="str">
        <f>'I4'!Q37</f>
        <v xml:space="preserve"> </v>
      </c>
      <c r="F389" s="90" t="str">
        <f>'I4'!R37</f>
        <v xml:space="preserve"> </v>
      </c>
      <c r="G389" s="90" t="str">
        <f>'I4'!S37</f>
        <v xml:space="preserve"> </v>
      </c>
      <c r="H389" s="90" t="str">
        <f>'I4'!T37</f>
        <v xml:space="preserve"> </v>
      </c>
      <c r="I389" s="42">
        <f t="shared" si="12"/>
        <v>0</v>
      </c>
      <c r="J389" s="42">
        <f t="shared" si="12"/>
        <v>0</v>
      </c>
      <c r="K389" s="43">
        <f t="shared" si="10"/>
        <v>0</v>
      </c>
      <c r="L389" s="44">
        <f t="shared" si="11"/>
        <v>195</v>
      </c>
    </row>
    <row r="390" spans="1:12" x14ac:dyDescent="0.25">
      <c r="A390" s="40">
        <v>26</v>
      </c>
      <c r="B390" s="41" t="str">
        <f>IF('M4'!B38=0,"",'M4'!B38)</f>
        <v>NUNINGA VILLA JOSE DAVID</v>
      </c>
      <c r="C390" s="90">
        <f>'I4'!O38</f>
        <v>5.75</v>
      </c>
      <c r="D390" s="90" t="str">
        <f>'I4'!P38</f>
        <v xml:space="preserve"> </v>
      </c>
      <c r="E390" s="90" t="str">
        <f>'I4'!Q38</f>
        <v xml:space="preserve"> </v>
      </c>
      <c r="F390" s="90" t="str">
        <f>'I4'!R38</f>
        <v xml:space="preserve"> </v>
      </c>
      <c r="G390" s="90" t="str">
        <f>'I4'!S38</f>
        <v xml:space="preserve"> </v>
      </c>
      <c r="H390" s="90" t="str">
        <f>'I4'!T38</f>
        <v xml:space="preserve"> </v>
      </c>
      <c r="I390" s="42">
        <f t="shared" si="12"/>
        <v>0</v>
      </c>
      <c r="J390" s="42">
        <f t="shared" si="12"/>
        <v>0</v>
      </c>
      <c r="K390" s="43">
        <f t="shared" si="10"/>
        <v>0</v>
      </c>
      <c r="L390" s="44">
        <f t="shared" si="11"/>
        <v>195</v>
      </c>
    </row>
    <row r="391" spans="1:12" x14ac:dyDescent="0.25">
      <c r="A391" s="40">
        <v>27</v>
      </c>
      <c r="B391" s="41" t="str">
        <f>IF('M4'!B39=0,"",'M4'!B39)</f>
        <v xml:space="preserve">PEREZ URREA SAMARA MIKAELA                        </v>
      </c>
      <c r="C391" s="90">
        <f>'I4'!O39</f>
        <v>9.31</v>
      </c>
      <c r="D391" s="90" t="str">
        <f>'I4'!P39</f>
        <v xml:space="preserve"> </v>
      </c>
      <c r="E391" s="90" t="str">
        <f>'I4'!Q39</f>
        <v xml:space="preserve"> </v>
      </c>
      <c r="F391" s="90" t="str">
        <f>'I4'!R39</f>
        <v xml:space="preserve"> </v>
      </c>
      <c r="G391" s="90" t="str">
        <f>'I4'!S39</f>
        <v xml:space="preserve"> </v>
      </c>
      <c r="H391" s="90" t="str">
        <f>'I4'!T39</f>
        <v xml:space="preserve"> </v>
      </c>
      <c r="I391" s="42">
        <f t="shared" si="12"/>
        <v>0</v>
      </c>
      <c r="J391" s="42">
        <f t="shared" si="12"/>
        <v>0</v>
      </c>
      <c r="K391" s="43">
        <f t="shared" si="10"/>
        <v>0</v>
      </c>
      <c r="L391" s="44">
        <f t="shared" si="11"/>
        <v>195</v>
      </c>
    </row>
    <row r="392" spans="1:12" x14ac:dyDescent="0.25">
      <c r="A392" s="40">
        <v>28</v>
      </c>
      <c r="B392" s="41" t="str">
        <f>IF('M4'!B40=0,"",'M4'!B40)</f>
        <v xml:space="preserve">PILCO CHIMBOLEMA JHOSUE ALEXANDER                 </v>
      </c>
      <c r="C392" s="90">
        <f>'I4'!O40</f>
        <v>8.99</v>
      </c>
      <c r="D392" s="90" t="str">
        <f>'I4'!P40</f>
        <v xml:space="preserve"> </v>
      </c>
      <c r="E392" s="90" t="str">
        <f>'I4'!Q40</f>
        <v xml:space="preserve"> </v>
      </c>
      <c r="F392" s="90" t="str">
        <f>'I4'!R40</f>
        <v xml:space="preserve"> </v>
      </c>
      <c r="G392" s="90" t="str">
        <f>'I4'!S40</f>
        <v xml:space="preserve"> </v>
      </c>
      <c r="H392" s="90" t="str">
        <f>'I4'!T40</f>
        <v xml:space="preserve"> </v>
      </c>
      <c r="I392" s="42">
        <f t="shared" si="12"/>
        <v>0</v>
      </c>
      <c r="J392" s="42">
        <f t="shared" si="12"/>
        <v>0</v>
      </c>
      <c r="K392" s="43">
        <f t="shared" si="10"/>
        <v>0</v>
      </c>
      <c r="L392" s="44">
        <f t="shared" si="11"/>
        <v>195</v>
      </c>
    </row>
    <row r="393" spans="1:12" x14ac:dyDescent="0.25">
      <c r="A393" s="40">
        <v>29</v>
      </c>
      <c r="B393" s="41" t="str">
        <f>IF('M4'!B41=0,"",'M4'!B41)</f>
        <v>RIVADENEIRA VELA JOEL EDUARDO</v>
      </c>
      <c r="C393" s="90">
        <f>'I4'!O41</f>
        <v>9.91</v>
      </c>
      <c r="D393" s="90" t="str">
        <f>'I4'!P41</f>
        <v xml:space="preserve"> </v>
      </c>
      <c r="E393" s="90" t="str">
        <f>'I4'!Q41</f>
        <v xml:space="preserve"> </v>
      </c>
      <c r="F393" s="90" t="str">
        <f>'I4'!R41</f>
        <v xml:space="preserve"> </v>
      </c>
      <c r="G393" s="90" t="str">
        <f>'I4'!S41</f>
        <v xml:space="preserve"> </v>
      </c>
      <c r="H393" s="90" t="str">
        <f>'I4'!T41</f>
        <v xml:space="preserve"> </v>
      </c>
      <c r="I393" s="42">
        <f t="shared" si="12"/>
        <v>0</v>
      </c>
      <c r="J393" s="42">
        <f t="shared" si="12"/>
        <v>0</v>
      </c>
      <c r="K393" s="43">
        <f t="shared" si="10"/>
        <v>0</v>
      </c>
      <c r="L393" s="44">
        <f t="shared" si="11"/>
        <v>195</v>
      </c>
    </row>
    <row r="394" spans="1:12" x14ac:dyDescent="0.25">
      <c r="A394" s="40">
        <v>30</v>
      </c>
      <c r="B394" s="41" t="str">
        <f>IF('M4'!B42=0,"",'M4'!B42)</f>
        <v>RODRIGUEZ ALVARADO ANGIE KATHERINE</v>
      </c>
      <c r="C394" s="90">
        <f>'I4'!O42</f>
        <v>8.43</v>
      </c>
      <c r="D394" s="90" t="str">
        <f>'I4'!P42</f>
        <v xml:space="preserve"> </v>
      </c>
      <c r="E394" s="90" t="str">
        <f>'I4'!Q42</f>
        <v xml:space="preserve"> </v>
      </c>
      <c r="F394" s="90" t="str">
        <f>'I4'!R42</f>
        <v xml:space="preserve"> </v>
      </c>
      <c r="G394" s="90" t="str">
        <f>'I4'!S42</f>
        <v xml:space="preserve"> </v>
      </c>
      <c r="H394" s="90" t="str">
        <f>'I4'!T42</f>
        <v xml:space="preserve"> </v>
      </c>
      <c r="I394" s="42">
        <f t="shared" si="12"/>
        <v>0</v>
      </c>
      <c r="J394" s="42">
        <f t="shared" si="12"/>
        <v>0</v>
      </c>
      <c r="K394" s="43">
        <f t="shared" si="10"/>
        <v>0</v>
      </c>
      <c r="L394" s="44">
        <f t="shared" si="11"/>
        <v>195</v>
      </c>
    </row>
    <row r="395" spans="1:12" x14ac:dyDescent="0.25">
      <c r="A395" s="40">
        <v>31</v>
      </c>
      <c r="B395" s="41" t="str">
        <f>IF('M4'!B43=0,"",'M4'!B43)</f>
        <v>SANCHEZ JAPA ISMAEL ALEXANDER</v>
      </c>
      <c r="C395" s="90">
        <f>'I4'!O43</f>
        <v>3.7199999999999998</v>
      </c>
      <c r="D395" s="90" t="str">
        <f>'I4'!P43</f>
        <v xml:space="preserve"> </v>
      </c>
      <c r="E395" s="90" t="str">
        <f>'I4'!Q43</f>
        <v xml:space="preserve"> </v>
      </c>
      <c r="F395" s="90" t="str">
        <f>'I4'!R43</f>
        <v xml:space="preserve"> </v>
      </c>
      <c r="G395" s="90" t="str">
        <f>'I4'!S43</f>
        <v xml:space="preserve"> </v>
      </c>
      <c r="H395" s="90" t="str">
        <f>'I4'!T43</f>
        <v xml:space="preserve"> </v>
      </c>
      <c r="I395" s="42">
        <f t="shared" si="12"/>
        <v>0</v>
      </c>
      <c r="J395" s="42">
        <f t="shared" si="12"/>
        <v>0</v>
      </c>
      <c r="K395" s="43">
        <f t="shared" si="10"/>
        <v>0</v>
      </c>
      <c r="L395" s="44">
        <f t="shared" si="11"/>
        <v>195</v>
      </c>
    </row>
    <row r="396" spans="1:12" x14ac:dyDescent="0.25">
      <c r="A396" s="40">
        <v>32</v>
      </c>
      <c r="B396" s="41" t="str">
        <f>IF('M4'!B44=0,"",'M4'!B44)</f>
        <v xml:space="preserve">TADAY CHOTO ALEX ANDERSSON                        </v>
      </c>
      <c r="C396" s="90">
        <f>'I4'!O44</f>
        <v>8.6999999999999993</v>
      </c>
      <c r="D396" s="90" t="str">
        <f>'I4'!P44</f>
        <v xml:space="preserve"> </v>
      </c>
      <c r="E396" s="90" t="str">
        <f>'I4'!Q44</f>
        <v xml:space="preserve"> </v>
      </c>
      <c r="F396" s="90" t="str">
        <f>'I4'!R44</f>
        <v xml:space="preserve"> </v>
      </c>
      <c r="G396" s="90" t="str">
        <f>'I4'!S44</f>
        <v xml:space="preserve"> </v>
      </c>
      <c r="H396" s="90" t="str">
        <f>'I4'!T44</f>
        <v xml:space="preserve"> </v>
      </c>
      <c r="I396" s="42">
        <f t="shared" si="12"/>
        <v>0</v>
      </c>
      <c r="J396" s="42">
        <f t="shared" si="12"/>
        <v>0</v>
      </c>
      <c r="K396" s="43">
        <f t="shared" si="10"/>
        <v>0</v>
      </c>
      <c r="L396" s="44">
        <f t="shared" si="11"/>
        <v>195</v>
      </c>
    </row>
    <row r="397" spans="1:12" x14ac:dyDescent="0.25">
      <c r="A397" s="40">
        <v>33</v>
      </c>
      <c r="B397" s="41" t="str">
        <f>IF('M4'!B45=0,"",'M4'!B45)</f>
        <v>TORRES HIDALGO YANAHARA ALEXANDRA</v>
      </c>
      <c r="C397" s="90" t="str">
        <f>'I4'!O45</f>
        <v xml:space="preserve"> </v>
      </c>
      <c r="D397" s="90" t="str">
        <f>'I4'!P45</f>
        <v xml:space="preserve"> </v>
      </c>
      <c r="E397" s="90" t="str">
        <f>'I4'!Q45</f>
        <v xml:space="preserve"> </v>
      </c>
      <c r="F397" s="90" t="str">
        <f>'I4'!R45</f>
        <v xml:space="preserve"> </v>
      </c>
      <c r="G397" s="90" t="str">
        <f>'I4'!S45</f>
        <v xml:space="preserve"> </v>
      </c>
      <c r="H397" s="90" t="str">
        <f>'I4'!T45</f>
        <v xml:space="preserve"> </v>
      </c>
      <c r="I397" s="42">
        <f t="shared" si="12"/>
        <v>0</v>
      </c>
      <c r="J397" s="42">
        <f t="shared" si="12"/>
        <v>0</v>
      </c>
      <c r="K397" s="43">
        <f t="shared" si="10"/>
        <v>0</v>
      </c>
      <c r="L397" s="44">
        <f t="shared" si="11"/>
        <v>195</v>
      </c>
    </row>
    <row r="398" spans="1:12" x14ac:dyDescent="0.25">
      <c r="A398" s="40">
        <v>34</v>
      </c>
      <c r="B398" s="41" t="str">
        <f>IF('M4'!B46=0,"",'M4'!B46)</f>
        <v>VERA BUSTAMANTE VALENTINA GISLAYNE</v>
      </c>
      <c r="C398" s="90">
        <f>'I4'!O46</f>
        <v>9.18</v>
      </c>
      <c r="D398" s="90" t="str">
        <f>'I4'!P46</f>
        <v xml:space="preserve"> </v>
      </c>
      <c r="E398" s="90" t="str">
        <f>'I4'!Q46</f>
        <v xml:space="preserve"> </v>
      </c>
      <c r="F398" s="90" t="str">
        <f>'I4'!R46</f>
        <v xml:space="preserve"> </v>
      </c>
      <c r="G398" s="90" t="str">
        <f>'I4'!S46</f>
        <v xml:space="preserve"> </v>
      </c>
      <c r="H398" s="90" t="str">
        <f>'I4'!T46</f>
        <v xml:space="preserve"> </v>
      </c>
      <c r="I398" s="42">
        <f t="shared" ref="I398:J413" si="13">I44+I162+I280</f>
        <v>0</v>
      </c>
      <c r="J398" s="42">
        <f t="shared" si="13"/>
        <v>0</v>
      </c>
      <c r="K398" s="43">
        <f t="shared" si="10"/>
        <v>0</v>
      </c>
      <c r="L398" s="44">
        <f t="shared" si="11"/>
        <v>195</v>
      </c>
    </row>
    <row r="399" spans="1:12" x14ac:dyDescent="0.25">
      <c r="A399" s="40">
        <v>35</v>
      </c>
      <c r="B399" s="41" t="str">
        <f>IF('M4'!B47=0,"",'M4'!B47)</f>
        <v>YUNGA FAJARDO PRISCILA ELIZABETH</v>
      </c>
      <c r="C399" s="90">
        <f>'I4'!O47</f>
        <v>9.86</v>
      </c>
      <c r="D399" s="90" t="str">
        <f>'I4'!P47</f>
        <v xml:space="preserve"> </v>
      </c>
      <c r="E399" s="90" t="str">
        <f>'I4'!Q47</f>
        <v xml:space="preserve"> </v>
      </c>
      <c r="F399" s="90" t="str">
        <f>'I4'!R47</f>
        <v xml:space="preserve"> </v>
      </c>
      <c r="G399" s="90" t="str">
        <f>'I4'!S47</f>
        <v xml:space="preserve"> </v>
      </c>
      <c r="H399" s="90" t="str">
        <f>'I4'!T47</f>
        <v xml:space="preserve"> </v>
      </c>
      <c r="I399" s="42">
        <f t="shared" si="13"/>
        <v>0</v>
      </c>
      <c r="J399" s="42">
        <f t="shared" si="13"/>
        <v>0</v>
      </c>
      <c r="K399" s="43">
        <f t="shared" si="10"/>
        <v>0</v>
      </c>
      <c r="L399" s="44">
        <f t="shared" si="11"/>
        <v>195</v>
      </c>
    </row>
    <row r="400" spans="1:12" x14ac:dyDescent="0.25">
      <c r="A400" s="40">
        <v>36</v>
      </c>
      <c r="B400" s="41" t="str">
        <f>IF('M4'!B48=0,"",'M4'!B48)</f>
        <v/>
      </c>
      <c r="C400" s="90" t="str">
        <f>'I4'!O48</f>
        <v xml:space="preserve"> </v>
      </c>
      <c r="D400" s="90" t="str">
        <f>'I4'!P48</f>
        <v xml:space="preserve"> </v>
      </c>
      <c r="E400" s="90" t="str">
        <f>'I4'!Q48</f>
        <v xml:space="preserve"> </v>
      </c>
      <c r="F400" s="90" t="str">
        <f>'I4'!R48</f>
        <v xml:space="preserve"> </v>
      </c>
      <c r="G400" s="90" t="str">
        <f>'I4'!S48</f>
        <v xml:space="preserve"> </v>
      </c>
      <c r="H400" s="90" t="str">
        <f>'I4'!T48</f>
        <v xml:space="preserve"> </v>
      </c>
      <c r="I400" s="42">
        <f t="shared" si="13"/>
        <v>0</v>
      </c>
      <c r="J400" s="42">
        <f t="shared" si="13"/>
        <v>0</v>
      </c>
      <c r="K400" s="43">
        <f t="shared" si="10"/>
        <v>0</v>
      </c>
      <c r="L400" s="44">
        <f t="shared" si="11"/>
        <v>195</v>
      </c>
    </row>
    <row r="401" spans="1:20" x14ac:dyDescent="0.25">
      <c r="A401" s="40">
        <v>37</v>
      </c>
      <c r="B401" s="41" t="str">
        <f>IF('M4'!B49=0,"",'M4'!B49)</f>
        <v/>
      </c>
      <c r="C401" s="90" t="str">
        <f>'I4'!O49</f>
        <v xml:space="preserve"> </v>
      </c>
      <c r="D401" s="90" t="str">
        <f>'I4'!P49</f>
        <v xml:space="preserve"> </v>
      </c>
      <c r="E401" s="90" t="str">
        <f>'I4'!Q49</f>
        <v xml:space="preserve"> </v>
      </c>
      <c r="F401" s="90" t="str">
        <f>'I4'!R49</f>
        <v xml:space="preserve"> </v>
      </c>
      <c r="G401" s="90" t="str">
        <f>'I4'!S49</f>
        <v xml:space="preserve"> </v>
      </c>
      <c r="H401" s="90" t="str">
        <f>'I4'!T49</f>
        <v xml:space="preserve"> </v>
      </c>
      <c r="I401" s="42">
        <f t="shared" si="13"/>
        <v>0</v>
      </c>
      <c r="J401" s="42">
        <f t="shared" si="13"/>
        <v>0</v>
      </c>
      <c r="K401" s="43">
        <f t="shared" si="10"/>
        <v>0</v>
      </c>
      <c r="L401" s="44">
        <f t="shared" si="11"/>
        <v>195</v>
      </c>
    </row>
    <row r="402" spans="1:20" x14ac:dyDescent="0.25">
      <c r="A402" s="40">
        <v>38</v>
      </c>
      <c r="B402" s="41" t="str">
        <f>IF('M4'!B50=0,"",'M4'!B50)</f>
        <v/>
      </c>
      <c r="C402" s="90" t="str">
        <f>'I4'!O50</f>
        <v xml:space="preserve"> </v>
      </c>
      <c r="D402" s="90" t="str">
        <f>'I4'!P50</f>
        <v xml:space="preserve"> </v>
      </c>
      <c r="E402" s="90" t="str">
        <f>'I4'!Q50</f>
        <v xml:space="preserve"> </v>
      </c>
      <c r="F402" s="90" t="str">
        <f>'I4'!R50</f>
        <v xml:space="preserve"> </v>
      </c>
      <c r="G402" s="90" t="str">
        <f>'I4'!S50</f>
        <v xml:space="preserve"> </v>
      </c>
      <c r="H402" s="90" t="str">
        <f>'I4'!T50</f>
        <v xml:space="preserve"> </v>
      </c>
      <c r="I402" s="42">
        <f t="shared" si="13"/>
        <v>0</v>
      </c>
      <c r="J402" s="42">
        <f t="shared" si="13"/>
        <v>0</v>
      </c>
      <c r="K402" s="43">
        <f t="shared" si="10"/>
        <v>0</v>
      </c>
      <c r="L402" s="44">
        <f t="shared" si="11"/>
        <v>195</v>
      </c>
    </row>
    <row r="403" spans="1:20" x14ac:dyDescent="0.25">
      <c r="A403" s="40">
        <v>39</v>
      </c>
      <c r="B403" s="41" t="str">
        <f>IF('M4'!B51=0,"",'M4'!B51)</f>
        <v/>
      </c>
      <c r="C403" s="90" t="str">
        <f>'I4'!O51</f>
        <v xml:space="preserve"> </v>
      </c>
      <c r="D403" s="90" t="str">
        <f>'I4'!P51</f>
        <v xml:space="preserve"> </v>
      </c>
      <c r="E403" s="90" t="str">
        <f>'I4'!Q51</f>
        <v xml:space="preserve"> </v>
      </c>
      <c r="F403" s="90" t="str">
        <f>'I4'!R51</f>
        <v xml:space="preserve"> </v>
      </c>
      <c r="G403" s="90" t="str">
        <f>'I4'!S51</f>
        <v xml:space="preserve"> </v>
      </c>
      <c r="H403" s="90" t="str">
        <f>'I4'!T51</f>
        <v xml:space="preserve"> </v>
      </c>
      <c r="I403" s="42">
        <f t="shared" si="13"/>
        <v>0</v>
      </c>
      <c r="J403" s="42">
        <f t="shared" si="13"/>
        <v>0</v>
      </c>
      <c r="K403" s="43">
        <f t="shared" si="10"/>
        <v>0</v>
      </c>
      <c r="L403" s="44">
        <f t="shared" si="11"/>
        <v>195</v>
      </c>
    </row>
    <row r="404" spans="1:20" x14ac:dyDescent="0.25">
      <c r="A404" s="40">
        <v>40</v>
      </c>
      <c r="B404" s="41" t="str">
        <f>IF('M4'!B52=0,"",'M4'!B52)</f>
        <v/>
      </c>
      <c r="C404" s="90" t="str">
        <f>'I4'!O52</f>
        <v xml:space="preserve"> </v>
      </c>
      <c r="D404" s="90" t="str">
        <f>'I4'!P52</f>
        <v xml:space="preserve"> </v>
      </c>
      <c r="E404" s="90" t="str">
        <f>'I4'!Q52</f>
        <v xml:space="preserve"> </v>
      </c>
      <c r="F404" s="90" t="str">
        <f>'I4'!R52</f>
        <v xml:space="preserve"> </v>
      </c>
      <c r="G404" s="90" t="str">
        <f>'I4'!S52</f>
        <v xml:space="preserve"> </v>
      </c>
      <c r="H404" s="90" t="str">
        <f>'I4'!T52</f>
        <v xml:space="preserve"> </v>
      </c>
      <c r="I404" s="42">
        <f t="shared" si="13"/>
        <v>0</v>
      </c>
      <c r="J404" s="42">
        <f t="shared" si="13"/>
        <v>0</v>
      </c>
      <c r="K404" s="43">
        <f t="shared" si="10"/>
        <v>0</v>
      </c>
      <c r="L404" s="44">
        <f t="shared" si="11"/>
        <v>195</v>
      </c>
    </row>
    <row r="405" spans="1:20" x14ac:dyDescent="0.25">
      <c r="A405" s="40">
        <v>41</v>
      </c>
      <c r="B405" s="41" t="str">
        <f>IF('M4'!B53=0,"",'M4'!B53)</f>
        <v/>
      </c>
      <c r="C405" s="90" t="str">
        <f>'I4'!O53</f>
        <v xml:space="preserve"> </v>
      </c>
      <c r="D405" s="90" t="str">
        <f>'I4'!P53</f>
        <v xml:space="preserve"> </v>
      </c>
      <c r="E405" s="90" t="str">
        <f>'I4'!Q53</f>
        <v xml:space="preserve"> </v>
      </c>
      <c r="F405" s="90" t="str">
        <f>'I4'!R53</f>
        <v xml:space="preserve"> </v>
      </c>
      <c r="G405" s="90" t="str">
        <f>'I4'!S53</f>
        <v xml:space="preserve"> </v>
      </c>
      <c r="H405" s="90" t="str">
        <f>'I4'!T53</f>
        <v xml:space="preserve"> </v>
      </c>
      <c r="I405" s="42">
        <f t="shared" si="13"/>
        <v>0</v>
      </c>
      <c r="J405" s="42">
        <f t="shared" si="13"/>
        <v>0</v>
      </c>
      <c r="K405" s="43">
        <f t="shared" si="10"/>
        <v>0</v>
      </c>
      <c r="L405" s="44">
        <f t="shared" si="11"/>
        <v>195</v>
      </c>
    </row>
    <row r="406" spans="1:20" x14ac:dyDescent="0.25">
      <c r="A406" s="40">
        <v>42</v>
      </c>
      <c r="B406" s="41" t="str">
        <f>IF('M4'!B54=0,"",'M4'!B54)</f>
        <v/>
      </c>
      <c r="C406" s="90" t="str">
        <f>'I4'!O54</f>
        <v xml:space="preserve"> </v>
      </c>
      <c r="D406" s="90" t="str">
        <f>'I4'!P54</f>
        <v xml:space="preserve"> </v>
      </c>
      <c r="E406" s="90" t="str">
        <f>'I4'!Q54</f>
        <v xml:space="preserve"> </v>
      </c>
      <c r="F406" s="90" t="str">
        <f>'I4'!R54</f>
        <v xml:space="preserve"> </v>
      </c>
      <c r="G406" s="90" t="str">
        <f>'I4'!S54</f>
        <v xml:space="preserve"> </v>
      </c>
      <c r="H406" s="90" t="str">
        <f>'I4'!T54</f>
        <v xml:space="preserve"> </v>
      </c>
      <c r="I406" s="42">
        <f t="shared" si="13"/>
        <v>0</v>
      </c>
      <c r="J406" s="42">
        <f t="shared" si="13"/>
        <v>0</v>
      </c>
      <c r="K406" s="43">
        <f t="shared" si="10"/>
        <v>0</v>
      </c>
      <c r="L406" s="44">
        <f t="shared" si="11"/>
        <v>195</v>
      </c>
    </row>
    <row r="407" spans="1:20" x14ac:dyDescent="0.25">
      <c r="A407" s="40">
        <v>43</v>
      </c>
      <c r="B407" s="41" t="str">
        <f>IF('M4'!B55=0,"",'M4'!B55)</f>
        <v/>
      </c>
      <c r="C407" s="90" t="str">
        <f>'I4'!O55</f>
        <v xml:space="preserve"> </v>
      </c>
      <c r="D407" s="90" t="str">
        <f>'I4'!P55</f>
        <v xml:space="preserve"> </v>
      </c>
      <c r="E407" s="90" t="str">
        <f>'I4'!Q55</f>
        <v xml:space="preserve"> </v>
      </c>
      <c r="F407" s="90" t="str">
        <f>'I4'!R55</f>
        <v xml:space="preserve"> </v>
      </c>
      <c r="G407" s="90" t="str">
        <f>'I4'!S55</f>
        <v xml:space="preserve"> </v>
      </c>
      <c r="H407" s="90" t="str">
        <f>'I4'!T55</f>
        <v xml:space="preserve"> </v>
      </c>
      <c r="I407" s="42">
        <f t="shared" si="13"/>
        <v>0</v>
      </c>
      <c r="J407" s="42">
        <f t="shared" si="13"/>
        <v>0</v>
      </c>
      <c r="K407" s="43">
        <f t="shared" si="10"/>
        <v>0</v>
      </c>
      <c r="L407" s="44">
        <f t="shared" si="11"/>
        <v>195</v>
      </c>
    </row>
    <row r="408" spans="1:20" x14ac:dyDescent="0.25">
      <c r="A408" s="40">
        <v>44</v>
      </c>
      <c r="B408" s="41" t="str">
        <f>IF('M4'!B56=0,"",'M4'!B56)</f>
        <v/>
      </c>
      <c r="C408" s="90" t="str">
        <f>'I4'!O56</f>
        <v xml:space="preserve"> </v>
      </c>
      <c r="D408" s="90" t="str">
        <f>'I4'!P56</f>
        <v xml:space="preserve"> </v>
      </c>
      <c r="E408" s="90" t="str">
        <f>'I4'!Q56</f>
        <v xml:space="preserve"> </v>
      </c>
      <c r="F408" s="90" t="str">
        <f>'I4'!R56</f>
        <v xml:space="preserve"> </v>
      </c>
      <c r="G408" s="90" t="str">
        <f>'I4'!S56</f>
        <v xml:space="preserve"> </v>
      </c>
      <c r="H408" s="90" t="str">
        <f>'I4'!T56</f>
        <v xml:space="preserve"> </v>
      </c>
      <c r="I408" s="42">
        <f t="shared" si="13"/>
        <v>0</v>
      </c>
      <c r="J408" s="42">
        <f t="shared" si="13"/>
        <v>0</v>
      </c>
      <c r="K408" s="43">
        <f t="shared" si="10"/>
        <v>0</v>
      </c>
      <c r="L408" s="44">
        <f t="shared" si="11"/>
        <v>195</v>
      </c>
    </row>
    <row r="409" spans="1:20" x14ac:dyDescent="0.25">
      <c r="A409" s="40">
        <v>45</v>
      </c>
      <c r="B409" s="41" t="str">
        <f>IF('M4'!B57=0,"",'M4'!B57)</f>
        <v/>
      </c>
      <c r="C409" s="90" t="str">
        <f>'I4'!O57</f>
        <v xml:space="preserve"> </v>
      </c>
      <c r="D409" s="90" t="str">
        <f>'I4'!P57</f>
        <v xml:space="preserve"> </v>
      </c>
      <c r="E409" s="90" t="str">
        <f>'I4'!Q57</f>
        <v xml:space="preserve"> </v>
      </c>
      <c r="F409" s="90" t="str">
        <f>'I4'!R57</f>
        <v xml:space="preserve"> </v>
      </c>
      <c r="G409" s="90" t="str">
        <f>'I4'!S57</f>
        <v xml:space="preserve"> </v>
      </c>
      <c r="H409" s="90" t="str">
        <f>'I4'!T57</f>
        <v xml:space="preserve"> </v>
      </c>
      <c r="I409" s="42">
        <f t="shared" si="13"/>
        <v>0</v>
      </c>
      <c r="J409" s="42">
        <f t="shared" si="13"/>
        <v>0</v>
      </c>
      <c r="K409" s="43">
        <f t="shared" si="10"/>
        <v>0</v>
      </c>
      <c r="L409" s="44">
        <f t="shared" si="11"/>
        <v>195</v>
      </c>
    </row>
    <row r="410" spans="1:20" x14ac:dyDescent="0.25">
      <c r="A410" s="40">
        <v>46</v>
      </c>
      <c r="B410" s="41" t="str">
        <f>IF('M4'!B58=0,"",'M4'!B58)</f>
        <v/>
      </c>
      <c r="C410" s="90" t="str">
        <f>'I4'!O58</f>
        <v xml:space="preserve"> </v>
      </c>
      <c r="D410" s="90" t="str">
        <f>'I4'!P58</f>
        <v xml:space="preserve"> </v>
      </c>
      <c r="E410" s="90" t="str">
        <f>'I4'!Q58</f>
        <v xml:space="preserve"> </v>
      </c>
      <c r="F410" s="90" t="str">
        <f>'I4'!R58</f>
        <v xml:space="preserve"> </v>
      </c>
      <c r="G410" s="90" t="str">
        <f>'I4'!S58</f>
        <v xml:space="preserve"> </v>
      </c>
      <c r="H410" s="90" t="str">
        <f>'I4'!T58</f>
        <v xml:space="preserve"> </v>
      </c>
      <c r="I410" s="42">
        <f t="shared" si="13"/>
        <v>0</v>
      </c>
      <c r="J410" s="42">
        <f t="shared" si="13"/>
        <v>0</v>
      </c>
      <c r="K410" s="43">
        <f t="shared" si="10"/>
        <v>0</v>
      </c>
      <c r="L410" s="44">
        <f t="shared" si="11"/>
        <v>195</v>
      </c>
    </row>
    <row r="411" spans="1:20" x14ac:dyDescent="0.25">
      <c r="A411" s="40">
        <v>47</v>
      </c>
      <c r="B411" s="41" t="str">
        <f>IF('M4'!B59=0,"",'M4'!B59)</f>
        <v/>
      </c>
      <c r="C411" s="90" t="str">
        <f>'I4'!O59</f>
        <v xml:space="preserve"> </v>
      </c>
      <c r="D411" s="90" t="str">
        <f>'I4'!P59</f>
        <v xml:space="preserve"> </v>
      </c>
      <c r="E411" s="90" t="str">
        <f>'I4'!Q59</f>
        <v xml:space="preserve"> </v>
      </c>
      <c r="F411" s="90" t="str">
        <f>'I4'!R59</f>
        <v xml:space="preserve"> </v>
      </c>
      <c r="G411" s="90" t="str">
        <f>'I4'!S59</f>
        <v xml:space="preserve"> </v>
      </c>
      <c r="H411" s="90" t="str">
        <f>'I4'!T59</f>
        <v xml:space="preserve"> </v>
      </c>
      <c r="I411" s="42">
        <f t="shared" si="13"/>
        <v>0</v>
      </c>
      <c r="J411" s="42">
        <f t="shared" si="13"/>
        <v>0</v>
      </c>
      <c r="K411" s="43">
        <f t="shared" si="10"/>
        <v>0</v>
      </c>
      <c r="L411" s="44">
        <f t="shared" si="11"/>
        <v>195</v>
      </c>
    </row>
    <row r="412" spans="1:20" x14ac:dyDescent="0.25">
      <c r="A412" s="40">
        <v>48</v>
      </c>
      <c r="B412" s="41" t="str">
        <f>IF('M4'!B60=0,"",'M4'!B60)</f>
        <v/>
      </c>
      <c r="C412" s="90" t="str">
        <f>'I4'!O60</f>
        <v xml:space="preserve"> </v>
      </c>
      <c r="D412" s="90" t="str">
        <f>'I4'!P60</f>
        <v xml:space="preserve"> </v>
      </c>
      <c r="E412" s="90" t="str">
        <f>'I4'!Q60</f>
        <v xml:space="preserve"> </v>
      </c>
      <c r="F412" s="90" t="str">
        <f>'I4'!R60</f>
        <v xml:space="preserve"> </v>
      </c>
      <c r="G412" s="90" t="str">
        <f>'I4'!S60</f>
        <v xml:space="preserve"> </v>
      </c>
      <c r="H412" s="90" t="str">
        <f>'I4'!T60</f>
        <v xml:space="preserve"> </v>
      </c>
      <c r="I412" s="42">
        <f t="shared" si="13"/>
        <v>0</v>
      </c>
      <c r="J412" s="42">
        <f t="shared" si="13"/>
        <v>0</v>
      </c>
      <c r="K412" s="43">
        <f t="shared" si="10"/>
        <v>0</v>
      </c>
      <c r="L412" s="44">
        <f t="shared" si="11"/>
        <v>195</v>
      </c>
    </row>
    <row r="413" spans="1:20" x14ac:dyDescent="0.25">
      <c r="A413" s="40">
        <v>49</v>
      </c>
      <c r="B413" s="41" t="str">
        <f>IF('M4'!B61=0,"",'M4'!B61)</f>
        <v/>
      </c>
      <c r="C413" s="90" t="str">
        <f>'I4'!O61</f>
        <v xml:space="preserve"> </v>
      </c>
      <c r="D413" s="90" t="str">
        <f>'I4'!P61</f>
        <v xml:space="preserve"> </v>
      </c>
      <c r="E413" s="90" t="str">
        <f>'I4'!Q61</f>
        <v xml:space="preserve"> </v>
      </c>
      <c r="F413" s="90" t="str">
        <f>'I4'!R61</f>
        <v xml:space="preserve"> </v>
      </c>
      <c r="G413" s="90" t="str">
        <f>'I4'!S61</f>
        <v xml:space="preserve"> </v>
      </c>
      <c r="H413" s="90" t="str">
        <f>'I4'!T61</f>
        <v xml:space="preserve"> </v>
      </c>
      <c r="I413" s="42">
        <f t="shared" si="13"/>
        <v>0</v>
      </c>
      <c r="J413" s="42">
        <f t="shared" si="13"/>
        <v>0</v>
      </c>
      <c r="K413" s="43">
        <f t="shared" si="10"/>
        <v>0</v>
      </c>
      <c r="L413" s="44">
        <f t="shared" si="11"/>
        <v>195</v>
      </c>
    </row>
    <row r="414" spans="1:20" x14ac:dyDescent="0.25">
      <c r="A414" s="40">
        <v>50</v>
      </c>
      <c r="B414" s="41" t="str">
        <f>IF('M4'!B62=0,"",'M4'!B62)</f>
        <v/>
      </c>
      <c r="C414" s="90" t="str">
        <f>'I4'!O62</f>
        <v xml:space="preserve"> </v>
      </c>
      <c r="D414" s="90" t="str">
        <f>'I4'!P62</f>
        <v xml:space="preserve"> </v>
      </c>
      <c r="E414" s="90" t="str">
        <f>'I4'!Q62</f>
        <v xml:space="preserve"> </v>
      </c>
      <c r="F414" s="90" t="str">
        <f>'I4'!R62</f>
        <v xml:space="preserve"> </v>
      </c>
      <c r="G414" s="90" t="str">
        <f>'I4'!S62</f>
        <v xml:space="preserve"> </v>
      </c>
      <c r="H414" s="90" t="str">
        <f>'I4'!T62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t="str">
        <f>$C$6</f>
        <v>ECA</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t="str">
        <f>$C$6</f>
        <v>ECA</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t="str">
        <f>$A$8</f>
        <v>Educación General Básica</v>
      </c>
      <c r="B468" s="225"/>
      <c r="C468" s="226" t="str">
        <f>$C$8</f>
        <v>Superior</v>
      </c>
      <c r="D468" s="227"/>
      <c r="E468" s="227"/>
      <c r="F468" s="227"/>
      <c r="G468" s="34" t="str">
        <f>$G$8</f>
        <v>Décimo Año</v>
      </c>
      <c r="H468" s="226" t="str">
        <f>$H$8</f>
        <v>"A"</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IF('M4'!B13=0,"",'M4'!B13)</f>
        <v>AMBULUDI NAMCELA IRENE ERIKA</v>
      </c>
      <c r="C471" s="90" t="str">
        <f>'I4'!R13</f>
        <v xml:space="preserve"> </v>
      </c>
      <c r="D471" s="90" t="str">
        <f>'I4'!T13</f>
        <v xml:space="preserve"> </v>
      </c>
      <c r="E471" s="90" t="str">
        <f>IF('I4'!U13=0," ",'I4'!U13)</f>
        <v xml:space="preserve"> </v>
      </c>
      <c r="F471" s="90" t="str">
        <f>IF('I4'!V13=0," ",'I4'!V13)</f>
        <v xml:space="preserve"> </v>
      </c>
      <c r="G471" s="91" t="str">
        <f>IF(F471&lt;&gt;" ",(IF(F471="P.A.","REPROBADO",IF(F471&gt;=7,"APROBADO","")))," ")</f>
        <v xml:space="preserve"> </v>
      </c>
      <c r="H471" s="187"/>
      <c r="I471" s="188"/>
      <c r="J471" s="188"/>
      <c r="K471" s="188"/>
      <c r="L471" s="189"/>
    </row>
    <row r="472" spans="1:12" x14ac:dyDescent="0.25">
      <c r="A472" s="40">
        <v>2</v>
      </c>
      <c r="B472" s="41" t="str">
        <f>IF('M4'!B14=0,"",'M4'!B14)</f>
        <v>ATUPAÑA OTAVALO MELANIE YUDITH</v>
      </c>
      <c r="C472" s="90" t="str">
        <f>'I4'!R14</f>
        <v xml:space="preserve"> </v>
      </c>
      <c r="D472" s="90" t="str">
        <f>'I4'!T14</f>
        <v xml:space="preserve"> </v>
      </c>
      <c r="E472" s="90" t="str">
        <f>IF('I4'!U14=0," ",'I4'!U14)</f>
        <v xml:space="preserve"> </v>
      </c>
      <c r="F472" s="90" t="str">
        <f>IF('I4'!V14=0," ",'I4'!V14)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IF('M4'!B15=0,"",'M4'!B15)</f>
        <v>BERMEO GUANOQUIZA EVELYN JANETH</v>
      </c>
      <c r="C473" s="90" t="str">
        <f>'I4'!R15</f>
        <v xml:space="preserve"> </v>
      </c>
      <c r="D473" s="90" t="str">
        <f>'I4'!T15</f>
        <v xml:space="preserve"> </v>
      </c>
      <c r="E473" s="90" t="str">
        <f>IF('I4'!U15=0," ",'I4'!U15)</f>
        <v xml:space="preserve"> </v>
      </c>
      <c r="F473" s="90" t="str">
        <f>IF('I4'!V15=0," ",'I4'!V15)</f>
        <v xml:space="preserve"> </v>
      </c>
      <c r="G473" s="91" t="str">
        <f t="shared" si="16"/>
        <v xml:space="preserve"> </v>
      </c>
      <c r="H473" s="187"/>
      <c r="I473" s="188"/>
      <c r="J473" s="188"/>
      <c r="K473" s="188"/>
      <c r="L473" s="189"/>
    </row>
    <row r="474" spans="1:12" x14ac:dyDescent="0.25">
      <c r="A474" s="40">
        <v>4</v>
      </c>
      <c r="B474" s="41" t="str">
        <f>IF('M4'!B16=0,"",'M4'!B16)</f>
        <v>CARCHIPULLA SANGURIMA MIRIAN PAULINA</v>
      </c>
      <c r="C474" s="90" t="str">
        <f>'I4'!R16</f>
        <v xml:space="preserve"> </v>
      </c>
      <c r="D474" s="90" t="str">
        <f>'I4'!T16</f>
        <v xml:space="preserve"> </v>
      </c>
      <c r="E474" s="90" t="str">
        <f>IF('I4'!U16=0," ",'I4'!U16)</f>
        <v xml:space="preserve"> </v>
      </c>
      <c r="F474" s="90" t="str">
        <f>IF('I4'!V16=0," ",'I4'!V16)</f>
        <v xml:space="preserve"> </v>
      </c>
      <c r="G474" s="91" t="str">
        <f t="shared" si="16"/>
        <v xml:space="preserve"> </v>
      </c>
      <c r="H474" s="187"/>
      <c r="I474" s="188"/>
      <c r="J474" s="188"/>
      <c r="K474" s="188"/>
      <c r="L474" s="189"/>
    </row>
    <row r="475" spans="1:12" x14ac:dyDescent="0.25">
      <c r="A475" s="40">
        <v>5</v>
      </c>
      <c r="B475" s="41" t="str">
        <f>IF('M4'!B17=0,"",'M4'!B17)</f>
        <v>CEDEÑO QUEZADA ALEJANDRO PATRICIO</v>
      </c>
      <c r="C475" s="90" t="str">
        <f>'I4'!R17</f>
        <v xml:space="preserve"> </v>
      </c>
      <c r="D475" s="90" t="str">
        <f>'I4'!T17</f>
        <v xml:space="preserve"> </v>
      </c>
      <c r="E475" s="90" t="str">
        <f>IF('I4'!U17=0," ",'I4'!U17)</f>
        <v xml:space="preserve"> </v>
      </c>
      <c r="F475" s="90" t="str">
        <f>IF('I4'!V17=0," ",'I4'!V17)</f>
        <v xml:space="preserve"> </v>
      </c>
      <c r="G475" s="91" t="str">
        <f t="shared" si="16"/>
        <v xml:space="preserve"> </v>
      </c>
      <c r="H475" s="187"/>
      <c r="I475" s="188"/>
      <c r="J475" s="188"/>
      <c r="K475" s="188"/>
      <c r="L475" s="189"/>
    </row>
    <row r="476" spans="1:12" x14ac:dyDescent="0.25">
      <c r="A476" s="40">
        <v>6</v>
      </c>
      <c r="B476" s="41" t="str">
        <f>IF('M4'!B18=0,"",'M4'!B18)</f>
        <v>CEPEDA GUAMAN LIONEL ALEJANDRO</v>
      </c>
      <c r="C476" s="90" t="str">
        <f>'I4'!R18</f>
        <v xml:space="preserve"> </v>
      </c>
      <c r="D476" s="90" t="str">
        <f>'I4'!T18</f>
        <v xml:space="preserve"> </v>
      </c>
      <c r="E476" s="90" t="str">
        <f>IF('I4'!U18=0," ",'I4'!U18)</f>
        <v xml:space="preserve"> </v>
      </c>
      <c r="F476" s="90" t="str">
        <f>IF('I4'!V18=0," ",'I4'!V18)</f>
        <v xml:space="preserve"> </v>
      </c>
      <c r="G476" s="91" t="str">
        <f t="shared" si="16"/>
        <v xml:space="preserve"> </v>
      </c>
      <c r="H476" s="187"/>
      <c r="I476" s="188"/>
      <c r="J476" s="188"/>
      <c r="K476" s="188"/>
      <c r="L476" s="189"/>
    </row>
    <row r="477" spans="1:12" x14ac:dyDescent="0.25">
      <c r="A477" s="40">
        <v>7</v>
      </c>
      <c r="B477" s="41" t="str">
        <f>IF('M4'!B19=0,"",'M4'!B19)</f>
        <v>CHACHO NAULA JUAN ANDRES</v>
      </c>
      <c r="C477" s="90" t="str">
        <f>'I4'!R19</f>
        <v xml:space="preserve"> </v>
      </c>
      <c r="D477" s="90" t="str">
        <f>'I4'!T19</f>
        <v xml:space="preserve"> </v>
      </c>
      <c r="E477" s="90" t="str">
        <f>IF('I4'!U19=0," ",'I4'!U19)</f>
        <v xml:space="preserve"> </v>
      </c>
      <c r="F477" s="90" t="str">
        <f>IF('I4'!V19=0," ",'I4'!V19)</f>
        <v xml:space="preserve"> </v>
      </c>
      <c r="G477" s="91" t="str">
        <f t="shared" si="16"/>
        <v xml:space="preserve"> </v>
      </c>
      <c r="H477" s="187"/>
      <c r="I477" s="188"/>
      <c r="J477" s="188"/>
      <c r="K477" s="188"/>
      <c r="L477" s="189"/>
    </row>
    <row r="478" spans="1:12" x14ac:dyDescent="0.25">
      <c r="A478" s="40">
        <v>8</v>
      </c>
      <c r="B478" s="41" t="str">
        <f>IF('M4'!B20=0,"",'M4'!B20)</f>
        <v>CHOEZ CAJAMARCA ELIDA JOHANNA</v>
      </c>
      <c r="C478" s="90" t="str">
        <f>'I4'!R20</f>
        <v xml:space="preserve"> </v>
      </c>
      <c r="D478" s="90" t="str">
        <f>'I4'!T20</f>
        <v xml:space="preserve"> </v>
      </c>
      <c r="E478" s="90" t="str">
        <f>IF('I4'!U20=0," ",'I4'!U20)</f>
        <v xml:space="preserve"> </v>
      </c>
      <c r="F478" s="90" t="str">
        <f>IF('I4'!V20=0," ",'I4'!V20)</f>
        <v xml:space="preserve"> </v>
      </c>
      <c r="G478" s="91" t="str">
        <f t="shared" si="16"/>
        <v xml:space="preserve"> </v>
      </c>
      <c r="H478" s="187"/>
      <c r="I478" s="188"/>
      <c r="J478" s="188"/>
      <c r="K478" s="188"/>
      <c r="L478" s="189"/>
    </row>
    <row r="479" spans="1:12" x14ac:dyDescent="0.25">
      <c r="A479" s="40">
        <v>9</v>
      </c>
      <c r="B479" s="41" t="str">
        <f>IF('M4'!B21=0,"",'M4'!B21)</f>
        <v>CONGACHA QUISHPE MELANY AYLIS</v>
      </c>
      <c r="C479" s="90" t="str">
        <f>'I4'!R21</f>
        <v xml:space="preserve"> </v>
      </c>
      <c r="D479" s="90" t="str">
        <f>'I4'!T21</f>
        <v xml:space="preserve"> </v>
      </c>
      <c r="E479" s="90" t="str">
        <f>IF('I4'!U21=0," ",'I4'!U21)</f>
        <v xml:space="preserve"> </v>
      </c>
      <c r="F479" s="90" t="str">
        <f>IF('I4'!V21=0," ",'I4'!V21)</f>
        <v xml:space="preserve"> </v>
      </c>
      <c r="G479" s="91" t="str">
        <f t="shared" si="16"/>
        <v xml:space="preserve"> </v>
      </c>
      <c r="H479" s="187"/>
      <c r="I479" s="188"/>
      <c r="J479" s="188"/>
      <c r="K479" s="188"/>
      <c r="L479" s="189"/>
    </row>
    <row r="480" spans="1:12" x14ac:dyDescent="0.25">
      <c r="A480" s="40">
        <v>10</v>
      </c>
      <c r="B480" s="41" t="str">
        <f>IF('M4'!B22=0,"",'M4'!B22)</f>
        <v xml:space="preserve">DUMAGUALA BRITO JOSELINE ESTEFANIA                </v>
      </c>
      <c r="C480" s="90" t="str">
        <f>'I4'!R22</f>
        <v xml:space="preserve"> </v>
      </c>
      <c r="D480" s="90" t="str">
        <f>'I4'!T22</f>
        <v xml:space="preserve"> </v>
      </c>
      <c r="E480" s="90" t="str">
        <f>IF('I4'!U22=0," ",'I4'!U22)</f>
        <v xml:space="preserve"> </v>
      </c>
      <c r="F480" s="90" t="str">
        <f>IF('I4'!V22=0," ",'I4'!V22)</f>
        <v xml:space="preserve"> </v>
      </c>
      <c r="G480" s="91" t="str">
        <f t="shared" si="16"/>
        <v xml:space="preserve"> </v>
      </c>
      <c r="H480" s="187"/>
      <c r="I480" s="188"/>
      <c r="J480" s="188"/>
      <c r="K480" s="188"/>
      <c r="L480" s="189"/>
    </row>
    <row r="481" spans="1:12" x14ac:dyDescent="0.25">
      <c r="A481" s="40">
        <v>11</v>
      </c>
      <c r="B481" s="41" t="str">
        <f>IF('M4'!B23=0,"",'M4'!B23)</f>
        <v>GALARZA CORNEJO ALEXANDER RODRIGO</v>
      </c>
      <c r="C481" s="90" t="str">
        <f>'I4'!R23</f>
        <v xml:space="preserve"> </v>
      </c>
      <c r="D481" s="90" t="str">
        <f>'I4'!T23</f>
        <v xml:space="preserve"> </v>
      </c>
      <c r="E481" s="90" t="str">
        <f>IF('I4'!U23=0," ",'I4'!U23)</f>
        <v xml:space="preserve"> </v>
      </c>
      <c r="F481" s="90" t="str">
        <f>IF('I4'!V23=0," ",'I4'!V23)</f>
        <v xml:space="preserve"> </v>
      </c>
      <c r="G481" s="91" t="str">
        <f t="shared" si="16"/>
        <v xml:space="preserve"> </v>
      </c>
      <c r="H481" s="187"/>
      <c r="I481" s="188"/>
      <c r="J481" s="188"/>
      <c r="K481" s="188"/>
      <c r="L481" s="189"/>
    </row>
    <row r="482" spans="1:12" x14ac:dyDescent="0.25">
      <c r="A482" s="40">
        <v>12</v>
      </c>
      <c r="B482" s="41" t="str">
        <f>IF('M4'!B24=0,"",'M4'!B24)</f>
        <v>GOMEZ ZUMBA JEREMY GABRIEL</v>
      </c>
      <c r="C482" s="90" t="str">
        <f>'I4'!R24</f>
        <v xml:space="preserve"> </v>
      </c>
      <c r="D482" s="90" t="str">
        <f>'I4'!T24</f>
        <v xml:space="preserve"> </v>
      </c>
      <c r="E482" s="90" t="str">
        <f>IF('I4'!U24=0," ",'I4'!U24)</f>
        <v xml:space="preserve"> </v>
      </c>
      <c r="F482" s="90" t="str">
        <f>IF('I4'!V24=0," ",'I4'!V24)</f>
        <v xml:space="preserve"> </v>
      </c>
      <c r="G482" s="91" t="str">
        <f t="shared" si="16"/>
        <v xml:space="preserve"> </v>
      </c>
      <c r="H482" s="187"/>
      <c r="I482" s="188"/>
      <c r="J482" s="188"/>
      <c r="K482" s="188"/>
      <c r="L482" s="189"/>
    </row>
    <row r="483" spans="1:12" x14ac:dyDescent="0.25">
      <c r="A483" s="40">
        <v>13</v>
      </c>
      <c r="B483" s="41" t="str">
        <f>IF('M4'!B25=0,"",'M4'!B25)</f>
        <v>GUAMAN MEDINA MARIA FERNANDA</v>
      </c>
      <c r="C483" s="90" t="str">
        <f>'I4'!R25</f>
        <v xml:space="preserve"> </v>
      </c>
      <c r="D483" s="90" t="str">
        <f>'I4'!T25</f>
        <v xml:space="preserve"> </v>
      </c>
      <c r="E483" s="90" t="str">
        <f>IF('I4'!U25=0," ",'I4'!U25)</f>
        <v xml:space="preserve"> </v>
      </c>
      <c r="F483" s="90" t="str">
        <f>IF('I4'!V25=0," ",'I4'!V25)</f>
        <v xml:space="preserve"> </v>
      </c>
      <c r="G483" s="91" t="str">
        <f t="shared" si="16"/>
        <v xml:space="preserve"> </v>
      </c>
      <c r="H483" s="187"/>
      <c r="I483" s="188"/>
      <c r="J483" s="188"/>
      <c r="K483" s="188"/>
      <c r="L483" s="189"/>
    </row>
    <row r="484" spans="1:12" x14ac:dyDescent="0.25">
      <c r="A484" s="40">
        <v>14</v>
      </c>
      <c r="B484" s="41" t="str">
        <f>IF('M4'!B26=0,"",'M4'!B26)</f>
        <v>GUAMAN TIPAN MAYRA ALEXANDRA</v>
      </c>
      <c r="C484" s="90" t="str">
        <f>'I4'!R26</f>
        <v xml:space="preserve"> </v>
      </c>
      <c r="D484" s="90" t="str">
        <f>'I4'!T26</f>
        <v xml:space="preserve"> </v>
      </c>
      <c r="E484" s="90" t="str">
        <f>IF('I4'!U26=0," ",'I4'!U26)</f>
        <v xml:space="preserve"> </v>
      </c>
      <c r="F484" s="90" t="str">
        <f>IF('I4'!V26=0," ",'I4'!V26)</f>
        <v xml:space="preserve"> </v>
      </c>
      <c r="G484" s="91" t="str">
        <f t="shared" si="16"/>
        <v xml:space="preserve"> </v>
      </c>
      <c r="H484" s="187"/>
      <c r="I484" s="188"/>
      <c r="J484" s="188"/>
      <c r="K484" s="188"/>
      <c r="L484" s="189"/>
    </row>
    <row r="485" spans="1:12" x14ac:dyDescent="0.25">
      <c r="A485" s="40">
        <v>15</v>
      </c>
      <c r="B485" s="41" t="str">
        <f>IF('M4'!B27=0,"",'M4'!B27)</f>
        <v>LASSO CAIZA RUTH ABIGAIL</v>
      </c>
      <c r="C485" s="90" t="str">
        <f>'I4'!R27</f>
        <v xml:space="preserve"> </v>
      </c>
      <c r="D485" s="90" t="str">
        <f>'I4'!T27</f>
        <v xml:space="preserve"> </v>
      </c>
      <c r="E485" s="90" t="str">
        <f>IF('I4'!U27=0," ",'I4'!U27)</f>
        <v xml:space="preserve"> </v>
      </c>
      <c r="F485" s="90" t="str">
        <f>IF('I4'!V27=0," ",'I4'!V27)</f>
        <v xml:space="preserve"> </v>
      </c>
      <c r="G485" s="91" t="str">
        <f t="shared" si="16"/>
        <v xml:space="preserve"> </v>
      </c>
      <c r="H485" s="187"/>
      <c r="I485" s="188"/>
      <c r="J485" s="188"/>
      <c r="K485" s="188"/>
      <c r="L485" s="189"/>
    </row>
    <row r="486" spans="1:12" x14ac:dyDescent="0.25">
      <c r="A486" s="40">
        <v>16</v>
      </c>
      <c r="B486" s="41" t="str">
        <f>IF('M4'!B28=0,"",'M4'!B28)</f>
        <v xml:space="preserve">LAVANDA CAJAMARCA JOSE MIGUEL                     </v>
      </c>
      <c r="C486" s="90" t="str">
        <f>'I4'!R28</f>
        <v xml:space="preserve"> </v>
      </c>
      <c r="D486" s="90" t="str">
        <f>'I4'!T28</f>
        <v xml:space="preserve"> </v>
      </c>
      <c r="E486" s="90" t="str">
        <f>IF('I4'!U28=0," ",'I4'!U28)</f>
        <v xml:space="preserve"> </v>
      </c>
      <c r="F486" s="90" t="str">
        <f>IF('I4'!V28=0," ",'I4'!V28)</f>
        <v xml:space="preserve"> </v>
      </c>
      <c r="G486" s="91" t="str">
        <f t="shared" si="16"/>
        <v xml:space="preserve"> </v>
      </c>
      <c r="H486" s="187"/>
      <c r="I486" s="188"/>
      <c r="J486" s="188"/>
      <c r="K486" s="188"/>
      <c r="L486" s="189"/>
    </row>
    <row r="487" spans="1:12" x14ac:dyDescent="0.25">
      <c r="A487" s="40">
        <v>17</v>
      </c>
      <c r="B487" s="41" t="str">
        <f>IF('M4'!B29=0,"",'M4'!B29)</f>
        <v>LAVANDA GUALAN EDDINSON ADRIAN</v>
      </c>
      <c r="C487" s="90" t="str">
        <f>'I4'!R29</f>
        <v xml:space="preserve"> </v>
      </c>
      <c r="D487" s="90" t="str">
        <f>'I4'!T29</f>
        <v xml:space="preserve"> </v>
      </c>
      <c r="E487" s="90" t="str">
        <f>IF('I4'!U29=0," ",'I4'!U29)</f>
        <v xml:space="preserve"> </v>
      </c>
      <c r="F487" s="90" t="str">
        <f>IF('I4'!V29=0," ",'I4'!V29)</f>
        <v xml:space="preserve"> </v>
      </c>
      <c r="G487" s="91" t="str">
        <f t="shared" si="16"/>
        <v xml:space="preserve"> </v>
      </c>
      <c r="H487" s="187"/>
      <c r="I487" s="188"/>
      <c r="J487" s="188"/>
      <c r="K487" s="188"/>
      <c r="L487" s="189"/>
    </row>
    <row r="488" spans="1:12" x14ac:dyDescent="0.25">
      <c r="A488" s="40">
        <v>18</v>
      </c>
      <c r="B488" s="41" t="str">
        <f>IF('M4'!B30=0,"",'M4'!B30)</f>
        <v xml:space="preserve">MAYANCELA TENESACA NATALI ARACELY                 </v>
      </c>
      <c r="C488" s="90" t="str">
        <f>'I4'!R30</f>
        <v xml:space="preserve"> </v>
      </c>
      <c r="D488" s="90" t="str">
        <f>'I4'!T30</f>
        <v xml:space="preserve"> </v>
      </c>
      <c r="E488" s="90" t="str">
        <f>IF('I4'!U30=0," ",'I4'!U30)</f>
        <v xml:space="preserve"> </v>
      </c>
      <c r="F488" s="90" t="str">
        <f>IF('I4'!V30=0," ",'I4'!V30)</f>
        <v xml:space="preserve"> </v>
      </c>
      <c r="G488" s="91" t="str">
        <f t="shared" si="16"/>
        <v xml:space="preserve"> </v>
      </c>
      <c r="H488" s="187"/>
      <c r="I488" s="188"/>
      <c r="J488" s="188"/>
      <c r="K488" s="188"/>
      <c r="L488" s="189"/>
    </row>
    <row r="489" spans="1:12" x14ac:dyDescent="0.25">
      <c r="A489" s="40">
        <v>19</v>
      </c>
      <c r="B489" s="41" t="str">
        <f>IF('M4'!B31=0,"",'M4'!B31)</f>
        <v xml:space="preserve">MENDEZ CORTEZ DANIEL ALEJANDRO                    </v>
      </c>
      <c r="C489" s="90" t="str">
        <f>'I4'!R31</f>
        <v xml:space="preserve"> </v>
      </c>
      <c r="D489" s="90" t="str">
        <f>'I4'!T31</f>
        <v xml:space="preserve"> </v>
      </c>
      <c r="E489" s="90" t="str">
        <f>IF('I4'!U31=0," ",'I4'!U31)</f>
        <v xml:space="preserve"> </v>
      </c>
      <c r="F489" s="90" t="str">
        <f>IF('I4'!V31=0," ",'I4'!V31)</f>
        <v xml:space="preserve"> </v>
      </c>
      <c r="G489" s="91" t="str">
        <f t="shared" si="16"/>
        <v xml:space="preserve"> </v>
      </c>
      <c r="H489" s="187"/>
      <c r="I489" s="188"/>
      <c r="J489" s="188"/>
      <c r="K489" s="188"/>
      <c r="L489" s="189"/>
    </row>
    <row r="490" spans="1:12" x14ac:dyDescent="0.25">
      <c r="A490" s="40">
        <v>20</v>
      </c>
      <c r="B490" s="41" t="str">
        <f>IF('M4'!B32=0,"",'M4'!B32)</f>
        <v xml:space="preserve">MINCHALA OTAVALO SOFIA VALENTINA                  </v>
      </c>
      <c r="C490" s="90" t="str">
        <f>'I4'!R32</f>
        <v xml:space="preserve"> </v>
      </c>
      <c r="D490" s="90" t="str">
        <f>'I4'!T32</f>
        <v xml:space="preserve"> </v>
      </c>
      <c r="E490" s="90" t="str">
        <f>IF('I4'!U32=0," ",'I4'!U32)</f>
        <v xml:space="preserve"> </v>
      </c>
      <c r="F490" s="90" t="str">
        <f>IF('I4'!V32=0," ",'I4'!V32)</f>
        <v xml:space="preserve"> </v>
      </c>
      <c r="G490" s="91" t="str">
        <f t="shared" si="16"/>
        <v xml:space="preserve"> </v>
      </c>
      <c r="H490" s="187"/>
      <c r="I490" s="188"/>
      <c r="J490" s="188"/>
      <c r="K490" s="188"/>
      <c r="L490" s="189"/>
    </row>
    <row r="491" spans="1:12" x14ac:dyDescent="0.25">
      <c r="A491" s="40">
        <v>21</v>
      </c>
      <c r="B491" s="41" t="str">
        <f>IF('M4'!B33=0,"",'M4'!B33)</f>
        <v>MORA BERMEO NIXON ROMEO</v>
      </c>
      <c r="C491" s="90" t="str">
        <f>'I4'!R33</f>
        <v xml:space="preserve"> </v>
      </c>
      <c r="D491" s="90" t="str">
        <f>'I4'!T33</f>
        <v xml:space="preserve"> </v>
      </c>
      <c r="E491" s="90" t="str">
        <f>IF('I4'!U33=0," ",'I4'!U33)</f>
        <v xml:space="preserve"> </v>
      </c>
      <c r="F491" s="90" t="str">
        <f>IF('I4'!V33=0," ",'I4'!V33)</f>
        <v xml:space="preserve"> </v>
      </c>
      <c r="G491" s="91" t="str">
        <f t="shared" si="16"/>
        <v xml:space="preserve"> </v>
      </c>
      <c r="H491" s="187"/>
      <c r="I491" s="188"/>
      <c r="J491" s="188"/>
      <c r="K491" s="188"/>
      <c r="L491" s="189"/>
    </row>
    <row r="492" spans="1:12" x14ac:dyDescent="0.25">
      <c r="A492" s="40">
        <v>22</v>
      </c>
      <c r="B492" s="41" t="str">
        <f>IF('M4'!B34=0,"",'M4'!B34)</f>
        <v>MOROCHO ASTUDILLO CRISTOPHER ANDRES</v>
      </c>
      <c r="C492" s="90" t="str">
        <f>'I4'!R34</f>
        <v xml:space="preserve"> </v>
      </c>
      <c r="D492" s="90" t="str">
        <f>'I4'!T34</f>
        <v xml:space="preserve"> </v>
      </c>
      <c r="E492" s="90" t="str">
        <f>IF('I4'!U34=0," ",'I4'!U34)</f>
        <v xml:space="preserve"> </v>
      </c>
      <c r="F492" s="90" t="str">
        <f>IF('I4'!V34=0," ",'I4'!V34)</f>
        <v xml:space="preserve"> </v>
      </c>
      <c r="G492" s="91" t="str">
        <f t="shared" si="16"/>
        <v xml:space="preserve"> </v>
      </c>
      <c r="H492" s="187"/>
      <c r="I492" s="188"/>
      <c r="J492" s="188"/>
      <c r="K492" s="188"/>
      <c r="L492" s="189"/>
    </row>
    <row r="493" spans="1:12" x14ac:dyDescent="0.25">
      <c r="A493" s="40">
        <v>23</v>
      </c>
      <c r="B493" s="41" t="str">
        <f>IF('M4'!B35=0,"",'M4'!B35)</f>
        <v xml:space="preserve">MOSQUERA VERGARA KATHERIN NAYELI                  </v>
      </c>
      <c r="C493" s="90" t="str">
        <f>'I4'!R35</f>
        <v xml:space="preserve"> </v>
      </c>
      <c r="D493" s="90" t="str">
        <f>'I4'!T35</f>
        <v xml:space="preserve"> </v>
      </c>
      <c r="E493" s="90" t="str">
        <f>IF('I4'!U35=0," ",'I4'!U35)</f>
        <v xml:space="preserve"> </v>
      </c>
      <c r="F493" s="90" t="str">
        <f>IF('I4'!V35=0," ",'I4'!V35)</f>
        <v xml:space="preserve"> </v>
      </c>
      <c r="G493" s="91" t="str">
        <f t="shared" si="16"/>
        <v xml:space="preserve"> </v>
      </c>
      <c r="H493" s="187"/>
      <c r="I493" s="188"/>
      <c r="J493" s="188"/>
      <c r="K493" s="188"/>
      <c r="L493" s="189"/>
    </row>
    <row r="494" spans="1:12" x14ac:dyDescent="0.25">
      <c r="A494" s="40">
        <v>24</v>
      </c>
      <c r="B494" s="41" t="str">
        <f>IF('M4'!B36=0,"",'M4'!B36)</f>
        <v>NARVAEZ VALENCIA RONAL JHUNIOR</v>
      </c>
      <c r="C494" s="90" t="str">
        <f>'I4'!R36</f>
        <v xml:space="preserve"> </v>
      </c>
      <c r="D494" s="90" t="str">
        <f>'I4'!T36</f>
        <v xml:space="preserve"> </v>
      </c>
      <c r="E494" s="90" t="str">
        <f>IF('I4'!U36=0," ",'I4'!U36)</f>
        <v xml:space="preserve"> </v>
      </c>
      <c r="F494" s="90" t="str">
        <f>IF('I4'!V36=0," ",'I4'!V36)</f>
        <v xml:space="preserve"> </v>
      </c>
      <c r="G494" s="91" t="str">
        <f t="shared" si="16"/>
        <v xml:space="preserve"> </v>
      </c>
      <c r="H494" s="187"/>
      <c r="I494" s="188"/>
      <c r="J494" s="188"/>
      <c r="K494" s="188"/>
      <c r="L494" s="189"/>
    </row>
    <row r="495" spans="1:12" x14ac:dyDescent="0.25">
      <c r="A495" s="40">
        <v>25</v>
      </c>
      <c r="B495" s="41" t="str">
        <f>IF('M4'!B37=0,"",'M4'!B37)</f>
        <v>NIEVES AUCAY MATIAS JOSE</v>
      </c>
      <c r="C495" s="90" t="str">
        <f>'I4'!R37</f>
        <v xml:space="preserve"> </v>
      </c>
      <c r="D495" s="90" t="str">
        <f>'I4'!T37</f>
        <v xml:space="preserve"> </v>
      </c>
      <c r="E495" s="90" t="str">
        <f>IF('I4'!U37=0," ",'I4'!U37)</f>
        <v xml:space="preserve"> </v>
      </c>
      <c r="F495" s="90" t="str">
        <f>IF('I4'!V37=0," ",'I4'!V37)</f>
        <v xml:space="preserve"> </v>
      </c>
      <c r="G495" s="91" t="str">
        <f t="shared" si="16"/>
        <v xml:space="preserve"> </v>
      </c>
      <c r="H495" s="187"/>
      <c r="I495" s="188"/>
      <c r="J495" s="188"/>
      <c r="K495" s="188"/>
      <c r="L495" s="189"/>
    </row>
    <row r="496" spans="1:12" x14ac:dyDescent="0.25">
      <c r="A496" s="40">
        <v>26</v>
      </c>
      <c r="B496" s="41" t="str">
        <f>IF('M4'!B38=0,"",'M4'!B38)</f>
        <v>NUNINGA VILLA JOSE DAVID</v>
      </c>
      <c r="C496" s="90" t="str">
        <f>'I4'!R38</f>
        <v xml:space="preserve"> </v>
      </c>
      <c r="D496" s="90" t="str">
        <f>'I4'!T38</f>
        <v xml:space="preserve"> </v>
      </c>
      <c r="E496" s="90" t="str">
        <f>IF('I4'!U38=0," ",'I4'!U38)</f>
        <v xml:space="preserve"> </v>
      </c>
      <c r="F496" s="90" t="str">
        <f>IF('I4'!V38=0," ",'I4'!V38)</f>
        <v xml:space="preserve"> </v>
      </c>
      <c r="G496" s="91" t="str">
        <f t="shared" si="16"/>
        <v xml:space="preserve"> </v>
      </c>
      <c r="H496" s="187"/>
      <c r="I496" s="188"/>
      <c r="J496" s="188"/>
      <c r="K496" s="188"/>
      <c r="L496" s="189"/>
    </row>
    <row r="497" spans="1:12" x14ac:dyDescent="0.25">
      <c r="A497" s="40">
        <v>27</v>
      </c>
      <c r="B497" s="41" t="str">
        <f>IF('M4'!B39=0,"",'M4'!B39)</f>
        <v xml:space="preserve">PEREZ URREA SAMARA MIKAELA                        </v>
      </c>
      <c r="C497" s="90" t="str">
        <f>'I4'!R39</f>
        <v xml:space="preserve"> </v>
      </c>
      <c r="D497" s="90" t="str">
        <f>'I4'!T39</f>
        <v xml:space="preserve"> </v>
      </c>
      <c r="E497" s="90" t="str">
        <f>IF('I4'!U39=0," ",'I4'!U39)</f>
        <v xml:space="preserve"> </v>
      </c>
      <c r="F497" s="90" t="str">
        <f>IF('I4'!V39=0," ",'I4'!V39)</f>
        <v xml:space="preserve"> </v>
      </c>
      <c r="G497" s="91" t="str">
        <f t="shared" si="16"/>
        <v xml:space="preserve"> </v>
      </c>
      <c r="H497" s="187"/>
      <c r="I497" s="188"/>
      <c r="J497" s="188"/>
      <c r="K497" s="188"/>
      <c r="L497" s="189"/>
    </row>
    <row r="498" spans="1:12" x14ac:dyDescent="0.25">
      <c r="A498" s="40">
        <v>28</v>
      </c>
      <c r="B498" s="41" t="str">
        <f>IF('M4'!B40=0,"",'M4'!B40)</f>
        <v xml:space="preserve">PILCO CHIMBOLEMA JHOSUE ALEXANDER                 </v>
      </c>
      <c r="C498" s="90" t="str">
        <f>'I4'!R40</f>
        <v xml:space="preserve"> </v>
      </c>
      <c r="D498" s="90" t="str">
        <f>'I4'!T40</f>
        <v xml:space="preserve"> </v>
      </c>
      <c r="E498" s="90" t="str">
        <f>IF('I4'!U40=0," ",'I4'!U40)</f>
        <v xml:space="preserve"> </v>
      </c>
      <c r="F498" s="90" t="str">
        <f>IF('I4'!V40=0," ",'I4'!V40)</f>
        <v xml:space="preserve"> </v>
      </c>
      <c r="G498" s="91" t="str">
        <f t="shared" si="16"/>
        <v xml:space="preserve"> </v>
      </c>
      <c r="H498" s="187"/>
      <c r="I498" s="188"/>
      <c r="J498" s="188"/>
      <c r="K498" s="188"/>
      <c r="L498" s="189"/>
    </row>
    <row r="499" spans="1:12" x14ac:dyDescent="0.25">
      <c r="A499" s="40">
        <v>29</v>
      </c>
      <c r="B499" s="41" t="str">
        <f>IF('M4'!B41=0,"",'M4'!B41)</f>
        <v>RIVADENEIRA VELA JOEL EDUARDO</v>
      </c>
      <c r="C499" s="90" t="str">
        <f>'I4'!R41</f>
        <v xml:space="preserve"> </v>
      </c>
      <c r="D499" s="90" t="str">
        <f>'I4'!T41</f>
        <v xml:space="preserve"> </v>
      </c>
      <c r="E499" s="90" t="str">
        <f>IF('I4'!U41=0," ",'I4'!U41)</f>
        <v xml:space="preserve"> </v>
      </c>
      <c r="F499" s="90" t="str">
        <f>IF('I4'!V41=0," ",'I4'!V41)</f>
        <v xml:space="preserve"> </v>
      </c>
      <c r="G499" s="91" t="str">
        <f t="shared" si="16"/>
        <v xml:space="preserve"> </v>
      </c>
      <c r="H499" s="187"/>
      <c r="I499" s="188"/>
      <c r="J499" s="188"/>
      <c r="K499" s="188"/>
      <c r="L499" s="189"/>
    </row>
    <row r="500" spans="1:12" x14ac:dyDescent="0.25">
      <c r="A500" s="40">
        <v>30</v>
      </c>
      <c r="B500" s="41" t="str">
        <f>IF('M4'!B42=0,"",'M4'!B42)</f>
        <v>RODRIGUEZ ALVARADO ANGIE KATHERINE</v>
      </c>
      <c r="C500" s="90" t="str">
        <f>'I4'!R42</f>
        <v xml:space="preserve"> </v>
      </c>
      <c r="D500" s="90" t="str">
        <f>'I4'!T42</f>
        <v xml:space="preserve"> </v>
      </c>
      <c r="E500" s="90" t="str">
        <f>IF('I4'!U42=0," ",'I4'!U42)</f>
        <v xml:space="preserve"> </v>
      </c>
      <c r="F500" s="90" t="str">
        <f>IF('I4'!V42=0," ",'I4'!V42)</f>
        <v xml:space="preserve"> </v>
      </c>
      <c r="G500" s="91" t="str">
        <f t="shared" si="16"/>
        <v xml:space="preserve"> </v>
      </c>
      <c r="H500" s="187"/>
      <c r="I500" s="188"/>
      <c r="J500" s="188"/>
      <c r="K500" s="188"/>
      <c r="L500" s="189"/>
    </row>
    <row r="501" spans="1:12" x14ac:dyDescent="0.25">
      <c r="A501" s="40">
        <v>31</v>
      </c>
      <c r="B501" s="41" t="str">
        <f>IF('M4'!B43=0,"",'M4'!B43)</f>
        <v>SANCHEZ JAPA ISMAEL ALEXANDER</v>
      </c>
      <c r="C501" s="90" t="str">
        <f>'I4'!R43</f>
        <v xml:space="preserve"> </v>
      </c>
      <c r="D501" s="90" t="str">
        <f>'I4'!T43</f>
        <v xml:space="preserve"> </v>
      </c>
      <c r="E501" s="90" t="str">
        <f>IF('I4'!U43=0," ",'I4'!U43)</f>
        <v xml:space="preserve"> </v>
      </c>
      <c r="F501" s="90" t="str">
        <f>IF('I4'!V43=0," ",'I4'!V43)</f>
        <v xml:space="preserve"> </v>
      </c>
      <c r="G501" s="91" t="str">
        <f t="shared" si="16"/>
        <v xml:space="preserve"> </v>
      </c>
      <c r="H501" s="187"/>
      <c r="I501" s="188"/>
      <c r="J501" s="188"/>
      <c r="K501" s="188"/>
      <c r="L501" s="189"/>
    </row>
    <row r="502" spans="1:12" x14ac:dyDescent="0.25">
      <c r="A502" s="40">
        <v>32</v>
      </c>
      <c r="B502" s="41" t="str">
        <f>IF('M4'!B44=0,"",'M4'!B44)</f>
        <v xml:space="preserve">TADAY CHOTO ALEX ANDERSSON                        </v>
      </c>
      <c r="C502" s="90" t="str">
        <f>'I4'!R44</f>
        <v xml:space="preserve"> </v>
      </c>
      <c r="D502" s="90" t="str">
        <f>'I4'!T44</f>
        <v xml:space="preserve"> </v>
      </c>
      <c r="E502" s="90" t="str">
        <f>IF('I4'!U44=0," ",'I4'!U44)</f>
        <v xml:space="preserve"> </v>
      </c>
      <c r="F502" s="90" t="str">
        <f>IF('I4'!V44=0," ",'I4'!V44)</f>
        <v xml:space="preserve"> </v>
      </c>
      <c r="G502" s="91" t="str">
        <f t="shared" si="16"/>
        <v xml:space="preserve"> </v>
      </c>
      <c r="H502" s="187"/>
      <c r="I502" s="188"/>
      <c r="J502" s="188"/>
      <c r="K502" s="188"/>
      <c r="L502" s="189"/>
    </row>
    <row r="503" spans="1:12" x14ac:dyDescent="0.25">
      <c r="A503" s="40">
        <v>33</v>
      </c>
      <c r="B503" s="41" t="str">
        <f>IF('M4'!B45=0,"",'M4'!B45)</f>
        <v>TORRES HIDALGO YANAHARA ALEXANDRA</v>
      </c>
      <c r="C503" s="90" t="str">
        <f>'I4'!R45</f>
        <v xml:space="preserve"> </v>
      </c>
      <c r="D503" s="90" t="str">
        <f>'I4'!T45</f>
        <v xml:space="preserve"> </v>
      </c>
      <c r="E503" s="90" t="str">
        <f>IF('I4'!U45=0," ",'I4'!U45)</f>
        <v xml:space="preserve"> </v>
      </c>
      <c r="F503" s="90" t="str">
        <f>IF('I4'!V45=0," ",'I4'!V45)</f>
        <v xml:space="preserve"> </v>
      </c>
      <c r="G503" s="91" t="str">
        <f t="shared" si="16"/>
        <v xml:space="preserve"> </v>
      </c>
      <c r="H503" s="187"/>
      <c r="I503" s="188"/>
      <c r="J503" s="188"/>
      <c r="K503" s="188"/>
      <c r="L503" s="189"/>
    </row>
    <row r="504" spans="1:12" x14ac:dyDescent="0.25">
      <c r="A504" s="40">
        <v>34</v>
      </c>
      <c r="B504" s="41" t="str">
        <f>IF('M4'!B46=0,"",'M4'!B46)</f>
        <v>VERA BUSTAMANTE VALENTINA GISLAYNE</v>
      </c>
      <c r="C504" s="90" t="str">
        <f>'I4'!R46</f>
        <v xml:space="preserve"> </v>
      </c>
      <c r="D504" s="90" t="str">
        <f>'I4'!T46</f>
        <v xml:space="preserve"> </v>
      </c>
      <c r="E504" s="90" t="str">
        <f>IF('I4'!U46=0," ",'I4'!U46)</f>
        <v xml:space="preserve"> </v>
      </c>
      <c r="F504" s="90" t="str">
        <f>IF('I4'!V46=0," ",'I4'!V46)</f>
        <v xml:space="preserve"> </v>
      </c>
      <c r="G504" s="91" t="str">
        <f t="shared" si="16"/>
        <v xml:space="preserve"> </v>
      </c>
      <c r="H504" s="187"/>
      <c r="I504" s="188"/>
      <c r="J504" s="188"/>
      <c r="K504" s="188"/>
      <c r="L504" s="189"/>
    </row>
    <row r="505" spans="1:12" x14ac:dyDescent="0.25">
      <c r="A505" s="40">
        <v>35</v>
      </c>
      <c r="B505" s="41" t="str">
        <f>IF('M4'!B47=0,"",'M4'!B47)</f>
        <v>YUNGA FAJARDO PRISCILA ELIZABETH</v>
      </c>
      <c r="C505" s="90" t="str">
        <f>'I4'!R47</f>
        <v xml:space="preserve"> </v>
      </c>
      <c r="D505" s="90" t="str">
        <f>'I4'!T47</f>
        <v xml:space="preserve"> </v>
      </c>
      <c r="E505" s="90" t="str">
        <f>IF('I4'!U47=0," ",'I4'!U47)</f>
        <v xml:space="preserve"> </v>
      </c>
      <c r="F505" s="90" t="str">
        <f>IF('I4'!V47=0," ",'I4'!V47)</f>
        <v xml:space="preserve"> </v>
      </c>
      <c r="G505" s="91" t="str">
        <f t="shared" si="16"/>
        <v xml:space="preserve"> </v>
      </c>
      <c r="H505" s="187"/>
      <c r="I505" s="188"/>
      <c r="J505" s="188"/>
      <c r="K505" s="188"/>
      <c r="L505" s="189"/>
    </row>
    <row r="506" spans="1:12" x14ac:dyDescent="0.25">
      <c r="A506" s="40">
        <v>36</v>
      </c>
      <c r="B506" s="41" t="str">
        <f>IF('M4'!B48=0,"",'M4'!B48)</f>
        <v/>
      </c>
      <c r="C506" s="90" t="str">
        <f>'I4'!R48</f>
        <v xml:space="preserve"> </v>
      </c>
      <c r="D506" s="90" t="str">
        <f>'I4'!T48</f>
        <v xml:space="preserve"> </v>
      </c>
      <c r="E506" s="90" t="str">
        <f>IF('I4'!U48=0," ",'I4'!U48)</f>
        <v xml:space="preserve"> </v>
      </c>
      <c r="F506" s="90" t="str">
        <f>IF('I4'!V48=0," ",'I4'!V48)</f>
        <v xml:space="preserve"> </v>
      </c>
      <c r="G506" s="91" t="str">
        <f t="shared" si="16"/>
        <v xml:space="preserve"> </v>
      </c>
      <c r="H506" s="187"/>
      <c r="I506" s="188"/>
      <c r="J506" s="188"/>
      <c r="K506" s="188"/>
      <c r="L506" s="189"/>
    </row>
    <row r="507" spans="1:12" x14ac:dyDescent="0.25">
      <c r="A507" s="40">
        <v>37</v>
      </c>
      <c r="B507" s="41" t="str">
        <f>IF('M4'!B49=0,"",'M4'!B49)</f>
        <v/>
      </c>
      <c r="C507" s="90" t="str">
        <f>'I4'!R49</f>
        <v xml:space="preserve"> </v>
      </c>
      <c r="D507" s="90" t="str">
        <f>'I4'!T49</f>
        <v xml:space="preserve"> </v>
      </c>
      <c r="E507" s="90" t="str">
        <f>IF('I4'!U49=0," ",'I4'!U49)</f>
        <v xml:space="preserve"> </v>
      </c>
      <c r="F507" s="90" t="str">
        <f>IF('I4'!V49=0," ",'I4'!V49)</f>
        <v xml:space="preserve"> </v>
      </c>
      <c r="G507" s="91" t="str">
        <f t="shared" si="16"/>
        <v xml:space="preserve"> </v>
      </c>
      <c r="H507" s="187"/>
      <c r="I507" s="188"/>
      <c r="J507" s="188"/>
      <c r="K507" s="188"/>
      <c r="L507" s="189"/>
    </row>
    <row r="508" spans="1:12" x14ac:dyDescent="0.25">
      <c r="A508" s="40">
        <v>38</v>
      </c>
      <c r="B508" s="41" t="str">
        <f>IF('M4'!B50=0,"",'M4'!B50)</f>
        <v/>
      </c>
      <c r="C508" s="90" t="str">
        <f>'I4'!R50</f>
        <v xml:space="preserve"> </v>
      </c>
      <c r="D508" s="90" t="str">
        <f>'I4'!T50</f>
        <v xml:space="preserve"> </v>
      </c>
      <c r="E508" s="90" t="str">
        <f>IF('I4'!U50=0," ",'I4'!U50)</f>
        <v xml:space="preserve"> </v>
      </c>
      <c r="F508" s="90" t="str">
        <f>IF('I4'!V50=0," ",'I4'!V50)</f>
        <v xml:space="preserve"> </v>
      </c>
      <c r="G508" s="91" t="str">
        <f t="shared" si="16"/>
        <v xml:space="preserve"> </v>
      </c>
      <c r="H508" s="187"/>
      <c r="I508" s="188"/>
      <c r="J508" s="188"/>
      <c r="K508" s="188"/>
      <c r="L508" s="189"/>
    </row>
    <row r="509" spans="1:12" x14ac:dyDescent="0.25">
      <c r="A509" s="40">
        <v>39</v>
      </c>
      <c r="B509" s="41" t="str">
        <f>IF('M4'!B51=0,"",'M4'!B51)</f>
        <v/>
      </c>
      <c r="C509" s="90" t="str">
        <f>'I4'!R51</f>
        <v xml:space="preserve"> </v>
      </c>
      <c r="D509" s="90" t="str">
        <f>'I4'!T51</f>
        <v xml:space="preserve"> </v>
      </c>
      <c r="E509" s="90" t="str">
        <f>IF('I4'!U51=0," ",'I4'!U51)</f>
        <v xml:space="preserve"> </v>
      </c>
      <c r="F509" s="90" t="str">
        <f>IF('I4'!V51=0," ",'I4'!V51)</f>
        <v xml:space="preserve"> </v>
      </c>
      <c r="G509" s="91" t="str">
        <f t="shared" si="16"/>
        <v xml:space="preserve"> </v>
      </c>
      <c r="H509" s="187"/>
      <c r="I509" s="188"/>
      <c r="J509" s="188"/>
      <c r="K509" s="188"/>
      <c r="L509" s="189"/>
    </row>
    <row r="510" spans="1:12" x14ac:dyDescent="0.25">
      <c r="A510" s="40">
        <v>40</v>
      </c>
      <c r="B510" s="41" t="str">
        <f>IF('M4'!B52=0,"",'M4'!B52)</f>
        <v/>
      </c>
      <c r="C510" s="90" t="str">
        <f>'I4'!R52</f>
        <v xml:space="preserve"> </v>
      </c>
      <c r="D510" s="90" t="str">
        <f>'I4'!T52</f>
        <v xml:space="preserve"> </v>
      </c>
      <c r="E510" s="90" t="str">
        <f>IF('I4'!U52=0," ",'I4'!U52)</f>
        <v xml:space="preserve"> </v>
      </c>
      <c r="F510" s="90" t="str">
        <f>IF('I4'!V52=0," ",'I4'!V52)</f>
        <v xml:space="preserve"> </v>
      </c>
      <c r="G510" s="91" t="str">
        <f t="shared" si="16"/>
        <v xml:space="preserve"> </v>
      </c>
      <c r="H510" s="187"/>
      <c r="I510" s="188"/>
      <c r="J510" s="188"/>
      <c r="K510" s="188"/>
      <c r="L510" s="189"/>
    </row>
    <row r="511" spans="1:12" x14ac:dyDescent="0.25">
      <c r="A511" s="40">
        <v>41</v>
      </c>
      <c r="B511" s="41" t="str">
        <f>IF('M4'!B53=0,"",'M4'!B53)</f>
        <v/>
      </c>
      <c r="C511" s="90" t="str">
        <f>'I4'!R53</f>
        <v xml:space="preserve"> </v>
      </c>
      <c r="D511" s="90" t="str">
        <f>'I4'!T53</f>
        <v xml:space="preserve"> </v>
      </c>
      <c r="E511" s="90" t="str">
        <f>IF('I4'!U53=0," ",'I4'!U53)</f>
        <v xml:space="preserve"> </v>
      </c>
      <c r="F511" s="90" t="str">
        <f>IF('I4'!V53=0," ",'I4'!V53)</f>
        <v xml:space="preserve"> </v>
      </c>
      <c r="G511" s="91" t="str">
        <f t="shared" si="16"/>
        <v xml:space="preserve"> </v>
      </c>
      <c r="H511" s="187"/>
      <c r="I511" s="188"/>
      <c r="J511" s="188"/>
      <c r="K511" s="188"/>
      <c r="L511" s="189"/>
    </row>
    <row r="512" spans="1:12" x14ac:dyDescent="0.25">
      <c r="A512" s="40">
        <v>42</v>
      </c>
      <c r="B512" s="41" t="str">
        <f>IF('M4'!B54=0,"",'M4'!B54)</f>
        <v/>
      </c>
      <c r="C512" s="90" t="str">
        <f>'I4'!R54</f>
        <v xml:space="preserve"> </v>
      </c>
      <c r="D512" s="90" t="str">
        <f>'I4'!T54</f>
        <v xml:space="preserve"> </v>
      </c>
      <c r="E512" s="90" t="str">
        <f>IF('I4'!U54=0," ",'I4'!U54)</f>
        <v xml:space="preserve"> </v>
      </c>
      <c r="F512" s="90" t="str">
        <f>IF('I4'!V54=0," ",'I4'!V54)</f>
        <v xml:space="preserve"> </v>
      </c>
      <c r="G512" s="91" t="str">
        <f t="shared" si="16"/>
        <v xml:space="preserve"> </v>
      </c>
      <c r="H512" s="187"/>
      <c r="I512" s="188"/>
      <c r="J512" s="188"/>
      <c r="K512" s="188"/>
      <c r="L512" s="189"/>
    </row>
    <row r="513" spans="1:12" x14ac:dyDescent="0.25">
      <c r="A513" s="40">
        <v>43</v>
      </c>
      <c r="B513" s="41" t="str">
        <f>IF('M4'!B55=0,"",'M4'!B55)</f>
        <v/>
      </c>
      <c r="C513" s="90" t="str">
        <f>'I4'!R55</f>
        <v xml:space="preserve"> </v>
      </c>
      <c r="D513" s="90" t="str">
        <f>'I4'!T55</f>
        <v xml:space="preserve"> </v>
      </c>
      <c r="E513" s="90" t="str">
        <f>IF('I4'!U55=0," ",'I4'!U55)</f>
        <v xml:space="preserve"> </v>
      </c>
      <c r="F513" s="90" t="str">
        <f>IF('I4'!V55=0," ",'I4'!V55)</f>
        <v xml:space="preserve"> </v>
      </c>
      <c r="G513" s="91" t="str">
        <f t="shared" si="16"/>
        <v xml:space="preserve"> </v>
      </c>
      <c r="H513" s="187"/>
      <c r="I513" s="188"/>
      <c r="J513" s="188"/>
      <c r="K513" s="188"/>
      <c r="L513" s="189"/>
    </row>
    <row r="514" spans="1:12" x14ac:dyDescent="0.25">
      <c r="A514" s="40">
        <v>44</v>
      </c>
      <c r="B514" s="41" t="str">
        <f>IF('M4'!B56=0,"",'M4'!B56)</f>
        <v/>
      </c>
      <c r="C514" s="90" t="str">
        <f>'I4'!R56</f>
        <v xml:space="preserve"> </v>
      </c>
      <c r="D514" s="90" t="str">
        <f>'I4'!T56</f>
        <v xml:space="preserve"> </v>
      </c>
      <c r="E514" s="90" t="str">
        <f>IF('I4'!U56=0," ",'I4'!U56)</f>
        <v xml:space="preserve"> </v>
      </c>
      <c r="F514" s="90" t="str">
        <f>IF('I4'!V56=0," ",'I4'!V56)</f>
        <v xml:space="preserve"> </v>
      </c>
      <c r="G514" s="91" t="str">
        <f t="shared" si="16"/>
        <v xml:space="preserve"> </v>
      </c>
      <c r="H514" s="187"/>
      <c r="I514" s="188"/>
      <c r="J514" s="188"/>
      <c r="K514" s="188"/>
      <c r="L514" s="189"/>
    </row>
    <row r="515" spans="1:12" x14ac:dyDescent="0.25">
      <c r="A515" s="40">
        <v>45</v>
      </c>
      <c r="B515" s="41" t="str">
        <f>IF('M4'!B57=0,"",'M4'!B57)</f>
        <v/>
      </c>
      <c r="C515" s="90" t="str">
        <f>'I4'!R57</f>
        <v xml:space="preserve"> </v>
      </c>
      <c r="D515" s="90" t="str">
        <f>'I4'!T57</f>
        <v xml:space="preserve"> </v>
      </c>
      <c r="E515" s="90" t="str">
        <f>IF('I4'!U57=0," ",'I4'!U57)</f>
        <v xml:space="preserve"> </v>
      </c>
      <c r="F515" s="90" t="str">
        <f>IF('I4'!V57=0," ",'I4'!V57)</f>
        <v xml:space="preserve"> </v>
      </c>
      <c r="G515" s="91" t="str">
        <f t="shared" si="16"/>
        <v xml:space="preserve"> </v>
      </c>
      <c r="H515" s="187"/>
      <c r="I515" s="188"/>
      <c r="J515" s="188"/>
      <c r="K515" s="188"/>
      <c r="L515" s="189"/>
    </row>
    <row r="516" spans="1:12" x14ac:dyDescent="0.25">
      <c r="A516" s="40">
        <v>46</v>
      </c>
      <c r="B516" s="41" t="str">
        <f>IF('M4'!B58=0,"",'M4'!B58)</f>
        <v/>
      </c>
      <c r="C516" s="90" t="str">
        <f>'I4'!R58</f>
        <v xml:space="preserve"> </v>
      </c>
      <c r="D516" s="90" t="str">
        <f>'I4'!T58</f>
        <v xml:space="preserve"> </v>
      </c>
      <c r="E516" s="90" t="str">
        <f>IF('I4'!U58=0," ",'I4'!U58)</f>
        <v xml:space="preserve"> </v>
      </c>
      <c r="F516" s="90" t="str">
        <f>IF('I4'!V58=0," ",'I4'!V58)</f>
        <v xml:space="preserve"> </v>
      </c>
      <c r="G516" s="91" t="str">
        <f t="shared" si="16"/>
        <v xml:space="preserve"> </v>
      </c>
      <c r="H516" s="187"/>
      <c r="I516" s="188"/>
      <c r="J516" s="188"/>
      <c r="K516" s="188"/>
      <c r="L516" s="189"/>
    </row>
    <row r="517" spans="1:12" x14ac:dyDescent="0.25">
      <c r="A517" s="40">
        <v>47</v>
      </c>
      <c r="B517" s="41" t="str">
        <f>IF('M4'!B59=0,"",'M4'!B59)</f>
        <v/>
      </c>
      <c r="C517" s="90" t="str">
        <f>'I4'!R59</f>
        <v xml:space="preserve"> </v>
      </c>
      <c r="D517" s="90" t="str">
        <f>'I4'!T59</f>
        <v xml:space="preserve"> </v>
      </c>
      <c r="E517" s="90" t="str">
        <f>IF('I4'!U59=0," ",'I4'!U59)</f>
        <v xml:space="preserve"> </v>
      </c>
      <c r="F517" s="90" t="str">
        <f>IF('I4'!V59=0," ",'I4'!V59)</f>
        <v xml:space="preserve"> </v>
      </c>
      <c r="G517" s="91" t="str">
        <f t="shared" si="16"/>
        <v xml:space="preserve"> </v>
      </c>
      <c r="H517" s="187"/>
      <c r="I517" s="188"/>
      <c r="J517" s="188"/>
      <c r="K517" s="188"/>
      <c r="L517" s="189"/>
    </row>
    <row r="518" spans="1:12" x14ac:dyDescent="0.25">
      <c r="A518" s="40">
        <v>48</v>
      </c>
      <c r="B518" s="41" t="str">
        <f>IF('M4'!B60=0,"",'M4'!B60)</f>
        <v/>
      </c>
      <c r="C518" s="90" t="str">
        <f>'I4'!R60</f>
        <v xml:space="preserve"> </v>
      </c>
      <c r="D518" s="90" t="str">
        <f>'I4'!T60</f>
        <v xml:space="preserve"> </v>
      </c>
      <c r="E518" s="90" t="str">
        <f>IF('I4'!U60=0," ",'I4'!U60)</f>
        <v xml:space="preserve"> </v>
      </c>
      <c r="F518" s="90" t="str">
        <f>IF('I4'!V60=0," ",'I4'!V60)</f>
        <v xml:space="preserve"> </v>
      </c>
      <c r="G518" s="91" t="str">
        <f t="shared" si="16"/>
        <v xml:space="preserve"> </v>
      </c>
      <c r="H518" s="187"/>
      <c r="I518" s="188"/>
      <c r="J518" s="188"/>
      <c r="K518" s="188"/>
      <c r="L518" s="189"/>
    </row>
    <row r="519" spans="1:12" x14ac:dyDescent="0.25">
      <c r="A519" s="40">
        <v>49</v>
      </c>
      <c r="B519" s="41" t="str">
        <f>IF('M4'!B61=0,"",'M4'!B61)</f>
        <v/>
      </c>
      <c r="C519" s="90" t="str">
        <f>'I4'!R61</f>
        <v xml:space="preserve"> </v>
      </c>
      <c r="D519" s="90" t="str">
        <f>'I4'!T61</f>
        <v xml:space="preserve"> </v>
      </c>
      <c r="E519" s="90" t="str">
        <f>IF('I4'!U61=0," ",'I4'!U61)</f>
        <v xml:space="preserve"> </v>
      </c>
      <c r="F519" s="90" t="str">
        <f>IF('I4'!V61=0," ",'I4'!V61)</f>
        <v xml:space="preserve"> </v>
      </c>
      <c r="G519" s="91" t="str">
        <f t="shared" si="16"/>
        <v xml:space="preserve"> </v>
      </c>
      <c r="H519" s="187"/>
      <c r="I519" s="188"/>
      <c r="J519" s="188"/>
      <c r="K519" s="188"/>
      <c r="L519" s="189"/>
    </row>
    <row r="520" spans="1:12" x14ac:dyDescent="0.25">
      <c r="A520" s="40">
        <v>50</v>
      </c>
      <c r="B520" s="41" t="str">
        <f>IF('M4'!B62=0,"",'M4'!B62)</f>
        <v/>
      </c>
      <c r="C520" s="90" t="str">
        <f>'I4'!R62</f>
        <v xml:space="preserve"> </v>
      </c>
      <c r="D520" s="90" t="str">
        <f>'I4'!T62</f>
        <v xml:space="preserve"> </v>
      </c>
      <c r="E520" s="90" t="str">
        <f>IF('I4'!U62=0," ",'I4'!U62)</f>
        <v xml:space="preserve"> </v>
      </c>
      <c r="F520" s="90" t="str">
        <f>IF('I4'!V62=0," ",'I4'!V62)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t="str">
        <f>$C$8</f>
        <v>Superior</v>
      </c>
      <c r="I531" s="53"/>
      <c r="J531" s="53"/>
      <c r="K531" s="53"/>
      <c r="L531" s="54"/>
    </row>
    <row r="532" spans="1:12" s="55" customFormat="1" ht="15" customHeight="1" x14ac:dyDescent="0.25">
      <c r="A532" s="58" t="s">
        <v>94</v>
      </c>
      <c r="B532" s="59" t="s">
        <v>95</v>
      </c>
      <c r="C532" s="53" t="str">
        <f>$C$6</f>
        <v>ECA</v>
      </c>
      <c r="D532" s="53"/>
      <c r="E532" s="59"/>
      <c r="F532" s="59"/>
      <c r="G532" s="59" t="s">
        <v>96</v>
      </c>
      <c r="H532" s="53" t="str">
        <f>$G$8</f>
        <v>Décimo Año</v>
      </c>
      <c r="I532" s="53"/>
      <c r="J532" s="53"/>
      <c r="K532" s="53"/>
      <c r="L532" s="54"/>
    </row>
    <row r="533" spans="1:12" s="55" customFormat="1" ht="15" customHeight="1" x14ac:dyDescent="0.25">
      <c r="A533" s="58" t="s">
        <v>97</v>
      </c>
      <c r="B533" s="59" t="s">
        <v>98</v>
      </c>
      <c r="C533" s="53" t="str">
        <f>$A$8</f>
        <v>Educación General Básica</v>
      </c>
      <c r="D533" s="53"/>
      <c r="E533" s="59"/>
      <c r="F533" s="59"/>
      <c r="G533" s="59" t="s">
        <v>99</v>
      </c>
      <c r="H533" s="53" t="str">
        <f>$H$8</f>
        <v>"A"</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t="str">
        <f>$C$6</f>
        <v>ECA</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1179" priority="13" operator="lessThan">
      <formula>7</formula>
    </cfRule>
  </conditionalFormatting>
  <conditionalFormatting sqref="C201">
    <cfRule type="cellIs" dxfId="1178" priority="12" operator="lessThan">
      <formula>7</formula>
    </cfRule>
  </conditionalFormatting>
  <conditionalFormatting sqref="C319">
    <cfRule type="cellIs" dxfId="1177" priority="11" operator="lessThan">
      <formula>7</formula>
    </cfRule>
  </conditionalFormatting>
  <conditionalFormatting sqref="C418">
    <cfRule type="cellIs" dxfId="1176" priority="7" operator="lessThan">
      <formula>7</formula>
    </cfRule>
  </conditionalFormatting>
  <conditionalFormatting sqref="C471:C520">
    <cfRule type="cellIs" dxfId="1175" priority="6" operator="lessThan">
      <formula>7</formula>
    </cfRule>
  </conditionalFormatting>
  <conditionalFormatting sqref="D471:D520">
    <cfRule type="cellIs" dxfId="1174" priority="4" operator="equal">
      <formula>"REP"</formula>
    </cfRule>
    <cfRule type="cellIs" dxfId="1173" priority="5" operator="equal">
      <formula>"SPL"</formula>
    </cfRule>
  </conditionalFormatting>
  <conditionalFormatting sqref="E471:E520">
    <cfRule type="cellIs" dxfId="1172" priority="3" operator="lessThan">
      <formula>7</formula>
    </cfRule>
  </conditionalFormatting>
  <conditionalFormatting sqref="F471:F520">
    <cfRule type="cellIs" dxfId="1171" priority="2" operator="equal">
      <formula>"P.A."</formula>
    </cfRule>
  </conditionalFormatting>
  <conditionalFormatting sqref="G471:G520">
    <cfRule type="cellIs" dxfId="1170" priority="1" operator="equal">
      <formula>"REPROBADO"</formula>
    </cfRule>
  </conditionalFormatting>
  <dataValidations count="4">
    <dataValidation operator="equal" allowBlank="1" showInputMessage="1" showErrorMessage="1" sqref="I422:I429 D544:E545 A543:C545 F543:F545" xr:uid="{CE6C3A95-069A-49E6-B388-40832430870B}"/>
    <dataValidation type="whole" operator="equal" allowBlank="1" showInputMessage="1" showErrorMessage="1" sqref="G422:H429" xr:uid="{AF5537FC-AFC0-42C3-B2C0-C7C659230E6B}">
      <formula1>68686</formula1>
    </dataValidation>
    <dataValidation type="whole" operator="equal" allowBlank="1" showInputMessage="1" showErrorMessage="1" errorTitle="RESTRICCIÓN" error="No intente cambiar el contenido de las celdas." sqref="A83:B83 A201:B201 A319:B319 A418:B418" xr:uid="{12EEC0C7-0420-49A4-8AF1-D893FA930B4C}">
      <formula1>1711894467</formula1>
    </dataValidation>
    <dataValidation operator="equal" allowBlank="1" showInputMessage="1" showErrorMessage="1" errorTitle="RESTRICCIÓN" error="No intente cambiar el contenido de las celdas." sqref="C83 C201 C319 C418" xr:uid="{957751C4-6F3D-4862-9B97-746EA8644973}"/>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17415"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17415" r:id="rId4" name="CommandButton7"/>
      </mc:Fallback>
    </mc:AlternateContent>
    <mc:AlternateContent xmlns:mc="http://schemas.openxmlformats.org/markup-compatibility/2006">
      <mc:Choice Requires="x14">
        <control shapeId="17414" r:id="rId6" name="CommandButton6">
          <controlPr defaultSize="0" print="0" autoLine="0" r:id="rId7">
            <anchor moveWithCells="1">
              <from>
                <xdr:col>1</xdr:col>
                <xdr:colOff>2457450</xdr:colOff>
                <xdr:row>302</xdr:row>
                <xdr:rowOff>161925</xdr:rowOff>
              </from>
              <to>
                <xdr:col>3</xdr:col>
                <xdr:colOff>142875</xdr:colOff>
                <xdr:row>303</xdr:row>
                <xdr:rowOff>219075</xdr:rowOff>
              </to>
            </anchor>
          </controlPr>
        </control>
      </mc:Choice>
      <mc:Fallback>
        <control shapeId="17414" r:id="rId6" name="CommandButton6"/>
      </mc:Fallback>
    </mc:AlternateContent>
    <mc:AlternateContent xmlns:mc="http://schemas.openxmlformats.org/markup-compatibility/2006">
      <mc:Choice Requires="x14">
        <control shapeId="17413" r:id="rId8" name="CommandButton5">
          <controlPr defaultSize="0" print="0" autoLine="0" r:id="rId5">
            <anchor moveWithCells="1">
              <from>
                <xdr:col>1</xdr:col>
                <xdr:colOff>1438275</xdr:colOff>
                <xdr:row>244</xdr:row>
                <xdr:rowOff>381000</xdr:rowOff>
              </from>
              <to>
                <xdr:col>1</xdr:col>
                <xdr:colOff>2381250</xdr:colOff>
                <xdr:row>244</xdr:row>
                <xdr:rowOff>685800</xdr:rowOff>
              </to>
            </anchor>
          </controlPr>
        </control>
      </mc:Choice>
      <mc:Fallback>
        <control shapeId="17413" r:id="rId8" name="CommandButton5"/>
      </mc:Fallback>
    </mc:AlternateContent>
    <mc:AlternateContent xmlns:mc="http://schemas.openxmlformats.org/markup-compatibility/2006">
      <mc:Choice Requires="x14">
        <control shapeId="17412" r:id="rId9" name="CommandButton4">
          <controlPr defaultSize="0" print="0" autoLine="0" r:id="rId10">
            <anchor moveWithCells="1">
              <from>
                <xdr:col>4</xdr:col>
                <xdr:colOff>0</xdr:colOff>
                <xdr:row>184</xdr:row>
                <xdr:rowOff>190500</xdr:rowOff>
              </from>
              <to>
                <xdr:col>5</xdr:col>
                <xdr:colOff>409575</xdr:colOff>
                <xdr:row>186</xdr:row>
                <xdr:rowOff>9525</xdr:rowOff>
              </to>
            </anchor>
          </controlPr>
        </control>
      </mc:Choice>
      <mc:Fallback>
        <control shapeId="17412" r:id="rId9" name="CommandButton4"/>
      </mc:Fallback>
    </mc:AlternateContent>
    <mc:AlternateContent xmlns:mc="http://schemas.openxmlformats.org/markup-compatibility/2006">
      <mc:Choice Requires="x14">
        <control shapeId="17411" r:id="rId11" name="CommandButton3">
          <controlPr defaultSize="0" print="0" autoLine="0" r:id="rId12">
            <anchor moveWithCells="1">
              <from>
                <xdr:col>1</xdr:col>
                <xdr:colOff>1390650</xdr:colOff>
                <xdr:row>126</xdr:row>
                <xdr:rowOff>333375</xdr:rowOff>
              </from>
              <to>
                <xdr:col>1</xdr:col>
                <xdr:colOff>2343150</xdr:colOff>
                <xdr:row>126</xdr:row>
                <xdr:rowOff>647700</xdr:rowOff>
              </to>
            </anchor>
          </controlPr>
        </control>
      </mc:Choice>
      <mc:Fallback>
        <control shapeId="17411" r:id="rId11" name="CommandButton3"/>
      </mc:Fallback>
    </mc:AlternateContent>
    <mc:AlternateContent xmlns:mc="http://schemas.openxmlformats.org/markup-compatibility/2006">
      <mc:Choice Requires="x14">
        <control shapeId="17410" r:id="rId13" name="CommandButton2">
          <controlPr defaultSize="0" print="0" autoLine="0" r:id="rId10">
            <anchor moveWithCells="1">
              <from>
                <xdr:col>1</xdr:col>
                <xdr:colOff>2657475</xdr:colOff>
                <xdr:row>66</xdr:row>
                <xdr:rowOff>200025</xdr:rowOff>
              </from>
              <to>
                <xdr:col>3</xdr:col>
                <xdr:colOff>352425</xdr:colOff>
                <xdr:row>68</xdr:row>
                <xdr:rowOff>19050</xdr:rowOff>
              </to>
            </anchor>
          </controlPr>
        </control>
      </mc:Choice>
      <mc:Fallback>
        <control shapeId="17410" r:id="rId13" name="CommandButton2"/>
      </mc:Fallback>
    </mc:AlternateContent>
    <mc:AlternateContent xmlns:mc="http://schemas.openxmlformats.org/markup-compatibility/2006">
      <mc:Choice Requires="x14">
        <control shapeId="17409" r:id="rId14" name="CommandButton1">
          <controlPr defaultSize="0" print="0" autoLine="0" r:id="rId7">
            <anchor moveWithCells="1">
              <from>
                <xdr:col>1</xdr:col>
                <xdr:colOff>1628775</xdr:colOff>
                <xdr:row>8</xdr:row>
                <xdr:rowOff>638175</xdr:rowOff>
              </from>
              <to>
                <xdr:col>1</xdr:col>
                <xdr:colOff>2581275</xdr:colOff>
                <xdr:row>9</xdr:row>
                <xdr:rowOff>180975</xdr:rowOff>
              </to>
            </anchor>
          </controlPr>
        </control>
      </mc:Choice>
      <mc:Fallback>
        <control shapeId="17409" r:id="rId14" name="CommandButton1"/>
      </mc:Fallback>
    </mc:AlternateContent>
    <mc:AlternateContent xmlns:mc="http://schemas.openxmlformats.org/markup-compatibility/2006">
      <mc:Choice Requires="x14">
        <control shapeId="17416" r:id="rId15" name="CommandButton8">
          <controlPr defaultSize="0" print="0" autoLine="0" r:id="rId16">
            <anchor moveWithCells="1">
              <from>
                <xdr:col>1</xdr:col>
                <xdr:colOff>1800225</xdr:colOff>
                <xdr:row>527</xdr:row>
                <xdr:rowOff>95250</xdr:rowOff>
              </from>
              <to>
                <xdr:col>2</xdr:col>
                <xdr:colOff>28575</xdr:colOff>
                <xdr:row>529</xdr:row>
                <xdr:rowOff>47625</xdr:rowOff>
              </to>
            </anchor>
          </controlPr>
        </control>
      </mc:Choice>
      <mc:Fallback>
        <control shapeId="17416" r:id="rId15" name="CommandButton8"/>
      </mc:Fallback>
    </mc:AlternateContent>
    <mc:AlternateContent xmlns:mc="http://schemas.openxmlformats.org/markup-compatibility/2006">
      <mc:Choice Requires="x14">
        <control shapeId="17418" r:id="rId17" name="CommandButton9">
          <controlPr defaultSize="0" print="0" autoLine="0" r:id="rId16">
            <anchor moveWithCells="1">
              <from>
                <xdr:col>1</xdr:col>
                <xdr:colOff>1162050</xdr:colOff>
                <xdr:row>468</xdr:row>
                <xdr:rowOff>361950</xdr:rowOff>
              </from>
              <to>
                <xdr:col>1</xdr:col>
                <xdr:colOff>2105025</xdr:colOff>
                <xdr:row>468</xdr:row>
                <xdr:rowOff>752475</xdr:rowOff>
              </to>
            </anchor>
          </controlPr>
        </control>
      </mc:Choice>
      <mc:Fallback>
        <control shapeId="17418" r:id="rId17" name="CommandButton9"/>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4F54C-99C3-4BC2-A953-1ADF43276589}">
  <sheetPr codeName="Hoja15"/>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DS!E8</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DS!F8</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DS!G8</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DS!H8</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DS!I8</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DS7:DS12"/>
    <mergeCell ref="A11:A12"/>
    <mergeCell ref="B11:B12"/>
    <mergeCell ref="DQ7:DQ12"/>
    <mergeCell ref="DR7:DR12"/>
    <mergeCell ref="DL7:DP7"/>
    <mergeCell ref="BM8:DK9"/>
    <mergeCell ref="DL8:DL12"/>
    <mergeCell ref="DM8:DM12"/>
    <mergeCell ref="DN8:DN12"/>
    <mergeCell ref="C8:BA9"/>
    <mergeCell ref="BB8:BB12"/>
    <mergeCell ref="BC8:BC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BB7:BF7"/>
    <mergeCell ref="BG7:BG12"/>
    <mergeCell ref="C5:BL5"/>
    <mergeCell ref="BM5:DV5"/>
    <mergeCell ref="DW5:GF5"/>
    <mergeCell ref="GG5:GG12"/>
    <mergeCell ref="BH7:BH12"/>
    <mergeCell ref="BI7:BI12"/>
    <mergeCell ref="BJ7:BJ12"/>
    <mergeCell ref="BM7:DK7"/>
    <mergeCell ref="DT7:DT12"/>
    <mergeCell ref="DO8:DO12"/>
    <mergeCell ref="DP8:DP12"/>
    <mergeCell ref="DW8:FU9"/>
    <mergeCell ref="FV8:FV12"/>
    <mergeCell ref="FW8:FW12"/>
    <mergeCell ref="BF8:BF12"/>
    <mergeCell ref="BD8:BD12"/>
    <mergeCell ref="BE8:BE12"/>
    <mergeCell ref="FV7:FZ7"/>
    <mergeCell ref="GA7:GA12"/>
    <mergeCell ref="GB7:GB12"/>
    <mergeCell ref="DW7:FU7"/>
    <mergeCell ref="GC7:GC12"/>
    <mergeCell ref="GD7:GD12"/>
    <mergeCell ref="FX8:FX12"/>
    <mergeCell ref="FY8:FY12"/>
    <mergeCell ref="FZ8:FZ12"/>
  </mergeCells>
  <conditionalFormatting sqref="C13:D62">
    <cfRule type="expression" dxfId="1169" priority="112">
      <formula>C13&lt;&gt;""</formula>
    </cfRule>
  </conditionalFormatting>
  <conditionalFormatting sqref="C13:H62 U13:Z62 BI13:BK62">
    <cfRule type="cellIs" dxfId="1168" priority="111" operator="lessThan">
      <formula>7</formula>
    </cfRule>
  </conditionalFormatting>
  <conditionalFormatting sqref="C63:GH63">
    <cfRule type="cellIs" dxfId="1167" priority="108" operator="lessThan">
      <formula>7</formula>
    </cfRule>
    <cfRule type="cellIs" dxfId="1166" priority="109" operator="lessThan">
      <formula>7</formula>
    </cfRule>
  </conditionalFormatting>
  <conditionalFormatting sqref="BB13:BB62">
    <cfRule type="cellIs" dxfId="1165" priority="106" operator="lessThan">
      <formula>7</formula>
    </cfRule>
  </conditionalFormatting>
  <conditionalFormatting sqref="BB13:BB62">
    <cfRule type="expression" dxfId="1164" priority="107">
      <formula>BB13&lt;&gt;""</formula>
    </cfRule>
  </conditionalFormatting>
  <conditionalFormatting sqref="BC13:BC62 BE13:BF62">
    <cfRule type="cellIs" dxfId="1163" priority="104" operator="lessThan">
      <formula>7</formula>
    </cfRule>
    <cfRule type="expression" dxfId="1162" priority="105">
      <formula>BC13&lt;&gt;""</formula>
    </cfRule>
  </conditionalFormatting>
  <conditionalFormatting sqref="BG13:BH62">
    <cfRule type="cellIs" dxfId="1161" priority="110" operator="lessThan">
      <formula>7</formula>
    </cfRule>
  </conditionalFormatting>
  <conditionalFormatting sqref="F13:G62">
    <cfRule type="expression" dxfId="1160" priority="102">
      <formula>F13&lt;&gt;""</formula>
    </cfRule>
  </conditionalFormatting>
  <conditionalFormatting sqref="I13:J62">
    <cfRule type="expression" dxfId="1159" priority="101">
      <formula>I13&lt;&gt;""</formula>
    </cfRule>
  </conditionalFormatting>
  <conditionalFormatting sqref="I13:J62">
    <cfRule type="cellIs" dxfId="1158" priority="100" operator="lessThan">
      <formula>7</formula>
    </cfRule>
  </conditionalFormatting>
  <conditionalFormatting sqref="L13:M62">
    <cfRule type="expression" dxfId="1157" priority="99">
      <formula>L13&lt;&gt;""</formula>
    </cfRule>
  </conditionalFormatting>
  <conditionalFormatting sqref="L13:M62">
    <cfRule type="cellIs" dxfId="1156" priority="98" operator="lessThan">
      <formula>7</formula>
    </cfRule>
  </conditionalFormatting>
  <conditionalFormatting sqref="O13:P62">
    <cfRule type="expression" dxfId="1155" priority="97">
      <formula>O13&lt;&gt;""</formula>
    </cfRule>
  </conditionalFormatting>
  <conditionalFormatting sqref="O13:P62">
    <cfRule type="cellIs" dxfId="1154" priority="96" operator="lessThan">
      <formula>7</formula>
    </cfRule>
  </conditionalFormatting>
  <conditionalFormatting sqref="R13:S62">
    <cfRule type="expression" dxfId="1153" priority="95">
      <formula>R13&lt;&gt;""</formula>
    </cfRule>
  </conditionalFormatting>
  <conditionalFormatting sqref="R13:S62">
    <cfRule type="cellIs" dxfId="1152" priority="94" operator="lessThan">
      <formula>7</formula>
    </cfRule>
  </conditionalFormatting>
  <conditionalFormatting sqref="U13:V62">
    <cfRule type="expression" dxfId="1151" priority="93">
      <formula>U13&lt;&gt;""</formula>
    </cfRule>
  </conditionalFormatting>
  <conditionalFormatting sqref="X13:Y62">
    <cfRule type="expression" dxfId="1150" priority="92">
      <formula>X13&lt;&gt;""</formula>
    </cfRule>
  </conditionalFormatting>
  <conditionalFormatting sqref="AA13:AB62">
    <cfRule type="expression" dxfId="1149" priority="91">
      <formula>AA13&lt;&gt;""</formula>
    </cfRule>
  </conditionalFormatting>
  <conditionalFormatting sqref="AA13:AB62">
    <cfRule type="cellIs" dxfId="1148" priority="90" operator="lessThan">
      <formula>7</formula>
    </cfRule>
  </conditionalFormatting>
  <conditionalFormatting sqref="AD13:AE62">
    <cfRule type="expression" dxfId="1147" priority="89">
      <formula>AD13&lt;&gt;""</formula>
    </cfRule>
  </conditionalFormatting>
  <conditionalFormatting sqref="AD13:AE62">
    <cfRule type="cellIs" dxfId="1146" priority="88" operator="lessThan">
      <formula>7</formula>
    </cfRule>
  </conditionalFormatting>
  <conditionalFormatting sqref="AG13:AH62">
    <cfRule type="expression" dxfId="1145" priority="87">
      <formula>AG13&lt;&gt;""</formula>
    </cfRule>
  </conditionalFormatting>
  <conditionalFormatting sqref="AG13:AH62">
    <cfRule type="cellIs" dxfId="1144" priority="86" operator="lessThan">
      <formula>7</formula>
    </cfRule>
  </conditionalFormatting>
  <conditionalFormatting sqref="AJ13:AK62">
    <cfRule type="expression" dxfId="1143" priority="85">
      <formula>AJ13&lt;&gt;""</formula>
    </cfRule>
  </conditionalFormatting>
  <conditionalFormatting sqref="AJ13:AK62">
    <cfRule type="cellIs" dxfId="1142" priority="84" operator="lessThan">
      <formula>7</formula>
    </cfRule>
  </conditionalFormatting>
  <conditionalFormatting sqref="AM13:AN62">
    <cfRule type="expression" dxfId="1141" priority="83">
      <formula>AM13&lt;&gt;""</formula>
    </cfRule>
  </conditionalFormatting>
  <conditionalFormatting sqref="AM13:AN62 AP13:AQ62 AS13:AT62 AV13:AW62">
    <cfRule type="cellIs" dxfId="1140" priority="82" operator="lessThan">
      <formula>7</formula>
    </cfRule>
  </conditionalFormatting>
  <conditionalFormatting sqref="AP13:AQ62">
    <cfRule type="expression" dxfId="1139" priority="81">
      <formula>AP13&lt;&gt;""</formula>
    </cfRule>
  </conditionalFormatting>
  <conditionalFormatting sqref="AS13:AT62">
    <cfRule type="expression" dxfId="1138" priority="80">
      <formula>AS13&lt;&gt;""</formula>
    </cfRule>
  </conditionalFormatting>
  <conditionalFormatting sqref="AV13:AW62">
    <cfRule type="expression" dxfId="1137" priority="79">
      <formula>AV13&lt;&gt;""</formula>
    </cfRule>
  </conditionalFormatting>
  <conditionalFormatting sqref="AY13:AZ62">
    <cfRule type="cellIs" dxfId="1136" priority="78" operator="lessThan">
      <formula>7</formula>
    </cfRule>
  </conditionalFormatting>
  <conditionalFormatting sqref="AY13:AZ62">
    <cfRule type="expression" dxfId="1135" priority="77">
      <formula>AY13&lt;&gt;""</formula>
    </cfRule>
  </conditionalFormatting>
  <conditionalFormatting sqref="AC13:AC62 T13:T62 Q13:Q62 N13:N62 K13:K62">
    <cfRule type="cellIs" dxfId="1134" priority="76" operator="lessThan">
      <formula>7</formula>
    </cfRule>
  </conditionalFormatting>
  <conditionalFormatting sqref="BA13:BA62 AX13:AX62 AU13:AU62 AR13:AR62 AO13:AO62 AL13:AL62 AI13:AI62 AF13:AF62">
    <cfRule type="cellIs" dxfId="1133" priority="75" operator="lessThan">
      <formula>7</formula>
    </cfRule>
  </conditionalFormatting>
  <conditionalFormatting sqref="BD13:BD62">
    <cfRule type="cellIs" dxfId="1132" priority="74" operator="lessThan">
      <formula>7</formula>
    </cfRule>
  </conditionalFormatting>
  <conditionalFormatting sqref="BM13:BN62">
    <cfRule type="expression" dxfId="1131" priority="73">
      <formula>BM13&lt;&gt;""</formula>
    </cfRule>
  </conditionalFormatting>
  <conditionalFormatting sqref="BM13:BR62 CE13:CJ62 DS13:DU62">
    <cfRule type="cellIs" dxfId="1130" priority="72" operator="lessThan">
      <formula>7</formula>
    </cfRule>
  </conditionalFormatting>
  <conditionalFormatting sqref="DL13:DL62">
    <cfRule type="cellIs" dxfId="1129" priority="69" operator="lessThan">
      <formula>7</formula>
    </cfRule>
  </conditionalFormatting>
  <conditionalFormatting sqref="DL13:DL62">
    <cfRule type="expression" dxfId="1128" priority="70">
      <formula>DL13&lt;&gt;""</formula>
    </cfRule>
  </conditionalFormatting>
  <conditionalFormatting sqref="DM13:DM62 DO13:DP62">
    <cfRule type="cellIs" dxfId="1127" priority="67" operator="lessThan">
      <formula>7</formula>
    </cfRule>
    <cfRule type="expression" dxfId="1126" priority="68">
      <formula>DM13&lt;&gt;""</formula>
    </cfRule>
  </conditionalFormatting>
  <conditionalFormatting sqref="DQ13:DR62">
    <cfRule type="cellIs" dxfId="1125" priority="71" operator="lessThan">
      <formula>7</formula>
    </cfRule>
  </conditionalFormatting>
  <conditionalFormatting sqref="BP13:BQ62">
    <cfRule type="expression" dxfId="1124" priority="66">
      <formula>BP13&lt;&gt;""</formula>
    </cfRule>
  </conditionalFormatting>
  <conditionalFormatting sqref="BS13:BT62">
    <cfRule type="expression" dxfId="1123" priority="65">
      <formula>BS13&lt;&gt;""</formula>
    </cfRule>
  </conditionalFormatting>
  <conditionalFormatting sqref="BS13:BT62">
    <cfRule type="cellIs" dxfId="1122" priority="64" operator="lessThan">
      <formula>7</formula>
    </cfRule>
  </conditionalFormatting>
  <conditionalFormatting sqref="BV13:BW62">
    <cfRule type="expression" dxfId="1121" priority="63">
      <formula>BV13&lt;&gt;""</formula>
    </cfRule>
  </conditionalFormatting>
  <conditionalFormatting sqref="BV13:BW62">
    <cfRule type="cellIs" dxfId="1120" priority="62" operator="lessThan">
      <formula>7</formula>
    </cfRule>
  </conditionalFormatting>
  <conditionalFormatting sqref="BY13:BZ62">
    <cfRule type="expression" dxfId="1119" priority="61">
      <formula>BY13&lt;&gt;""</formula>
    </cfRule>
  </conditionalFormatting>
  <conditionalFormatting sqref="BY13:BZ62">
    <cfRule type="cellIs" dxfId="1118" priority="60" operator="lessThan">
      <formula>7</formula>
    </cfRule>
  </conditionalFormatting>
  <conditionalFormatting sqref="CB13:CC62">
    <cfRule type="expression" dxfId="1117" priority="59">
      <formula>CB13&lt;&gt;""</formula>
    </cfRule>
  </conditionalFormatting>
  <conditionalFormatting sqref="CB13:CC62">
    <cfRule type="cellIs" dxfId="1116" priority="58" operator="lessThan">
      <formula>7</formula>
    </cfRule>
  </conditionalFormatting>
  <conditionalFormatting sqref="CE13:CF62">
    <cfRule type="expression" dxfId="1115" priority="57">
      <formula>CE13&lt;&gt;""</formula>
    </cfRule>
  </conditionalFormatting>
  <conditionalFormatting sqref="CH13:CI62">
    <cfRule type="expression" dxfId="1114" priority="56">
      <formula>CH13&lt;&gt;""</formula>
    </cfRule>
  </conditionalFormatting>
  <conditionalFormatting sqref="CK13:CL62">
    <cfRule type="expression" dxfId="1113" priority="55">
      <formula>CK13&lt;&gt;""</formula>
    </cfRule>
  </conditionalFormatting>
  <conditionalFormatting sqref="CK13:CL62">
    <cfRule type="cellIs" dxfId="1112" priority="54" operator="lessThan">
      <formula>7</formula>
    </cfRule>
  </conditionalFormatting>
  <conditionalFormatting sqref="CN13:CO62">
    <cfRule type="expression" dxfId="1111" priority="53">
      <formula>CN13&lt;&gt;""</formula>
    </cfRule>
  </conditionalFormatting>
  <conditionalFormatting sqref="CN13:CO62">
    <cfRule type="cellIs" dxfId="1110" priority="52" operator="lessThan">
      <formula>7</formula>
    </cfRule>
  </conditionalFormatting>
  <conditionalFormatting sqref="CQ13:CR62">
    <cfRule type="expression" dxfId="1109" priority="51">
      <formula>CQ13&lt;&gt;""</formula>
    </cfRule>
  </conditionalFormatting>
  <conditionalFormatting sqref="CQ13:CR62">
    <cfRule type="cellIs" dxfId="1108" priority="50" operator="lessThan">
      <formula>7</formula>
    </cfRule>
  </conditionalFormatting>
  <conditionalFormatting sqref="CT13:CU62">
    <cfRule type="expression" dxfId="1107" priority="49">
      <formula>CT13&lt;&gt;""</formula>
    </cfRule>
  </conditionalFormatting>
  <conditionalFormatting sqref="CT13:CU62">
    <cfRule type="cellIs" dxfId="1106" priority="48" operator="lessThan">
      <formula>7</formula>
    </cfRule>
  </conditionalFormatting>
  <conditionalFormatting sqref="CW13:CX62">
    <cfRule type="expression" dxfId="1105" priority="47">
      <formula>CW13&lt;&gt;""</formula>
    </cfRule>
  </conditionalFormatting>
  <conditionalFormatting sqref="CW13:CX62 CZ13:DA62 DC13:DD62 DF13:DG62">
    <cfRule type="cellIs" dxfId="1104" priority="46" operator="lessThan">
      <formula>7</formula>
    </cfRule>
  </conditionalFormatting>
  <conditionalFormatting sqref="CZ13:DA62">
    <cfRule type="expression" dxfId="1103" priority="45">
      <formula>CZ13&lt;&gt;""</formula>
    </cfRule>
  </conditionalFormatting>
  <conditionalFormatting sqref="DC13:DD62">
    <cfRule type="expression" dxfId="1102" priority="44">
      <formula>DC13&lt;&gt;""</formula>
    </cfRule>
  </conditionalFormatting>
  <conditionalFormatting sqref="DF13:DG62">
    <cfRule type="expression" dxfId="1101" priority="43">
      <formula>DF13&lt;&gt;""</formula>
    </cfRule>
  </conditionalFormatting>
  <conditionalFormatting sqref="DI13:DJ62">
    <cfRule type="cellIs" dxfId="1100" priority="42" operator="lessThan">
      <formula>7</formula>
    </cfRule>
  </conditionalFormatting>
  <conditionalFormatting sqref="DI13:DJ62">
    <cfRule type="expression" dxfId="1099" priority="41">
      <formula>DI13&lt;&gt;""</formula>
    </cfRule>
  </conditionalFormatting>
  <conditionalFormatting sqref="CM13:CM62 CD13:CD62 CA13:CA62 BX13:BX62 BU13:BU62">
    <cfRule type="cellIs" dxfId="1098" priority="40" operator="lessThan">
      <formula>7</formula>
    </cfRule>
  </conditionalFormatting>
  <conditionalFormatting sqref="DK13:DK62 DH13:DH62 DE13:DE62 DB13:DB62 CY13:CY62 CV13:CV62 CS13:CS62 CP13:CP62">
    <cfRule type="cellIs" dxfId="1097" priority="39" operator="lessThan">
      <formula>7</formula>
    </cfRule>
  </conditionalFormatting>
  <conditionalFormatting sqref="DN13:DN62">
    <cfRule type="cellIs" dxfId="1096" priority="38" operator="lessThan">
      <formula>7</formula>
    </cfRule>
  </conditionalFormatting>
  <conditionalFormatting sqref="DW13:DX62">
    <cfRule type="expression" dxfId="1095" priority="37">
      <formula>DW13&lt;&gt;""</formula>
    </cfRule>
  </conditionalFormatting>
  <conditionalFormatting sqref="DW13:EB62 EO13:ET62 GC13:GE62">
    <cfRule type="cellIs" dxfId="1094" priority="36" operator="lessThan">
      <formula>7</formula>
    </cfRule>
  </conditionalFormatting>
  <conditionalFormatting sqref="FV13:FV62">
    <cfRule type="cellIs" dxfId="1093" priority="33" operator="lessThan">
      <formula>7</formula>
    </cfRule>
  </conditionalFormatting>
  <conditionalFormatting sqref="FV13:FV62">
    <cfRule type="expression" dxfId="1092" priority="34">
      <formula>FV13&lt;&gt;""</formula>
    </cfRule>
  </conditionalFormatting>
  <conditionalFormatting sqref="FW13:FW62 FY13:FZ62">
    <cfRule type="cellIs" dxfId="1091" priority="31" operator="lessThan">
      <formula>7</formula>
    </cfRule>
    <cfRule type="expression" dxfId="1090" priority="32">
      <formula>FW13&lt;&gt;""</formula>
    </cfRule>
  </conditionalFormatting>
  <conditionalFormatting sqref="GA13:GB62">
    <cfRule type="cellIs" dxfId="1089" priority="35" operator="lessThan">
      <formula>7</formula>
    </cfRule>
  </conditionalFormatting>
  <conditionalFormatting sqref="DZ13:EA62">
    <cfRule type="expression" dxfId="1088" priority="30">
      <formula>DZ13&lt;&gt;""</formula>
    </cfRule>
  </conditionalFormatting>
  <conditionalFormatting sqref="EC13:ED62">
    <cfRule type="expression" dxfId="1087" priority="29">
      <formula>EC13&lt;&gt;""</formula>
    </cfRule>
  </conditionalFormatting>
  <conditionalFormatting sqref="EC13:ED62">
    <cfRule type="cellIs" dxfId="1086" priority="28" operator="lessThan">
      <formula>7</formula>
    </cfRule>
  </conditionalFormatting>
  <conditionalFormatting sqref="EF13:EG62">
    <cfRule type="expression" dxfId="1085" priority="27">
      <formula>EF13&lt;&gt;""</formula>
    </cfRule>
  </conditionalFormatting>
  <conditionalFormatting sqref="EF13:EG62">
    <cfRule type="cellIs" dxfId="1084" priority="26" operator="lessThan">
      <formula>7</formula>
    </cfRule>
  </conditionalFormatting>
  <conditionalFormatting sqref="EI13:EJ62">
    <cfRule type="expression" dxfId="1083" priority="25">
      <formula>EI13&lt;&gt;""</formula>
    </cfRule>
  </conditionalFormatting>
  <conditionalFormatting sqref="EI13:EJ62">
    <cfRule type="cellIs" dxfId="1082" priority="24" operator="lessThan">
      <formula>7</formula>
    </cfRule>
  </conditionalFormatting>
  <conditionalFormatting sqref="EL13:EM62">
    <cfRule type="expression" dxfId="1081" priority="23">
      <formula>EL13&lt;&gt;""</formula>
    </cfRule>
  </conditionalFormatting>
  <conditionalFormatting sqref="EL13:EM62">
    <cfRule type="cellIs" dxfId="1080" priority="22" operator="lessThan">
      <formula>7</formula>
    </cfRule>
  </conditionalFormatting>
  <conditionalFormatting sqref="EO13:EP62">
    <cfRule type="expression" dxfId="1079" priority="21">
      <formula>EO13&lt;&gt;""</formula>
    </cfRule>
  </conditionalFormatting>
  <conditionalFormatting sqref="ER13:ES62">
    <cfRule type="expression" dxfId="1078" priority="20">
      <formula>ER13&lt;&gt;""</formula>
    </cfRule>
  </conditionalFormatting>
  <conditionalFormatting sqref="EU13:EV62">
    <cfRule type="expression" dxfId="1077" priority="19">
      <formula>EU13&lt;&gt;""</formula>
    </cfRule>
  </conditionalFormatting>
  <conditionalFormatting sqref="EU13:EV62">
    <cfRule type="cellIs" dxfId="1076" priority="18" operator="lessThan">
      <formula>7</formula>
    </cfRule>
  </conditionalFormatting>
  <conditionalFormatting sqref="EX13:EY62">
    <cfRule type="expression" dxfId="1075" priority="17">
      <formula>EX13&lt;&gt;""</formula>
    </cfRule>
  </conditionalFormatting>
  <conditionalFormatting sqref="EX13:EY62">
    <cfRule type="cellIs" dxfId="1074" priority="16" operator="lessThan">
      <formula>7</formula>
    </cfRule>
  </conditionalFormatting>
  <conditionalFormatting sqref="FA13:FB62">
    <cfRule type="expression" dxfId="1073" priority="15">
      <formula>FA13&lt;&gt;""</formula>
    </cfRule>
  </conditionalFormatting>
  <conditionalFormatting sqref="FA13:FB62">
    <cfRule type="cellIs" dxfId="1072" priority="14" operator="lessThan">
      <formula>7</formula>
    </cfRule>
  </conditionalFormatting>
  <conditionalFormatting sqref="FD13:FE62">
    <cfRule type="expression" dxfId="1071" priority="13">
      <formula>FD13&lt;&gt;""</formula>
    </cfRule>
  </conditionalFormatting>
  <conditionalFormatting sqref="FD13:FE62">
    <cfRule type="cellIs" dxfId="1070" priority="12" operator="lessThan">
      <formula>7</formula>
    </cfRule>
  </conditionalFormatting>
  <conditionalFormatting sqref="FG13:FH62">
    <cfRule type="expression" dxfId="1069" priority="11">
      <formula>FG13&lt;&gt;""</formula>
    </cfRule>
  </conditionalFormatting>
  <conditionalFormatting sqref="FG13:FH62 FJ13:FK62 FM13:FN62 FP13:FQ62">
    <cfRule type="cellIs" dxfId="1068" priority="10" operator="lessThan">
      <formula>7</formula>
    </cfRule>
  </conditionalFormatting>
  <conditionalFormatting sqref="FJ13:FK62">
    <cfRule type="expression" dxfId="1067" priority="9">
      <formula>FJ13&lt;&gt;""</formula>
    </cfRule>
  </conditionalFormatting>
  <conditionalFormatting sqref="FM13:FN62">
    <cfRule type="expression" dxfId="1066" priority="8">
      <formula>FM13&lt;&gt;""</formula>
    </cfRule>
  </conditionalFormatting>
  <conditionalFormatting sqref="FP13:FQ62">
    <cfRule type="expression" dxfId="1065" priority="7">
      <formula>FP13&lt;&gt;""</formula>
    </cfRule>
  </conditionalFormatting>
  <conditionalFormatting sqref="FS13:FT62">
    <cfRule type="cellIs" dxfId="1064" priority="6" operator="lessThan">
      <formula>7</formula>
    </cfRule>
  </conditionalFormatting>
  <conditionalFormatting sqref="FS13:FT62">
    <cfRule type="expression" dxfId="1063" priority="5">
      <formula>FS13&lt;&gt;""</formula>
    </cfRule>
  </conditionalFormatting>
  <conditionalFormatting sqref="EW13:EW62 EN13:EN62 EK13:EK62 EH13:EH62 EE13:EE62">
    <cfRule type="cellIs" dxfId="1062" priority="4" operator="lessThan">
      <formula>7</formula>
    </cfRule>
  </conditionalFormatting>
  <conditionalFormatting sqref="FU13:FU62 FR13:FR62 FO13:FO62 FL13:FL62 FI13:FI62 FF13:FF62 FC13:FC62 EZ13:EZ62">
    <cfRule type="cellIs" dxfId="1061" priority="3" operator="lessThan">
      <formula>7</formula>
    </cfRule>
  </conditionalFormatting>
  <conditionalFormatting sqref="FX13:FX62">
    <cfRule type="cellIs" dxfId="1060" priority="2" operator="lessThan">
      <formula>7</formula>
    </cfRule>
  </conditionalFormatting>
  <conditionalFormatting sqref="GG13:GG62">
    <cfRule type="cellIs" dxfId="1059" priority="1" operator="lessThan">
      <formula>7</formula>
    </cfRule>
  </conditionalFormatting>
  <dataValidations count="5">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36B40C28-4D2B-40FB-B6A0-1B3BF68AD0C3}">
      <formula1>1711894467</formula1>
    </dataValidation>
    <dataValidation operator="equal" allowBlank="1" showInputMessage="1" showErrorMessage="1" sqref="B13:B62" xr:uid="{451713E0-14A2-44CB-90C7-89ED9BEBA2E2}"/>
    <dataValidation type="whole" operator="equal" allowBlank="1" showInputMessage="1" showErrorMessage="1" errorTitle="ERROR" error="NO CAMBIE EL CONTENIDO DE LA CELDA" sqref="BL13:BL62 DV13:DV62 GH13:GH62 GF13:GF62" xr:uid="{D77BCCF7-DB43-4C27-A1B7-098ECC09995C}">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1AE44979-0441-4BE5-949A-C8ED4CD7EDD9}">
      <formula1>0</formula1>
      <formula2>10</formula2>
    </dataValidation>
    <dataValidation type="whole" operator="equal" allowBlank="1" showInputMessage="1" showErrorMessage="1" errorTitle="ERROR" error="&quot;No intente editar estas celdas&quot;." sqref="FX13:FX62 DQ13:DU62 DN13:DN62 BG13:BK62 BD13:BD62 GA13:GE62 GG13:GG62" xr:uid="{69804138-32A9-47F0-A497-BAFA9851A7B2}">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OcultarFilaM5">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19458" r:id="rId4" name="Button 2">
              <controlPr defaultSize="0" print="0" autoFill="0" autoPict="0" macro="[0]!MostrarFM5">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D4C8-2335-4A4D-ADE6-8759659FB530}">
  <sheetPr codeName="Hoja16"/>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DS!E8</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DS!F8</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DS!G8</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DS!H8</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DS!I8</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IF('M5'!B13=0,"",'M5'!B13)</f>
        <v/>
      </c>
      <c r="C13" s="75">
        <f>'M5'!BI13</f>
        <v>5.6</v>
      </c>
      <c r="D13" s="75">
        <f>'M5'!BJ13</f>
        <v>2.5499999999999998</v>
      </c>
      <c r="E13" s="100">
        <f>'M5'!BK13</f>
        <v>8.1499999999999986</v>
      </c>
      <c r="F13" s="84" t="str">
        <f>'M5'!BL13</f>
        <v>B+</v>
      </c>
      <c r="G13" s="75" t="str">
        <f>'M5'!DS13</f>
        <v xml:space="preserve"> </v>
      </c>
      <c r="H13" s="75" t="str">
        <f>'M5'!DT13</f>
        <v xml:space="preserve"> </v>
      </c>
      <c r="I13" s="100" t="str">
        <f>'M5'!DU13</f>
        <v xml:space="preserve"> </v>
      </c>
      <c r="J13" s="75" t="str">
        <f>'M5'!DV13</f>
        <v xml:space="preserve"> </v>
      </c>
      <c r="K13" s="75" t="str">
        <f>'M5'!GC13</f>
        <v xml:space="preserve"> </v>
      </c>
      <c r="L13" s="75" t="str">
        <f>'M5'!GD13</f>
        <v xml:space="preserve"> </v>
      </c>
      <c r="M13" s="100" t="str">
        <f>'M5'!GE13</f>
        <v xml:space="preserve"> </v>
      </c>
      <c r="N13" s="75" t="str">
        <f>'M5'!GF13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IF('M5'!B14=0,"",'M5'!B14)</f>
        <v/>
      </c>
      <c r="C14" s="75" t="str">
        <f>'M5'!BI14</f>
        <v xml:space="preserve"> </v>
      </c>
      <c r="D14" s="75" t="str">
        <f>'M5'!BJ14</f>
        <v xml:space="preserve"> </v>
      </c>
      <c r="E14" s="100" t="str">
        <f>'M5'!BK14</f>
        <v xml:space="preserve"> </v>
      </c>
      <c r="F14" s="84" t="str">
        <f>'M5'!BL14</f>
        <v xml:space="preserve"> </v>
      </c>
      <c r="G14" s="75" t="str">
        <f>'M5'!DS14</f>
        <v xml:space="preserve"> </v>
      </c>
      <c r="H14" s="75" t="str">
        <f>'M5'!DT14</f>
        <v xml:space="preserve"> </v>
      </c>
      <c r="I14" s="100" t="str">
        <f>'M5'!DU14</f>
        <v xml:space="preserve"> </v>
      </c>
      <c r="J14" s="75" t="str">
        <f>'M5'!DV14</f>
        <v xml:space="preserve"> </v>
      </c>
      <c r="K14" s="75" t="str">
        <f>'M5'!GC14</f>
        <v xml:space="preserve"> </v>
      </c>
      <c r="L14" s="75" t="str">
        <f>'M5'!GD14</f>
        <v xml:space="preserve"> </v>
      </c>
      <c r="M14" s="100" t="str">
        <f>'M5'!GE14</f>
        <v xml:space="preserve"> </v>
      </c>
      <c r="N14" s="75" t="str">
        <f>'M5'!GF14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IF('M5'!B15=0,"",'M5'!B15)</f>
        <v/>
      </c>
      <c r="C15" s="75" t="str">
        <f>'M5'!BI15</f>
        <v xml:space="preserve"> </v>
      </c>
      <c r="D15" s="75" t="str">
        <f>'M5'!BJ15</f>
        <v xml:space="preserve"> </v>
      </c>
      <c r="E15" s="100" t="str">
        <f>'M5'!BK15</f>
        <v xml:space="preserve"> </v>
      </c>
      <c r="F15" s="84" t="str">
        <f>'M5'!BL15</f>
        <v xml:space="preserve"> </v>
      </c>
      <c r="G15" s="75" t="str">
        <f>'M5'!DS15</f>
        <v xml:space="preserve"> </v>
      </c>
      <c r="H15" s="75" t="str">
        <f>'M5'!DT15</f>
        <v xml:space="preserve"> </v>
      </c>
      <c r="I15" s="100" t="str">
        <f>'M5'!DU15</f>
        <v xml:space="preserve"> </v>
      </c>
      <c r="J15" s="75" t="str">
        <f>'M5'!DV15</f>
        <v xml:space="preserve"> </v>
      </c>
      <c r="K15" s="75" t="str">
        <f>'M5'!GC15</f>
        <v xml:space="preserve"> </v>
      </c>
      <c r="L15" s="75" t="str">
        <f>'M5'!GD15</f>
        <v xml:space="preserve"> </v>
      </c>
      <c r="M15" s="100" t="str">
        <f>'M5'!GE15</f>
        <v xml:space="preserve"> </v>
      </c>
      <c r="N15" s="75" t="str">
        <f>'M5'!GF15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IF('M5'!B16=0,"",'M5'!B16)</f>
        <v/>
      </c>
      <c r="C16" s="75" t="str">
        <f>'M5'!BI16</f>
        <v xml:space="preserve"> </v>
      </c>
      <c r="D16" s="75" t="str">
        <f>'M5'!BJ16</f>
        <v xml:space="preserve"> </v>
      </c>
      <c r="E16" s="100" t="str">
        <f>'M5'!BK16</f>
        <v xml:space="preserve"> </v>
      </c>
      <c r="F16" s="84" t="str">
        <f>'M5'!BL16</f>
        <v xml:space="preserve"> </v>
      </c>
      <c r="G16" s="75" t="str">
        <f>'M5'!DS16</f>
        <v xml:space="preserve"> </v>
      </c>
      <c r="H16" s="75" t="str">
        <f>'M5'!DT16</f>
        <v xml:space="preserve"> </v>
      </c>
      <c r="I16" s="100" t="str">
        <f>'M5'!DU16</f>
        <v xml:space="preserve"> </v>
      </c>
      <c r="J16" s="75" t="str">
        <f>'M5'!DV16</f>
        <v xml:space="preserve"> </v>
      </c>
      <c r="K16" s="75" t="str">
        <f>'M5'!GC16</f>
        <v xml:space="preserve"> </v>
      </c>
      <c r="L16" s="75" t="str">
        <f>'M5'!GD16</f>
        <v xml:space="preserve"> </v>
      </c>
      <c r="M16" s="100" t="str">
        <f>'M5'!GE16</f>
        <v xml:space="preserve"> </v>
      </c>
      <c r="N16" s="75" t="str">
        <f>'M5'!GF16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IF('M5'!B17=0,"",'M5'!B17)</f>
        <v/>
      </c>
      <c r="C17" s="75" t="str">
        <f>'M5'!BI17</f>
        <v xml:space="preserve"> </v>
      </c>
      <c r="D17" s="75" t="str">
        <f>'M5'!BJ17</f>
        <v xml:space="preserve"> </v>
      </c>
      <c r="E17" s="100" t="str">
        <f>'M5'!BK17</f>
        <v xml:space="preserve"> </v>
      </c>
      <c r="F17" s="84" t="str">
        <f>'M5'!BL17</f>
        <v xml:space="preserve"> </v>
      </c>
      <c r="G17" s="75" t="str">
        <f>'M5'!DS17</f>
        <v xml:space="preserve"> </v>
      </c>
      <c r="H17" s="75" t="str">
        <f>'M5'!DT17</f>
        <v xml:space="preserve"> </v>
      </c>
      <c r="I17" s="100" t="str">
        <f>'M5'!DU17</f>
        <v xml:space="preserve"> </v>
      </c>
      <c r="J17" s="75" t="str">
        <f>'M5'!DV17</f>
        <v xml:space="preserve"> </v>
      </c>
      <c r="K17" s="75" t="str">
        <f>'M5'!GC17</f>
        <v xml:space="preserve"> </v>
      </c>
      <c r="L17" s="75" t="str">
        <f>'M5'!GD17</f>
        <v xml:space="preserve"> </v>
      </c>
      <c r="M17" s="100" t="str">
        <f>'M5'!GE17</f>
        <v xml:space="preserve"> </v>
      </c>
      <c r="N17" s="75" t="str">
        <f>'M5'!GF17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IF('M5'!B18=0,"",'M5'!B18)</f>
        <v/>
      </c>
      <c r="C18" s="75" t="str">
        <f>'M5'!BI18</f>
        <v xml:space="preserve"> </v>
      </c>
      <c r="D18" s="75" t="str">
        <f>'M5'!BJ18</f>
        <v xml:space="preserve"> </v>
      </c>
      <c r="E18" s="100" t="str">
        <f>'M5'!BK18</f>
        <v xml:space="preserve"> </v>
      </c>
      <c r="F18" s="84" t="str">
        <f>'M5'!BL18</f>
        <v xml:space="preserve"> </v>
      </c>
      <c r="G18" s="75" t="str">
        <f>'M5'!DS18</f>
        <v xml:space="preserve"> </v>
      </c>
      <c r="H18" s="75" t="str">
        <f>'M5'!DT18</f>
        <v xml:space="preserve"> </v>
      </c>
      <c r="I18" s="100" t="str">
        <f>'M5'!DU18</f>
        <v xml:space="preserve"> </v>
      </c>
      <c r="J18" s="75" t="str">
        <f>'M5'!DV18</f>
        <v xml:space="preserve"> </v>
      </c>
      <c r="K18" s="75" t="str">
        <f>'M5'!GC18</f>
        <v xml:space="preserve"> </v>
      </c>
      <c r="L18" s="75" t="str">
        <f>'M5'!GD18</f>
        <v xml:space="preserve"> </v>
      </c>
      <c r="M18" s="100" t="str">
        <f>'M5'!GE18</f>
        <v xml:space="preserve"> </v>
      </c>
      <c r="N18" s="75" t="str">
        <f>'M5'!GF18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IF('M5'!B19=0,"",'M5'!B19)</f>
        <v/>
      </c>
      <c r="C19" s="75" t="str">
        <f>'M5'!BI19</f>
        <v xml:space="preserve"> </v>
      </c>
      <c r="D19" s="75" t="str">
        <f>'M5'!BJ19</f>
        <v xml:space="preserve"> </v>
      </c>
      <c r="E19" s="100" t="str">
        <f>'M5'!BK19</f>
        <v xml:space="preserve"> </v>
      </c>
      <c r="F19" s="84" t="str">
        <f>'M5'!BL19</f>
        <v xml:space="preserve"> </v>
      </c>
      <c r="G19" s="75" t="str">
        <f>'M5'!DS19</f>
        <v xml:space="preserve"> </v>
      </c>
      <c r="H19" s="75" t="str">
        <f>'M5'!DT19</f>
        <v xml:space="preserve"> </v>
      </c>
      <c r="I19" s="100" t="str">
        <f>'M5'!DU19</f>
        <v xml:space="preserve"> </v>
      </c>
      <c r="J19" s="75" t="str">
        <f>'M5'!DV19</f>
        <v xml:space="preserve"> </v>
      </c>
      <c r="K19" s="75" t="str">
        <f>'M5'!GC19</f>
        <v xml:space="preserve"> </v>
      </c>
      <c r="L19" s="75" t="str">
        <f>'M5'!GD19</f>
        <v xml:space="preserve"> </v>
      </c>
      <c r="M19" s="100" t="str">
        <f>'M5'!GE19</f>
        <v xml:space="preserve"> </v>
      </c>
      <c r="N19" s="75" t="str">
        <f>'M5'!GF19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IF('M5'!B20=0,"",'M5'!B20)</f>
        <v/>
      </c>
      <c r="C20" s="75" t="str">
        <f>'M5'!BI20</f>
        <v xml:space="preserve"> </v>
      </c>
      <c r="D20" s="75" t="str">
        <f>'M5'!BJ20</f>
        <v xml:space="preserve"> </v>
      </c>
      <c r="E20" s="100" t="str">
        <f>'M5'!BK20</f>
        <v xml:space="preserve"> </v>
      </c>
      <c r="F20" s="84" t="str">
        <f>'M5'!BL20</f>
        <v xml:space="preserve"> </v>
      </c>
      <c r="G20" s="75" t="str">
        <f>'M5'!DS20</f>
        <v xml:space="preserve"> </v>
      </c>
      <c r="H20" s="75" t="str">
        <f>'M5'!DT20</f>
        <v xml:space="preserve"> </v>
      </c>
      <c r="I20" s="100" t="str">
        <f>'M5'!DU20</f>
        <v xml:space="preserve"> </v>
      </c>
      <c r="J20" s="75" t="str">
        <f>'M5'!DV20</f>
        <v xml:space="preserve"> </v>
      </c>
      <c r="K20" s="75" t="str">
        <f>'M5'!GC20</f>
        <v xml:space="preserve"> </v>
      </c>
      <c r="L20" s="75" t="str">
        <f>'M5'!GD20</f>
        <v xml:space="preserve"> </v>
      </c>
      <c r="M20" s="100" t="str">
        <f>'M5'!GE20</f>
        <v xml:space="preserve"> </v>
      </c>
      <c r="N20" s="75" t="str">
        <f>'M5'!GF20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IF('M5'!B21=0,"",'M5'!B21)</f>
        <v/>
      </c>
      <c r="C21" s="75" t="str">
        <f>'M5'!BI21</f>
        <v xml:space="preserve"> </v>
      </c>
      <c r="D21" s="75" t="str">
        <f>'M5'!BJ21</f>
        <v xml:space="preserve"> </v>
      </c>
      <c r="E21" s="100" t="str">
        <f>'M5'!BK21</f>
        <v xml:space="preserve"> </v>
      </c>
      <c r="F21" s="84" t="str">
        <f>'M5'!BL21</f>
        <v xml:space="preserve"> </v>
      </c>
      <c r="G21" s="75" t="str">
        <f>'M5'!DS21</f>
        <v xml:space="preserve"> </v>
      </c>
      <c r="H21" s="75" t="str">
        <f>'M5'!DT21</f>
        <v xml:space="preserve"> </v>
      </c>
      <c r="I21" s="100" t="str">
        <f>'M5'!DU21</f>
        <v xml:space="preserve"> </v>
      </c>
      <c r="J21" s="75" t="str">
        <f>'M5'!DV21</f>
        <v xml:space="preserve"> </v>
      </c>
      <c r="K21" s="75" t="str">
        <f>'M5'!GC21</f>
        <v xml:space="preserve"> </v>
      </c>
      <c r="L21" s="75" t="str">
        <f>'M5'!GD21</f>
        <v xml:space="preserve"> </v>
      </c>
      <c r="M21" s="100" t="str">
        <f>'M5'!GE21</f>
        <v xml:space="preserve"> </v>
      </c>
      <c r="N21" s="75" t="str">
        <f>'M5'!GF21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IF('M5'!B22=0,"",'M5'!B22)</f>
        <v/>
      </c>
      <c r="C22" s="75" t="str">
        <f>'M5'!BI22</f>
        <v xml:space="preserve"> </v>
      </c>
      <c r="D22" s="75" t="str">
        <f>'M5'!BJ22</f>
        <v xml:space="preserve"> </v>
      </c>
      <c r="E22" s="100" t="str">
        <f>'M5'!BK22</f>
        <v xml:space="preserve"> </v>
      </c>
      <c r="F22" s="84" t="str">
        <f>'M5'!BL22</f>
        <v xml:space="preserve"> </v>
      </c>
      <c r="G22" s="75" t="str">
        <f>'M5'!DS22</f>
        <v xml:space="preserve"> </v>
      </c>
      <c r="H22" s="75" t="str">
        <f>'M5'!DT22</f>
        <v xml:space="preserve"> </v>
      </c>
      <c r="I22" s="100" t="str">
        <f>'M5'!DU22</f>
        <v xml:space="preserve"> </v>
      </c>
      <c r="J22" s="75" t="str">
        <f>'M5'!DV22</f>
        <v xml:space="preserve"> </v>
      </c>
      <c r="K22" s="75" t="str">
        <f>'M5'!GC22</f>
        <v xml:space="preserve"> </v>
      </c>
      <c r="L22" s="75" t="str">
        <f>'M5'!GD22</f>
        <v xml:space="preserve"> </v>
      </c>
      <c r="M22" s="100" t="str">
        <f>'M5'!GE22</f>
        <v xml:space="preserve"> </v>
      </c>
      <c r="N22" s="75" t="str">
        <f>'M5'!GF22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IF('M5'!B23=0,"",'M5'!B23)</f>
        <v/>
      </c>
      <c r="C23" s="75" t="str">
        <f>'M5'!BI23</f>
        <v xml:space="preserve"> </v>
      </c>
      <c r="D23" s="75" t="str">
        <f>'M5'!BJ23</f>
        <v xml:space="preserve"> </v>
      </c>
      <c r="E23" s="100" t="str">
        <f>'M5'!BK23</f>
        <v xml:space="preserve"> </v>
      </c>
      <c r="F23" s="84" t="str">
        <f>'M5'!BL23</f>
        <v xml:space="preserve"> </v>
      </c>
      <c r="G23" s="75" t="str">
        <f>'M5'!DS23</f>
        <v xml:space="preserve"> </v>
      </c>
      <c r="H23" s="75" t="str">
        <f>'M5'!DT23</f>
        <v xml:space="preserve"> </v>
      </c>
      <c r="I23" s="100" t="str">
        <f>'M5'!DU23</f>
        <v xml:space="preserve"> </v>
      </c>
      <c r="J23" s="75" t="str">
        <f>'M5'!DV23</f>
        <v xml:space="preserve"> </v>
      </c>
      <c r="K23" s="75" t="str">
        <f>'M5'!GC23</f>
        <v xml:space="preserve"> </v>
      </c>
      <c r="L23" s="75" t="str">
        <f>'M5'!GD23</f>
        <v xml:space="preserve"> </v>
      </c>
      <c r="M23" s="100" t="str">
        <f>'M5'!GE23</f>
        <v xml:space="preserve"> </v>
      </c>
      <c r="N23" s="75" t="str">
        <f>'M5'!GF23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IF('M5'!B24=0,"",'M5'!B24)</f>
        <v/>
      </c>
      <c r="C24" s="75" t="str">
        <f>'M5'!BI24</f>
        <v xml:space="preserve"> </v>
      </c>
      <c r="D24" s="75" t="str">
        <f>'M5'!BJ24</f>
        <v xml:space="preserve"> </v>
      </c>
      <c r="E24" s="100" t="str">
        <f>'M5'!BK24</f>
        <v xml:space="preserve"> </v>
      </c>
      <c r="F24" s="84" t="str">
        <f>'M5'!BL24</f>
        <v xml:space="preserve"> </v>
      </c>
      <c r="G24" s="75" t="str">
        <f>'M5'!DS24</f>
        <v xml:space="preserve"> </v>
      </c>
      <c r="H24" s="75" t="str">
        <f>'M5'!DT24</f>
        <v xml:space="preserve"> </v>
      </c>
      <c r="I24" s="100" t="str">
        <f>'M5'!DU24</f>
        <v xml:space="preserve"> </v>
      </c>
      <c r="J24" s="75" t="str">
        <f>'M5'!DV24</f>
        <v xml:space="preserve"> </v>
      </c>
      <c r="K24" s="75" t="str">
        <f>'M5'!GC24</f>
        <v xml:space="preserve"> </v>
      </c>
      <c r="L24" s="75" t="str">
        <f>'M5'!GD24</f>
        <v xml:space="preserve"> </v>
      </c>
      <c r="M24" s="100" t="str">
        <f>'M5'!GE24</f>
        <v xml:space="preserve"> </v>
      </c>
      <c r="N24" s="75" t="str">
        <f>'M5'!GF24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IF('M5'!B25=0,"",'M5'!B25)</f>
        <v/>
      </c>
      <c r="C25" s="75" t="str">
        <f>'M5'!BI25</f>
        <v xml:space="preserve"> </v>
      </c>
      <c r="D25" s="75" t="str">
        <f>'M5'!BJ25</f>
        <v xml:space="preserve"> </v>
      </c>
      <c r="E25" s="100" t="str">
        <f>'M5'!BK25</f>
        <v xml:space="preserve"> </v>
      </c>
      <c r="F25" s="84" t="str">
        <f>'M5'!BL25</f>
        <v xml:space="preserve"> </v>
      </c>
      <c r="G25" s="75" t="str">
        <f>'M5'!DS25</f>
        <v xml:space="preserve"> </v>
      </c>
      <c r="H25" s="75" t="str">
        <f>'M5'!DT25</f>
        <v xml:space="preserve"> </v>
      </c>
      <c r="I25" s="100" t="str">
        <f>'M5'!DU25</f>
        <v xml:space="preserve"> </v>
      </c>
      <c r="J25" s="75" t="str">
        <f>'M5'!DV25</f>
        <v xml:space="preserve"> </v>
      </c>
      <c r="K25" s="75" t="str">
        <f>'M5'!GC25</f>
        <v xml:space="preserve"> </v>
      </c>
      <c r="L25" s="75" t="str">
        <f>'M5'!GD25</f>
        <v xml:space="preserve"> </v>
      </c>
      <c r="M25" s="100" t="str">
        <f>'M5'!GE25</f>
        <v xml:space="preserve"> </v>
      </c>
      <c r="N25" s="75" t="str">
        <f>'M5'!GF25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IF('M5'!B26=0,"",'M5'!B26)</f>
        <v/>
      </c>
      <c r="C26" s="75" t="str">
        <f>'M5'!BI26</f>
        <v xml:space="preserve"> </v>
      </c>
      <c r="D26" s="75" t="str">
        <f>'M5'!BJ26</f>
        <v xml:space="preserve"> </v>
      </c>
      <c r="E26" s="100" t="str">
        <f>'M5'!BK26</f>
        <v xml:space="preserve"> </v>
      </c>
      <c r="F26" s="84" t="str">
        <f>'M5'!BL26</f>
        <v xml:space="preserve"> </v>
      </c>
      <c r="G26" s="75" t="str">
        <f>'M5'!DS26</f>
        <v xml:space="preserve"> </v>
      </c>
      <c r="H26" s="75" t="str">
        <f>'M5'!DT26</f>
        <v xml:space="preserve"> </v>
      </c>
      <c r="I26" s="100" t="str">
        <f>'M5'!DU26</f>
        <v xml:space="preserve"> </v>
      </c>
      <c r="J26" s="75" t="str">
        <f>'M5'!DV26</f>
        <v xml:space="preserve"> </v>
      </c>
      <c r="K26" s="75" t="str">
        <f>'M5'!GC26</f>
        <v xml:space="preserve"> </v>
      </c>
      <c r="L26" s="75" t="str">
        <f>'M5'!GD26</f>
        <v xml:space="preserve"> </v>
      </c>
      <c r="M26" s="100" t="str">
        <f>'M5'!GE26</f>
        <v xml:space="preserve"> </v>
      </c>
      <c r="N26" s="75" t="str">
        <f>'M5'!GF26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IF('M5'!B27=0,"",'M5'!B27)</f>
        <v/>
      </c>
      <c r="C27" s="75" t="str">
        <f>'M5'!BI27</f>
        <v xml:space="preserve"> </v>
      </c>
      <c r="D27" s="75" t="str">
        <f>'M5'!BJ27</f>
        <v xml:space="preserve"> </v>
      </c>
      <c r="E27" s="100" t="str">
        <f>'M5'!BK27</f>
        <v xml:space="preserve"> </v>
      </c>
      <c r="F27" s="84" t="str">
        <f>'M5'!BL27</f>
        <v xml:space="preserve"> </v>
      </c>
      <c r="G27" s="75" t="str">
        <f>'M5'!DS27</f>
        <v xml:space="preserve"> </v>
      </c>
      <c r="H27" s="75" t="str">
        <f>'M5'!DT27</f>
        <v xml:space="preserve"> </v>
      </c>
      <c r="I27" s="100" t="str">
        <f>'M5'!DU27</f>
        <v xml:space="preserve"> </v>
      </c>
      <c r="J27" s="75" t="str">
        <f>'M5'!DV27</f>
        <v xml:space="preserve"> </v>
      </c>
      <c r="K27" s="75" t="str">
        <f>'M5'!GC27</f>
        <v xml:space="preserve"> </v>
      </c>
      <c r="L27" s="75" t="str">
        <f>'M5'!GD27</f>
        <v xml:space="preserve"> </v>
      </c>
      <c r="M27" s="100" t="str">
        <f>'M5'!GE27</f>
        <v xml:space="preserve"> </v>
      </c>
      <c r="N27" s="75" t="str">
        <f>'M5'!GF27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IF('M5'!B28=0,"",'M5'!B28)</f>
        <v/>
      </c>
      <c r="C28" s="75" t="str">
        <f>'M5'!BI28</f>
        <v xml:space="preserve"> </v>
      </c>
      <c r="D28" s="75" t="str">
        <f>'M5'!BJ28</f>
        <v xml:space="preserve"> </v>
      </c>
      <c r="E28" s="100" t="str">
        <f>'M5'!BK28</f>
        <v xml:space="preserve"> </v>
      </c>
      <c r="F28" s="84" t="str">
        <f>'M5'!BL28</f>
        <v xml:space="preserve"> </v>
      </c>
      <c r="G28" s="75" t="str">
        <f>'M5'!DS28</f>
        <v xml:space="preserve"> </v>
      </c>
      <c r="H28" s="75" t="str">
        <f>'M5'!DT28</f>
        <v xml:space="preserve"> </v>
      </c>
      <c r="I28" s="100" t="str">
        <f>'M5'!DU28</f>
        <v xml:space="preserve"> </v>
      </c>
      <c r="J28" s="75" t="str">
        <f>'M5'!DV28</f>
        <v xml:space="preserve"> </v>
      </c>
      <c r="K28" s="75" t="str">
        <f>'M5'!GC28</f>
        <v xml:space="preserve"> </v>
      </c>
      <c r="L28" s="75" t="str">
        <f>'M5'!GD28</f>
        <v xml:space="preserve"> </v>
      </c>
      <c r="M28" s="100" t="str">
        <f>'M5'!GE28</f>
        <v xml:space="preserve"> </v>
      </c>
      <c r="N28" s="75" t="str">
        <f>'M5'!GF28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IF('M5'!B29=0,"",'M5'!B29)</f>
        <v/>
      </c>
      <c r="C29" s="75" t="str">
        <f>'M5'!BI29</f>
        <v xml:space="preserve"> </v>
      </c>
      <c r="D29" s="75" t="str">
        <f>'M5'!BJ29</f>
        <v xml:space="preserve"> </v>
      </c>
      <c r="E29" s="100" t="str">
        <f>'M5'!BK29</f>
        <v xml:space="preserve"> </v>
      </c>
      <c r="F29" s="84" t="str">
        <f>'M5'!BL29</f>
        <v xml:space="preserve"> </v>
      </c>
      <c r="G29" s="75" t="str">
        <f>'M5'!DS29</f>
        <v xml:space="preserve"> </v>
      </c>
      <c r="H29" s="75" t="str">
        <f>'M5'!DT29</f>
        <v xml:space="preserve"> </v>
      </c>
      <c r="I29" s="100" t="str">
        <f>'M5'!DU29</f>
        <v xml:space="preserve"> </v>
      </c>
      <c r="J29" s="75" t="str">
        <f>'M5'!DV29</f>
        <v xml:space="preserve"> </v>
      </c>
      <c r="K29" s="75" t="str">
        <f>'M5'!GC29</f>
        <v xml:space="preserve"> </v>
      </c>
      <c r="L29" s="75" t="str">
        <f>'M5'!GD29</f>
        <v xml:space="preserve"> </v>
      </c>
      <c r="M29" s="100" t="str">
        <f>'M5'!GE29</f>
        <v xml:space="preserve"> </v>
      </c>
      <c r="N29" s="75" t="str">
        <f>'M5'!GF29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IF('M5'!B30=0,"",'M5'!B30)</f>
        <v/>
      </c>
      <c r="C30" s="75" t="str">
        <f>'M5'!BI30</f>
        <v xml:space="preserve"> </v>
      </c>
      <c r="D30" s="75" t="str">
        <f>'M5'!BJ30</f>
        <v xml:space="preserve"> </v>
      </c>
      <c r="E30" s="100" t="str">
        <f>'M5'!BK30</f>
        <v xml:space="preserve"> </v>
      </c>
      <c r="F30" s="84" t="str">
        <f>'M5'!BL30</f>
        <v xml:space="preserve"> </v>
      </c>
      <c r="G30" s="75" t="str">
        <f>'M5'!DS30</f>
        <v xml:space="preserve"> </v>
      </c>
      <c r="H30" s="75" t="str">
        <f>'M5'!DT30</f>
        <v xml:space="preserve"> </v>
      </c>
      <c r="I30" s="100" t="str">
        <f>'M5'!DU30</f>
        <v xml:space="preserve"> </v>
      </c>
      <c r="J30" s="75" t="str">
        <f>'M5'!DV30</f>
        <v xml:space="preserve"> </v>
      </c>
      <c r="K30" s="75" t="str">
        <f>'M5'!GC30</f>
        <v xml:space="preserve"> </v>
      </c>
      <c r="L30" s="75" t="str">
        <f>'M5'!GD30</f>
        <v xml:space="preserve"> </v>
      </c>
      <c r="M30" s="100" t="str">
        <f>'M5'!GE30</f>
        <v xml:space="preserve"> </v>
      </c>
      <c r="N30" s="75" t="str">
        <f>'M5'!GF30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IF('M5'!B31=0,"",'M5'!B31)</f>
        <v/>
      </c>
      <c r="C31" s="75" t="str">
        <f>'M5'!BI31</f>
        <v xml:space="preserve"> </v>
      </c>
      <c r="D31" s="75" t="str">
        <f>'M5'!BJ31</f>
        <v xml:space="preserve"> </v>
      </c>
      <c r="E31" s="100" t="str">
        <f>'M5'!BK31</f>
        <v xml:space="preserve"> </v>
      </c>
      <c r="F31" s="84" t="str">
        <f>'M5'!BL31</f>
        <v xml:space="preserve"> </v>
      </c>
      <c r="G31" s="75" t="str">
        <f>'M5'!DS31</f>
        <v xml:space="preserve"> </v>
      </c>
      <c r="H31" s="75" t="str">
        <f>'M5'!DT31</f>
        <v xml:space="preserve"> </v>
      </c>
      <c r="I31" s="100" t="str">
        <f>'M5'!DU31</f>
        <v xml:space="preserve"> </v>
      </c>
      <c r="J31" s="75" t="str">
        <f>'M5'!DV31</f>
        <v xml:space="preserve"> </v>
      </c>
      <c r="K31" s="75" t="str">
        <f>'M5'!GC31</f>
        <v xml:space="preserve"> </v>
      </c>
      <c r="L31" s="75" t="str">
        <f>'M5'!GD31</f>
        <v xml:space="preserve"> </v>
      </c>
      <c r="M31" s="100" t="str">
        <f>'M5'!GE31</f>
        <v xml:space="preserve"> </v>
      </c>
      <c r="N31" s="75" t="str">
        <f>'M5'!GF31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IF('M5'!B32=0,"",'M5'!B32)</f>
        <v/>
      </c>
      <c r="C32" s="75" t="str">
        <f>'M5'!BI32</f>
        <v xml:space="preserve"> </v>
      </c>
      <c r="D32" s="75" t="str">
        <f>'M5'!BJ32</f>
        <v xml:space="preserve"> </v>
      </c>
      <c r="E32" s="100" t="str">
        <f>'M5'!BK32</f>
        <v xml:space="preserve"> </v>
      </c>
      <c r="F32" s="84" t="str">
        <f>'M5'!BL32</f>
        <v xml:space="preserve"> </v>
      </c>
      <c r="G32" s="75" t="str">
        <f>'M5'!DS32</f>
        <v xml:space="preserve"> </v>
      </c>
      <c r="H32" s="75" t="str">
        <f>'M5'!DT32</f>
        <v xml:space="preserve"> </v>
      </c>
      <c r="I32" s="100" t="str">
        <f>'M5'!DU32</f>
        <v xml:space="preserve"> </v>
      </c>
      <c r="J32" s="75" t="str">
        <f>'M5'!DV32</f>
        <v xml:space="preserve"> </v>
      </c>
      <c r="K32" s="75" t="str">
        <f>'M5'!GC32</f>
        <v xml:space="preserve"> </v>
      </c>
      <c r="L32" s="75" t="str">
        <f>'M5'!GD32</f>
        <v xml:space="preserve"> </v>
      </c>
      <c r="M32" s="100" t="str">
        <f>'M5'!GE32</f>
        <v xml:space="preserve"> </v>
      </c>
      <c r="N32" s="75" t="str">
        <f>'M5'!GF32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IF('M5'!B33=0,"",'M5'!B33)</f>
        <v/>
      </c>
      <c r="C33" s="75" t="str">
        <f>'M5'!BI33</f>
        <v xml:space="preserve"> </v>
      </c>
      <c r="D33" s="75" t="str">
        <f>'M5'!BJ33</f>
        <v xml:space="preserve"> </v>
      </c>
      <c r="E33" s="100" t="str">
        <f>'M5'!BK33</f>
        <v xml:space="preserve"> </v>
      </c>
      <c r="F33" s="84" t="str">
        <f>'M5'!BL33</f>
        <v xml:space="preserve"> </v>
      </c>
      <c r="G33" s="75" t="str">
        <f>'M5'!DS33</f>
        <v xml:space="preserve"> </v>
      </c>
      <c r="H33" s="75" t="str">
        <f>'M5'!DT33</f>
        <v xml:space="preserve"> </v>
      </c>
      <c r="I33" s="100" t="str">
        <f>'M5'!DU33</f>
        <v xml:space="preserve"> </v>
      </c>
      <c r="J33" s="75" t="str">
        <f>'M5'!DV33</f>
        <v xml:space="preserve"> </v>
      </c>
      <c r="K33" s="75" t="str">
        <f>'M5'!GC33</f>
        <v xml:space="preserve"> </v>
      </c>
      <c r="L33" s="75" t="str">
        <f>'M5'!GD33</f>
        <v xml:space="preserve"> </v>
      </c>
      <c r="M33" s="100" t="str">
        <f>'M5'!GE33</f>
        <v xml:space="preserve"> </v>
      </c>
      <c r="N33" s="75" t="str">
        <f>'M5'!GF33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IF('M5'!B34=0,"",'M5'!B34)</f>
        <v/>
      </c>
      <c r="C34" s="75" t="str">
        <f>'M5'!BI34</f>
        <v xml:space="preserve"> </v>
      </c>
      <c r="D34" s="75" t="str">
        <f>'M5'!BJ34</f>
        <v xml:space="preserve"> </v>
      </c>
      <c r="E34" s="100" t="str">
        <f>'M5'!BK34</f>
        <v xml:space="preserve"> </v>
      </c>
      <c r="F34" s="84" t="str">
        <f>'M5'!BL34</f>
        <v xml:space="preserve"> </v>
      </c>
      <c r="G34" s="75" t="str">
        <f>'M5'!DS34</f>
        <v xml:space="preserve"> </v>
      </c>
      <c r="H34" s="75" t="str">
        <f>'M5'!DT34</f>
        <v xml:space="preserve"> </v>
      </c>
      <c r="I34" s="100" t="str">
        <f>'M5'!DU34</f>
        <v xml:space="preserve"> </v>
      </c>
      <c r="J34" s="75" t="str">
        <f>'M5'!DV34</f>
        <v xml:space="preserve"> </v>
      </c>
      <c r="K34" s="75" t="str">
        <f>'M5'!GC34</f>
        <v xml:space="preserve"> </v>
      </c>
      <c r="L34" s="75" t="str">
        <f>'M5'!GD34</f>
        <v xml:space="preserve"> </v>
      </c>
      <c r="M34" s="100" t="str">
        <f>'M5'!GE34</f>
        <v xml:space="preserve"> </v>
      </c>
      <c r="N34" s="75" t="str">
        <f>'M5'!GF34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IF('M5'!B35=0,"",'M5'!B35)</f>
        <v/>
      </c>
      <c r="C35" s="75" t="str">
        <f>'M5'!BI35</f>
        <v xml:space="preserve"> </v>
      </c>
      <c r="D35" s="75" t="str">
        <f>'M5'!BJ35</f>
        <v xml:space="preserve"> </v>
      </c>
      <c r="E35" s="100" t="str">
        <f>'M5'!BK35</f>
        <v xml:space="preserve"> </v>
      </c>
      <c r="F35" s="84" t="str">
        <f>'M5'!BL35</f>
        <v xml:space="preserve"> </v>
      </c>
      <c r="G35" s="75" t="str">
        <f>'M5'!DS35</f>
        <v xml:space="preserve"> </v>
      </c>
      <c r="H35" s="75" t="str">
        <f>'M5'!DT35</f>
        <v xml:space="preserve"> </v>
      </c>
      <c r="I35" s="100" t="str">
        <f>'M5'!DU35</f>
        <v xml:space="preserve"> </v>
      </c>
      <c r="J35" s="75" t="str">
        <f>'M5'!DV35</f>
        <v xml:space="preserve"> </v>
      </c>
      <c r="K35" s="75" t="str">
        <f>'M5'!GC35</f>
        <v xml:space="preserve"> </v>
      </c>
      <c r="L35" s="75" t="str">
        <f>'M5'!GD35</f>
        <v xml:space="preserve"> </v>
      </c>
      <c r="M35" s="100" t="str">
        <f>'M5'!GE35</f>
        <v xml:space="preserve"> </v>
      </c>
      <c r="N35" s="75" t="str">
        <f>'M5'!GF35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IF('M5'!B36=0,"",'M5'!B36)</f>
        <v/>
      </c>
      <c r="C36" s="75" t="str">
        <f>'M5'!BI36</f>
        <v xml:space="preserve"> </v>
      </c>
      <c r="D36" s="75" t="str">
        <f>'M5'!BJ36</f>
        <v xml:space="preserve"> </v>
      </c>
      <c r="E36" s="100" t="str">
        <f>'M5'!BK36</f>
        <v xml:space="preserve"> </v>
      </c>
      <c r="F36" s="84" t="str">
        <f>'M5'!BL36</f>
        <v xml:space="preserve"> </v>
      </c>
      <c r="G36" s="75" t="str">
        <f>'M5'!DS36</f>
        <v xml:space="preserve"> </v>
      </c>
      <c r="H36" s="75" t="str">
        <f>'M5'!DT36</f>
        <v xml:space="preserve"> </v>
      </c>
      <c r="I36" s="100" t="str">
        <f>'M5'!DU36</f>
        <v xml:space="preserve"> </v>
      </c>
      <c r="J36" s="75" t="str">
        <f>'M5'!DV36</f>
        <v xml:space="preserve"> </v>
      </c>
      <c r="K36" s="75" t="str">
        <f>'M5'!GC36</f>
        <v xml:space="preserve"> </v>
      </c>
      <c r="L36" s="75" t="str">
        <f>'M5'!GD36</f>
        <v xml:space="preserve"> </v>
      </c>
      <c r="M36" s="100" t="str">
        <f>'M5'!GE36</f>
        <v xml:space="preserve"> </v>
      </c>
      <c r="N36" s="75" t="str">
        <f>'M5'!GF36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IF('M5'!B37=0,"",'M5'!B37)</f>
        <v/>
      </c>
      <c r="C37" s="75" t="str">
        <f>'M5'!BI37</f>
        <v xml:space="preserve"> </v>
      </c>
      <c r="D37" s="75" t="str">
        <f>'M5'!BJ37</f>
        <v xml:space="preserve"> </v>
      </c>
      <c r="E37" s="100" t="str">
        <f>'M5'!BK37</f>
        <v xml:space="preserve"> </v>
      </c>
      <c r="F37" s="84" t="str">
        <f>'M5'!BL37</f>
        <v xml:space="preserve"> </v>
      </c>
      <c r="G37" s="75" t="str">
        <f>'M5'!DS37</f>
        <v xml:space="preserve"> </v>
      </c>
      <c r="H37" s="75" t="str">
        <f>'M5'!DT37</f>
        <v xml:space="preserve"> </v>
      </c>
      <c r="I37" s="100" t="str">
        <f>'M5'!DU37</f>
        <v xml:space="preserve"> </v>
      </c>
      <c r="J37" s="75" t="str">
        <f>'M5'!DV37</f>
        <v xml:space="preserve"> </v>
      </c>
      <c r="K37" s="75" t="str">
        <f>'M5'!GC37</f>
        <v xml:space="preserve"> </v>
      </c>
      <c r="L37" s="75" t="str">
        <f>'M5'!GD37</f>
        <v xml:space="preserve"> </v>
      </c>
      <c r="M37" s="100" t="str">
        <f>'M5'!GE37</f>
        <v xml:space="preserve"> </v>
      </c>
      <c r="N37" s="75" t="str">
        <f>'M5'!GF37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IF('M5'!B38=0,"",'M5'!B38)</f>
        <v/>
      </c>
      <c r="C38" s="75" t="str">
        <f>'M5'!BI38</f>
        <v xml:space="preserve"> </v>
      </c>
      <c r="D38" s="75" t="str">
        <f>'M5'!BJ38</f>
        <v xml:space="preserve"> </v>
      </c>
      <c r="E38" s="100" t="str">
        <f>'M5'!BK38</f>
        <v xml:space="preserve"> </v>
      </c>
      <c r="F38" s="84" t="str">
        <f>'M5'!BL38</f>
        <v xml:space="preserve"> </v>
      </c>
      <c r="G38" s="75" t="str">
        <f>'M5'!DS38</f>
        <v xml:space="preserve"> </v>
      </c>
      <c r="H38" s="75" t="str">
        <f>'M5'!DT38</f>
        <v xml:space="preserve"> </v>
      </c>
      <c r="I38" s="100" t="str">
        <f>'M5'!DU38</f>
        <v xml:space="preserve"> </v>
      </c>
      <c r="J38" s="75" t="str">
        <f>'M5'!DV38</f>
        <v xml:space="preserve"> </v>
      </c>
      <c r="K38" s="75" t="str">
        <f>'M5'!GC38</f>
        <v xml:space="preserve"> </v>
      </c>
      <c r="L38" s="75" t="str">
        <f>'M5'!GD38</f>
        <v xml:space="preserve"> </v>
      </c>
      <c r="M38" s="100" t="str">
        <f>'M5'!GE38</f>
        <v xml:space="preserve"> </v>
      </c>
      <c r="N38" s="75" t="str">
        <f>'M5'!GF38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IF('M5'!B39=0,"",'M5'!B39)</f>
        <v/>
      </c>
      <c r="C39" s="75" t="str">
        <f>'M5'!BI39</f>
        <v xml:space="preserve"> </v>
      </c>
      <c r="D39" s="75" t="str">
        <f>'M5'!BJ39</f>
        <v xml:space="preserve"> </v>
      </c>
      <c r="E39" s="100" t="str">
        <f>'M5'!BK39</f>
        <v xml:space="preserve"> </v>
      </c>
      <c r="F39" s="84" t="str">
        <f>'M5'!BL39</f>
        <v xml:space="preserve"> </v>
      </c>
      <c r="G39" s="75" t="str">
        <f>'M5'!DS39</f>
        <v xml:space="preserve"> </v>
      </c>
      <c r="H39" s="75" t="str">
        <f>'M5'!DT39</f>
        <v xml:space="preserve"> </v>
      </c>
      <c r="I39" s="100" t="str">
        <f>'M5'!DU39</f>
        <v xml:space="preserve"> </v>
      </c>
      <c r="J39" s="75" t="str">
        <f>'M5'!DV39</f>
        <v xml:space="preserve"> </v>
      </c>
      <c r="K39" s="75" t="str">
        <f>'M5'!GC39</f>
        <v xml:space="preserve"> </v>
      </c>
      <c r="L39" s="75" t="str">
        <f>'M5'!GD39</f>
        <v xml:space="preserve"> </v>
      </c>
      <c r="M39" s="100" t="str">
        <f>'M5'!GE39</f>
        <v xml:space="preserve"> </v>
      </c>
      <c r="N39" s="75" t="str">
        <f>'M5'!GF39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IF('M5'!B40=0,"",'M5'!B40)</f>
        <v/>
      </c>
      <c r="C40" s="75" t="str">
        <f>'M5'!BI40</f>
        <v xml:space="preserve"> </v>
      </c>
      <c r="D40" s="75" t="str">
        <f>'M5'!BJ40</f>
        <v xml:space="preserve"> </v>
      </c>
      <c r="E40" s="100" t="str">
        <f>'M5'!BK40</f>
        <v xml:space="preserve"> </v>
      </c>
      <c r="F40" s="84" t="str">
        <f>'M5'!BL40</f>
        <v xml:space="preserve"> </v>
      </c>
      <c r="G40" s="75" t="str">
        <f>'M5'!DS40</f>
        <v xml:space="preserve"> </v>
      </c>
      <c r="H40" s="75" t="str">
        <f>'M5'!DT40</f>
        <v xml:space="preserve"> </v>
      </c>
      <c r="I40" s="100" t="str">
        <f>'M5'!DU40</f>
        <v xml:space="preserve"> </v>
      </c>
      <c r="J40" s="75" t="str">
        <f>'M5'!DV40</f>
        <v xml:space="preserve"> </v>
      </c>
      <c r="K40" s="75" t="str">
        <f>'M5'!GC40</f>
        <v xml:space="preserve"> </v>
      </c>
      <c r="L40" s="75" t="str">
        <f>'M5'!GD40</f>
        <v xml:space="preserve"> </v>
      </c>
      <c r="M40" s="100" t="str">
        <f>'M5'!GE40</f>
        <v xml:space="preserve"> </v>
      </c>
      <c r="N40" s="75" t="str">
        <f>'M5'!GF40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IF('M5'!B41=0,"",'M5'!B41)</f>
        <v/>
      </c>
      <c r="C41" s="75" t="str">
        <f>'M5'!BI41</f>
        <v xml:space="preserve"> </v>
      </c>
      <c r="D41" s="75" t="str">
        <f>'M5'!BJ41</f>
        <v xml:space="preserve"> </v>
      </c>
      <c r="E41" s="100" t="str">
        <f>'M5'!BK41</f>
        <v xml:space="preserve"> </v>
      </c>
      <c r="F41" s="84" t="str">
        <f>'M5'!BL41</f>
        <v xml:space="preserve"> </v>
      </c>
      <c r="G41" s="75" t="str">
        <f>'M5'!DS41</f>
        <v xml:space="preserve"> </v>
      </c>
      <c r="H41" s="75" t="str">
        <f>'M5'!DT41</f>
        <v xml:space="preserve"> </v>
      </c>
      <c r="I41" s="100" t="str">
        <f>'M5'!DU41</f>
        <v xml:space="preserve"> </v>
      </c>
      <c r="J41" s="75" t="str">
        <f>'M5'!DV41</f>
        <v xml:space="preserve"> </v>
      </c>
      <c r="K41" s="75" t="str">
        <f>'M5'!GC41</f>
        <v xml:space="preserve"> </v>
      </c>
      <c r="L41" s="75" t="str">
        <f>'M5'!GD41</f>
        <v xml:space="preserve"> </v>
      </c>
      <c r="M41" s="100" t="str">
        <f>'M5'!GE41</f>
        <v xml:space="preserve"> </v>
      </c>
      <c r="N41" s="75" t="str">
        <f>'M5'!GF41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IF('M5'!B42=0,"",'M5'!B42)</f>
        <v/>
      </c>
      <c r="C42" s="75" t="str">
        <f>'M5'!BI42</f>
        <v xml:space="preserve"> </v>
      </c>
      <c r="D42" s="75" t="str">
        <f>'M5'!BJ42</f>
        <v xml:space="preserve"> </v>
      </c>
      <c r="E42" s="100" t="str">
        <f>'M5'!BK42</f>
        <v xml:space="preserve"> </v>
      </c>
      <c r="F42" s="84" t="str">
        <f>'M5'!BL42</f>
        <v xml:space="preserve"> </v>
      </c>
      <c r="G42" s="75" t="str">
        <f>'M5'!DS42</f>
        <v xml:space="preserve"> </v>
      </c>
      <c r="H42" s="75" t="str">
        <f>'M5'!DT42</f>
        <v xml:space="preserve"> </v>
      </c>
      <c r="I42" s="100" t="str">
        <f>'M5'!DU42</f>
        <v xml:space="preserve"> </v>
      </c>
      <c r="J42" s="75" t="str">
        <f>'M5'!DV42</f>
        <v xml:space="preserve"> </v>
      </c>
      <c r="K42" s="75" t="str">
        <f>'M5'!GC42</f>
        <v xml:space="preserve"> </v>
      </c>
      <c r="L42" s="75" t="str">
        <f>'M5'!GD42</f>
        <v xml:space="preserve"> </v>
      </c>
      <c r="M42" s="100" t="str">
        <f>'M5'!GE42</f>
        <v xml:space="preserve"> </v>
      </c>
      <c r="N42" s="75" t="str">
        <f>'M5'!GF42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IF('M5'!B43=0,"",'M5'!B43)</f>
        <v/>
      </c>
      <c r="C43" s="75" t="str">
        <f>'M5'!BI43</f>
        <v xml:space="preserve"> </v>
      </c>
      <c r="D43" s="75" t="str">
        <f>'M5'!BJ43</f>
        <v xml:space="preserve"> </v>
      </c>
      <c r="E43" s="100" t="str">
        <f>'M5'!BK43</f>
        <v xml:space="preserve"> </v>
      </c>
      <c r="F43" s="84" t="str">
        <f>'M5'!BL43</f>
        <v xml:space="preserve"> </v>
      </c>
      <c r="G43" s="75" t="str">
        <f>'M5'!DS43</f>
        <v xml:space="preserve"> </v>
      </c>
      <c r="H43" s="75" t="str">
        <f>'M5'!DT43</f>
        <v xml:space="preserve"> </v>
      </c>
      <c r="I43" s="100" t="str">
        <f>'M5'!DU43</f>
        <v xml:space="preserve"> </v>
      </c>
      <c r="J43" s="75" t="str">
        <f>'M5'!DV43</f>
        <v xml:space="preserve"> </v>
      </c>
      <c r="K43" s="75" t="str">
        <f>'M5'!GC43</f>
        <v xml:space="preserve"> </v>
      </c>
      <c r="L43" s="75" t="str">
        <f>'M5'!GD43</f>
        <v xml:space="preserve"> </v>
      </c>
      <c r="M43" s="100" t="str">
        <f>'M5'!GE43</f>
        <v xml:space="preserve"> </v>
      </c>
      <c r="N43" s="75" t="str">
        <f>'M5'!GF43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IF('M5'!B44=0,"",'M5'!B44)</f>
        <v/>
      </c>
      <c r="C44" s="75" t="str">
        <f>'M5'!BI44</f>
        <v xml:space="preserve"> </v>
      </c>
      <c r="D44" s="75" t="str">
        <f>'M5'!BJ44</f>
        <v xml:space="preserve"> </v>
      </c>
      <c r="E44" s="100" t="str">
        <f>'M5'!BK44</f>
        <v xml:space="preserve"> </v>
      </c>
      <c r="F44" s="84" t="str">
        <f>'M5'!BL44</f>
        <v xml:space="preserve"> </v>
      </c>
      <c r="G44" s="75" t="str">
        <f>'M5'!DS44</f>
        <v xml:space="preserve"> </v>
      </c>
      <c r="H44" s="75" t="str">
        <f>'M5'!DT44</f>
        <v xml:space="preserve"> </v>
      </c>
      <c r="I44" s="100" t="str">
        <f>'M5'!DU44</f>
        <v xml:space="preserve"> </v>
      </c>
      <c r="J44" s="75" t="str">
        <f>'M5'!DV44</f>
        <v xml:space="preserve"> </v>
      </c>
      <c r="K44" s="75" t="str">
        <f>'M5'!GC44</f>
        <v xml:space="preserve"> </v>
      </c>
      <c r="L44" s="75" t="str">
        <f>'M5'!GD44</f>
        <v xml:space="preserve"> </v>
      </c>
      <c r="M44" s="100" t="str">
        <f>'M5'!GE44</f>
        <v xml:space="preserve"> </v>
      </c>
      <c r="N44" s="75" t="str">
        <f>'M5'!GF44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IF('M5'!B45=0,"",'M5'!B45)</f>
        <v/>
      </c>
      <c r="C45" s="75" t="str">
        <f>'M5'!BI45</f>
        <v xml:space="preserve"> </v>
      </c>
      <c r="D45" s="75" t="str">
        <f>'M5'!BJ45</f>
        <v xml:space="preserve"> </v>
      </c>
      <c r="E45" s="100" t="str">
        <f>'M5'!BK45</f>
        <v xml:space="preserve"> </v>
      </c>
      <c r="F45" s="84" t="str">
        <f>'M5'!BL45</f>
        <v xml:space="preserve"> </v>
      </c>
      <c r="G45" s="75" t="str">
        <f>'M5'!DS45</f>
        <v xml:space="preserve"> </v>
      </c>
      <c r="H45" s="75" t="str">
        <f>'M5'!DT45</f>
        <v xml:space="preserve"> </v>
      </c>
      <c r="I45" s="100" t="str">
        <f>'M5'!DU45</f>
        <v xml:space="preserve"> </v>
      </c>
      <c r="J45" s="75" t="str">
        <f>'M5'!DV45</f>
        <v xml:space="preserve"> </v>
      </c>
      <c r="K45" s="75" t="str">
        <f>'M5'!GC45</f>
        <v xml:space="preserve"> </v>
      </c>
      <c r="L45" s="75" t="str">
        <f>'M5'!GD45</f>
        <v xml:space="preserve"> </v>
      </c>
      <c r="M45" s="100" t="str">
        <f>'M5'!GE45</f>
        <v xml:space="preserve"> </v>
      </c>
      <c r="N45" s="75" t="str">
        <f>'M5'!GF45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IF('M5'!B46=0,"",'M5'!B46)</f>
        <v/>
      </c>
      <c r="C46" s="75" t="str">
        <f>'M5'!BI46</f>
        <v xml:space="preserve"> </v>
      </c>
      <c r="D46" s="75" t="str">
        <f>'M5'!BJ46</f>
        <v xml:space="preserve"> </v>
      </c>
      <c r="E46" s="100" t="str">
        <f>'M5'!BK46</f>
        <v xml:space="preserve"> </v>
      </c>
      <c r="F46" s="84" t="str">
        <f>'M5'!BL46</f>
        <v xml:space="preserve"> </v>
      </c>
      <c r="G46" s="75" t="str">
        <f>'M5'!DS46</f>
        <v xml:space="preserve"> </v>
      </c>
      <c r="H46" s="75" t="str">
        <f>'M5'!DT46</f>
        <v xml:space="preserve"> </v>
      </c>
      <c r="I46" s="100" t="str">
        <f>'M5'!DU46</f>
        <v xml:space="preserve"> </v>
      </c>
      <c r="J46" s="75" t="str">
        <f>'M5'!DV46</f>
        <v xml:space="preserve"> </v>
      </c>
      <c r="K46" s="75" t="str">
        <f>'M5'!GC46</f>
        <v xml:space="preserve"> </v>
      </c>
      <c r="L46" s="75" t="str">
        <f>'M5'!GD46</f>
        <v xml:space="preserve"> </v>
      </c>
      <c r="M46" s="100" t="str">
        <f>'M5'!GE46</f>
        <v xml:space="preserve"> </v>
      </c>
      <c r="N46" s="75" t="str">
        <f>'M5'!GF46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IF('M5'!B47=0,"",'M5'!B47)</f>
        <v/>
      </c>
      <c r="C47" s="75" t="str">
        <f>'M5'!BI47</f>
        <v xml:space="preserve"> </v>
      </c>
      <c r="D47" s="75" t="str">
        <f>'M5'!BJ47</f>
        <v xml:space="preserve"> </v>
      </c>
      <c r="E47" s="100" t="str">
        <f>'M5'!BK47</f>
        <v xml:space="preserve"> </v>
      </c>
      <c r="F47" s="84" t="str">
        <f>'M5'!BL47</f>
        <v xml:space="preserve"> </v>
      </c>
      <c r="G47" s="75" t="str">
        <f>'M5'!DS47</f>
        <v xml:space="preserve"> </v>
      </c>
      <c r="H47" s="75" t="str">
        <f>'M5'!DT47</f>
        <v xml:space="preserve"> </v>
      </c>
      <c r="I47" s="100" t="str">
        <f>'M5'!DU47</f>
        <v xml:space="preserve"> </v>
      </c>
      <c r="J47" s="75" t="str">
        <f>'M5'!DV47</f>
        <v xml:space="preserve"> </v>
      </c>
      <c r="K47" s="75" t="str">
        <f>'M5'!GC47</f>
        <v xml:space="preserve"> </v>
      </c>
      <c r="L47" s="75" t="str">
        <f>'M5'!GD47</f>
        <v xml:space="preserve"> </v>
      </c>
      <c r="M47" s="100" t="str">
        <f>'M5'!GE47</f>
        <v xml:space="preserve"> </v>
      </c>
      <c r="N47" s="75" t="str">
        <f>'M5'!GF47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IF('M5'!B48=0,"",'M5'!B48)</f>
        <v/>
      </c>
      <c r="C48" s="75" t="str">
        <f>'M5'!BI48</f>
        <v xml:space="preserve"> </v>
      </c>
      <c r="D48" s="75" t="str">
        <f>'M5'!BJ48</f>
        <v xml:space="preserve"> </v>
      </c>
      <c r="E48" s="100" t="str">
        <f>'M5'!BK48</f>
        <v xml:space="preserve"> </v>
      </c>
      <c r="F48" s="84" t="str">
        <f>'M5'!BL48</f>
        <v xml:space="preserve"> </v>
      </c>
      <c r="G48" s="75" t="str">
        <f>'M5'!DS48</f>
        <v xml:space="preserve"> </v>
      </c>
      <c r="H48" s="75" t="str">
        <f>'M5'!DT48</f>
        <v xml:space="preserve"> </v>
      </c>
      <c r="I48" s="100" t="str">
        <f>'M5'!DU48</f>
        <v xml:space="preserve"> </v>
      </c>
      <c r="J48" s="75" t="str">
        <f>'M5'!DV48</f>
        <v xml:space="preserve"> </v>
      </c>
      <c r="K48" s="75" t="str">
        <f>'M5'!GC48</f>
        <v xml:space="preserve"> </v>
      </c>
      <c r="L48" s="75" t="str">
        <f>'M5'!GD48</f>
        <v xml:space="preserve"> </v>
      </c>
      <c r="M48" s="100" t="str">
        <f>'M5'!GE48</f>
        <v xml:space="preserve"> </v>
      </c>
      <c r="N48" s="75" t="str">
        <f>'M5'!GF48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IF('M5'!B49=0,"",'M5'!B49)</f>
        <v/>
      </c>
      <c r="C49" s="75" t="str">
        <f>'M5'!BI49</f>
        <v xml:space="preserve"> </v>
      </c>
      <c r="D49" s="75" t="str">
        <f>'M5'!BJ49</f>
        <v xml:space="preserve"> </v>
      </c>
      <c r="E49" s="100" t="str">
        <f>'M5'!BK49</f>
        <v xml:space="preserve"> </v>
      </c>
      <c r="F49" s="84" t="str">
        <f>'M5'!BL49</f>
        <v xml:space="preserve"> </v>
      </c>
      <c r="G49" s="75" t="str">
        <f>'M5'!DS49</f>
        <v xml:space="preserve"> </v>
      </c>
      <c r="H49" s="75" t="str">
        <f>'M5'!DT49</f>
        <v xml:space="preserve"> </v>
      </c>
      <c r="I49" s="100" t="str">
        <f>'M5'!DU49</f>
        <v xml:space="preserve"> </v>
      </c>
      <c r="J49" s="75" t="str">
        <f>'M5'!DV49</f>
        <v xml:space="preserve"> </v>
      </c>
      <c r="K49" s="75" t="str">
        <f>'M5'!GC49</f>
        <v xml:space="preserve"> </v>
      </c>
      <c r="L49" s="75" t="str">
        <f>'M5'!GD49</f>
        <v xml:space="preserve"> </v>
      </c>
      <c r="M49" s="100" t="str">
        <f>'M5'!GE49</f>
        <v xml:space="preserve"> </v>
      </c>
      <c r="N49" s="75" t="str">
        <f>'M5'!GF49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IF('M5'!B50=0,"",'M5'!B50)</f>
        <v/>
      </c>
      <c r="C50" s="75" t="str">
        <f>'M5'!BI50</f>
        <v xml:space="preserve"> </v>
      </c>
      <c r="D50" s="75" t="str">
        <f>'M5'!BJ50</f>
        <v xml:space="preserve"> </v>
      </c>
      <c r="E50" s="100" t="str">
        <f>'M5'!BK50</f>
        <v xml:space="preserve"> </v>
      </c>
      <c r="F50" s="84" t="str">
        <f>'M5'!BL50</f>
        <v xml:space="preserve"> </v>
      </c>
      <c r="G50" s="75" t="str">
        <f>'M5'!DS50</f>
        <v xml:space="preserve"> </v>
      </c>
      <c r="H50" s="75" t="str">
        <f>'M5'!DT50</f>
        <v xml:space="preserve"> </v>
      </c>
      <c r="I50" s="100" t="str">
        <f>'M5'!DU50</f>
        <v xml:space="preserve"> </v>
      </c>
      <c r="J50" s="75" t="str">
        <f>'M5'!DV50</f>
        <v xml:space="preserve"> </v>
      </c>
      <c r="K50" s="75" t="str">
        <f>'M5'!GC50</f>
        <v xml:space="preserve"> </v>
      </c>
      <c r="L50" s="75" t="str">
        <f>'M5'!GD50</f>
        <v xml:space="preserve"> </v>
      </c>
      <c r="M50" s="100" t="str">
        <f>'M5'!GE50</f>
        <v xml:space="preserve"> </v>
      </c>
      <c r="N50" s="75" t="str">
        <f>'M5'!GF50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IF('M5'!B51=0,"",'M5'!B51)</f>
        <v/>
      </c>
      <c r="C51" s="75" t="str">
        <f>'M5'!BI51</f>
        <v xml:space="preserve"> </v>
      </c>
      <c r="D51" s="75" t="str">
        <f>'M5'!BJ51</f>
        <v xml:space="preserve"> </v>
      </c>
      <c r="E51" s="100" t="str">
        <f>'M5'!BK51</f>
        <v xml:space="preserve"> </v>
      </c>
      <c r="F51" s="84" t="str">
        <f>'M5'!BL51</f>
        <v xml:space="preserve"> </v>
      </c>
      <c r="G51" s="75" t="str">
        <f>'M5'!DS51</f>
        <v xml:space="preserve"> </v>
      </c>
      <c r="H51" s="75" t="str">
        <f>'M5'!DT51</f>
        <v xml:space="preserve"> </v>
      </c>
      <c r="I51" s="100" t="str">
        <f>'M5'!DU51</f>
        <v xml:space="preserve"> </v>
      </c>
      <c r="J51" s="75" t="str">
        <f>'M5'!DV51</f>
        <v xml:space="preserve"> </v>
      </c>
      <c r="K51" s="75" t="str">
        <f>'M5'!GC51</f>
        <v xml:space="preserve"> </v>
      </c>
      <c r="L51" s="75" t="str">
        <f>'M5'!GD51</f>
        <v xml:space="preserve"> </v>
      </c>
      <c r="M51" s="100" t="str">
        <f>'M5'!GE51</f>
        <v xml:space="preserve"> </v>
      </c>
      <c r="N51" s="75" t="str">
        <f>'M5'!GF51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IF('M5'!B52=0,"",'M5'!B52)</f>
        <v/>
      </c>
      <c r="C52" s="75" t="str">
        <f>'M5'!BI52</f>
        <v xml:space="preserve"> </v>
      </c>
      <c r="D52" s="75" t="str">
        <f>'M5'!BJ52</f>
        <v xml:space="preserve"> </v>
      </c>
      <c r="E52" s="100" t="str">
        <f>'M5'!BK52</f>
        <v xml:space="preserve"> </v>
      </c>
      <c r="F52" s="84" t="str">
        <f>'M5'!BL52</f>
        <v xml:space="preserve"> </v>
      </c>
      <c r="G52" s="75" t="str">
        <f>'M5'!DS52</f>
        <v xml:space="preserve"> </v>
      </c>
      <c r="H52" s="75" t="str">
        <f>'M5'!DT52</f>
        <v xml:space="preserve"> </v>
      </c>
      <c r="I52" s="100" t="str">
        <f>'M5'!DU52</f>
        <v xml:space="preserve"> </v>
      </c>
      <c r="J52" s="75" t="str">
        <f>'M5'!DV52</f>
        <v xml:space="preserve"> </v>
      </c>
      <c r="K52" s="75" t="str">
        <f>'M5'!GC52</f>
        <v xml:space="preserve"> </v>
      </c>
      <c r="L52" s="75" t="str">
        <f>'M5'!GD52</f>
        <v xml:space="preserve"> </v>
      </c>
      <c r="M52" s="100" t="str">
        <f>'M5'!GE52</f>
        <v xml:space="preserve"> </v>
      </c>
      <c r="N52" s="75" t="str">
        <f>'M5'!GF52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IF('M5'!B53=0,"",'M5'!B53)</f>
        <v/>
      </c>
      <c r="C53" s="75" t="str">
        <f>'M5'!BI53</f>
        <v xml:space="preserve"> </v>
      </c>
      <c r="D53" s="75" t="str">
        <f>'M5'!BJ53</f>
        <v xml:space="preserve"> </v>
      </c>
      <c r="E53" s="100" t="str">
        <f>'M5'!BK53</f>
        <v xml:space="preserve"> </v>
      </c>
      <c r="F53" s="84" t="str">
        <f>'M5'!BL53</f>
        <v xml:space="preserve"> </v>
      </c>
      <c r="G53" s="75" t="str">
        <f>'M5'!DS53</f>
        <v xml:space="preserve"> </v>
      </c>
      <c r="H53" s="75" t="str">
        <f>'M5'!DT53</f>
        <v xml:space="preserve"> </v>
      </c>
      <c r="I53" s="100" t="str">
        <f>'M5'!DU53</f>
        <v xml:space="preserve"> </v>
      </c>
      <c r="J53" s="75" t="str">
        <f>'M5'!DV53</f>
        <v xml:space="preserve"> </v>
      </c>
      <c r="K53" s="75" t="str">
        <f>'M5'!GC53</f>
        <v xml:space="preserve"> </v>
      </c>
      <c r="L53" s="75" t="str">
        <f>'M5'!GD53</f>
        <v xml:space="preserve"> </v>
      </c>
      <c r="M53" s="100" t="str">
        <f>'M5'!GE53</f>
        <v xml:space="preserve"> </v>
      </c>
      <c r="N53" s="75" t="str">
        <f>'M5'!GF53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IF('M5'!B54=0,"",'M5'!B54)</f>
        <v/>
      </c>
      <c r="C54" s="75" t="str">
        <f>'M5'!BI54</f>
        <v xml:space="preserve"> </v>
      </c>
      <c r="D54" s="75" t="str">
        <f>'M5'!BJ54</f>
        <v xml:space="preserve"> </v>
      </c>
      <c r="E54" s="100" t="str">
        <f>'M5'!BK54</f>
        <v xml:space="preserve"> </v>
      </c>
      <c r="F54" s="84" t="str">
        <f>'M5'!BL54</f>
        <v xml:space="preserve"> </v>
      </c>
      <c r="G54" s="75" t="str">
        <f>'M5'!DS54</f>
        <v xml:space="preserve"> </v>
      </c>
      <c r="H54" s="75" t="str">
        <f>'M5'!DT54</f>
        <v xml:space="preserve"> </v>
      </c>
      <c r="I54" s="100" t="str">
        <f>'M5'!DU54</f>
        <v xml:space="preserve"> </v>
      </c>
      <c r="J54" s="75" t="str">
        <f>'M5'!DV54</f>
        <v xml:space="preserve"> </v>
      </c>
      <c r="K54" s="75" t="str">
        <f>'M5'!GC54</f>
        <v xml:space="preserve"> </v>
      </c>
      <c r="L54" s="75" t="str">
        <f>'M5'!GD54</f>
        <v xml:space="preserve"> </v>
      </c>
      <c r="M54" s="100" t="str">
        <f>'M5'!GE54</f>
        <v xml:space="preserve"> </v>
      </c>
      <c r="N54" s="75" t="str">
        <f>'M5'!GF54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IF('M5'!B55=0,"",'M5'!B55)</f>
        <v/>
      </c>
      <c r="C55" s="75" t="str">
        <f>'M5'!BI55</f>
        <v xml:space="preserve"> </v>
      </c>
      <c r="D55" s="75" t="str">
        <f>'M5'!BJ55</f>
        <v xml:space="preserve"> </v>
      </c>
      <c r="E55" s="100" t="str">
        <f>'M5'!BK55</f>
        <v xml:space="preserve"> </v>
      </c>
      <c r="F55" s="84" t="str">
        <f>'M5'!BL55</f>
        <v xml:space="preserve"> </v>
      </c>
      <c r="G55" s="75" t="str">
        <f>'M5'!DS55</f>
        <v xml:space="preserve"> </v>
      </c>
      <c r="H55" s="75" t="str">
        <f>'M5'!DT55</f>
        <v xml:space="preserve"> </v>
      </c>
      <c r="I55" s="100" t="str">
        <f>'M5'!DU55</f>
        <v xml:space="preserve"> </v>
      </c>
      <c r="J55" s="75" t="str">
        <f>'M5'!DV55</f>
        <v xml:space="preserve"> </v>
      </c>
      <c r="K55" s="75" t="str">
        <f>'M5'!GC55</f>
        <v xml:space="preserve"> </v>
      </c>
      <c r="L55" s="75" t="str">
        <f>'M5'!GD55</f>
        <v xml:space="preserve"> </v>
      </c>
      <c r="M55" s="100" t="str">
        <f>'M5'!GE55</f>
        <v xml:space="preserve"> </v>
      </c>
      <c r="N55" s="75" t="str">
        <f>'M5'!GF55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IF('M5'!B56=0,"",'M5'!B56)</f>
        <v/>
      </c>
      <c r="C56" s="75" t="str">
        <f>'M5'!BI56</f>
        <v xml:space="preserve"> </v>
      </c>
      <c r="D56" s="75" t="str">
        <f>'M5'!BJ56</f>
        <v xml:space="preserve"> </v>
      </c>
      <c r="E56" s="100" t="str">
        <f>'M5'!BK56</f>
        <v xml:space="preserve"> </v>
      </c>
      <c r="F56" s="84" t="str">
        <f>'M5'!BL56</f>
        <v xml:space="preserve"> </v>
      </c>
      <c r="G56" s="75" t="str">
        <f>'M5'!DS56</f>
        <v xml:space="preserve"> </v>
      </c>
      <c r="H56" s="75" t="str">
        <f>'M5'!DT56</f>
        <v xml:space="preserve"> </v>
      </c>
      <c r="I56" s="100" t="str">
        <f>'M5'!DU56</f>
        <v xml:space="preserve"> </v>
      </c>
      <c r="J56" s="75" t="str">
        <f>'M5'!DV56</f>
        <v xml:space="preserve"> </v>
      </c>
      <c r="K56" s="75" t="str">
        <f>'M5'!GC56</f>
        <v xml:space="preserve"> </v>
      </c>
      <c r="L56" s="75" t="str">
        <f>'M5'!GD56</f>
        <v xml:space="preserve"> </v>
      </c>
      <c r="M56" s="100" t="str">
        <f>'M5'!GE56</f>
        <v xml:space="preserve"> </v>
      </c>
      <c r="N56" s="75" t="str">
        <f>'M5'!GF56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IF('M5'!B57=0,"",'M5'!B57)</f>
        <v/>
      </c>
      <c r="C57" s="75" t="str">
        <f>'M5'!BI57</f>
        <v xml:space="preserve"> </v>
      </c>
      <c r="D57" s="75" t="str">
        <f>'M5'!BJ57</f>
        <v xml:space="preserve"> </v>
      </c>
      <c r="E57" s="100" t="str">
        <f>'M5'!BK57</f>
        <v xml:space="preserve"> </v>
      </c>
      <c r="F57" s="84" t="str">
        <f>'M5'!BL57</f>
        <v xml:space="preserve"> </v>
      </c>
      <c r="G57" s="75" t="str">
        <f>'M5'!DS57</f>
        <v xml:space="preserve"> </v>
      </c>
      <c r="H57" s="75" t="str">
        <f>'M5'!DT57</f>
        <v xml:space="preserve"> </v>
      </c>
      <c r="I57" s="100" t="str">
        <f>'M5'!DU57</f>
        <v xml:space="preserve"> </v>
      </c>
      <c r="J57" s="75" t="str">
        <f>'M5'!DV57</f>
        <v xml:space="preserve"> </v>
      </c>
      <c r="K57" s="75" t="str">
        <f>'M5'!GC57</f>
        <v xml:space="preserve"> </v>
      </c>
      <c r="L57" s="75" t="str">
        <f>'M5'!GD57</f>
        <v xml:space="preserve"> </v>
      </c>
      <c r="M57" s="100" t="str">
        <f>'M5'!GE57</f>
        <v xml:space="preserve"> </v>
      </c>
      <c r="N57" s="75" t="str">
        <f>'M5'!GF57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IF('M5'!B58=0,"",'M5'!B58)</f>
        <v/>
      </c>
      <c r="C58" s="75" t="str">
        <f>'M5'!BI58</f>
        <v xml:space="preserve"> </v>
      </c>
      <c r="D58" s="75" t="str">
        <f>'M5'!BJ58</f>
        <v xml:space="preserve"> </v>
      </c>
      <c r="E58" s="100" t="str">
        <f>'M5'!BK58</f>
        <v xml:space="preserve"> </v>
      </c>
      <c r="F58" s="84" t="str">
        <f>'M5'!BL58</f>
        <v xml:space="preserve"> </v>
      </c>
      <c r="G58" s="75" t="str">
        <f>'M5'!DS58</f>
        <v xml:space="preserve"> </v>
      </c>
      <c r="H58" s="75" t="str">
        <f>'M5'!DT58</f>
        <v xml:space="preserve"> </v>
      </c>
      <c r="I58" s="100" t="str">
        <f>'M5'!DU58</f>
        <v xml:space="preserve"> </v>
      </c>
      <c r="J58" s="75" t="str">
        <f>'M5'!DV58</f>
        <v xml:space="preserve"> </v>
      </c>
      <c r="K58" s="75" t="str">
        <f>'M5'!GC58</f>
        <v xml:space="preserve"> </v>
      </c>
      <c r="L58" s="75" t="str">
        <f>'M5'!GD58</f>
        <v xml:space="preserve"> </v>
      </c>
      <c r="M58" s="100" t="str">
        <f>'M5'!GE58</f>
        <v xml:space="preserve"> </v>
      </c>
      <c r="N58" s="75" t="str">
        <f>'M5'!GF58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IF('M5'!B59=0,"",'M5'!B59)</f>
        <v/>
      </c>
      <c r="C59" s="75" t="str">
        <f>'M5'!BI59</f>
        <v xml:space="preserve"> </v>
      </c>
      <c r="D59" s="75" t="str">
        <f>'M5'!BJ59</f>
        <v xml:space="preserve"> </v>
      </c>
      <c r="E59" s="100" t="str">
        <f>'M5'!BK59</f>
        <v xml:space="preserve"> </v>
      </c>
      <c r="F59" s="84" t="str">
        <f>'M5'!BL59</f>
        <v xml:space="preserve"> </v>
      </c>
      <c r="G59" s="75" t="str">
        <f>'M5'!DS59</f>
        <v xml:space="preserve"> </v>
      </c>
      <c r="H59" s="75" t="str">
        <f>'M5'!DT59</f>
        <v xml:space="preserve"> </v>
      </c>
      <c r="I59" s="100" t="str">
        <f>'M5'!DU59</f>
        <v xml:space="preserve"> </v>
      </c>
      <c r="J59" s="75" t="str">
        <f>'M5'!DV59</f>
        <v xml:space="preserve"> </v>
      </c>
      <c r="K59" s="75" t="str">
        <f>'M5'!GC59</f>
        <v xml:space="preserve"> </v>
      </c>
      <c r="L59" s="75" t="str">
        <f>'M5'!GD59</f>
        <v xml:space="preserve"> </v>
      </c>
      <c r="M59" s="100" t="str">
        <f>'M5'!GE59</f>
        <v xml:space="preserve"> </v>
      </c>
      <c r="N59" s="75" t="str">
        <f>'M5'!GF59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IF('M5'!B60=0,"",'M5'!B60)</f>
        <v/>
      </c>
      <c r="C60" s="75" t="str">
        <f>'M5'!BI60</f>
        <v xml:space="preserve"> </v>
      </c>
      <c r="D60" s="75" t="str">
        <f>'M5'!BJ60</f>
        <v xml:space="preserve"> </v>
      </c>
      <c r="E60" s="100" t="str">
        <f>'M5'!BK60</f>
        <v xml:space="preserve"> </v>
      </c>
      <c r="F60" s="84" t="str">
        <f>'M5'!BL60</f>
        <v xml:space="preserve"> </v>
      </c>
      <c r="G60" s="75" t="str">
        <f>'M5'!DS60</f>
        <v xml:space="preserve"> </v>
      </c>
      <c r="H60" s="75" t="str">
        <f>'M5'!DT60</f>
        <v xml:space="preserve"> </v>
      </c>
      <c r="I60" s="100" t="str">
        <f>'M5'!DU60</f>
        <v xml:space="preserve"> </v>
      </c>
      <c r="J60" s="75" t="str">
        <f>'M5'!DV60</f>
        <v xml:space="preserve"> </v>
      </c>
      <c r="K60" s="75" t="str">
        <f>'M5'!GC60</f>
        <v xml:space="preserve"> </v>
      </c>
      <c r="L60" s="75" t="str">
        <f>'M5'!GD60</f>
        <v xml:space="preserve"> </v>
      </c>
      <c r="M60" s="100" t="str">
        <f>'M5'!GE60</f>
        <v xml:space="preserve"> </v>
      </c>
      <c r="N60" s="75" t="str">
        <f>'M5'!GF60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IF('M5'!B61=0,"",'M5'!B61)</f>
        <v/>
      </c>
      <c r="C61" s="75" t="str">
        <f>'M5'!BI61</f>
        <v xml:space="preserve"> </v>
      </c>
      <c r="D61" s="75" t="str">
        <f>'M5'!BJ61</f>
        <v xml:space="preserve"> </v>
      </c>
      <c r="E61" s="100" t="str">
        <f>'M5'!BK61</f>
        <v xml:space="preserve"> </v>
      </c>
      <c r="F61" s="84" t="str">
        <f>'M5'!BL61</f>
        <v xml:space="preserve"> </v>
      </c>
      <c r="G61" s="75" t="str">
        <f>'M5'!DS61</f>
        <v xml:space="preserve"> </v>
      </c>
      <c r="H61" s="75" t="str">
        <f>'M5'!DT61</f>
        <v xml:space="preserve"> </v>
      </c>
      <c r="I61" s="100" t="str">
        <f>'M5'!DU61</f>
        <v xml:space="preserve"> </v>
      </c>
      <c r="J61" s="75" t="str">
        <f>'M5'!DV61</f>
        <v xml:space="preserve"> </v>
      </c>
      <c r="K61" s="75" t="str">
        <f>'M5'!GC61</f>
        <v xml:space="preserve"> </v>
      </c>
      <c r="L61" s="75" t="str">
        <f>'M5'!GD61</f>
        <v xml:space="preserve"> </v>
      </c>
      <c r="M61" s="100" t="str">
        <f>'M5'!GE61</f>
        <v xml:space="preserve"> </v>
      </c>
      <c r="N61" s="75" t="str">
        <f>'M5'!GF61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IF('M5'!B62=0,"",'M5'!B62)</f>
        <v/>
      </c>
      <c r="C62" s="75" t="str">
        <f>'M5'!BI62</f>
        <v xml:space="preserve"> </v>
      </c>
      <c r="D62" s="75" t="str">
        <f>'M5'!BJ62</f>
        <v xml:space="preserve"> </v>
      </c>
      <c r="E62" s="100" t="str">
        <f>'M5'!BK62</f>
        <v xml:space="preserve"> </v>
      </c>
      <c r="F62" s="84" t="str">
        <f>'M5'!BL62</f>
        <v xml:space="preserve"> </v>
      </c>
      <c r="G62" s="75" t="str">
        <f>'M5'!DS62</f>
        <v xml:space="preserve"> </v>
      </c>
      <c r="H62" s="75" t="str">
        <f>'M5'!DT62</f>
        <v xml:space="preserve"> </v>
      </c>
      <c r="I62" s="100" t="str">
        <f>'M5'!DU62</f>
        <v xml:space="preserve"> </v>
      </c>
      <c r="J62" s="75" t="str">
        <f>'M5'!DV62</f>
        <v xml:space="preserve"> </v>
      </c>
      <c r="K62" s="75" t="str">
        <f>'M5'!GC62</f>
        <v xml:space="preserve"> </v>
      </c>
      <c r="L62" s="75" t="str">
        <f>'M5'!GD62</f>
        <v xml:space="preserve"> </v>
      </c>
      <c r="M62" s="100" t="str">
        <f>'M5'!GE62</f>
        <v xml:space="preserve"> </v>
      </c>
      <c r="N62" s="75" t="str">
        <f>'M5'!GF62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D1:T1"/>
    <mergeCell ref="D2:T2"/>
    <mergeCell ref="D3:T3"/>
    <mergeCell ref="C5:F5"/>
    <mergeCell ref="G5:J5"/>
    <mergeCell ref="K5:N5"/>
    <mergeCell ref="O5:O12"/>
    <mergeCell ref="P5:P12"/>
    <mergeCell ref="Q5:Q12"/>
    <mergeCell ref="R5:R12"/>
    <mergeCell ref="S5:S12"/>
    <mergeCell ref="T5:T12"/>
    <mergeCell ref="U5:U12"/>
    <mergeCell ref="V5:V12"/>
    <mergeCell ref="A65:B65"/>
    <mergeCell ref="G6:G12"/>
    <mergeCell ref="H6:H12"/>
    <mergeCell ref="I6:I12"/>
    <mergeCell ref="J6:J12"/>
    <mergeCell ref="K6:K12"/>
    <mergeCell ref="L6:L12"/>
    <mergeCell ref="M6:M12"/>
    <mergeCell ref="N6:N12"/>
    <mergeCell ref="A66:B66"/>
    <mergeCell ref="C6:C12"/>
    <mergeCell ref="D6:D12"/>
    <mergeCell ref="E6:E12"/>
    <mergeCell ref="F6:F12"/>
    <mergeCell ref="A11:A12"/>
    <mergeCell ref="B11:B12"/>
  </mergeCells>
  <conditionalFormatting sqref="I13:J62 M13:N62 E13:E63">
    <cfRule type="cellIs" dxfId="1058" priority="5" operator="lessThan">
      <formula>7</formula>
    </cfRule>
  </conditionalFormatting>
  <conditionalFormatting sqref="F13:F62">
    <cfRule type="cellIs" dxfId="1057" priority="9" operator="equal">
      <formula>"NA"</formula>
    </cfRule>
    <cfRule type="cellIs" dxfId="1056" priority="10" operator="equal">
      <formula>"PA"</formula>
    </cfRule>
  </conditionalFormatting>
  <conditionalFormatting sqref="T13:T62">
    <cfRule type="cellIs" dxfId="1055" priority="7" operator="equal">
      <formula>"REP"</formula>
    </cfRule>
    <cfRule type="cellIs" dxfId="1054" priority="8" operator="equal">
      <formula>"SPL"</formula>
    </cfRule>
  </conditionalFormatting>
  <conditionalFormatting sqref="I63">
    <cfRule type="cellIs" dxfId="1053" priority="4" operator="lessThan">
      <formula>7</formula>
    </cfRule>
  </conditionalFormatting>
  <conditionalFormatting sqref="M63">
    <cfRule type="cellIs" dxfId="1052" priority="3" operator="lessThan">
      <formula>7</formula>
    </cfRule>
  </conditionalFormatting>
  <conditionalFormatting sqref="O63:R63">
    <cfRule type="cellIs" dxfId="1051" priority="2" operator="lessThan">
      <formula>7</formula>
    </cfRule>
  </conditionalFormatting>
  <conditionalFormatting sqref="R13:R62">
    <cfRule type="cellIs" dxfId="1050" priority="1" operator="lessThan">
      <formula>7</formula>
    </cfRule>
  </conditionalFormatting>
  <dataValidations count="4">
    <dataValidation type="whole" operator="equal" allowBlank="1" showInputMessage="1" showErrorMessage="1" sqref="B13:B63 N65:N66 D65:I66 D64:J64 D67:J1048576 K64:L1048576 M64:O65 M68:O1048576 P64:V1048576 C63:V63 R13:S62" xr:uid="{F70F8FC1-41C3-464B-983F-3E78CB495359}">
      <formula1>1711894467</formula1>
    </dataValidation>
    <dataValidation type="whole" operator="equal" allowBlank="1" showInputMessage="1" showErrorMessage="1" errorTitle="ALTO" error="&quot;No editar estas celdas&quot;" sqref="V13:V62 T13:T62 C13:Q62" xr:uid="{7FE6B8E7-CAC1-4AD7-BD71-1DB9C2EBC114}">
      <formula1>1711894467</formula1>
    </dataValidation>
    <dataValidation operator="equal" allowBlank="1" showInputMessage="1" showErrorMessage="1" sqref="N65:N66" xr:uid="{9765C7A3-5257-47C8-ADE2-A16DD5107046}"/>
    <dataValidation type="decimal" allowBlank="1" showInputMessage="1" showErrorMessage="1" errorTitle="ERROR" error="INGRESA NOTAS DE 0 - 10" sqref="U13:U62" xr:uid="{2846CA89-94C2-4B10-BC6D-9A5DF6BFD5D9}">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20481"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20481" r:id="rId4"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17346-E713-42B4-B85A-6667E8A3BE7A}">
  <sheetPr codeName="Hoja17"/>
  <dimension ref="A1:T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DS!$E$8</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DS!$F$8</f>
        <v>0</v>
      </c>
      <c r="B8" s="225"/>
      <c r="C8" s="226">
        <f>DS!$G$8</f>
        <v>0</v>
      </c>
      <c r="D8" s="227"/>
      <c r="E8" s="227"/>
      <c r="F8" s="227"/>
      <c r="G8" s="34">
        <f>DS!$H$8</f>
        <v>0</v>
      </c>
      <c r="H8" s="36">
        <f>DS!$I$8</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IF('M5'!B13=0,"",'M5'!B13)</f>
        <v/>
      </c>
      <c r="C11" s="90">
        <f>'I5'!C13</f>
        <v>5.6</v>
      </c>
      <c r="D11" s="90">
        <f>'I5'!D13</f>
        <v>2.5499999999999998</v>
      </c>
      <c r="E11" s="90">
        <f>'I5'!E13</f>
        <v>8.1499999999999986</v>
      </c>
      <c r="F11" s="90" t="str">
        <f>'I5'!F13</f>
        <v>B+</v>
      </c>
      <c r="G11" s="91"/>
      <c r="H11" s="91"/>
      <c r="I11" s="42"/>
      <c r="J11" s="42"/>
      <c r="K11" s="43">
        <f>SUM(I11:J11)</f>
        <v>0</v>
      </c>
      <c r="L11" s="44">
        <f>$L$9-K11</f>
        <v>64</v>
      </c>
    </row>
    <row r="12" spans="1:12" x14ac:dyDescent="0.25">
      <c r="A12" s="40">
        <v>2</v>
      </c>
      <c r="B12" s="41" t="str">
        <f>IF('M5'!B14=0,"",'M5'!B14)</f>
        <v/>
      </c>
      <c r="C12" s="90" t="str">
        <f>'I5'!C14</f>
        <v xml:space="preserve"> </v>
      </c>
      <c r="D12" s="90" t="str">
        <f>'I5'!D14</f>
        <v xml:space="preserve"> </v>
      </c>
      <c r="E12" s="90" t="str">
        <f>'I5'!E14</f>
        <v xml:space="preserve"> </v>
      </c>
      <c r="F12" s="90" t="str">
        <f>'I5'!F14</f>
        <v xml:space="preserve"> </v>
      </c>
      <c r="G12" s="91"/>
      <c r="H12" s="91"/>
      <c r="I12" s="42"/>
      <c r="J12" s="42"/>
      <c r="K12" s="43">
        <f t="shared" ref="K12:K60" si="0">SUM(I12:J12)</f>
        <v>0</v>
      </c>
      <c r="L12" s="44">
        <f t="shared" ref="L12:L60" si="1">$L$9-K12</f>
        <v>64</v>
      </c>
    </row>
    <row r="13" spans="1:12" x14ac:dyDescent="0.25">
      <c r="A13" s="40">
        <v>3</v>
      </c>
      <c r="B13" s="41" t="str">
        <f>IF('M5'!B15=0,"",'M5'!B15)</f>
        <v/>
      </c>
      <c r="C13" s="90" t="str">
        <f>'I5'!C15</f>
        <v xml:space="preserve"> </v>
      </c>
      <c r="D13" s="90" t="str">
        <f>'I5'!D15</f>
        <v xml:space="preserve"> </v>
      </c>
      <c r="E13" s="90" t="str">
        <f>'I5'!E15</f>
        <v xml:space="preserve"> </v>
      </c>
      <c r="F13" s="90" t="str">
        <f>'I5'!F15</f>
        <v xml:space="preserve"> </v>
      </c>
      <c r="G13" s="91"/>
      <c r="H13" s="91"/>
      <c r="I13" s="42"/>
      <c r="J13" s="42"/>
      <c r="K13" s="43">
        <f t="shared" si="0"/>
        <v>0</v>
      </c>
      <c r="L13" s="44">
        <f t="shared" si="1"/>
        <v>64</v>
      </c>
    </row>
    <row r="14" spans="1:12" x14ac:dyDescent="0.25">
      <c r="A14" s="40">
        <v>4</v>
      </c>
      <c r="B14" s="41" t="str">
        <f>IF('M5'!B16=0,"",'M5'!B16)</f>
        <v/>
      </c>
      <c r="C14" s="90" t="str">
        <f>'I5'!C16</f>
        <v xml:space="preserve"> </v>
      </c>
      <c r="D14" s="90" t="str">
        <f>'I5'!D16</f>
        <v xml:space="preserve"> </v>
      </c>
      <c r="E14" s="90" t="str">
        <f>'I5'!E16</f>
        <v xml:space="preserve"> </v>
      </c>
      <c r="F14" s="90" t="str">
        <f>'I5'!F16</f>
        <v xml:space="preserve"> </v>
      </c>
      <c r="G14" s="91"/>
      <c r="H14" s="91"/>
      <c r="I14" s="42"/>
      <c r="J14" s="42"/>
      <c r="K14" s="43">
        <f t="shared" si="0"/>
        <v>0</v>
      </c>
      <c r="L14" s="44">
        <f t="shared" si="1"/>
        <v>64</v>
      </c>
    </row>
    <row r="15" spans="1:12" x14ac:dyDescent="0.25">
      <c r="A15" s="40">
        <v>5</v>
      </c>
      <c r="B15" s="41" t="str">
        <f>IF('M5'!B17=0,"",'M5'!B17)</f>
        <v/>
      </c>
      <c r="C15" s="90" t="str">
        <f>'I5'!C17</f>
        <v xml:space="preserve"> </v>
      </c>
      <c r="D15" s="90" t="str">
        <f>'I5'!D17</f>
        <v xml:space="preserve"> </v>
      </c>
      <c r="E15" s="90" t="str">
        <f>'I5'!E17</f>
        <v xml:space="preserve"> </v>
      </c>
      <c r="F15" s="90" t="str">
        <f>'I5'!F17</f>
        <v xml:space="preserve"> </v>
      </c>
      <c r="G15" s="91"/>
      <c r="H15" s="91"/>
      <c r="I15" s="42"/>
      <c r="J15" s="42"/>
      <c r="K15" s="43">
        <f t="shared" si="0"/>
        <v>0</v>
      </c>
      <c r="L15" s="44">
        <f t="shared" si="1"/>
        <v>64</v>
      </c>
    </row>
    <row r="16" spans="1:12" x14ac:dyDescent="0.25">
      <c r="A16" s="40">
        <v>6</v>
      </c>
      <c r="B16" s="41" t="str">
        <f>IF('M5'!B18=0,"",'M5'!B18)</f>
        <v/>
      </c>
      <c r="C16" s="90" t="str">
        <f>'I5'!C18</f>
        <v xml:space="preserve"> </v>
      </c>
      <c r="D16" s="90" t="str">
        <f>'I5'!D18</f>
        <v xml:space="preserve"> </v>
      </c>
      <c r="E16" s="90" t="str">
        <f>'I5'!E18</f>
        <v xml:space="preserve"> </v>
      </c>
      <c r="F16" s="90" t="str">
        <f>'I5'!F18</f>
        <v xml:space="preserve"> </v>
      </c>
      <c r="G16" s="91"/>
      <c r="H16" s="91"/>
      <c r="I16" s="42"/>
      <c r="J16" s="42"/>
      <c r="K16" s="43">
        <f t="shared" si="0"/>
        <v>0</v>
      </c>
      <c r="L16" s="44">
        <f t="shared" si="1"/>
        <v>64</v>
      </c>
    </row>
    <row r="17" spans="1:12" x14ac:dyDescent="0.25">
      <c r="A17" s="40">
        <v>7</v>
      </c>
      <c r="B17" s="41" t="str">
        <f>IF('M5'!B19=0,"",'M5'!B19)</f>
        <v/>
      </c>
      <c r="C17" s="90" t="str">
        <f>'I5'!C19</f>
        <v xml:space="preserve"> </v>
      </c>
      <c r="D17" s="90" t="str">
        <f>'I5'!D19</f>
        <v xml:space="preserve"> </v>
      </c>
      <c r="E17" s="90" t="str">
        <f>'I5'!E19</f>
        <v xml:space="preserve"> </v>
      </c>
      <c r="F17" s="90" t="str">
        <f>'I5'!F19</f>
        <v xml:space="preserve"> </v>
      </c>
      <c r="G17" s="91"/>
      <c r="H17" s="91"/>
      <c r="I17" s="42"/>
      <c r="J17" s="42"/>
      <c r="K17" s="43">
        <f t="shared" si="0"/>
        <v>0</v>
      </c>
      <c r="L17" s="44">
        <f t="shared" si="1"/>
        <v>64</v>
      </c>
    </row>
    <row r="18" spans="1:12" x14ac:dyDescent="0.25">
      <c r="A18" s="40">
        <v>8</v>
      </c>
      <c r="B18" s="41" t="str">
        <f>IF('M5'!B20=0,"",'M5'!B20)</f>
        <v/>
      </c>
      <c r="C18" s="90" t="str">
        <f>'I5'!C20</f>
        <v xml:space="preserve"> </v>
      </c>
      <c r="D18" s="90" t="str">
        <f>'I5'!D20</f>
        <v xml:space="preserve"> </v>
      </c>
      <c r="E18" s="90" t="str">
        <f>'I5'!E20</f>
        <v xml:space="preserve"> </v>
      </c>
      <c r="F18" s="90" t="str">
        <f>'I5'!F20</f>
        <v xml:space="preserve"> </v>
      </c>
      <c r="G18" s="91"/>
      <c r="H18" s="91"/>
      <c r="I18" s="42"/>
      <c r="J18" s="42"/>
      <c r="K18" s="43">
        <f t="shared" si="0"/>
        <v>0</v>
      </c>
      <c r="L18" s="44">
        <f t="shared" si="1"/>
        <v>64</v>
      </c>
    </row>
    <row r="19" spans="1:12" x14ac:dyDescent="0.25">
      <c r="A19" s="40">
        <v>9</v>
      </c>
      <c r="B19" s="41" t="str">
        <f>IF('M5'!B21=0,"",'M5'!B21)</f>
        <v/>
      </c>
      <c r="C19" s="90" t="str">
        <f>'I5'!C21</f>
        <v xml:space="preserve"> </v>
      </c>
      <c r="D19" s="90" t="str">
        <f>'I5'!D21</f>
        <v xml:space="preserve"> </v>
      </c>
      <c r="E19" s="90" t="str">
        <f>'I5'!E21</f>
        <v xml:space="preserve"> </v>
      </c>
      <c r="F19" s="90" t="str">
        <f>'I5'!F21</f>
        <v xml:space="preserve"> </v>
      </c>
      <c r="G19" s="91"/>
      <c r="H19" s="91"/>
      <c r="I19" s="42"/>
      <c r="J19" s="42"/>
      <c r="K19" s="43">
        <f t="shared" si="0"/>
        <v>0</v>
      </c>
      <c r="L19" s="44">
        <f t="shared" si="1"/>
        <v>64</v>
      </c>
    </row>
    <row r="20" spans="1:12" x14ac:dyDescent="0.25">
      <c r="A20" s="40">
        <v>10</v>
      </c>
      <c r="B20" s="41" t="str">
        <f>IF('M5'!B22=0,"",'M5'!B22)</f>
        <v/>
      </c>
      <c r="C20" s="90" t="str">
        <f>'I5'!C22</f>
        <v xml:space="preserve"> </v>
      </c>
      <c r="D20" s="90" t="str">
        <f>'I5'!D22</f>
        <v xml:space="preserve"> </v>
      </c>
      <c r="E20" s="90" t="str">
        <f>'I5'!E22</f>
        <v xml:space="preserve"> </v>
      </c>
      <c r="F20" s="90" t="str">
        <f>'I5'!F22</f>
        <v xml:space="preserve"> </v>
      </c>
      <c r="G20" s="91"/>
      <c r="H20" s="91"/>
      <c r="I20" s="42"/>
      <c r="J20" s="42"/>
      <c r="K20" s="43">
        <f t="shared" si="0"/>
        <v>0</v>
      </c>
      <c r="L20" s="44">
        <f t="shared" si="1"/>
        <v>64</v>
      </c>
    </row>
    <row r="21" spans="1:12" x14ac:dyDescent="0.25">
      <c r="A21" s="40">
        <v>11</v>
      </c>
      <c r="B21" s="41" t="str">
        <f>IF('M5'!B23=0,"",'M5'!B23)</f>
        <v/>
      </c>
      <c r="C21" s="90" t="str">
        <f>'I5'!C23</f>
        <v xml:space="preserve"> </v>
      </c>
      <c r="D21" s="90" t="str">
        <f>'I5'!D23</f>
        <v xml:space="preserve"> </v>
      </c>
      <c r="E21" s="90" t="str">
        <f>'I5'!E23</f>
        <v xml:space="preserve"> </v>
      </c>
      <c r="F21" s="90" t="str">
        <f>'I5'!F23</f>
        <v xml:space="preserve"> </v>
      </c>
      <c r="G21" s="91"/>
      <c r="H21" s="91"/>
      <c r="I21" s="42"/>
      <c r="J21" s="42"/>
      <c r="K21" s="43">
        <f t="shared" si="0"/>
        <v>0</v>
      </c>
      <c r="L21" s="44">
        <f t="shared" si="1"/>
        <v>64</v>
      </c>
    </row>
    <row r="22" spans="1:12" x14ac:dyDescent="0.25">
      <c r="A22" s="40">
        <v>12</v>
      </c>
      <c r="B22" s="41" t="str">
        <f>IF('M5'!B24=0,"",'M5'!B24)</f>
        <v/>
      </c>
      <c r="C22" s="90" t="str">
        <f>'I5'!C24</f>
        <v xml:space="preserve"> </v>
      </c>
      <c r="D22" s="90" t="str">
        <f>'I5'!D24</f>
        <v xml:space="preserve"> </v>
      </c>
      <c r="E22" s="90" t="str">
        <f>'I5'!E24</f>
        <v xml:space="preserve"> </v>
      </c>
      <c r="F22" s="90" t="str">
        <f>'I5'!F24</f>
        <v xml:space="preserve"> </v>
      </c>
      <c r="G22" s="91"/>
      <c r="H22" s="91"/>
      <c r="I22" s="42"/>
      <c r="J22" s="42"/>
      <c r="K22" s="43">
        <f t="shared" si="0"/>
        <v>0</v>
      </c>
      <c r="L22" s="44">
        <f t="shared" si="1"/>
        <v>64</v>
      </c>
    </row>
    <row r="23" spans="1:12" x14ac:dyDescent="0.25">
      <c r="A23" s="40">
        <v>13</v>
      </c>
      <c r="B23" s="41" t="str">
        <f>IF('M5'!B25=0,"",'M5'!B25)</f>
        <v/>
      </c>
      <c r="C23" s="90" t="str">
        <f>'I5'!C25</f>
        <v xml:space="preserve"> </v>
      </c>
      <c r="D23" s="90" t="str">
        <f>'I5'!D25</f>
        <v xml:space="preserve"> </v>
      </c>
      <c r="E23" s="90" t="str">
        <f>'I5'!E25</f>
        <v xml:space="preserve"> </v>
      </c>
      <c r="F23" s="90" t="str">
        <f>'I5'!F25</f>
        <v xml:space="preserve"> </v>
      </c>
      <c r="G23" s="91"/>
      <c r="H23" s="91"/>
      <c r="I23" s="42"/>
      <c r="J23" s="42"/>
      <c r="K23" s="43">
        <f t="shared" si="0"/>
        <v>0</v>
      </c>
      <c r="L23" s="44">
        <f t="shared" si="1"/>
        <v>64</v>
      </c>
    </row>
    <row r="24" spans="1:12" x14ac:dyDescent="0.25">
      <c r="A24" s="40">
        <v>14</v>
      </c>
      <c r="B24" s="41" t="str">
        <f>IF('M5'!B26=0,"",'M5'!B26)</f>
        <v/>
      </c>
      <c r="C24" s="90" t="str">
        <f>'I5'!C26</f>
        <v xml:space="preserve"> </v>
      </c>
      <c r="D24" s="90" t="str">
        <f>'I5'!D26</f>
        <v xml:space="preserve"> </v>
      </c>
      <c r="E24" s="90" t="str">
        <f>'I5'!E26</f>
        <v xml:space="preserve"> </v>
      </c>
      <c r="F24" s="90" t="str">
        <f>'I5'!F26</f>
        <v xml:space="preserve"> </v>
      </c>
      <c r="G24" s="91"/>
      <c r="H24" s="91"/>
      <c r="I24" s="42"/>
      <c r="J24" s="42"/>
      <c r="K24" s="43">
        <f t="shared" si="0"/>
        <v>0</v>
      </c>
      <c r="L24" s="44">
        <f t="shared" si="1"/>
        <v>64</v>
      </c>
    </row>
    <row r="25" spans="1:12" x14ac:dyDescent="0.25">
      <c r="A25" s="40">
        <v>15</v>
      </c>
      <c r="B25" s="41" t="str">
        <f>IF('M5'!B27=0,"",'M5'!B27)</f>
        <v/>
      </c>
      <c r="C25" s="90" t="str">
        <f>'I5'!C27</f>
        <v xml:space="preserve"> </v>
      </c>
      <c r="D25" s="90" t="str">
        <f>'I5'!D27</f>
        <v xml:space="preserve"> </v>
      </c>
      <c r="E25" s="90" t="str">
        <f>'I5'!E27</f>
        <v xml:space="preserve"> </v>
      </c>
      <c r="F25" s="90" t="str">
        <f>'I5'!F27</f>
        <v xml:space="preserve"> </v>
      </c>
      <c r="G25" s="91"/>
      <c r="H25" s="91"/>
      <c r="I25" s="42"/>
      <c r="J25" s="42"/>
      <c r="K25" s="43">
        <f t="shared" si="0"/>
        <v>0</v>
      </c>
      <c r="L25" s="44">
        <f t="shared" si="1"/>
        <v>64</v>
      </c>
    </row>
    <row r="26" spans="1:12" x14ac:dyDescent="0.25">
      <c r="A26" s="40">
        <v>16</v>
      </c>
      <c r="B26" s="41" t="str">
        <f>IF('M5'!B28=0,"",'M5'!B28)</f>
        <v/>
      </c>
      <c r="C26" s="90" t="str">
        <f>'I5'!C28</f>
        <v xml:space="preserve"> </v>
      </c>
      <c r="D26" s="90" t="str">
        <f>'I5'!D28</f>
        <v xml:space="preserve"> </v>
      </c>
      <c r="E26" s="90" t="str">
        <f>'I5'!E28</f>
        <v xml:space="preserve"> </v>
      </c>
      <c r="F26" s="90" t="str">
        <f>'I5'!F28</f>
        <v xml:space="preserve"> </v>
      </c>
      <c r="G26" s="91"/>
      <c r="H26" s="91"/>
      <c r="I26" s="42"/>
      <c r="J26" s="42"/>
      <c r="K26" s="43">
        <f t="shared" si="0"/>
        <v>0</v>
      </c>
      <c r="L26" s="44">
        <f t="shared" si="1"/>
        <v>64</v>
      </c>
    </row>
    <row r="27" spans="1:12" x14ac:dyDescent="0.25">
      <c r="A27" s="40">
        <v>17</v>
      </c>
      <c r="B27" s="41" t="str">
        <f>IF('M5'!B29=0,"",'M5'!B29)</f>
        <v/>
      </c>
      <c r="C27" s="90" t="str">
        <f>'I5'!C29</f>
        <v xml:space="preserve"> </v>
      </c>
      <c r="D27" s="90" t="str">
        <f>'I5'!D29</f>
        <v xml:space="preserve"> </v>
      </c>
      <c r="E27" s="90" t="str">
        <f>'I5'!E29</f>
        <v xml:space="preserve"> </v>
      </c>
      <c r="F27" s="90" t="str">
        <f>'I5'!F29</f>
        <v xml:space="preserve"> </v>
      </c>
      <c r="G27" s="91"/>
      <c r="H27" s="91"/>
      <c r="I27" s="42"/>
      <c r="J27" s="42"/>
      <c r="K27" s="43">
        <f t="shared" si="0"/>
        <v>0</v>
      </c>
      <c r="L27" s="44">
        <f t="shared" si="1"/>
        <v>64</v>
      </c>
    </row>
    <row r="28" spans="1:12" x14ac:dyDescent="0.25">
      <c r="A28" s="40">
        <v>18</v>
      </c>
      <c r="B28" s="41" t="str">
        <f>IF('M5'!B30=0,"",'M5'!B30)</f>
        <v/>
      </c>
      <c r="C28" s="90" t="str">
        <f>'I5'!C30</f>
        <v xml:space="preserve"> </v>
      </c>
      <c r="D28" s="90" t="str">
        <f>'I5'!D30</f>
        <v xml:space="preserve"> </v>
      </c>
      <c r="E28" s="90" t="str">
        <f>'I5'!E30</f>
        <v xml:space="preserve"> </v>
      </c>
      <c r="F28" s="90" t="str">
        <f>'I5'!F30</f>
        <v xml:space="preserve"> </v>
      </c>
      <c r="G28" s="91"/>
      <c r="H28" s="91"/>
      <c r="I28" s="42"/>
      <c r="J28" s="42"/>
      <c r="K28" s="43">
        <f t="shared" si="0"/>
        <v>0</v>
      </c>
      <c r="L28" s="44">
        <f t="shared" si="1"/>
        <v>64</v>
      </c>
    </row>
    <row r="29" spans="1:12" x14ac:dyDescent="0.25">
      <c r="A29" s="40">
        <v>19</v>
      </c>
      <c r="B29" s="41" t="str">
        <f>IF('M5'!B31=0,"",'M5'!B31)</f>
        <v/>
      </c>
      <c r="C29" s="90" t="str">
        <f>'I5'!C31</f>
        <v xml:space="preserve"> </v>
      </c>
      <c r="D29" s="90" t="str">
        <f>'I5'!D31</f>
        <v xml:space="preserve"> </v>
      </c>
      <c r="E29" s="90" t="str">
        <f>'I5'!E31</f>
        <v xml:space="preserve"> </v>
      </c>
      <c r="F29" s="90" t="str">
        <f>'I5'!F31</f>
        <v xml:space="preserve"> </v>
      </c>
      <c r="G29" s="91"/>
      <c r="H29" s="91"/>
      <c r="I29" s="42"/>
      <c r="J29" s="42"/>
      <c r="K29" s="43">
        <f t="shared" si="0"/>
        <v>0</v>
      </c>
      <c r="L29" s="44">
        <f t="shared" si="1"/>
        <v>64</v>
      </c>
    </row>
    <row r="30" spans="1:12" x14ac:dyDescent="0.25">
      <c r="A30" s="40">
        <v>20</v>
      </c>
      <c r="B30" s="41" t="str">
        <f>IF('M5'!B32=0,"",'M5'!B32)</f>
        <v/>
      </c>
      <c r="C30" s="90" t="str">
        <f>'I5'!C32</f>
        <v xml:space="preserve"> </v>
      </c>
      <c r="D30" s="90" t="str">
        <f>'I5'!D32</f>
        <v xml:space="preserve"> </v>
      </c>
      <c r="E30" s="90" t="str">
        <f>'I5'!E32</f>
        <v xml:space="preserve"> </v>
      </c>
      <c r="F30" s="90" t="str">
        <f>'I5'!F32</f>
        <v xml:space="preserve"> </v>
      </c>
      <c r="G30" s="91"/>
      <c r="H30" s="91"/>
      <c r="I30" s="42"/>
      <c r="J30" s="42"/>
      <c r="K30" s="43">
        <f t="shared" si="0"/>
        <v>0</v>
      </c>
      <c r="L30" s="44">
        <f t="shared" si="1"/>
        <v>64</v>
      </c>
    </row>
    <row r="31" spans="1:12" x14ac:dyDescent="0.25">
      <c r="A31" s="40">
        <v>21</v>
      </c>
      <c r="B31" s="41" t="str">
        <f>IF('M5'!B33=0,"",'M5'!B33)</f>
        <v/>
      </c>
      <c r="C31" s="90" t="str">
        <f>'I5'!C33</f>
        <v xml:space="preserve"> </v>
      </c>
      <c r="D31" s="90" t="str">
        <f>'I5'!D33</f>
        <v xml:space="preserve"> </v>
      </c>
      <c r="E31" s="90" t="str">
        <f>'I5'!E33</f>
        <v xml:space="preserve"> </v>
      </c>
      <c r="F31" s="90" t="str">
        <f>'I5'!F33</f>
        <v xml:space="preserve"> </v>
      </c>
      <c r="G31" s="91"/>
      <c r="H31" s="91"/>
      <c r="I31" s="42"/>
      <c r="J31" s="42"/>
      <c r="K31" s="43">
        <f t="shared" si="0"/>
        <v>0</v>
      </c>
      <c r="L31" s="44">
        <f t="shared" si="1"/>
        <v>64</v>
      </c>
    </row>
    <row r="32" spans="1:12" x14ac:dyDescent="0.25">
      <c r="A32" s="40">
        <v>22</v>
      </c>
      <c r="B32" s="41" t="str">
        <f>IF('M5'!B34=0,"",'M5'!B34)</f>
        <v/>
      </c>
      <c r="C32" s="90" t="str">
        <f>'I5'!C34</f>
        <v xml:space="preserve"> </v>
      </c>
      <c r="D32" s="90" t="str">
        <f>'I5'!D34</f>
        <v xml:space="preserve"> </v>
      </c>
      <c r="E32" s="90" t="str">
        <f>'I5'!E34</f>
        <v xml:space="preserve"> </v>
      </c>
      <c r="F32" s="90" t="str">
        <f>'I5'!F34</f>
        <v xml:space="preserve"> </v>
      </c>
      <c r="G32" s="91"/>
      <c r="H32" s="91"/>
      <c r="I32" s="42"/>
      <c r="J32" s="42"/>
      <c r="K32" s="43">
        <f t="shared" si="0"/>
        <v>0</v>
      </c>
      <c r="L32" s="44">
        <f t="shared" si="1"/>
        <v>64</v>
      </c>
    </row>
    <row r="33" spans="1:12" x14ac:dyDescent="0.25">
      <c r="A33" s="40">
        <v>23</v>
      </c>
      <c r="B33" s="41" t="str">
        <f>IF('M5'!B35=0,"",'M5'!B35)</f>
        <v/>
      </c>
      <c r="C33" s="90" t="str">
        <f>'I5'!C35</f>
        <v xml:space="preserve"> </v>
      </c>
      <c r="D33" s="90" t="str">
        <f>'I5'!D35</f>
        <v xml:space="preserve"> </v>
      </c>
      <c r="E33" s="90" t="str">
        <f>'I5'!E35</f>
        <v xml:space="preserve"> </v>
      </c>
      <c r="F33" s="90" t="str">
        <f>'I5'!F35</f>
        <v xml:space="preserve"> </v>
      </c>
      <c r="G33" s="91"/>
      <c r="H33" s="91"/>
      <c r="I33" s="42"/>
      <c r="J33" s="42"/>
      <c r="K33" s="43">
        <f t="shared" si="0"/>
        <v>0</v>
      </c>
      <c r="L33" s="44">
        <f t="shared" si="1"/>
        <v>64</v>
      </c>
    </row>
    <row r="34" spans="1:12" x14ac:dyDescent="0.25">
      <c r="A34" s="40">
        <v>24</v>
      </c>
      <c r="B34" s="41" t="str">
        <f>IF('M5'!B36=0,"",'M5'!B36)</f>
        <v/>
      </c>
      <c r="C34" s="90" t="str">
        <f>'I5'!C36</f>
        <v xml:space="preserve"> </v>
      </c>
      <c r="D34" s="90" t="str">
        <f>'I5'!D36</f>
        <v xml:space="preserve"> </v>
      </c>
      <c r="E34" s="90" t="str">
        <f>'I5'!E36</f>
        <v xml:space="preserve"> </v>
      </c>
      <c r="F34" s="90" t="str">
        <f>'I5'!F36</f>
        <v xml:space="preserve"> </v>
      </c>
      <c r="G34" s="91"/>
      <c r="H34" s="91"/>
      <c r="I34" s="42"/>
      <c r="J34" s="42"/>
      <c r="K34" s="43">
        <f t="shared" si="0"/>
        <v>0</v>
      </c>
      <c r="L34" s="44">
        <f t="shared" si="1"/>
        <v>64</v>
      </c>
    </row>
    <row r="35" spans="1:12" x14ac:dyDescent="0.25">
      <c r="A35" s="40">
        <v>25</v>
      </c>
      <c r="B35" s="41" t="str">
        <f>IF('M5'!B37=0,"",'M5'!B37)</f>
        <v/>
      </c>
      <c r="C35" s="90" t="str">
        <f>'I5'!C37</f>
        <v xml:space="preserve"> </v>
      </c>
      <c r="D35" s="90" t="str">
        <f>'I5'!D37</f>
        <v xml:space="preserve"> </v>
      </c>
      <c r="E35" s="90" t="str">
        <f>'I5'!E37</f>
        <v xml:space="preserve"> </v>
      </c>
      <c r="F35" s="90" t="str">
        <f>'I5'!F37</f>
        <v xml:space="preserve"> </v>
      </c>
      <c r="G35" s="91"/>
      <c r="H35" s="91"/>
      <c r="I35" s="42"/>
      <c r="J35" s="42"/>
      <c r="K35" s="43">
        <f t="shared" si="0"/>
        <v>0</v>
      </c>
      <c r="L35" s="44">
        <f t="shared" si="1"/>
        <v>64</v>
      </c>
    </row>
    <row r="36" spans="1:12" x14ac:dyDescent="0.25">
      <c r="A36" s="40">
        <v>26</v>
      </c>
      <c r="B36" s="41" t="str">
        <f>IF('M5'!B38=0,"",'M5'!B38)</f>
        <v/>
      </c>
      <c r="C36" s="90" t="str">
        <f>'I5'!C38</f>
        <v xml:space="preserve"> </v>
      </c>
      <c r="D36" s="90" t="str">
        <f>'I5'!D38</f>
        <v xml:space="preserve"> </v>
      </c>
      <c r="E36" s="90" t="str">
        <f>'I5'!E38</f>
        <v xml:space="preserve"> </v>
      </c>
      <c r="F36" s="90" t="str">
        <f>'I5'!F38</f>
        <v xml:space="preserve"> </v>
      </c>
      <c r="G36" s="91"/>
      <c r="H36" s="91"/>
      <c r="I36" s="42"/>
      <c r="J36" s="42"/>
      <c r="K36" s="43">
        <f t="shared" si="0"/>
        <v>0</v>
      </c>
      <c r="L36" s="44">
        <f t="shared" si="1"/>
        <v>64</v>
      </c>
    </row>
    <row r="37" spans="1:12" x14ac:dyDescent="0.25">
      <c r="A37" s="40">
        <v>27</v>
      </c>
      <c r="B37" s="41" t="str">
        <f>IF('M5'!B39=0,"",'M5'!B39)</f>
        <v/>
      </c>
      <c r="C37" s="90" t="str">
        <f>'I5'!C39</f>
        <v xml:space="preserve"> </v>
      </c>
      <c r="D37" s="90" t="str">
        <f>'I5'!D39</f>
        <v xml:space="preserve"> </v>
      </c>
      <c r="E37" s="90" t="str">
        <f>'I5'!E39</f>
        <v xml:space="preserve"> </v>
      </c>
      <c r="F37" s="90" t="str">
        <f>'I5'!F39</f>
        <v xml:space="preserve"> </v>
      </c>
      <c r="G37" s="91"/>
      <c r="H37" s="91"/>
      <c r="I37" s="42"/>
      <c r="J37" s="42"/>
      <c r="K37" s="43">
        <f t="shared" si="0"/>
        <v>0</v>
      </c>
      <c r="L37" s="44">
        <f t="shared" si="1"/>
        <v>64</v>
      </c>
    </row>
    <row r="38" spans="1:12" x14ac:dyDescent="0.25">
      <c r="A38" s="40">
        <v>28</v>
      </c>
      <c r="B38" s="41" t="str">
        <f>IF('M5'!B40=0,"",'M5'!B40)</f>
        <v/>
      </c>
      <c r="C38" s="90" t="str">
        <f>'I5'!C40</f>
        <v xml:space="preserve"> </v>
      </c>
      <c r="D38" s="90" t="str">
        <f>'I5'!D40</f>
        <v xml:space="preserve"> </v>
      </c>
      <c r="E38" s="90" t="str">
        <f>'I5'!E40</f>
        <v xml:space="preserve"> </v>
      </c>
      <c r="F38" s="90" t="str">
        <f>'I5'!F40</f>
        <v xml:space="preserve"> </v>
      </c>
      <c r="G38" s="91"/>
      <c r="H38" s="91"/>
      <c r="I38" s="42"/>
      <c r="J38" s="42"/>
      <c r="K38" s="43">
        <f t="shared" si="0"/>
        <v>0</v>
      </c>
      <c r="L38" s="44">
        <f t="shared" si="1"/>
        <v>64</v>
      </c>
    </row>
    <row r="39" spans="1:12" x14ac:dyDescent="0.25">
      <c r="A39" s="40">
        <v>29</v>
      </c>
      <c r="B39" s="41" t="str">
        <f>IF('M5'!B41=0,"",'M5'!B41)</f>
        <v/>
      </c>
      <c r="C39" s="90" t="str">
        <f>'I5'!C41</f>
        <v xml:space="preserve"> </v>
      </c>
      <c r="D39" s="90" t="str">
        <f>'I5'!D41</f>
        <v xml:space="preserve"> </v>
      </c>
      <c r="E39" s="90" t="str">
        <f>'I5'!E41</f>
        <v xml:space="preserve"> </v>
      </c>
      <c r="F39" s="90" t="str">
        <f>'I5'!F41</f>
        <v xml:space="preserve"> </v>
      </c>
      <c r="G39" s="91"/>
      <c r="H39" s="91"/>
      <c r="I39" s="42"/>
      <c r="J39" s="42"/>
      <c r="K39" s="43">
        <f t="shared" si="0"/>
        <v>0</v>
      </c>
      <c r="L39" s="44">
        <f t="shared" si="1"/>
        <v>64</v>
      </c>
    </row>
    <row r="40" spans="1:12" x14ac:dyDescent="0.25">
      <c r="A40" s="40">
        <v>30</v>
      </c>
      <c r="B40" s="41" t="str">
        <f>IF('M5'!B42=0,"",'M5'!B42)</f>
        <v/>
      </c>
      <c r="C40" s="90" t="str">
        <f>'I5'!C42</f>
        <v xml:space="preserve"> </v>
      </c>
      <c r="D40" s="90" t="str">
        <f>'I5'!D42</f>
        <v xml:space="preserve"> </v>
      </c>
      <c r="E40" s="90" t="str">
        <f>'I5'!E42</f>
        <v xml:space="preserve"> </v>
      </c>
      <c r="F40" s="90" t="str">
        <f>'I5'!F42</f>
        <v xml:space="preserve"> </v>
      </c>
      <c r="G40" s="91"/>
      <c r="H40" s="91"/>
      <c r="I40" s="42"/>
      <c r="J40" s="42"/>
      <c r="K40" s="43">
        <f t="shared" si="0"/>
        <v>0</v>
      </c>
      <c r="L40" s="44">
        <f t="shared" si="1"/>
        <v>64</v>
      </c>
    </row>
    <row r="41" spans="1:12" x14ac:dyDescent="0.25">
      <c r="A41" s="40">
        <v>31</v>
      </c>
      <c r="B41" s="41" t="str">
        <f>IF('M5'!B43=0,"",'M5'!B43)</f>
        <v/>
      </c>
      <c r="C41" s="90" t="str">
        <f>'I5'!C43</f>
        <v xml:space="preserve"> </v>
      </c>
      <c r="D41" s="90" t="str">
        <f>'I5'!D43</f>
        <v xml:space="preserve"> </v>
      </c>
      <c r="E41" s="90" t="str">
        <f>'I5'!E43</f>
        <v xml:space="preserve"> </v>
      </c>
      <c r="F41" s="90" t="str">
        <f>'I5'!F43</f>
        <v xml:space="preserve"> </v>
      </c>
      <c r="G41" s="91"/>
      <c r="H41" s="91"/>
      <c r="I41" s="42"/>
      <c r="J41" s="42"/>
      <c r="K41" s="43">
        <f t="shared" si="0"/>
        <v>0</v>
      </c>
      <c r="L41" s="44">
        <f t="shared" si="1"/>
        <v>64</v>
      </c>
    </row>
    <row r="42" spans="1:12" x14ac:dyDescent="0.25">
      <c r="A42" s="40">
        <v>32</v>
      </c>
      <c r="B42" s="41" t="str">
        <f>IF('M5'!B44=0,"",'M5'!B44)</f>
        <v/>
      </c>
      <c r="C42" s="90" t="str">
        <f>'I5'!C44</f>
        <v xml:space="preserve"> </v>
      </c>
      <c r="D42" s="90" t="str">
        <f>'I5'!D44</f>
        <v xml:space="preserve"> </v>
      </c>
      <c r="E42" s="90" t="str">
        <f>'I5'!E44</f>
        <v xml:space="preserve"> </v>
      </c>
      <c r="F42" s="90" t="str">
        <f>'I5'!F44</f>
        <v xml:space="preserve"> </v>
      </c>
      <c r="G42" s="91"/>
      <c r="H42" s="91"/>
      <c r="I42" s="42"/>
      <c r="J42" s="42"/>
      <c r="K42" s="43">
        <f t="shared" si="0"/>
        <v>0</v>
      </c>
      <c r="L42" s="44">
        <f t="shared" si="1"/>
        <v>64</v>
      </c>
    </row>
    <row r="43" spans="1:12" x14ac:dyDescent="0.25">
      <c r="A43" s="40">
        <v>33</v>
      </c>
      <c r="B43" s="41" t="str">
        <f>IF('M5'!B45=0,"",'M5'!B45)</f>
        <v/>
      </c>
      <c r="C43" s="90" t="str">
        <f>'I5'!C45</f>
        <v xml:space="preserve"> </v>
      </c>
      <c r="D43" s="90" t="str">
        <f>'I5'!D45</f>
        <v xml:space="preserve"> </v>
      </c>
      <c r="E43" s="90" t="str">
        <f>'I5'!E45</f>
        <v xml:space="preserve"> </v>
      </c>
      <c r="F43" s="90" t="str">
        <f>'I5'!F45</f>
        <v xml:space="preserve"> </v>
      </c>
      <c r="G43" s="91"/>
      <c r="H43" s="91"/>
      <c r="I43" s="42"/>
      <c r="J43" s="42"/>
      <c r="K43" s="43">
        <f t="shared" si="0"/>
        <v>0</v>
      </c>
      <c r="L43" s="44">
        <f t="shared" si="1"/>
        <v>64</v>
      </c>
    </row>
    <row r="44" spans="1:12" x14ac:dyDescent="0.25">
      <c r="A44" s="40">
        <v>34</v>
      </c>
      <c r="B44" s="41" t="str">
        <f>IF('M5'!B46=0,"",'M5'!B46)</f>
        <v/>
      </c>
      <c r="C44" s="90" t="str">
        <f>'I5'!C46</f>
        <v xml:space="preserve"> </v>
      </c>
      <c r="D44" s="90" t="str">
        <f>'I5'!D46</f>
        <v xml:space="preserve"> </v>
      </c>
      <c r="E44" s="90" t="str">
        <f>'I5'!E46</f>
        <v xml:space="preserve"> </v>
      </c>
      <c r="F44" s="90" t="str">
        <f>'I5'!F46</f>
        <v xml:space="preserve"> </v>
      </c>
      <c r="G44" s="91"/>
      <c r="H44" s="91"/>
      <c r="I44" s="42"/>
      <c r="J44" s="42"/>
      <c r="K44" s="43">
        <f t="shared" si="0"/>
        <v>0</v>
      </c>
      <c r="L44" s="44">
        <f t="shared" si="1"/>
        <v>64</v>
      </c>
    </row>
    <row r="45" spans="1:12" x14ac:dyDescent="0.25">
      <c r="A45" s="40">
        <v>35</v>
      </c>
      <c r="B45" s="41" t="str">
        <f>IF('M5'!B47=0,"",'M5'!B47)</f>
        <v/>
      </c>
      <c r="C45" s="90" t="str">
        <f>'I5'!C47</f>
        <v xml:space="preserve"> </v>
      </c>
      <c r="D45" s="90" t="str">
        <f>'I5'!D47</f>
        <v xml:space="preserve"> </v>
      </c>
      <c r="E45" s="90" t="str">
        <f>'I5'!E47</f>
        <v xml:space="preserve"> </v>
      </c>
      <c r="F45" s="90" t="str">
        <f>'I5'!F47</f>
        <v xml:space="preserve"> </v>
      </c>
      <c r="G45" s="91"/>
      <c r="H45" s="91"/>
      <c r="I45" s="42"/>
      <c r="J45" s="42"/>
      <c r="K45" s="43">
        <f t="shared" si="0"/>
        <v>0</v>
      </c>
      <c r="L45" s="44">
        <f t="shared" si="1"/>
        <v>64</v>
      </c>
    </row>
    <row r="46" spans="1:12" x14ac:dyDescent="0.25">
      <c r="A46" s="40">
        <v>36</v>
      </c>
      <c r="B46" s="41" t="str">
        <f>IF('M5'!B48=0,"",'M5'!B48)</f>
        <v/>
      </c>
      <c r="C46" s="90" t="str">
        <f>'I5'!C48</f>
        <v xml:space="preserve"> </v>
      </c>
      <c r="D46" s="90" t="str">
        <f>'I5'!D48</f>
        <v xml:space="preserve"> </v>
      </c>
      <c r="E46" s="90" t="str">
        <f>'I5'!E48</f>
        <v xml:space="preserve"> </v>
      </c>
      <c r="F46" s="90" t="str">
        <f>'I5'!F48</f>
        <v xml:space="preserve"> </v>
      </c>
      <c r="G46" s="91"/>
      <c r="H46" s="91"/>
      <c r="I46" s="42"/>
      <c r="J46" s="42"/>
      <c r="K46" s="43">
        <f t="shared" si="0"/>
        <v>0</v>
      </c>
      <c r="L46" s="44">
        <f t="shared" si="1"/>
        <v>64</v>
      </c>
    </row>
    <row r="47" spans="1:12" x14ac:dyDescent="0.25">
      <c r="A47" s="40">
        <v>37</v>
      </c>
      <c r="B47" s="41" t="str">
        <f>IF('M5'!B49=0,"",'M5'!B49)</f>
        <v/>
      </c>
      <c r="C47" s="90" t="str">
        <f>'I5'!C49</f>
        <v xml:space="preserve"> </v>
      </c>
      <c r="D47" s="90" t="str">
        <f>'I5'!D49</f>
        <v xml:space="preserve"> </v>
      </c>
      <c r="E47" s="90" t="str">
        <f>'I5'!E49</f>
        <v xml:space="preserve"> </v>
      </c>
      <c r="F47" s="90" t="str">
        <f>'I5'!F49</f>
        <v xml:space="preserve"> </v>
      </c>
      <c r="G47" s="91"/>
      <c r="H47" s="91"/>
      <c r="I47" s="42"/>
      <c r="J47" s="42"/>
      <c r="K47" s="43">
        <f t="shared" si="0"/>
        <v>0</v>
      </c>
      <c r="L47" s="44">
        <f t="shared" si="1"/>
        <v>64</v>
      </c>
    </row>
    <row r="48" spans="1:12" x14ac:dyDescent="0.25">
      <c r="A48" s="40">
        <v>38</v>
      </c>
      <c r="B48" s="41" t="str">
        <f>IF('M5'!B50=0,"",'M5'!B50)</f>
        <v/>
      </c>
      <c r="C48" s="90" t="str">
        <f>'I5'!C50</f>
        <v xml:space="preserve"> </v>
      </c>
      <c r="D48" s="90" t="str">
        <f>'I5'!D50</f>
        <v xml:space="preserve"> </v>
      </c>
      <c r="E48" s="90" t="str">
        <f>'I5'!E50</f>
        <v xml:space="preserve"> </v>
      </c>
      <c r="F48" s="90" t="str">
        <f>'I5'!F50</f>
        <v xml:space="preserve"> </v>
      </c>
      <c r="G48" s="91"/>
      <c r="H48" s="91"/>
      <c r="I48" s="42"/>
      <c r="J48" s="42"/>
      <c r="K48" s="43">
        <f t="shared" si="0"/>
        <v>0</v>
      </c>
      <c r="L48" s="44">
        <f t="shared" si="1"/>
        <v>64</v>
      </c>
    </row>
    <row r="49" spans="1:12" x14ac:dyDescent="0.25">
      <c r="A49" s="40">
        <v>39</v>
      </c>
      <c r="B49" s="41" t="str">
        <f>IF('M5'!B51=0,"",'M5'!B51)</f>
        <v/>
      </c>
      <c r="C49" s="90" t="str">
        <f>'I5'!C51</f>
        <v xml:space="preserve"> </v>
      </c>
      <c r="D49" s="90" t="str">
        <f>'I5'!D51</f>
        <v xml:space="preserve"> </v>
      </c>
      <c r="E49" s="90" t="str">
        <f>'I5'!E51</f>
        <v xml:space="preserve"> </v>
      </c>
      <c r="F49" s="90" t="str">
        <f>'I5'!F51</f>
        <v xml:space="preserve"> </v>
      </c>
      <c r="G49" s="91"/>
      <c r="H49" s="91"/>
      <c r="I49" s="42"/>
      <c r="J49" s="42"/>
      <c r="K49" s="43">
        <f t="shared" si="0"/>
        <v>0</v>
      </c>
      <c r="L49" s="44">
        <f t="shared" si="1"/>
        <v>64</v>
      </c>
    </row>
    <row r="50" spans="1:12" x14ac:dyDescent="0.25">
      <c r="A50" s="40">
        <v>40</v>
      </c>
      <c r="B50" s="41" t="str">
        <f>IF('M5'!B52=0,"",'M5'!B52)</f>
        <v/>
      </c>
      <c r="C50" s="90" t="str">
        <f>'I5'!C52</f>
        <v xml:space="preserve"> </v>
      </c>
      <c r="D50" s="90" t="str">
        <f>'I5'!D52</f>
        <v xml:space="preserve"> </v>
      </c>
      <c r="E50" s="90" t="str">
        <f>'I5'!E52</f>
        <v xml:space="preserve"> </v>
      </c>
      <c r="F50" s="90" t="str">
        <f>'I5'!F52</f>
        <v xml:space="preserve"> </v>
      </c>
      <c r="G50" s="91"/>
      <c r="H50" s="91"/>
      <c r="I50" s="42"/>
      <c r="J50" s="42"/>
      <c r="K50" s="43">
        <f t="shared" si="0"/>
        <v>0</v>
      </c>
      <c r="L50" s="44">
        <f t="shared" si="1"/>
        <v>64</v>
      </c>
    </row>
    <row r="51" spans="1:12" x14ac:dyDescent="0.25">
      <c r="A51" s="40">
        <v>41</v>
      </c>
      <c r="B51" s="41" t="str">
        <f>IF('M5'!B53=0,"",'M5'!B53)</f>
        <v/>
      </c>
      <c r="C51" s="90" t="str">
        <f>'I5'!C53</f>
        <v xml:space="preserve"> </v>
      </c>
      <c r="D51" s="90" t="str">
        <f>'I5'!D53</f>
        <v xml:space="preserve"> </v>
      </c>
      <c r="E51" s="90" t="str">
        <f>'I5'!E53</f>
        <v xml:space="preserve"> </v>
      </c>
      <c r="F51" s="90" t="str">
        <f>'I5'!F53</f>
        <v xml:space="preserve"> </v>
      </c>
      <c r="G51" s="91"/>
      <c r="H51" s="91"/>
      <c r="I51" s="42"/>
      <c r="J51" s="42"/>
      <c r="K51" s="43">
        <f t="shared" si="0"/>
        <v>0</v>
      </c>
      <c r="L51" s="45">
        <f t="shared" si="1"/>
        <v>64</v>
      </c>
    </row>
    <row r="52" spans="1:12" x14ac:dyDescent="0.25">
      <c r="A52" s="40">
        <v>42</v>
      </c>
      <c r="B52" s="41" t="str">
        <f>IF('M5'!B54=0,"",'M5'!B54)</f>
        <v/>
      </c>
      <c r="C52" s="90" t="str">
        <f>'I5'!C54</f>
        <v xml:space="preserve"> </v>
      </c>
      <c r="D52" s="90" t="str">
        <f>'I5'!D54</f>
        <v xml:space="preserve"> </v>
      </c>
      <c r="E52" s="90" t="str">
        <f>'I5'!E54</f>
        <v xml:space="preserve"> </v>
      </c>
      <c r="F52" s="90" t="str">
        <f>'I5'!F54</f>
        <v xml:space="preserve"> </v>
      </c>
      <c r="G52" s="91"/>
      <c r="H52" s="91"/>
      <c r="I52" s="42"/>
      <c r="J52" s="42"/>
      <c r="K52" s="43">
        <f t="shared" si="0"/>
        <v>0</v>
      </c>
      <c r="L52" s="45">
        <f t="shared" si="1"/>
        <v>64</v>
      </c>
    </row>
    <row r="53" spans="1:12" x14ac:dyDescent="0.25">
      <c r="A53" s="40">
        <v>43</v>
      </c>
      <c r="B53" s="41" t="str">
        <f>IF('M5'!B55=0,"",'M5'!B55)</f>
        <v/>
      </c>
      <c r="C53" s="90" t="str">
        <f>'I5'!C55</f>
        <v xml:space="preserve"> </v>
      </c>
      <c r="D53" s="90" t="str">
        <f>'I5'!D55</f>
        <v xml:space="preserve"> </v>
      </c>
      <c r="E53" s="90" t="str">
        <f>'I5'!E55</f>
        <v xml:space="preserve"> </v>
      </c>
      <c r="F53" s="90" t="str">
        <f>'I5'!F55</f>
        <v xml:space="preserve"> </v>
      </c>
      <c r="G53" s="91"/>
      <c r="H53" s="91"/>
      <c r="I53" s="42"/>
      <c r="J53" s="42"/>
      <c r="K53" s="43">
        <f t="shared" si="0"/>
        <v>0</v>
      </c>
      <c r="L53" s="45">
        <f t="shared" si="1"/>
        <v>64</v>
      </c>
    </row>
    <row r="54" spans="1:12" x14ac:dyDescent="0.25">
      <c r="A54" s="40">
        <v>44</v>
      </c>
      <c r="B54" s="41" t="str">
        <f>IF('M5'!B56=0,"",'M5'!B56)</f>
        <v/>
      </c>
      <c r="C54" s="90" t="str">
        <f>'I5'!C56</f>
        <v xml:space="preserve"> </v>
      </c>
      <c r="D54" s="90" t="str">
        <f>'I5'!D56</f>
        <v xml:space="preserve"> </v>
      </c>
      <c r="E54" s="90" t="str">
        <f>'I5'!E56</f>
        <v xml:space="preserve"> </v>
      </c>
      <c r="F54" s="90" t="str">
        <f>'I5'!F56</f>
        <v xml:space="preserve"> </v>
      </c>
      <c r="G54" s="91"/>
      <c r="H54" s="91"/>
      <c r="I54" s="42"/>
      <c r="J54" s="42"/>
      <c r="K54" s="43">
        <f t="shared" si="0"/>
        <v>0</v>
      </c>
      <c r="L54" s="45">
        <f t="shared" si="1"/>
        <v>64</v>
      </c>
    </row>
    <row r="55" spans="1:12" x14ac:dyDescent="0.25">
      <c r="A55" s="40">
        <v>45</v>
      </c>
      <c r="B55" s="41" t="str">
        <f>IF('M5'!B57=0,"",'M5'!B57)</f>
        <v/>
      </c>
      <c r="C55" s="90" t="str">
        <f>'I5'!C57</f>
        <v xml:space="preserve"> </v>
      </c>
      <c r="D55" s="90" t="str">
        <f>'I5'!D57</f>
        <v xml:space="preserve"> </v>
      </c>
      <c r="E55" s="90" t="str">
        <f>'I5'!E57</f>
        <v xml:space="preserve"> </v>
      </c>
      <c r="F55" s="90" t="str">
        <f>'I5'!F57</f>
        <v xml:space="preserve"> </v>
      </c>
      <c r="G55" s="91"/>
      <c r="H55" s="91"/>
      <c r="I55" s="42"/>
      <c r="J55" s="42"/>
      <c r="K55" s="43">
        <f t="shared" si="0"/>
        <v>0</v>
      </c>
      <c r="L55" s="45">
        <f t="shared" si="1"/>
        <v>64</v>
      </c>
    </row>
    <row r="56" spans="1:12" x14ac:dyDescent="0.25">
      <c r="A56" s="40">
        <v>46</v>
      </c>
      <c r="B56" s="41" t="str">
        <f>IF('M5'!B58=0,"",'M5'!B58)</f>
        <v/>
      </c>
      <c r="C56" s="90" t="str">
        <f>'I5'!C58</f>
        <v xml:space="preserve"> </v>
      </c>
      <c r="D56" s="90" t="str">
        <f>'I5'!D58</f>
        <v xml:space="preserve"> </v>
      </c>
      <c r="E56" s="90" t="str">
        <f>'I5'!E58</f>
        <v xml:space="preserve"> </v>
      </c>
      <c r="F56" s="90" t="str">
        <f>'I5'!F58</f>
        <v xml:space="preserve"> </v>
      </c>
      <c r="G56" s="91"/>
      <c r="H56" s="91"/>
      <c r="I56" s="42"/>
      <c r="J56" s="42"/>
      <c r="K56" s="43">
        <f t="shared" si="0"/>
        <v>0</v>
      </c>
      <c r="L56" s="45">
        <f t="shared" si="1"/>
        <v>64</v>
      </c>
    </row>
    <row r="57" spans="1:12" x14ac:dyDescent="0.25">
      <c r="A57" s="40">
        <v>47</v>
      </c>
      <c r="B57" s="41" t="str">
        <f>IF('M5'!B59=0,"",'M5'!B59)</f>
        <v/>
      </c>
      <c r="C57" s="90" t="str">
        <f>'I5'!C59</f>
        <v xml:space="preserve"> </v>
      </c>
      <c r="D57" s="90" t="str">
        <f>'I5'!D59</f>
        <v xml:space="preserve"> </v>
      </c>
      <c r="E57" s="90" t="str">
        <f>'I5'!E59</f>
        <v xml:space="preserve"> </v>
      </c>
      <c r="F57" s="90" t="str">
        <f>'I5'!F59</f>
        <v xml:space="preserve"> </v>
      </c>
      <c r="G57" s="91"/>
      <c r="H57" s="91"/>
      <c r="I57" s="42"/>
      <c r="J57" s="42"/>
      <c r="K57" s="43">
        <f t="shared" si="0"/>
        <v>0</v>
      </c>
      <c r="L57" s="45">
        <f t="shared" si="1"/>
        <v>64</v>
      </c>
    </row>
    <row r="58" spans="1:12" x14ac:dyDescent="0.25">
      <c r="A58" s="40">
        <v>48</v>
      </c>
      <c r="B58" s="41" t="str">
        <f>IF('M5'!B60=0,"",'M5'!B60)</f>
        <v/>
      </c>
      <c r="C58" s="90" t="str">
        <f>'I5'!C60</f>
        <v xml:space="preserve"> </v>
      </c>
      <c r="D58" s="90" t="str">
        <f>'I5'!D60</f>
        <v xml:space="preserve"> </v>
      </c>
      <c r="E58" s="90" t="str">
        <f>'I5'!E60</f>
        <v xml:space="preserve"> </v>
      </c>
      <c r="F58" s="90" t="str">
        <f>'I5'!F60</f>
        <v xml:space="preserve"> </v>
      </c>
      <c r="G58" s="91"/>
      <c r="H58" s="91"/>
      <c r="I58" s="42"/>
      <c r="J58" s="42"/>
      <c r="K58" s="43">
        <f t="shared" si="0"/>
        <v>0</v>
      </c>
      <c r="L58" s="45">
        <f t="shared" si="1"/>
        <v>64</v>
      </c>
    </row>
    <row r="59" spans="1:12" x14ac:dyDescent="0.25">
      <c r="A59" s="40">
        <v>49</v>
      </c>
      <c r="B59" s="41" t="str">
        <f>IF('M5'!B61=0,"",'M5'!B61)</f>
        <v/>
      </c>
      <c r="C59" s="90" t="str">
        <f>'I5'!C61</f>
        <v xml:space="preserve"> </v>
      </c>
      <c r="D59" s="90" t="str">
        <f>'I5'!D61</f>
        <v xml:space="preserve"> </v>
      </c>
      <c r="E59" s="90" t="str">
        <f>'I5'!E61</f>
        <v xml:space="preserve"> </v>
      </c>
      <c r="F59" s="90" t="str">
        <f>'I5'!F61</f>
        <v xml:space="preserve"> </v>
      </c>
      <c r="G59" s="91"/>
      <c r="H59" s="91"/>
      <c r="I59" s="42"/>
      <c r="J59" s="42"/>
      <c r="K59" s="43">
        <f t="shared" si="0"/>
        <v>0</v>
      </c>
      <c r="L59" s="45">
        <f t="shared" si="1"/>
        <v>64</v>
      </c>
    </row>
    <row r="60" spans="1:12" x14ac:dyDescent="0.25">
      <c r="A60" s="40">
        <v>50</v>
      </c>
      <c r="B60" s="41" t="str">
        <f>IF('M5'!B62=0,"",'M5'!B62)</f>
        <v/>
      </c>
      <c r="C60" s="90" t="str">
        <f>'I5'!C62</f>
        <v xml:space="preserve"> </v>
      </c>
      <c r="D60" s="90" t="str">
        <f>'I5'!D62</f>
        <v xml:space="preserve"> </v>
      </c>
      <c r="E60" s="90" t="str">
        <f>'I5'!E62</f>
        <v xml:space="preserve"> </v>
      </c>
      <c r="F60" s="90" t="str">
        <f>'I5'!F62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row>
    <row r="72" spans="1:20"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row>
    <row r="73" spans="1:20"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f>$C$6</f>
        <v>0</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f>$A$8</f>
        <v>0</v>
      </c>
      <c r="B126" s="225"/>
      <c r="C126" s="226">
        <f>$C$8</f>
        <v>0</v>
      </c>
      <c r="D126" s="227"/>
      <c r="E126" s="227"/>
      <c r="F126" s="227"/>
      <c r="G126" s="34">
        <f>$G$8</f>
        <v>0</v>
      </c>
      <c r="H126" s="36">
        <f>$H$8</f>
        <v>0</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IF('M5'!B13=0,"",'M5'!B13)</f>
        <v/>
      </c>
      <c r="C129" s="90" t="str">
        <f>'I5'!G13</f>
        <v xml:space="preserve"> </v>
      </c>
      <c r="D129" s="90" t="str">
        <f>'I5'!H13</f>
        <v xml:space="preserve"> </v>
      </c>
      <c r="E129" s="90" t="str">
        <f>'I5'!I13</f>
        <v xml:space="preserve"> </v>
      </c>
      <c r="F129" s="90" t="str">
        <f>'I5'!J13</f>
        <v xml:space="preserve"> </v>
      </c>
      <c r="G129" s="91"/>
      <c r="H129" s="91"/>
      <c r="I129" s="42"/>
      <c r="J129" s="42"/>
      <c r="K129" s="43">
        <f>SUM(I129:J129)</f>
        <v>0</v>
      </c>
      <c r="L129" s="44">
        <f>$L$127-K129</f>
        <v>65</v>
      </c>
    </row>
    <row r="130" spans="1:12" x14ac:dyDescent="0.25">
      <c r="A130" s="40">
        <v>2</v>
      </c>
      <c r="B130" s="41" t="str">
        <f>IF('M5'!B14=0,"",'M5'!B14)</f>
        <v/>
      </c>
      <c r="C130" s="90" t="str">
        <f>'I5'!G14</f>
        <v xml:space="preserve"> </v>
      </c>
      <c r="D130" s="90" t="str">
        <f>'I5'!H14</f>
        <v xml:space="preserve"> </v>
      </c>
      <c r="E130" s="90" t="str">
        <f>'I5'!I14</f>
        <v xml:space="preserve"> </v>
      </c>
      <c r="F130" s="90" t="str">
        <f>'I5'!J14</f>
        <v xml:space="preserve"> </v>
      </c>
      <c r="G130" s="91"/>
      <c r="H130" s="91"/>
      <c r="I130" s="42"/>
      <c r="J130" s="42"/>
      <c r="K130" s="43">
        <f t="shared" ref="K130:K178" si="3">SUM(I130:J130)</f>
        <v>0</v>
      </c>
      <c r="L130" s="44">
        <f t="shared" ref="L130:L178" si="4">$L$127-K130</f>
        <v>65</v>
      </c>
    </row>
    <row r="131" spans="1:12" x14ac:dyDescent="0.25">
      <c r="A131" s="40">
        <v>3</v>
      </c>
      <c r="B131" s="41" t="str">
        <f>IF('M5'!B15=0,"",'M5'!B15)</f>
        <v/>
      </c>
      <c r="C131" s="90" t="str">
        <f>'I5'!G15</f>
        <v xml:space="preserve"> </v>
      </c>
      <c r="D131" s="90" t="str">
        <f>'I5'!H15</f>
        <v xml:space="preserve"> </v>
      </c>
      <c r="E131" s="90" t="str">
        <f>'I5'!I15</f>
        <v xml:space="preserve"> </v>
      </c>
      <c r="F131" s="90" t="str">
        <f>'I5'!J15</f>
        <v xml:space="preserve"> </v>
      </c>
      <c r="G131" s="91"/>
      <c r="H131" s="91"/>
      <c r="I131" s="42"/>
      <c r="J131" s="42"/>
      <c r="K131" s="43">
        <f t="shared" si="3"/>
        <v>0</v>
      </c>
      <c r="L131" s="44">
        <f t="shared" si="4"/>
        <v>65</v>
      </c>
    </row>
    <row r="132" spans="1:12" x14ac:dyDescent="0.25">
      <c r="A132" s="40">
        <v>4</v>
      </c>
      <c r="B132" s="41" t="str">
        <f>IF('M5'!B16=0,"",'M5'!B16)</f>
        <v/>
      </c>
      <c r="C132" s="90" t="str">
        <f>'I5'!G16</f>
        <v xml:space="preserve"> </v>
      </c>
      <c r="D132" s="90" t="str">
        <f>'I5'!H16</f>
        <v xml:space="preserve"> </v>
      </c>
      <c r="E132" s="90" t="str">
        <f>'I5'!I16</f>
        <v xml:space="preserve"> </v>
      </c>
      <c r="F132" s="90" t="str">
        <f>'I5'!J16</f>
        <v xml:space="preserve"> </v>
      </c>
      <c r="G132" s="91"/>
      <c r="H132" s="91"/>
      <c r="I132" s="42"/>
      <c r="J132" s="42"/>
      <c r="K132" s="43">
        <f t="shared" si="3"/>
        <v>0</v>
      </c>
      <c r="L132" s="44">
        <f t="shared" si="4"/>
        <v>65</v>
      </c>
    </row>
    <row r="133" spans="1:12" x14ac:dyDescent="0.25">
      <c r="A133" s="40">
        <v>5</v>
      </c>
      <c r="B133" s="41" t="str">
        <f>IF('M5'!B17=0,"",'M5'!B17)</f>
        <v/>
      </c>
      <c r="C133" s="90" t="str">
        <f>'I5'!G17</f>
        <v xml:space="preserve"> </v>
      </c>
      <c r="D133" s="90" t="str">
        <f>'I5'!H17</f>
        <v xml:space="preserve"> </v>
      </c>
      <c r="E133" s="90" t="str">
        <f>'I5'!I17</f>
        <v xml:space="preserve"> </v>
      </c>
      <c r="F133" s="90" t="str">
        <f>'I5'!J17</f>
        <v xml:space="preserve"> </v>
      </c>
      <c r="G133" s="91"/>
      <c r="H133" s="91"/>
      <c r="I133" s="42"/>
      <c r="J133" s="42"/>
      <c r="K133" s="43">
        <f t="shared" si="3"/>
        <v>0</v>
      </c>
      <c r="L133" s="44">
        <f t="shared" si="4"/>
        <v>65</v>
      </c>
    </row>
    <row r="134" spans="1:12" x14ac:dyDescent="0.25">
      <c r="A134" s="40">
        <v>6</v>
      </c>
      <c r="B134" s="41" t="str">
        <f>IF('M5'!B18=0,"",'M5'!B18)</f>
        <v/>
      </c>
      <c r="C134" s="90" t="str">
        <f>'I5'!G18</f>
        <v xml:space="preserve"> </v>
      </c>
      <c r="D134" s="90" t="str">
        <f>'I5'!H18</f>
        <v xml:space="preserve"> </v>
      </c>
      <c r="E134" s="90" t="str">
        <f>'I5'!I18</f>
        <v xml:space="preserve"> </v>
      </c>
      <c r="F134" s="90" t="str">
        <f>'I5'!J18</f>
        <v xml:space="preserve"> </v>
      </c>
      <c r="G134" s="91"/>
      <c r="H134" s="91"/>
      <c r="I134" s="42"/>
      <c r="J134" s="42"/>
      <c r="K134" s="43">
        <f t="shared" si="3"/>
        <v>0</v>
      </c>
      <c r="L134" s="44">
        <f t="shared" si="4"/>
        <v>65</v>
      </c>
    </row>
    <row r="135" spans="1:12" x14ac:dyDescent="0.25">
      <c r="A135" s="40">
        <v>7</v>
      </c>
      <c r="B135" s="41" t="str">
        <f>IF('M5'!B19=0,"",'M5'!B19)</f>
        <v/>
      </c>
      <c r="C135" s="90" t="str">
        <f>'I5'!G19</f>
        <v xml:space="preserve"> </v>
      </c>
      <c r="D135" s="90" t="str">
        <f>'I5'!H19</f>
        <v xml:space="preserve"> </v>
      </c>
      <c r="E135" s="90" t="str">
        <f>'I5'!I19</f>
        <v xml:space="preserve"> </v>
      </c>
      <c r="F135" s="90" t="str">
        <f>'I5'!J19</f>
        <v xml:space="preserve"> </v>
      </c>
      <c r="G135" s="91"/>
      <c r="H135" s="91"/>
      <c r="I135" s="42"/>
      <c r="J135" s="42"/>
      <c r="K135" s="43">
        <f t="shared" si="3"/>
        <v>0</v>
      </c>
      <c r="L135" s="44">
        <f t="shared" si="4"/>
        <v>65</v>
      </c>
    </row>
    <row r="136" spans="1:12" x14ac:dyDescent="0.25">
      <c r="A136" s="40">
        <v>8</v>
      </c>
      <c r="B136" s="41" t="str">
        <f>IF('M5'!B20=0,"",'M5'!B20)</f>
        <v/>
      </c>
      <c r="C136" s="90" t="str">
        <f>'I5'!G20</f>
        <v xml:space="preserve"> </v>
      </c>
      <c r="D136" s="90" t="str">
        <f>'I5'!H20</f>
        <v xml:space="preserve"> </v>
      </c>
      <c r="E136" s="90" t="str">
        <f>'I5'!I20</f>
        <v xml:space="preserve"> </v>
      </c>
      <c r="F136" s="90" t="str">
        <f>'I5'!J20</f>
        <v xml:space="preserve"> </v>
      </c>
      <c r="G136" s="91"/>
      <c r="H136" s="91"/>
      <c r="I136" s="42"/>
      <c r="J136" s="42"/>
      <c r="K136" s="43">
        <f t="shared" si="3"/>
        <v>0</v>
      </c>
      <c r="L136" s="44">
        <f t="shared" si="4"/>
        <v>65</v>
      </c>
    </row>
    <row r="137" spans="1:12" x14ac:dyDescent="0.25">
      <c r="A137" s="40">
        <v>9</v>
      </c>
      <c r="B137" s="41" t="str">
        <f>IF('M5'!B21=0,"",'M5'!B21)</f>
        <v/>
      </c>
      <c r="C137" s="90" t="str">
        <f>'I5'!G21</f>
        <v xml:space="preserve"> </v>
      </c>
      <c r="D137" s="90" t="str">
        <f>'I5'!H21</f>
        <v xml:space="preserve"> </v>
      </c>
      <c r="E137" s="90" t="str">
        <f>'I5'!I21</f>
        <v xml:space="preserve"> </v>
      </c>
      <c r="F137" s="90" t="str">
        <f>'I5'!J21</f>
        <v xml:space="preserve"> </v>
      </c>
      <c r="G137" s="91"/>
      <c r="H137" s="91"/>
      <c r="I137" s="42"/>
      <c r="J137" s="42"/>
      <c r="K137" s="43">
        <f t="shared" si="3"/>
        <v>0</v>
      </c>
      <c r="L137" s="44">
        <f t="shared" si="4"/>
        <v>65</v>
      </c>
    </row>
    <row r="138" spans="1:12" x14ac:dyDescent="0.25">
      <c r="A138" s="40">
        <v>10</v>
      </c>
      <c r="B138" s="41" t="str">
        <f>IF('M5'!B22=0,"",'M5'!B22)</f>
        <v/>
      </c>
      <c r="C138" s="90" t="str">
        <f>'I5'!G22</f>
        <v xml:space="preserve"> </v>
      </c>
      <c r="D138" s="90" t="str">
        <f>'I5'!H22</f>
        <v xml:space="preserve"> </v>
      </c>
      <c r="E138" s="90" t="str">
        <f>'I5'!I22</f>
        <v xml:space="preserve"> </v>
      </c>
      <c r="F138" s="90" t="str">
        <f>'I5'!J22</f>
        <v xml:space="preserve"> </v>
      </c>
      <c r="G138" s="91"/>
      <c r="H138" s="91"/>
      <c r="I138" s="42"/>
      <c r="J138" s="42"/>
      <c r="K138" s="43">
        <f t="shared" si="3"/>
        <v>0</v>
      </c>
      <c r="L138" s="44">
        <f t="shared" si="4"/>
        <v>65</v>
      </c>
    </row>
    <row r="139" spans="1:12" x14ac:dyDescent="0.25">
      <c r="A139" s="40">
        <v>11</v>
      </c>
      <c r="B139" s="41" t="str">
        <f>IF('M5'!B23=0,"",'M5'!B23)</f>
        <v/>
      </c>
      <c r="C139" s="90" t="str">
        <f>'I5'!G23</f>
        <v xml:space="preserve"> </v>
      </c>
      <c r="D139" s="90" t="str">
        <f>'I5'!H23</f>
        <v xml:space="preserve"> </v>
      </c>
      <c r="E139" s="90" t="str">
        <f>'I5'!I23</f>
        <v xml:space="preserve"> </v>
      </c>
      <c r="F139" s="90" t="str">
        <f>'I5'!J23</f>
        <v xml:space="preserve"> </v>
      </c>
      <c r="G139" s="91"/>
      <c r="H139" s="91"/>
      <c r="I139" s="42"/>
      <c r="J139" s="42"/>
      <c r="K139" s="43">
        <f t="shared" si="3"/>
        <v>0</v>
      </c>
      <c r="L139" s="44">
        <f t="shared" si="4"/>
        <v>65</v>
      </c>
    </row>
    <row r="140" spans="1:12" x14ac:dyDescent="0.25">
      <c r="A140" s="40">
        <v>12</v>
      </c>
      <c r="B140" s="41" t="str">
        <f>IF('M5'!B24=0,"",'M5'!B24)</f>
        <v/>
      </c>
      <c r="C140" s="90" t="str">
        <f>'I5'!G24</f>
        <v xml:space="preserve"> </v>
      </c>
      <c r="D140" s="90" t="str">
        <f>'I5'!H24</f>
        <v xml:space="preserve"> </v>
      </c>
      <c r="E140" s="90" t="str">
        <f>'I5'!I24</f>
        <v xml:space="preserve"> </v>
      </c>
      <c r="F140" s="90" t="str">
        <f>'I5'!J24</f>
        <v xml:space="preserve"> </v>
      </c>
      <c r="G140" s="91"/>
      <c r="H140" s="91"/>
      <c r="I140" s="42"/>
      <c r="J140" s="42"/>
      <c r="K140" s="43">
        <f t="shared" si="3"/>
        <v>0</v>
      </c>
      <c r="L140" s="44">
        <f t="shared" si="4"/>
        <v>65</v>
      </c>
    </row>
    <row r="141" spans="1:12" x14ac:dyDescent="0.25">
      <c r="A141" s="40">
        <v>13</v>
      </c>
      <c r="B141" s="41" t="str">
        <f>IF('M5'!B25=0,"",'M5'!B25)</f>
        <v/>
      </c>
      <c r="C141" s="90" t="str">
        <f>'I5'!G25</f>
        <v xml:space="preserve"> </v>
      </c>
      <c r="D141" s="90" t="str">
        <f>'I5'!H25</f>
        <v xml:space="preserve"> </v>
      </c>
      <c r="E141" s="90" t="str">
        <f>'I5'!I25</f>
        <v xml:space="preserve"> </v>
      </c>
      <c r="F141" s="90" t="str">
        <f>'I5'!J25</f>
        <v xml:space="preserve"> </v>
      </c>
      <c r="G141" s="91"/>
      <c r="H141" s="91"/>
      <c r="I141" s="42"/>
      <c r="J141" s="42"/>
      <c r="K141" s="43">
        <f t="shared" si="3"/>
        <v>0</v>
      </c>
      <c r="L141" s="44">
        <f t="shared" si="4"/>
        <v>65</v>
      </c>
    </row>
    <row r="142" spans="1:12" x14ac:dyDescent="0.25">
      <c r="A142" s="40">
        <v>14</v>
      </c>
      <c r="B142" s="41" t="str">
        <f>IF('M5'!B26=0,"",'M5'!B26)</f>
        <v/>
      </c>
      <c r="C142" s="90" t="str">
        <f>'I5'!G26</f>
        <v xml:space="preserve"> </v>
      </c>
      <c r="D142" s="90" t="str">
        <f>'I5'!H26</f>
        <v xml:space="preserve"> </v>
      </c>
      <c r="E142" s="90" t="str">
        <f>'I5'!I26</f>
        <v xml:space="preserve"> </v>
      </c>
      <c r="F142" s="90" t="str">
        <f>'I5'!J26</f>
        <v xml:space="preserve"> </v>
      </c>
      <c r="G142" s="91"/>
      <c r="H142" s="91"/>
      <c r="I142" s="42"/>
      <c r="J142" s="42"/>
      <c r="K142" s="43">
        <f t="shared" si="3"/>
        <v>0</v>
      </c>
      <c r="L142" s="44">
        <f t="shared" si="4"/>
        <v>65</v>
      </c>
    </row>
    <row r="143" spans="1:12" x14ac:dyDescent="0.25">
      <c r="A143" s="40">
        <v>15</v>
      </c>
      <c r="B143" s="41" t="str">
        <f>IF('M5'!B27=0,"",'M5'!B27)</f>
        <v/>
      </c>
      <c r="C143" s="90" t="str">
        <f>'I5'!G27</f>
        <v xml:space="preserve"> </v>
      </c>
      <c r="D143" s="90" t="str">
        <f>'I5'!H27</f>
        <v xml:space="preserve"> </v>
      </c>
      <c r="E143" s="90" t="str">
        <f>'I5'!I27</f>
        <v xml:space="preserve"> </v>
      </c>
      <c r="F143" s="90" t="str">
        <f>'I5'!J27</f>
        <v xml:space="preserve"> </v>
      </c>
      <c r="G143" s="91"/>
      <c r="H143" s="91"/>
      <c r="I143" s="42"/>
      <c r="J143" s="42"/>
      <c r="K143" s="43">
        <f t="shared" si="3"/>
        <v>0</v>
      </c>
      <c r="L143" s="44">
        <f t="shared" si="4"/>
        <v>65</v>
      </c>
    </row>
    <row r="144" spans="1:12" x14ac:dyDescent="0.25">
      <c r="A144" s="40">
        <v>16</v>
      </c>
      <c r="B144" s="41" t="str">
        <f>IF('M5'!B28=0,"",'M5'!B28)</f>
        <v/>
      </c>
      <c r="C144" s="90" t="str">
        <f>'I5'!G28</f>
        <v xml:space="preserve"> </v>
      </c>
      <c r="D144" s="90" t="str">
        <f>'I5'!H28</f>
        <v xml:space="preserve"> </v>
      </c>
      <c r="E144" s="90" t="str">
        <f>'I5'!I28</f>
        <v xml:space="preserve"> </v>
      </c>
      <c r="F144" s="90" t="str">
        <f>'I5'!J28</f>
        <v xml:space="preserve"> </v>
      </c>
      <c r="G144" s="91"/>
      <c r="H144" s="91"/>
      <c r="I144" s="42"/>
      <c r="J144" s="42"/>
      <c r="K144" s="43">
        <f t="shared" si="3"/>
        <v>0</v>
      </c>
      <c r="L144" s="44">
        <f t="shared" si="4"/>
        <v>65</v>
      </c>
    </row>
    <row r="145" spans="1:12" x14ac:dyDescent="0.25">
      <c r="A145" s="40">
        <v>17</v>
      </c>
      <c r="B145" s="41" t="str">
        <f>IF('M5'!B29=0,"",'M5'!B29)</f>
        <v/>
      </c>
      <c r="C145" s="90" t="str">
        <f>'I5'!G29</f>
        <v xml:space="preserve"> </v>
      </c>
      <c r="D145" s="90" t="str">
        <f>'I5'!H29</f>
        <v xml:space="preserve"> </v>
      </c>
      <c r="E145" s="90" t="str">
        <f>'I5'!I29</f>
        <v xml:space="preserve"> </v>
      </c>
      <c r="F145" s="90" t="str">
        <f>'I5'!J29</f>
        <v xml:space="preserve"> </v>
      </c>
      <c r="G145" s="91"/>
      <c r="H145" s="91"/>
      <c r="I145" s="42"/>
      <c r="J145" s="42"/>
      <c r="K145" s="43">
        <f t="shared" si="3"/>
        <v>0</v>
      </c>
      <c r="L145" s="44">
        <f t="shared" si="4"/>
        <v>65</v>
      </c>
    </row>
    <row r="146" spans="1:12" x14ac:dyDescent="0.25">
      <c r="A146" s="40">
        <v>18</v>
      </c>
      <c r="B146" s="41" t="str">
        <f>IF('M5'!B30=0,"",'M5'!B30)</f>
        <v/>
      </c>
      <c r="C146" s="90" t="str">
        <f>'I5'!G30</f>
        <v xml:space="preserve"> </v>
      </c>
      <c r="D146" s="90" t="str">
        <f>'I5'!H30</f>
        <v xml:space="preserve"> </v>
      </c>
      <c r="E146" s="90" t="str">
        <f>'I5'!I30</f>
        <v xml:space="preserve"> </v>
      </c>
      <c r="F146" s="90" t="str">
        <f>'I5'!J30</f>
        <v xml:space="preserve"> </v>
      </c>
      <c r="G146" s="91"/>
      <c r="H146" s="91"/>
      <c r="I146" s="42"/>
      <c r="J146" s="42"/>
      <c r="K146" s="43">
        <f t="shared" si="3"/>
        <v>0</v>
      </c>
      <c r="L146" s="44">
        <f t="shared" si="4"/>
        <v>65</v>
      </c>
    </row>
    <row r="147" spans="1:12" x14ac:dyDescent="0.25">
      <c r="A147" s="40">
        <v>19</v>
      </c>
      <c r="B147" s="41" t="str">
        <f>IF('M5'!B31=0,"",'M5'!B31)</f>
        <v/>
      </c>
      <c r="C147" s="90" t="str">
        <f>'I5'!G31</f>
        <v xml:space="preserve"> </v>
      </c>
      <c r="D147" s="90" t="str">
        <f>'I5'!H31</f>
        <v xml:space="preserve"> </v>
      </c>
      <c r="E147" s="90" t="str">
        <f>'I5'!I31</f>
        <v xml:space="preserve"> </v>
      </c>
      <c r="F147" s="90" t="str">
        <f>'I5'!J31</f>
        <v xml:space="preserve"> </v>
      </c>
      <c r="G147" s="91"/>
      <c r="H147" s="91"/>
      <c r="I147" s="42"/>
      <c r="J147" s="42"/>
      <c r="K147" s="43">
        <f t="shared" si="3"/>
        <v>0</v>
      </c>
      <c r="L147" s="44">
        <f t="shared" si="4"/>
        <v>65</v>
      </c>
    </row>
    <row r="148" spans="1:12" x14ac:dyDescent="0.25">
      <c r="A148" s="40">
        <v>20</v>
      </c>
      <c r="B148" s="41" t="str">
        <f>IF('M5'!B32=0,"",'M5'!B32)</f>
        <v/>
      </c>
      <c r="C148" s="90" t="str">
        <f>'I5'!G32</f>
        <v xml:space="preserve"> </v>
      </c>
      <c r="D148" s="90" t="str">
        <f>'I5'!H32</f>
        <v xml:space="preserve"> </v>
      </c>
      <c r="E148" s="90" t="str">
        <f>'I5'!I32</f>
        <v xml:space="preserve"> </v>
      </c>
      <c r="F148" s="90" t="str">
        <f>'I5'!J32</f>
        <v xml:space="preserve"> </v>
      </c>
      <c r="G148" s="91"/>
      <c r="H148" s="91"/>
      <c r="I148" s="42"/>
      <c r="J148" s="42"/>
      <c r="K148" s="43">
        <f t="shared" si="3"/>
        <v>0</v>
      </c>
      <c r="L148" s="44">
        <f t="shared" si="4"/>
        <v>65</v>
      </c>
    </row>
    <row r="149" spans="1:12" x14ac:dyDescent="0.25">
      <c r="A149" s="40">
        <v>21</v>
      </c>
      <c r="B149" s="41" t="str">
        <f>IF('M5'!B33=0,"",'M5'!B33)</f>
        <v/>
      </c>
      <c r="C149" s="90" t="str">
        <f>'I5'!G33</f>
        <v xml:space="preserve"> </v>
      </c>
      <c r="D149" s="90" t="str">
        <f>'I5'!H33</f>
        <v xml:space="preserve"> </v>
      </c>
      <c r="E149" s="90" t="str">
        <f>'I5'!I33</f>
        <v xml:space="preserve"> </v>
      </c>
      <c r="F149" s="90" t="str">
        <f>'I5'!J33</f>
        <v xml:space="preserve"> </v>
      </c>
      <c r="G149" s="91"/>
      <c r="H149" s="91"/>
      <c r="I149" s="42"/>
      <c r="J149" s="42"/>
      <c r="K149" s="43">
        <f t="shared" si="3"/>
        <v>0</v>
      </c>
      <c r="L149" s="44">
        <f t="shared" si="4"/>
        <v>65</v>
      </c>
    </row>
    <row r="150" spans="1:12" x14ac:dyDescent="0.25">
      <c r="A150" s="40">
        <v>22</v>
      </c>
      <c r="B150" s="41" t="str">
        <f>IF('M5'!B34=0,"",'M5'!B34)</f>
        <v/>
      </c>
      <c r="C150" s="90" t="str">
        <f>'I5'!G34</f>
        <v xml:space="preserve"> </v>
      </c>
      <c r="D150" s="90" t="str">
        <f>'I5'!H34</f>
        <v xml:space="preserve"> </v>
      </c>
      <c r="E150" s="90" t="str">
        <f>'I5'!I34</f>
        <v xml:space="preserve"> </v>
      </c>
      <c r="F150" s="90" t="str">
        <f>'I5'!J34</f>
        <v xml:space="preserve"> </v>
      </c>
      <c r="G150" s="91"/>
      <c r="H150" s="91"/>
      <c r="I150" s="42"/>
      <c r="J150" s="42"/>
      <c r="K150" s="43">
        <f t="shared" si="3"/>
        <v>0</v>
      </c>
      <c r="L150" s="44">
        <f t="shared" si="4"/>
        <v>65</v>
      </c>
    </row>
    <row r="151" spans="1:12" x14ac:dyDescent="0.25">
      <c r="A151" s="40">
        <v>23</v>
      </c>
      <c r="B151" s="41" t="str">
        <f>IF('M5'!B35=0,"",'M5'!B35)</f>
        <v/>
      </c>
      <c r="C151" s="90" t="str">
        <f>'I5'!G35</f>
        <v xml:space="preserve"> </v>
      </c>
      <c r="D151" s="90" t="str">
        <f>'I5'!H35</f>
        <v xml:space="preserve"> </v>
      </c>
      <c r="E151" s="90" t="str">
        <f>'I5'!I35</f>
        <v xml:space="preserve"> </v>
      </c>
      <c r="F151" s="90" t="str">
        <f>'I5'!J35</f>
        <v xml:space="preserve"> </v>
      </c>
      <c r="G151" s="91"/>
      <c r="H151" s="91"/>
      <c r="I151" s="42"/>
      <c r="J151" s="42"/>
      <c r="K151" s="43">
        <f t="shared" si="3"/>
        <v>0</v>
      </c>
      <c r="L151" s="44">
        <f t="shared" si="4"/>
        <v>65</v>
      </c>
    </row>
    <row r="152" spans="1:12" x14ac:dyDescent="0.25">
      <c r="A152" s="40">
        <v>24</v>
      </c>
      <c r="B152" s="41" t="str">
        <f>IF('M5'!B36=0,"",'M5'!B36)</f>
        <v/>
      </c>
      <c r="C152" s="90" t="str">
        <f>'I5'!G36</f>
        <v xml:space="preserve"> </v>
      </c>
      <c r="D152" s="90" t="str">
        <f>'I5'!H36</f>
        <v xml:space="preserve"> </v>
      </c>
      <c r="E152" s="90" t="str">
        <f>'I5'!I36</f>
        <v xml:space="preserve"> </v>
      </c>
      <c r="F152" s="90" t="str">
        <f>'I5'!J36</f>
        <v xml:space="preserve"> </v>
      </c>
      <c r="G152" s="91"/>
      <c r="H152" s="91"/>
      <c r="I152" s="42"/>
      <c r="J152" s="42"/>
      <c r="K152" s="43">
        <f t="shared" si="3"/>
        <v>0</v>
      </c>
      <c r="L152" s="44">
        <f t="shared" si="4"/>
        <v>65</v>
      </c>
    </row>
    <row r="153" spans="1:12" x14ac:dyDescent="0.25">
      <c r="A153" s="40">
        <v>25</v>
      </c>
      <c r="B153" s="41" t="str">
        <f>IF('M5'!B37=0,"",'M5'!B37)</f>
        <v/>
      </c>
      <c r="C153" s="90" t="str">
        <f>'I5'!G37</f>
        <v xml:space="preserve"> </v>
      </c>
      <c r="D153" s="90" t="str">
        <f>'I5'!H37</f>
        <v xml:space="preserve"> </v>
      </c>
      <c r="E153" s="90" t="str">
        <f>'I5'!I37</f>
        <v xml:space="preserve"> </v>
      </c>
      <c r="F153" s="90" t="str">
        <f>'I5'!J37</f>
        <v xml:space="preserve"> </v>
      </c>
      <c r="G153" s="91"/>
      <c r="H153" s="91"/>
      <c r="I153" s="42"/>
      <c r="J153" s="42"/>
      <c r="K153" s="43">
        <f t="shared" si="3"/>
        <v>0</v>
      </c>
      <c r="L153" s="44">
        <f t="shared" si="4"/>
        <v>65</v>
      </c>
    </row>
    <row r="154" spans="1:12" x14ac:dyDescent="0.25">
      <c r="A154" s="40">
        <v>26</v>
      </c>
      <c r="B154" s="41" t="str">
        <f>IF('M5'!B38=0,"",'M5'!B38)</f>
        <v/>
      </c>
      <c r="C154" s="90" t="str">
        <f>'I5'!G38</f>
        <v xml:space="preserve"> </v>
      </c>
      <c r="D154" s="90" t="str">
        <f>'I5'!H38</f>
        <v xml:space="preserve"> </v>
      </c>
      <c r="E154" s="90" t="str">
        <f>'I5'!I38</f>
        <v xml:space="preserve"> </v>
      </c>
      <c r="F154" s="90" t="str">
        <f>'I5'!J38</f>
        <v xml:space="preserve"> </v>
      </c>
      <c r="G154" s="91"/>
      <c r="H154" s="91"/>
      <c r="I154" s="42"/>
      <c r="J154" s="42"/>
      <c r="K154" s="43">
        <f t="shared" si="3"/>
        <v>0</v>
      </c>
      <c r="L154" s="44">
        <f t="shared" si="4"/>
        <v>65</v>
      </c>
    </row>
    <row r="155" spans="1:12" x14ac:dyDescent="0.25">
      <c r="A155" s="40">
        <v>27</v>
      </c>
      <c r="B155" s="41" t="str">
        <f>IF('M5'!B39=0,"",'M5'!B39)</f>
        <v/>
      </c>
      <c r="C155" s="90" t="str">
        <f>'I5'!G39</f>
        <v xml:space="preserve"> </v>
      </c>
      <c r="D155" s="90" t="str">
        <f>'I5'!H39</f>
        <v xml:space="preserve"> </v>
      </c>
      <c r="E155" s="90" t="str">
        <f>'I5'!I39</f>
        <v xml:space="preserve"> </v>
      </c>
      <c r="F155" s="90" t="str">
        <f>'I5'!J39</f>
        <v xml:space="preserve"> </v>
      </c>
      <c r="G155" s="91"/>
      <c r="H155" s="91"/>
      <c r="I155" s="42"/>
      <c r="J155" s="42"/>
      <c r="K155" s="43">
        <f t="shared" si="3"/>
        <v>0</v>
      </c>
      <c r="L155" s="44">
        <f t="shared" si="4"/>
        <v>65</v>
      </c>
    </row>
    <row r="156" spans="1:12" x14ac:dyDescent="0.25">
      <c r="A156" s="40">
        <v>28</v>
      </c>
      <c r="B156" s="41" t="str">
        <f>IF('M5'!B40=0,"",'M5'!B40)</f>
        <v/>
      </c>
      <c r="C156" s="90" t="str">
        <f>'I5'!G40</f>
        <v xml:space="preserve"> </v>
      </c>
      <c r="D156" s="90" t="str">
        <f>'I5'!H40</f>
        <v xml:space="preserve"> </v>
      </c>
      <c r="E156" s="90" t="str">
        <f>'I5'!I40</f>
        <v xml:space="preserve"> </v>
      </c>
      <c r="F156" s="90" t="str">
        <f>'I5'!J40</f>
        <v xml:space="preserve"> </v>
      </c>
      <c r="G156" s="91"/>
      <c r="H156" s="91"/>
      <c r="I156" s="42"/>
      <c r="J156" s="42"/>
      <c r="K156" s="43">
        <f t="shared" si="3"/>
        <v>0</v>
      </c>
      <c r="L156" s="44">
        <f t="shared" si="4"/>
        <v>65</v>
      </c>
    </row>
    <row r="157" spans="1:12" x14ac:dyDescent="0.25">
      <c r="A157" s="40">
        <v>29</v>
      </c>
      <c r="B157" s="41" t="str">
        <f>IF('M5'!B41=0,"",'M5'!B41)</f>
        <v/>
      </c>
      <c r="C157" s="90" t="str">
        <f>'I5'!G41</f>
        <v xml:space="preserve"> </v>
      </c>
      <c r="D157" s="90" t="str">
        <f>'I5'!H41</f>
        <v xml:space="preserve"> </v>
      </c>
      <c r="E157" s="90" t="str">
        <f>'I5'!I41</f>
        <v xml:space="preserve"> </v>
      </c>
      <c r="F157" s="90" t="str">
        <f>'I5'!J41</f>
        <v xml:space="preserve"> </v>
      </c>
      <c r="G157" s="91"/>
      <c r="H157" s="91"/>
      <c r="I157" s="42"/>
      <c r="J157" s="42"/>
      <c r="K157" s="43">
        <f t="shared" si="3"/>
        <v>0</v>
      </c>
      <c r="L157" s="44">
        <f t="shared" si="4"/>
        <v>65</v>
      </c>
    </row>
    <row r="158" spans="1:12" x14ac:dyDescent="0.25">
      <c r="A158" s="40">
        <v>30</v>
      </c>
      <c r="B158" s="41" t="str">
        <f>IF('M5'!B42=0,"",'M5'!B42)</f>
        <v/>
      </c>
      <c r="C158" s="90" t="str">
        <f>'I5'!G42</f>
        <v xml:space="preserve"> </v>
      </c>
      <c r="D158" s="90" t="str">
        <f>'I5'!H42</f>
        <v xml:space="preserve"> </v>
      </c>
      <c r="E158" s="90" t="str">
        <f>'I5'!I42</f>
        <v xml:space="preserve"> </v>
      </c>
      <c r="F158" s="90" t="str">
        <f>'I5'!J42</f>
        <v xml:space="preserve"> </v>
      </c>
      <c r="G158" s="91"/>
      <c r="H158" s="91"/>
      <c r="I158" s="42"/>
      <c r="J158" s="42"/>
      <c r="K158" s="43">
        <f t="shared" si="3"/>
        <v>0</v>
      </c>
      <c r="L158" s="44">
        <f t="shared" si="4"/>
        <v>65</v>
      </c>
    </row>
    <row r="159" spans="1:12" x14ac:dyDescent="0.25">
      <c r="A159" s="40">
        <v>31</v>
      </c>
      <c r="B159" s="41" t="str">
        <f>IF('M5'!B43=0,"",'M5'!B43)</f>
        <v/>
      </c>
      <c r="C159" s="90" t="str">
        <f>'I5'!G43</f>
        <v xml:space="preserve"> </v>
      </c>
      <c r="D159" s="90" t="str">
        <f>'I5'!H43</f>
        <v xml:space="preserve"> </v>
      </c>
      <c r="E159" s="90" t="str">
        <f>'I5'!I43</f>
        <v xml:space="preserve"> </v>
      </c>
      <c r="F159" s="90" t="str">
        <f>'I5'!J43</f>
        <v xml:space="preserve"> </v>
      </c>
      <c r="G159" s="91"/>
      <c r="H159" s="91"/>
      <c r="I159" s="42"/>
      <c r="J159" s="42"/>
      <c r="K159" s="43">
        <f t="shared" si="3"/>
        <v>0</v>
      </c>
      <c r="L159" s="44">
        <f t="shared" si="4"/>
        <v>65</v>
      </c>
    </row>
    <row r="160" spans="1:12" x14ac:dyDescent="0.25">
      <c r="A160" s="40">
        <v>32</v>
      </c>
      <c r="B160" s="41" t="str">
        <f>IF('M5'!B44=0,"",'M5'!B44)</f>
        <v/>
      </c>
      <c r="C160" s="90" t="str">
        <f>'I5'!G44</f>
        <v xml:space="preserve"> </v>
      </c>
      <c r="D160" s="90" t="str">
        <f>'I5'!H44</f>
        <v xml:space="preserve"> </v>
      </c>
      <c r="E160" s="90" t="str">
        <f>'I5'!I44</f>
        <v xml:space="preserve"> </v>
      </c>
      <c r="F160" s="90" t="str">
        <f>'I5'!J44</f>
        <v xml:space="preserve"> </v>
      </c>
      <c r="G160" s="91"/>
      <c r="H160" s="91"/>
      <c r="I160" s="42"/>
      <c r="J160" s="42"/>
      <c r="K160" s="43">
        <f t="shared" si="3"/>
        <v>0</v>
      </c>
      <c r="L160" s="44">
        <f t="shared" si="4"/>
        <v>65</v>
      </c>
    </row>
    <row r="161" spans="1:12" x14ac:dyDescent="0.25">
      <c r="A161" s="40">
        <v>33</v>
      </c>
      <c r="B161" s="41" t="str">
        <f>IF('M5'!B45=0,"",'M5'!B45)</f>
        <v/>
      </c>
      <c r="C161" s="90" t="str">
        <f>'I5'!G45</f>
        <v xml:space="preserve"> </v>
      </c>
      <c r="D161" s="90" t="str">
        <f>'I5'!H45</f>
        <v xml:space="preserve"> </v>
      </c>
      <c r="E161" s="90" t="str">
        <f>'I5'!I45</f>
        <v xml:space="preserve"> </v>
      </c>
      <c r="F161" s="90" t="str">
        <f>'I5'!J45</f>
        <v xml:space="preserve"> </v>
      </c>
      <c r="G161" s="91"/>
      <c r="H161" s="91"/>
      <c r="I161" s="42"/>
      <c r="J161" s="42"/>
      <c r="K161" s="43">
        <f t="shared" si="3"/>
        <v>0</v>
      </c>
      <c r="L161" s="44">
        <f t="shared" si="4"/>
        <v>65</v>
      </c>
    </row>
    <row r="162" spans="1:12" x14ac:dyDescent="0.25">
      <c r="A162" s="40">
        <v>34</v>
      </c>
      <c r="B162" s="41" t="str">
        <f>IF('M5'!B46=0,"",'M5'!B46)</f>
        <v/>
      </c>
      <c r="C162" s="90" t="str">
        <f>'I5'!G46</f>
        <v xml:space="preserve"> </v>
      </c>
      <c r="D162" s="90" t="str">
        <f>'I5'!H46</f>
        <v xml:space="preserve"> </v>
      </c>
      <c r="E162" s="90" t="str">
        <f>'I5'!I46</f>
        <v xml:space="preserve"> </v>
      </c>
      <c r="F162" s="90" t="str">
        <f>'I5'!J46</f>
        <v xml:space="preserve"> </v>
      </c>
      <c r="G162" s="91"/>
      <c r="H162" s="91"/>
      <c r="I162" s="42"/>
      <c r="J162" s="42"/>
      <c r="K162" s="43">
        <f t="shared" si="3"/>
        <v>0</v>
      </c>
      <c r="L162" s="44">
        <f t="shared" si="4"/>
        <v>65</v>
      </c>
    </row>
    <row r="163" spans="1:12" x14ac:dyDescent="0.25">
      <c r="A163" s="40">
        <v>35</v>
      </c>
      <c r="B163" s="41" t="str">
        <f>IF('M5'!B47=0,"",'M5'!B47)</f>
        <v/>
      </c>
      <c r="C163" s="90" t="str">
        <f>'I5'!G47</f>
        <v xml:space="preserve"> </v>
      </c>
      <c r="D163" s="90" t="str">
        <f>'I5'!H47</f>
        <v xml:space="preserve"> </v>
      </c>
      <c r="E163" s="90" t="str">
        <f>'I5'!I47</f>
        <v xml:space="preserve"> </v>
      </c>
      <c r="F163" s="90" t="str">
        <f>'I5'!J47</f>
        <v xml:space="preserve"> </v>
      </c>
      <c r="G163" s="91"/>
      <c r="H163" s="91"/>
      <c r="I163" s="42"/>
      <c r="J163" s="42"/>
      <c r="K163" s="43">
        <f t="shared" si="3"/>
        <v>0</v>
      </c>
      <c r="L163" s="44">
        <f t="shared" si="4"/>
        <v>65</v>
      </c>
    </row>
    <row r="164" spans="1:12" x14ac:dyDescent="0.25">
      <c r="A164" s="40">
        <v>36</v>
      </c>
      <c r="B164" s="41" t="str">
        <f>IF('M5'!B48=0,"",'M5'!B48)</f>
        <v/>
      </c>
      <c r="C164" s="90" t="str">
        <f>'I5'!G48</f>
        <v xml:space="preserve"> </v>
      </c>
      <c r="D164" s="90" t="str">
        <f>'I5'!H48</f>
        <v xml:space="preserve"> </v>
      </c>
      <c r="E164" s="90" t="str">
        <f>'I5'!I48</f>
        <v xml:space="preserve"> </v>
      </c>
      <c r="F164" s="90" t="str">
        <f>'I5'!J48</f>
        <v xml:space="preserve"> </v>
      </c>
      <c r="G164" s="91"/>
      <c r="H164" s="91"/>
      <c r="I164" s="42"/>
      <c r="J164" s="42"/>
      <c r="K164" s="43">
        <f t="shared" si="3"/>
        <v>0</v>
      </c>
      <c r="L164" s="44">
        <f t="shared" si="4"/>
        <v>65</v>
      </c>
    </row>
    <row r="165" spans="1:12" x14ac:dyDescent="0.25">
      <c r="A165" s="40">
        <v>37</v>
      </c>
      <c r="B165" s="41" t="str">
        <f>IF('M5'!B49=0,"",'M5'!B49)</f>
        <v/>
      </c>
      <c r="C165" s="90" t="str">
        <f>'I5'!G49</f>
        <v xml:space="preserve"> </v>
      </c>
      <c r="D165" s="90" t="str">
        <f>'I5'!H49</f>
        <v xml:space="preserve"> </v>
      </c>
      <c r="E165" s="90" t="str">
        <f>'I5'!I49</f>
        <v xml:space="preserve"> </v>
      </c>
      <c r="F165" s="90" t="str">
        <f>'I5'!J49</f>
        <v xml:space="preserve"> </v>
      </c>
      <c r="G165" s="91"/>
      <c r="H165" s="91"/>
      <c r="I165" s="42"/>
      <c r="J165" s="42"/>
      <c r="K165" s="43">
        <f t="shared" si="3"/>
        <v>0</v>
      </c>
      <c r="L165" s="44">
        <f t="shared" si="4"/>
        <v>65</v>
      </c>
    </row>
    <row r="166" spans="1:12" x14ac:dyDescent="0.25">
      <c r="A166" s="40">
        <v>38</v>
      </c>
      <c r="B166" s="41" t="str">
        <f>IF('M5'!B50=0,"",'M5'!B50)</f>
        <v/>
      </c>
      <c r="C166" s="90" t="str">
        <f>'I5'!G50</f>
        <v xml:space="preserve"> </v>
      </c>
      <c r="D166" s="90" t="str">
        <f>'I5'!H50</f>
        <v xml:space="preserve"> </v>
      </c>
      <c r="E166" s="90" t="str">
        <f>'I5'!I50</f>
        <v xml:space="preserve"> </v>
      </c>
      <c r="F166" s="90" t="str">
        <f>'I5'!J50</f>
        <v xml:space="preserve"> </v>
      </c>
      <c r="G166" s="91"/>
      <c r="H166" s="91"/>
      <c r="I166" s="42"/>
      <c r="J166" s="42"/>
      <c r="K166" s="43">
        <f t="shared" si="3"/>
        <v>0</v>
      </c>
      <c r="L166" s="44">
        <f t="shared" si="4"/>
        <v>65</v>
      </c>
    </row>
    <row r="167" spans="1:12" x14ac:dyDescent="0.25">
      <c r="A167" s="40">
        <v>39</v>
      </c>
      <c r="B167" s="41" t="str">
        <f>IF('M5'!B51=0,"",'M5'!B51)</f>
        <v/>
      </c>
      <c r="C167" s="90" t="str">
        <f>'I5'!G51</f>
        <v xml:space="preserve"> </v>
      </c>
      <c r="D167" s="90" t="str">
        <f>'I5'!H51</f>
        <v xml:space="preserve"> </v>
      </c>
      <c r="E167" s="90" t="str">
        <f>'I5'!I51</f>
        <v xml:space="preserve"> </v>
      </c>
      <c r="F167" s="90" t="str">
        <f>'I5'!J51</f>
        <v xml:space="preserve"> </v>
      </c>
      <c r="G167" s="91"/>
      <c r="H167" s="91"/>
      <c r="I167" s="42"/>
      <c r="J167" s="42"/>
      <c r="K167" s="43">
        <f t="shared" si="3"/>
        <v>0</v>
      </c>
      <c r="L167" s="44">
        <f t="shared" si="4"/>
        <v>65</v>
      </c>
    </row>
    <row r="168" spans="1:12" x14ac:dyDescent="0.25">
      <c r="A168" s="40">
        <v>40</v>
      </c>
      <c r="B168" s="41" t="str">
        <f>IF('M5'!B52=0,"",'M5'!B52)</f>
        <v/>
      </c>
      <c r="C168" s="90" t="str">
        <f>'I5'!G52</f>
        <v xml:space="preserve"> </v>
      </c>
      <c r="D168" s="90" t="str">
        <f>'I5'!H52</f>
        <v xml:space="preserve"> </v>
      </c>
      <c r="E168" s="90" t="str">
        <f>'I5'!I52</f>
        <v xml:space="preserve"> </v>
      </c>
      <c r="F168" s="90" t="str">
        <f>'I5'!J52</f>
        <v xml:space="preserve"> </v>
      </c>
      <c r="G168" s="91"/>
      <c r="H168" s="91"/>
      <c r="I168" s="42"/>
      <c r="J168" s="42"/>
      <c r="K168" s="43">
        <f t="shared" si="3"/>
        <v>0</v>
      </c>
      <c r="L168" s="44">
        <f t="shared" si="4"/>
        <v>65</v>
      </c>
    </row>
    <row r="169" spans="1:12" x14ac:dyDescent="0.25">
      <c r="A169" s="40">
        <v>41</v>
      </c>
      <c r="B169" s="41" t="str">
        <f>IF('M5'!B53=0,"",'M5'!B53)</f>
        <v/>
      </c>
      <c r="C169" s="90" t="str">
        <f>'I5'!G53</f>
        <v xml:space="preserve"> </v>
      </c>
      <c r="D169" s="90" t="str">
        <f>'I5'!H53</f>
        <v xml:space="preserve"> </v>
      </c>
      <c r="E169" s="90" t="str">
        <f>'I5'!I53</f>
        <v xml:space="preserve"> </v>
      </c>
      <c r="F169" s="90" t="str">
        <f>'I5'!J53</f>
        <v xml:space="preserve"> </v>
      </c>
      <c r="G169" s="91"/>
      <c r="H169" s="91"/>
      <c r="I169" s="42"/>
      <c r="J169" s="42"/>
      <c r="K169" s="43">
        <f t="shared" si="3"/>
        <v>0</v>
      </c>
      <c r="L169" s="44">
        <f t="shared" si="4"/>
        <v>65</v>
      </c>
    </row>
    <row r="170" spans="1:12" x14ac:dyDescent="0.25">
      <c r="A170" s="40">
        <v>42</v>
      </c>
      <c r="B170" s="41" t="str">
        <f>IF('M5'!B54=0,"",'M5'!B54)</f>
        <v/>
      </c>
      <c r="C170" s="90" t="str">
        <f>'I5'!G54</f>
        <v xml:space="preserve"> </v>
      </c>
      <c r="D170" s="90" t="str">
        <f>'I5'!H54</f>
        <v xml:space="preserve"> </v>
      </c>
      <c r="E170" s="90" t="str">
        <f>'I5'!I54</f>
        <v xml:space="preserve"> </v>
      </c>
      <c r="F170" s="90" t="str">
        <f>'I5'!J54</f>
        <v xml:space="preserve"> </v>
      </c>
      <c r="G170" s="91"/>
      <c r="H170" s="91"/>
      <c r="I170" s="42"/>
      <c r="J170" s="42"/>
      <c r="K170" s="43">
        <f t="shared" si="3"/>
        <v>0</v>
      </c>
      <c r="L170" s="44">
        <f t="shared" si="4"/>
        <v>65</v>
      </c>
    </row>
    <row r="171" spans="1:12" x14ac:dyDescent="0.25">
      <c r="A171" s="40">
        <v>43</v>
      </c>
      <c r="B171" s="41" t="str">
        <f>IF('M5'!B55=0,"",'M5'!B55)</f>
        <v/>
      </c>
      <c r="C171" s="90" t="str">
        <f>'I5'!G55</f>
        <v xml:space="preserve"> </v>
      </c>
      <c r="D171" s="90" t="str">
        <f>'I5'!H55</f>
        <v xml:space="preserve"> </v>
      </c>
      <c r="E171" s="90" t="str">
        <f>'I5'!I55</f>
        <v xml:space="preserve"> </v>
      </c>
      <c r="F171" s="90" t="str">
        <f>'I5'!J55</f>
        <v xml:space="preserve"> </v>
      </c>
      <c r="G171" s="91"/>
      <c r="H171" s="91"/>
      <c r="I171" s="42"/>
      <c r="J171" s="42"/>
      <c r="K171" s="43">
        <f t="shared" si="3"/>
        <v>0</v>
      </c>
      <c r="L171" s="44">
        <f t="shared" si="4"/>
        <v>65</v>
      </c>
    </row>
    <row r="172" spans="1:12" x14ac:dyDescent="0.25">
      <c r="A172" s="40">
        <v>44</v>
      </c>
      <c r="B172" s="41" t="str">
        <f>IF('M5'!B56=0,"",'M5'!B56)</f>
        <v/>
      </c>
      <c r="C172" s="90" t="str">
        <f>'I5'!G56</f>
        <v xml:space="preserve"> </v>
      </c>
      <c r="D172" s="90" t="str">
        <f>'I5'!H56</f>
        <v xml:space="preserve"> </v>
      </c>
      <c r="E172" s="90" t="str">
        <f>'I5'!I56</f>
        <v xml:space="preserve"> </v>
      </c>
      <c r="F172" s="90" t="str">
        <f>'I5'!J56</f>
        <v xml:space="preserve"> </v>
      </c>
      <c r="G172" s="91"/>
      <c r="H172" s="91"/>
      <c r="I172" s="42"/>
      <c r="J172" s="42"/>
      <c r="K172" s="43">
        <f t="shared" si="3"/>
        <v>0</v>
      </c>
      <c r="L172" s="44">
        <f t="shared" si="4"/>
        <v>65</v>
      </c>
    </row>
    <row r="173" spans="1:12" x14ac:dyDescent="0.25">
      <c r="A173" s="40">
        <v>45</v>
      </c>
      <c r="B173" s="41" t="str">
        <f>IF('M5'!B57=0,"",'M5'!B57)</f>
        <v/>
      </c>
      <c r="C173" s="90" t="str">
        <f>'I5'!G57</f>
        <v xml:space="preserve"> </v>
      </c>
      <c r="D173" s="90" t="str">
        <f>'I5'!H57</f>
        <v xml:space="preserve"> </v>
      </c>
      <c r="E173" s="90" t="str">
        <f>'I5'!I57</f>
        <v xml:space="preserve"> </v>
      </c>
      <c r="F173" s="90" t="str">
        <f>'I5'!J57</f>
        <v xml:space="preserve"> </v>
      </c>
      <c r="G173" s="91"/>
      <c r="H173" s="91"/>
      <c r="I173" s="42"/>
      <c r="J173" s="42"/>
      <c r="K173" s="43">
        <f t="shared" si="3"/>
        <v>0</v>
      </c>
      <c r="L173" s="44">
        <f t="shared" si="4"/>
        <v>65</v>
      </c>
    </row>
    <row r="174" spans="1:12" x14ac:dyDescent="0.25">
      <c r="A174" s="40">
        <v>46</v>
      </c>
      <c r="B174" s="41" t="str">
        <f>IF('M5'!B58=0,"",'M5'!B58)</f>
        <v/>
      </c>
      <c r="C174" s="90" t="str">
        <f>'I5'!G58</f>
        <v xml:space="preserve"> </v>
      </c>
      <c r="D174" s="90" t="str">
        <f>'I5'!H58</f>
        <v xml:space="preserve"> </v>
      </c>
      <c r="E174" s="90" t="str">
        <f>'I5'!I58</f>
        <v xml:space="preserve"> </v>
      </c>
      <c r="F174" s="90" t="str">
        <f>'I5'!J58</f>
        <v xml:space="preserve"> </v>
      </c>
      <c r="G174" s="91"/>
      <c r="H174" s="91"/>
      <c r="I174" s="42"/>
      <c r="J174" s="42"/>
      <c r="K174" s="43">
        <f t="shared" si="3"/>
        <v>0</v>
      </c>
      <c r="L174" s="44">
        <f t="shared" si="4"/>
        <v>65</v>
      </c>
    </row>
    <row r="175" spans="1:12" x14ac:dyDescent="0.25">
      <c r="A175" s="40">
        <v>47</v>
      </c>
      <c r="B175" s="41" t="str">
        <f>IF('M5'!B59=0,"",'M5'!B59)</f>
        <v/>
      </c>
      <c r="C175" s="90" t="str">
        <f>'I5'!G59</f>
        <v xml:space="preserve"> </v>
      </c>
      <c r="D175" s="90" t="str">
        <f>'I5'!H59</f>
        <v xml:space="preserve"> </v>
      </c>
      <c r="E175" s="90" t="str">
        <f>'I5'!I59</f>
        <v xml:space="preserve"> </v>
      </c>
      <c r="F175" s="90" t="str">
        <f>'I5'!J59</f>
        <v xml:space="preserve"> </v>
      </c>
      <c r="G175" s="91"/>
      <c r="H175" s="91"/>
      <c r="I175" s="42"/>
      <c r="J175" s="42"/>
      <c r="K175" s="43">
        <f t="shared" si="3"/>
        <v>0</v>
      </c>
      <c r="L175" s="44">
        <f t="shared" si="4"/>
        <v>65</v>
      </c>
    </row>
    <row r="176" spans="1:12" x14ac:dyDescent="0.25">
      <c r="A176" s="40">
        <v>48</v>
      </c>
      <c r="B176" s="41" t="str">
        <f>IF('M5'!B60=0,"",'M5'!B60)</f>
        <v/>
      </c>
      <c r="C176" s="90" t="str">
        <f>'I5'!G60</f>
        <v xml:space="preserve"> </v>
      </c>
      <c r="D176" s="90" t="str">
        <f>'I5'!H60</f>
        <v xml:space="preserve"> </v>
      </c>
      <c r="E176" s="90" t="str">
        <f>'I5'!I60</f>
        <v xml:space="preserve"> </v>
      </c>
      <c r="F176" s="90" t="str">
        <f>'I5'!J60</f>
        <v xml:space="preserve"> </v>
      </c>
      <c r="G176" s="91"/>
      <c r="H176" s="91"/>
      <c r="I176" s="42"/>
      <c r="J176" s="42"/>
      <c r="K176" s="43">
        <f t="shared" si="3"/>
        <v>0</v>
      </c>
      <c r="L176" s="44">
        <f t="shared" si="4"/>
        <v>65</v>
      </c>
    </row>
    <row r="177" spans="1:20" x14ac:dyDescent="0.25">
      <c r="A177" s="40">
        <v>49</v>
      </c>
      <c r="B177" s="41" t="str">
        <f>IF('M5'!B61=0,"",'M5'!B61)</f>
        <v/>
      </c>
      <c r="C177" s="90" t="str">
        <f>'I5'!G61</f>
        <v xml:space="preserve"> </v>
      </c>
      <c r="D177" s="90" t="str">
        <f>'I5'!H61</f>
        <v xml:space="preserve"> </v>
      </c>
      <c r="E177" s="90" t="str">
        <f>'I5'!I61</f>
        <v xml:space="preserve"> </v>
      </c>
      <c r="F177" s="90" t="str">
        <f>'I5'!J61</f>
        <v xml:space="preserve"> </v>
      </c>
      <c r="G177" s="91"/>
      <c r="H177" s="91"/>
      <c r="I177" s="42"/>
      <c r="J177" s="42"/>
      <c r="K177" s="43">
        <f t="shared" si="3"/>
        <v>0</v>
      </c>
      <c r="L177" s="44">
        <f t="shared" si="4"/>
        <v>65</v>
      </c>
    </row>
    <row r="178" spans="1:20" x14ac:dyDescent="0.25">
      <c r="A178" s="40">
        <v>50</v>
      </c>
      <c r="B178" s="41" t="str">
        <f>IF('M5'!B62=0,"",'M5'!B62)</f>
        <v/>
      </c>
      <c r="C178" s="90" t="str">
        <f>'I5'!G62</f>
        <v xml:space="preserve"> </v>
      </c>
      <c r="D178" s="90" t="str">
        <f>'I5'!H62</f>
        <v xml:space="preserve"> </v>
      </c>
      <c r="E178" s="90" t="str">
        <f>'I5'!I62</f>
        <v xml:space="preserve"> </v>
      </c>
      <c r="F178" s="90" t="str">
        <f>'I5'!J62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IF('M5'!B13=0,"",'M5'!B13)</f>
        <v/>
      </c>
      <c r="C247" s="90" t="str">
        <f>'I5'!K13</f>
        <v xml:space="preserve"> </v>
      </c>
      <c r="D247" s="90" t="str">
        <f>'I5'!L13</f>
        <v xml:space="preserve"> </v>
      </c>
      <c r="E247" s="90" t="str">
        <f>'I5'!M13</f>
        <v xml:space="preserve"> </v>
      </c>
      <c r="F247" s="90" t="str">
        <f>'I5'!N13</f>
        <v xml:space="preserve"> </v>
      </c>
      <c r="G247" s="91"/>
      <c r="H247" s="91"/>
      <c r="I247" s="42"/>
      <c r="J247" s="42"/>
      <c r="K247" s="43">
        <f>SUM(I247:J247)</f>
        <v>0</v>
      </c>
      <c r="L247" s="44">
        <f>$L$245-K247</f>
        <v>66</v>
      </c>
    </row>
    <row r="248" spans="1:12" x14ac:dyDescent="0.25">
      <c r="A248" s="40">
        <v>2</v>
      </c>
      <c r="B248" s="41" t="str">
        <f>IF('M5'!B14=0,"",'M5'!B14)</f>
        <v/>
      </c>
      <c r="C248" s="90" t="str">
        <f>'I5'!K14</f>
        <v xml:space="preserve"> </v>
      </c>
      <c r="D248" s="90" t="str">
        <f>'I5'!L14</f>
        <v xml:space="preserve"> </v>
      </c>
      <c r="E248" s="90" t="str">
        <f>'I5'!M14</f>
        <v xml:space="preserve"> </v>
      </c>
      <c r="F248" s="90" t="str">
        <f>'I5'!N14</f>
        <v xml:space="preserve"> </v>
      </c>
      <c r="G248" s="91"/>
      <c r="H248" s="91"/>
      <c r="I248" s="42"/>
      <c r="J248" s="42"/>
      <c r="K248" s="43">
        <f t="shared" ref="K248:K296" si="6">SUM(I248:J248)</f>
        <v>0</v>
      </c>
      <c r="L248" s="44">
        <f t="shared" ref="L248:L296" si="7">$L$245-K248</f>
        <v>66</v>
      </c>
    </row>
    <row r="249" spans="1:12" x14ac:dyDescent="0.25">
      <c r="A249" s="40">
        <v>3</v>
      </c>
      <c r="B249" s="41" t="str">
        <f>IF('M5'!B15=0,"",'M5'!B15)</f>
        <v/>
      </c>
      <c r="C249" s="90" t="str">
        <f>'I5'!K15</f>
        <v xml:space="preserve"> </v>
      </c>
      <c r="D249" s="90" t="str">
        <f>'I5'!L15</f>
        <v xml:space="preserve"> </v>
      </c>
      <c r="E249" s="90" t="str">
        <f>'I5'!M15</f>
        <v xml:space="preserve"> </v>
      </c>
      <c r="F249" s="90" t="str">
        <f>'I5'!N15</f>
        <v xml:space="preserve"> </v>
      </c>
      <c r="G249" s="91"/>
      <c r="H249" s="91"/>
      <c r="I249" s="42"/>
      <c r="J249" s="42"/>
      <c r="K249" s="43">
        <f t="shared" si="6"/>
        <v>0</v>
      </c>
      <c r="L249" s="44">
        <f t="shared" si="7"/>
        <v>66</v>
      </c>
    </row>
    <row r="250" spans="1:12" x14ac:dyDescent="0.25">
      <c r="A250" s="40">
        <v>4</v>
      </c>
      <c r="B250" s="41" t="str">
        <f>IF('M5'!B16=0,"",'M5'!B16)</f>
        <v/>
      </c>
      <c r="C250" s="90" t="str">
        <f>'I5'!K16</f>
        <v xml:space="preserve"> </v>
      </c>
      <c r="D250" s="90" t="str">
        <f>'I5'!L16</f>
        <v xml:space="preserve"> </v>
      </c>
      <c r="E250" s="90" t="str">
        <f>'I5'!M16</f>
        <v xml:space="preserve"> </v>
      </c>
      <c r="F250" s="90" t="str">
        <f>'I5'!N16</f>
        <v xml:space="preserve"> </v>
      </c>
      <c r="G250" s="91"/>
      <c r="H250" s="91"/>
      <c r="I250" s="42"/>
      <c r="J250" s="42"/>
      <c r="K250" s="43">
        <f t="shared" si="6"/>
        <v>0</v>
      </c>
      <c r="L250" s="44">
        <f t="shared" si="7"/>
        <v>66</v>
      </c>
    </row>
    <row r="251" spans="1:12" x14ac:dyDescent="0.25">
      <c r="A251" s="40">
        <v>5</v>
      </c>
      <c r="B251" s="41" t="str">
        <f>IF('M5'!B17=0,"",'M5'!B17)</f>
        <v/>
      </c>
      <c r="C251" s="90" t="str">
        <f>'I5'!K17</f>
        <v xml:space="preserve"> </v>
      </c>
      <c r="D251" s="90" t="str">
        <f>'I5'!L17</f>
        <v xml:space="preserve"> </v>
      </c>
      <c r="E251" s="90" t="str">
        <f>'I5'!M17</f>
        <v xml:space="preserve"> </v>
      </c>
      <c r="F251" s="90" t="str">
        <f>'I5'!N17</f>
        <v xml:space="preserve"> </v>
      </c>
      <c r="G251" s="91"/>
      <c r="H251" s="91"/>
      <c r="I251" s="42"/>
      <c r="J251" s="42"/>
      <c r="K251" s="43">
        <f t="shared" si="6"/>
        <v>0</v>
      </c>
      <c r="L251" s="44">
        <f t="shared" si="7"/>
        <v>66</v>
      </c>
    </row>
    <row r="252" spans="1:12" x14ac:dyDescent="0.25">
      <c r="A252" s="40">
        <v>6</v>
      </c>
      <c r="B252" s="41" t="str">
        <f>IF('M5'!B18=0,"",'M5'!B18)</f>
        <v/>
      </c>
      <c r="C252" s="90" t="str">
        <f>'I5'!K18</f>
        <v xml:space="preserve"> </v>
      </c>
      <c r="D252" s="90" t="str">
        <f>'I5'!L18</f>
        <v xml:space="preserve"> </v>
      </c>
      <c r="E252" s="90" t="str">
        <f>'I5'!M18</f>
        <v xml:space="preserve"> </v>
      </c>
      <c r="F252" s="90" t="str">
        <f>'I5'!N18</f>
        <v xml:space="preserve"> </v>
      </c>
      <c r="G252" s="91"/>
      <c r="H252" s="91"/>
      <c r="I252" s="42"/>
      <c r="J252" s="42"/>
      <c r="K252" s="43">
        <f t="shared" si="6"/>
        <v>0</v>
      </c>
      <c r="L252" s="44">
        <f t="shared" si="7"/>
        <v>66</v>
      </c>
    </row>
    <row r="253" spans="1:12" x14ac:dyDescent="0.25">
      <c r="A253" s="40">
        <v>7</v>
      </c>
      <c r="B253" s="41" t="str">
        <f>IF('M5'!B19=0,"",'M5'!B19)</f>
        <v/>
      </c>
      <c r="C253" s="90" t="str">
        <f>'I5'!K19</f>
        <v xml:space="preserve"> </v>
      </c>
      <c r="D253" s="90" t="str">
        <f>'I5'!L19</f>
        <v xml:space="preserve"> </v>
      </c>
      <c r="E253" s="90" t="str">
        <f>'I5'!M19</f>
        <v xml:space="preserve"> </v>
      </c>
      <c r="F253" s="90" t="str">
        <f>'I5'!N19</f>
        <v xml:space="preserve"> </v>
      </c>
      <c r="G253" s="91"/>
      <c r="H253" s="91"/>
      <c r="I253" s="42"/>
      <c r="J253" s="42"/>
      <c r="K253" s="43">
        <f t="shared" si="6"/>
        <v>0</v>
      </c>
      <c r="L253" s="44">
        <f t="shared" si="7"/>
        <v>66</v>
      </c>
    </row>
    <row r="254" spans="1:12" x14ac:dyDescent="0.25">
      <c r="A254" s="40">
        <v>8</v>
      </c>
      <c r="B254" s="41" t="str">
        <f>IF('M5'!B20=0,"",'M5'!B20)</f>
        <v/>
      </c>
      <c r="C254" s="90" t="str">
        <f>'I5'!K20</f>
        <v xml:space="preserve"> </v>
      </c>
      <c r="D254" s="90" t="str">
        <f>'I5'!L20</f>
        <v xml:space="preserve"> </v>
      </c>
      <c r="E254" s="90" t="str">
        <f>'I5'!M20</f>
        <v xml:space="preserve"> </v>
      </c>
      <c r="F254" s="90" t="str">
        <f>'I5'!N20</f>
        <v xml:space="preserve"> </v>
      </c>
      <c r="G254" s="91"/>
      <c r="H254" s="91"/>
      <c r="I254" s="42"/>
      <c r="J254" s="42"/>
      <c r="K254" s="43">
        <f t="shared" si="6"/>
        <v>0</v>
      </c>
      <c r="L254" s="44">
        <f t="shared" si="7"/>
        <v>66</v>
      </c>
    </row>
    <row r="255" spans="1:12" x14ac:dyDescent="0.25">
      <c r="A255" s="40">
        <v>9</v>
      </c>
      <c r="B255" s="41" t="str">
        <f>IF('M5'!B21=0,"",'M5'!B21)</f>
        <v/>
      </c>
      <c r="C255" s="90" t="str">
        <f>'I5'!K21</f>
        <v xml:space="preserve"> </v>
      </c>
      <c r="D255" s="90" t="str">
        <f>'I5'!L21</f>
        <v xml:space="preserve"> </v>
      </c>
      <c r="E255" s="90" t="str">
        <f>'I5'!M21</f>
        <v xml:space="preserve"> </v>
      </c>
      <c r="F255" s="90" t="str">
        <f>'I5'!N21</f>
        <v xml:space="preserve"> </v>
      </c>
      <c r="G255" s="91"/>
      <c r="H255" s="91"/>
      <c r="I255" s="42"/>
      <c r="J255" s="42"/>
      <c r="K255" s="43">
        <f t="shared" si="6"/>
        <v>0</v>
      </c>
      <c r="L255" s="44">
        <f t="shared" si="7"/>
        <v>66</v>
      </c>
    </row>
    <row r="256" spans="1:12" x14ac:dyDescent="0.25">
      <c r="A256" s="40">
        <v>10</v>
      </c>
      <c r="B256" s="41" t="str">
        <f>IF('M5'!B22=0,"",'M5'!B22)</f>
        <v/>
      </c>
      <c r="C256" s="90" t="str">
        <f>'I5'!K22</f>
        <v xml:space="preserve"> </v>
      </c>
      <c r="D256" s="90" t="str">
        <f>'I5'!L22</f>
        <v xml:space="preserve"> </v>
      </c>
      <c r="E256" s="90" t="str">
        <f>'I5'!M22</f>
        <v xml:space="preserve"> </v>
      </c>
      <c r="F256" s="90" t="str">
        <f>'I5'!N22</f>
        <v xml:space="preserve"> </v>
      </c>
      <c r="G256" s="91"/>
      <c r="H256" s="91"/>
      <c r="I256" s="42"/>
      <c r="J256" s="42"/>
      <c r="K256" s="43">
        <f t="shared" si="6"/>
        <v>0</v>
      </c>
      <c r="L256" s="44">
        <f t="shared" si="7"/>
        <v>66</v>
      </c>
    </row>
    <row r="257" spans="1:12" x14ac:dyDescent="0.25">
      <c r="A257" s="40">
        <v>11</v>
      </c>
      <c r="B257" s="41" t="str">
        <f>IF('M5'!B23=0,"",'M5'!B23)</f>
        <v/>
      </c>
      <c r="C257" s="90" t="str">
        <f>'I5'!K23</f>
        <v xml:space="preserve"> </v>
      </c>
      <c r="D257" s="90" t="str">
        <f>'I5'!L23</f>
        <v xml:space="preserve"> </v>
      </c>
      <c r="E257" s="90" t="str">
        <f>'I5'!M23</f>
        <v xml:space="preserve"> </v>
      </c>
      <c r="F257" s="90" t="str">
        <f>'I5'!N23</f>
        <v xml:space="preserve"> </v>
      </c>
      <c r="G257" s="91"/>
      <c r="H257" s="91"/>
      <c r="I257" s="42"/>
      <c r="J257" s="42"/>
      <c r="K257" s="43">
        <f t="shared" si="6"/>
        <v>0</v>
      </c>
      <c r="L257" s="44">
        <f t="shared" si="7"/>
        <v>66</v>
      </c>
    </row>
    <row r="258" spans="1:12" x14ac:dyDescent="0.25">
      <c r="A258" s="40">
        <v>12</v>
      </c>
      <c r="B258" s="41" t="str">
        <f>IF('M5'!B24=0,"",'M5'!B24)</f>
        <v/>
      </c>
      <c r="C258" s="90" t="str">
        <f>'I5'!K24</f>
        <v xml:space="preserve"> </v>
      </c>
      <c r="D258" s="90" t="str">
        <f>'I5'!L24</f>
        <v xml:space="preserve"> </v>
      </c>
      <c r="E258" s="90" t="str">
        <f>'I5'!M24</f>
        <v xml:space="preserve"> </v>
      </c>
      <c r="F258" s="90" t="str">
        <f>'I5'!N24</f>
        <v xml:space="preserve"> </v>
      </c>
      <c r="G258" s="91"/>
      <c r="H258" s="91"/>
      <c r="I258" s="42"/>
      <c r="J258" s="42"/>
      <c r="K258" s="43">
        <f t="shared" si="6"/>
        <v>0</v>
      </c>
      <c r="L258" s="44">
        <f t="shared" si="7"/>
        <v>66</v>
      </c>
    </row>
    <row r="259" spans="1:12" x14ac:dyDescent="0.25">
      <c r="A259" s="40">
        <v>13</v>
      </c>
      <c r="B259" s="41" t="str">
        <f>IF('M5'!B25=0,"",'M5'!B25)</f>
        <v/>
      </c>
      <c r="C259" s="90" t="str">
        <f>'I5'!K25</f>
        <v xml:space="preserve"> </v>
      </c>
      <c r="D259" s="90" t="str">
        <f>'I5'!L25</f>
        <v xml:space="preserve"> </v>
      </c>
      <c r="E259" s="90" t="str">
        <f>'I5'!M25</f>
        <v xml:space="preserve"> </v>
      </c>
      <c r="F259" s="90" t="str">
        <f>'I5'!N25</f>
        <v xml:space="preserve"> </v>
      </c>
      <c r="G259" s="91"/>
      <c r="H259" s="91"/>
      <c r="I259" s="42"/>
      <c r="J259" s="42"/>
      <c r="K259" s="43">
        <f t="shared" si="6"/>
        <v>0</v>
      </c>
      <c r="L259" s="44">
        <f t="shared" si="7"/>
        <v>66</v>
      </c>
    </row>
    <row r="260" spans="1:12" x14ac:dyDescent="0.25">
      <c r="A260" s="40">
        <v>14</v>
      </c>
      <c r="B260" s="41" t="str">
        <f>IF('M5'!B26=0,"",'M5'!B26)</f>
        <v/>
      </c>
      <c r="C260" s="90" t="str">
        <f>'I5'!K26</f>
        <v xml:space="preserve"> </v>
      </c>
      <c r="D260" s="90" t="str">
        <f>'I5'!L26</f>
        <v xml:space="preserve"> </v>
      </c>
      <c r="E260" s="90" t="str">
        <f>'I5'!M26</f>
        <v xml:space="preserve"> </v>
      </c>
      <c r="F260" s="90" t="str">
        <f>'I5'!N26</f>
        <v xml:space="preserve"> </v>
      </c>
      <c r="G260" s="91"/>
      <c r="H260" s="91"/>
      <c r="I260" s="42"/>
      <c r="J260" s="42"/>
      <c r="K260" s="43">
        <f t="shared" si="6"/>
        <v>0</v>
      </c>
      <c r="L260" s="44">
        <f t="shared" si="7"/>
        <v>66</v>
      </c>
    </row>
    <row r="261" spans="1:12" x14ac:dyDescent="0.25">
      <c r="A261" s="40">
        <v>15</v>
      </c>
      <c r="B261" s="41" t="str">
        <f>IF('M5'!B27=0,"",'M5'!B27)</f>
        <v/>
      </c>
      <c r="C261" s="90" t="str">
        <f>'I5'!K27</f>
        <v xml:space="preserve"> </v>
      </c>
      <c r="D261" s="90" t="str">
        <f>'I5'!L27</f>
        <v xml:space="preserve"> </v>
      </c>
      <c r="E261" s="90" t="str">
        <f>'I5'!M27</f>
        <v xml:space="preserve"> </v>
      </c>
      <c r="F261" s="90" t="str">
        <f>'I5'!N27</f>
        <v xml:space="preserve"> </v>
      </c>
      <c r="G261" s="91"/>
      <c r="H261" s="91"/>
      <c r="I261" s="42"/>
      <c r="J261" s="42"/>
      <c r="K261" s="43">
        <f t="shared" si="6"/>
        <v>0</v>
      </c>
      <c r="L261" s="44">
        <f t="shared" si="7"/>
        <v>66</v>
      </c>
    </row>
    <row r="262" spans="1:12" x14ac:dyDescent="0.25">
      <c r="A262" s="40">
        <v>16</v>
      </c>
      <c r="B262" s="41" t="str">
        <f>IF('M5'!B28=0,"",'M5'!B28)</f>
        <v/>
      </c>
      <c r="C262" s="90" t="str">
        <f>'I5'!K28</f>
        <v xml:space="preserve"> </v>
      </c>
      <c r="D262" s="90" t="str">
        <f>'I5'!L28</f>
        <v xml:space="preserve"> </v>
      </c>
      <c r="E262" s="90" t="str">
        <f>'I5'!M28</f>
        <v xml:space="preserve"> </v>
      </c>
      <c r="F262" s="90" t="str">
        <f>'I5'!N28</f>
        <v xml:space="preserve"> </v>
      </c>
      <c r="G262" s="91"/>
      <c r="H262" s="91"/>
      <c r="I262" s="42"/>
      <c r="J262" s="42"/>
      <c r="K262" s="43">
        <f t="shared" si="6"/>
        <v>0</v>
      </c>
      <c r="L262" s="44">
        <f t="shared" si="7"/>
        <v>66</v>
      </c>
    </row>
    <row r="263" spans="1:12" x14ac:dyDescent="0.25">
      <c r="A263" s="40">
        <v>17</v>
      </c>
      <c r="B263" s="41" t="str">
        <f>IF('M5'!B29=0,"",'M5'!B29)</f>
        <v/>
      </c>
      <c r="C263" s="90" t="str">
        <f>'I5'!K29</f>
        <v xml:space="preserve"> </v>
      </c>
      <c r="D263" s="90" t="str">
        <f>'I5'!L29</f>
        <v xml:space="preserve"> </v>
      </c>
      <c r="E263" s="90" t="str">
        <f>'I5'!M29</f>
        <v xml:space="preserve"> </v>
      </c>
      <c r="F263" s="90" t="str">
        <f>'I5'!N29</f>
        <v xml:space="preserve"> </v>
      </c>
      <c r="G263" s="91"/>
      <c r="H263" s="91"/>
      <c r="I263" s="42"/>
      <c r="J263" s="42"/>
      <c r="K263" s="43">
        <f t="shared" si="6"/>
        <v>0</v>
      </c>
      <c r="L263" s="44">
        <f t="shared" si="7"/>
        <v>66</v>
      </c>
    </row>
    <row r="264" spans="1:12" x14ac:dyDescent="0.25">
      <c r="A264" s="40">
        <v>18</v>
      </c>
      <c r="B264" s="41" t="str">
        <f>IF('M5'!B30=0,"",'M5'!B30)</f>
        <v/>
      </c>
      <c r="C264" s="90" t="str">
        <f>'I5'!K30</f>
        <v xml:space="preserve"> </v>
      </c>
      <c r="D264" s="90" t="str">
        <f>'I5'!L30</f>
        <v xml:space="preserve"> </v>
      </c>
      <c r="E264" s="90" t="str">
        <f>'I5'!M30</f>
        <v xml:space="preserve"> </v>
      </c>
      <c r="F264" s="90" t="str">
        <f>'I5'!N30</f>
        <v xml:space="preserve"> </v>
      </c>
      <c r="G264" s="91"/>
      <c r="H264" s="91"/>
      <c r="I264" s="42"/>
      <c r="J264" s="42"/>
      <c r="K264" s="43">
        <f t="shared" si="6"/>
        <v>0</v>
      </c>
      <c r="L264" s="44">
        <f t="shared" si="7"/>
        <v>66</v>
      </c>
    </row>
    <row r="265" spans="1:12" x14ac:dyDescent="0.25">
      <c r="A265" s="40">
        <v>19</v>
      </c>
      <c r="B265" s="41" t="str">
        <f>IF('M5'!B31=0,"",'M5'!B31)</f>
        <v/>
      </c>
      <c r="C265" s="90" t="str">
        <f>'I5'!K31</f>
        <v xml:space="preserve"> </v>
      </c>
      <c r="D265" s="90" t="str">
        <f>'I5'!L31</f>
        <v xml:space="preserve"> </v>
      </c>
      <c r="E265" s="90" t="str">
        <f>'I5'!M31</f>
        <v xml:space="preserve"> </v>
      </c>
      <c r="F265" s="90" t="str">
        <f>'I5'!N31</f>
        <v xml:space="preserve"> </v>
      </c>
      <c r="G265" s="91"/>
      <c r="H265" s="91"/>
      <c r="I265" s="42"/>
      <c r="J265" s="42"/>
      <c r="K265" s="43">
        <f t="shared" si="6"/>
        <v>0</v>
      </c>
      <c r="L265" s="44">
        <f t="shared" si="7"/>
        <v>66</v>
      </c>
    </row>
    <row r="266" spans="1:12" x14ac:dyDescent="0.25">
      <c r="A266" s="40">
        <v>20</v>
      </c>
      <c r="B266" s="41" t="str">
        <f>IF('M5'!B32=0,"",'M5'!B32)</f>
        <v/>
      </c>
      <c r="C266" s="90" t="str">
        <f>'I5'!K32</f>
        <v xml:space="preserve"> </v>
      </c>
      <c r="D266" s="90" t="str">
        <f>'I5'!L32</f>
        <v xml:space="preserve"> </v>
      </c>
      <c r="E266" s="90" t="str">
        <f>'I5'!M32</f>
        <v xml:space="preserve"> </v>
      </c>
      <c r="F266" s="90" t="str">
        <f>'I5'!N32</f>
        <v xml:space="preserve"> </v>
      </c>
      <c r="G266" s="91"/>
      <c r="H266" s="91"/>
      <c r="I266" s="42"/>
      <c r="J266" s="42"/>
      <c r="K266" s="43">
        <f t="shared" si="6"/>
        <v>0</v>
      </c>
      <c r="L266" s="44">
        <f t="shared" si="7"/>
        <v>66</v>
      </c>
    </row>
    <row r="267" spans="1:12" x14ac:dyDescent="0.25">
      <c r="A267" s="40">
        <v>21</v>
      </c>
      <c r="B267" s="41" t="str">
        <f>IF('M5'!B33=0,"",'M5'!B33)</f>
        <v/>
      </c>
      <c r="C267" s="90" t="str">
        <f>'I5'!K33</f>
        <v xml:space="preserve"> </v>
      </c>
      <c r="D267" s="90" t="str">
        <f>'I5'!L33</f>
        <v xml:space="preserve"> </v>
      </c>
      <c r="E267" s="90" t="str">
        <f>'I5'!M33</f>
        <v xml:space="preserve"> </v>
      </c>
      <c r="F267" s="90" t="str">
        <f>'I5'!N33</f>
        <v xml:space="preserve"> </v>
      </c>
      <c r="G267" s="91"/>
      <c r="H267" s="91"/>
      <c r="I267" s="42"/>
      <c r="J267" s="42"/>
      <c r="K267" s="43">
        <f t="shared" si="6"/>
        <v>0</v>
      </c>
      <c r="L267" s="44">
        <f t="shared" si="7"/>
        <v>66</v>
      </c>
    </row>
    <row r="268" spans="1:12" x14ac:dyDescent="0.25">
      <c r="A268" s="40">
        <v>22</v>
      </c>
      <c r="B268" s="41" t="str">
        <f>IF('M5'!B34=0,"",'M5'!B34)</f>
        <v/>
      </c>
      <c r="C268" s="90" t="str">
        <f>'I5'!K34</f>
        <v xml:space="preserve"> </v>
      </c>
      <c r="D268" s="90" t="str">
        <f>'I5'!L34</f>
        <v xml:space="preserve"> </v>
      </c>
      <c r="E268" s="90" t="str">
        <f>'I5'!M34</f>
        <v xml:space="preserve"> </v>
      </c>
      <c r="F268" s="90" t="str">
        <f>'I5'!N34</f>
        <v xml:space="preserve"> </v>
      </c>
      <c r="G268" s="91"/>
      <c r="H268" s="91"/>
      <c r="I268" s="42"/>
      <c r="J268" s="42"/>
      <c r="K268" s="43">
        <f t="shared" si="6"/>
        <v>0</v>
      </c>
      <c r="L268" s="44">
        <f t="shared" si="7"/>
        <v>66</v>
      </c>
    </row>
    <row r="269" spans="1:12" x14ac:dyDescent="0.25">
      <c r="A269" s="40">
        <v>23</v>
      </c>
      <c r="B269" s="41" t="str">
        <f>IF('M5'!B35=0,"",'M5'!B35)</f>
        <v/>
      </c>
      <c r="C269" s="90" t="str">
        <f>'I5'!K35</f>
        <v xml:space="preserve"> </v>
      </c>
      <c r="D269" s="90" t="str">
        <f>'I5'!L35</f>
        <v xml:space="preserve"> </v>
      </c>
      <c r="E269" s="90" t="str">
        <f>'I5'!M35</f>
        <v xml:space="preserve"> </v>
      </c>
      <c r="F269" s="90" t="str">
        <f>'I5'!N35</f>
        <v xml:space="preserve"> </v>
      </c>
      <c r="G269" s="91"/>
      <c r="H269" s="91"/>
      <c r="I269" s="42"/>
      <c r="J269" s="42"/>
      <c r="K269" s="43">
        <f t="shared" si="6"/>
        <v>0</v>
      </c>
      <c r="L269" s="44">
        <f t="shared" si="7"/>
        <v>66</v>
      </c>
    </row>
    <row r="270" spans="1:12" x14ac:dyDescent="0.25">
      <c r="A270" s="40">
        <v>24</v>
      </c>
      <c r="B270" s="41" t="str">
        <f>IF('M5'!B36=0,"",'M5'!B36)</f>
        <v/>
      </c>
      <c r="C270" s="90" t="str">
        <f>'I5'!K36</f>
        <v xml:space="preserve"> </v>
      </c>
      <c r="D270" s="90" t="str">
        <f>'I5'!L36</f>
        <v xml:space="preserve"> </v>
      </c>
      <c r="E270" s="90" t="str">
        <f>'I5'!M36</f>
        <v xml:space="preserve"> </v>
      </c>
      <c r="F270" s="90" t="str">
        <f>'I5'!N36</f>
        <v xml:space="preserve"> </v>
      </c>
      <c r="G270" s="91"/>
      <c r="H270" s="91"/>
      <c r="I270" s="42"/>
      <c r="J270" s="42"/>
      <c r="K270" s="43">
        <f t="shared" si="6"/>
        <v>0</v>
      </c>
      <c r="L270" s="44">
        <f t="shared" si="7"/>
        <v>66</v>
      </c>
    </row>
    <row r="271" spans="1:12" x14ac:dyDescent="0.25">
      <c r="A271" s="40">
        <v>25</v>
      </c>
      <c r="B271" s="41" t="str">
        <f>IF('M5'!B37=0,"",'M5'!B37)</f>
        <v/>
      </c>
      <c r="C271" s="90" t="str">
        <f>'I5'!K37</f>
        <v xml:space="preserve"> </v>
      </c>
      <c r="D271" s="90" t="str">
        <f>'I5'!L37</f>
        <v xml:space="preserve"> </v>
      </c>
      <c r="E271" s="90" t="str">
        <f>'I5'!M37</f>
        <v xml:space="preserve"> </v>
      </c>
      <c r="F271" s="90" t="str">
        <f>'I5'!N37</f>
        <v xml:space="preserve"> </v>
      </c>
      <c r="G271" s="91"/>
      <c r="H271" s="91"/>
      <c r="I271" s="42"/>
      <c r="J271" s="42"/>
      <c r="K271" s="43">
        <f t="shared" si="6"/>
        <v>0</v>
      </c>
      <c r="L271" s="44">
        <f t="shared" si="7"/>
        <v>66</v>
      </c>
    </row>
    <row r="272" spans="1:12" x14ac:dyDescent="0.25">
      <c r="A272" s="40">
        <v>26</v>
      </c>
      <c r="B272" s="41" t="str">
        <f>IF('M5'!B38=0,"",'M5'!B38)</f>
        <v/>
      </c>
      <c r="C272" s="90" t="str">
        <f>'I5'!K38</f>
        <v xml:space="preserve"> </v>
      </c>
      <c r="D272" s="90" t="str">
        <f>'I5'!L38</f>
        <v xml:space="preserve"> </v>
      </c>
      <c r="E272" s="90" t="str">
        <f>'I5'!M38</f>
        <v xml:space="preserve"> </v>
      </c>
      <c r="F272" s="90" t="str">
        <f>'I5'!N38</f>
        <v xml:space="preserve"> </v>
      </c>
      <c r="G272" s="91"/>
      <c r="H272" s="91"/>
      <c r="I272" s="42"/>
      <c r="J272" s="42"/>
      <c r="K272" s="43">
        <f t="shared" si="6"/>
        <v>0</v>
      </c>
      <c r="L272" s="44">
        <f t="shared" si="7"/>
        <v>66</v>
      </c>
    </row>
    <row r="273" spans="1:12" x14ac:dyDescent="0.25">
      <c r="A273" s="40">
        <v>27</v>
      </c>
      <c r="B273" s="41" t="str">
        <f>IF('M5'!B39=0,"",'M5'!B39)</f>
        <v/>
      </c>
      <c r="C273" s="90" t="str">
        <f>'I5'!K39</f>
        <v xml:space="preserve"> </v>
      </c>
      <c r="D273" s="90" t="str">
        <f>'I5'!L39</f>
        <v xml:space="preserve"> </v>
      </c>
      <c r="E273" s="90" t="str">
        <f>'I5'!M39</f>
        <v xml:space="preserve"> </v>
      </c>
      <c r="F273" s="90" t="str">
        <f>'I5'!N39</f>
        <v xml:space="preserve"> </v>
      </c>
      <c r="G273" s="91"/>
      <c r="H273" s="91"/>
      <c r="I273" s="42"/>
      <c r="J273" s="42"/>
      <c r="K273" s="43">
        <f t="shared" si="6"/>
        <v>0</v>
      </c>
      <c r="L273" s="44">
        <f t="shared" si="7"/>
        <v>66</v>
      </c>
    </row>
    <row r="274" spans="1:12" x14ac:dyDescent="0.25">
      <c r="A274" s="40">
        <v>28</v>
      </c>
      <c r="B274" s="41" t="str">
        <f>IF('M5'!B40=0,"",'M5'!B40)</f>
        <v/>
      </c>
      <c r="C274" s="90" t="str">
        <f>'I5'!K40</f>
        <v xml:space="preserve"> </v>
      </c>
      <c r="D274" s="90" t="str">
        <f>'I5'!L40</f>
        <v xml:space="preserve"> </v>
      </c>
      <c r="E274" s="90" t="str">
        <f>'I5'!M40</f>
        <v xml:space="preserve"> </v>
      </c>
      <c r="F274" s="90" t="str">
        <f>'I5'!N40</f>
        <v xml:space="preserve"> </v>
      </c>
      <c r="G274" s="91"/>
      <c r="H274" s="91"/>
      <c r="I274" s="42"/>
      <c r="J274" s="42"/>
      <c r="K274" s="43">
        <f t="shared" si="6"/>
        <v>0</v>
      </c>
      <c r="L274" s="44">
        <f t="shared" si="7"/>
        <v>66</v>
      </c>
    </row>
    <row r="275" spans="1:12" x14ac:dyDescent="0.25">
      <c r="A275" s="40">
        <v>29</v>
      </c>
      <c r="B275" s="41" t="str">
        <f>IF('M5'!B41=0,"",'M5'!B41)</f>
        <v/>
      </c>
      <c r="C275" s="90" t="str">
        <f>'I5'!K41</f>
        <v xml:space="preserve"> </v>
      </c>
      <c r="D275" s="90" t="str">
        <f>'I5'!L41</f>
        <v xml:space="preserve"> </v>
      </c>
      <c r="E275" s="90" t="str">
        <f>'I5'!M41</f>
        <v xml:space="preserve"> </v>
      </c>
      <c r="F275" s="90" t="str">
        <f>'I5'!N41</f>
        <v xml:space="preserve"> </v>
      </c>
      <c r="G275" s="91"/>
      <c r="H275" s="91"/>
      <c r="I275" s="42"/>
      <c r="J275" s="42"/>
      <c r="K275" s="43">
        <f t="shared" si="6"/>
        <v>0</v>
      </c>
      <c r="L275" s="44">
        <f t="shared" si="7"/>
        <v>66</v>
      </c>
    </row>
    <row r="276" spans="1:12" x14ac:dyDescent="0.25">
      <c r="A276" s="40">
        <v>30</v>
      </c>
      <c r="B276" s="41" t="str">
        <f>IF('M5'!B42=0,"",'M5'!B42)</f>
        <v/>
      </c>
      <c r="C276" s="90" t="str">
        <f>'I5'!K42</f>
        <v xml:space="preserve"> </v>
      </c>
      <c r="D276" s="90" t="str">
        <f>'I5'!L42</f>
        <v xml:space="preserve"> </v>
      </c>
      <c r="E276" s="90" t="str">
        <f>'I5'!M42</f>
        <v xml:space="preserve"> </v>
      </c>
      <c r="F276" s="90" t="str">
        <f>'I5'!N42</f>
        <v xml:space="preserve"> </v>
      </c>
      <c r="G276" s="91"/>
      <c r="H276" s="91"/>
      <c r="I276" s="42"/>
      <c r="J276" s="42"/>
      <c r="K276" s="43">
        <f t="shared" si="6"/>
        <v>0</v>
      </c>
      <c r="L276" s="44">
        <f t="shared" si="7"/>
        <v>66</v>
      </c>
    </row>
    <row r="277" spans="1:12" x14ac:dyDescent="0.25">
      <c r="A277" s="40">
        <v>31</v>
      </c>
      <c r="B277" s="41" t="str">
        <f>IF('M5'!B43=0,"",'M5'!B43)</f>
        <v/>
      </c>
      <c r="C277" s="90" t="str">
        <f>'I5'!K43</f>
        <v xml:space="preserve"> </v>
      </c>
      <c r="D277" s="90" t="str">
        <f>'I5'!L43</f>
        <v xml:space="preserve"> </v>
      </c>
      <c r="E277" s="90" t="str">
        <f>'I5'!M43</f>
        <v xml:space="preserve"> </v>
      </c>
      <c r="F277" s="90" t="str">
        <f>'I5'!N43</f>
        <v xml:space="preserve"> </v>
      </c>
      <c r="G277" s="91"/>
      <c r="H277" s="91"/>
      <c r="I277" s="42"/>
      <c r="J277" s="42"/>
      <c r="K277" s="43">
        <f t="shared" si="6"/>
        <v>0</v>
      </c>
      <c r="L277" s="44">
        <f t="shared" si="7"/>
        <v>66</v>
      </c>
    </row>
    <row r="278" spans="1:12" x14ac:dyDescent="0.25">
      <c r="A278" s="40">
        <v>32</v>
      </c>
      <c r="B278" s="41" t="str">
        <f>IF('M5'!B44=0,"",'M5'!B44)</f>
        <v/>
      </c>
      <c r="C278" s="90" t="str">
        <f>'I5'!K44</f>
        <v xml:space="preserve"> </v>
      </c>
      <c r="D278" s="90" t="str">
        <f>'I5'!L44</f>
        <v xml:space="preserve"> </v>
      </c>
      <c r="E278" s="90" t="str">
        <f>'I5'!M44</f>
        <v xml:space="preserve"> </v>
      </c>
      <c r="F278" s="90" t="str">
        <f>'I5'!N44</f>
        <v xml:space="preserve"> </v>
      </c>
      <c r="G278" s="91"/>
      <c r="H278" s="91"/>
      <c r="I278" s="42"/>
      <c r="J278" s="42"/>
      <c r="K278" s="43">
        <f t="shared" si="6"/>
        <v>0</v>
      </c>
      <c r="L278" s="44">
        <f t="shared" si="7"/>
        <v>66</v>
      </c>
    </row>
    <row r="279" spans="1:12" x14ac:dyDescent="0.25">
      <c r="A279" s="40">
        <v>33</v>
      </c>
      <c r="B279" s="41" t="str">
        <f>IF('M5'!B45=0,"",'M5'!B45)</f>
        <v/>
      </c>
      <c r="C279" s="90" t="str">
        <f>'I5'!K45</f>
        <v xml:space="preserve"> </v>
      </c>
      <c r="D279" s="90" t="str">
        <f>'I5'!L45</f>
        <v xml:space="preserve"> </v>
      </c>
      <c r="E279" s="90" t="str">
        <f>'I5'!M45</f>
        <v xml:space="preserve"> </v>
      </c>
      <c r="F279" s="90" t="str">
        <f>'I5'!N45</f>
        <v xml:space="preserve"> </v>
      </c>
      <c r="G279" s="91"/>
      <c r="H279" s="91"/>
      <c r="I279" s="42"/>
      <c r="J279" s="42"/>
      <c r="K279" s="43">
        <f t="shared" si="6"/>
        <v>0</v>
      </c>
      <c r="L279" s="44">
        <f t="shared" si="7"/>
        <v>66</v>
      </c>
    </row>
    <row r="280" spans="1:12" x14ac:dyDescent="0.25">
      <c r="A280" s="40">
        <v>34</v>
      </c>
      <c r="B280" s="41" t="str">
        <f>IF('M5'!B46=0,"",'M5'!B46)</f>
        <v/>
      </c>
      <c r="C280" s="90" t="str">
        <f>'I5'!K46</f>
        <v xml:space="preserve"> </v>
      </c>
      <c r="D280" s="90" t="str">
        <f>'I5'!L46</f>
        <v xml:space="preserve"> </v>
      </c>
      <c r="E280" s="90" t="str">
        <f>'I5'!M46</f>
        <v xml:space="preserve"> </v>
      </c>
      <c r="F280" s="90" t="str">
        <f>'I5'!N46</f>
        <v xml:space="preserve"> </v>
      </c>
      <c r="G280" s="91"/>
      <c r="H280" s="91"/>
      <c r="I280" s="42"/>
      <c r="J280" s="42"/>
      <c r="K280" s="43">
        <f t="shared" si="6"/>
        <v>0</v>
      </c>
      <c r="L280" s="44">
        <f t="shared" si="7"/>
        <v>66</v>
      </c>
    </row>
    <row r="281" spans="1:12" x14ac:dyDescent="0.25">
      <c r="A281" s="40">
        <v>35</v>
      </c>
      <c r="B281" s="41" t="str">
        <f>IF('M5'!B47=0,"",'M5'!B47)</f>
        <v/>
      </c>
      <c r="C281" s="90" t="str">
        <f>'I5'!K47</f>
        <v xml:space="preserve"> </v>
      </c>
      <c r="D281" s="90" t="str">
        <f>'I5'!L47</f>
        <v xml:space="preserve"> </v>
      </c>
      <c r="E281" s="90" t="str">
        <f>'I5'!M47</f>
        <v xml:space="preserve"> </v>
      </c>
      <c r="F281" s="90" t="str">
        <f>'I5'!N47</f>
        <v xml:space="preserve"> </v>
      </c>
      <c r="G281" s="91"/>
      <c r="H281" s="91"/>
      <c r="I281" s="42"/>
      <c r="J281" s="42"/>
      <c r="K281" s="43">
        <f t="shared" si="6"/>
        <v>0</v>
      </c>
      <c r="L281" s="44">
        <f t="shared" si="7"/>
        <v>66</v>
      </c>
    </row>
    <row r="282" spans="1:12" x14ac:dyDescent="0.25">
      <c r="A282" s="40">
        <v>36</v>
      </c>
      <c r="B282" s="41" t="str">
        <f>IF('M5'!B48=0,"",'M5'!B48)</f>
        <v/>
      </c>
      <c r="C282" s="90" t="str">
        <f>'I5'!K48</f>
        <v xml:space="preserve"> </v>
      </c>
      <c r="D282" s="90" t="str">
        <f>'I5'!L48</f>
        <v xml:space="preserve"> </v>
      </c>
      <c r="E282" s="90" t="str">
        <f>'I5'!M48</f>
        <v xml:space="preserve"> </v>
      </c>
      <c r="F282" s="90" t="str">
        <f>'I5'!N48</f>
        <v xml:space="preserve"> </v>
      </c>
      <c r="G282" s="91"/>
      <c r="H282" s="91"/>
      <c r="I282" s="42"/>
      <c r="J282" s="42"/>
      <c r="K282" s="43">
        <f t="shared" si="6"/>
        <v>0</v>
      </c>
      <c r="L282" s="44">
        <f t="shared" si="7"/>
        <v>66</v>
      </c>
    </row>
    <row r="283" spans="1:12" x14ac:dyDescent="0.25">
      <c r="A283" s="40">
        <v>37</v>
      </c>
      <c r="B283" s="41" t="str">
        <f>IF('M5'!B49=0,"",'M5'!B49)</f>
        <v/>
      </c>
      <c r="C283" s="90" t="str">
        <f>'I5'!K49</f>
        <v xml:space="preserve"> </v>
      </c>
      <c r="D283" s="90" t="str">
        <f>'I5'!L49</f>
        <v xml:space="preserve"> </v>
      </c>
      <c r="E283" s="90" t="str">
        <f>'I5'!M49</f>
        <v xml:space="preserve"> </v>
      </c>
      <c r="F283" s="90" t="str">
        <f>'I5'!N49</f>
        <v xml:space="preserve"> </v>
      </c>
      <c r="G283" s="91"/>
      <c r="H283" s="91"/>
      <c r="I283" s="42"/>
      <c r="J283" s="42"/>
      <c r="K283" s="43">
        <f t="shared" si="6"/>
        <v>0</v>
      </c>
      <c r="L283" s="44">
        <f t="shared" si="7"/>
        <v>66</v>
      </c>
    </row>
    <row r="284" spans="1:12" x14ac:dyDescent="0.25">
      <c r="A284" s="40">
        <v>38</v>
      </c>
      <c r="B284" s="41" t="str">
        <f>IF('M5'!B50=0,"",'M5'!B50)</f>
        <v/>
      </c>
      <c r="C284" s="90" t="str">
        <f>'I5'!K50</f>
        <v xml:space="preserve"> </v>
      </c>
      <c r="D284" s="90" t="str">
        <f>'I5'!L50</f>
        <v xml:space="preserve"> </v>
      </c>
      <c r="E284" s="90" t="str">
        <f>'I5'!M50</f>
        <v xml:space="preserve"> </v>
      </c>
      <c r="F284" s="90" t="str">
        <f>'I5'!N50</f>
        <v xml:space="preserve"> </v>
      </c>
      <c r="G284" s="91"/>
      <c r="H284" s="91"/>
      <c r="I284" s="42"/>
      <c r="J284" s="42"/>
      <c r="K284" s="43">
        <f t="shared" si="6"/>
        <v>0</v>
      </c>
      <c r="L284" s="44">
        <f t="shared" si="7"/>
        <v>66</v>
      </c>
    </row>
    <row r="285" spans="1:12" x14ac:dyDescent="0.25">
      <c r="A285" s="40">
        <v>39</v>
      </c>
      <c r="B285" s="41" t="str">
        <f>IF('M5'!B51=0,"",'M5'!B51)</f>
        <v/>
      </c>
      <c r="C285" s="90" t="str">
        <f>'I5'!K51</f>
        <v xml:space="preserve"> </v>
      </c>
      <c r="D285" s="90" t="str">
        <f>'I5'!L51</f>
        <v xml:space="preserve"> </v>
      </c>
      <c r="E285" s="90" t="str">
        <f>'I5'!M51</f>
        <v xml:space="preserve"> </v>
      </c>
      <c r="F285" s="90" t="str">
        <f>'I5'!N51</f>
        <v xml:space="preserve"> </v>
      </c>
      <c r="G285" s="91"/>
      <c r="H285" s="91"/>
      <c r="I285" s="42"/>
      <c r="J285" s="42"/>
      <c r="K285" s="43">
        <f t="shared" si="6"/>
        <v>0</v>
      </c>
      <c r="L285" s="44">
        <f t="shared" si="7"/>
        <v>66</v>
      </c>
    </row>
    <row r="286" spans="1:12" x14ac:dyDescent="0.25">
      <c r="A286" s="40">
        <v>40</v>
      </c>
      <c r="B286" s="41" t="str">
        <f>IF('M5'!B52=0,"",'M5'!B52)</f>
        <v/>
      </c>
      <c r="C286" s="90" t="str">
        <f>'I5'!K52</f>
        <v xml:space="preserve"> </v>
      </c>
      <c r="D286" s="90" t="str">
        <f>'I5'!L52</f>
        <v xml:space="preserve"> </v>
      </c>
      <c r="E286" s="90" t="str">
        <f>'I5'!M52</f>
        <v xml:space="preserve"> </v>
      </c>
      <c r="F286" s="90" t="str">
        <f>'I5'!N52</f>
        <v xml:space="preserve"> </v>
      </c>
      <c r="G286" s="91"/>
      <c r="H286" s="91"/>
      <c r="I286" s="42"/>
      <c r="J286" s="42"/>
      <c r="K286" s="43">
        <f t="shared" si="6"/>
        <v>0</v>
      </c>
      <c r="L286" s="44">
        <f t="shared" si="7"/>
        <v>66</v>
      </c>
    </row>
    <row r="287" spans="1:12" x14ac:dyDescent="0.25">
      <c r="A287" s="40">
        <v>41</v>
      </c>
      <c r="B287" s="41" t="str">
        <f>IF('M5'!B53=0,"",'M5'!B53)</f>
        <v/>
      </c>
      <c r="C287" s="90" t="str">
        <f>'I5'!K53</f>
        <v xml:space="preserve"> </v>
      </c>
      <c r="D287" s="90" t="str">
        <f>'I5'!L53</f>
        <v xml:space="preserve"> </v>
      </c>
      <c r="E287" s="90" t="str">
        <f>'I5'!M53</f>
        <v xml:space="preserve"> </v>
      </c>
      <c r="F287" s="90" t="str">
        <f>'I5'!N53</f>
        <v xml:space="preserve"> </v>
      </c>
      <c r="G287" s="91"/>
      <c r="H287" s="91"/>
      <c r="I287" s="42"/>
      <c r="J287" s="42"/>
      <c r="K287" s="43">
        <f t="shared" si="6"/>
        <v>0</v>
      </c>
      <c r="L287" s="44">
        <f t="shared" si="7"/>
        <v>66</v>
      </c>
    </row>
    <row r="288" spans="1:12" x14ac:dyDescent="0.25">
      <c r="A288" s="40">
        <v>42</v>
      </c>
      <c r="B288" s="41" t="str">
        <f>IF('M5'!B54=0,"",'M5'!B54)</f>
        <v/>
      </c>
      <c r="C288" s="90" t="str">
        <f>'I5'!K54</f>
        <v xml:space="preserve"> </v>
      </c>
      <c r="D288" s="90" t="str">
        <f>'I5'!L54</f>
        <v xml:space="preserve"> </v>
      </c>
      <c r="E288" s="90" t="str">
        <f>'I5'!M54</f>
        <v xml:space="preserve"> </v>
      </c>
      <c r="F288" s="90" t="str">
        <f>'I5'!N54</f>
        <v xml:space="preserve"> </v>
      </c>
      <c r="G288" s="91"/>
      <c r="H288" s="91"/>
      <c r="I288" s="42"/>
      <c r="J288" s="42"/>
      <c r="K288" s="43">
        <f t="shared" si="6"/>
        <v>0</v>
      </c>
      <c r="L288" s="44">
        <f t="shared" si="7"/>
        <v>66</v>
      </c>
    </row>
    <row r="289" spans="1:12" x14ac:dyDescent="0.25">
      <c r="A289" s="40">
        <v>43</v>
      </c>
      <c r="B289" s="41" t="str">
        <f>IF('M5'!B55=0,"",'M5'!B55)</f>
        <v/>
      </c>
      <c r="C289" s="90" t="str">
        <f>'I5'!K55</f>
        <v xml:space="preserve"> </v>
      </c>
      <c r="D289" s="90" t="str">
        <f>'I5'!L55</f>
        <v xml:space="preserve"> </v>
      </c>
      <c r="E289" s="90" t="str">
        <f>'I5'!M55</f>
        <v xml:space="preserve"> </v>
      </c>
      <c r="F289" s="90" t="str">
        <f>'I5'!N55</f>
        <v xml:space="preserve"> </v>
      </c>
      <c r="G289" s="91"/>
      <c r="H289" s="91"/>
      <c r="I289" s="42"/>
      <c r="J289" s="42"/>
      <c r="K289" s="43">
        <f t="shared" si="6"/>
        <v>0</v>
      </c>
      <c r="L289" s="44">
        <f t="shared" si="7"/>
        <v>66</v>
      </c>
    </row>
    <row r="290" spans="1:12" x14ac:dyDescent="0.25">
      <c r="A290" s="40">
        <v>44</v>
      </c>
      <c r="B290" s="41" t="str">
        <f>IF('M5'!B56=0,"",'M5'!B56)</f>
        <v/>
      </c>
      <c r="C290" s="90" t="str">
        <f>'I5'!K56</f>
        <v xml:space="preserve"> </v>
      </c>
      <c r="D290" s="90" t="str">
        <f>'I5'!L56</f>
        <v xml:space="preserve"> </v>
      </c>
      <c r="E290" s="90" t="str">
        <f>'I5'!M56</f>
        <v xml:space="preserve"> </v>
      </c>
      <c r="F290" s="90" t="str">
        <f>'I5'!N56</f>
        <v xml:space="preserve"> </v>
      </c>
      <c r="G290" s="91"/>
      <c r="H290" s="91"/>
      <c r="I290" s="42"/>
      <c r="J290" s="42"/>
      <c r="K290" s="43">
        <f t="shared" si="6"/>
        <v>0</v>
      </c>
      <c r="L290" s="44">
        <f t="shared" si="7"/>
        <v>66</v>
      </c>
    </row>
    <row r="291" spans="1:12" x14ac:dyDescent="0.25">
      <c r="A291" s="40">
        <v>45</v>
      </c>
      <c r="B291" s="41" t="str">
        <f>IF('M5'!B57=0,"",'M5'!B57)</f>
        <v/>
      </c>
      <c r="C291" s="90" t="str">
        <f>'I5'!K57</f>
        <v xml:space="preserve"> </v>
      </c>
      <c r="D291" s="90" t="str">
        <f>'I5'!L57</f>
        <v xml:space="preserve"> </v>
      </c>
      <c r="E291" s="90" t="str">
        <f>'I5'!M57</f>
        <v xml:space="preserve"> </v>
      </c>
      <c r="F291" s="90" t="str">
        <f>'I5'!N57</f>
        <v xml:space="preserve"> </v>
      </c>
      <c r="G291" s="91"/>
      <c r="H291" s="91"/>
      <c r="I291" s="42"/>
      <c r="J291" s="42"/>
      <c r="K291" s="43">
        <f t="shared" si="6"/>
        <v>0</v>
      </c>
      <c r="L291" s="44">
        <f t="shared" si="7"/>
        <v>66</v>
      </c>
    </row>
    <row r="292" spans="1:12" x14ac:dyDescent="0.25">
      <c r="A292" s="40">
        <v>46</v>
      </c>
      <c r="B292" s="41" t="str">
        <f>IF('M5'!B58=0,"",'M5'!B58)</f>
        <v/>
      </c>
      <c r="C292" s="90" t="str">
        <f>'I5'!K58</f>
        <v xml:space="preserve"> </v>
      </c>
      <c r="D292" s="90" t="str">
        <f>'I5'!L58</f>
        <v xml:space="preserve"> </v>
      </c>
      <c r="E292" s="90" t="str">
        <f>'I5'!M58</f>
        <v xml:space="preserve"> </v>
      </c>
      <c r="F292" s="90" t="str">
        <f>'I5'!N58</f>
        <v xml:space="preserve"> </v>
      </c>
      <c r="G292" s="91"/>
      <c r="H292" s="91"/>
      <c r="I292" s="42"/>
      <c r="J292" s="42"/>
      <c r="K292" s="43">
        <f t="shared" si="6"/>
        <v>0</v>
      </c>
      <c r="L292" s="44">
        <f t="shared" si="7"/>
        <v>66</v>
      </c>
    </row>
    <row r="293" spans="1:12" x14ac:dyDescent="0.25">
      <c r="A293" s="40">
        <v>47</v>
      </c>
      <c r="B293" s="41" t="str">
        <f>IF('M5'!B59=0,"",'M5'!B59)</f>
        <v/>
      </c>
      <c r="C293" s="90" t="str">
        <f>'I5'!K59</f>
        <v xml:space="preserve"> </v>
      </c>
      <c r="D293" s="90" t="str">
        <f>'I5'!L59</f>
        <v xml:space="preserve"> </v>
      </c>
      <c r="E293" s="90" t="str">
        <f>'I5'!M59</f>
        <v xml:space="preserve"> </v>
      </c>
      <c r="F293" s="90" t="str">
        <f>'I5'!N59</f>
        <v xml:space="preserve"> </v>
      </c>
      <c r="G293" s="91"/>
      <c r="H293" s="91"/>
      <c r="I293" s="42"/>
      <c r="J293" s="42"/>
      <c r="K293" s="43">
        <f t="shared" si="6"/>
        <v>0</v>
      </c>
      <c r="L293" s="44">
        <f t="shared" si="7"/>
        <v>66</v>
      </c>
    </row>
    <row r="294" spans="1:12" x14ac:dyDescent="0.25">
      <c r="A294" s="40">
        <v>48</v>
      </c>
      <c r="B294" s="41" t="str">
        <f>IF('M5'!B60=0,"",'M5'!B60)</f>
        <v/>
      </c>
      <c r="C294" s="90" t="str">
        <f>'I5'!K60</f>
        <v xml:space="preserve"> </v>
      </c>
      <c r="D294" s="90" t="str">
        <f>'I5'!L60</f>
        <v xml:space="preserve"> </v>
      </c>
      <c r="E294" s="90" t="str">
        <f>'I5'!M60</f>
        <v xml:space="preserve"> </v>
      </c>
      <c r="F294" s="90" t="str">
        <f>'I5'!N60</f>
        <v xml:space="preserve"> </v>
      </c>
      <c r="G294" s="91"/>
      <c r="H294" s="91"/>
      <c r="I294" s="42"/>
      <c r="J294" s="42"/>
      <c r="K294" s="43">
        <f t="shared" si="6"/>
        <v>0</v>
      </c>
      <c r="L294" s="44">
        <f t="shared" si="7"/>
        <v>66</v>
      </c>
    </row>
    <row r="295" spans="1:12" x14ac:dyDescent="0.25">
      <c r="A295" s="40">
        <v>49</v>
      </c>
      <c r="B295" s="41" t="str">
        <f>IF('M5'!B61=0,"",'M5'!B61)</f>
        <v/>
      </c>
      <c r="C295" s="90" t="str">
        <f>'I5'!K61</f>
        <v xml:space="preserve"> </v>
      </c>
      <c r="D295" s="90" t="str">
        <f>'I5'!L61</f>
        <v xml:space="preserve"> </v>
      </c>
      <c r="E295" s="90" t="str">
        <f>'I5'!M61</f>
        <v xml:space="preserve"> </v>
      </c>
      <c r="F295" s="90" t="str">
        <f>'I5'!N61</f>
        <v xml:space="preserve"> </v>
      </c>
      <c r="G295" s="91"/>
      <c r="H295" s="91"/>
      <c r="I295" s="42"/>
      <c r="J295" s="42"/>
      <c r="K295" s="43">
        <f t="shared" si="6"/>
        <v>0</v>
      </c>
      <c r="L295" s="44">
        <f t="shared" si="7"/>
        <v>66</v>
      </c>
    </row>
    <row r="296" spans="1:12" x14ac:dyDescent="0.25">
      <c r="A296" s="40">
        <v>50</v>
      </c>
      <c r="B296" s="41" t="str">
        <f>IF('M5'!B62=0,"",'M5'!B62)</f>
        <v/>
      </c>
      <c r="C296" s="90" t="str">
        <f>'I5'!K62</f>
        <v xml:space="preserve"> </v>
      </c>
      <c r="D296" s="90" t="str">
        <f>'I5'!L62</f>
        <v xml:space="preserve"> </v>
      </c>
      <c r="E296" s="90" t="str">
        <f>'I5'!M62</f>
        <v xml:space="preserve"> </v>
      </c>
      <c r="F296" s="90" t="str">
        <f>'I5'!N62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IF('M5'!B13=0,"",'M5'!B13)</f>
        <v/>
      </c>
      <c r="C365" s="90">
        <f>'I5'!O13</f>
        <v>8.1499999999999986</v>
      </c>
      <c r="D365" s="90" t="str">
        <f>'I5'!P13</f>
        <v xml:space="preserve"> </v>
      </c>
      <c r="E365" s="90" t="str">
        <f>'I5'!Q13</f>
        <v xml:space="preserve"> </v>
      </c>
      <c r="F365" s="90" t="str">
        <f>'I5'!R13</f>
        <v xml:space="preserve"> </v>
      </c>
      <c r="G365" s="90" t="str">
        <f>'I5'!S13</f>
        <v xml:space="preserve"> </v>
      </c>
      <c r="H365" s="90" t="str">
        <f>'I5'!T13</f>
        <v xml:space="preserve"> </v>
      </c>
      <c r="I365" s="42">
        <f>I11+I129+I247</f>
        <v>0</v>
      </c>
      <c r="J365" s="42">
        <f>J11+J129+J247</f>
        <v>0</v>
      </c>
      <c r="K365" s="43">
        <f>SUM(I365:J365)</f>
        <v>0</v>
      </c>
      <c r="L365" s="44">
        <f>$L$363-K365</f>
        <v>195</v>
      </c>
    </row>
    <row r="366" spans="1:12" x14ac:dyDescent="0.25">
      <c r="A366" s="40">
        <v>2</v>
      </c>
      <c r="B366" s="41" t="str">
        <f>IF('M5'!B14=0,"",'M5'!B14)</f>
        <v/>
      </c>
      <c r="C366" s="90" t="str">
        <f>'I5'!O14</f>
        <v xml:space="preserve"> </v>
      </c>
      <c r="D366" s="90" t="str">
        <f>'I5'!P14</f>
        <v xml:space="preserve"> </v>
      </c>
      <c r="E366" s="90" t="str">
        <f>'I5'!Q14</f>
        <v xml:space="preserve"> </v>
      </c>
      <c r="F366" s="90" t="str">
        <f>'I5'!R14</f>
        <v xml:space="preserve"> </v>
      </c>
      <c r="G366" s="90" t="str">
        <f>'I5'!S14</f>
        <v xml:space="preserve"> </v>
      </c>
      <c r="H366" s="90" t="str">
        <f>'I5'!T14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IF('M5'!B15=0,"",'M5'!B15)</f>
        <v/>
      </c>
      <c r="C367" s="90" t="str">
        <f>'I5'!O15</f>
        <v xml:space="preserve"> </v>
      </c>
      <c r="D367" s="90" t="str">
        <f>'I5'!P15</f>
        <v xml:space="preserve"> </v>
      </c>
      <c r="E367" s="90" t="str">
        <f>'I5'!Q15</f>
        <v xml:space="preserve"> </v>
      </c>
      <c r="F367" s="90" t="str">
        <f>'I5'!R15</f>
        <v xml:space="preserve"> </v>
      </c>
      <c r="G367" s="90" t="str">
        <f>'I5'!S15</f>
        <v xml:space="preserve"> </v>
      </c>
      <c r="H367" s="90" t="str">
        <f>'I5'!T15</f>
        <v xml:space="preserve"> </v>
      </c>
      <c r="I367" s="42">
        <f t="shared" si="9"/>
        <v>0</v>
      </c>
      <c r="J367" s="42">
        <f t="shared" si="9"/>
        <v>0</v>
      </c>
      <c r="K367" s="43">
        <f t="shared" si="10"/>
        <v>0</v>
      </c>
      <c r="L367" s="44">
        <f t="shared" si="11"/>
        <v>195</v>
      </c>
    </row>
    <row r="368" spans="1:12" x14ac:dyDescent="0.25">
      <c r="A368" s="40">
        <v>4</v>
      </c>
      <c r="B368" s="41" t="str">
        <f>IF('M5'!B16=0,"",'M5'!B16)</f>
        <v/>
      </c>
      <c r="C368" s="90" t="str">
        <f>'I5'!O16</f>
        <v xml:space="preserve"> </v>
      </c>
      <c r="D368" s="90" t="str">
        <f>'I5'!P16</f>
        <v xml:space="preserve"> </v>
      </c>
      <c r="E368" s="90" t="str">
        <f>'I5'!Q16</f>
        <v xml:space="preserve"> </v>
      </c>
      <c r="F368" s="90" t="str">
        <f>'I5'!R16</f>
        <v xml:space="preserve"> </v>
      </c>
      <c r="G368" s="90" t="str">
        <f>'I5'!S16</f>
        <v xml:space="preserve"> </v>
      </c>
      <c r="H368" s="90" t="str">
        <f>'I5'!T16</f>
        <v xml:space="preserve"> </v>
      </c>
      <c r="I368" s="42">
        <f t="shared" si="9"/>
        <v>0</v>
      </c>
      <c r="J368" s="42">
        <f t="shared" si="9"/>
        <v>0</v>
      </c>
      <c r="K368" s="43">
        <f t="shared" si="10"/>
        <v>0</v>
      </c>
      <c r="L368" s="44">
        <f t="shared" si="11"/>
        <v>195</v>
      </c>
    </row>
    <row r="369" spans="1:12" x14ac:dyDescent="0.25">
      <c r="A369" s="40">
        <v>5</v>
      </c>
      <c r="B369" s="41" t="str">
        <f>IF('M5'!B17=0,"",'M5'!B17)</f>
        <v/>
      </c>
      <c r="C369" s="90" t="str">
        <f>'I5'!O17</f>
        <v xml:space="preserve"> </v>
      </c>
      <c r="D369" s="90" t="str">
        <f>'I5'!P17</f>
        <v xml:space="preserve"> </v>
      </c>
      <c r="E369" s="90" t="str">
        <f>'I5'!Q17</f>
        <v xml:space="preserve"> </v>
      </c>
      <c r="F369" s="90" t="str">
        <f>'I5'!R17</f>
        <v xml:space="preserve"> </v>
      </c>
      <c r="G369" s="90" t="str">
        <f>'I5'!S17</f>
        <v xml:space="preserve"> </v>
      </c>
      <c r="H369" s="90" t="str">
        <f>'I5'!T17</f>
        <v xml:space="preserve"> </v>
      </c>
      <c r="I369" s="42">
        <f t="shared" si="9"/>
        <v>0</v>
      </c>
      <c r="J369" s="42">
        <f t="shared" si="9"/>
        <v>0</v>
      </c>
      <c r="K369" s="43">
        <f t="shared" si="10"/>
        <v>0</v>
      </c>
      <c r="L369" s="44">
        <f t="shared" si="11"/>
        <v>195</v>
      </c>
    </row>
    <row r="370" spans="1:12" x14ac:dyDescent="0.25">
      <c r="A370" s="40">
        <v>6</v>
      </c>
      <c r="B370" s="41" t="str">
        <f>IF('M5'!B18=0,"",'M5'!B18)</f>
        <v/>
      </c>
      <c r="C370" s="90" t="str">
        <f>'I5'!O18</f>
        <v xml:space="preserve"> </v>
      </c>
      <c r="D370" s="90" t="str">
        <f>'I5'!P18</f>
        <v xml:space="preserve"> </v>
      </c>
      <c r="E370" s="90" t="str">
        <f>'I5'!Q18</f>
        <v xml:space="preserve"> </v>
      </c>
      <c r="F370" s="90" t="str">
        <f>'I5'!R18</f>
        <v xml:space="preserve"> </v>
      </c>
      <c r="G370" s="90" t="str">
        <f>'I5'!S18</f>
        <v xml:space="preserve"> </v>
      </c>
      <c r="H370" s="90" t="str">
        <f>'I5'!T18</f>
        <v xml:space="preserve"> </v>
      </c>
      <c r="I370" s="42">
        <f t="shared" si="9"/>
        <v>0</v>
      </c>
      <c r="J370" s="42">
        <f t="shared" si="9"/>
        <v>0</v>
      </c>
      <c r="K370" s="43">
        <f t="shared" si="10"/>
        <v>0</v>
      </c>
      <c r="L370" s="44">
        <f t="shared" si="11"/>
        <v>195</v>
      </c>
    </row>
    <row r="371" spans="1:12" x14ac:dyDescent="0.25">
      <c r="A371" s="40">
        <v>7</v>
      </c>
      <c r="B371" s="41" t="str">
        <f>IF('M5'!B19=0,"",'M5'!B19)</f>
        <v/>
      </c>
      <c r="C371" s="90" t="str">
        <f>'I5'!O19</f>
        <v xml:space="preserve"> </v>
      </c>
      <c r="D371" s="90" t="str">
        <f>'I5'!P19</f>
        <v xml:space="preserve"> </v>
      </c>
      <c r="E371" s="90" t="str">
        <f>'I5'!Q19</f>
        <v xml:space="preserve"> </v>
      </c>
      <c r="F371" s="90" t="str">
        <f>'I5'!R19</f>
        <v xml:space="preserve"> </v>
      </c>
      <c r="G371" s="90" t="str">
        <f>'I5'!S19</f>
        <v xml:space="preserve"> </v>
      </c>
      <c r="H371" s="90" t="str">
        <f>'I5'!T19</f>
        <v xml:space="preserve"> </v>
      </c>
      <c r="I371" s="42">
        <f t="shared" si="9"/>
        <v>0</v>
      </c>
      <c r="J371" s="42">
        <f t="shared" si="9"/>
        <v>0</v>
      </c>
      <c r="K371" s="43">
        <f t="shared" si="10"/>
        <v>0</v>
      </c>
      <c r="L371" s="44">
        <f t="shared" si="11"/>
        <v>195</v>
      </c>
    </row>
    <row r="372" spans="1:12" x14ac:dyDescent="0.25">
      <c r="A372" s="40">
        <v>8</v>
      </c>
      <c r="B372" s="41" t="str">
        <f>IF('M5'!B20=0,"",'M5'!B20)</f>
        <v/>
      </c>
      <c r="C372" s="90" t="str">
        <f>'I5'!O20</f>
        <v xml:space="preserve"> </v>
      </c>
      <c r="D372" s="90" t="str">
        <f>'I5'!P20</f>
        <v xml:space="preserve"> </v>
      </c>
      <c r="E372" s="90" t="str">
        <f>'I5'!Q20</f>
        <v xml:space="preserve"> </v>
      </c>
      <c r="F372" s="90" t="str">
        <f>'I5'!R20</f>
        <v xml:space="preserve"> </v>
      </c>
      <c r="G372" s="90" t="str">
        <f>'I5'!S20</f>
        <v xml:space="preserve"> </v>
      </c>
      <c r="H372" s="90" t="str">
        <f>'I5'!T20</f>
        <v xml:space="preserve"> </v>
      </c>
      <c r="I372" s="42">
        <f t="shared" si="9"/>
        <v>0</v>
      </c>
      <c r="J372" s="42">
        <f t="shared" si="9"/>
        <v>0</v>
      </c>
      <c r="K372" s="43">
        <f t="shared" si="10"/>
        <v>0</v>
      </c>
      <c r="L372" s="44">
        <f t="shared" si="11"/>
        <v>195</v>
      </c>
    </row>
    <row r="373" spans="1:12" x14ac:dyDescent="0.25">
      <c r="A373" s="40">
        <v>9</v>
      </c>
      <c r="B373" s="41" t="str">
        <f>IF('M5'!B21=0,"",'M5'!B21)</f>
        <v/>
      </c>
      <c r="C373" s="90" t="str">
        <f>'I5'!O21</f>
        <v xml:space="preserve"> </v>
      </c>
      <c r="D373" s="90" t="str">
        <f>'I5'!P21</f>
        <v xml:space="preserve"> </v>
      </c>
      <c r="E373" s="90" t="str">
        <f>'I5'!Q21</f>
        <v xml:space="preserve"> </v>
      </c>
      <c r="F373" s="90" t="str">
        <f>'I5'!R21</f>
        <v xml:space="preserve"> </v>
      </c>
      <c r="G373" s="90" t="str">
        <f>'I5'!S21</f>
        <v xml:space="preserve"> </v>
      </c>
      <c r="H373" s="90" t="str">
        <f>'I5'!T21</f>
        <v xml:space="preserve"> </v>
      </c>
      <c r="I373" s="42">
        <f t="shared" si="9"/>
        <v>0</v>
      </c>
      <c r="J373" s="42">
        <f t="shared" si="9"/>
        <v>0</v>
      </c>
      <c r="K373" s="43">
        <f t="shared" si="10"/>
        <v>0</v>
      </c>
      <c r="L373" s="44">
        <f t="shared" si="11"/>
        <v>195</v>
      </c>
    </row>
    <row r="374" spans="1:12" x14ac:dyDescent="0.25">
      <c r="A374" s="40">
        <v>10</v>
      </c>
      <c r="B374" s="41" t="str">
        <f>IF('M5'!B22=0,"",'M5'!B22)</f>
        <v/>
      </c>
      <c r="C374" s="90" t="str">
        <f>'I5'!O22</f>
        <v xml:space="preserve"> </v>
      </c>
      <c r="D374" s="90" t="str">
        <f>'I5'!P22</f>
        <v xml:space="preserve"> </v>
      </c>
      <c r="E374" s="90" t="str">
        <f>'I5'!Q22</f>
        <v xml:space="preserve"> </v>
      </c>
      <c r="F374" s="90" t="str">
        <f>'I5'!R22</f>
        <v xml:space="preserve"> </v>
      </c>
      <c r="G374" s="90" t="str">
        <f>'I5'!S22</f>
        <v xml:space="preserve"> </v>
      </c>
      <c r="H374" s="90" t="str">
        <f>'I5'!T22</f>
        <v xml:space="preserve"> </v>
      </c>
      <c r="I374" s="42">
        <f t="shared" si="9"/>
        <v>0</v>
      </c>
      <c r="J374" s="42">
        <f t="shared" si="9"/>
        <v>0</v>
      </c>
      <c r="K374" s="43">
        <f t="shared" si="10"/>
        <v>0</v>
      </c>
      <c r="L374" s="44">
        <f t="shared" si="11"/>
        <v>195</v>
      </c>
    </row>
    <row r="375" spans="1:12" x14ac:dyDescent="0.25">
      <c r="A375" s="40">
        <v>11</v>
      </c>
      <c r="B375" s="41" t="str">
        <f>IF('M5'!B23=0,"",'M5'!B23)</f>
        <v/>
      </c>
      <c r="C375" s="90" t="str">
        <f>'I5'!O23</f>
        <v xml:space="preserve"> </v>
      </c>
      <c r="D375" s="90" t="str">
        <f>'I5'!P23</f>
        <v xml:space="preserve"> </v>
      </c>
      <c r="E375" s="90" t="str">
        <f>'I5'!Q23</f>
        <v xml:space="preserve"> </v>
      </c>
      <c r="F375" s="90" t="str">
        <f>'I5'!R23</f>
        <v xml:space="preserve"> </v>
      </c>
      <c r="G375" s="90" t="str">
        <f>'I5'!S23</f>
        <v xml:space="preserve"> </v>
      </c>
      <c r="H375" s="90" t="str">
        <f>'I5'!T23</f>
        <v xml:space="preserve"> </v>
      </c>
      <c r="I375" s="42">
        <f t="shared" si="9"/>
        <v>0</v>
      </c>
      <c r="J375" s="42">
        <f t="shared" si="9"/>
        <v>0</v>
      </c>
      <c r="K375" s="43">
        <f t="shared" si="10"/>
        <v>0</v>
      </c>
      <c r="L375" s="44">
        <f t="shared" si="11"/>
        <v>195</v>
      </c>
    </row>
    <row r="376" spans="1:12" x14ac:dyDescent="0.25">
      <c r="A376" s="40">
        <v>12</v>
      </c>
      <c r="B376" s="41" t="str">
        <f>IF('M5'!B24=0,"",'M5'!B24)</f>
        <v/>
      </c>
      <c r="C376" s="90" t="str">
        <f>'I5'!O24</f>
        <v xml:space="preserve"> </v>
      </c>
      <c r="D376" s="90" t="str">
        <f>'I5'!P24</f>
        <v xml:space="preserve"> </v>
      </c>
      <c r="E376" s="90" t="str">
        <f>'I5'!Q24</f>
        <v xml:space="preserve"> </v>
      </c>
      <c r="F376" s="90" t="str">
        <f>'I5'!R24</f>
        <v xml:space="preserve"> </v>
      </c>
      <c r="G376" s="90" t="str">
        <f>'I5'!S24</f>
        <v xml:space="preserve"> </v>
      </c>
      <c r="H376" s="90" t="str">
        <f>'I5'!T24</f>
        <v xml:space="preserve"> </v>
      </c>
      <c r="I376" s="42">
        <f t="shared" si="9"/>
        <v>0</v>
      </c>
      <c r="J376" s="42">
        <f t="shared" si="9"/>
        <v>0</v>
      </c>
      <c r="K376" s="43">
        <f t="shared" si="10"/>
        <v>0</v>
      </c>
      <c r="L376" s="44">
        <f t="shared" si="11"/>
        <v>195</v>
      </c>
    </row>
    <row r="377" spans="1:12" x14ac:dyDescent="0.25">
      <c r="A377" s="40">
        <v>13</v>
      </c>
      <c r="B377" s="41" t="str">
        <f>IF('M5'!B25=0,"",'M5'!B25)</f>
        <v/>
      </c>
      <c r="C377" s="90" t="str">
        <f>'I5'!O25</f>
        <v xml:space="preserve"> </v>
      </c>
      <c r="D377" s="90" t="str">
        <f>'I5'!P25</f>
        <v xml:space="preserve"> </v>
      </c>
      <c r="E377" s="90" t="str">
        <f>'I5'!Q25</f>
        <v xml:space="preserve"> </v>
      </c>
      <c r="F377" s="90" t="str">
        <f>'I5'!R25</f>
        <v xml:space="preserve"> </v>
      </c>
      <c r="G377" s="90" t="str">
        <f>'I5'!S25</f>
        <v xml:space="preserve"> </v>
      </c>
      <c r="H377" s="90" t="str">
        <f>'I5'!T25</f>
        <v xml:space="preserve"> </v>
      </c>
      <c r="I377" s="42">
        <f t="shared" si="9"/>
        <v>0</v>
      </c>
      <c r="J377" s="42">
        <f t="shared" si="9"/>
        <v>0</v>
      </c>
      <c r="K377" s="43">
        <f t="shared" si="10"/>
        <v>0</v>
      </c>
      <c r="L377" s="44">
        <f t="shared" si="11"/>
        <v>195</v>
      </c>
    </row>
    <row r="378" spans="1:12" x14ac:dyDescent="0.25">
      <c r="A378" s="40">
        <v>14</v>
      </c>
      <c r="B378" s="41" t="str">
        <f>IF('M5'!B26=0,"",'M5'!B26)</f>
        <v/>
      </c>
      <c r="C378" s="90" t="str">
        <f>'I5'!O26</f>
        <v xml:space="preserve"> </v>
      </c>
      <c r="D378" s="90" t="str">
        <f>'I5'!P26</f>
        <v xml:space="preserve"> </v>
      </c>
      <c r="E378" s="90" t="str">
        <f>'I5'!Q26</f>
        <v xml:space="preserve"> </v>
      </c>
      <c r="F378" s="90" t="str">
        <f>'I5'!R26</f>
        <v xml:space="preserve"> </v>
      </c>
      <c r="G378" s="90" t="str">
        <f>'I5'!S26</f>
        <v xml:space="preserve"> </v>
      </c>
      <c r="H378" s="90" t="str">
        <f>'I5'!T26</f>
        <v xml:space="preserve"> </v>
      </c>
      <c r="I378" s="42">
        <f t="shared" si="9"/>
        <v>0</v>
      </c>
      <c r="J378" s="42">
        <f t="shared" si="9"/>
        <v>0</v>
      </c>
      <c r="K378" s="43">
        <f t="shared" si="10"/>
        <v>0</v>
      </c>
      <c r="L378" s="44">
        <f t="shared" si="11"/>
        <v>195</v>
      </c>
    </row>
    <row r="379" spans="1:12" x14ac:dyDescent="0.25">
      <c r="A379" s="40">
        <v>15</v>
      </c>
      <c r="B379" s="41" t="str">
        <f>IF('M5'!B27=0,"",'M5'!B27)</f>
        <v/>
      </c>
      <c r="C379" s="90" t="str">
        <f>'I5'!O27</f>
        <v xml:space="preserve"> </v>
      </c>
      <c r="D379" s="90" t="str">
        <f>'I5'!P27</f>
        <v xml:space="preserve"> </v>
      </c>
      <c r="E379" s="90" t="str">
        <f>'I5'!Q27</f>
        <v xml:space="preserve"> </v>
      </c>
      <c r="F379" s="90" t="str">
        <f>'I5'!R27</f>
        <v xml:space="preserve"> </v>
      </c>
      <c r="G379" s="90" t="str">
        <f>'I5'!S27</f>
        <v xml:space="preserve"> </v>
      </c>
      <c r="H379" s="90" t="str">
        <f>'I5'!T27</f>
        <v xml:space="preserve"> </v>
      </c>
      <c r="I379" s="42">
        <f t="shared" si="9"/>
        <v>0</v>
      </c>
      <c r="J379" s="42">
        <f t="shared" si="9"/>
        <v>0</v>
      </c>
      <c r="K379" s="43">
        <f t="shared" si="10"/>
        <v>0</v>
      </c>
      <c r="L379" s="44">
        <f t="shared" si="11"/>
        <v>195</v>
      </c>
    </row>
    <row r="380" spans="1:12" x14ac:dyDescent="0.25">
      <c r="A380" s="40">
        <v>16</v>
      </c>
      <c r="B380" s="41" t="str">
        <f>IF('M5'!B28=0,"",'M5'!B28)</f>
        <v/>
      </c>
      <c r="C380" s="90" t="str">
        <f>'I5'!O28</f>
        <v xml:space="preserve"> </v>
      </c>
      <c r="D380" s="90" t="str">
        <f>'I5'!P28</f>
        <v xml:space="preserve"> </v>
      </c>
      <c r="E380" s="90" t="str">
        <f>'I5'!Q28</f>
        <v xml:space="preserve"> </v>
      </c>
      <c r="F380" s="90" t="str">
        <f>'I5'!R28</f>
        <v xml:space="preserve"> </v>
      </c>
      <c r="G380" s="90" t="str">
        <f>'I5'!S28</f>
        <v xml:space="preserve"> </v>
      </c>
      <c r="H380" s="90" t="str">
        <f>'I5'!T28</f>
        <v xml:space="preserve"> </v>
      </c>
      <c r="I380" s="42">
        <f t="shared" si="9"/>
        <v>0</v>
      </c>
      <c r="J380" s="42">
        <f t="shared" si="9"/>
        <v>0</v>
      </c>
      <c r="K380" s="43">
        <f t="shared" si="10"/>
        <v>0</v>
      </c>
      <c r="L380" s="44">
        <f t="shared" si="11"/>
        <v>195</v>
      </c>
    </row>
    <row r="381" spans="1:12" x14ac:dyDescent="0.25">
      <c r="A381" s="40">
        <v>17</v>
      </c>
      <c r="B381" s="41" t="str">
        <f>IF('M5'!B29=0,"",'M5'!B29)</f>
        <v/>
      </c>
      <c r="C381" s="90" t="str">
        <f>'I5'!O29</f>
        <v xml:space="preserve"> </v>
      </c>
      <c r="D381" s="90" t="str">
        <f>'I5'!P29</f>
        <v xml:space="preserve"> </v>
      </c>
      <c r="E381" s="90" t="str">
        <f>'I5'!Q29</f>
        <v xml:space="preserve"> </v>
      </c>
      <c r="F381" s="90" t="str">
        <f>'I5'!R29</f>
        <v xml:space="preserve"> </v>
      </c>
      <c r="G381" s="90" t="str">
        <f>'I5'!S29</f>
        <v xml:space="preserve"> </v>
      </c>
      <c r="H381" s="90" t="str">
        <f>'I5'!T29</f>
        <v xml:space="preserve"> </v>
      </c>
      <c r="I381" s="42">
        <f t="shared" si="9"/>
        <v>0</v>
      </c>
      <c r="J381" s="42">
        <f t="shared" si="9"/>
        <v>0</v>
      </c>
      <c r="K381" s="43">
        <f t="shared" si="10"/>
        <v>0</v>
      </c>
      <c r="L381" s="44">
        <f t="shared" si="11"/>
        <v>195</v>
      </c>
    </row>
    <row r="382" spans="1:12" x14ac:dyDescent="0.25">
      <c r="A382" s="40">
        <v>18</v>
      </c>
      <c r="B382" s="41" t="str">
        <f>IF('M5'!B30=0,"",'M5'!B30)</f>
        <v/>
      </c>
      <c r="C382" s="90" t="str">
        <f>'I5'!O30</f>
        <v xml:space="preserve"> </v>
      </c>
      <c r="D382" s="90" t="str">
        <f>'I5'!P30</f>
        <v xml:space="preserve"> </v>
      </c>
      <c r="E382" s="90" t="str">
        <f>'I5'!Q30</f>
        <v xml:space="preserve"> </v>
      </c>
      <c r="F382" s="90" t="str">
        <f>'I5'!R30</f>
        <v xml:space="preserve"> </v>
      </c>
      <c r="G382" s="90" t="str">
        <f>'I5'!S30</f>
        <v xml:space="preserve"> </v>
      </c>
      <c r="H382" s="90" t="str">
        <f>'I5'!T30</f>
        <v xml:space="preserve"> </v>
      </c>
      <c r="I382" s="42">
        <f t="shared" ref="I382:J397" si="12">I28+I146+I264</f>
        <v>0</v>
      </c>
      <c r="J382" s="42">
        <f t="shared" si="12"/>
        <v>0</v>
      </c>
      <c r="K382" s="43">
        <f t="shared" si="10"/>
        <v>0</v>
      </c>
      <c r="L382" s="44">
        <f t="shared" si="11"/>
        <v>195</v>
      </c>
    </row>
    <row r="383" spans="1:12" x14ac:dyDescent="0.25">
      <c r="A383" s="40">
        <v>19</v>
      </c>
      <c r="B383" s="41" t="str">
        <f>IF('M5'!B31=0,"",'M5'!B31)</f>
        <v/>
      </c>
      <c r="C383" s="90" t="str">
        <f>'I5'!O31</f>
        <v xml:space="preserve"> </v>
      </c>
      <c r="D383" s="90" t="str">
        <f>'I5'!P31</f>
        <v xml:space="preserve"> </v>
      </c>
      <c r="E383" s="90" t="str">
        <f>'I5'!Q31</f>
        <v xml:space="preserve"> </v>
      </c>
      <c r="F383" s="90" t="str">
        <f>'I5'!R31</f>
        <v xml:space="preserve"> </v>
      </c>
      <c r="G383" s="90" t="str">
        <f>'I5'!S31</f>
        <v xml:space="preserve"> </v>
      </c>
      <c r="H383" s="90" t="str">
        <f>'I5'!T31</f>
        <v xml:space="preserve"> </v>
      </c>
      <c r="I383" s="42">
        <f t="shared" si="12"/>
        <v>0</v>
      </c>
      <c r="J383" s="42">
        <f t="shared" si="12"/>
        <v>0</v>
      </c>
      <c r="K383" s="43">
        <f t="shared" si="10"/>
        <v>0</v>
      </c>
      <c r="L383" s="44">
        <f t="shared" si="11"/>
        <v>195</v>
      </c>
    </row>
    <row r="384" spans="1:12" x14ac:dyDescent="0.25">
      <c r="A384" s="40">
        <v>20</v>
      </c>
      <c r="B384" s="41" t="str">
        <f>IF('M5'!B32=0,"",'M5'!B32)</f>
        <v/>
      </c>
      <c r="C384" s="90" t="str">
        <f>'I5'!O32</f>
        <v xml:space="preserve"> </v>
      </c>
      <c r="D384" s="90" t="str">
        <f>'I5'!P32</f>
        <v xml:space="preserve"> </v>
      </c>
      <c r="E384" s="90" t="str">
        <f>'I5'!Q32</f>
        <v xml:space="preserve"> </v>
      </c>
      <c r="F384" s="90" t="str">
        <f>'I5'!R32</f>
        <v xml:space="preserve"> </v>
      </c>
      <c r="G384" s="90" t="str">
        <f>'I5'!S32</f>
        <v xml:space="preserve"> </v>
      </c>
      <c r="H384" s="90" t="str">
        <f>'I5'!T32</f>
        <v xml:space="preserve"> </v>
      </c>
      <c r="I384" s="42">
        <f t="shared" si="12"/>
        <v>0</v>
      </c>
      <c r="J384" s="42">
        <f t="shared" si="12"/>
        <v>0</v>
      </c>
      <c r="K384" s="43">
        <f t="shared" si="10"/>
        <v>0</v>
      </c>
      <c r="L384" s="44">
        <f t="shared" si="11"/>
        <v>195</v>
      </c>
    </row>
    <row r="385" spans="1:12" x14ac:dyDescent="0.25">
      <c r="A385" s="40">
        <v>21</v>
      </c>
      <c r="B385" s="41" t="str">
        <f>IF('M5'!B33=0,"",'M5'!B33)</f>
        <v/>
      </c>
      <c r="C385" s="90" t="str">
        <f>'I5'!O33</f>
        <v xml:space="preserve"> </v>
      </c>
      <c r="D385" s="90" t="str">
        <f>'I5'!P33</f>
        <v xml:space="preserve"> </v>
      </c>
      <c r="E385" s="90" t="str">
        <f>'I5'!Q33</f>
        <v xml:space="preserve"> </v>
      </c>
      <c r="F385" s="90" t="str">
        <f>'I5'!R33</f>
        <v xml:space="preserve"> </v>
      </c>
      <c r="G385" s="90" t="str">
        <f>'I5'!S33</f>
        <v xml:space="preserve"> </v>
      </c>
      <c r="H385" s="90" t="str">
        <f>'I5'!T33</f>
        <v xml:space="preserve"> </v>
      </c>
      <c r="I385" s="42">
        <f t="shared" si="12"/>
        <v>0</v>
      </c>
      <c r="J385" s="42">
        <f t="shared" si="12"/>
        <v>0</v>
      </c>
      <c r="K385" s="43">
        <f t="shared" si="10"/>
        <v>0</v>
      </c>
      <c r="L385" s="44">
        <f t="shared" si="11"/>
        <v>195</v>
      </c>
    </row>
    <row r="386" spans="1:12" x14ac:dyDescent="0.25">
      <c r="A386" s="40">
        <v>22</v>
      </c>
      <c r="B386" s="41" t="str">
        <f>IF('M5'!B34=0,"",'M5'!B34)</f>
        <v/>
      </c>
      <c r="C386" s="90" t="str">
        <f>'I5'!O34</f>
        <v xml:space="preserve"> </v>
      </c>
      <c r="D386" s="90" t="str">
        <f>'I5'!P34</f>
        <v xml:space="preserve"> </v>
      </c>
      <c r="E386" s="90" t="str">
        <f>'I5'!Q34</f>
        <v xml:space="preserve"> </v>
      </c>
      <c r="F386" s="90" t="str">
        <f>'I5'!R34</f>
        <v xml:space="preserve"> </v>
      </c>
      <c r="G386" s="90" t="str">
        <f>'I5'!S34</f>
        <v xml:space="preserve"> </v>
      </c>
      <c r="H386" s="90" t="str">
        <f>'I5'!T34</f>
        <v xml:space="preserve"> </v>
      </c>
      <c r="I386" s="42">
        <f t="shared" si="12"/>
        <v>0</v>
      </c>
      <c r="J386" s="42">
        <f t="shared" si="12"/>
        <v>0</v>
      </c>
      <c r="K386" s="43">
        <f t="shared" si="10"/>
        <v>0</v>
      </c>
      <c r="L386" s="44">
        <f t="shared" si="11"/>
        <v>195</v>
      </c>
    </row>
    <row r="387" spans="1:12" x14ac:dyDescent="0.25">
      <c r="A387" s="40">
        <v>23</v>
      </c>
      <c r="B387" s="41" t="str">
        <f>IF('M5'!B35=0,"",'M5'!B35)</f>
        <v/>
      </c>
      <c r="C387" s="90" t="str">
        <f>'I5'!O35</f>
        <v xml:space="preserve"> </v>
      </c>
      <c r="D387" s="90" t="str">
        <f>'I5'!P35</f>
        <v xml:space="preserve"> </v>
      </c>
      <c r="E387" s="90" t="str">
        <f>'I5'!Q35</f>
        <v xml:space="preserve"> </v>
      </c>
      <c r="F387" s="90" t="str">
        <f>'I5'!R35</f>
        <v xml:space="preserve"> </v>
      </c>
      <c r="G387" s="90" t="str">
        <f>'I5'!S35</f>
        <v xml:space="preserve"> </v>
      </c>
      <c r="H387" s="90" t="str">
        <f>'I5'!T35</f>
        <v xml:space="preserve"> </v>
      </c>
      <c r="I387" s="42">
        <f t="shared" si="12"/>
        <v>0</v>
      </c>
      <c r="J387" s="42">
        <f t="shared" si="12"/>
        <v>0</v>
      </c>
      <c r="K387" s="43">
        <f t="shared" si="10"/>
        <v>0</v>
      </c>
      <c r="L387" s="44">
        <f t="shared" si="11"/>
        <v>195</v>
      </c>
    </row>
    <row r="388" spans="1:12" x14ac:dyDescent="0.25">
      <c r="A388" s="40">
        <v>24</v>
      </c>
      <c r="B388" s="41" t="str">
        <f>IF('M5'!B36=0,"",'M5'!B36)</f>
        <v/>
      </c>
      <c r="C388" s="90" t="str">
        <f>'I5'!O36</f>
        <v xml:space="preserve"> </v>
      </c>
      <c r="D388" s="90" t="str">
        <f>'I5'!P36</f>
        <v xml:space="preserve"> </v>
      </c>
      <c r="E388" s="90" t="str">
        <f>'I5'!Q36</f>
        <v xml:space="preserve"> </v>
      </c>
      <c r="F388" s="90" t="str">
        <f>'I5'!R36</f>
        <v xml:space="preserve"> </v>
      </c>
      <c r="G388" s="90" t="str">
        <f>'I5'!S36</f>
        <v xml:space="preserve"> </v>
      </c>
      <c r="H388" s="90" t="str">
        <f>'I5'!T36</f>
        <v xml:space="preserve"> </v>
      </c>
      <c r="I388" s="42">
        <f t="shared" si="12"/>
        <v>0</v>
      </c>
      <c r="J388" s="42">
        <f t="shared" si="12"/>
        <v>0</v>
      </c>
      <c r="K388" s="43">
        <f t="shared" si="10"/>
        <v>0</v>
      </c>
      <c r="L388" s="44">
        <f t="shared" si="11"/>
        <v>195</v>
      </c>
    </row>
    <row r="389" spans="1:12" x14ac:dyDescent="0.25">
      <c r="A389" s="40">
        <v>25</v>
      </c>
      <c r="B389" s="41" t="str">
        <f>IF('M5'!B37=0,"",'M5'!B37)</f>
        <v/>
      </c>
      <c r="C389" s="90" t="str">
        <f>'I5'!O37</f>
        <v xml:space="preserve"> </v>
      </c>
      <c r="D389" s="90" t="str">
        <f>'I5'!P37</f>
        <v xml:space="preserve"> </v>
      </c>
      <c r="E389" s="90" t="str">
        <f>'I5'!Q37</f>
        <v xml:space="preserve"> </v>
      </c>
      <c r="F389" s="90" t="str">
        <f>'I5'!R37</f>
        <v xml:space="preserve"> </v>
      </c>
      <c r="G389" s="90" t="str">
        <f>'I5'!S37</f>
        <v xml:space="preserve"> </v>
      </c>
      <c r="H389" s="90" t="str">
        <f>'I5'!T37</f>
        <v xml:space="preserve"> </v>
      </c>
      <c r="I389" s="42">
        <f t="shared" si="12"/>
        <v>0</v>
      </c>
      <c r="J389" s="42">
        <f t="shared" si="12"/>
        <v>0</v>
      </c>
      <c r="K389" s="43">
        <f t="shared" si="10"/>
        <v>0</v>
      </c>
      <c r="L389" s="44">
        <f t="shared" si="11"/>
        <v>195</v>
      </c>
    </row>
    <row r="390" spans="1:12" x14ac:dyDescent="0.25">
      <c r="A390" s="40">
        <v>26</v>
      </c>
      <c r="B390" s="41" t="str">
        <f>IF('M5'!B38=0,"",'M5'!B38)</f>
        <v/>
      </c>
      <c r="C390" s="90" t="str">
        <f>'I5'!O38</f>
        <v xml:space="preserve"> </v>
      </c>
      <c r="D390" s="90" t="str">
        <f>'I5'!P38</f>
        <v xml:space="preserve"> </v>
      </c>
      <c r="E390" s="90" t="str">
        <f>'I5'!Q38</f>
        <v xml:space="preserve"> </v>
      </c>
      <c r="F390" s="90" t="str">
        <f>'I5'!R38</f>
        <v xml:space="preserve"> </v>
      </c>
      <c r="G390" s="90" t="str">
        <f>'I5'!S38</f>
        <v xml:space="preserve"> </v>
      </c>
      <c r="H390" s="90" t="str">
        <f>'I5'!T38</f>
        <v xml:space="preserve"> </v>
      </c>
      <c r="I390" s="42">
        <f t="shared" si="12"/>
        <v>0</v>
      </c>
      <c r="J390" s="42">
        <f t="shared" si="12"/>
        <v>0</v>
      </c>
      <c r="K390" s="43">
        <f t="shared" si="10"/>
        <v>0</v>
      </c>
      <c r="L390" s="44">
        <f t="shared" si="11"/>
        <v>195</v>
      </c>
    </row>
    <row r="391" spans="1:12" x14ac:dyDescent="0.25">
      <c r="A391" s="40">
        <v>27</v>
      </c>
      <c r="B391" s="41" t="str">
        <f>IF('M5'!B39=0,"",'M5'!B39)</f>
        <v/>
      </c>
      <c r="C391" s="90" t="str">
        <f>'I5'!O39</f>
        <v xml:space="preserve"> </v>
      </c>
      <c r="D391" s="90" t="str">
        <f>'I5'!P39</f>
        <v xml:space="preserve"> </v>
      </c>
      <c r="E391" s="90" t="str">
        <f>'I5'!Q39</f>
        <v xml:space="preserve"> </v>
      </c>
      <c r="F391" s="90" t="str">
        <f>'I5'!R39</f>
        <v xml:space="preserve"> </v>
      </c>
      <c r="G391" s="90" t="str">
        <f>'I5'!S39</f>
        <v xml:space="preserve"> </v>
      </c>
      <c r="H391" s="90" t="str">
        <f>'I5'!T39</f>
        <v xml:space="preserve"> </v>
      </c>
      <c r="I391" s="42">
        <f t="shared" si="12"/>
        <v>0</v>
      </c>
      <c r="J391" s="42">
        <f t="shared" si="12"/>
        <v>0</v>
      </c>
      <c r="K391" s="43">
        <f t="shared" si="10"/>
        <v>0</v>
      </c>
      <c r="L391" s="44">
        <f t="shared" si="11"/>
        <v>195</v>
      </c>
    </row>
    <row r="392" spans="1:12" x14ac:dyDescent="0.25">
      <c r="A392" s="40">
        <v>28</v>
      </c>
      <c r="B392" s="41" t="str">
        <f>IF('M5'!B40=0,"",'M5'!B40)</f>
        <v/>
      </c>
      <c r="C392" s="90" t="str">
        <f>'I5'!O40</f>
        <v xml:space="preserve"> </v>
      </c>
      <c r="D392" s="90" t="str">
        <f>'I5'!P40</f>
        <v xml:space="preserve"> </v>
      </c>
      <c r="E392" s="90" t="str">
        <f>'I5'!Q40</f>
        <v xml:space="preserve"> </v>
      </c>
      <c r="F392" s="90" t="str">
        <f>'I5'!R40</f>
        <v xml:space="preserve"> </v>
      </c>
      <c r="G392" s="90" t="str">
        <f>'I5'!S40</f>
        <v xml:space="preserve"> </v>
      </c>
      <c r="H392" s="90" t="str">
        <f>'I5'!T40</f>
        <v xml:space="preserve"> </v>
      </c>
      <c r="I392" s="42">
        <f t="shared" si="12"/>
        <v>0</v>
      </c>
      <c r="J392" s="42">
        <f t="shared" si="12"/>
        <v>0</v>
      </c>
      <c r="K392" s="43">
        <f t="shared" si="10"/>
        <v>0</v>
      </c>
      <c r="L392" s="44">
        <f t="shared" si="11"/>
        <v>195</v>
      </c>
    </row>
    <row r="393" spans="1:12" x14ac:dyDescent="0.25">
      <c r="A393" s="40">
        <v>29</v>
      </c>
      <c r="B393" s="41" t="str">
        <f>IF('M5'!B41=0,"",'M5'!B41)</f>
        <v/>
      </c>
      <c r="C393" s="90" t="str">
        <f>'I5'!O41</f>
        <v xml:space="preserve"> </v>
      </c>
      <c r="D393" s="90" t="str">
        <f>'I5'!P41</f>
        <v xml:space="preserve"> </v>
      </c>
      <c r="E393" s="90" t="str">
        <f>'I5'!Q41</f>
        <v xml:space="preserve"> </v>
      </c>
      <c r="F393" s="90" t="str">
        <f>'I5'!R41</f>
        <v xml:space="preserve"> </v>
      </c>
      <c r="G393" s="90" t="str">
        <f>'I5'!S41</f>
        <v xml:space="preserve"> </v>
      </c>
      <c r="H393" s="90" t="str">
        <f>'I5'!T41</f>
        <v xml:space="preserve"> </v>
      </c>
      <c r="I393" s="42">
        <f t="shared" si="12"/>
        <v>0</v>
      </c>
      <c r="J393" s="42">
        <f t="shared" si="12"/>
        <v>0</v>
      </c>
      <c r="K393" s="43">
        <f t="shared" si="10"/>
        <v>0</v>
      </c>
      <c r="L393" s="44">
        <f t="shared" si="11"/>
        <v>195</v>
      </c>
    </row>
    <row r="394" spans="1:12" x14ac:dyDescent="0.25">
      <c r="A394" s="40">
        <v>30</v>
      </c>
      <c r="B394" s="41" t="str">
        <f>IF('M5'!B42=0,"",'M5'!B42)</f>
        <v/>
      </c>
      <c r="C394" s="90" t="str">
        <f>'I5'!O42</f>
        <v xml:space="preserve"> </v>
      </c>
      <c r="D394" s="90" t="str">
        <f>'I5'!P42</f>
        <v xml:space="preserve"> </v>
      </c>
      <c r="E394" s="90" t="str">
        <f>'I5'!Q42</f>
        <v xml:space="preserve"> </v>
      </c>
      <c r="F394" s="90" t="str">
        <f>'I5'!R42</f>
        <v xml:space="preserve"> </v>
      </c>
      <c r="G394" s="90" t="str">
        <f>'I5'!S42</f>
        <v xml:space="preserve"> </v>
      </c>
      <c r="H394" s="90" t="str">
        <f>'I5'!T42</f>
        <v xml:space="preserve"> </v>
      </c>
      <c r="I394" s="42">
        <f t="shared" si="12"/>
        <v>0</v>
      </c>
      <c r="J394" s="42">
        <f t="shared" si="12"/>
        <v>0</v>
      </c>
      <c r="K394" s="43">
        <f t="shared" si="10"/>
        <v>0</v>
      </c>
      <c r="L394" s="44">
        <f t="shared" si="11"/>
        <v>195</v>
      </c>
    </row>
    <row r="395" spans="1:12" x14ac:dyDescent="0.25">
      <c r="A395" s="40">
        <v>31</v>
      </c>
      <c r="B395" s="41" t="str">
        <f>IF('M5'!B43=0,"",'M5'!B43)</f>
        <v/>
      </c>
      <c r="C395" s="90" t="str">
        <f>'I5'!O43</f>
        <v xml:space="preserve"> </v>
      </c>
      <c r="D395" s="90" t="str">
        <f>'I5'!P43</f>
        <v xml:space="preserve"> </v>
      </c>
      <c r="E395" s="90" t="str">
        <f>'I5'!Q43</f>
        <v xml:space="preserve"> </v>
      </c>
      <c r="F395" s="90" t="str">
        <f>'I5'!R43</f>
        <v xml:space="preserve"> </v>
      </c>
      <c r="G395" s="90" t="str">
        <f>'I5'!S43</f>
        <v xml:space="preserve"> </v>
      </c>
      <c r="H395" s="90" t="str">
        <f>'I5'!T43</f>
        <v xml:space="preserve"> </v>
      </c>
      <c r="I395" s="42">
        <f t="shared" si="12"/>
        <v>0</v>
      </c>
      <c r="J395" s="42">
        <f t="shared" si="12"/>
        <v>0</v>
      </c>
      <c r="K395" s="43">
        <f t="shared" si="10"/>
        <v>0</v>
      </c>
      <c r="L395" s="44">
        <f t="shared" si="11"/>
        <v>195</v>
      </c>
    </row>
    <row r="396" spans="1:12" x14ac:dyDescent="0.25">
      <c r="A396" s="40">
        <v>32</v>
      </c>
      <c r="B396" s="41" t="str">
        <f>IF('M5'!B44=0,"",'M5'!B44)</f>
        <v/>
      </c>
      <c r="C396" s="90" t="str">
        <f>'I5'!O44</f>
        <v xml:space="preserve"> </v>
      </c>
      <c r="D396" s="90" t="str">
        <f>'I5'!P44</f>
        <v xml:space="preserve"> </v>
      </c>
      <c r="E396" s="90" t="str">
        <f>'I5'!Q44</f>
        <v xml:space="preserve"> </v>
      </c>
      <c r="F396" s="90" t="str">
        <f>'I5'!R44</f>
        <v xml:space="preserve"> </v>
      </c>
      <c r="G396" s="90" t="str">
        <f>'I5'!S44</f>
        <v xml:space="preserve"> </v>
      </c>
      <c r="H396" s="90" t="str">
        <f>'I5'!T44</f>
        <v xml:space="preserve"> </v>
      </c>
      <c r="I396" s="42">
        <f t="shared" si="12"/>
        <v>0</v>
      </c>
      <c r="J396" s="42">
        <f t="shared" si="12"/>
        <v>0</v>
      </c>
      <c r="K396" s="43">
        <f t="shared" si="10"/>
        <v>0</v>
      </c>
      <c r="L396" s="44">
        <f t="shared" si="11"/>
        <v>195</v>
      </c>
    </row>
    <row r="397" spans="1:12" x14ac:dyDescent="0.25">
      <c r="A397" s="40">
        <v>33</v>
      </c>
      <c r="B397" s="41" t="str">
        <f>IF('M5'!B45=0,"",'M5'!B45)</f>
        <v/>
      </c>
      <c r="C397" s="90" t="str">
        <f>'I5'!O45</f>
        <v xml:space="preserve"> </v>
      </c>
      <c r="D397" s="90" t="str">
        <f>'I5'!P45</f>
        <v xml:space="preserve"> </v>
      </c>
      <c r="E397" s="90" t="str">
        <f>'I5'!Q45</f>
        <v xml:space="preserve"> </v>
      </c>
      <c r="F397" s="90" t="str">
        <f>'I5'!R45</f>
        <v xml:space="preserve"> </v>
      </c>
      <c r="G397" s="90" t="str">
        <f>'I5'!S45</f>
        <v xml:space="preserve"> </v>
      </c>
      <c r="H397" s="90" t="str">
        <f>'I5'!T45</f>
        <v xml:space="preserve"> </v>
      </c>
      <c r="I397" s="42">
        <f t="shared" si="12"/>
        <v>0</v>
      </c>
      <c r="J397" s="42">
        <f t="shared" si="12"/>
        <v>0</v>
      </c>
      <c r="K397" s="43">
        <f t="shared" si="10"/>
        <v>0</v>
      </c>
      <c r="L397" s="44">
        <f t="shared" si="11"/>
        <v>195</v>
      </c>
    </row>
    <row r="398" spans="1:12" x14ac:dyDescent="0.25">
      <c r="A398" s="40">
        <v>34</v>
      </c>
      <c r="B398" s="41" t="str">
        <f>IF('M5'!B46=0,"",'M5'!B46)</f>
        <v/>
      </c>
      <c r="C398" s="90" t="str">
        <f>'I5'!O46</f>
        <v xml:space="preserve"> </v>
      </c>
      <c r="D398" s="90" t="str">
        <f>'I5'!P46</f>
        <v xml:space="preserve"> </v>
      </c>
      <c r="E398" s="90" t="str">
        <f>'I5'!Q46</f>
        <v xml:space="preserve"> </v>
      </c>
      <c r="F398" s="90" t="str">
        <f>'I5'!R46</f>
        <v xml:space="preserve"> </v>
      </c>
      <c r="G398" s="90" t="str">
        <f>'I5'!S46</f>
        <v xml:space="preserve"> </v>
      </c>
      <c r="H398" s="90" t="str">
        <f>'I5'!T46</f>
        <v xml:space="preserve"> </v>
      </c>
      <c r="I398" s="42">
        <f t="shared" ref="I398:J413" si="13">I44+I162+I280</f>
        <v>0</v>
      </c>
      <c r="J398" s="42">
        <f t="shared" si="13"/>
        <v>0</v>
      </c>
      <c r="K398" s="43">
        <f t="shared" si="10"/>
        <v>0</v>
      </c>
      <c r="L398" s="44">
        <f t="shared" si="11"/>
        <v>195</v>
      </c>
    </row>
    <row r="399" spans="1:12" x14ac:dyDescent="0.25">
      <c r="A399" s="40">
        <v>35</v>
      </c>
      <c r="B399" s="41" t="str">
        <f>IF('M5'!B47=0,"",'M5'!B47)</f>
        <v/>
      </c>
      <c r="C399" s="90" t="str">
        <f>'I5'!O47</f>
        <v xml:space="preserve"> </v>
      </c>
      <c r="D399" s="90" t="str">
        <f>'I5'!P47</f>
        <v xml:space="preserve"> </v>
      </c>
      <c r="E399" s="90" t="str">
        <f>'I5'!Q47</f>
        <v xml:space="preserve"> </v>
      </c>
      <c r="F399" s="90" t="str">
        <f>'I5'!R47</f>
        <v xml:space="preserve"> </v>
      </c>
      <c r="G399" s="90" t="str">
        <f>'I5'!S47</f>
        <v xml:space="preserve"> </v>
      </c>
      <c r="H399" s="90" t="str">
        <f>'I5'!T47</f>
        <v xml:space="preserve"> </v>
      </c>
      <c r="I399" s="42">
        <f t="shared" si="13"/>
        <v>0</v>
      </c>
      <c r="J399" s="42">
        <f t="shared" si="13"/>
        <v>0</v>
      </c>
      <c r="K399" s="43">
        <f t="shared" si="10"/>
        <v>0</v>
      </c>
      <c r="L399" s="44">
        <f t="shared" si="11"/>
        <v>195</v>
      </c>
    </row>
    <row r="400" spans="1:12" x14ac:dyDescent="0.25">
      <c r="A400" s="40">
        <v>36</v>
      </c>
      <c r="B400" s="41" t="str">
        <f>IF('M5'!B48=0,"",'M5'!B48)</f>
        <v/>
      </c>
      <c r="C400" s="90" t="str">
        <f>'I5'!O48</f>
        <v xml:space="preserve"> </v>
      </c>
      <c r="D400" s="90" t="str">
        <f>'I5'!P48</f>
        <v xml:space="preserve"> </v>
      </c>
      <c r="E400" s="90" t="str">
        <f>'I5'!Q48</f>
        <v xml:space="preserve"> </v>
      </c>
      <c r="F400" s="90" t="str">
        <f>'I5'!R48</f>
        <v xml:space="preserve"> </v>
      </c>
      <c r="G400" s="90" t="str">
        <f>'I5'!S48</f>
        <v xml:space="preserve"> </v>
      </c>
      <c r="H400" s="90" t="str">
        <f>'I5'!T48</f>
        <v xml:space="preserve"> </v>
      </c>
      <c r="I400" s="42">
        <f t="shared" si="13"/>
        <v>0</v>
      </c>
      <c r="J400" s="42">
        <f t="shared" si="13"/>
        <v>0</v>
      </c>
      <c r="K400" s="43">
        <f t="shared" si="10"/>
        <v>0</v>
      </c>
      <c r="L400" s="44">
        <f t="shared" si="11"/>
        <v>195</v>
      </c>
    </row>
    <row r="401" spans="1:20" x14ac:dyDescent="0.25">
      <c r="A401" s="40">
        <v>37</v>
      </c>
      <c r="B401" s="41" t="str">
        <f>IF('M5'!B49=0,"",'M5'!B49)</f>
        <v/>
      </c>
      <c r="C401" s="90" t="str">
        <f>'I5'!O49</f>
        <v xml:space="preserve"> </v>
      </c>
      <c r="D401" s="90" t="str">
        <f>'I5'!P49</f>
        <v xml:space="preserve"> </v>
      </c>
      <c r="E401" s="90" t="str">
        <f>'I5'!Q49</f>
        <v xml:space="preserve"> </v>
      </c>
      <c r="F401" s="90" t="str">
        <f>'I5'!R49</f>
        <v xml:space="preserve"> </v>
      </c>
      <c r="G401" s="90" t="str">
        <f>'I5'!S49</f>
        <v xml:space="preserve"> </v>
      </c>
      <c r="H401" s="90" t="str">
        <f>'I5'!T49</f>
        <v xml:space="preserve"> </v>
      </c>
      <c r="I401" s="42">
        <f t="shared" si="13"/>
        <v>0</v>
      </c>
      <c r="J401" s="42">
        <f t="shared" si="13"/>
        <v>0</v>
      </c>
      <c r="K401" s="43">
        <f t="shared" si="10"/>
        <v>0</v>
      </c>
      <c r="L401" s="44">
        <f t="shared" si="11"/>
        <v>195</v>
      </c>
    </row>
    <row r="402" spans="1:20" x14ac:dyDescent="0.25">
      <c r="A402" s="40">
        <v>38</v>
      </c>
      <c r="B402" s="41" t="str">
        <f>IF('M5'!B50=0,"",'M5'!B50)</f>
        <v/>
      </c>
      <c r="C402" s="90" t="str">
        <f>'I5'!O50</f>
        <v xml:space="preserve"> </v>
      </c>
      <c r="D402" s="90" t="str">
        <f>'I5'!P50</f>
        <v xml:space="preserve"> </v>
      </c>
      <c r="E402" s="90" t="str">
        <f>'I5'!Q50</f>
        <v xml:space="preserve"> </v>
      </c>
      <c r="F402" s="90" t="str">
        <f>'I5'!R50</f>
        <v xml:space="preserve"> </v>
      </c>
      <c r="G402" s="90" t="str">
        <f>'I5'!S50</f>
        <v xml:space="preserve"> </v>
      </c>
      <c r="H402" s="90" t="str">
        <f>'I5'!T50</f>
        <v xml:space="preserve"> </v>
      </c>
      <c r="I402" s="42">
        <f t="shared" si="13"/>
        <v>0</v>
      </c>
      <c r="J402" s="42">
        <f t="shared" si="13"/>
        <v>0</v>
      </c>
      <c r="K402" s="43">
        <f t="shared" si="10"/>
        <v>0</v>
      </c>
      <c r="L402" s="44">
        <f t="shared" si="11"/>
        <v>195</v>
      </c>
    </row>
    <row r="403" spans="1:20" x14ac:dyDescent="0.25">
      <c r="A403" s="40">
        <v>39</v>
      </c>
      <c r="B403" s="41" t="str">
        <f>IF('M5'!B51=0,"",'M5'!B51)</f>
        <v/>
      </c>
      <c r="C403" s="90" t="str">
        <f>'I5'!O51</f>
        <v xml:space="preserve"> </v>
      </c>
      <c r="D403" s="90" t="str">
        <f>'I5'!P51</f>
        <v xml:space="preserve"> </v>
      </c>
      <c r="E403" s="90" t="str">
        <f>'I5'!Q51</f>
        <v xml:space="preserve"> </v>
      </c>
      <c r="F403" s="90" t="str">
        <f>'I5'!R51</f>
        <v xml:space="preserve"> </v>
      </c>
      <c r="G403" s="90" t="str">
        <f>'I5'!S51</f>
        <v xml:space="preserve"> </v>
      </c>
      <c r="H403" s="90" t="str">
        <f>'I5'!T51</f>
        <v xml:space="preserve"> </v>
      </c>
      <c r="I403" s="42">
        <f t="shared" si="13"/>
        <v>0</v>
      </c>
      <c r="J403" s="42">
        <f t="shared" si="13"/>
        <v>0</v>
      </c>
      <c r="K403" s="43">
        <f t="shared" si="10"/>
        <v>0</v>
      </c>
      <c r="L403" s="44">
        <f t="shared" si="11"/>
        <v>195</v>
      </c>
    </row>
    <row r="404" spans="1:20" x14ac:dyDescent="0.25">
      <c r="A404" s="40">
        <v>40</v>
      </c>
      <c r="B404" s="41" t="str">
        <f>IF('M5'!B52=0,"",'M5'!B52)</f>
        <v/>
      </c>
      <c r="C404" s="90" t="str">
        <f>'I5'!O52</f>
        <v xml:space="preserve"> </v>
      </c>
      <c r="D404" s="90" t="str">
        <f>'I5'!P52</f>
        <v xml:space="preserve"> </v>
      </c>
      <c r="E404" s="90" t="str">
        <f>'I5'!Q52</f>
        <v xml:space="preserve"> </v>
      </c>
      <c r="F404" s="90" t="str">
        <f>'I5'!R52</f>
        <v xml:space="preserve"> </v>
      </c>
      <c r="G404" s="90" t="str">
        <f>'I5'!S52</f>
        <v xml:space="preserve"> </v>
      </c>
      <c r="H404" s="90" t="str">
        <f>'I5'!T52</f>
        <v xml:space="preserve"> </v>
      </c>
      <c r="I404" s="42">
        <f t="shared" si="13"/>
        <v>0</v>
      </c>
      <c r="J404" s="42">
        <f t="shared" si="13"/>
        <v>0</v>
      </c>
      <c r="K404" s="43">
        <f t="shared" si="10"/>
        <v>0</v>
      </c>
      <c r="L404" s="44">
        <f t="shared" si="11"/>
        <v>195</v>
      </c>
    </row>
    <row r="405" spans="1:20" x14ac:dyDescent="0.25">
      <c r="A405" s="40">
        <v>41</v>
      </c>
      <c r="B405" s="41" t="str">
        <f>IF('M5'!B53=0,"",'M5'!B53)</f>
        <v/>
      </c>
      <c r="C405" s="90" t="str">
        <f>'I5'!O53</f>
        <v xml:space="preserve"> </v>
      </c>
      <c r="D405" s="90" t="str">
        <f>'I5'!P53</f>
        <v xml:space="preserve"> </v>
      </c>
      <c r="E405" s="90" t="str">
        <f>'I5'!Q53</f>
        <v xml:space="preserve"> </v>
      </c>
      <c r="F405" s="90" t="str">
        <f>'I5'!R53</f>
        <v xml:space="preserve"> </v>
      </c>
      <c r="G405" s="90" t="str">
        <f>'I5'!S53</f>
        <v xml:space="preserve"> </v>
      </c>
      <c r="H405" s="90" t="str">
        <f>'I5'!T53</f>
        <v xml:space="preserve"> </v>
      </c>
      <c r="I405" s="42">
        <f t="shared" si="13"/>
        <v>0</v>
      </c>
      <c r="J405" s="42">
        <f t="shared" si="13"/>
        <v>0</v>
      </c>
      <c r="K405" s="43">
        <f t="shared" si="10"/>
        <v>0</v>
      </c>
      <c r="L405" s="44">
        <f t="shared" si="11"/>
        <v>195</v>
      </c>
    </row>
    <row r="406" spans="1:20" x14ac:dyDescent="0.25">
      <c r="A406" s="40">
        <v>42</v>
      </c>
      <c r="B406" s="41" t="str">
        <f>IF('M5'!B54=0,"",'M5'!B54)</f>
        <v/>
      </c>
      <c r="C406" s="90" t="str">
        <f>'I5'!O54</f>
        <v xml:space="preserve"> </v>
      </c>
      <c r="D406" s="90" t="str">
        <f>'I5'!P54</f>
        <v xml:space="preserve"> </v>
      </c>
      <c r="E406" s="90" t="str">
        <f>'I5'!Q54</f>
        <v xml:space="preserve"> </v>
      </c>
      <c r="F406" s="90" t="str">
        <f>'I5'!R54</f>
        <v xml:space="preserve"> </v>
      </c>
      <c r="G406" s="90" t="str">
        <f>'I5'!S54</f>
        <v xml:space="preserve"> </v>
      </c>
      <c r="H406" s="90" t="str">
        <f>'I5'!T54</f>
        <v xml:space="preserve"> </v>
      </c>
      <c r="I406" s="42">
        <f t="shared" si="13"/>
        <v>0</v>
      </c>
      <c r="J406" s="42">
        <f t="shared" si="13"/>
        <v>0</v>
      </c>
      <c r="K406" s="43">
        <f t="shared" si="10"/>
        <v>0</v>
      </c>
      <c r="L406" s="44">
        <f t="shared" si="11"/>
        <v>195</v>
      </c>
    </row>
    <row r="407" spans="1:20" x14ac:dyDescent="0.25">
      <c r="A407" s="40">
        <v>43</v>
      </c>
      <c r="B407" s="41" t="str">
        <f>IF('M5'!B55=0,"",'M5'!B55)</f>
        <v/>
      </c>
      <c r="C407" s="90" t="str">
        <f>'I5'!O55</f>
        <v xml:space="preserve"> </v>
      </c>
      <c r="D407" s="90" t="str">
        <f>'I5'!P55</f>
        <v xml:space="preserve"> </v>
      </c>
      <c r="E407" s="90" t="str">
        <f>'I5'!Q55</f>
        <v xml:space="preserve"> </v>
      </c>
      <c r="F407" s="90" t="str">
        <f>'I5'!R55</f>
        <v xml:space="preserve"> </v>
      </c>
      <c r="G407" s="90" t="str">
        <f>'I5'!S55</f>
        <v xml:space="preserve"> </v>
      </c>
      <c r="H407" s="90" t="str">
        <f>'I5'!T55</f>
        <v xml:space="preserve"> </v>
      </c>
      <c r="I407" s="42">
        <f t="shared" si="13"/>
        <v>0</v>
      </c>
      <c r="J407" s="42">
        <f t="shared" si="13"/>
        <v>0</v>
      </c>
      <c r="K407" s="43">
        <f t="shared" si="10"/>
        <v>0</v>
      </c>
      <c r="L407" s="44">
        <f t="shared" si="11"/>
        <v>195</v>
      </c>
    </row>
    <row r="408" spans="1:20" x14ac:dyDescent="0.25">
      <c r="A408" s="40">
        <v>44</v>
      </c>
      <c r="B408" s="41" t="str">
        <f>IF('M5'!B56=0,"",'M5'!B56)</f>
        <v/>
      </c>
      <c r="C408" s="90" t="str">
        <f>'I5'!O56</f>
        <v xml:space="preserve"> </v>
      </c>
      <c r="D408" s="90" t="str">
        <f>'I5'!P56</f>
        <v xml:space="preserve"> </v>
      </c>
      <c r="E408" s="90" t="str">
        <f>'I5'!Q56</f>
        <v xml:space="preserve"> </v>
      </c>
      <c r="F408" s="90" t="str">
        <f>'I5'!R56</f>
        <v xml:space="preserve"> </v>
      </c>
      <c r="G408" s="90" t="str">
        <f>'I5'!S56</f>
        <v xml:space="preserve"> </v>
      </c>
      <c r="H408" s="90" t="str">
        <f>'I5'!T56</f>
        <v xml:space="preserve"> </v>
      </c>
      <c r="I408" s="42">
        <f t="shared" si="13"/>
        <v>0</v>
      </c>
      <c r="J408" s="42">
        <f t="shared" si="13"/>
        <v>0</v>
      </c>
      <c r="K408" s="43">
        <f t="shared" si="10"/>
        <v>0</v>
      </c>
      <c r="L408" s="44">
        <f t="shared" si="11"/>
        <v>195</v>
      </c>
    </row>
    <row r="409" spans="1:20" x14ac:dyDescent="0.25">
      <c r="A409" s="40">
        <v>45</v>
      </c>
      <c r="B409" s="41" t="str">
        <f>IF('M5'!B57=0,"",'M5'!B57)</f>
        <v/>
      </c>
      <c r="C409" s="90" t="str">
        <f>'I5'!O57</f>
        <v xml:space="preserve"> </v>
      </c>
      <c r="D409" s="90" t="str">
        <f>'I5'!P57</f>
        <v xml:space="preserve"> </v>
      </c>
      <c r="E409" s="90" t="str">
        <f>'I5'!Q57</f>
        <v xml:space="preserve"> </v>
      </c>
      <c r="F409" s="90" t="str">
        <f>'I5'!R57</f>
        <v xml:space="preserve"> </v>
      </c>
      <c r="G409" s="90" t="str">
        <f>'I5'!S57</f>
        <v xml:space="preserve"> </v>
      </c>
      <c r="H409" s="90" t="str">
        <f>'I5'!T57</f>
        <v xml:space="preserve"> </v>
      </c>
      <c r="I409" s="42">
        <f t="shared" si="13"/>
        <v>0</v>
      </c>
      <c r="J409" s="42">
        <f t="shared" si="13"/>
        <v>0</v>
      </c>
      <c r="K409" s="43">
        <f t="shared" si="10"/>
        <v>0</v>
      </c>
      <c r="L409" s="44">
        <f t="shared" si="11"/>
        <v>195</v>
      </c>
    </row>
    <row r="410" spans="1:20" x14ac:dyDescent="0.25">
      <c r="A410" s="40">
        <v>46</v>
      </c>
      <c r="B410" s="41" t="str">
        <f>IF('M5'!B58=0,"",'M5'!B58)</f>
        <v/>
      </c>
      <c r="C410" s="90" t="str">
        <f>'I5'!O58</f>
        <v xml:space="preserve"> </v>
      </c>
      <c r="D410" s="90" t="str">
        <f>'I5'!P58</f>
        <v xml:space="preserve"> </v>
      </c>
      <c r="E410" s="90" t="str">
        <f>'I5'!Q58</f>
        <v xml:space="preserve"> </v>
      </c>
      <c r="F410" s="90" t="str">
        <f>'I5'!R58</f>
        <v xml:space="preserve"> </v>
      </c>
      <c r="G410" s="90" t="str">
        <f>'I5'!S58</f>
        <v xml:space="preserve"> </v>
      </c>
      <c r="H410" s="90" t="str">
        <f>'I5'!T58</f>
        <v xml:space="preserve"> </v>
      </c>
      <c r="I410" s="42">
        <f t="shared" si="13"/>
        <v>0</v>
      </c>
      <c r="J410" s="42">
        <f t="shared" si="13"/>
        <v>0</v>
      </c>
      <c r="K410" s="43">
        <f t="shared" si="10"/>
        <v>0</v>
      </c>
      <c r="L410" s="44">
        <f t="shared" si="11"/>
        <v>195</v>
      </c>
    </row>
    <row r="411" spans="1:20" x14ac:dyDescent="0.25">
      <c r="A411" s="40">
        <v>47</v>
      </c>
      <c r="B411" s="41" t="str">
        <f>IF('M5'!B59=0,"",'M5'!B59)</f>
        <v/>
      </c>
      <c r="C411" s="90" t="str">
        <f>'I5'!O59</f>
        <v xml:space="preserve"> </v>
      </c>
      <c r="D411" s="90" t="str">
        <f>'I5'!P59</f>
        <v xml:space="preserve"> </v>
      </c>
      <c r="E411" s="90" t="str">
        <f>'I5'!Q59</f>
        <v xml:space="preserve"> </v>
      </c>
      <c r="F411" s="90" t="str">
        <f>'I5'!R59</f>
        <v xml:space="preserve"> </v>
      </c>
      <c r="G411" s="90" t="str">
        <f>'I5'!S59</f>
        <v xml:space="preserve"> </v>
      </c>
      <c r="H411" s="90" t="str">
        <f>'I5'!T59</f>
        <v xml:space="preserve"> </v>
      </c>
      <c r="I411" s="42">
        <f t="shared" si="13"/>
        <v>0</v>
      </c>
      <c r="J411" s="42">
        <f t="shared" si="13"/>
        <v>0</v>
      </c>
      <c r="K411" s="43">
        <f t="shared" si="10"/>
        <v>0</v>
      </c>
      <c r="L411" s="44">
        <f t="shared" si="11"/>
        <v>195</v>
      </c>
    </row>
    <row r="412" spans="1:20" x14ac:dyDescent="0.25">
      <c r="A412" s="40">
        <v>48</v>
      </c>
      <c r="B412" s="41" t="str">
        <f>IF('M5'!B60=0,"",'M5'!B60)</f>
        <v/>
      </c>
      <c r="C412" s="90" t="str">
        <f>'I5'!O60</f>
        <v xml:space="preserve"> </v>
      </c>
      <c r="D412" s="90" t="str">
        <f>'I5'!P60</f>
        <v xml:space="preserve"> </v>
      </c>
      <c r="E412" s="90" t="str">
        <f>'I5'!Q60</f>
        <v xml:space="preserve"> </v>
      </c>
      <c r="F412" s="90" t="str">
        <f>'I5'!R60</f>
        <v xml:space="preserve"> </v>
      </c>
      <c r="G412" s="90" t="str">
        <f>'I5'!S60</f>
        <v xml:space="preserve"> </v>
      </c>
      <c r="H412" s="90" t="str">
        <f>'I5'!T60</f>
        <v xml:space="preserve"> </v>
      </c>
      <c r="I412" s="42">
        <f t="shared" si="13"/>
        <v>0</v>
      </c>
      <c r="J412" s="42">
        <f t="shared" si="13"/>
        <v>0</v>
      </c>
      <c r="K412" s="43">
        <f t="shared" si="10"/>
        <v>0</v>
      </c>
      <c r="L412" s="44">
        <f t="shared" si="11"/>
        <v>195</v>
      </c>
    </row>
    <row r="413" spans="1:20" x14ac:dyDescent="0.25">
      <c r="A413" s="40">
        <v>49</v>
      </c>
      <c r="B413" s="41" t="str">
        <f>IF('M5'!B61=0,"",'M5'!B61)</f>
        <v/>
      </c>
      <c r="C413" s="90" t="str">
        <f>'I5'!O61</f>
        <v xml:space="preserve"> </v>
      </c>
      <c r="D413" s="90" t="str">
        <f>'I5'!P61</f>
        <v xml:space="preserve"> </v>
      </c>
      <c r="E413" s="90" t="str">
        <f>'I5'!Q61</f>
        <v xml:space="preserve"> </v>
      </c>
      <c r="F413" s="90" t="str">
        <f>'I5'!R61</f>
        <v xml:space="preserve"> </v>
      </c>
      <c r="G413" s="90" t="str">
        <f>'I5'!S61</f>
        <v xml:space="preserve"> </v>
      </c>
      <c r="H413" s="90" t="str">
        <f>'I5'!T61</f>
        <v xml:space="preserve"> </v>
      </c>
      <c r="I413" s="42">
        <f t="shared" si="13"/>
        <v>0</v>
      </c>
      <c r="J413" s="42">
        <f t="shared" si="13"/>
        <v>0</v>
      </c>
      <c r="K413" s="43">
        <f t="shared" si="10"/>
        <v>0</v>
      </c>
      <c r="L413" s="44">
        <f t="shared" si="11"/>
        <v>195</v>
      </c>
    </row>
    <row r="414" spans="1:20" x14ac:dyDescent="0.25">
      <c r="A414" s="40">
        <v>50</v>
      </c>
      <c r="B414" s="41" t="str">
        <f>IF('M5'!B62=0,"",'M5'!B62)</f>
        <v/>
      </c>
      <c r="C414" s="90" t="str">
        <f>'I5'!O62</f>
        <v xml:space="preserve"> </v>
      </c>
      <c r="D414" s="90" t="str">
        <f>'I5'!P62</f>
        <v xml:space="preserve"> </v>
      </c>
      <c r="E414" s="90" t="str">
        <f>'I5'!Q62</f>
        <v xml:space="preserve"> </v>
      </c>
      <c r="F414" s="90" t="str">
        <f>'I5'!R62</f>
        <v xml:space="preserve"> </v>
      </c>
      <c r="G414" s="90" t="str">
        <f>'I5'!S62</f>
        <v xml:space="preserve"> </v>
      </c>
      <c r="H414" s="90" t="str">
        <f>'I5'!T62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IF('M5'!B13=0,"",'M5'!B13)</f>
        <v/>
      </c>
      <c r="C471" s="90" t="str">
        <f>'I5'!R13</f>
        <v xml:space="preserve"> </v>
      </c>
      <c r="D471" s="90" t="str">
        <f>'I5'!T13</f>
        <v xml:space="preserve"> </v>
      </c>
      <c r="E471" s="90" t="str">
        <f>IF('I5'!U13=0," ",'I5'!U13)</f>
        <v xml:space="preserve"> </v>
      </c>
      <c r="F471" s="90" t="str">
        <f>IF('I5'!V13=0," ",'I5'!V13)</f>
        <v xml:space="preserve"> </v>
      </c>
      <c r="G471" s="91" t="str">
        <f>IF(F471&lt;&gt;" ",(IF(F471="P.A.","REPROBADO",IF(F471&gt;=7,"APROBADO","")))," ")</f>
        <v xml:space="preserve"> </v>
      </c>
      <c r="H471" s="187"/>
      <c r="I471" s="188"/>
      <c r="J471" s="188"/>
      <c r="K471" s="188"/>
      <c r="L471" s="189"/>
    </row>
    <row r="472" spans="1:12" x14ac:dyDescent="0.25">
      <c r="A472" s="40">
        <v>2</v>
      </c>
      <c r="B472" s="41" t="str">
        <f>IF('M5'!B14=0,"",'M5'!B14)</f>
        <v/>
      </c>
      <c r="C472" s="90" t="str">
        <f>'I5'!R14</f>
        <v xml:space="preserve"> </v>
      </c>
      <c r="D472" s="90" t="str">
        <f>'I5'!T14</f>
        <v xml:space="preserve"> </v>
      </c>
      <c r="E472" s="90" t="str">
        <f>IF('I5'!U14=0," ",'I5'!U14)</f>
        <v xml:space="preserve"> </v>
      </c>
      <c r="F472" s="90" t="str">
        <f>IF('I5'!V14=0," ",'I5'!V14)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IF('M5'!B15=0,"",'M5'!B15)</f>
        <v/>
      </c>
      <c r="C473" s="90" t="str">
        <f>'I5'!R15</f>
        <v xml:space="preserve"> </v>
      </c>
      <c r="D473" s="90" t="str">
        <f>'I5'!T15</f>
        <v xml:space="preserve"> </v>
      </c>
      <c r="E473" s="90" t="str">
        <f>IF('I5'!U15=0," ",'I5'!U15)</f>
        <v xml:space="preserve"> </v>
      </c>
      <c r="F473" s="90" t="str">
        <f>IF('I5'!V15=0," ",'I5'!V15)</f>
        <v xml:space="preserve"> </v>
      </c>
      <c r="G473" s="91" t="str">
        <f t="shared" si="16"/>
        <v xml:space="preserve"> </v>
      </c>
      <c r="H473" s="187"/>
      <c r="I473" s="188"/>
      <c r="J473" s="188"/>
      <c r="K473" s="188"/>
      <c r="L473" s="189"/>
    </row>
    <row r="474" spans="1:12" x14ac:dyDescent="0.25">
      <c r="A474" s="40">
        <v>4</v>
      </c>
      <c r="B474" s="41" t="str">
        <f>IF('M5'!B16=0,"",'M5'!B16)</f>
        <v/>
      </c>
      <c r="C474" s="90" t="str">
        <f>'I5'!R16</f>
        <v xml:space="preserve"> </v>
      </c>
      <c r="D474" s="90" t="str">
        <f>'I5'!T16</f>
        <v xml:space="preserve"> </v>
      </c>
      <c r="E474" s="90" t="str">
        <f>IF('I5'!U16=0," ",'I5'!U16)</f>
        <v xml:space="preserve"> </v>
      </c>
      <c r="F474" s="90" t="str">
        <f>IF('I5'!V16=0," ",'I5'!V16)</f>
        <v xml:space="preserve"> </v>
      </c>
      <c r="G474" s="91" t="str">
        <f t="shared" si="16"/>
        <v xml:space="preserve"> </v>
      </c>
      <c r="H474" s="187"/>
      <c r="I474" s="188"/>
      <c r="J474" s="188"/>
      <c r="K474" s="188"/>
      <c r="L474" s="189"/>
    </row>
    <row r="475" spans="1:12" x14ac:dyDescent="0.25">
      <c r="A475" s="40">
        <v>5</v>
      </c>
      <c r="B475" s="41" t="str">
        <f>IF('M5'!B17=0,"",'M5'!B17)</f>
        <v/>
      </c>
      <c r="C475" s="90" t="str">
        <f>'I5'!R17</f>
        <v xml:space="preserve"> </v>
      </c>
      <c r="D475" s="90" t="str">
        <f>'I5'!T17</f>
        <v xml:space="preserve"> </v>
      </c>
      <c r="E475" s="90" t="str">
        <f>IF('I5'!U17=0," ",'I5'!U17)</f>
        <v xml:space="preserve"> </v>
      </c>
      <c r="F475" s="90" t="str">
        <f>IF('I5'!V17=0," ",'I5'!V17)</f>
        <v xml:space="preserve"> </v>
      </c>
      <c r="G475" s="91" t="str">
        <f t="shared" si="16"/>
        <v xml:space="preserve"> </v>
      </c>
      <c r="H475" s="187"/>
      <c r="I475" s="188"/>
      <c r="J475" s="188"/>
      <c r="K475" s="188"/>
      <c r="L475" s="189"/>
    </row>
    <row r="476" spans="1:12" x14ac:dyDescent="0.25">
      <c r="A476" s="40">
        <v>6</v>
      </c>
      <c r="B476" s="41" t="str">
        <f>IF('M5'!B18=0,"",'M5'!B18)</f>
        <v/>
      </c>
      <c r="C476" s="90" t="str">
        <f>'I5'!R18</f>
        <v xml:space="preserve"> </v>
      </c>
      <c r="D476" s="90" t="str">
        <f>'I5'!T18</f>
        <v xml:space="preserve"> </v>
      </c>
      <c r="E476" s="90" t="str">
        <f>IF('I5'!U18=0," ",'I5'!U18)</f>
        <v xml:space="preserve"> </v>
      </c>
      <c r="F476" s="90" t="str">
        <f>IF('I5'!V18=0," ",'I5'!V18)</f>
        <v xml:space="preserve"> </v>
      </c>
      <c r="G476" s="91" t="str">
        <f t="shared" si="16"/>
        <v xml:space="preserve"> </v>
      </c>
      <c r="H476" s="187"/>
      <c r="I476" s="188"/>
      <c r="J476" s="188"/>
      <c r="K476" s="188"/>
      <c r="L476" s="189"/>
    </row>
    <row r="477" spans="1:12" x14ac:dyDescent="0.25">
      <c r="A477" s="40">
        <v>7</v>
      </c>
      <c r="B477" s="41" t="str">
        <f>IF('M5'!B19=0,"",'M5'!B19)</f>
        <v/>
      </c>
      <c r="C477" s="90" t="str">
        <f>'I5'!R19</f>
        <v xml:space="preserve"> </v>
      </c>
      <c r="D477" s="90" t="str">
        <f>'I5'!T19</f>
        <v xml:space="preserve"> </v>
      </c>
      <c r="E477" s="90" t="str">
        <f>IF('I5'!U19=0," ",'I5'!U19)</f>
        <v xml:space="preserve"> </v>
      </c>
      <c r="F477" s="90" t="str">
        <f>IF('I5'!V19=0," ",'I5'!V19)</f>
        <v xml:space="preserve"> </v>
      </c>
      <c r="G477" s="91" t="str">
        <f t="shared" si="16"/>
        <v xml:space="preserve"> </v>
      </c>
      <c r="H477" s="187"/>
      <c r="I477" s="188"/>
      <c r="J477" s="188"/>
      <c r="K477" s="188"/>
      <c r="L477" s="189"/>
    </row>
    <row r="478" spans="1:12" x14ac:dyDescent="0.25">
      <c r="A478" s="40">
        <v>8</v>
      </c>
      <c r="B478" s="41" t="str">
        <f>IF('M5'!B20=0,"",'M5'!B20)</f>
        <v/>
      </c>
      <c r="C478" s="90" t="str">
        <f>'I5'!R20</f>
        <v xml:space="preserve"> </v>
      </c>
      <c r="D478" s="90" t="str">
        <f>'I5'!T20</f>
        <v xml:space="preserve"> </v>
      </c>
      <c r="E478" s="90" t="str">
        <f>IF('I5'!U20=0," ",'I5'!U20)</f>
        <v xml:space="preserve"> </v>
      </c>
      <c r="F478" s="90" t="str">
        <f>IF('I5'!V20=0," ",'I5'!V20)</f>
        <v xml:space="preserve"> </v>
      </c>
      <c r="G478" s="91" t="str">
        <f t="shared" si="16"/>
        <v xml:space="preserve"> </v>
      </c>
      <c r="H478" s="187"/>
      <c r="I478" s="188"/>
      <c r="J478" s="188"/>
      <c r="K478" s="188"/>
      <c r="L478" s="189"/>
    </row>
    <row r="479" spans="1:12" x14ac:dyDescent="0.25">
      <c r="A479" s="40">
        <v>9</v>
      </c>
      <c r="B479" s="41" t="str">
        <f>IF('M5'!B21=0,"",'M5'!B21)</f>
        <v/>
      </c>
      <c r="C479" s="90" t="str">
        <f>'I5'!R21</f>
        <v xml:space="preserve"> </v>
      </c>
      <c r="D479" s="90" t="str">
        <f>'I5'!T21</f>
        <v xml:space="preserve"> </v>
      </c>
      <c r="E479" s="90" t="str">
        <f>IF('I5'!U21=0," ",'I5'!U21)</f>
        <v xml:space="preserve"> </v>
      </c>
      <c r="F479" s="90" t="str">
        <f>IF('I5'!V21=0," ",'I5'!V21)</f>
        <v xml:space="preserve"> </v>
      </c>
      <c r="G479" s="91" t="str">
        <f t="shared" si="16"/>
        <v xml:space="preserve"> </v>
      </c>
      <c r="H479" s="187"/>
      <c r="I479" s="188"/>
      <c r="J479" s="188"/>
      <c r="K479" s="188"/>
      <c r="L479" s="189"/>
    </row>
    <row r="480" spans="1:12" x14ac:dyDescent="0.25">
      <c r="A480" s="40">
        <v>10</v>
      </c>
      <c r="B480" s="41" t="str">
        <f>IF('M5'!B22=0,"",'M5'!B22)</f>
        <v/>
      </c>
      <c r="C480" s="90" t="str">
        <f>'I5'!R22</f>
        <v xml:space="preserve"> </v>
      </c>
      <c r="D480" s="90" t="str">
        <f>'I5'!T22</f>
        <v xml:space="preserve"> </v>
      </c>
      <c r="E480" s="90" t="str">
        <f>IF('I5'!U22=0," ",'I5'!U22)</f>
        <v xml:space="preserve"> </v>
      </c>
      <c r="F480" s="90" t="str">
        <f>IF('I5'!V22=0," ",'I5'!V22)</f>
        <v xml:space="preserve"> </v>
      </c>
      <c r="G480" s="91" t="str">
        <f t="shared" si="16"/>
        <v xml:space="preserve"> </v>
      </c>
      <c r="H480" s="187"/>
      <c r="I480" s="188"/>
      <c r="J480" s="188"/>
      <c r="K480" s="188"/>
      <c r="L480" s="189"/>
    </row>
    <row r="481" spans="1:12" x14ac:dyDescent="0.25">
      <c r="A481" s="40">
        <v>11</v>
      </c>
      <c r="B481" s="41" t="str">
        <f>IF('M5'!B23=0,"",'M5'!B23)</f>
        <v/>
      </c>
      <c r="C481" s="90" t="str">
        <f>'I5'!R23</f>
        <v xml:space="preserve"> </v>
      </c>
      <c r="D481" s="90" t="str">
        <f>'I5'!T23</f>
        <v xml:space="preserve"> </v>
      </c>
      <c r="E481" s="90" t="str">
        <f>IF('I5'!U23=0," ",'I5'!U23)</f>
        <v xml:space="preserve"> </v>
      </c>
      <c r="F481" s="90" t="str">
        <f>IF('I5'!V23=0," ",'I5'!V23)</f>
        <v xml:space="preserve"> </v>
      </c>
      <c r="G481" s="91" t="str">
        <f t="shared" si="16"/>
        <v xml:space="preserve"> </v>
      </c>
      <c r="H481" s="187"/>
      <c r="I481" s="188"/>
      <c r="J481" s="188"/>
      <c r="K481" s="188"/>
      <c r="L481" s="189"/>
    </row>
    <row r="482" spans="1:12" x14ac:dyDescent="0.25">
      <c r="A482" s="40">
        <v>12</v>
      </c>
      <c r="B482" s="41" t="str">
        <f>IF('M5'!B24=0,"",'M5'!B24)</f>
        <v/>
      </c>
      <c r="C482" s="90" t="str">
        <f>'I5'!R24</f>
        <v xml:space="preserve"> </v>
      </c>
      <c r="D482" s="90" t="str">
        <f>'I5'!T24</f>
        <v xml:space="preserve"> </v>
      </c>
      <c r="E482" s="90" t="str">
        <f>IF('I5'!U24=0," ",'I5'!U24)</f>
        <v xml:space="preserve"> </v>
      </c>
      <c r="F482" s="90" t="str">
        <f>IF('I5'!V24=0," ",'I5'!V24)</f>
        <v xml:space="preserve"> </v>
      </c>
      <c r="G482" s="91" t="str">
        <f t="shared" si="16"/>
        <v xml:space="preserve"> </v>
      </c>
      <c r="H482" s="187"/>
      <c r="I482" s="188"/>
      <c r="J482" s="188"/>
      <c r="K482" s="188"/>
      <c r="L482" s="189"/>
    </row>
    <row r="483" spans="1:12" x14ac:dyDescent="0.25">
      <c r="A483" s="40">
        <v>13</v>
      </c>
      <c r="B483" s="41" t="str">
        <f>IF('M5'!B25=0,"",'M5'!B25)</f>
        <v/>
      </c>
      <c r="C483" s="90" t="str">
        <f>'I5'!R25</f>
        <v xml:space="preserve"> </v>
      </c>
      <c r="D483" s="90" t="str">
        <f>'I5'!T25</f>
        <v xml:space="preserve"> </v>
      </c>
      <c r="E483" s="90" t="str">
        <f>IF('I5'!U25=0," ",'I5'!U25)</f>
        <v xml:space="preserve"> </v>
      </c>
      <c r="F483" s="90" t="str">
        <f>IF('I5'!V25=0," ",'I5'!V25)</f>
        <v xml:space="preserve"> </v>
      </c>
      <c r="G483" s="91" t="str">
        <f t="shared" si="16"/>
        <v xml:space="preserve"> </v>
      </c>
      <c r="H483" s="187"/>
      <c r="I483" s="188"/>
      <c r="J483" s="188"/>
      <c r="K483" s="188"/>
      <c r="L483" s="189"/>
    </row>
    <row r="484" spans="1:12" x14ac:dyDescent="0.25">
      <c r="A484" s="40">
        <v>14</v>
      </c>
      <c r="B484" s="41" t="str">
        <f>IF('M5'!B26=0,"",'M5'!B26)</f>
        <v/>
      </c>
      <c r="C484" s="90" t="str">
        <f>'I5'!R26</f>
        <v xml:space="preserve"> </v>
      </c>
      <c r="D484" s="90" t="str">
        <f>'I5'!T26</f>
        <v xml:space="preserve"> </v>
      </c>
      <c r="E484" s="90" t="str">
        <f>IF('I5'!U26=0," ",'I5'!U26)</f>
        <v xml:space="preserve"> </v>
      </c>
      <c r="F484" s="90" t="str">
        <f>IF('I5'!V26=0," ",'I5'!V26)</f>
        <v xml:space="preserve"> </v>
      </c>
      <c r="G484" s="91" t="str">
        <f t="shared" si="16"/>
        <v xml:space="preserve"> </v>
      </c>
      <c r="H484" s="187"/>
      <c r="I484" s="188"/>
      <c r="J484" s="188"/>
      <c r="K484" s="188"/>
      <c r="L484" s="189"/>
    </row>
    <row r="485" spans="1:12" x14ac:dyDescent="0.25">
      <c r="A485" s="40">
        <v>15</v>
      </c>
      <c r="B485" s="41" t="str">
        <f>IF('M5'!B27=0,"",'M5'!B27)</f>
        <v/>
      </c>
      <c r="C485" s="90" t="str">
        <f>'I5'!R27</f>
        <v xml:space="preserve"> </v>
      </c>
      <c r="D485" s="90" t="str">
        <f>'I5'!T27</f>
        <v xml:space="preserve"> </v>
      </c>
      <c r="E485" s="90" t="str">
        <f>IF('I5'!U27=0," ",'I5'!U27)</f>
        <v xml:space="preserve"> </v>
      </c>
      <c r="F485" s="90" t="str">
        <f>IF('I5'!V27=0," ",'I5'!V27)</f>
        <v xml:space="preserve"> </v>
      </c>
      <c r="G485" s="91" t="str">
        <f t="shared" si="16"/>
        <v xml:space="preserve"> </v>
      </c>
      <c r="H485" s="187"/>
      <c r="I485" s="188"/>
      <c r="J485" s="188"/>
      <c r="K485" s="188"/>
      <c r="L485" s="189"/>
    </row>
    <row r="486" spans="1:12" x14ac:dyDescent="0.25">
      <c r="A486" s="40">
        <v>16</v>
      </c>
      <c r="B486" s="41" t="str">
        <f>IF('M5'!B28=0,"",'M5'!B28)</f>
        <v/>
      </c>
      <c r="C486" s="90" t="str">
        <f>'I5'!R28</f>
        <v xml:space="preserve"> </v>
      </c>
      <c r="D486" s="90" t="str">
        <f>'I5'!T28</f>
        <v xml:space="preserve"> </v>
      </c>
      <c r="E486" s="90" t="str">
        <f>IF('I5'!U28=0," ",'I5'!U28)</f>
        <v xml:space="preserve"> </v>
      </c>
      <c r="F486" s="90" t="str">
        <f>IF('I5'!V28=0," ",'I5'!V28)</f>
        <v xml:space="preserve"> </v>
      </c>
      <c r="G486" s="91" t="str">
        <f t="shared" si="16"/>
        <v xml:space="preserve"> </v>
      </c>
      <c r="H486" s="187"/>
      <c r="I486" s="188"/>
      <c r="J486" s="188"/>
      <c r="K486" s="188"/>
      <c r="L486" s="189"/>
    </row>
    <row r="487" spans="1:12" x14ac:dyDescent="0.25">
      <c r="A487" s="40">
        <v>17</v>
      </c>
      <c r="B487" s="41" t="str">
        <f>IF('M5'!B29=0,"",'M5'!B29)</f>
        <v/>
      </c>
      <c r="C487" s="90" t="str">
        <f>'I5'!R29</f>
        <v xml:space="preserve"> </v>
      </c>
      <c r="D487" s="90" t="str">
        <f>'I5'!T29</f>
        <v xml:space="preserve"> </v>
      </c>
      <c r="E487" s="90" t="str">
        <f>IF('I5'!U29=0," ",'I5'!U29)</f>
        <v xml:space="preserve"> </v>
      </c>
      <c r="F487" s="90" t="str">
        <f>IF('I5'!V29=0," ",'I5'!V29)</f>
        <v xml:space="preserve"> </v>
      </c>
      <c r="G487" s="91" t="str">
        <f t="shared" si="16"/>
        <v xml:space="preserve"> </v>
      </c>
      <c r="H487" s="187"/>
      <c r="I487" s="188"/>
      <c r="J487" s="188"/>
      <c r="K487" s="188"/>
      <c r="L487" s="189"/>
    </row>
    <row r="488" spans="1:12" x14ac:dyDescent="0.25">
      <c r="A488" s="40">
        <v>18</v>
      </c>
      <c r="B488" s="41" t="str">
        <f>IF('M5'!B30=0,"",'M5'!B30)</f>
        <v/>
      </c>
      <c r="C488" s="90" t="str">
        <f>'I5'!R30</f>
        <v xml:space="preserve"> </v>
      </c>
      <c r="D488" s="90" t="str">
        <f>'I5'!T30</f>
        <v xml:space="preserve"> </v>
      </c>
      <c r="E488" s="90" t="str">
        <f>IF('I5'!U30=0," ",'I5'!U30)</f>
        <v xml:space="preserve"> </v>
      </c>
      <c r="F488" s="90" t="str">
        <f>IF('I5'!V30=0," ",'I5'!V30)</f>
        <v xml:space="preserve"> </v>
      </c>
      <c r="G488" s="91" t="str">
        <f t="shared" si="16"/>
        <v xml:space="preserve"> </v>
      </c>
      <c r="H488" s="187"/>
      <c r="I488" s="188"/>
      <c r="J488" s="188"/>
      <c r="K488" s="188"/>
      <c r="L488" s="189"/>
    </row>
    <row r="489" spans="1:12" x14ac:dyDescent="0.25">
      <c r="A489" s="40">
        <v>19</v>
      </c>
      <c r="B489" s="41" t="str">
        <f>IF('M5'!B31=0,"",'M5'!B31)</f>
        <v/>
      </c>
      <c r="C489" s="90" t="str">
        <f>'I5'!R31</f>
        <v xml:space="preserve"> </v>
      </c>
      <c r="D489" s="90" t="str">
        <f>'I5'!T31</f>
        <v xml:space="preserve"> </v>
      </c>
      <c r="E489" s="90" t="str">
        <f>IF('I5'!U31=0," ",'I5'!U31)</f>
        <v xml:space="preserve"> </v>
      </c>
      <c r="F489" s="90" t="str">
        <f>IF('I5'!V31=0," ",'I5'!V31)</f>
        <v xml:space="preserve"> </v>
      </c>
      <c r="G489" s="91" t="str">
        <f t="shared" si="16"/>
        <v xml:space="preserve"> </v>
      </c>
      <c r="H489" s="187"/>
      <c r="I489" s="188"/>
      <c r="J489" s="188"/>
      <c r="K489" s="188"/>
      <c r="L489" s="189"/>
    </row>
    <row r="490" spans="1:12" x14ac:dyDescent="0.25">
      <c r="A490" s="40">
        <v>20</v>
      </c>
      <c r="B490" s="41" t="str">
        <f>IF('M5'!B32=0,"",'M5'!B32)</f>
        <v/>
      </c>
      <c r="C490" s="90" t="str">
        <f>'I5'!R32</f>
        <v xml:space="preserve"> </v>
      </c>
      <c r="D490" s="90" t="str">
        <f>'I5'!T32</f>
        <v xml:space="preserve"> </v>
      </c>
      <c r="E490" s="90" t="str">
        <f>IF('I5'!U32=0," ",'I5'!U32)</f>
        <v xml:space="preserve"> </v>
      </c>
      <c r="F490" s="90" t="str">
        <f>IF('I5'!V32=0," ",'I5'!V32)</f>
        <v xml:space="preserve"> </v>
      </c>
      <c r="G490" s="91" t="str">
        <f t="shared" si="16"/>
        <v xml:space="preserve"> </v>
      </c>
      <c r="H490" s="187"/>
      <c r="I490" s="188"/>
      <c r="J490" s="188"/>
      <c r="K490" s="188"/>
      <c r="L490" s="189"/>
    </row>
    <row r="491" spans="1:12" x14ac:dyDescent="0.25">
      <c r="A491" s="40">
        <v>21</v>
      </c>
      <c r="B491" s="41" t="str">
        <f>IF('M5'!B33=0,"",'M5'!B33)</f>
        <v/>
      </c>
      <c r="C491" s="90" t="str">
        <f>'I5'!R33</f>
        <v xml:space="preserve"> </v>
      </c>
      <c r="D491" s="90" t="str">
        <f>'I5'!T33</f>
        <v xml:space="preserve"> </v>
      </c>
      <c r="E491" s="90" t="str">
        <f>IF('I5'!U33=0," ",'I5'!U33)</f>
        <v xml:space="preserve"> </v>
      </c>
      <c r="F491" s="90" t="str">
        <f>IF('I5'!V33=0," ",'I5'!V33)</f>
        <v xml:space="preserve"> </v>
      </c>
      <c r="G491" s="91" t="str">
        <f t="shared" si="16"/>
        <v xml:space="preserve"> </v>
      </c>
      <c r="H491" s="187"/>
      <c r="I491" s="188"/>
      <c r="J491" s="188"/>
      <c r="K491" s="188"/>
      <c r="L491" s="189"/>
    </row>
    <row r="492" spans="1:12" x14ac:dyDescent="0.25">
      <c r="A492" s="40">
        <v>22</v>
      </c>
      <c r="B492" s="41" t="str">
        <f>IF('M5'!B34=0,"",'M5'!B34)</f>
        <v/>
      </c>
      <c r="C492" s="90" t="str">
        <f>'I5'!R34</f>
        <v xml:space="preserve"> </v>
      </c>
      <c r="D492" s="90" t="str">
        <f>'I5'!T34</f>
        <v xml:space="preserve"> </v>
      </c>
      <c r="E492" s="90" t="str">
        <f>IF('I5'!U34=0," ",'I5'!U34)</f>
        <v xml:space="preserve"> </v>
      </c>
      <c r="F492" s="90" t="str">
        <f>IF('I5'!V34=0," ",'I5'!V34)</f>
        <v xml:space="preserve"> </v>
      </c>
      <c r="G492" s="91" t="str">
        <f t="shared" si="16"/>
        <v xml:space="preserve"> </v>
      </c>
      <c r="H492" s="187"/>
      <c r="I492" s="188"/>
      <c r="J492" s="188"/>
      <c r="K492" s="188"/>
      <c r="L492" s="189"/>
    </row>
    <row r="493" spans="1:12" x14ac:dyDescent="0.25">
      <c r="A493" s="40">
        <v>23</v>
      </c>
      <c r="B493" s="41" t="str">
        <f>IF('M5'!B35=0,"",'M5'!B35)</f>
        <v/>
      </c>
      <c r="C493" s="90" t="str">
        <f>'I5'!R35</f>
        <v xml:space="preserve"> </v>
      </c>
      <c r="D493" s="90" t="str">
        <f>'I5'!T35</f>
        <v xml:space="preserve"> </v>
      </c>
      <c r="E493" s="90" t="str">
        <f>IF('I5'!U35=0," ",'I5'!U35)</f>
        <v xml:space="preserve"> </v>
      </c>
      <c r="F493" s="90" t="str">
        <f>IF('I5'!V35=0," ",'I5'!V35)</f>
        <v xml:space="preserve"> </v>
      </c>
      <c r="G493" s="91" t="str">
        <f t="shared" si="16"/>
        <v xml:space="preserve"> </v>
      </c>
      <c r="H493" s="187"/>
      <c r="I493" s="188"/>
      <c r="J493" s="188"/>
      <c r="K493" s="188"/>
      <c r="L493" s="189"/>
    </row>
    <row r="494" spans="1:12" x14ac:dyDescent="0.25">
      <c r="A494" s="40">
        <v>24</v>
      </c>
      <c r="B494" s="41" t="str">
        <f>IF('M5'!B36=0,"",'M5'!B36)</f>
        <v/>
      </c>
      <c r="C494" s="90" t="str">
        <f>'I5'!R36</f>
        <v xml:space="preserve"> </v>
      </c>
      <c r="D494" s="90" t="str">
        <f>'I5'!T36</f>
        <v xml:space="preserve"> </v>
      </c>
      <c r="E494" s="90" t="str">
        <f>IF('I5'!U36=0," ",'I5'!U36)</f>
        <v xml:space="preserve"> </v>
      </c>
      <c r="F494" s="90" t="str">
        <f>IF('I5'!V36=0," ",'I5'!V36)</f>
        <v xml:space="preserve"> </v>
      </c>
      <c r="G494" s="91" t="str">
        <f t="shared" si="16"/>
        <v xml:space="preserve"> </v>
      </c>
      <c r="H494" s="187"/>
      <c r="I494" s="188"/>
      <c r="J494" s="188"/>
      <c r="K494" s="188"/>
      <c r="L494" s="189"/>
    </row>
    <row r="495" spans="1:12" x14ac:dyDescent="0.25">
      <c r="A495" s="40">
        <v>25</v>
      </c>
      <c r="B495" s="41" t="str">
        <f>IF('M5'!B37=0,"",'M5'!B37)</f>
        <v/>
      </c>
      <c r="C495" s="90" t="str">
        <f>'I5'!R37</f>
        <v xml:space="preserve"> </v>
      </c>
      <c r="D495" s="90" t="str">
        <f>'I5'!T37</f>
        <v xml:space="preserve"> </v>
      </c>
      <c r="E495" s="90" t="str">
        <f>IF('I5'!U37=0," ",'I5'!U37)</f>
        <v xml:space="preserve"> </v>
      </c>
      <c r="F495" s="90" t="str">
        <f>IF('I5'!V37=0," ",'I5'!V37)</f>
        <v xml:space="preserve"> </v>
      </c>
      <c r="G495" s="91" t="str">
        <f t="shared" si="16"/>
        <v xml:space="preserve"> </v>
      </c>
      <c r="H495" s="187"/>
      <c r="I495" s="188"/>
      <c r="J495" s="188"/>
      <c r="K495" s="188"/>
      <c r="L495" s="189"/>
    </row>
    <row r="496" spans="1:12" x14ac:dyDescent="0.25">
      <c r="A496" s="40">
        <v>26</v>
      </c>
      <c r="B496" s="41" t="str">
        <f>IF('M5'!B38=0,"",'M5'!B38)</f>
        <v/>
      </c>
      <c r="C496" s="90" t="str">
        <f>'I5'!R38</f>
        <v xml:space="preserve"> </v>
      </c>
      <c r="D496" s="90" t="str">
        <f>'I5'!T38</f>
        <v xml:space="preserve"> </v>
      </c>
      <c r="E496" s="90" t="str">
        <f>IF('I5'!U38=0," ",'I5'!U38)</f>
        <v xml:space="preserve"> </v>
      </c>
      <c r="F496" s="90" t="str">
        <f>IF('I5'!V38=0," ",'I5'!V38)</f>
        <v xml:space="preserve"> </v>
      </c>
      <c r="G496" s="91" t="str">
        <f t="shared" si="16"/>
        <v xml:space="preserve"> </v>
      </c>
      <c r="H496" s="187"/>
      <c r="I496" s="188"/>
      <c r="J496" s="188"/>
      <c r="K496" s="188"/>
      <c r="L496" s="189"/>
    </row>
    <row r="497" spans="1:12" x14ac:dyDescent="0.25">
      <c r="A497" s="40">
        <v>27</v>
      </c>
      <c r="B497" s="41" t="str">
        <f>IF('M5'!B39=0,"",'M5'!B39)</f>
        <v/>
      </c>
      <c r="C497" s="90" t="str">
        <f>'I5'!R39</f>
        <v xml:space="preserve"> </v>
      </c>
      <c r="D497" s="90" t="str">
        <f>'I5'!T39</f>
        <v xml:space="preserve"> </v>
      </c>
      <c r="E497" s="90" t="str">
        <f>IF('I5'!U39=0," ",'I5'!U39)</f>
        <v xml:space="preserve"> </v>
      </c>
      <c r="F497" s="90" t="str">
        <f>IF('I5'!V39=0," ",'I5'!V39)</f>
        <v xml:space="preserve"> </v>
      </c>
      <c r="G497" s="91" t="str">
        <f t="shared" si="16"/>
        <v xml:space="preserve"> </v>
      </c>
      <c r="H497" s="187"/>
      <c r="I497" s="188"/>
      <c r="J497" s="188"/>
      <c r="K497" s="188"/>
      <c r="L497" s="189"/>
    </row>
    <row r="498" spans="1:12" x14ac:dyDescent="0.25">
      <c r="A498" s="40">
        <v>28</v>
      </c>
      <c r="B498" s="41" t="str">
        <f>IF('M5'!B40=0,"",'M5'!B40)</f>
        <v/>
      </c>
      <c r="C498" s="90" t="str">
        <f>'I5'!R40</f>
        <v xml:space="preserve"> </v>
      </c>
      <c r="D498" s="90" t="str">
        <f>'I5'!T40</f>
        <v xml:space="preserve"> </v>
      </c>
      <c r="E498" s="90" t="str">
        <f>IF('I5'!U40=0," ",'I5'!U40)</f>
        <v xml:space="preserve"> </v>
      </c>
      <c r="F498" s="90" t="str">
        <f>IF('I5'!V40=0," ",'I5'!V40)</f>
        <v xml:space="preserve"> </v>
      </c>
      <c r="G498" s="91" t="str">
        <f t="shared" si="16"/>
        <v xml:space="preserve"> </v>
      </c>
      <c r="H498" s="187"/>
      <c r="I498" s="188"/>
      <c r="J498" s="188"/>
      <c r="K498" s="188"/>
      <c r="L498" s="189"/>
    </row>
    <row r="499" spans="1:12" x14ac:dyDescent="0.25">
      <c r="A499" s="40">
        <v>29</v>
      </c>
      <c r="B499" s="41" t="str">
        <f>IF('M5'!B41=0,"",'M5'!B41)</f>
        <v/>
      </c>
      <c r="C499" s="90" t="str">
        <f>'I5'!R41</f>
        <v xml:space="preserve"> </v>
      </c>
      <c r="D499" s="90" t="str">
        <f>'I5'!T41</f>
        <v xml:space="preserve"> </v>
      </c>
      <c r="E499" s="90" t="str">
        <f>IF('I5'!U41=0," ",'I5'!U41)</f>
        <v xml:space="preserve"> </v>
      </c>
      <c r="F499" s="90" t="str">
        <f>IF('I5'!V41=0," ",'I5'!V41)</f>
        <v xml:space="preserve"> </v>
      </c>
      <c r="G499" s="91" t="str">
        <f t="shared" si="16"/>
        <v xml:space="preserve"> </v>
      </c>
      <c r="H499" s="187"/>
      <c r="I499" s="188"/>
      <c r="J499" s="188"/>
      <c r="K499" s="188"/>
      <c r="L499" s="189"/>
    </row>
    <row r="500" spans="1:12" x14ac:dyDescent="0.25">
      <c r="A500" s="40">
        <v>30</v>
      </c>
      <c r="B500" s="41" t="str">
        <f>IF('M5'!B42=0,"",'M5'!B42)</f>
        <v/>
      </c>
      <c r="C500" s="90" t="str">
        <f>'I5'!R42</f>
        <v xml:space="preserve"> </v>
      </c>
      <c r="D500" s="90" t="str">
        <f>'I5'!T42</f>
        <v xml:space="preserve"> </v>
      </c>
      <c r="E500" s="90" t="str">
        <f>IF('I5'!U42=0," ",'I5'!U42)</f>
        <v xml:space="preserve"> </v>
      </c>
      <c r="F500" s="90" t="str">
        <f>IF('I5'!V42=0," ",'I5'!V42)</f>
        <v xml:space="preserve"> </v>
      </c>
      <c r="G500" s="91" t="str">
        <f t="shared" si="16"/>
        <v xml:space="preserve"> </v>
      </c>
      <c r="H500" s="187"/>
      <c r="I500" s="188"/>
      <c r="J500" s="188"/>
      <c r="K500" s="188"/>
      <c r="L500" s="189"/>
    </row>
    <row r="501" spans="1:12" x14ac:dyDescent="0.25">
      <c r="A501" s="40">
        <v>31</v>
      </c>
      <c r="B501" s="41" t="str">
        <f>IF('M5'!B43=0,"",'M5'!B43)</f>
        <v/>
      </c>
      <c r="C501" s="90" t="str">
        <f>'I5'!R43</f>
        <v xml:space="preserve"> </v>
      </c>
      <c r="D501" s="90" t="str">
        <f>'I5'!T43</f>
        <v xml:space="preserve"> </v>
      </c>
      <c r="E501" s="90" t="str">
        <f>IF('I5'!U43=0," ",'I5'!U43)</f>
        <v xml:space="preserve"> </v>
      </c>
      <c r="F501" s="90" t="str">
        <f>IF('I5'!V43=0," ",'I5'!V43)</f>
        <v xml:space="preserve"> </v>
      </c>
      <c r="G501" s="91" t="str">
        <f t="shared" si="16"/>
        <v xml:space="preserve"> </v>
      </c>
      <c r="H501" s="187"/>
      <c r="I501" s="188"/>
      <c r="J501" s="188"/>
      <c r="K501" s="188"/>
      <c r="L501" s="189"/>
    </row>
    <row r="502" spans="1:12" x14ac:dyDescent="0.25">
      <c r="A502" s="40">
        <v>32</v>
      </c>
      <c r="B502" s="41" t="str">
        <f>IF('M5'!B44=0,"",'M5'!B44)</f>
        <v/>
      </c>
      <c r="C502" s="90" t="str">
        <f>'I5'!R44</f>
        <v xml:space="preserve"> </v>
      </c>
      <c r="D502" s="90" t="str">
        <f>'I5'!T44</f>
        <v xml:space="preserve"> </v>
      </c>
      <c r="E502" s="90" t="str">
        <f>IF('I5'!U44=0," ",'I5'!U44)</f>
        <v xml:space="preserve"> </v>
      </c>
      <c r="F502" s="90" t="str">
        <f>IF('I5'!V44=0," ",'I5'!V44)</f>
        <v xml:space="preserve"> </v>
      </c>
      <c r="G502" s="91" t="str">
        <f t="shared" si="16"/>
        <v xml:space="preserve"> </v>
      </c>
      <c r="H502" s="187"/>
      <c r="I502" s="188"/>
      <c r="J502" s="188"/>
      <c r="K502" s="188"/>
      <c r="L502" s="189"/>
    </row>
    <row r="503" spans="1:12" x14ac:dyDescent="0.25">
      <c r="A503" s="40">
        <v>33</v>
      </c>
      <c r="B503" s="41" t="str">
        <f>IF('M5'!B45=0,"",'M5'!B45)</f>
        <v/>
      </c>
      <c r="C503" s="90" t="str">
        <f>'I5'!R45</f>
        <v xml:space="preserve"> </v>
      </c>
      <c r="D503" s="90" t="str">
        <f>'I5'!T45</f>
        <v xml:space="preserve"> </v>
      </c>
      <c r="E503" s="90" t="str">
        <f>IF('I5'!U45=0," ",'I5'!U45)</f>
        <v xml:space="preserve"> </v>
      </c>
      <c r="F503" s="90" t="str">
        <f>IF('I5'!V45=0," ",'I5'!V45)</f>
        <v xml:space="preserve"> </v>
      </c>
      <c r="G503" s="91" t="str">
        <f t="shared" si="16"/>
        <v xml:space="preserve"> </v>
      </c>
      <c r="H503" s="187"/>
      <c r="I503" s="188"/>
      <c r="J503" s="188"/>
      <c r="K503" s="188"/>
      <c r="L503" s="189"/>
    </row>
    <row r="504" spans="1:12" x14ac:dyDescent="0.25">
      <c r="A504" s="40">
        <v>34</v>
      </c>
      <c r="B504" s="41" t="str">
        <f>IF('M5'!B46=0,"",'M5'!B46)</f>
        <v/>
      </c>
      <c r="C504" s="90" t="str">
        <f>'I5'!R46</f>
        <v xml:space="preserve"> </v>
      </c>
      <c r="D504" s="90" t="str">
        <f>'I5'!T46</f>
        <v xml:space="preserve"> </v>
      </c>
      <c r="E504" s="90" t="str">
        <f>IF('I5'!U46=0," ",'I5'!U46)</f>
        <v xml:space="preserve"> </v>
      </c>
      <c r="F504" s="90" t="str">
        <f>IF('I5'!V46=0," ",'I5'!V46)</f>
        <v xml:space="preserve"> </v>
      </c>
      <c r="G504" s="91" t="str">
        <f t="shared" si="16"/>
        <v xml:space="preserve"> </v>
      </c>
      <c r="H504" s="187"/>
      <c r="I504" s="188"/>
      <c r="J504" s="188"/>
      <c r="K504" s="188"/>
      <c r="L504" s="189"/>
    </row>
    <row r="505" spans="1:12" x14ac:dyDescent="0.25">
      <c r="A505" s="40">
        <v>35</v>
      </c>
      <c r="B505" s="41" t="str">
        <f>IF('M5'!B47=0,"",'M5'!B47)</f>
        <v/>
      </c>
      <c r="C505" s="90" t="str">
        <f>'I5'!R47</f>
        <v xml:space="preserve"> </v>
      </c>
      <c r="D505" s="90" t="str">
        <f>'I5'!T47</f>
        <v xml:space="preserve"> </v>
      </c>
      <c r="E505" s="90" t="str">
        <f>IF('I5'!U47=0," ",'I5'!U47)</f>
        <v xml:space="preserve"> </v>
      </c>
      <c r="F505" s="90" t="str">
        <f>IF('I5'!V47=0," ",'I5'!V47)</f>
        <v xml:space="preserve"> </v>
      </c>
      <c r="G505" s="91" t="str">
        <f t="shared" si="16"/>
        <v xml:space="preserve"> </v>
      </c>
      <c r="H505" s="187"/>
      <c r="I505" s="188"/>
      <c r="J505" s="188"/>
      <c r="K505" s="188"/>
      <c r="L505" s="189"/>
    </row>
    <row r="506" spans="1:12" x14ac:dyDescent="0.25">
      <c r="A506" s="40">
        <v>36</v>
      </c>
      <c r="B506" s="41" t="str">
        <f>IF('M5'!B48=0,"",'M5'!B48)</f>
        <v/>
      </c>
      <c r="C506" s="90" t="str">
        <f>'I5'!R48</f>
        <v xml:space="preserve"> </v>
      </c>
      <c r="D506" s="90" t="str">
        <f>'I5'!T48</f>
        <v xml:space="preserve"> </v>
      </c>
      <c r="E506" s="90" t="str">
        <f>IF('I5'!U48=0," ",'I5'!U48)</f>
        <v xml:space="preserve"> </v>
      </c>
      <c r="F506" s="90" t="str">
        <f>IF('I5'!V48=0," ",'I5'!V48)</f>
        <v xml:space="preserve"> </v>
      </c>
      <c r="G506" s="91" t="str">
        <f t="shared" si="16"/>
        <v xml:space="preserve"> </v>
      </c>
      <c r="H506" s="187"/>
      <c r="I506" s="188"/>
      <c r="J506" s="188"/>
      <c r="K506" s="188"/>
      <c r="L506" s="189"/>
    </row>
    <row r="507" spans="1:12" x14ac:dyDescent="0.25">
      <c r="A507" s="40">
        <v>37</v>
      </c>
      <c r="B507" s="41" t="str">
        <f>IF('M5'!B49=0,"",'M5'!B49)</f>
        <v/>
      </c>
      <c r="C507" s="90" t="str">
        <f>'I5'!R49</f>
        <v xml:space="preserve"> </v>
      </c>
      <c r="D507" s="90" t="str">
        <f>'I5'!T49</f>
        <v xml:space="preserve"> </v>
      </c>
      <c r="E507" s="90" t="str">
        <f>IF('I5'!U49=0," ",'I5'!U49)</f>
        <v xml:space="preserve"> </v>
      </c>
      <c r="F507" s="90" t="str">
        <f>IF('I5'!V49=0," ",'I5'!V49)</f>
        <v xml:space="preserve"> </v>
      </c>
      <c r="G507" s="91" t="str">
        <f t="shared" si="16"/>
        <v xml:space="preserve"> </v>
      </c>
      <c r="H507" s="187"/>
      <c r="I507" s="188"/>
      <c r="J507" s="188"/>
      <c r="K507" s="188"/>
      <c r="L507" s="189"/>
    </row>
    <row r="508" spans="1:12" x14ac:dyDescent="0.25">
      <c r="A508" s="40">
        <v>38</v>
      </c>
      <c r="B508" s="41" t="str">
        <f>IF('M5'!B50=0,"",'M5'!B50)</f>
        <v/>
      </c>
      <c r="C508" s="90" t="str">
        <f>'I5'!R50</f>
        <v xml:space="preserve"> </v>
      </c>
      <c r="D508" s="90" t="str">
        <f>'I5'!T50</f>
        <v xml:space="preserve"> </v>
      </c>
      <c r="E508" s="90" t="str">
        <f>IF('I5'!U50=0," ",'I5'!U50)</f>
        <v xml:space="preserve"> </v>
      </c>
      <c r="F508" s="90" t="str">
        <f>IF('I5'!V50=0," ",'I5'!V50)</f>
        <v xml:space="preserve"> </v>
      </c>
      <c r="G508" s="91" t="str">
        <f t="shared" si="16"/>
        <v xml:space="preserve"> </v>
      </c>
      <c r="H508" s="187"/>
      <c r="I508" s="188"/>
      <c r="J508" s="188"/>
      <c r="K508" s="188"/>
      <c r="L508" s="189"/>
    </row>
    <row r="509" spans="1:12" x14ac:dyDescent="0.25">
      <c r="A509" s="40">
        <v>39</v>
      </c>
      <c r="B509" s="41" t="str">
        <f>IF('M5'!B51=0,"",'M5'!B51)</f>
        <v/>
      </c>
      <c r="C509" s="90" t="str">
        <f>'I5'!R51</f>
        <v xml:space="preserve"> </v>
      </c>
      <c r="D509" s="90" t="str">
        <f>'I5'!T51</f>
        <v xml:space="preserve"> </v>
      </c>
      <c r="E509" s="90" t="str">
        <f>IF('I5'!U51=0," ",'I5'!U51)</f>
        <v xml:space="preserve"> </v>
      </c>
      <c r="F509" s="90" t="str">
        <f>IF('I5'!V51=0," ",'I5'!V51)</f>
        <v xml:space="preserve"> </v>
      </c>
      <c r="G509" s="91" t="str">
        <f t="shared" si="16"/>
        <v xml:space="preserve"> </v>
      </c>
      <c r="H509" s="187"/>
      <c r="I509" s="188"/>
      <c r="J509" s="188"/>
      <c r="K509" s="188"/>
      <c r="L509" s="189"/>
    </row>
    <row r="510" spans="1:12" x14ac:dyDescent="0.25">
      <c r="A510" s="40">
        <v>40</v>
      </c>
      <c r="B510" s="41" t="str">
        <f>IF('M5'!B52=0,"",'M5'!B52)</f>
        <v/>
      </c>
      <c r="C510" s="90" t="str">
        <f>'I5'!R52</f>
        <v xml:space="preserve"> </v>
      </c>
      <c r="D510" s="90" t="str">
        <f>'I5'!T52</f>
        <v xml:space="preserve"> </v>
      </c>
      <c r="E510" s="90" t="str">
        <f>IF('I5'!U52=0," ",'I5'!U52)</f>
        <v xml:space="preserve"> </v>
      </c>
      <c r="F510" s="90" t="str">
        <f>IF('I5'!V52=0," ",'I5'!V52)</f>
        <v xml:space="preserve"> </v>
      </c>
      <c r="G510" s="91" t="str">
        <f t="shared" si="16"/>
        <v xml:space="preserve"> </v>
      </c>
      <c r="H510" s="187"/>
      <c r="I510" s="188"/>
      <c r="J510" s="188"/>
      <c r="K510" s="188"/>
      <c r="L510" s="189"/>
    </row>
    <row r="511" spans="1:12" x14ac:dyDescent="0.25">
      <c r="A511" s="40">
        <v>41</v>
      </c>
      <c r="B511" s="41" t="str">
        <f>IF('M5'!B53=0,"",'M5'!B53)</f>
        <v/>
      </c>
      <c r="C511" s="90" t="str">
        <f>'I5'!R53</f>
        <v xml:space="preserve"> </v>
      </c>
      <c r="D511" s="90" t="str">
        <f>'I5'!T53</f>
        <v xml:space="preserve"> </v>
      </c>
      <c r="E511" s="90" t="str">
        <f>IF('I5'!U53=0," ",'I5'!U53)</f>
        <v xml:space="preserve"> </v>
      </c>
      <c r="F511" s="90" t="str">
        <f>IF('I5'!V53=0," ",'I5'!V53)</f>
        <v xml:space="preserve"> </v>
      </c>
      <c r="G511" s="91" t="str">
        <f t="shared" si="16"/>
        <v xml:space="preserve"> </v>
      </c>
      <c r="H511" s="187"/>
      <c r="I511" s="188"/>
      <c r="J511" s="188"/>
      <c r="K511" s="188"/>
      <c r="L511" s="189"/>
    </row>
    <row r="512" spans="1:12" x14ac:dyDescent="0.25">
      <c r="A512" s="40">
        <v>42</v>
      </c>
      <c r="B512" s="41" t="str">
        <f>IF('M5'!B54=0,"",'M5'!B54)</f>
        <v/>
      </c>
      <c r="C512" s="90" t="str">
        <f>'I5'!R54</f>
        <v xml:space="preserve"> </v>
      </c>
      <c r="D512" s="90" t="str">
        <f>'I5'!T54</f>
        <v xml:space="preserve"> </v>
      </c>
      <c r="E512" s="90" t="str">
        <f>IF('I5'!U54=0," ",'I5'!U54)</f>
        <v xml:space="preserve"> </v>
      </c>
      <c r="F512" s="90" t="str">
        <f>IF('I5'!V54=0," ",'I5'!V54)</f>
        <v xml:space="preserve"> </v>
      </c>
      <c r="G512" s="91" t="str">
        <f t="shared" si="16"/>
        <v xml:space="preserve"> </v>
      </c>
      <c r="H512" s="187"/>
      <c r="I512" s="188"/>
      <c r="J512" s="188"/>
      <c r="K512" s="188"/>
      <c r="L512" s="189"/>
    </row>
    <row r="513" spans="1:12" x14ac:dyDescent="0.25">
      <c r="A513" s="40">
        <v>43</v>
      </c>
      <c r="B513" s="41" t="str">
        <f>IF('M5'!B55=0,"",'M5'!B55)</f>
        <v/>
      </c>
      <c r="C513" s="90" t="str">
        <f>'I5'!R55</f>
        <v xml:space="preserve"> </v>
      </c>
      <c r="D513" s="90" t="str">
        <f>'I5'!T55</f>
        <v xml:space="preserve"> </v>
      </c>
      <c r="E513" s="90" t="str">
        <f>IF('I5'!U55=0," ",'I5'!U55)</f>
        <v xml:space="preserve"> </v>
      </c>
      <c r="F513" s="90" t="str">
        <f>IF('I5'!V55=0," ",'I5'!V55)</f>
        <v xml:space="preserve"> </v>
      </c>
      <c r="G513" s="91" t="str">
        <f t="shared" si="16"/>
        <v xml:space="preserve"> </v>
      </c>
      <c r="H513" s="187"/>
      <c r="I513" s="188"/>
      <c r="J513" s="188"/>
      <c r="K513" s="188"/>
      <c r="L513" s="189"/>
    </row>
    <row r="514" spans="1:12" x14ac:dyDescent="0.25">
      <c r="A514" s="40">
        <v>44</v>
      </c>
      <c r="B514" s="41" t="str">
        <f>IF('M5'!B56=0,"",'M5'!B56)</f>
        <v/>
      </c>
      <c r="C514" s="90" t="str">
        <f>'I5'!R56</f>
        <v xml:space="preserve"> </v>
      </c>
      <c r="D514" s="90" t="str">
        <f>'I5'!T56</f>
        <v xml:space="preserve"> </v>
      </c>
      <c r="E514" s="90" t="str">
        <f>IF('I5'!U56=0," ",'I5'!U56)</f>
        <v xml:space="preserve"> </v>
      </c>
      <c r="F514" s="90" t="str">
        <f>IF('I5'!V56=0," ",'I5'!V56)</f>
        <v xml:space="preserve"> </v>
      </c>
      <c r="G514" s="91" t="str">
        <f t="shared" si="16"/>
        <v xml:space="preserve"> </v>
      </c>
      <c r="H514" s="187"/>
      <c r="I514" s="188"/>
      <c r="J514" s="188"/>
      <c r="K514" s="188"/>
      <c r="L514" s="189"/>
    </row>
    <row r="515" spans="1:12" x14ac:dyDescent="0.25">
      <c r="A515" s="40">
        <v>45</v>
      </c>
      <c r="B515" s="41" t="str">
        <f>IF('M5'!B57=0,"",'M5'!B57)</f>
        <v/>
      </c>
      <c r="C515" s="90" t="str">
        <f>'I5'!R57</f>
        <v xml:space="preserve"> </v>
      </c>
      <c r="D515" s="90" t="str">
        <f>'I5'!T57</f>
        <v xml:space="preserve"> </v>
      </c>
      <c r="E515" s="90" t="str">
        <f>IF('I5'!U57=0," ",'I5'!U57)</f>
        <v xml:space="preserve"> </v>
      </c>
      <c r="F515" s="90" t="str">
        <f>IF('I5'!V57=0," ",'I5'!V57)</f>
        <v xml:space="preserve"> </v>
      </c>
      <c r="G515" s="91" t="str">
        <f t="shared" si="16"/>
        <v xml:space="preserve"> </v>
      </c>
      <c r="H515" s="187"/>
      <c r="I515" s="188"/>
      <c r="J515" s="188"/>
      <c r="K515" s="188"/>
      <c r="L515" s="189"/>
    </row>
    <row r="516" spans="1:12" x14ac:dyDescent="0.25">
      <c r="A516" s="40">
        <v>46</v>
      </c>
      <c r="B516" s="41" t="str">
        <f>IF('M5'!B58=0,"",'M5'!B58)</f>
        <v/>
      </c>
      <c r="C516" s="90" t="str">
        <f>'I5'!R58</f>
        <v xml:space="preserve"> </v>
      </c>
      <c r="D516" s="90" t="str">
        <f>'I5'!T58</f>
        <v xml:space="preserve"> </v>
      </c>
      <c r="E516" s="90" t="str">
        <f>IF('I5'!U58=0," ",'I5'!U58)</f>
        <v xml:space="preserve"> </v>
      </c>
      <c r="F516" s="90" t="str">
        <f>IF('I5'!V58=0," ",'I5'!V58)</f>
        <v xml:space="preserve"> </v>
      </c>
      <c r="G516" s="91" t="str">
        <f t="shared" si="16"/>
        <v xml:space="preserve"> </v>
      </c>
      <c r="H516" s="187"/>
      <c r="I516" s="188"/>
      <c r="J516" s="188"/>
      <c r="K516" s="188"/>
      <c r="L516" s="189"/>
    </row>
    <row r="517" spans="1:12" x14ac:dyDescent="0.25">
      <c r="A517" s="40">
        <v>47</v>
      </c>
      <c r="B517" s="41" t="str">
        <f>IF('M5'!B59=0,"",'M5'!B59)</f>
        <v/>
      </c>
      <c r="C517" s="90" t="str">
        <f>'I5'!R59</f>
        <v xml:space="preserve"> </v>
      </c>
      <c r="D517" s="90" t="str">
        <f>'I5'!T59</f>
        <v xml:space="preserve"> </v>
      </c>
      <c r="E517" s="90" t="str">
        <f>IF('I5'!U59=0," ",'I5'!U59)</f>
        <v xml:space="preserve"> </v>
      </c>
      <c r="F517" s="90" t="str">
        <f>IF('I5'!V59=0," ",'I5'!V59)</f>
        <v xml:space="preserve"> </v>
      </c>
      <c r="G517" s="91" t="str">
        <f t="shared" si="16"/>
        <v xml:space="preserve"> </v>
      </c>
      <c r="H517" s="187"/>
      <c r="I517" s="188"/>
      <c r="J517" s="188"/>
      <c r="K517" s="188"/>
      <c r="L517" s="189"/>
    </row>
    <row r="518" spans="1:12" x14ac:dyDescent="0.25">
      <c r="A518" s="40">
        <v>48</v>
      </c>
      <c r="B518" s="41" t="str">
        <f>IF('M5'!B60=0,"",'M5'!B60)</f>
        <v/>
      </c>
      <c r="C518" s="90" t="str">
        <f>'I5'!R60</f>
        <v xml:space="preserve"> </v>
      </c>
      <c r="D518" s="90" t="str">
        <f>'I5'!T60</f>
        <v xml:space="preserve"> </v>
      </c>
      <c r="E518" s="90" t="str">
        <f>IF('I5'!U60=0," ",'I5'!U60)</f>
        <v xml:space="preserve"> </v>
      </c>
      <c r="F518" s="90" t="str">
        <f>IF('I5'!V60=0," ",'I5'!V60)</f>
        <v xml:space="preserve"> </v>
      </c>
      <c r="G518" s="91" t="str">
        <f t="shared" si="16"/>
        <v xml:space="preserve"> </v>
      </c>
      <c r="H518" s="187"/>
      <c r="I518" s="188"/>
      <c r="J518" s="188"/>
      <c r="K518" s="188"/>
      <c r="L518" s="189"/>
    </row>
    <row r="519" spans="1:12" x14ac:dyDescent="0.25">
      <c r="A519" s="40">
        <v>49</v>
      </c>
      <c r="B519" s="41" t="str">
        <f>IF('M5'!B61=0,"",'M5'!B61)</f>
        <v/>
      </c>
      <c r="C519" s="90" t="str">
        <f>'I5'!R61</f>
        <v xml:space="preserve"> </v>
      </c>
      <c r="D519" s="90" t="str">
        <f>'I5'!T61</f>
        <v xml:space="preserve"> </v>
      </c>
      <c r="E519" s="90" t="str">
        <f>IF('I5'!U61=0," ",'I5'!U61)</f>
        <v xml:space="preserve"> </v>
      </c>
      <c r="F519" s="90" t="str">
        <f>IF('I5'!V61=0," ",'I5'!V61)</f>
        <v xml:space="preserve"> </v>
      </c>
      <c r="G519" s="91" t="str">
        <f t="shared" si="16"/>
        <v xml:space="preserve"> </v>
      </c>
      <c r="H519" s="187"/>
      <c r="I519" s="188"/>
      <c r="J519" s="188"/>
      <c r="K519" s="188"/>
      <c r="L519" s="189"/>
    </row>
    <row r="520" spans="1:12" x14ac:dyDescent="0.25">
      <c r="A520" s="40">
        <v>50</v>
      </c>
      <c r="B520" s="41" t="str">
        <f>IF('M5'!B62=0,"",'M5'!B62)</f>
        <v/>
      </c>
      <c r="C520" s="90" t="str">
        <f>'I5'!R62</f>
        <v xml:space="preserve"> </v>
      </c>
      <c r="D520" s="90" t="str">
        <f>'I5'!T62</f>
        <v xml:space="preserve"> </v>
      </c>
      <c r="E520" s="90" t="str">
        <f>IF('I5'!U62=0," ",'I5'!U62)</f>
        <v xml:space="preserve"> </v>
      </c>
      <c r="F520" s="90" t="str">
        <f>IF('I5'!V62=0," ",'I5'!V62)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1049" priority="13" operator="lessThan">
      <formula>7</formula>
    </cfRule>
  </conditionalFormatting>
  <conditionalFormatting sqref="C201">
    <cfRule type="cellIs" dxfId="1048" priority="12" operator="lessThan">
      <formula>7</formula>
    </cfRule>
  </conditionalFormatting>
  <conditionalFormatting sqref="C319">
    <cfRule type="cellIs" dxfId="1047" priority="11" operator="lessThan">
      <formula>7</formula>
    </cfRule>
  </conditionalFormatting>
  <conditionalFormatting sqref="C418">
    <cfRule type="cellIs" dxfId="1046" priority="7" operator="lessThan">
      <formula>7</formula>
    </cfRule>
  </conditionalFormatting>
  <conditionalFormatting sqref="C471:C520">
    <cfRule type="cellIs" dxfId="1045" priority="6" operator="lessThan">
      <formula>7</formula>
    </cfRule>
  </conditionalFormatting>
  <conditionalFormatting sqref="D471:D520">
    <cfRule type="cellIs" dxfId="1044" priority="4" operator="equal">
      <formula>"REP"</formula>
    </cfRule>
    <cfRule type="cellIs" dxfId="1043" priority="5" operator="equal">
      <formula>"SPL"</formula>
    </cfRule>
  </conditionalFormatting>
  <conditionalFormatting sqref="E471:E520">
    <cfRule type="cellIs" dxfId="1042" priority="3" operator="lessThan">
      <formula>7</formula>
    </cfRule>
  </conditionalFormatting>
  <conditionalFormatting sqref="F471:F520">
    <cfRule type="cellIs" dxfId="1041" priority="2" operator="equal">
      <formula>"P.A."</formula>
    </cfRule>
  </conditionalFormatting>
  <conditionalFormatting sqref="G471:G520">
    <cfRule type="cellIs" dxfId="1040" priority="1" operator="equal">
      <formula>"REPROBADO"</formula>
    </cfRule>
  </conditionalFormatting>
  <dataValidations count="4">
    <dataValidation operator="equal" allowBlank="1" showInputMessage="1" showErrorMessage="1" errorTitle="RESTRICCIÓN" error="No intente cambiar el contenido de las celdas." sqref="C83 C201 C319 C418" xr:uid="{69BCD58F-936D-47A6-A8DF-DC82EE4F7A23}"/>
    <dataValidation type="whole" operator="equal" allowBlank="1" showInputMessage="1" showErrorMessage="1" errorTitle="RESTRICCIÓN" error="No intente cambiar el contenido de las celdas." sqref="A83:B83 A201:B201 A319:B319 A418:B418" xr:uid="{E29E5F46-D827-4383-BBD4-91CB05FA5BDA}">
      <formula1>1711894467</formula1>
    </dataValidation>
    <dataValidation type="whole" operator="equal" allowBlank="1" showInputMessage="1" showErrorMessage="1" sqref="G422:H429" xr:uid="{C7CAC1F7-461E-420A-9936-FE57D0DA4EA7}">
      <formula1>68686</formula1>
    </dataValidation>
    <dataValidation operator="equal" allowBlank="1" showInputMessage="1" showErrorMessage="1" sqref="I422:I429 D544:E545 A543:C545 F543:F545" xr:uid="{C71E94C5-7C7A-4AE4-B167-77221B93AA5B}"/>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21511"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21511" r:id="rId4" name="CommandButton7"/>
      </mc:Fallback>
    </mc:AlternateContent>
    <mc:AlternateContent xmlns:mc="http://schemas.openxmlformats.org/markup-compatibility/2006">
      <mc:Choice Requires="x14">
        <control shapeId="21510" r:id="rId6" name="CommandButton6">
          <controlPr defaultSize="0" print="0" autoLine="0" r:id="rId7">
            <anchor moveWithCells="1">
              <from>
                <xdr:col>1</xdr:col>
                <xdr:colOff>2457450</xdr:colOff>
                <xdr:row>302</xdr:row>
                <xdr:rowOff>161925</xdr:rowOff>
              </from>
              <to>
                <xdr:col>3</xdr:col>
                <xdr:colOff>142875</xdr:colOff>
                <xdr:row>303</xdr:row>
                <xdr:rowOff>219075</xdr:rowOff>
              </to>
            </anchor>
          </controlPr>
        </control>
      </mc:Choice>
      <mc:Fallback>
        <control shapeId="21510" r:id="rId6" name="CommandButton6"/>
      </mc:Fallback>
    </mc:AlternateContent>
    <mc:AlternateContent xmlns:mc="http://schemas.openxmlformats.org/markup-compatibility/2006">
      <mc:Choice Requires="x14">
        <control shapeId="21509" r:id="rId8" name="CommandButton5">
          <controlPr defaultSize="0" print="0" autoLine="0" r:id="rId5">
            <anchor moveWithCells="1">
              <from>
                <xdr:col>1</xdr:col>
                <xdr:colOff>1438275</xdr:colOff>
                <xdr:row>244</xdr:row>
                <xdr:rowOff>381000</xdr:rowOff>
              </from>
              <to>
                <xdr:col>1</xdr:col>
                <xdr:colOff>2381250</xdr:colOff>
                <xdr:row>244</xdr:row>
                <xdr:rowOff>685800</xdr:rowOff>
              </to>
            </anchor>
          </controlPr>
        </control>
      </mc:Choice>
      <mc:Fallback>
        <control shapeId="21509" r:id="rId8" name="CommandButton5"/>
      </mc:Fallback>
    </mc:AlternateContent>
    <mc:AlternateContent xmlns:mc="http://schemas.openxmlformats.org/markup-compatibility/2006">
      <mc:Choice Requires="x14">
        <control shapeId="21508" r:id="rId9" name="CommandButton4">
          <controlPr defaultSize="0" print="0" autoLine="0" r:id="rId10">
            <anchor moveWithCells="1">
              <from>
                <xdr:col>1</xdr:col>
                <xdr:colOff>2390775</xdr:colOff>
                <xdr:row>184</xdr:row>
                <xdr:rowOff>142875</xdr:rowOff>
              </from>
              <to>
                <xdr:col>3</xdr:col>
                <xdr:colOff>76200</xdr:colOff>
                <xdr:row>185</xdr:row>
                <xdr:rowOff>200025</xdr:rowOff>
              </to>
            </anchor>
          </controlPr>
        </control>
      </mc:Choice>
      <mc:Fallback>
        <control shapeId="21508" r:id="rId9" name="CommandButton4"/>
      </mc:Fallback>
    </mc:AlternateContent>
    <mc:AlternateContent xmlns:mc="http://schemas.openxmlformats.org/markup-compatibility/2006">
      <mc:Choice Requires="x14">
        <control shapeId="21507" r:id="rId11" name="CommandButton3">
          <controlPr defaultSize="0" print="0" autoLine="0" r:id="rId12">
            <anchor moveWithCells="1">
              <from>
                <xdr:col>1</xdr:col>
                <xdr:colOff>1390650</xdr:colOff>
                <xdr:row>126</xdr:row>
                <xdr:rowOff>333375</xdr:rowOff>
              </from>
              <to>
                <xdr:col>1</xdr:col>
                <xdr:colOff>2343150</xdr:colOff>
                <xdr:row>126</xdr:row>
                <xdr:rowOff>647700</xdr:rowOff>
              </to>
            </anchor>
          </controlPr>
        </control>
      </mc:Choice>
      <mc:Fallback>
        <control shapeId="21507" r:id="rId11" name="CommandButton3"/>
      </mc:Fallback>
    </mc:AlternateContent>
    <mc:AlternateContent xmlns:mc="http://schemas.openxmlformats.org/markup-compatibility/2006">
      <mc:Choice Requires="x14">
        <control shapeId="21506" r:id="rId13" name="CommandButton2">
          <controlPr defaultSize="0" print="0" autoLine="0" r:id="rId10">
            <anchor moveWithCells="1">
              <from>
                <xdr:col>1</xdr:col>
                <xdr:colOff>2390775</xdr:colOff>
                <xdr:row>66</xdr:row>
                <xdr:rowOff>142875</xdr:rowOff>
              </from>
              <to>
                <xdr:col>3</xdr:col>
                <xdr:colOff>76200</xdr:colOff>
                <xdr:row>67</xdr:row>
                <xdr:rowOff>200025</xdr:rowOff>
              </to>
            </anchor>
          </controlPr>
        </control>
      </mc:Choice>
      <mc:Fallback>
        <control shapeId="21506" r:id="rId13" name="CommandButton2"/>
      </mc:Fallback>
    </mc:AlternateContent>
    <mc:AlternateContent xmlns:mc="http://schemas.openxmlformats.org/markup-compatibility/2006">
      <mc:Choice Requires="x14">
        <control shapeId="21505" r:id="rId14" name="CommandButton1">
          <controlPr defaultSize="0" print="0" autoLine="0" r:id="rId7">
            <anchor moveWithCells="1">
              <from>
                <xdr:col>1</xdr:col>
                <xdr:colOff>1628775</xdr:colOff>
                <xdr:row>8</xdr:row>
                <xdr:rowOff>638175</xdr:rowOff>
              </from>
              <to>
                <xdr:col>1</xdr:col>
                <xdr:colOff>2581275</xdr:colOff>
                <xdr:row>9</xdr:row>
                <xdr:rowOff>180975</xdr:rowOff>
              </to>
            </anchor>
          </controlPr>
        </control>
      </mc:Choice>
      <mc:Fallback>
        <control shapeId="21505" r:id="rId14" name="CommandButton1"/>
      </mc:Fallback>
    </mc:AlternateContent>
    <mc:AlternateContent xmlns:mc="http://schemas.openxmlformats.org/markup-compatibility/2006">
      <mc:Choice Requires="x14">
        <control shapeId="21512" r:id="rId15" name="CommandButton8">
          <controlPr defaultSize="0" print="0" autoLine="0" r:id="rId16">
            <anchor moveWithCells="1">
              <from>
                <xdr:col>1</xdr:col>
                <xdr:colOff>1704975</xdr:colOff>
                <xdr:row>527</xdr:row>
                <xdr:rowOff>95250</xdr:rowOff>
              </from>
              <to>
                <xdr:col>1</xdr:col>
                <xdr:colOff>2647950</xdr:colOff>
                <xdr:row>530</xdr:row>
                <xdr:rowOff>9525</xdr:rowOff>
              </to>
            </anchor>
          </controlPr>
        </control>
      </mc:Choice>
      <mc:Fallback>
        <control shapeId="21512" r:id="rId15" name="CommandButton8"/>
      </mc:Fallback>
    </mc:AlternateContent>
    <mc:AlternateContent xmlns:mc="http://schemas.openxmlformats.org/markup-compatibility/2006">
      <mc:Choice Requires="x14">
        <control shapeId="21514" r:id="rId17" name="CommandButton9">
          <controlPr defaultSize="0" print="0" autoLine="0" r:id="rId18">
            <anchor moveWithCells="1">
              <from>
                <xdr:col>1</xdr:col>
                <xdr:colOff>1352550</xdr:colOff>
                <xdr:row>468</xdr:row>
                <xdr:rowOff>304800</xdr:rowOff>
              </from>
              <to>
                <xdr:col>1</xdr:col>
                <xdr:colOff>2295525</xdr:colOff>
                <xdr:row>468</xdr:row>
                <xdr:rowOff>752475</xdr:rowOff>
              </to>
            </anchor>
          </controlPr>
        </control>
      </mc:Choice>
      <mc:Fallback>
        <control shapeId="21514" r:id="rId17" name="CommandButton9"/>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E82C-5C42-4D51-97C6-3867AC1CDCAE}">
  <sheetPr codeName="Hoja18"/>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DS!E9</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DS!F9</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DS!G9</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DS!H9</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DS!I9</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DS7:DS12"/>
    <mergeCell ref="A11:A12"/>
    <mergeCell ref="B11:B12"/>
    <mergeCell ref="DQ7:DQ12"/>
    <mergeCell ref="DR7:DR12"/>
    <mergeCell ref="DL7:DP7"/>
    <mergeCell ref="BM8:DK9"/>
    <mergeCell ref="DL8:DL12"/>
    <mergeCell ref="DM8:DM12"/>
    <mergeCell ref="DN8:DN12"/>
    <mergeCell ref="C8:BA9"/>
    <mergeCell ref="BB8:BB12"/>
    <mergeCell ref="BC8:BC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BB7:BF7"/>
    <mergeCell ref="BG7:BG12"/>
    <mergeCell ref="C5:BL5"/>
    <mergeCell ref="BM5:DV5"/>
    <mergeCell ref="DW5:GF5"/>
    <mergeCell ref="GG5:GG12"/>
    <mergeCell ref="BH7:BH12"/>
    <mergeCell ref="BI7:BI12"/>
    <mergeCell ref="BJ7:BJ12"/>
    <mergeCell ref="BM7:DK7"/>
    <mergeCell ref="DT7:DT12"/>
    <mergeCell ref="DO8:DO12"/>
    <mergeCell ref="DP8:DP12"/>
    <mergeCell ref="DW8:FU9"/>
    <mergeCell ref="FV8:FV12"/>
    <mergeCell ref="FW8:FW12"/>
    <mergeCell ref="BF8:BF12"/>
    <mergeCell ref="BD8:BD12"/>
    <mergeCell ref="BE8:BE12"/>
    <mergeCell ref="FV7:FZ7"/>
    <mergeCell ref="GA7:GA12"/>
    <mergeCell ref="GB7:GB12"/>
    <mergeCell ref="DW7:FU7"/>
    <mergeCell ref="GC7:GC12"/>
    <mergeCell ref="GD7:GD12"/>
    <mergeCell ref="FX8:FX12"/>
    <mergeCell ref="FY8:FY12"/>
    <mergeCell ref="FZ8:FZ12"/>
  </mergeCells>
  <conditionalFormatting sqref="C13:D62">
    <cfRule type="expression" dxfId="1039" priority="112">
      <formula>C13&lt;&gt;""</formula>
    </cfRule>
  </conditionalFormatting>
  <conditionalFormatting sqref="C13:H62 U13:Z62 BI13:BK62">
    <cfRule type="cellIs" dxfId="1038" priority="111" operator="lessThan">
      <formula>7</formula>
    </cfRule>
  </conditionalFormatting>
  <conditionalFormatting sqref="C63:GH63">
    <cfRule type="cellIs" dxfId="1037" priority="108" operator="lessThan">
      <formula>7</formula>
    </cfRule>
    <cfRule type="cellIs" dxfId="1036" priority="109" operator="lessThan">
      <formula>7</formula>
    </cfRule>
  </conditionalFormatting>
  <conditionalFormatting sqref="BB13:BB62">
    <cfRule type="cellIs" dxfId="1035" priority="106" operator="lessThan">
      <formula>7</formula>
    </cfRule>
  </conditionalFormatting>
  <conditionalFormatting sqref="BB13:BB62">
    <cfRule type="expression" dxfId="1034" priority="107">
      <formula>BB13&lt;&gt;""</formula>
    </cfRule>
  </conditionalFormatting>
  <conditionalFormatting sqref="BC13:BC62 BE13:BF62">
    <cfRule type="cellIs" dxfId="1033" priority="104" operator="lessThan">
      <formula>7</formula>
    </cfRule>
    <cfRule type="expression" dxfId="1032" priority="105">
      <formula>BC13&lt;&gt;""</formula>
    </cfRule>
  </conditionalFormatting>
  <conditionalFormatting sqref="BG13:BH62">
    <cfRule type="cellIs" dxfId="1031" priority="110" operator="lessThan">
      <formula>7</formula>
    </cfRule>
  </conditionalFormatting>
  <conditionalFormatting sqref="F13:G62">
    <cfRule type="expression" dxfId="1030" priority="102">
      <formula>F13&lt;&gt;""</formula>
    </cfRule>
  </conditionalFormatting>
  <conditionalFormatting sqref="I13:J62">
    <cfRule type="expression" dxfId="1029" priority="101">
      <formula>I13&lt;&gt;""</formula>
    </cfRule>
  </conditionalFormatting>
  <conditionalFormatting sqref="I13:J62">
    <cfRule type="cellIs" dxfId="1028" priority="100" operator="lessThan">
      <formula>7</formula>
    </cfRule>
  </conditionalFormatting>
  <conditionalFormatting sqref="L13:M62">
    <cfRule type="expression" dxfId="1027" priority="99">
      <formula>L13&lt;&gt;""</formula>
    </cfRule>
  </conditionalFormatting>
  <conditionalFormatting sqref="L13:M62">
    <cfRule type="cellIs" dxfId="1026" priority="98" operator="lessThan">
      <formula>7</formula>
    </cfRule>
  </conditionalFormatting>
  <conditionalFormatting sqref="O13:P62">
    <cfRule type="expression" dxfId="1025" priority="97">
      <formula>O13&lt;&gt;""</formula>
    </cfRule>
  </conditionalFormatting>
  <conditionalFormatting sqref="O13:P62">
    <cfRule type="cellIs" dxfId="1024" priority="96" operator="lessThan">
      <formula>7</formula>
    </cfRule>
  </conditionalFormatting>
  <conditionalFormatting sqref="R13:S62">
    <cfRule type="expression" dxfId="1023" priority="95">
      <formula>R13&lt;&gt;""</formula>
    </cfRule>
  </conditionalFormatting>
  <conditionalFormatting sqref="R13:S62">
    <cfRule type="cellIs" dxfId="1022" priority="94" operator="lessThan">
      <formula>7</formula>
    </cfRule>
  </conditionalFormatting>
  <conditionalFormatting sqref="U13:V62">
    <cfRule type="expression" dxfId="1021" priority="93">
      <formula>U13&lt;&gt;""</formula>
    </cfRule>
  </conditionalFormatting>
  <conditionalFormatting sqref="X13:Y62">
    <cfRule type="expression" dxfId="1020" priority="92">
      <formula>X13&lt;&gt;""</formula>
    </cfRule>
  </conditionalFormatting>
  <conditionalFormatting sqref="AA13:AB62">
    <cfRule type="expression" dxfId="1019" priority="91">
      <formula>AA13&lt;&gt;""</formula>
    </cfRule>
  </conditionalFormatting>
  <conditionalFormatting sqref="AA13:AB62">
    <cfRule type="cellIs" dxfId="1018" priority="90" operator="lessThan">
      <formula>7</formula>
    </cfRule>
  </conditionalFormatting>
  <conditionalFormatting sqref="AD13:AE62">
    <cfRule type="expression" dxfId="1017" priority="89">
      <formula>AD13&lt;&gt;""</formula>
    </cfRule>
  </conditionalFormatting>
  <conditionalFormatting sqref="AD13:AE62">
    <cfRule type="cellIs" dxfId="1016" priority="88" operator="lessThan">
      <formula>7</formula>
    </cfRule>
  </conditionalFormatting>
  <conditionalFormatting sqref="AG13:AH62">
    <cfRule type="expression" dxfId="1015" priority="87">
      <formula>AG13&lt;&gt;""</formula>
    </cfRule>
  </conditionalFormatting>
  <conditionalFormatting sqref="AG13:AH62">
    <cfRule type="cellIs" dxfId="1014" priority="86" operator="lessThan">
      <formula>7</formula>
    </cfRule>
  </conditionalFormatting>
  <conditionalFormatting sqref="AJ13:AK62">
    <cfRule type="expression" dxfId="1013" priority="85">
      <formula>AJ13&lt;&gt;""</formula>
    </cfRule>
  </conditionalFormatting>
  <conditionalFormatting sqref="AJ13:AK62">
    <cfRule type="cellIs" dxfId="1012" priority="84" operator="lessThan">
      <formula>7</formula>
    </cfRule>
  </conditionalFormatting>
  <conditionalFormatting sqref="AM13:AN62">
    <cfRule type="expression" dxfId="1011" priority="83">
      <formula>AM13&lt;&gt;""</formula>
    </cfRule>
  </conditionalFormatting>
  <conditionalFormatting sqref="AM13:AN62 AP13:AQ62 AS13:AT62 AV13:AW62">
    <cfRule type="cellIs" dxfId="1010" priority="82" operator="lessThan">
      <formula>7</formula>
    </cfRule>
  </conditionalFormatting>
  <conditionalFormatting sqref="AP13:AQ62">
    <cfRule type="expression" dxfId="1009" priority="81">
      <formula>AP13&lt;&gt;""</formula>
    </cfRule>
  </conditionalFormatting>
  <conditionalFormatting sqref="AS13:AT62">
    <cfRule type="expression" dxfId="1008" priority="80">
      <formula>AS13&lt;&gt;""</formula>
    </cfRule>
  </conditionalFormatting>
  <conditionalFormatting sqref="AV13:AW62">
    <cfRule type="expression" dxfId="1007" priority="79">
      <formula>AV13&lt;&gt;""</formula>
    </cfRule>
  </conditionalFormatting>
  <conditionalFormatting sqref="AY13:AZ62">
    <cfRule type="cellIs" dxfId="1006" priority="78" operator="lessThan">
      <formula>7</formula>
    </cfRule>
  </conditionalFormatting>
  <conditionalFormatting sqref="AY13:AZ62">
    <cfRule type="expression" dxfId="1005" priority="77">
      <formula>AY13&lt;&gt;""</formula>
    </cfRule>
  </conditionalFormatting>
  <conditionalFormatting sqref="AC13:AC62 T13:T62 Q13:Q62 N13:N62 K13:K62">
    <cfRule type="cellIs" dxfId="1004" priority="76" operator="lessThan">
      <formula>7</formula>
    </cfRule>
  </conditionalFormatting>
  <conditionalFormatting sqref="BA13:BA62 AX13:AX62 AU13:AU62 AR13:AR62 AO13:AO62 AL13:AL62 AI13:AI62 AF13:AF62">
    <cfRule type="cellIs" dxfId="1003" priority="75" operator="lessThan">
      <formula>7</formula>
    </cfRule>
  </conditionalFormatting>
  <conditionalFormatting sqref="BD13:BD62">
    <cfRule type="cellIs" dxfId="1002" priority="74" operator="lessThan">
      <formula>7</formula>
    </cfRule>
  </conditionalFormatting>
  <conditionalFormatting sqref="BM13:BN62">
    <cfRule type="expression" dxfId="1001" priority="73">
      <formula>BM13&lt;&gt;""</formula>
    </cfRule>
  </conditionalFormatting>
  <conditionalFormatting sqref="BM13:BR62 CE13:CJ62 DS13:DU62">
    <cfRule type="cellIs" dxfId="1000" priority="72" operator="lessThan">
      <formula>7</formula>
    </cfRule>
  </conditionalFormatting>
  <conditionalFormatting sqref="DL13:DL62">
    <cfRule type="cellIs" dxfId="999" priority="69" operator="lessThan">
      <formula>7</formula>
    </cfRule>
  </conditionalFormatting>
  <conditionalFormatting sqref="DL13:DL62">
    <cfRule type="expression" dxfId="998" priority="70">
      <formula>DL13&lt;&gt;""</formula>
    </cfRule>
  </conditionalFormatting>
  <conditionalFormatting sqref="DM13:DM62 DO13:DP62">
    <cfRule type="cellIs" dxfId="997" priority="67" operator="lessThan">
      <formula>7</formula>
    </cfRule>
    <cfRule type="expression" dxfId="996" priority="68">
      <formula>DM13&lt;&gt;""</formula>
    </cfRule>
  </conditionalFormatting>
  <conditionalFormatting sqref="DQ13:DR62">
    <cfRule type="cellIs" dxfId="995" priority="71" operator="lessThan">
      <formula>7</formula>
    </cfRule>
  </conditionalFormatting>
  <conditionalFormatting sqref="BP13:BQ62">
    <cfRule type="expression" dxfId="994" priority="66">
      <formula>BP13&lt;&gt;""</formula>
    </cfRule>
  </conditionalFormatting>
  <conditionalFormatting sqref="BS13:BT62">
    <cfRule type="expression" dxfId="993" priority="65">
      <formula>BS13&lt;&gt;""</formula>
    </cfRule>
  </conditionalFormatting>
  <conditionalFormatting sqref="BS13:BT62">
    <cfRule type="cellIs" dxfId="992" priority="64" operator="lessThan">
      <formula>7</formula>
    </cfRule>
  </conditionalFormatting>
  <conditionalFormatting sqref="BV13:BW62">
    <cfRule type="expression" dxfId="991" priority="63">
      <formula>BV13&lt;&gt;""</formula>
    </cfRule>
  </conditionalFormatting>
  <conditionalFormatting sqref="BV13:BW62">
    <cfRule type="cellIs" dxfId="990" priority="62" operator="lessThan">
      <formula>7</formula>
    </cfRule>
  </conditionalFormatting>
  <conditionalFormatting sqref="BY13:BZ62">
    <cfRule type="expression" dxfId="989" priority="61">
      <formula>BY13&lt;&gt;""</formula>
    </cfRule>
  </conditionalFormatting>
  <conditionalFormatting sqref="BY13:BZ62">
    <cfRule type="cellIs" dxfId="988" priority="60" operator="lessThan">
      <formula>7</formula>
    </cfRule>
  </conditionalFormatting>
  <conditionalFormatting sqref="CB13:CC62">
    <cfRule type="expression" dxfId="987" priority="59">
      <formula>CB13&lt;&gt;""</formula>
    </cfRule>
  </conditionalFormatting>
  <conditionalFormatting sqref="CB13:CC62">
    <cfRule type="cellIs" dxfId="986" priority="58" operator="lessThan">
      <formula>7</formula>
    </cfRule>
  </conditionalFormatting>
  <conditionalFormatting sqref="CE13:CF62">
    <cfRule type="expression" dxfId="985" priority="57">
      <formula>CE13&lt;&gt;""</formula>
    </cfRule>
  </conditionalFormatting>
  <conditionalFormatting sqref="CH13:CI62">
    <cfRule type="expression" dxfId="984" priority="56">
      <formula>CH13&lt;&gt;""</formula>
    </cfRule>
  </conditionalFormatting>
  <conditionalFormatting sqref="CK13:CL62">
    <cfRule type="expression" dxfId="983" priority="55">
      <formula>CK13&lt;&gt;""</formula>
    </cfRule>
  </conditionalFormatting>
  <conditionalFormatting sqref="CK13:CL62">
    <cfRule type="cellIs" dxfId="982" priority="54" operator="lessThan">
      <formula>7</formula>
    </cfRule>
  </conditionalFormatting>
  <conditionalFormatting sqref="CN13:CO62">
    <cfRule type="expression" dxfId="981" priority="53">
      <formula>CN13&lt;&gt;""</formula>
    </cfRule>
  </conditionalFormatting>
  <conditionalFormatting sqref="CN13:CO62">
    <cfRule type="cellIs" dxfId="980" priority="52" operator="lessThan">
      <formula>7</formula>
    </cfRule>
  </conditionalFormatting>
  <conditionalFormatting sqref="CQ13:CR62">
    <cfRule type="expression" dxfId="979" priority="51">
      <formula>CQ13&lt;&gt;""</formula>
    </cfRule>
  </conditionalFormatting>
  <conditionalFormatting sqref="CQ13:CR62">
    <cfRule type="cellIs" dxfId="978" priority="50" operator="lessThan">
      <formula>7</formula>
    </cfRule>
  </conditionalFormatting>
  <conditionalFormatting sqref="CT13:CU62">
    <cfRule type="expression" dxfId="977" priority="49">
      <formula>CT13&lt;&gt;""</formula>
    </cfRule>
  </conditionalFormatting>
  <conditionalFormatting sqref="CT13:CU62">
    <cfRule type="cellIs" dxfId="976" priority="48" operator="lessThan">
      <formula>7</formula>
    </cfRule>
  </conditionalFormatting>
  <conditionalFormatting sqref="CW13:CX62">
    <cfRule type="expression" dxfId="975" priority="47">
      <formula>CW13&lt;&gt;""</formula>
    </cfRule>
  </conditionalFormatting>
  <conditionalFormatting sqref="CW13:CX62 CZ13:DA62 DC13:DD62 DF13:DG62">
    <cfRule type="cellIs" dxfId="974" priority="46" operator="lessThan">
      <formula>7</formula>
    </cfRule>
  </conditionalFormatting>
  <conditionalFormatting sqref="CZ13:DA62">
    <cfRule type="expression" dxfId="973" priority="45">
      <formula>CZ13&lt;&gt;""</formula>
    </cfRule>
  </conditionalFormatting>
  <conditionalFormatting sqref="DC13:DD62">
    <cfRule type="expression" dxfId="972" priority="44">
      <formula>DC13&lt;&gt;""</formula>
    </cfRule>
  </conditionalFormatting>
  <conditionalFormatting sqref="DF13:DG62">
    <cfRule type="expression" dxfId="971" priority="43">
      <formula>DF13&lt;&gt;""</formula>
    </cfRule>
  </conditionalFormatting>
  <conditionalFormatting sqref="DI13:DJ62">
    <cfRule type="cellIs" dxfId="970" priority="42" operator="lessThan">
      <formula>7</formula>
    </cfRule>
  </conditionalFormatting>
  <conditionalFormatting sqref="DI13:DJ62">
    <cfRule type="expression" dxfId="969" priority="41">
      <formula>DI13&lt;&gt;""</formula>
    </cfRule>
  </conditionalFormatting>
  <conditionalFormatting sqref="CM13:CM62 CD13:CD62 CA13:CA62 BX13:BX62 BU13:BU62">
    <cfRule type="cellIs" dxfId="968" priority="40" operator="lessThan">
      <formula>7</formula>
    </cfRule>
  </conditionalFormatting>
  <conditionalFormatting sqref="DK13:DK62 DH13:DH62 DE13:DE62 DB13:DB62 CY13:CY62 CV13:CV62 CS13:CS62 CP13:CP62">
    <cfRule type="cellIs" dxfId="967" priority="39" operator="lessThan">
      <formula>7</formula>
    </cfRule>
  </conditionalFormatting>
  <conditionalFormatting sqref="DN13:DN62">
    <cfRule type="cellIs" dxfId="966" priority="38" operator="lessThan">
      <formula>7</formula>
    </cfRule>
  </conditionalFormatting>
  <conditionalFormatting sqref="DW13:DX62">
    <cfRule type="expression" dxfId="965" priority="37">
      <formula>DW13&lt;&gt;""</formula>
    </cfRule>
  </conditionalFormatting>
  <conditionalFormatting sqref="DW13:EB62 EO13:ET62 GC13:GE62">
    <cfRule type="cellIs" dxfId="964" priority="36" operator="lessThan">
      <formula>7</formula>
    </cfRule>
  </conditionalFormatting>
  <conditionalFormatting sqref="FV13:FV62">
    <cfRule type="cellIs" dxfId="963" priority="33" operator="lessThan">
      <formula>7</formula>
    </cfRule>
  </conditionalFormatting>
  <conditionalFormatting sqref="FV13:FV62">
    <cfRule type="expression" dxfId="962" priority="34">
      <formula>FV13&lt;&gt;""</formula>
    </cfRule>
  </conditionalFormatting>
  <conditionalFormatting sqref="FW13:FW62 FY13:FZ62">
    <cfRule type="cellIs" dxfId="961" priority="31" operator="lessThan">
      <formula>7</formula>
    </cfRule>
    <cfRule type="expression" dxfId="960" priority="32">
      <formula>FW13&lt;&gt;""</formula>
    </cfRule>
  </conditionalFormatting>
  <conditionalFormatting sqref="GA13:GB62">
    <cfRule type="cellIs" dxfId="959" priority="35" operator="lessThan">
      <formula>7</formula>
    </cfRule>
  </conditionalFormatting>
  <conditionalFormatting sqref="DZ13:EA62">
    <cfRule type="expression" dxfId="958" priority="30">
      <formula>DZ13&lt;&gt;""</formula>
    </cfRule>
  </conditionalFormatting>
  <conditionalFormatting sqref="EC13:ED62">
    <cfRule type="expression" dxfId="957" priority="29">
      <formula>EC13&lt;&gt;""</formula>
    </cfRule>
  </conditionalFormatting>
  <conditionalFormatting sqref="EC13:ED62">
    <cfRule type="cellIs" dxfId="956" priority="28" operator="lessThan">
      <formula>7</formula>
    </cfRule>
  </conditionalFormatting>
  <conditionalFormatting sqref="EF13:EG62">
    <cfRule type="expression" dxfId="955" priority="27">
      <formula>EF13&lt;&gt;""</formula>
    </cfRule>
  </conditionalFormatting>
  <conditionalFormatting sqref="EF13:EG62">
    <cfRule type="cellIs" dxfId="954" priority="26" operator="lessThan">
      <formula>7</formula>
    </cfRule>
  </conditionalFormatting>
  <conditionalFormatting sqref="EI13:EJ62">
    <cfRule type="expression" dxfId="953" priority="25">
      <formula>EI13&lt;&gt;""</formula>
    </cfRule>
  </conditionalFormatting>
  <conditionalFormatting sqref="EI13:EJ62">
    <cfRule type="cellIs" dxfId="952" priority="24" operator="lessThan">
      <formula>7</formula>
    </cfRule>
  </conditionalFormatting>
  <conditionalFormatting sqref="EL13:EM62">
    <cfRule type="expression" dxfId="951" priority="23">
      <formula>EL13&lt;&gt;""</formula>
    </cfRule>
  </conditionalFormatting>
  <conditionalFormatting sqref="EL13:EM62">
    <cfRule type="cellIs" dxfId="950" priority="22" operator="lessThan">
      <formula>7</formula>
    </cfRule>
  </conditionalFormatting>
  <conditionalFormatting sqref="EO13:EP62">
    <cfRule type="expression" dxfId="949" priority="21">
      <formula>EO13&lt;&gt;""</formula>
    </cfRule>
  </conditionalFormatting>
  <conditionalFormatting sqref="ER13:ES62">
    <cfRule type="expression" dxfId="948" priority="20">
      <formula>ER13&lt;&gt;""</formula>
    </cfRule>
  </conditionalFormatting>
  <conditionalFormatting sqref="EU13:EV62">
    <cfRule type="expression" dxfId="947" priority="19">
      <formula>EU13&lt;&gt;""</formula>
    </cfRule>
  </conditionalFormatting>
  <conditionalFormatting sqref="EU13:EV62">
    <cfRule type="cellIs" dxfId="946" priority="18" operator="lessThan">
      <formula>7</formula>
    </cfRule>
  </conditionalFormatting>
  <conditionalFormatting sqref="EX13:EY62">
    <cfRule type="expression" dxfId="945" priority="17">
      <formula>EX13&lt;&gt;""</formula>
    </cfRule>
  </conditionalFormatting>
  <conditionalFormatting sqref="EX13:EY62">
    <cfRule type="cellIs" dxfId="944" priority="16" operator="lessThan">
      <formula>7</formula>
    </cfRule>
  </conditionalFormatting>
  <conditionalFormatting sqref="FA13:FB62">
    <cfRule type="expression" dxfId="943" priority="15">
      <formula>FA13&lt;&gt;""</formula>
    </cfRule>
  </conditionalFormatting>
  <conditionalFormatting sqref="FA13:FB62">
    <cfRule type="cellIs" dxfId="942" priority="14" operator="lessThan">
      <formula>7</formula>
    </cfRule>
  </conditionalFormatting>
  <conditionalFormatting sqref="FD13:FE62">
    <cfRule type="expression" dxfId="941" priority="13">
      <formula>FD13&lt;&gt;""</formula>
    </cfRule>
  </conditionalFormatting>
  <conditionalFormatting sqref="FD13:FE62">
    <cfRule type="cellIs" dxfId="940" priority="12" operator="lessThan">
      <formula>7</formula>
    </cfRule>
  </conditionalFormatting>
  <conditionalFormatting sqref="FG13:FH62">
    <cfRule type="expression" dxfId="939" priority="11">
      <formula>FG13&lt;&gt;""</formula>
    </cfRule>
  </conditionalFormatting>
  <conditionalFormatting sqref="FG13:FH62 FJ13:FK62 FM13:FN62 FP13:FQ62">
    <cfRule type="cellIs" dxfId="938" priority="10" operator="lessThan">
      <formula>7</formula>
    </cfRule>
  </conditionalFormatting>
  <conditionalFormatting sqref="FJ13:FK62">
    <cfRule type="expression" dxfId="937" priority="9">
      <formula>FJ13&lt;&gt;""</formula>
    </cfRule>
  </conditionalFormatting>
  <conditionalFormatting sqref="FM13:FN62">
    <cfRule type="expression" dxfId="936" priority="8">
      <formula>FM13&lt;&gt;""</formula>
    </cfRule>
  </conditionalFormatting>
  <conditionalFormatting sqref="FP13:FQ62">
    <cfRule type="expression" dxfId="935" priority="7">
      <formula>FP13&lt;&gt;""</formula>
    </cfRule>
  </conditionalFormatting>
  <conditionalFormatting sqref="FS13:FT62">
    <cfRule type="cellIs" dxfId="934" priority="6" operator="lessThan">
      <formula>7</formula>
    </cfRule>
  </conditionalFormatting>
  <conditionalFormatting sqref="FS13:FT62">
    <cfRule type="expression" dxfId="933" priority="5">
      <formula>FS13&lt;&gt;""</formula>
    </cfRule>
  </conditionalFormatting>
  <conditionalFormatting sqref="EW13:EW62 EN13:EN62 EK13:EK62 EH13:EH62 EE13:EE62">
    <cfRule type="cellIs" dxfId="932" priority="4" operator="lessThan">
      <formula>7</formula>
    </cfRule>
  </conditionalFormatting>
  <conditionalFormatting sqref="FU13:FU62 FR13:FR62 FO13:FO62 FL13:FL62 FI13:FI62 FF13:FF62 FC13:FC62 EZ13:EZ62">
    <cfRule type="cellIs" dxfId="931" priority="3" operator="lessThan">
      <formula>7</formula>
    </cfRule>
  </conditionalFormatting>
  <conditionalFormatting sqref="FX13:FX62">
    <cfRule type="cellIs" dxfId="930" priority="2" operator="lessThan">
      <formula>7</formula>
    </cfRule>
  </conditionalFormatting>
  <conditionalFormatting sqref="GG13:GG62">
    <cfRule type="cellIs" dxfId="929" priority="1" operator="lessThan">
      <formula>7</formula>
    </cfRule>
  </conditionalFormatting>
  <dataValidations count="5">
    <dataValidation operator="equal" allowBlank="1" showInputMessage="1" showErrorMessage="1" sqref="B13:B62" xr:uid="{4DA711CE-8811-465A-B494-A271C94E6A28}"/>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A4A5C23F-761A-4E86-A893-5683D3D4C3CC}">
      <formula1>1711894467</formula1>
    </dataValidation>
    <dataValidation type="whole" operator="equal" allowBlank="1" showInputMessage="1" showErrorMessage="1" errorTitle="ERROR" error="&quot;No intente editar estas celdas&quot;." sqref="FX13:FX62 DQ13:DU62 DN13:DN62 BG13:BK62 BD13:BD62 GA13:GE62 GG13:GG62" xr:uid="{A785DBCD-8877-44DC-A6AA-87F1FFBCD095}">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0A3B1323-CE6F-4D18-AAE6-D14F9556812D}">
      <formula1>0</formula1>
      <formula2>10</formula2>
    </dataValidation>
    <dataValidation type="whole" operator="equal" allowBlank="1" showInputMessage="1" showErrorMessage="1" errorTitle="ERROR" error="NO CAMBIE EL CONTENIDO DE LA CELDA" sqref="BL13:BL62 DV13:DV62 GH13:GH62 GF13:GF62" xr:uid="{54ADE037-F39A-4CD7-AD3F-62C7895BA4AE}">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OcultarFilaM6">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22530" r:id="rId4" name="Button 2">
              <controlPr defaultSize="0" print="0" autoFill="0" autoPict="0" macro="[0]!MostrarFM6">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4E811-6835-428E-8FA6-8F6DC0D66664}">
  <sheetPr codeName="Hoja19"/>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DS!E9</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DS!F9</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DS!G9</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DS!H9</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DS!I9</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IF('M6'!B13=0,"",'M6'!B13)</f>
        <v/>
      </c>
      <c r="C13" s="75">
        <f>'M6'!BI13</f>
        <v>5.6</v>
      </c>
      <c r="D13" s="75">
        <f>'M6'!BJ13</f>
        <v>2.5499999999999998</v>
      </c>
      <c r="E13" s="100">
        <f>'M6'!BK13</f>
        <v>8.1499999999999986</v>
      </c>
      <c r="F13" s="84" t="str">
        <f>'M6'!BL13</f>
        <v>B+</v>
      </c>
      <c r="G13" s="75" t="str">
        <f>'M6'!DS13</f>
        <v xml:space="preserve"> </v>
      </c>
      <c r="H13" s="75" t="str">
        <f>'M6'!DT13</f>
        <v xml:space="preserve"> </v>
      </c>
      <c r="I13" s="100" t="str">
        <f>'M6'!DU13</f>
        <v xml:space="preserve"> </v>
      </c>
      <c r="J13" s="75" t="str">
        <f>'M6'!DV13</f>
        <v xml:space="preserve"> </v>
      </c>
      <c r="K13" s="75" t="str">
        <f>'M6'!GC13</f>
        <v xml:space="preserve"> </v>
      </c>
      <c r="L13" s="75" t="str">
        <f>'M6'!GD13</f>
        <v xml:space="preserve"> </v>
      </c>
      <c r="M13" s="100" t="str">
        <f>'M6'!GE13</f>
        <v xml:space="preserve"> </v>
      </c>
      <c r="N13" s="75" t="str">
        <f>'M6'!GF13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IF('M6'!B14=0,"",'M6'!B14)</f>
        <v/>
      </c>
      <c r="C14" s="75" t="str">
        <f>'M6'!BI14</f>
        <v xml:space="preserve"> </v>
      </c>
      <c r="D14" s="75" t="str">
        <f>'M6'!BJ14</f>
        <v xml:space="preserve"> </v>
      </c>
      <c r="E14" s="100" t="str">
        <f>'M6'!BK14</f>
        <v xml:space="preserve"> </v>
      </c>
      <c r="F14" s="84" t="str">
        <f>'M6'!BL14</f>
        <v xml:space="preserve"> </v>
      </c>
      <c r="G14" s="75" t="str">
        <f>'M6'!DS14</f>
        <v xml:space="preserve"> </v>
      </c>
      <c r="H14" s="75" t="str">
        <f>'M6'!DT14</f>
        <v xml:space="preserve"> </v>
      </c>
      <c r="I14" s="100" t="str">
        <f>'M6'!DU14</f>
        <v xml:space="preserve"> </v>
      </c>
      <c r="J14" s="75" t="str">
        <f>'M6'!DV14</f>
        <v xml:space="preserve"> </v>
      </c>
      <c r="K14" s="75" t="str">
        <f>'M6'!GC14</f>
        <v xml:space="preserve"> </v>
      </c>
      <c r="L14" s="75" t="str">
        <f>'M6'!GD14</f>
        <v xml:space="preserve"> </v>
      </c>
      <c r="M14" s="100" t="str">
        <f>'M6'!GE14</f>
        <v xml:space="preserve"> </v>
      </c>
      <c r="N14" s="75" t="str">
        <f>'M6'!GF14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IF('M6'!B15=0,"",'M6'!B15)</f>
        <v/>
      </c>
      <c r="C15" s="75" t="str">
        <f>'M6'!BI15</f>
        <v xml:space="preserve"> </v>
      </c>
      <c r="D15" s="75" t="str">
        <f>'M6'!BJ15</f>
        <v xml:space="preserve"> </v>
      </c>
      <c r="E15" s="100" t="str">
        <f>'M6'!BK15</f>
        <v xml:space="preserve"> </v>
      </c>
      <c r="F15" s="84" t="str">
        <f>'M6'!BL15</f>
        <v xml:space="preserve"> </v>
      </c>
      <c r="G15" s="75" t="str">
        <f>'M6'!DS15</f>
        <v xml:space="preserve"> </v>
      </c>
      <c r="H15" s="75" t="str">
        <f>'M6'!DT15</f>
        <v xml:space="preserve"> </v>
      </c>
      <c r="I15" s="100" t="str">
        <f>'M6'!DU15</f>
        <v xml:space="preserve"> </v>
      </c>
      <c r="J15" s="75" t="str">
        <f>'M6'!DV15</f>
        <v xml:space="preserve"> </v>
      </c>
      <c r="K15" s="75" t="str">
        <f>'M6'!GC15</f>
        <v xml:space="preserve"> </v>
      </c>
      <c r="L15" s="75" t="str">
        <f>'M6'!GD15</f>
        <v xml:space="preserve"> </v>
      </c>
      <c r="M15" s="100" t="str">
        <f>'M6'!GE15</f>
        <v xml:space="preserve"> </v>
      </c>
      <c r="N15" s="75" t="str">
        <f>'M6'!GF15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IF('M6'!B16=0,"",'M6'!B16)</f>
        <v/>
      </c>
      <c r="C16" s="75" t="str">
        <f>'M6'!BI16</f>
        <v xml:space="preserve"> </v>
      </c>
      <c r="D16" s="75" t="str">
        <f>'M6'!BJ16</f>
        <v xml:space="preserve"> </v>
      </c>
      <c r="E16" s="100" t="str">
        <f>'M6'!BK16</f>
        <v xml:space="preserve"> </v>
      </c>
      <c r="F16" s="84" t="str">
        <f>'M6'!BL16</f>
        <v xml:space="preserve"> </v>
      </c>
      <c r="G16" s="75" t="str">
        <f>'M6'!DS16</f>
        <v xml:space="preserve"> </v>
      </c>
      <c r="H16" s="75" t="str">
        <f>'M6'!DT16</f>
        <v xml:space="preserve"> </v>
      </c>
      <c r="I16" s="100" t="str">
        <f>'M6'!DU16</f>
        <v xml:space="preserve"> </v>
      </c>
      <c r="J16" s="75" t="str">
        <f>'M6'!DV16</f>
        <v xml:space="preserve"> </v>
      </c>
      <c r="K16" s="75" t="str">
        <f>'M6'!GC16</f>
        <v xml:space="preserve"> </v>
      </c>
      <c r="L16" s="75" t="str">
        <f>'M6'!GD16</f>
        <v xml:space="preserve"> </v>
      </c>
      <c r="M16" s="100" t="str">
        <f>'M6'!GE16</f>
        <v xml:space="preserve"> </v>
      </c>
      <c r="N16" s="75" t="str">
        <f>'M6'!GF16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IF('M6'!B17=0,"",'M6'!B17)</f>
        <v/>
      </c>
      <c r="C17" s="75" t="str">
        <f>'M6'!BI17</f>
        <v xml:space="preserve"> </v>
      </c>
      <c r="D17" s="75" t="str">
        <f>'M6'!BJ17</f>
        <v xml:space="preserve"> </v>
      </c>
      <c r="E17" s="100" t="str">
        <f>'M6'!BK17</f>
        <v xml:space="preserve"> </v>
      </c>
      <c r="F17" s="84" t="str">
        <f>'M6'!BL17</f>
        <v xml:space="preserve"> </v>
      </c>
      <c r="G17" s="75" t="str">
        <f>'M6'!DS17</f>
        <v xml:space="preserve"> </v>
      </c>
      <c r="H17" s="75" t="str">
        <f>'M6'!DT17</f>
        <v xml:space="preserve"> </v>
      </c>
      <c r="I17" s="100" t="str">
        <f>'M6'!DU17</f>
        <v xml:space="preserve"> </v>
      </c>
      <c r="J17" s="75" t="str">
        <f>'M6'!DV17</f>
        <v xml:space="preserve"> </v>
      </c>
      <c r="K17" s="75" t="str">
        <f>'M6'!GC17</f>
        <v xml:space="preserve"> </v>
      </c>
      <c r="L17" s="75" t="str">
        <f>'M6'!GD17</f>
        <v xml:space="preserve"> </v>
      </c>
      <c r="M17" s="100" t="str">
        <f>'M6'!GE17</f>
        <v xml:space="preserve"> </v>
      </c>
      <c r="N17" s="75" t="str">
        <f>'M6'!GF17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IF('M6'!B18=0,"",'M6'!B18)</f>
        <v/>
      </c>
      <c r="C18" s="75" t="str">
        <f>'M6'!BI18</f>
        <v xml:space="preserve"> </v>
      </c>
      <c r="D18" s="75" t="str">
        <f>'M6'!BJ18</f>
        <v xml:space="preserve"> </v>
      </c>
      <c r="E18" s="100" t="str">
        <f>'M6'!BK18</f>
        <v xml:space="preserve"> </v>
      </c>
      <c r="F18" s="84" t="str">
        <f>'M6'!BL18</f>
        <v xml:space="preserve"> </v>
      </c>
      <c r="G18" s="75" t="str">
        <f>'M6'!DS18</f>
        <v xml:space="preserve"> </v>
      </c>
      <c r="H18" s="75" t="str">
        <f>'M6'!DT18</f>
        <v xml:space="preserve"> </v>
      </c>
      <c r="I18" s="100" t="str">
        <f>'M6'!DU18</f>
        <v xml:space="preserve"> </v>
      </c>
      <c r="J18" s="75" t="str">
        <f>'M6'!DV18</f>
        <v xml:space="preserve"> </v>
      </c>
      <c r="K18" s="75" t="str">
        <f>'M6'!GC18</f>
        <v xml:space="preserve"> </v>
      </c>
      <c r="L18" s="75" t="str">
        <f>'M6'!GD18</f>
        <v xml:space="preserve"> </v>
      </c>
      <c r="M18" s="100" t="str">
        <f>'M6'!GE18</f>
        <v xml:space="preserve"> </v>
      </c>
      <c r="N18" s="75" t="str">
        <f>'M6'!GF18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IF('M6'!B19=0,"",'M6'!B19)</f>
        <v/>
      </c>
      <c r="C19" s="75" t="str">
        <f>'M6'!BI19</f>
        <v xml:space="preserve"> </v>
      </c>
      <c r="D19" s="75" t="str">
        <f>'M6'!BJ19</f>
        <v xml:space="preserve"> </v>
      </c>
      <c r="E19" s="100" t="str">
        <f>'M6'!BK19</f>
        <v xml:space="preserve"> </v>
      </c>
      <c r="F19" s="84" t="str">
        <f>'M6'!BL19</f>
        <v xml:space="preserve"> </v>
      </c>
      <c r="G19" s="75" t="str">
        <f>'M6'!DS19</f>
        <v xml:space="preserve"> </v>
      </c>
      <c r="H19" s="75" t="str">
        <f>'M6'!DT19</f>
        <v xml:space="preserve"> </v>
      </c>
      <c r="I19" s="100" t="str">
        <f>'M6'!DU19</f>
        <v xml:space="preserve"> </v>
      </c>
      <c r="J19" s="75" t="str">
        <f>'M6'!DV19</f>
        <v xml:space="preserve"> </v>
      </c>
      <c r="K19" s="75" t="str">
        <f>'M6'!GC19</f>
        <v xml:space="preserve"> </v>
      </c>
      <c r="L19" s="75" t="str">
        <f>'M6'!GD19</f>
        <v xml:space="preserve"> </v>
      </c>
      <c r="M19" s="100" t="str">
        <f>'M6'!GE19</f>
        <v xml:space="preserve"> </v>
      </c>
      <c r="N19" s="75" t="str">
        <f>'M6'!GF19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IF('M6'!B20=0,"",'M6'!B20)</f>
        <v/>
      </c>
      <c r="C20" s="75" t="str">
        <f>'M6'!BI20</f>
        <v xml:space="preserve"> </v>
      </c>
      <c r="D20" s="75" t="str">
        <f>'M6'!BJ20</f>
        <v xml:space="preserve"> </v>
      </c>
      <c r="E20" s="100" t="str">
        <f>'M6'!BK20</f>
        <v xml:space="preserve"> </v>
      </c>
      <c r="F20" s="84" t="str">
        <f>'M6'!BL20</f>
        <v xml:space="preserve"> </v>
      </c>
      <c r="G20" s="75" t="str">
        <f>'M6'!DS20</f>
        <v xml:space="preserve"> </v>
      </c>
      <c r="H20" s="75" t="str">
        <f>'M6'!DT20</f>
        <v xml:space="preserve"> </v>
      </c>
      <c r="I20" s="100" t="str">
        <f>'M6'!DU20</f>
        <v xml:space="preserve"> </v>
      </c>
      <c r="J20" s="75" t="str">
        <f>'M6'!DV20</f>
        <v xml:space="preserve"> </v>
      </c>
      <c r="K20" s="75" t="str">
        <f>'M6'!GC20</f>
        <v xml:space="preserve"> </v>
      </c>
      <c r="L20" s="75" t="str">
        <f>'M6'!GD20</f>
        <v xml:space="preserve"> </v>
      </c>
      <c r="M20" s="100" t="str">
        <f>'M6'!GE20</f>
        <v xml:space="preserve"> </v>
      </c>
      <c r="N20" s="75" t="str">
        <f>'M6'!GF20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IF('M6'!B21=0,"",'M6'!B21)</f>
        <v/>
      </c>
      <c r="C21" s="75" t="str">
        <f>'M6'!BI21</f>
        <v xml:space="preserve"> </v>
      </c>
      <c r="D21" s="75" t="str">
        <f>'M6'!BJ21</f>
        <v xml:space="preserve"> </v>
      </c>
      <c r="E21" s="100" t="str">
        <f>'M6'!BK21</f>
        <v xml:space="preserve"> </v>
      </c>
      <c r="F21" s="84" t="str">
        <f>'M6'!BL21</f>
        <v xml:space="preserve"> </v>
      </c>
      <c r="G21" s="75" t="str">
        <f>'M6'!DS21</f>
        <v xml:space="preserve"> </v>
      </c>
      <c r="H21" s="75" t="str">
        <f>'M6'!DT21</f>
        <v xml:space="preserve"> </v>
      </c>
      <c r="I21" s="100" t="str">
        <f>'M6'!DU21</f>
        <v xml:space="preserve"> </v>
      </c>
      <c r="J21" s="75" t="str">
        <f>'M6'!DV21</f>
        <v xml:space="preserve"> </v>
      </c>
      <c r="K21" s="75" t="str">
        <f>'M6'!GC21</f>
        <v xml:space="preserve"> </v>
      </c>
      <c r="L21" s="75" t="str">
        <f>'M6'!GD21</f>
        <v xml:space="preserve"> </v>
      </c>
      <c r="M21" s="100" t="str">
        <f>'M6'!GE21</f>
        <v xml:space="preserve"> </v>
      </c>
      <c r="N21" s="75" t="str">
        <f>'M6'!GF21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IF('M6'!B22=0,"",'M6'!B22)</f>
        <v/>
      </c>
      <c r="C22" s="75" t="str">
        <f>'M6'!BI22</f>
        <v xml:space="preserve"> </v>
      </c>
      <c r="D22" s="75" t="str">
        <f>'M6'!BJ22</f>
        <v xml:space="preserve"> </v>
      </c>
      <c r="E22" s="100" t="str">
        <f>'M6'!BK22</f>
        <v xml:space="preserve"> </v>
      </c>
      <c r="F22" s="84" t="str">
        <f>'M6'!BL22</f>
        <v xml:space="preserve"> </v>
      </c>
      <c r="G22" s="75" t="str">
        <f>'M6'!DS22</f>
        <v xml:space="preserve"> </v>
      </c>
      <c r="H22" s="75" t="str">
        <f>'M6'!DT22</f>
        <v xml:space="preserve"> </v>
      </c>
      <c r="I22" s="100" t="str">
        <f>'M6'!DU22</f>
        <v xml:space="preserve"> </v>
      </c>
      <c r="J22" s="75" t="str">
        <f>'M6'!DV22</f>
        <v xml:space="preserve"> </v>
      </c>
      <c r="K22" s="75" t="str">
        <f>'M6'!GC22</f>
        <v xml:space="preserve"> </v>
      </c>
      <c r="L22" s="75" t="str">
        <f>'M6'!GD22</f>
        <v xml:space="preserve"> </v>
      </c>
      <c r="M22" s="100" t="str">
        <f>'M6'!GE22</f>
        <v xml:space="preserve"> </v>
      </c>
      <c r="N22" s="75" t="str">
        <f>'M6'!GF22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IF('M6'!B23=0,"",'M6'!B23)</f>
        <v/>
      </c>
      <c r="C23" s="75" t="str">
        <f>'M6'!BI23</f>
        <v xml:space="preserve"> </v>
      </c>
      <c r="D23" s="75" t="str">
        <f>'M6'!BJ23</f>
        <v xml:space="preserve"> </v>
      </c>
      <c r="E23" s="100" t="str">
        <f>'M6'!BK23</f>
        <v xml:space="preserve"> </v>
      </c>
      <c r="F23" s="84" t="str">
        <f>'M6'!BL23</f>
        <v xml:space="preserve"> </v>
      </c>
      <c r="G23" s="75" t="str">
        <f>'M6'!DS23</f>
        <v xml:space="preserve"> </v>
      </c>
      <c r="H23" s="75" t="str">
        <f>'M6'!DT23</f>
        <v xml:space="preserve"> </v>
      </c>
      <c r="I23" s="100" t="str">
        <f>'M6'!DU23</f>
        <v xml:space="preserve"> </v>
      </c>
      <c r="J23" s="75" t="str">
        <f>'M6'!DV23</f>
        <v xml:space="preserve"> </v>
      </c>
      <c r="K23" s="75" t="str">
        <f>'M6'!GC23</f>
        <v xml:space="preserve"> </v>
      </c>
      <c r="L23" s="75" t="str">
        <f>'M6'!GD23</f>
        <v xml:space="preserve"> </v>
      </c>
      <c r="M23" s="100" t="str">
        <f>'M6'!GE23</f>
        <v xml:space="preserve"> </v>
      </c>
      <c r="N23" s="75" t="str">
        <f>'M6'!GF23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IF('M6'!B24=0,"",'M6'!B24)</f>
        <v/>
      </c>
      <c r="C24" s="75" t="str">
        <f>'M6'!BI24</f>
        <v xml:space="preserve"> </v>
      </c>
      <c r="D24" s="75" t="str">
        <f>'M6'!BJ24</f>
        <v xml:space="preserve"> </v>
      </c>
      <c r="E24" s="100" t="str">
        <f>'M6'!BK24</f>
        <v xml:space="preserve"> </v>
      </c>
      <c r="F24" s="84" t="str">
        <f>'M6'!BL24</f>
        <v xml:space="preserve"> </v>
      </c>
      <c r="G24" s="75" t="str">
        <f>'M6'!DS24</f>
        <v xml:space="preserve"> </v>
      </c>
      <c r="H24" s="75" t="str">
        <f>'M6'!DT24</f>
        <v xml:space="preserve"> </v>
      </c>
      <c r="I24" s="100" t="str">
        <f>'M6'!DU24</f>
        <v xml:space="preserve"> </v>
      </c>
      <c r="J24" s="75" t="str">
        <f>'M6'!DV24</f>
        <v xml:space="preserve"> </v>
      </c>
      <c r="K24" s="75" t="str">
        <f>'M6'!GC24</f>
        <v xml:space="preserve"> </v>
      </c>
      <c r="L24" s="75" t="str">
        <f>'M6'!GD24</f>
        <v xml:space="preserve"> </v>
      </c>
      <c r="M24" s="100" t="str">
        <f>'M6'!GE24</f>
        <v xml:space="preserve"> </v>
      </c>
      <c r="N24" s="75" t="str">
        <f>'M6'!GF24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IF('M6'!B25=0,"",'M6'!B25)</f>
        <v/>
      </c>
      <c r="C25" s="75" t="str">
        <f>'M6'!BI25</f>
        <v xml:space="preserve"> </v>
      </c>
      <c r="D25" s="75" t="str">
        <f>'M6'!BJ25</f>
        <v xml:space="preserve"> </v>
      </c>
      <c r="E25" s="100" t="str">
        <f>'M6'!BK25</f>
        <v xml:space="preserve"> </v>
      </c>
      <c r="F25" s="84" t="str">
        <f>'M6'!BL25</f>
        <v xml:space="preserve"> </v>
      </c>
      <c r="G25" s="75" t="str">
        <f>'M6'!DS25</f>
        <v xml:space="preserve"> </v>
      </c>
      <c r="H25" s="75" t="str">
        <f>'M6'!DT25</f>
        <v xml:space="preserve"> </v>
      </c>
      <c r="I25" s="100" t="str">
        <f>'M6'!DU25</f>
        <v xml:space="preserve"> </v>
      </c>
      <c r="J25" s="75" t="str">
        <f>'M6'!DV25</f>
        <v xml:space="preserve"> </v>
      </c>
      <c r="K25" s="75" t="str">
        <f>'M6'!GC25</f>
        <v xml:space="preserve"> </v>
      </c>
      <c r="L25" s="75" t="str">
        <f>'M6'!GD25</f>
        <v xml:space="preserve"> </v>
      </c>
      <c r="M25" s="100" t="str">
        <f>'M6'!GE25</f>
        <v xml:space="preserve"> </v>
      </c>
      <c r="N25" s="75" t="str">
        <f>'M6'!GF25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IF('M6'!B26=0,"",'M6'!B26)</f>
        <v/>
      </c>
      <c r="C26" s="75" t="str">
        <f>'M6'!BI26</f>
        <v xml:space="preserve"> </v>
      </c>
      <c r="D26" s="75" t="str">
        <f>'M6'!BJ26</f>
        <v xml:space="preserve"> </v>
      </c>
      <c r="E26" s="100" t="str">
        <f>'M6'!BK26</f>
        <v xml:space="preserve"> </v>
      </c>
      <c r="F26" s="84" t="str">
        <f>'M6'!BL26</f>
        <v xml:space="preserve"> </v>
      </c>
      <c r="G26" s="75" t="str">
        <f>'M6'!DS26</f>
        <v xml:space="preserve"> </v>
      </c>
      <c r="H26" s="75" t="str">
        <f>'M6'!DT26</f>
        <v xml:space="preserve"> </v>
      </c>
      <c r="I26" s="100" t="str">
        <f>'M6'!DU26</f>
        <v xml:space="preserve"> </v>
      </c>
      <c r="J26" s="75" t="str">
        <f>'M6'!DV26</f>
        <v xml:space="preserve"> </v>
      </c>
      <c r="K26" s="75" t="str">
        <f>'M6'!GC26</f>
        <v xml:space="preserve"> </v>
      </c>
      <c r="L26" s="75" t="str">
        <f>'M6'!GD26</f>
        <v xml:space="preserve"> </v>
      </c>
      <c r="M26" s="100" t="str">
        <f>'M6'!GE26</f>
        <v xml:space="preserve"> </v>
      </c>
      <c r="N26" s="75" t="str">
        <f>'M6'!GF26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IF('M6'!B27=0,"",'M6'!B27)</f>
        <v/>
      </c>
      <c r="C27" s="75" t="str">
        <f>'M6'!BI27</f>
        <v xml:space="preserve"> </v>
      </c>
      <c r="D27" s="75" t="str">
        <f>'M6'!BJ27</f>
        <v xml:space="preserve"> </v>
      </c>
      <c r="E27" s="100" t="str">
        <f>'M6'!BK27</f>
        <v xml:space="preserve"> </v>
      </c>
      <c r="F27" s="84" t="str">
        <f>'M6'!BL27</f>
        <v xml:space="preserve"> </v>
      </c>
      <c r="G27" s="75" t="str">
        <f>'M6'!DS27</f>
        <v xml:space="preserve"> </v>
      </c>
      <c r="H27" s="75" t="str">
        <f>'M6'!DT27</f>
        <v xml:space="preserve"> </v>
      </c>
      <c r="I27" s="100" t="str">
        <f>'M6'!DU27</f>
        <v xml:space="preserve"> </v>
      </c>
      <c r="J27" s="75" t="str">
        <f>'M6'!DV27</f>
        <v xml:space="preserve"> </v>
      </c>
      <c r="K27" s="75" t="str">
        <f>'M6'!GC27</f>
        <v xml:space="preserve"> </v>
      </c>
      <c r="L27" s="75" t="str">
        <f>'M6'!GD27</f>
        <v xml:space="preserve"> </v>
      </c>
      <c r="M27" s="100" t="str">
        <f>'M6'!GE27</f>
        <v xml:space="preserve"> </v>
      </c>
      <c r="N27" s="75" t="str">
        <f>'M6'!GF27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IF('M6'!B28=0,"",'M6'!B28)</f>
        <v/>
      </c>
      <c r="C28" s="75" t="str">
        <f>'M6'!BI28</f>
        <v xml:space="preserve"> </v>
      </c>
      <c r="D28" s="75" t="str">
        <f>'M6'!BJ28</f>
        <v xml:space="preserve"> </v>
      </c>
      <c r="E28" s="100" t="str">
        <f>'M6'!BK28</f>
        <v xml:space="preserve"> </v>
      </c>
      <c r="F28" s="84" t="str">
        <f>'M6'!BL28</f>
        <v xml:space="preserve"> </v>
      </c>
      <c r="G28" s="75" t="str">
        <f>'M6'!DS28</f>
        <v xml:space="preserve"> </v>
      </c>
      <c r="H28" s="75" t="str">
        <f>'M6'!DT28</f>
        <v xml:space="preserve"> </v>
      </c>
      <c r="I28" s="100" t="str">
        <f>'M6'!DU28</f>
        <v xml:space="preserve"> </v>
      </c>
      <c r="J28" s="75" t="str">
        <f>'M6'!DV28</f>
        <v xml:space="preserve"> </v>
      </c>
      <c r="K28" s="75" t="str">
        <f>'M6'!GC28</f>
        <v xml:space="preserve"> </v>
      </c>
      <c r="L28" s="75" t="str">
        <f>'M6'!GD28</f>
        <v xml:space="preserve"> </v>
      </c>
      <c r="M28" s="100" t="str">
        <f>'M6'!GE28</f>
        <v xml:space="preserve"> </v>
      </c>
      <c r="N28" s="75" t="str">
        <f>'M6'!GF28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IF('M6'!B29=0,"",'M6'!B29)</f>
        <v/>
      </c>
      <c r="C29" s="75" t="str">
        <f>'M6'!BI29</f>
        <v xml:space="preserve"> </v>
      </c>
      <c r="D29" s="75" t="str">
        <f>'M6'!BJ29</f>
        <v xml:space="preserve"> </v>
      </c>
      <c r="E29" s="100" t="str">
        <f>'M6'!BK29</f>
        <v xml:space="preserve"> </v>
      </c>
      <c r="F29" s="84" t="str">
        <f>'M6'!BL29</f>
        <v xml:space="preserve"> </v>
      </c>
      <c r="G29" s="75" t="str">
        <f>'M6'!DS29</f>
        <v xml:space="preserve"> </v>
      </c>
      <c r="H29" s="75" t="str">
        <f>'M6'!DT29</f>
        <v xml:space="preserve"> </v>
      </c>
      <c r="I29" s="100" t="str">
        <f>'M6'!DU29</f>
        <v xml:space="preserve"> </v>
      </c>
      <c r="J29" s="75" t="str">
        <f>'M6'!DV29</f>
        <v xml:space="preserve"> </v>
      </c>
      <c r="K29" s="75" t="str">
        <f>'M6'!GC29</f>
        <v xml:space="preserve"> </v>
      </c>
      <c r="L29" s="75" t="str">
        <f>'M6'!GD29</f>
        <v xml:space="preserve"> </v>
      </c>
      <c r="M29" s="100" t="str">
        <f>'M6'!GE29</f>
        <v xml:space="preserve"> </v>
      </c>
      <c r="N29" s="75" t="str">
        <f>'M6'!GF29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IF('M6'!B30=0,"",'M6'!B30)</f>
        <v/>
      </c>
      <c r="C30" s="75" t="str">
        <f>'M6'!BI30</f>
        <v xml:space="preserve"> </v>
      </c>
      <c r="D30" s="75" t="str">
        <f>'M6'!BJ30</f>
        <v xml:space="preserve"> </v>
      </c>
      <c r="E30" s="100" t="str">
        <f>'M6'!BK30</f>
        <v xml:space="preserve"> </v>
      </c>
      <c r="F30" s="84" t="str">
        <f>'M6'!BL30</f>
        <v xml:space="preserve"> </v>
      </c>
      <c r="G30" s="75" t="str">
        <f>'M6'!DS30</f>
        <v xml:space="preserve"> </v>
      </c>
      <c r="H30" s="75" t="str">
        <f>'M6'!DT30</f>
        <v xml:space="preserve"> </v>
      </c>
      <c r="I30" s="100" t="str">
        <f>'M6'!DU30</f>
        <v xml:space="preserve"> </v>
      </c>
      <c r="J30" s="75" t="str">
        <f>'M6'!DV30</f>
        <v xml:space="preserve"> </v>
      </c>
      <c r="K30" s="75" t="str">
        <f>'M6'!GC30</f>
        <v xml:space="preserve"> </v>
      </c>
      <c r="L30" s="75" t="str">
        <f>'M6'!GD30</f>
        <v xml:space="preserve"> </v>
      </c>
      <c r="M30" s="100" t="str">
        <f>'M6'!GE30</f>
        <v xml:space="preserve"> </v>
      </c>
      <c r="N30" s="75" t="str">
        <f>'M6'!GF30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IF('M6'!B31=0,"",'M6'!B31)</f>
        <v/>
      </c>
      <c r="C31" s="75" t="str">
        <f>'M6'!BI31</f>
        <v xml:space="preserve"> </v>
      </c>
      <c r="D31" s="75" t="str">
        <f>'M6'!BJ31</f>
        <v xml:space="preserve"> </v>
      </c>
      <c r="E31" s="100" t="str">
        <f>'M6'!BK31</f>
        <v xml:space="preserve"> </v>
      </c>
      <c r="F31" s="84" t="str">
        <f>'M6'!BL31</f>
        <v xml:space="preserve"> </v>
      </c>
      <c r="G31" s="75" t="str">
        <f>'M6'!DS31</f>
        <v xml:space="preserve"> </v>
      </c>
      <c r="H31" s="75" t="str">
        <f>'M6'!DT31</f>
        <v xml:space="preserve"> </v>
      </c>
      <c r="I31" s="100" t="str">
        <f>'M6'!DU31</f>
        <v xml:space="preserve"> </v>
      </c>
      <c r="J31" s="75" t="str">
        <f>'M6'!DV31</f>
        <v xml:space="preserve"> </v>
      </c>
      <c r="K31" s="75" t="str">
        <f>'M6'!GC31</f>
        <v xml:space="preserve"> </v>
      </c>
      <c r="L31" s="75" t="str">
        <f>'M6'!GD31</f>
        <v xml:space="preserve"> </v>
      </c>
      <c r="M31" s="100" t="str">
        <f>'M6'!GE31</f>
        <v xml:space="preserve"> </v>
      </c>
      <c r="N31" s="75" t="str">
        <f>'M6'!GF31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IF('M6'!B32=0,"",'M6'!B32)</f>
        <v/>
      </c>
      <c r="C32" s="75" t="str">
        <f>'M6'!BI32</f>
        <v xml:space="preserve"> </v>
      </c>
      <c r="D32" s="75" t="str">
        <f>'M6'!BJ32</f>
        <v xml:space="preserve"> </v>
      </c>
      <c r="E32" s="100" t="str">
        <f>'M6'!BK32</f>
        <v xml:space="preserve"> </v>
      </c>
      <c r="F32" s="84" t="str">
        <f>'M6'!BL32</f>
        <v xml:space="preserve"> </v>
      </c>
      <c r="G32" s="75" t="str">
        <f>'M6'!DS32</f>
        <v xml:space="preserve"> </v>
      </c>
      <c r="H32" s="75" t="str">
        <f>'M6'!DT32</f>
        <v xml:space="preserve"> </v>
      </c>
      <c r="I32" s="100" t="str">
        <f>'M6'!DU32</f>
        <v xml:space="preserve"> </v>
      </c>
      <c r="J32" s="75" t="str">
        <f>'M6'!DV32</f>
        <v xml:space="preserve"> </v>
      </c>
      <c r="K32" s="75" t="str">
        <f>'M6'!GC32</f>
        <v xml:space="preserve"> </v>
      </c>
      <c r="L32" s="75" t="str">
        <f>'M6'!GD32</f>
        <v xml:space="preserve"> </v>
      </c>
      <c r="M32" s="100" t="str">
        <f>'M6'!GE32</f>
        <v xml:space="preserve"> </v>
      </c>
      <c r="N32" s="75" t="str">
        <f>'M6'!GF32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IF('M6'!B33=0,"",'M6'!B33)</f>
        <v/>
      </c>
      <c r="C33" s="75" t="str">
        <f>'M6'!BI33</f>
        <v xml:space="preserve"> </v>
      </c>
      <c r="D33" s="75" t="str">
        <f>'M6'!BJ33</f>
        <v xml:space="preserve"> </v>
      </c>
      <c r="E33" s="100" t="str">
        <f>'M6'!BK33</f>
        <v xml:space="preserve"> </v>
      </c>
      <c r="F33" s="84" t="str">
        <f>'M6'!BL33</f>
        <v xml:space="preserve"> </v>
      </c>
      <c r="G33" s="75" t="str">
        <f>'M6'!DS33</f>
        <v xml:space="preserve"> </v>
      </c>
      <c r="H33" s="75" t="str">
        <f>'M6'!DT33</f>
        <v xml:space="preserve"> </v>
      </c>
      <c r="I33" s="100" t="str">
        <f>'M6'!DU33</f>
        <v xml:space="preserve"> </v>
      </c>
      <c r="J33" s="75" t="str">
        <f>'M6'!DV33</f>
        <v xml:space="preserve"> </v>
      </c>
      <c r="K33" s="75" t="str">
        <f>'M6'!GC33</f>
        <v xml:space="preserve"> </v>
      </c>
      <c r="L33" s="75" t="str">
        <f>'M6'!GD33</f>
        <v xml:space="preserve"> </v>
      </c>
      <c r="M33" s="100" t="str">
        <f>'M6'!GE33</f>
        <v xml:space="preserve"> </v>
      </c>
      <c r="N33" s="75" t="str">
        <f>'M6'!GF33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IF('M6'!B34=0,"",'M6'!B34)</f>
        <v/>
      </c>
      <c r="C34" s="75" t="str">
        <f>'M6'!BI34</f>
        <v xml:space="preserve"> </v>
      </c>
      <c r="D34" s="75" t="str">
        <f>'M6'!BJ34</f>
        <v xml:space="preserve"> </v>
      </c>
      <c r="E34" s="100" t="str">
        <f>'M6'!BK34</f>
        <v xml:space="preserve"> </v>
      </c>
      <c r="F34" s="84" t="str">
        <f>'M6'!BL34</f>
        <v xml:space="preserve"> </v>
      </c>
      <c r="G34" s="75" t="str">
        <f>'M6'!DS34</f>
        <v xml:space="preserve"> </v>
      </c>
      <c r="H34" s="75" t="str">
        <f>'M6'!DT34</f>
        <v xml:space="preserve"> </v>
      </c>
      <c r="I34" s="100" t="str">
        <f>'M6'!DU34</f>
        <v xml:space="preserve"> </v>
      </c>
      <c r="J34" s="75" t="str">
        <f>'M6'!DV34</f>
        <v xml:space="preserve"> </v>
      </c>
      <c r="K34" s="75" t="str">
        <f>'M6'!GC34</f>
        <v xml:space="preserve"> </v>
      </c>
      <c r="L34" s="75" t="str">
        <f>'M6'!GD34</f>
        <v xml:space="preserve"> </v>
      </c>
      <c r="M34" s="100" t="str">
        <f>'M6'!GE34</f>
        <v xml:space="preserve"> </v>
      </c>
      <c r="N34" s="75" t="str">
        <f>'M6'!GF34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IF('M6'!B35=0,"",'M6'!B35)</f>
        <v/>
      </c>
      <c r="C35" s="75" t="str">
        <f>'M6'!BI35</f>
        <v xml:space="preserve"> </v>
      </c>
      <c r="D35" s="75" t="str">
        <f>'M6'!BJ35</f>
        <v xml:space="preserve"> </v>
      </c>
      <c r="E35" s="100" t="str">
        <f>'M6'!BK35</f>
        <v xml:space="preserve"> </v>
      </c>
      <c r="F35" s="84" t="str">
        <f>'M6'!BL35</f>
        <v xml:space="preserve"> </v>
      </c>
      <c r="G35" s="75" t="str">
        <f>'M6'!DS35</f>
        <v xml:space="preserve"> </v>
      </c>
      <c r="H35" s="75" t="str">
        <f>'M6'!DT35</f>
        <v xml:space="preserve"> </v>
      </c>
      <c r="I35" s="100" t="str">
        <f>'M6'!DU35</f>
        <v xml:space="preserve"> </v>
      </c>
      <c r="J35" s="75" t="str">
        <f>'M6'!DV35</f>
        <v xml:space="preserve"> </v>
      </c>
      <c r="K35" s="75" t="str">
        <f>'M6'!GC35</f>
        <v xml:space="preserve"> </v>
      </c>
      <c r="L35" s="75" t="str">
        <f>'M6'!GD35</f>
        <v xml:space="preserve"> </v>
      </c>
      <c r="M35" s="100" t="str">
        <f>'M6'!GE35</f>
        <v xml:space="preserve"> </v>
      </c>
      <c r="N35" s="75" t="str">
        <f>'M6'!GF35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IF('M6'!B36=0,"",'M6'!B36)</f>
        <v/>
      </c>
      <c r="C36" s="75" t="str">
        <f>'M6'!BI36</f>
        <v xml:space="preserve"> </v>
      </c>
      <c r="D36" s="75" t="str">
        <f>'M6'!BJ36</f>
        <v xml:space="preserve"> </v>
      </c>
      <c r="E36" s="100" t="str">
        <f>'M6'!BK36</f>
        <v xml:space="preserve"> </v>
      </c>
      <c r="F36" s="84" t="str">
        <f>'M6'!BL36</f>
        <v xml:space="preserve"> </v>
      </c>
      <c r="G36" s="75" t="str">
        <f>'M6'!DS36</f>
        <v xml:space="preserve"> </v>
      </c>
      <c r="H36" s="75" t="str">
        <f>'M6'!DT36</f>
        <v xml:space="preserve"> </v>
      </c>
      <c r="I36" s="100" t="str">
        <f>'M6'!DU36</f>
        <v xml:space="preserve"> </v>
      </c>
      <c r="J36" s="75" t="str">
        <f>'M6'!DV36</f>
        <v xml:space="preserve"> </v>
      </c>
      <c r="K36" s="75" t="str">
        <f>'M6'!GC36</f>
        <v xml:space="preserve"> </v>
      </c>
      <c r="L36" s="75" t="str">
        <f>'M6'!GD36</f>
        <v xml:space="preserve"> </v>
      </c>
      <c r="M36" s="100" t="str">
        <f>'M6'!GE36</f>
        <v xml:space="preserve"> </v>
      </c>
      <c r="N36" s="75" t="str">
        <f>'M6'!GF36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IF('M6'!B37=0,"",'M6'!B37)</f>
        <v/>
      </c>
      <c r="C37" s="75" t="str">
        <f>'M6'!BI37</f>
        <v xml:space="preserve"> </v>
      </c>
      <c r="D37" s="75" t="str">
        <f>'M6'!BJ37</f>
        <v xml:space="preserve"> </v>
      </c>
      <c r="E37" s="100" t="str">
        <f>'M6'!BK37</f>
        <v xml:space="preserve"> </v>
      </c>
      <c r="F37" s="84" t="str">
        <f>'M6'!BL37</f>
        <v xml:space="preserve"> </v>
      </c>
      <c r="G37" s="75" t="str">
        <f>'M6'!DS37</f>
        <v xml:space="preserve"> </v>
      </c>
      <c r="H37" s="75" t="str">
        <f>'M6'!DT37</f>
        <v xml:space="preserve"> </v>
      </c>
      <c r="I37" s="100" t="str">
        <f>'M6'!DU37</f>
        <v xml:space="preserve"> </v>
      </c>
      <c r="J37" s="75" t="str">
        <f>'M6'!DV37</f>
        <v xml:space="preserve"> </v>
      </c>
      <c r="K37" s="75" t="str">
        <f>'M6'!GC37</f>
        <v xml:space="preserve"> </v>
      </c>
      <c r="L37" s="75" t="str">
        <f>'M6'!GD37</f>
        <v xml:space="preserve"> </v>
      </c>
      <c r="M37" s="100" t="str">
        <f>'M6'!GE37</f>
        <v xml:space="preserve"> </v>
      </c>
      <c r="N37" s="75" t="str">
        <f>'M6'!GF37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IF('M6'!B38=0,"",'M6'!B38)</f>
        <v/>
      </c>
      <c r="C38" s="75" t="str">
        <f>'M6'!BI38</f>
        <v xml:space="preserve"> </v>
      </c>
      <c r="D38" s="75" t="str">
        <f>'M6'!BJ38</f>
        <v xml:space="preserve"> </v>
      </c>
      <c r="E38" s="100" t="str">
        <f>'M6'!BK38</f>
        <v xml:space="preserve"> </v>
      </c>
      <c r="F38" s="84" t="str">
        <f>'M6'!BL38</f>
        <v xml:space="preserve"> </v>
      </c>
      <c r="G38" s="75" t="str">
        <f>'M6'!DS38</f>
        <v xml:space="preserve"> </v>
      </c>
      <c r="H38" s="75" t="str">
        <f>'M6'!DT38</f>
        <v xml:space="preserve"> </v>
      </c>
      <c r="I38" s="100" t="str">
        <f>'M6'!DU38</f>
        <v xml:space="preserve"> </v>
      </c>
      <c r="J38" s="75" t="str">
        <f>'M6'!DV38</f>
        <v xml:space="preserve"> </v>
      </c>
      <c r="K38" s="75" t="str">
        <f>'M6'!GC38</f>
        <v xml:space="preserve"> </v>
      </c>
      <c r="L38" s="75" t="str">
        <f>'M6'!GD38</f>
        <v xml:space="preserve"> </v>
      </c>
      <c r="M38" s="100" t="str">
        <f>'M6'!GE38</f>
        <v xml:space="preserve"> </v>
      </c>
      <c r="N38" s="75" t="str">
        <f>'M6'!GF38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IF('M6'!B39=0,"",'M6'!B39)</f>
        <v/>
      </c>
      <c r="C39" s="75" t="str">
        <f>'M6'!BI39</f>
        <v xml:space="preserve"> </v>
      </c>
      <c r="D39" s="75" t="str">
        <f>'M6'!BJ39</f>
        <v xml:space="preserve"> </v>
      </c>
      <c r="E39" s="100" t="str">
        <f>'M6'!BK39</f>
        <v xml:space="preserve"> </v>
      </c>
      <c r="F39" s="84" t="str">
        <f>'M6'!BL39</f>
        <v xml:space="preserve"> </v>
      </c>
      <c r="G39" s="75" t="str">
        <f>'M6'!DS39</f>
        <v xml:space="preserve"> </v>
      </c>
      <c r="H39" s="75" t="str">
        <f>'M6'!DT39</f>
        <v xml:space="preserve"> </v>
      </c>
      <c r="I39" s="100" t="str">
        <f>'M6'!DU39</f>
        <v xml:space="preserve"> </v>
      </c>
      <c r="J39" s="75" t="str">
        <f>'M6'!DV39</f>
        <v xml:space="preserve"> </v>
      </c>
      <c r="K39" s="75" t="str">
        <f>'M6'!GC39</f>
        <v xml:space="preserve"> </v>
      </c>
      <c r="L39" s="75" t="str">
        <f>'M6'!GD39</f>
        <v xml:space="preserve"> </v>
      </c>
      <c r="M39" s="100" t="str">
        <f>'M6'!GE39</f>
        <v xml:space="preserve"> </v>
      </c>
      <c r="N39" s="75" t="str">
        <f>'M6'!GF39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IF('M6'!B40=0,"",'M6'!B40)</f>
        <v/>
      </c>
      <c r="C40" s="75" t="str">
        <f>'M6'!BI40</f>
        <v xml:space="preserve"> </v>
      </c>
      <c r="D40" s="75" t="str">
        <f>'M6'!BJ40</f>
        <v xml:space="preserve"> </v>
      </c>
      <c r="E40" s="100" t="str">
        <f>'M6'!BK40</f>
        <v xml:space="preserve"> </v>
      </c>
      <c r="F40" s="84" t="str">
        <f>'M6'!BL40</f>
        <v xml:space="preserve"> </v>
      </c>
      <c r="G40" s="75" t="str">
        <f>'M6'!DS40</f>
        <v xml:space="preserve"> </v>
      </c>
      <c r="H40" s="75" t="str">
        <f>'M6'!DT40</f>
        <v xml:space="preserve"> </v>
      </c>
      <c r="I40" s="100" t="str">
        <f>'M6'!DU40</f>
        <v xml:space="preserve"> </v>
      </c>
      <c r="J40" s="75" t="str">
        <f>'M6'!DV40</f>
        <v xml:space="preserve"> </v>
      </c>
      <c r="K40" s="75" t="str">
        <f>'M6'!GC40</f>
        <v xml:space="preserve"> </v>
      </c>
      <c r="L40" s="75" t="str">
        <f>'M6'!GD40</f>
        <v xml:space="preserve"> </v>
      </c>
      <c r="M40" s="100" t="str">
        <f>'M6'!GE40</f>
        <v xml:space="preserve"> </v>
      </c>
      <c r="N40" s="75" t="str">
        <f>'M6'!GF40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IF('M6'!B41=0,"",'M6'!B41)</f>
        <v/>
      </c>
      <c r="C41" s="75" t="str">
        <f>'M6'!BI41</f>
        <v xml:space="preserve"> </v>
      </c>
      <c r="D41" s="75" t="str">
        <f>'M6'!BJ41</f>
        <v xml:space="preserve"> </v>
      </c>
      <c r="E41" s="100" t="str">
        <f>'M6'!BK41</f>
        <v xml:space="preserve"> </v>
      </c>
      <c r="F41" s="84" t="str">
        <f>'M6'!BL41</f>
        <v xml:space="preserve"> </v>
      </c>
      <c r="G41" s="75" t="str">
        <f>'M6'!DS41</f>
        <v xml:space="preserve"> </v>
      </c>
      <c r="H41" s="75" t="str">
        <f>'M6'!DT41</f>
        <v xml:space="preserve"> </v>
      </c>
      <c r="I41" s="100" t="str">
        <f>'M6'!DU41</f>
        <v xml:space="preserve"> </v>
      </c>
      <c r="J41" s="75" t="str">
        <f>'M6'!DV41</f>
        <v xml:space="preserve"> </v>
      </c>
      <c r="K41" s="75" t="str">
        <f>'M6'!GC41</f>
        <v xml:space="preserve"> </v>
      </c>
      <c r="L41" s="75" t="str">
        <f>'M6'!GD41</f>
        <v xml:space="preserve"> </v>
      </c>
      <c r="M41" s="100" t="str">
        <f>'M6'!GE41</f>
        <v xml:space="preserve"> </v>
      </c>
      <c r="N41" s="75" t="str">
        <f>'M6'!GF41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IF('M6'!B42=0,"",'M6'!B42)</f>
        <v/>
      </c>
      <c r="C42" s="75" t="str">
        <f>'M6'!BI42</f>
        <v xml:space="preserve"> </v>
      </c>
      <c r="D42" s="75" t="str">
        <f>'M6'!BJ42</f>
        <v xml:space="preserve"> </v>
      </c>
      <c r="E42" s="100" t="str">
        <f>'M6'!BK42</f>
        <v xml:space="preserve"> </v>
      </c>
      <c r="F42" s="84" t="str">
        <f>'M6'!BL42</f>
        <v xml:space="preserve"> </v>
      </c>
      <c r="G42" s="75" t="str">
        <f>'M6'!DS42</f>
        <v xml:space="preserve"> </v>
      </c>
      <c r="H42" s="75" t="str">
        <f>'M6'!DT42</f>
        <v xml:space="preserve"> </v>
      </c>
      <c r="I42" s="100" t="str">
        <f>'M6'!DU42</f>
        <v xml:space="preserve"> </v>
      </c>
      <c r="J42" s="75" t="str">
        <f>'M6'!DV42</f>
        <v xml:space="preserve"> </v>
      </c>
      <c r="K42" s="75" t="str">
        <f>'M6'!GC42</f>
        <v xml:space="preserve"> </v>
      </c>
      <c r="L42" s="75" t="str">
        <f>'M6'!GD42</f>
        <v xml:space="preserve"> </v>
      </c>
      <c r="M42" s="100" t="str">
        <f>'M6'!GE42</f>
        <v xml:space="preserve"> </v>
      </c>
      <c r="N42" s="75" t="str">
        <f>'M6'!GF42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IF('M6'!B43=0,"",'M6'!B43)</f>
        <v/>
      </c>
      <c r="C43" s="75" t="str">
        <f>'M6'!BI43</f>
        <v xml:space="preserve"> </v>
      </c>
      <c r="D43" s="75" t="str">
        <f>'M6'!BJ43</f>
        <v xml:space="preserve"> </v>
      </c>
      <c r="E43" s="100" t="str">
        <f>'M6'!BK43</f>
        <v xml:space="preserve"> </v>
      </c>
      <c r="F43" s="84" t="str">
        <f>'M6'!BL43</f>
        <v xml:space="preserve"> </v>
      </c>
      <c r="G43" s="75" t="str">
        <f>'M6'!DS43</f>
        <v xml:space="preserve"> </v>
      </c>
      <c r="H43" s="75" t="str">
        <f>'M6'!DT43</f>
        <v xml:space="preserve"> </v>
      </c>
      <c r="I43" s="100" t="str">
        <f>'M6'!DU43</f>
        <v xml:space="preserve"> </v>
      </c>
      <c r="J43" s="75" t="str">
        <f>'M6'!DV43</f>
        <v xml:space="preserve"> </v>
      </c>
      <c r="K43" s="75" t="str">
        <f>'M6'!GC43</f>
        <v xml:space="preserve"> </v>
      </c>
      <c r="L43" s="75" t="str">
        <f>'M6'!GD43</f>
        <v xml:space="preserve"> </v>
      </c>
      <c r="M43" s="100" t="str">
        <f>'M6'!GE43</f>
        <v xml:space="preserve"> </v>
      </c>
      <c r="N43" s="75" t="str">
        <f>'M6'!GF43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IF('M6'!B44=0,"",'M6'!B44)</f>
        <v/>
      </c>
      <c r="C44" s="75" t="str">
        <f>'M6'!BI44</f>
        <v xml:space="preserve"> </v>
      </c>
      <c r="D44" s="75" t="str">
        <f>'M6'!BJ44</f>
        <v xml:space="preserve"> </v>
      </c>
      <c r="E44" s="100" t="str">
        <f>'M6'!BK44</f>
        <v xml:space="preserve"> </v>
      </c>
      <c r="F44" s="84" t="str">
        <f>'M6'!BL44</f>
        <v xml:space="preserve"> </v>
      </c>
      <c r="G44" s="75" t="str">
        <f>'M6'!DS44</f>
        <v xml:space="preserve"> </v>
      </c>
      <c r="H44" s="75" t="str">
        <f>'M6'!DT44</f>
        <v xml:space="preserve"> </v>
      </c>
      <c r="I44" s="100" t="str">
        <f>'M6'!DU44</f>
        <v xml:space="preserve"> </v>
      </c>
      <c r="J44" s="75" t="str">
        <f>'M6'!DV44</f>
        <v xml:space="preserve"> </v>
      </c>
      <c r="K44" s="75" t="str">
        <f>'M6'!GC44</f>
        <v xml:space="preserve"> </v>
      </c>
      <c r="L44" s="75" t="str">
        <f>'M6'!GD44</f>
        <v xml:space="preserve"> </v>
      </c>
      <c r="M44" s="100" t="str">
        <f>'M6'!GE44</f>
        <v xml:space="preserve"> </v>
      </c>
      <c r="N44" s="75" t="str">
        <f>'M6'!GF44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IF('M6'!B45=0,"",'M6'!B45)</f>
        <v/>
      </c>
      <c r="C45" s="75" t="str">
        <f>'M6'!BI45</f>
        <v xml:space="preserve"> </v>
      </c>
      <c r="D45" s="75" t="str">
        <f>'M6'!BJ45</f>
        <v xml:space="preserve"> </v>
      </c>
      <c r="E45" s="100" t="str">
        <f>'M6'!BK45</f>
        <v xml:space="preserve"> </v>
      </c>
      <c r="F45" s="84" t="str">
        <f>'M6'!BL45</f>
        <v xml:space="preserve"> </v>
      </c>
      <c r="G45" s="75" t="str">
        <f>'M6'!DS45</f>
        <v xml:space="preserve"> </v>
      </c>
      <c r="H45" s="75" t="str">
        <f>'M6'!DT45</f>
        <v xml:space="preserve"> </v>
      </c>
      <c r="I45" s="100" t="str">
        <f>'M6'!DU45</f>
        <v xml:space="preserve"> </v>
      </c>
      <c r="J45" s="75" t="str">
        <f>'M6'!DV45</f>
        <v xml:space="preserve"> </v>
      </c>
      <c r="K45" s="75" t="str">
        <f>'M6'!GC45</f>
        <v xml:space="preserve"> </v>
      </c>
      <c r="L45" s="75" t="str">
        <f>'M6'!GD45</f>
        <v xml:space="preserve"> </v>
      </c>
      <c r="M45" s="100" t="str">
        <f>'M6'!GE45</f>
        <v xml:space="preserve"> </v>
      </c>
      <c r="N45" s="75" t="str">
        <f>'M6'!GF45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IF('M6'!B46=0,"",'M6'!B46)</f>
        <v/>
      </c>
      <c r="C46" s="75" t="str">
        <f>'M6'!BI46</f>
        <v xml:space="preserve"> </v>
      </c>
      <c r="D46" s="75" t="str">
        <f>'M6'!BJ46</f>
        <v xml:space="preserve"> </v>
      </c>
      <c r="E46" s="100" t="str">
        <f>'M6'!BK46</f>
        <v xml:space="preserve"> </v>
      </c>
      <c r="F46" s="84" t="str">
        <f>'M6'!BL46</f>
        <v xml:space="preserve"> </v>
      </c>
      <c r="G46" s="75" t="str">
        <f>'M6'!DS46</f>
        <v xml:space="preserve"> </v>
      </c>
      <c r="H46" s="75" t="str">
        <f>'M6'!DT46</f>
        <v xml:space="preserve"> </v>
      </c>
      <c r="I46" s="100" t="str">
        <f>'M6'!DU46</f>
        <v xml:space="preserve"> </v>
      </c>
      <c r="J46" s="75" t="str">
        <f>'M6'!DV46</f>
        <v xml:space="preserve"> </v>
      </c>
      <c r="K46" s="75" t="str">
        <f>'M6'!GC46</f>
        <v xml:space="preserve"> </v>
      </c>
      <c r="L46" s="75" t="str">
        <f>'M6'!GD46</f>
        <v xml:space="preserve"> </v>
      </c>
      <c r="M46" s="100" t="str">
        <f>'M6'!GE46</f>
        <v xml:space="preserve"> </v>
      </c>
      <c r="N46" s="75" t="str">
        <f>'M6'!GF46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IF('M6'!B47=0,"",'M6'!B47)</f>
        <v/>
      </c>
      <c r="C47" s="75" t="str">
        <f>'M6'!BI47</f>
        <v xml:space="preserve"> </v>
      </c>
      <c r="D47" s="75" t="str">
        <f>'M6'!BJ47</f>
        <v xml:space="preserve"> </v>
      </c>
      <c r="E47" s="100" t="str">
        <f>'M6'!BK47</f>
        <v xml:space="preserve"> </v>
      </c>
      <c r="F47" s="84" t="str">
        <f>'M6'!BL47</f>
        <v xml:space="preserve"> </v>
      </c>
      <c r="G47" s="75" t="str">
        <f>'M6'!DS47</f>
        <v xml:space="preserve"> </v>
      </c>
      <c r="H47" s="75" t="str">
        <f>'M6'!DT47</f>
        <v xml:space="preserve"> </v>
      </c>
      <c r="I47" s="100" t="str">
        <f>'M6'!DU47</f>
        <v xml:space="preserve"> </v>
      </c>
      <c r="J47" s="75" t="str">
        <f>'M6'!DV47</f>
        <v xml:space="preserve"> </v>
      </c>
      <c r="K47" s="75" t="str">
        <f>'M6'!GC47</f>
        <v xml:space="preserve"> </v>
      </c>
      <c r="L47" s="75" t="str">
        <f>'M6'!GD47</f>
        <v xml:space="preserve"> </v>
      </c>
      <c r="M47" s="100" t="str">
        <f>'M6'!GE47</f>
        <v xml:space="preserve"> </v>
      </c>
      <c r="N47" s="75" t="str">
        <f>'M6'!GF47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IF('M6'!B48=0,"",'M6'!B48)</f>
        <v/>
      </c>
      <c r="C48" s="75" t="str">
        <f>'M6'!BI48</f>
        <v xml:space="preserve"> </v>
      </c>
      <c r="D48" s="75" t="str">
        <f>'M6'!BJ48</f>
        <v xml:space="preserve"> </v>
      </c>
      <c r="E48" s="100" t="str">
        <f>'M6'!BK48</f>
        <v xml:space="preserve"> </v>
      </c>
      <c r="F48" s="84" t="str">
        <f>'M6'!BL48</f>
        <v xml:space="preserve"> </v>
      </c>
      <c r="G48" s="75" t="str">
        <f>'M6'!DS48</f>
        <v xml:space="preserve"> </v>
      </c>
      <c r="H48" s="75" t="str">
        <f>'M6'!DT48</f>
        <v xml:space="preserve"> </v>
      </c>
      <c r="I48" s="100" t="str">
        <f>'M6'!DU48</f>
        <v xml:space="preserve"> </v>
      </c>
      <c r="J48" s="75" t="str">
        <f>'M6'!DV48</f>
        <v xml:space="preserve"> </v>
      </c>
      <c r="K48" s="75" t="str">
        <f>'M6'!GC48</f>
        <v xml:space="preserve"> </v>
      </c>
      <c r="L48" s="75" t="str">
        <f>'M6'!GD48</f>
        <v xml:space="preserve"> </v>
      </c>
      <c r="M48" s="100" t="str">
        <f>'M6'!GE48</f>
        <v xml:space="preserve"> </v>
      </c>
      <c r="N48" s="75" t="str">
        <f>'M6'!GF48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IF('M6'!B49=0,"",'M6'!B49)</f>
        <v/>
      </c>
      <c r="C49" s="75" t="str">
        <f>'M6'!BI49</f>
        <v xml:space="preserve"> </v>
      </c>
      <c r="D49" s="75" t="str">
        <f>'M6'!BJ49</f>
        <v xml:space="preserve"> </v>
      </c>
      <c r="E49" s="100" t="str">
        <f>'M6'!BK49</f>
        <v xml:space="preserve"> </v>
      </c>
      <c r="F49" s="84" t="str">
        <f>'M6'!BL49</f>
        <v xml:space="preserve"> </v>
      </c>
      <c r="G49" s="75" t="str">
        <f>'M6'!DS49</f>
        <v xml:space="preserve"> </v>
      </c>
      <c r="H49" s="75" t="str">
        <f>'M6'!DT49</f>
        <v xml:space="preserve"> </v>
      </c>
      <c r="I49" s="100" t="str">
        <f>'M6'!DU49</f>
        <v xml:space="preserve"> </v>
      </c>
      <c r="J49" s="75" t="str">
        <f>'M6'!DV49</f>
        <v xml:space="preserve"> </v>
      </c>
      <c r="K49" s="75" t="str">
        <f>'M6'!GC49</f>
        <v xml:space="preserve"> </v>
      </c>
      <c r="L49" s="75" t="str">
        <f>'M6'!GD49</f>
        <v xml:space="preserve"> </v>
      </c>
      <c r="M49" s="100" t="str">
        <f>'M6'!GE49</f>
        <v xml:space="preserve"> </v>
      </c>
      <c r="N49" s="75" t="str">
        <f>'M6'!GF49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IF('M6'!B50=0,"",'M6'!B50)</f>
        <v/>
      </c>
      <c r="C50" s="75" t="str">
        <f>'M6'!BI50</f>
        <v xml:space="preserve"> </v>
      </c>
      <c r="D50" s="75" t="str">
        <f>'M6'!BJ50</f>
        <v xml:space="preserve"> </v>
      </c>
      <c r="E50" s="100" t="str">
        <f>'M6'!BK50</f>
        <v xml:space="preserve"> </v>
      </c>
      <c r="F50" s="84" t="str">
        <f>'M6'!BL50</f>
        <v xml:space="preserve"> </v>
      </c>
      <c r="G50" s="75" t="str">
        <f>'M6'!DS50</f>
        <v xml:space="preserve"> </v>
      </c>
      <c r="H50" s="75" t="str">
        <f>'M6'!DT50</f>
        <v xml:space="preserve"> </v>
      </c>
      <c r="I50" s="100" t="str">
        <f>'M6'!DU50</f>
        <v xml:space="preserve"> </v>
      </c>
      <c r="J50" s="75" t="str">
        <f>'M6'!DV50</f>
        <v xml:space="preserve"> </v>
      </c>
      <c r="K50" s="75" t="str">
        <f>'M6'!GC50</f>
        <v xml:space="preserve"> </v>
      </c>
      <c r="L50" s="75" t="str">
        <f>'M6'!GD50</f>
        <v xml:space="preserve"> </v>
      </c>
      <c r="M50" s="100" t="str">
        <f>'M6'!GE50</f>
        <v xml:space="preserve"> </v>
      </c>
      <c r="N50" s="75" t="str">
        <f>'M6'!GF50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IF('M6'!B51=0,"",'M6'!B51)</f>
        <v/>
      </c>
      <c r="C51" s="75" t="str">
        <f>'M6'!BI51</f>
        <v xml:space="preserve"> </v>
      </c>
      <c r="D51" s="75" t="str">
        <f>'M6'!BJ51</f>
        <v xml:space="preserve"> </v>
      </c>
      <c r="E51" s="100" t="str">
        <f>'M6'!BK51</f>
        <v xml:space="preserve"> </v>
      </c>
      <c r="F51" s="84" t="str">
        <f>'M6'!BL51</f>
        <v xml:space="preserve"> </v>
      </c>
      <c r="G51" s="75" t="str">
        <f>'M6'!DS51</f>
        <v xml:space="preserve"> </v>
      </c>
      <c r="H51" s="75" t="str">
        <f>'M6'!DT51</f>
        <v xml:space="preserve"> </v>
      </c>
      <c r="I51" s="100" t="str">
        <f>'M6'!DU51</f>
        <v xml:space="preserve"> </v>
      </c>
      <c r="J51" s="75" t="str">
        <f>'M6'!DV51</f>
        <v xml:space="preserve"> </v>
      </c>
      <c r="K51" s="75" t="str">
        <f>'M6'!GC51</f>
        <v xml:space="preserve"> </v>
      </c>
      <c r="L51" s="75" t="str">
        <f>'M6'!GD51</f>
        <v xml:space="preserve"> </v>
      </c>
      <c r="M51" s="100" t="str">
        <f>'M6'!GE51</f>
        <v xml:space="preserve"> </v>
      </c>
      <c r="N51" s="75" t="str">
        <f>'M6'!GF51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IF('M6'!B52=0,"",'M6'!B52)</f>
        <v/>
      </c>
      <c r="C52" s="75" t="str">
        <f>'M6'!BI52</f>
        <v xml:space="preserve"> </v>
      </c>
      <c r="D52" s="75" t="str">
        <f>'M6'!BJ52</f>
        <v xml:space="preserve"> </v>
      </c>
      <c r="E52" s="100" t="str">
        <f>'M6'!BK52</f>
        <v xml:space="preserve"> </v>
      </c>
      <c r="F52" s="84" t="str">
        <f>'M6'!BL52</f>
        <v xml:space="preserve"> </v>
      </c>
      <c r="G52" s="75" t="str">
        <f>'M6'!DS52</f>
        <v xml:space="preserve"> </v>
      </c>
      <c r="H52" s="75" t="str">
        <f>'M6'!DT52</f>
        <v xml:space="preserve"> </v>
      </c>
      <c r="I52" s="100" t="str">
        <f>'M6'!DU52</f>
        <v xml:space="preserve"> </v>
      </c>
      <c r="J52" s="75" t="str">
        <f>'M6'!DV52</f>
        <v xml:space="preserve"> </v>
      </c>
      <c r="K52" s="75" t="str">
        <f>'M6'!GC52</f>
        <v xml:space="preserve"> </v>
      </c>
      <c r="L52" s="75" t="str">
        <f>'M6'!GD52</f>
        <v xml:space="preserve"> </v>
      </c>
      <c r="M52" s="100" t="str">
        <f>'M6'!GE52</f>
        <v xml:space="preserve"> </v>
      </c>
      <c r="N52" s="75" t="str">
        <f>'M6'!GF52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IF('M6'!B53=0,"",'M6'!B53)</f>
        <v/>
      </c>
      <c r="C53" s="75" t="str">
        <f>'M6'!BI53</f>
        <v xml:space="preserve"> </v>
      </c>
      <c r="D53" s="75" t="str">
        <f>'M6'!BJ53</f>
        <v xml:space="preserve"> </v>
      </c>
      <c r="E53" s="100" t="str">
        <f>'M6'!BK53</f>
        <v xml:space="preserve"> </v>
      </c>
      <c r="F53" s="84" t="str">
        <f>'M6'!BL53</f>
        <v xml:space="preserve"> </v>
      </c>
      <c r="G53" s="75" t="str">
        <f>'M6'!DS53</f>
        <v xml:space="preserve"> </v>
      </c>
      <c r="H53" s="75" t="str">
        <f>'M6'!DT53</f>
        <v xml:space="preserve"> </v>
      </c>
      <c r="I53" s="100" t="str">
        <f>'M6'!DU53</f>
        <v xml:space="preserve"> </v>
      </c>
      <c r="J53" s="75" t="str">
        <f>'M6'!DV53</f>
        <v xml:space="preserve"> </v>
      </c>
      <c r="K53" s="75" t="str">
        <f>'M6'!GC53</f>
        <v xml:space="preserve"> </v>
      </c>
      <c r="L53" s="75" t="str">
        <f>'M6'!GD53</f>
        <v xml:space="preserve"> </v>
      </c>
      <c r="M53" s="100" t="str">
        <f>'M6'!GE53</f>
        <v xml:space="preserve"> </v>
      </c>
      <c r="N53" s="75" t="str">
        <f>'M6'!GF53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IF('M6'!B54=0,"",'M6'!B54)</f>
        <v/>
      </c>
      <c r="C54" s="75" t="str">
        <f>'M6'!BI54</f>
        <v xml:space="preserve"> </v>
      </c>
      <c r="D54" s="75" t="str">
        <f>'M6'!BJ54</f>
        <v xml:space="preserve"> </v>
      </c>
      <c r="E54" s="100" t="str">
        <f>'M6'!BK54</f>
        <v xml:space="preserve"> </v>
      </c>
      <c r="F54" s="84" t="str">
        <f>'M6'!BL54</f>
        <v xml:space="preserve"> </v>
      </c>
      <c r="G54" s="75" t="str">
        <f>'M6'!DS54</f>
        <v xml:space="preserve"> </v>
      </c>
      <c r="H54" s="75" t="str">
        <f>'M6'!DT54</f>
        <v xml:space="preserve"> </v>
      </c>
      <c r="I54" s="100" t="str">
        <f>'M6'!DU54</f>
        <v xml:space="preserve"> </v>
      </c>
      <c r="J54" s="75" t="str">
        <f>'M6'!DV54</f>
        <v xml:space="preserve"> </v>
      </c>
      <c r="K54" s="75" t="str">
        <f>'M6'!GC54</f>
        <v xml:space="preserve"> </v>
      </c>
      <c r="L54" s="75" t="str">
        <f>'M6'!GD54</f>
        <v xml:space="preserve"> </v>
      </c>
      <c r="M54" s="100" t="str">
        <f>'M6'!GE54</f>
        <v xml:space="preserve"> </v>
      </c>
      <c r="N54" s="75" t="str">
        <f>'M6'!GF54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IF('M6'!B55=0,"",'M6'!B55)</f>
        <v/>
      </c>
      <c r="C55" s="75" t="str">
        <f>'M6'!BI55</f>
        <v xml:space="preserve"> </v>
      </c>
      <c r="D55" s="75" t="str">
        <f>'M6'!BJ55</f>
        <v xml:space="preserve"> </v>
      </c>
      <c r="E55" s="100" t="str">
        <f>'M6'!BK55</f>
        <v xml:space="preserve"> </v>
      </c>
      <c r="F55" s="84" t="str">
        <f>'M6'!BL55</f>
        <v xml:space="preserve"> </v>
      </c>
      <c r="G55" s="75" t="str">
        <f>'M6'!DS55</f>
        <v xml:space="preserve"> </v>
      </c>
      <c r="H55" s="75" t="str">
        <f>'M6'!DT55</f>
        <v xml:space="preserve"> </v>
      </c>
      <c r="I55" s="100" t="str">
        <f>'M6'!DU55</f>
        <v xml:space="preserve"> </v>
      </c>
      <c r="J55" s="75" t="str">
        <f>'M6'!DV55</f>
        <v xml:space="preserve"> </v>
      </c>
      <c r="K55" s="75" t="str">
        <f>'M6'!GC55</f>
        <v xml:space="preserve"> </v>
      </c>
      <c r="L55" s="75" t="str">
        <f>'M6'!GD55</f>
        <v xml:space="preserve"> </v>
      </c>
      <c r="M55" s="100" t="str">
        <f>'M6'!GE55</f>
        <v xml:space="preserve"> </v>
      </c>
      <c r="N55" s="75" t="str">
        <f>'M6'!GF55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IF('M6'!B56=0,"",'M6'!B56)</f>
        <v/>
      </c>
      <c r="C56" s="75" t="str">
        <f>'M6'!BI56</f>
        <v xml:space="preserve"> </v>
      </c>
      <c r="D56" s="75" t="str">
        <f>'M6'!BJ56</f>
        <v xml:space="preserve"> </v>
      </c>
      <c r="E56" s="100" t="str">
        <f>'M6'!BK56</f>
        <v xml:space="preserve"> </v>
      </c>
      <c r="F56" s="84" t="str">
        <f>'M6'!BL56</f>
        <v xml:space="preserve"> </v>
      </c>
      <c r="G56" s="75" t="str">
        <f>'M6'!DS56</f>
        <v xml:space="preserve"> </v>
      </c>
      <c r="H56" s="75" t="str">
        <f>'M6'!DT56</f>
        <v xml:space="preserve"> </v>
      </c>
      <c r="I56" s="100" t="str">
        <f>'M6'!DU56</f>
        <v xml:space="preserve"> </v>
      </c>
      <c r="J56" s="75" t="str">
        <f>'M6'!DV56</f>
        <v xml:space="preserve"> </v>
      </c>
      <c r="K56" s="75" t="str">
        <f>'M6'!GC56</f>
        <v xml:space="preserve"> </v>
      </c>
      <c r="L56" s="75" t="str">
        <f>'M6'!GD56</f>
        <v xml:space="preserve"> </v>
      </c>
      <c r="M56" s="100" t="str">
        <f>'M6'!GE56</f>
        <v xml:space="preserve"> </v>
      </c>
      <c r="N56" s="75" t="str">
        <f>'M6'!GF56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IF('M6'!B57=0,"",'M6'!B57)</f>
        <v/>
      </c>
      <c r="C57" s="75" t="str">
        <f>'M6'!BI57</f>
        <v xml:space="preserve"> </v>
      </c>
      <c r="D57" s="75" t="str">
        <f>'M6'!BJ57</f>
        <v xml:space="preserve"> </v>
      </c>
      <c r="E57" s="100" t="str">
        <f>'M6'!BK57</f>
        <v xml:space="preserve"> </v>
      </c>
      <c r="F57" s="84" t="str">
        <f>'M6'!BL57</f>
        <v xml:space="preserve"> </v>
      </c>
      <c r="G57" s="75" t="str">
        <f>'M6'!DS57</f>
        <v xml:space="preserve"> </v>
      </c>
      <c r="H57" s="75" t="str">
        <f>'M6'!DT57</f>
        <v xml:space="preserve"> </v>
      </c>
      <c r="I57" s="100" t="str">
        <f>'M6'!DU57</f>
        <v xml:space="preserve"> </v>
      </c>
      <c r="J57" s="75" t="str">
        <f>'M6'!DV57</f>
        <v xml:space="preserve"> </v>
      </c>
      <c r="K57" s="75" t="str">
        <f>'M6'!GC57</f>
        <v xml:space="preserve"> </v>
      </c>
      <c r="L57" s="75" t="str">
        <f>'M6'!GD57</f>
        <v xml:space="preserve"> </v>
      </c>
      <c r="M57" s="100" t="str">
        <f>'M6'!GE57</f>
        <v xml:space="preserve"> </v>
      </c>
      <c r="N57" s="75" t="str">
        <f>'M6'!GF57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IF('M6'!B58=0,"",'M6'!B58)</f>
        <v/>
      </c>
      <c r="C58" s="75" t="str">
        <f>'M6'!BI58</f>
        <v xml:space="preserve"> </v>
      </c>
      <c r="D58" s="75" t="str">
        <f>'M6'!BJ58</f>
        <v xml:space="preserve"> </v>
      </c>
      <c r="E58" s="100" t="str">
        <f>'M6'!BK58</f>
        <v xml:space="preserve"> </v>
      </c>
      <c r="F58" s="84" t="str">
        <f>'M6'!BL58</f>
        <v xml:space="preserve"> </v>
      </c>
      <c r="G58" s="75" t="str">
        <f>'M6'!DS58</f>
        <v xml:space="preserve"> </v>
      </c>
      <c r="H58" s="75" t="str">
        <f>'M6'!DT58</f>
        <v xml:space="preserve"> </v>
      </c>
      <c r="I58" s="100" t="str">
        <f>'M6'!DU58</f>
        <v xml:space="preserve"> </v>
      </c>
      <c r="J58" s="75" t="str">
        <f>'M6'!DV58</f>
        <v xml:space="preserve"> </v>
      </c>
      <c r="K58" s="75" t="str">
        <f>'M6'!GC58</f>
        <v xml:space="preserve"> </v>
      </c>
      <c r="L58" s="75" t="str">
        <f>'M6'!GD58</f>
        <v xml:space="preserve"> </v>
      </c>
      <c r="M58" s="100" t="str">
        <f>'M6'!GE58</f>
        <v xml:space="preserve"> </v>
      </c>
      <c r="N58" s="75" t="str">
        <f>'M6'!GF58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IF('M6'!B59=0,"",'M6'!B59)</f>
        <v/>
      </c>
      <c r="C59" s="75" t="str">
        <f>'M6'!BI59</f>
        <v xml:space="preserve"> </v>
      </c>
      <c r="D59" s="75" t="str">
        <f>'M6'!BJ59</f>
        <v xml:space="preserve"> </v>
      </c>
      <c r="E59" s="100" t="str">
        <f>'M6'!BK59</f>
        <v xml:space="preserve"> </v>
      </c>
      <c r="F59" s="84" t="str">
        <f>'M6'!BL59</f>
        <v xml:space="preserve"> </v>
      </c>
      <c r="G59" s="75" t="str">
        <f>'M6'!DS59</f>
        <v xml:space="preserve"> </v>
      </c>
      <c r="H59" s="75" t="str">
        <f>'M6'!DT59</f>
        <v xml:space="preserve"> </v>
      </c>
      <c r="I59" s="100" t="str">
        <f>'M6'!DU59</f>
        <v xml:space="preserve"> </v>
      </c>
      <c r="J59" s="75" t="str">
        <f>'M6'!DV59</f>
        <v xml:space="preserve"> </v>
      </c>
      <c r="K59" s="75" t="str">
        <f>'M6'!GC59</f>
        <v xml:space="preserve"> </v>
      </c>
      <c r="L59" s="75" t="str">
        <f>'M6'!GD59</f>
        <v xml:space="preserve"> </v>
      </c>
      <c r="M59" s="100" t="str">
        <f>'M6'!GE59</f>
        <v xml:space="preserve"> </v>
      </c>
      <c r="N59" s="75" t="str">
        <f>'M6'!GF59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IF('M6'!B60=0,"",'M6'!B60)</f>
        <v/>
      </c>
      <c r="C60" s="75" t="str">
        <f>'M6'!BI60</f>
        <v xml:space="preserve"> </v>
      </c>
      <c r="D60" s="75" t="str">
        <f>'M6'!BJ60</f>
        <v xml:space="preserve"> </v>
      </c>
      <c r="E60" s="100" t="str">
        <f>'M6'!BK60</f>
        <v xml:space="preserve"> </v>
      </c>
      <c r="F60" s="84" t="str">
        <f>'M6'!BL60</f>
        <v xml:space="preserve"> </v>
      </c>
      <c r="G60" s="75" t="str">
        <f>'M6'!DS60</f>
        <v xml:space="preserve"> </v>
      </c>
      <c r="H60" s="75" t="str">
        <f>'M6'!DT60</f>
        <v xml:space="preserve"> </v>
      </c>
      <c r="I60" s="100" t="str">
        <f>'M6'!DU60</f>
        <v xml:space="preserve"> </v>
      </c>
      <c r="J60" s="75" t="str">
        <f>'M6'!DV60</f>
        <v xml:space="preserve"> </v>
      </c>
      <c r="K60" s="75" t="str">
        <f>'M6'!GC60</f>
        <v xml:space="preserve"> </v>
      </c>
      <c r="L60" s="75" t="str">
        <f>'M6'!GD60</f>
        <v xml:space="preserve"> </v>
      </c>
      <c r="M60" s="100" t="str">
        <f>'M6'!GE60</f>
        <v xml:space="preserve"> </v>
      </c>
      <c r="N60" s="75" t="str">
        <f>'M6'!GF60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IF('M6'!B61=0,"",'M6'!B61)</f>
        <v/>
      </c>
      <c r="C61" s="75" t="str">
        <f>'M6'!BI61</f>
        <v xml:space="preserve"> </v>
      </c>
      <c r="D61" s="75" t="str">
        <f>'M6'!BJ61</f>
        <v xml:space="preserve"> </v>
      </c>
      <c r="E61" s="100" t="str">
        <f>'M6'!BK61</f>
        <v xml:space="preserve"> </v>
      </c>
      <c r="F61" s="84" t="str">
        <f>'M6'!BL61</f>
        <v xml:space="preserve"> </v>
      </c>
      <c r="G61" s="75" t="str">
        <f>'M6'!DS61</f>
        <v xml:space="preserve"> </v>
      </c>
      <c r="H61" s="75" t="str">
        <f>'M6'!DT61</f>
        <v xml:space="preserve"> </v>
      </c>
      <c r="I61" s="100" t="str">
        <f>'M6'!DU61</f>
        <v xml:space="preserve"> </v>
      </c>
      <c r="J61" s="75" t="str">
        <f>'M6'!DV61</f>
        <v xml:space="preserve"> </v>
      </c>
      <c r="K61" s="75" t="str">
        <f>'M6'!GC61</f>
        <v xml:space="preserve"> </v>
      </c>
      <c r="L61" s="75" t="str">
        <f>'M6'!GD61</f>
        <v xml:space="preserve"> </v>
      </c>
      <c r="M61" s="100" t="str">
        <f>'M6'!GE61</f>
        <v xml:space="preserve"> </v>
      </c>
      <c r="N61" s="75" t="str">
        <f>'M6'!GF61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IF('M6'!B62=0,"",'M6'!B62)</f>
        <v/>
      </c>
      <c r="C62" s="75" t="str">
        <f>'M6'!BI62</f>
        <v xml:space="preserve"> </v>
      </c>
      <c r="D62" s="75" t="str">
        <f>'M6'!BJ62</f>
        <v xml:space="preserve"> </v>
      </c>
      <c r="E62" s="100" t="str">
        <f>'M6'!BK62</f>
        <v xml:space="preserve"> </v>
      </c>
      <c r="F62" s="84" t="str">
        <f>'M6'!BL62</f>
        <v xml:space="preserve"> </v>
      </c>
      <c r="G62" s="75" t="str">
        <f>'M6'!DS62</f>
        <v xml:space="preserve"> </v>
      </c>
      <c r="H62" s="75" t="str">
        <f>'M6'!DT62</f>
        <v xml:space="preserve"> </v>
      </c>
      <c r="I62" s="100" t="str">
        <f>'M6'!DU62</f>
        <v xml:space="preserve"> </v>
      </c>
      <c r="J62" s="75" t="str">
        <f>'M6'!DV62</f>
        <v xml:space="preserve"> </v>
      </c>
      <c r="K62" s="75" t="str">
        <f>'M6'!GC62</f>
        <v xml:space="preserve"> </v>
      </c>
      <c r="L62" s="75" t="str">
        <f>'M6'!GD62</f>
        <v xml:space="preserve"> </v>
      </c>
      <c r="M62" s="100" t="str">
        <f>'M6'!GE62</f>
        <v xml:space="preserve"> </v>
      </c>
      <c r="N62" s="75" t="str">
        <f>'M6'!GF62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D1:T1"/>
    <mergeCell ref="D2:T2"/>
    <mergeCell ref="D3:T3"/>
    <mergeCell ref="C5:F5"/>
    <mergeCell ref="G5:J5"/>
    <mergeCell ref="K5:N5"/>
    <mergeCell ref="O5:O12"/>
    <mergeCell ref="P5:P12"/>
    <mergeCell ref="Q5:Q12"/>
    <mergeCell ref="R5:R12"/>
    <mergeCell ref="S5:S12"/>
    <mergeCell ref="T5:T12"/>
    <mergeCell ref="U5:U12"/>
    <mergeCell ref="V5:V12"/>
    <mergeCell ref="A65:B65"/>
    <mergeCell ref="G6:G12"/>
    <mergeCell ref="H6:H12"/>
    <mergeCell ref="I6:I12"/>
    <mergeCell ref="J6:J12"/>
    <mergeCell ref="K6:K12"/>
    <mergeCell ref="L6:L12"/>
    <mergeCell ref="M6:M12"/>
    <mergeCell ref="N6:N12"/>
    <mergeCell ref="A66:B66"/>
    <mergeCell ref="C6:C12"/>
    <mergeCell ref="D6:D12"/>
    <mergeCell ref="E6:E12"/>
    <mergeCell ref="F6:F12"/>
    <mergeCell ref="A11:A12"/>
    <mergeCell ref="B11:B12"/>
  </mergeCells>
  <conditionalFormatting sqref="I13:J62 M13:N62 E13:E63">
    <cfRule type="cellIs" dxfId="928" priority="5" operator="lessThan">
      <formula>7</formula>
    </cfRule>
  </conditionalFormatting>
  <conditionalFormatting sqref="F13:F62">
    <cfRule type="cellIs" dxfId="927" priority="9" operator="equal">
      <formula>"NA"</formula>
    </cfRule>
    <cfRule type="cellIs" dxfId="926" priority="10" operator="equal">
      <formula>"PA"</formula>
    </cfRule>
  </conditionalFormatting>
  <conditionalFormatting sqref="T13:T62">
    <cfRule type="cellIs" dxfId="925" priority="7" operator="equal">
      <formula>"REP"</formula>
    </cfRule>
    <cfRule type="cellIs" dxfId="924" priority="8" operator="equal">
      <formula>"SPL"</formula>
    </cfRule>
  </conditionalFormatting>
  <conditionalFormatting sqref="I63">
    <cfRule type="cellIs" dxfId="923" priority="4" operator="lessThan">
      <formula>7</formula>
    </cfRule>
  </conditionalFormatting>
  <conditionalFormatting sqref="M63">
    <cfRule type="cellIs" dxfId="922" priority="3" operator="lessThan">
      <formula>7</formula>
    </cfRule>
  </conditionalFormatting>
  <conditionalFormatting sqref="O63:R63">
    <cfRule type="cellIs" dxfId="921" priority="2" operator="lessThan">
      <formula>7</formula>
    </cfRule>
  </conditionalFormatting>
  <conditionalFormatting sqref="R13:R62">
    <cfRule type="cellIs" dxfId="920" priority="1" operator="lessThan">
      <formula>7</formula>
    </cfRule>
  </conditionalFormatting>
  <dataValidations count="4">
    <dataValidation type="whole" operator="equal" allowBlank="1" showInputMessage="1" showErrorMessage="1" sqref="B13:B63 N65:N66 D65:I66 D64:J64 D67:J1048576 K64:L1048576 M64:O65 M68:O1048576 P64:V1048576 C63:V63 R13:S62" xr:uid="{353CA39F-3E49-4306-9901-3175FD0ADA40}">
      <formula1>1711894467</formula1>
    </dataValidation>
    <dataValidation type="whole" operator="equal" allowBlank="1" showInputMessage="1" showErrorMessage="1" errorTitle="ALTO" error="&quot;No editar estas celdas&quot;" sqref="V13:V62 T13:T62 C13:Q62" xr:uid="{8321C6C9-E386-4955-AA85-59E177CE8D0F}">
      <formula1>1711894467</formula1>
    </dataValidation>
    <dataValidation type="decimal" allowBlank="1" showInputMessage="1" showErrorMessage="1" errorTitle="ERROR" error="INGRESA NOTAS DE 0 - 10" sqref="U13:U62" xr:uid="{3B35BC1E-7658-48F7-A025-8AB85014CD94}">
      <formula1>0</formula1>
      <formula2>10</formula2>
    </dataValidation>
    <dataValidation operator="equal" allowBlank="1" showInputMessage="1" showErrorMessage="1" sqref="N65:N66" xr:uid="{B627E7E3-18EC-4BE1-AE47-38FA7AF8CC8D}"/>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23553"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23553" r:id="rId4"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226D-1FCB-45A0-BB47-BAE8DC3E316F}">
  <sheetPr codeName="Hoja20"/>
  <dimension ref="A1:T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DS!$E$9</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DS!$F$9</f>
        <v>0</v>
      </c>
      <c r="B8" s="225"/>
      <c r="C8" s="226">
        <f>DS!$G$9</f>
        <v>0</v>
      </c>
      <c r="D8" s="227"/>
      <c r="E8" s="227"/>
      <c r="F8" s="227"/>
      <c r="G8" s="34">
        <f>DS!$H$9</f>
        <v>0</v>
      </c>
      <c r="H8" s="36">
        <f>DS!$I$9</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IF('M6'!B13=0,"",'M6'!B13)</f>
        <v/>
      </c>
      <c r="C11" s="90">
        <f>'I6'!C13</f>
        <v>5.6</v>
      </c>
      <c r="D11" s="90">
        <f>'I6'!D13</f>
        <v>2.5499999999999998</v>
      </c>
      <c r="E11" s="90">
        <f>'I6'!E13</f>
        <v>8.1499999999999986</v>
      </c>
      <c r="F11" s="90" t="str">
        <f>'I6'!F13</f>
        <v>B+</v>
      </c>
      <c r="G11" s="91"/>
      <c r="H11" s="91"/>
      <c r="I11" s="42"/>
      <c r="J11" s="42"/>
      <c r="K11" s="43">
        <f>SUM(I11:J11)</f>
        <v>0</v>
      </c>
      <c r="L11" s="44">
        <f>$L$9-K11</f>
        <v>64</v>
      </c>
    </row>
    <row r="12" spans="1:12" x14ac:dyDescent="0.25">
      <c r="A12" s="40">
        <v>2</v>
      </c>
      <c r="B12" s="41" t="str">
        <f>IF('M6'!B14=0,"",'M6'!B14)</f>
        <v/>
      </c>
      <c r="C12" s="90" t="str">
        <f>'I6'!C14</f>
        <v xml:space="preserve"> </v>
      </c>
      <c r="D12" s="90" t="str">
        <f>'I6'!D14</f>
        <v xml:space="preserve"> </v>
      </c>
      <c r="E12" s="90" t="str">
        <f>'I6'!E14</f>
        <v xml:space="preserve"> </v>
      </c>
      <c r="F12" s="90" t="str">
        <f>'I6'!F14</f>
        <v xml:space="preserve"> </v>
      </c>
      <c r="G12" s="91"/>
      <c r="H12" s="91"/>
      <c r="I12" s="42"/>
      <c r="J12" s="42"/>
      <c r="K12" s="43">
        <f t="shared" ref="K12:K60" si="0">SUM(I12:J12)</f>
        <v>0</v>
      </c>
      <c r="L12" s="44">
        <f t="shared" ref="L12:L60" si="1">$L$9-K12</f>
        <v>64</v>
      </c>
    </row>
    <row r="13" spans="1:12" x14ac:dyDescent="0.25">
      <c r="A13" s="40">
        <v>3</v>
      </c>
      <c r="B13" s="41" t="str">
        <f>IF('M6'!B15=0,"",'M6'!B15)</f>
        <v/>
      </c>
      <c r="C13" s="90" t="str">
        <f>'I6'!C15</f>
        <v xml:space="preserve"> </v>
      </c>
      <c r="D13" s="90" t="str">
        <f>'I6'!D15</f>
        <v xml:space="preserve"> </v>
      </c>
      <c r="E13" s="90" t="str">
        <f>'I6'!E15</f>
        <v xml:space="preserve"> </v>
      </c>
      <c r="F13" s="90" t="str">
        <f>'I6'!F15</f>
        <v xml:space="preserve"> </v>
      </c>
      <c r="G13" s="91"/>
      <c r="H13" s="91"/>
      <c r="I13" s="42"/>
      <c r="J13" s="42"/>
      <c r="K13" s="43">
        <f t="shared" si="0"/>
        <v>0</v>
      </c>
      <c r="L13" s="44">
        <f t="shared" si="1"/>
        <v>64</v>
      </c>
    </row>
    <row r="14" spans="1:12" x14ac:dyDescent="0.25">
      <c r="A14" s="40">
        <v>4</v>
      </c>
      <c r="B14" s="41" t="str">
        <f>IF('M6'!B16=0,"",'M6'!B16)</f>
        <v/>
      </c>
      <c r="C14" s="90" t="str">
        <f>'I6'!C16</f>
        <v xml:space="preserve"> </v>
      </c>
      <c r="D14" s="90" t="str">
        <f>'I6'!D16</f>
        <v xml:space="preserve"> </v>
      </c>
      <c r="E14" s="90" t="str">
        <f>'I6'!E16</f>
        <v xml:space="preserve"> </v>
      </c>
      <c r="F14" s="90" t="str">
        <f>'I6'!F16</f>
        <v xml:space="preserve"> </v>
      </c>
      <c r="G14" s="91"/>
      <c r="H14" s="91"/>
      <c r="I14" s="42"/>
      <c r="J14" s="42"/>
      <c r="K14" s="43">
        <f t="shared" si="0"/>
        <v>0</v>
      </c>
      <c r="L14" s="44">
        <f t="shared" si="1"/>
        <v>64</v>
      </c>
    </row>
    <row r="15" spans="1:12" x14ac:dyDescent="0.25">
      <c r="A15" s="40">
        <v>5</v>
      </c>
      <c r="B15" s="41" t="str">
        <f>IF('M6'!B17=0,"",'M6'!B17)</f>
        <v/>
      </c>
      <c r="C15" s="90" t="str">
        <f>'I6'!C17</f>
        <v xml:space="preserve"> </v>
      </c>
      <c r="D15" s="90" t="str">
        <f>'I6'!D17</f>
        <v xml:space="preserve"> </v>
      </c>
      <c r="E15" s="90" t="str">
        <f>'I6'!E17</f>
        <v xml:space="preserve"> </v>
      </c>
      <c r="F15" s="90" t="str">
        <f>'I6'!F17</f>
        <v xml:space="preserve"> </v>
      </c>
      <c r="G15" s="91"/>
      <c r="H15" s="91"/>
      <c r="I15" s="42"/>
      <c r="J15" s="42"/>
      <c r="K15" s="43">
        <f t="shared" si="0"/>
        <v>0</v>
      </c>
      <c r="L15" s="44">
        <f t="shared" si="1"/>
        <v>64</v>
      </c>
    </row>
    <row r="16" spans="1:12" x14ac:dyDescent="0.25">
      <c r="A16" s="40">
        <v>6</v>
      </c>
      <c r="B16" s="41" t="str">
        <f>IF('M6'!B18=0,"",'M6'!B18)</f>
        <v/>
      </c>
      <c r="C16" s="90" t="str">
        <f>'I6'!C18</f>
        <v xml:space="preserve"> </v>
      </c>
      <c r="D16" s="90" t="str">
        <f>'I6'!D18</f>
        <v xml:space="preserve"> </v>
      </c>
      <c r="E16" s="90" t="str">
        <f>'I6'!E18</f>
        <v xml:space="preserve"> </v>
      </c>
      <c r="F16" s="90" t="str">
        <f>'I6'!F18</f>
        <v xml:space="preserve"> </v>
      </c>
      <c r="G16" s="91"/>
      <c r="H16" s="91"/>
      <c r="I16" s="42"/>
      <c r="J16" s="42"/>
      <c r="K16" s="43">
        <f t="shared" si="0"/>
        <v>0</v>
      </c>
      <c r="L16" s="44">
        <f t="shared" si="1"/>
        <v>64</v>
      </c>
    </row>
    <row r="17" spans="1:12" x14ac:dyDescent="0.25">
      <c r="A17" s="40">
        <v>7</v>
      </c>
      <c r="B17" s="41" t="str">
        <f>IF('M6'!B19=0,"",'M6'!B19)</f>
        <v/>
      </c>
      <c r="C17" s="90" t="str">
        <f>'I6'!C19</f>
        <v xml:space="preserve"> </v>
      </c>
      <c r="D17" s="90" t="str">
        <f>'I6'!D19</f>
        <v xml:space="preserve"> </v>
      </c>
      <c r="E17" s="90" t="str">
        <f>'I6'!E19</f>
        <v xml:space="preserve"> </v>
      </c>
      <c r="F17" s="90" t="str">
        <f>'I6'!F19</f>
        <v xml:space="preserve"> </v>
      </c>
      <c r="G17" s="91"/>
      <c r="H17" s="91"/>
      <c r="I17" s="42"/>
      <c r="J17" s="42"/>
      <c r="K17" s="43">
        <f t="shared" si="0"/>
        <v>0</v>
      </c>
      <c r="L17" s="44">
        <f t="shared" si="1"/>
        <v>64</v>
      </c>
    </row>
    <row r="18" spans="1:12" x14ac:dyDescent="0.25">
      <c r="A18" s="40">
        <v>8</v>
      </c>
      <c r="B18" s="41" t="str">
        <f>IF('M6'!B20=0,"",'M6'!B20)</f>
        <v/>
      </c>
      <c r="C18" s="90" t="str">
        <f>'I6'!C20</f>
        <v xml:space="preserve"> </v>
      </c>
      <c r="D18" s="90" t="str">
        <f>'I6'!D20</f>
        <v xml:space="preserve"> </v>
      </c>
      <c r="E18" s="90" t="str">
        <f>'I6'!E20</f>
        <v xml:space="preserve"> </v>
      </c>
      <c r="F18" s="90" t="str">
        <f>'I6'!F20</f>
        <v xml:space="preserve"> </v>
      </c>
      <c r="G18" s="91"/>
      <c r="H18" s="91"/>
      <c r="I18" s="42"/>
      <c r="J18" s="42"/>
      <c r="K18" s="43">
        <f t="shared" si="0"/>
        <v>0</v>
      </c>
      <c r="L18" s="44">
        <f t="shared" si="1"/>
        <v>64</v>
      </c>
    </row>
    <row r="19" spans="1:12" x14ac:dyDescent="0.25">
      <c r="A19" s="40">
        <v>9</v>
      </c>
      <c r="B19" s="41" t="str">
        <f>IF('M6'!B21=0,"",'M6'!B21)</f>
        <v/>
      </c>
      <c r="C19" s="90" t="str">
        <f>'I6'!C21</f>
        <v xml:space="preserve"> </v>
      </c>
      <c r="D19" s="90" t="str">
        <f>'I6'!D21</f>
        <v xml:space="preserve"> </v>
      </c>
      <c r="E19" s="90" t="str">
        <f>'I6'!E21</f>
        <v xml:space="preserve"> </v>
      </c>
      <c r="F19" s="90" t="str">
        <f>'I6'!F21</f>
        <v xml:space="preserve"> </v>
      </c>
      <c r="G19" s="91"/>
      <c r="H19" s="91"/>
      <c r="I19" s="42"/>
      <c r="J19" s="42"/>
      <c r="K19" s="43">
        <f t="shared" si="0"/>
        <v>0</v>
      </c>
      <c r="L19" s="44">
        <f t="shared" si="1"/>
        <v>64</v>
      </c>
    </row>
    <row r="20" spans="1:12" x14ac:dyDescent="0.25">
      <c r="A20" s="40">
        <v>10</v>
      </c>
      <c r="B20" s="41" t="str">
        <f>IF('M6'!B22=0,"",'M6'!B22)</f>
        <v/>
      </c>
      <c r="C20" s="90" t="str">
        <f>'I6'!C22</f>
        <v xml:space="preserve"> </v>
      </c>
      <c r="D20" s="90" t="str">
        <f>'I6'!D22</f>
        <v xml:space="preserve"> </v>
      </c>
      <c r="E20" s="90" t="str">
        <f>'I6'!E22</f>
        <v xml:space="preserve"> </v>
      </c>
      <c r="F20" s="90" t="str">
        <f>'I6'!F22</f>
        <v xml:space="preserve"> </v>
      </c>
      <c r="G20" s="91"/>
      <c r="H20" s="91"/>
      <c r="I20" s="42"/>
      <c r="J20" s="42"/>
      <c r="K20" s="43">
        <f t="shared" si="0"/>
        <v>0</v>
      </c>
      <c r="L20" s="44">
        <f t="shared" si="1"/>
        <v>64</v>
      </c>
    </row>
    <row r="21" spans="1:12" x14ac:dyDescent="0.25">
      <c r="A21" s="40">
        <v>11</v>
      </c>
      <c r="B21" s="41" t="str">
        <f>IF('M6'!B23=0,"",'M6'!B23)</f>
        <v/>
      </c>
      <c r="C21" s="90" t="str">
        <f>'I6'!C23</f>
        <v xml:space="preserve"> </v>
      </c>
      <c r="D21" s="90" t="str">
        <f>'I6'!D23</f>
        <v xml:space="preserve"> </v>
      </c>
      <c r="E21" s="90" t="str">
        <f>'I6'!E23</f>
        <v xml:space="preserve"> </v>
      </c>
      <c r="F21" s="90" t="str">
        <f>'I6'!F23</f>
        <v xml:space="preserve"> </v>
      </c>
      <c r="G21" s="91"/>
      <c r="H21" s="91"/>
      <c r="I21" s="42"/>
      <c r="J21" s="42"/>
      <c r="K21" s="43">
        <f t="shared" si="0"/>
        <v>0</v>
      </c>
      <c r="L21" s="44">
        <f t="shared" si="1"/>
        <v>64</v>
      </c>
    </row>
    <row r="22" spans="1:12" x14ac:dyDescent="0.25">
      <c r="A22" s="40">
        <v>12</v>
      </c>
      <c r="B22" s="41" t="str">
        <f>IF('M6'!B24=0,"",'M6'!B24)</f>
        <v/>
      </c>
      <c r="C22" s="90" t="str">
        <f>'I6'!C24</f>
        <v xml:space="preserve"> </v>
      </c>
      <c r="D22" s="90" t="str">
        <f>'I6'!D24</f>
        <v xml:space="preserve"> </v>
      </c>
      <c r="E22" s="90" t="str">
        <f>'I6'!E24</f>
        <v xml:space="preserve"> </v>
      </c>
      <c r="F22" s="90" t="str">
        <f>'I6'!F24</f>
        <v xml:space="preserve"> </v>
      </c>
      <c r="G22" s="91"/>
      <c r="H22" s="91"/>
      <c r="I22" s="42"/>
      <c r="J22" s="42"/>
      <c r="K22" s="43">
        <f t="shared" si="0"/>
        <v>0</v>
      </c>
      <c r="L22" s="44">
        <f t="shared" si="1"/>
        <v>64</v>
      </c>
    </row>
    <row r="23" spans="1:12" x14ac:dyDescent="0.25">
      <c r="A23" s="40">
        <v>13</v>
      </c>
      <c r="B23" s="41" t="str">
        <f>IF('M6'!B25=0,"",'M6'!B25)</f>
        <v/>
      </c>
      <c r="C23" s="90" t="str">
        <f>'I6'!C25</f>
        <v xml:space="preserve"> </v>
      </c>
      <c r="D23" s="90" t="str">
        <f>'I6'!D25</f>
        <v xml:space="preserve"> </v>
      </c>
      <c r="E23" s="90" t="str">
        <f>'I6'!E25</f>
        <v xml:space="preserve"> </v>
      </c>
      <c r="F23" s="90" t="str">
        <f>'I6'!F25</f>
        <v xml:space="preserve"> </v>
      </c>
      <c r="G23" s="91"/>
      <c r="H23" s="91"/>
      <c r="I23" s="42"/>
      <c r="J23" s="42"/>
      <c r="K23" s="43">
        <f t="shared" si="0"/>
        <v>0</v>
      </c>
      <c r="L23" s="44">
        <f t="shared" si="1"/>
        <v>64</v>
      </c>
    </row>
    <row r="24" spans="1:12" x14ac:dyDescent="0.25">
      <c r="A24" s="40">
        <v>14</v>
      </c>
      <c r="B24" s="41" t="str">
        <f>IF('M6'!B26=0,"",'M6'!B26)</f>
        <v/>
      </c>
      <c r="C24" s="90" t="str">
        <f>'I6'!C26</f>
        <v xml:space="preserve"> </v>
      </c>
      <c r="D24" s="90" t="str">
        <f>'I6'!D26</f>
        <v xml:space="preserve"> </v>
      </c>
      <c r="E24" s="90" t="str">
        <f>'I6'!E26</f>
        <v xml:space="preserve"> </v>
      </c>
      <c r="F24" s="90" t="str">
        <f>'I6'!F26</f>
        <v xml:space="preserve"> </v>
      </c>
      <c r="G24" s="91"/>
      <c r="H24" s="91"/>
      <c r="I24" s="42"/>
      <c r="J24" s="42"/>
      <c r="K24" s="43">
        <f t="shared" si="0"/>
        <v>0</v>
      </c>
      <c r="L24" s="44">
        <f t="shared" si="1"/>
        <v>64</v>
      </c>
    </row>
    <row r="25" spans="1:12" x14ac:dyDescent="0.25">
      <c r="A25" s="40">
        <v>15</v>
      </c>
      <c r="B25" s="41" t="str">
        <f>IF('M6'!B27=0,"",'M6'!B27)</f>
        <v/>
      </c>
      <c r="C25" s="90" t="str">
        <f>'I6'!C27</f>
        <v xml:space="preserve"> </v>
      </c>
      <c r="D25" s="90" t="str">
        <f>'I6'!D27</f>
        <v xml:space="preserve"> </v>
      </c>
      <c r="E25" s="90" t="str">
        <f>'I6'!E27</f>
        <v xml:space="preserve"> </v>
      </c>
      <c r="F25" s="90" t="str">
        <f>'I6'!F27</f>
        <v xml:space="preserve"> </v>
      </c>
      <c r="G25" s="91"/>
      <c r="H25" s="91"/>
      <c r="I25" s="42"/>
      <c r="J25" s="42"/>
      <c r="K25" s="43">
        <f t="shared" si="0"/>
        <v>0</v>
      </c>
      <c r="L25" s="44">
        <f t="shared" si="1"/>
        <v>64</v>
      </c>
    </row>
    <row r="26" spans="1:12" x14ac:dyDescent="0.25">
      <c r="A26" s="40">
        <v>16</v>
      </c>
      <c r="B26" s="41" t="str">
        <f>IF('M6'!B28=0,"",'M6'!B28)</f>
        <v/>
      </c>
      <c r="C26" s="90" t="str">
        <f>'I6'!C28</f>
        <v xml:space="preserve"> </v>
      </c>
      <c r="D26" s="90" t="str">
        <f>'I6'!D28</f>
        <v xml:space="preserve"> </v>
      </c>
      <c r="E26" s="90" t="str">
        <f>'I6'!E28</f>
        <v xml:space="preserve"> </v>
      </c>
      <c r="F26" s="90" t="str">
        <f>'I6'!F28</f>
        <v xml:space="preserve"> </v>
      </c>
      <c r="G26" s="91"/>
      <c r="H26" s="91"/>
      <c r="I26" s="42"/>
      <c r="J26" s="42"/>
      <c r="K26" s="43">
        <f t="shared" si="0"/>
        <v>0</v>
      </c>
      <c r="L26" s="44">
        <f t="shared" si="1"/>
        <v>64</v>
      </c>
    </row>
    <row r="27" spans="1:12" x14ac:dyDescent="0.25">
      <c r="A27" s="40">
        <v>17</v>
      </c>
      <c r="B27" s="41" t="str">
        <f>IF('M6'!B29=0,"",'M6'!B29)</f>
        <v/>
      </c>
      <c r="C27" s="90" t="str">
        <f>'I6'!C29</f>
        <v xml:space="preserve"> </v>
      </c>
      <c r="D27" s="90" t="str">
        <f>'I6'!D29</f>
        <v xml:space="preserve"> </v>
      </c>
      <c r="E27" s="90" t="str">
        <f>'I6'!E29</f>
        <v xml:space="preserve"> </v>
      </c>
      <c r="F27" s="90" t="str">
        <f>'I6'!F29</f>
        <v xml:space="preserve"> </v>
      </c>
      <c r="G27" s="91"/>
      <c r="H27" s="91"/>
      <c r="I27" s="42"/>
      <c r="J27" s="42"/>
      <c r="K27" s="43">
        <f t="shared" si="0"/>
        <v>0</v>
      </c>
      <c r="L27" s="44">
        <f t="shared" si="1"/>
        <v>64</v>
      </c>
    </row>
    <row r="28" spans="1:12" x14ac:dyDescent="0.25">
      <c r="A28" s="40">
        <v>18</v>
      </c>
      <c r="B28" s="41" t="str">
        <f>IF('M6'!B30=0,"",'M6'!B30)</f>
        <v/>
      </c>
      <c r="C28" s="90" t="str">
        <f>'I6'!C30</f>
        <v xml:space="preserve"> </v>
      </c>
      <c r="D28" s="90" t="str">
        <f>'I6'!D30</f>
        <v xml:space="preserve"> </v>
      </c>
      <c r="E28" s="90" t="str">
        <f>'I6'!E30</f>
        <v xml:space="preserve"> </v>
      </c>
      <c r="F28" s="90" t="str">
        <f>'I6'!F30</f>
        <v xml:space="preserve"> </v>
      </c>
      <c r="G28" s="91"/>
      <c r="H28" s="91"/>
      <c r="I28" s="42"/>
      <c r="J28" s="42"/>
      <c r="K28" s="43">
        <f t="shared" si="0"/>
        <v>0</v>
      </c>
      <c r="L28" s="44">
        <f t="shared" si="1"/>
        <v>64</v>
      </c>
    </row>
    <row r="29" spans="1:12" x14ac:dyDescent="0.25">
      <c r="A29" s="40">
        <v>19</v>
      </c>
      <c r="B29" s="41" t="str">
        <f>IF('M6'!B31=0,"",'M6'!B31)</f>
        <v/>
      </c>
      <c r="C29" s="90" t="str">
        <f>'I6'!C31</f>
        <v xml:space="preserve"> </v>
      </c>
      <c r="D29" s="90" t="str">
        <f>'I6'!D31</f>
        <v xml:space="preserve"> </v>
      </c>
      <c r="E29" s="90" t="str">
        <f>'I6'!E31</f>
        <v xml:space="preserve"> </v>
      </c>
      <c r="F29" s="90" t="str">
        <f>'I6'!F31</f>
        <v xml:space="preserve"> </v>
      </c>
      <c r="G29" s="91"/>
      <c r="H29" s="91"/>
      <c r="I29" s="42"/>
      <c r="J29" s="42"/>
      <c r="K29" s="43">
        <f t="shared" si="0"/>
        <v>0</v>
      </c>
      <c r="L29" s="44">
        <f t="shared" si="1"/>
        <v>64</v>
      </c>
    </row>
    <row r="30" spans="1:12" x14ac:dyDescent="0.25">
      <c r="A30" s="40">
        <v>20</v>
      </c>
      <c r="B30" s="41" t="str">
        <f>IF('M6'!B32=0,"",'M6'!B32)</f>
        <v/>
      </c>
      <c r="C30" s="90" t="str">
        <f>'I6'!C32</f>
        <v xml:space="preserve"> </v>
      </c>
      <c r="D30" s="90" t="str">
        <f>'I6'!D32</f>
        <v xml:space="preserve"> </v>
      </c>
      <c r="E30" s="90" t="str">
        <f>'I6'!E32</f>
        <v xml:space="preserve"> </v>
      </c>
      <c r="F30" s="90" t="str">
        <f>'I6'!F32</f>
        <v xml:space="preserve"> </v>
      </c>
      <c r="G30" s="91"/>
      <c r="H30" s="91"/>
      <c r="I30" s="42"/>
      <c r="J30" s="42"/>
      <c r="K30" s="43">
        <f t="shared" si="0"/>
        <v>0</v>
      </c>
      <c r="L30" s="44">
        <f t="shared" si="1"/>
        <v>64</v>
      </c>
    </row>
    <row r="31" spans="1:12" x14ac:dyDescent="0.25">
      <c r="A31" s="40">
        <v>21</v>
      </c>
      <c r="B31" s="41" t="str">
        <f>IF('M6'!B33=0,"",'M6'!B33)</f>
        <v/>
      </c>
      <c r="C31" s="90" t="str">
        <f>'I6'!C33</f>
        <v xml:space="preserve"> </v>
      </c>
      <c r="D31" s="90" t="str">
        <f>'I6'!D33</f>
        <v xml:space="preserve"> </v>
      </c>
      <c r="E31" s="90" t="str">
        <f>'I6'!E33</f>
        <v xml:space="preserve"> </v>
      </c>
      <c r="F31" s="90" t="str">
        <f>'I6'!F33</f>
        <v xml:space="preserve"> </v>
      </c>
      <c r="G31" s="91"/>
      <c r="H31" s="91"/>
      <c r="I31" s="42"/>
      <c r="J31" s="42"/>
      <c r="K31" s="43">
        <f t="shared" si="0"/>
        <v>0</v>
      </c>
      <c r="L31" s="44">
        <f t="shared" si="1"/>
        <v>64</v>
      </c>
    </row>
    <row r="32" spans="1:12" x14ac:dyDescent="0.25">
      <c r="A32" s="40">
        <v>22</v>
      </c>
      <c r="B32" s="41" t="str">
        <f>IF('M6'!B34=0,"",'M6'!B34)</f>
        <v/>
      </c>
      <c r="C32" s="90" t="str">
        <f>'I6'!C34</f>
        <v xml:space="preserve"> </v>
      </c>
      <c r="D32" s="90" t="str">
        <f>'I6'!D34</f>
        <v xml:space="preserve"> </v>
      </c>
      <c r="E32" s="90" t="str">
        <f>'I6'!E34</f>
        <v xml:space="preserve"> </v>
      </c>
      <c r="F32" s="90" t="str">
        <f>'I6'!F34</f>
        <v xml:space="preserve"> </v>
      </c>
      <c r="G32" s="91"/>
      <c r="H32" s="91"/>
      <c r="I32" s="42"/>
      <c r="J32" s="42"/>
      <c r="K32" s="43">
        <f t="shared" si="0"/>
        <v>0</v>
      </c>
      <c r="L32" s="44">
        <f t="shared" si="1"/>
        <v>64</v>
      </c>
    </row>
    <row r="33" spans="1:12" x14ac:dyDescent="0.25">
      <c r="A33" s="40">
        <v>23</v>
      </c>
      <c r="B33" s="41" t="str">
        <f>IF('M6'!B35=0,"",'M6'!B35)</f>
        <v/>
      </c>
      <c r="C33" s="90" t="str">
        <f>'I6'!C35</f>
        <v xml:space="preserve"> </v>
      </c>
      <c r="D33" s="90" t="str">
        <f>'I6'!D35</f>
        <v xml:space="preserve"> </v>
      </c>
      <c r="E33" s="90" t="str">
        <f>'I6'!E35</f>
        <v xml:space="preserve"> </v>
      </c>
      <c r="F33" s="90" t="str">
        <f>'I6'!F35</f>
        <v xml:space="preserve"> </v>
      </c>
      <c r="G33" s="91"/>
      <c r="H33" s="91"/>
      <c r="I33" s="42"/>
      <c r="J33" s="42"/>
      <c r="K33" s="43">
        <f t="shared" si="0"/>
        <v>0</v>
      </c>
      <c r="L33" s="44">
        <f t="shared" si="1"/>
        <v>64</v>
      </c>
    </row>
    <row r="34" spans="1:12" x14ac:dyDescent="0.25">
      <c r="A34" s="40">
        <v>24</v>
      </c>
      <c r="B34" s="41" t="str">
        <f>IF('M6'!B36=0,"",'M6'!B36)</f>
        <v/>
      </c>
      <c r="C34" s="90" t="str">
        <f>'I6'!C36</f>
        <v xml:space="preserve"> </v>
      </c>
      <c r="D34" s="90" t="str">
        <f>'I6'!D36</f>
        <v xml:space="preserve"> </v>
      </c>
      <c r="E34" s="90" t="str">
        <f>'I6'!E36</f>
        <v xml:space="preserve"> </v>
      </c>
      <c r="F34" s="90" t="str">
        <f>'I6'!F36</f>
        <v xml:space="preserve"> </v>
      </c>
      <c r="G34" s="91"/>
      <c r="H34" s="91"/>
      <c r="I34" s="42"/>
      <c r="J34" s="42"/>
      <c r="K34" s="43">
        <f t="shared" si="0"/>
        <v>0</v>
      </c>
      <c r="L34" s="44">
        <f t="shared" si="1"/>
        <v>64</v>
      </c>
    </row>
    <row r="35" spans="1:12" x14ac:dyDescent="0.25">
      <c r="A35" s="40">
        <v>25</v>
      </c>
      <c r="B35" s="41" t="str">
        <f>IF('M6'!B37=0,"",'M6'!B37)</f>
        <v/>
      </c>
      <c r="C35" s="90" t="str">
        <f>'I6'!C37</f>
        <v xml:space="preserve"> </v>
      </c>
      <c r="D35" s="90" t="str">
        <f>'I6'!D37</f>
        <v xml:space="preserve"> </v>
      </c>
      <c r="E35" s="90" t="str">
        <f>'I6'!E37</f>
        <v xml:space="preserve"> </v>
      </c>
      <c r="F35" s="90" t="str">
        <f>'I6'!F37</f>
        <v xml:space="preserve"> </v>
      </c>
      <c r="G35" s="91"/>
      <c r="H35" s="91"/>
      <c r="I35" s="42"/>
      <c r="J35" s="42"/>
      <c r="K35" s="43">
        <f t="shared" si="0"/>
        <v>0</v>
      </c>
      <c r="L35" s="44">
        <f t="shared" si="1"/>
        <v>64</v>
      </c>
    </row>
    <row r="36" spans="1:12" x14ac:dyDescent="0.25">
      <c r="A36" s="40">
        <v>26</v>
      </c>
      <c r="B36" s="41" t="str">
        <f>IF('M6'!B38=0,"",'M6'!B38)</f>
        <v/>
      </c>
      <c r="C36" s="90" t="str">
        <f>'I6'!C38</f>
        <v xml:space="preserve"> </v>
      </c>
      <c r="D36" s="90" t="str">
        <f>'I6'!D38</f>
        <v xml:space="preserve"> </v>
      </c>
      <c r="E36" s="90" t="str">
        <f>'I6'!E38</f>
        <v xml:space="preserve"> </v>
      </c>
      <c r="F36" s="90" t="str">
        <f>'I6'!F38</f>
        <v xml:space="preserve"> </v>
      </c>
      <c r="G36" s="91"/>
      <c r="H36" s="91"/>
      <c r="I36" s="42"/>
      <c r="J36" s="42"/>
      <c r="K36" s="43">
        <f t="shared" si="0"/>
        <v>0</v>
      </c>
      <c r="L36" s="44">
        <f t="shared" si="1"/>
        <v>64</v>
      </c>
    </row>
    <row r="37" spans="1:12" x14ac:dyDescent="0.25">
      <c r="A37" s="40">
        <v>27</v>
      </c>
      <c r="B37" s="41" t="str">
        <f>IF('M6'!B39=0,"",'M6'!B39)</f>
        <v/>
      </c>
      <c r="C37" s="90" t="str">
        <f>'I6'!C39</f>
        <v xml:space="preserve"> </v>
      </c>
      <c r="D37" s="90" t="str">
        <f>'I6'!D39</f>
        <v xml:space="preserve"> </v>
      </c>
      <c r="E37" s="90" t="str">
        <f>'I6'!E39</f>
        <v xml:space="preserve"> </v>
      </c>
      <c r="F37" s="90" t="str">
        <f>'I6'!F39</f>
        <v xml:space="preserve"> </v>
      </c>
      <c r="G37" s="91"/>
      <c r="H37" s="91"/>
      <c r="I37" s="42"/>
      <c r="J37" s="42"/>
      <c r="K37" s="43">
        <f t="shared" si="0"/>
        <v>0</v>
      </c>
      <c r="L37" s="44">
        <f t="shared" si="1"/>
        <v>64</v>
      </c>
    </row>
    <row r="38" spans="1:12" x14ac:dyDescent="0.25">
      <c r="A38" s="40">
        <v>28</v>
      </c>
      <c r="B38" s="41" t="str">
        <f>IF('M6'!B40=0,"",'M6'!B40)</f>
        <v/>
      </c>
      <c r="C38" s="90" t="str">
        <f>'I6'!C40</f>
        <v xml:space="preserve"> </v>
      </c>
      <c r="D38" s="90" t="str">
        <f>'I6'!D40</f>
        <v xml:space="preserve"> </v>
      </c>
      <c r="E38" s="90" t="str">
        <f>'I6'!E40</f>
        <v xml:space="preserve"> </v>
      </c>
      <c r="F38" s="90" t="str">
        <f>'I6'!F40</f>
        <v xml:space="preserve"> </v>
      </c>
      <c r="G38" s="91"/>
      <c r="H38" s="91"/>
      <c r="I38" s="42"/>
      <c r="J38" s="42"/>
      <c r="K38" s="43">
        <f t="shared" si="0"/>
        <v>0</v>
      </c>
      <c r="L38" s="44">
        <f t="shared" si="1"/>
        <v>64</v>
      </c>
    </row>
    <row r="39" spans="1:12" x14ac:dyDescent="0.25">
      <c r="A39" s="40">
        <v>29</v>
      </c>
      <c r="B39" s="41" t="str">
        <f>IF('M6'!B41=0,"",'M6'!B41)</f>
        <v/>
      </c>
      <c r="C39" s="90" t="str">
        <f>'I6'!C41</f>
        <v xml:space="preserve"> </v>
      </c>
      <c r="D39" s="90" t="str">
        <f>'I6'!D41</f>
        <v xml:space="preserve"> </v>
      </c>
      <c r="E39" s="90" t="str">
        <f>'I6'!E41</f>
        <v xml:space="preserve"> </v>
      </c>
      <c r="F39" s="90" t="str">
        <f>'I6'!F41</f>
        <v xml:space="preserve"> </v>
      </c>
      <c r="G39" s="91"/>
      <c r="H39" s="91"/>
      <c r="I39" s="42"/>
      <c r="J39" s="42"/>
      <c r="K39" s="43">
        <f t="shared" si="0"/>
        <v>0</v>
      </c>
      <c r="L39" s="44">
        <f t="shared" si="1"/>
        <v>64</v>
      </c>
    </row>
    <row r="40" spans="1:12" x14ac:dyDescent="0.25">
      <c r="A40" s="40">
        <v>30</v>
      </c>
      <c r="B40" s="41" t="str">
        <f>IF('M6'!B42=0,"",'M6'!B42)</f>
        <v/>
      </c>
      <c r="C40" s="90" t="str">
        <f>'I6'!C42</f>
        <v xml:space="preserve"> </v>
      </c>
      <c r="D40" s="90" t="str">
        <f>'I6'!D42</f>
        <v xml:space="preserve"> </v>
      </c>
      <c r="E40" s="90" t="str">
        <f>'I6'!E42</f>
        <v xml:space="preserve"> </v>
      </c>
      <c r="F40" s="90" t="str">
        <f>'I6'!F42</f>
        <v xml:space="preserve"> </v>
      </c>
      <c r="G40" s="91"/>
      <c r="H40" s="91"/>
      <c r="I40" s="42"/>
      <c r="J40" s="42"/>
      <c r="K40" s="43">
        <f t="shared" si="0"/>
        <v>0</v>
      </c>
      <c r="L40" s="44">
        <f t="shared" si="1"/>
        <v>64</v>
      </c>
    </row>
    <row r="41" spans="1:12" x14ac:dyDescent="0.25">
      <c r="A41" s="40">
        <v>31</v>
      </c>
      <c r="B41" s="41" t="str">
        <f>IF('M6'!B43=0,"",'M6'!B43)</f>
        <v/>
      </c>
      <c r="C41" s="90" t="str">
        <f>'I6'!C43</f>
        <v xml:space="preserve"> </v>
      </c>
      <c r="D41" s="90" t="str">
        <f>'I6'!D43</f>
        <v xml:space="preserve"> </v>
      </c>
      <c r="E41" s="90" t="str">
        <f>'I6'!E43</f>
        <v xml:space="preserve"> </v>
      </c>
      <c r="F41" s="90" t="str">
        <f>'I6'!F43</f>
        <v xml:space="preserve"> </v>
      </c>
      <c r="G41" s="91"/>
      <c r="H41" s="91"/>
      <c r="I41" s="42"/>
      <c r="J41" s="42"/>
      <c r="K41" s="43">
        <f t="shared" si="0"/>
        <v>0</v>
      </c>
      <c r="L41" s="44">
        <f t="shared" si="1"/>
        <v>64</v>
      </c>
    </row>
    <row r="42" spans="1:12" x14ac:dyDescent="0.25">
      <c r="A42" s="40">
        <v>32</v>
      </c>
      <c r="B42" s="41" t="str">
        <f>IF('M6'!B44=0,"",'M6'!B44)</f>
        <v/>
      </c>
      <c r="C42" s="90" t="str">
        <f>'I6'!C44</f>
        <v xml:space="preserve"> </v>
      </c>
      <c r="D42" s="90" t="str">
        <f>'I6'!D44</f>
        <v xml:space="preserve"> </v>
      </c>
      <c r="E42" s="90" t="str">
        <f>'I6'!E44</f>
        <v xml:space="preserve"> </v>
      </c>
      <c r="F42" s="90" t="str">
        <f>'I6'!F44</f>
        <v xml:space="preserve"> </v>
      </c>
      <c r="G42" s="91"/>
      <c r="H42" s="91"/>
      <c r="I42" s="42"/>
      <c r="J42" s="42"/>
      <c r="K42" s="43">
        <f t="shared" si="0"/>
        <v>0</v>
      </c>
      <c r="L42" s="44">
        <f t="shared" si="1"/>
        <v>64</v>
      </c>
    </row>
    <row r="43" spans="1:12" x14ac:dyDescent="0.25">
      <c r="A43" s="40">
        <v>33</v>
      </c>
      <c r="B43" s="41" t="str">
        <f>IF('M6'!B45=0,"",'M6'!B45)</f>
        <v/>
      </c>
      <c r="C43" s="90" t="str">
        <f>'I6'!C45</f>
        <v xml:space="preserve"> </v>
      </c>
      <c r="D43" s="90" t="str">
        <f>'I6'!D45</f>
        <v xml:space="preserve"> </v>
      </c>
      <c r="E43" s="90" t="str">
        <f>'I6'!E45</f>
        <v xml:space="preserve"> </v>
      </c>
      <c r="F43" s="90" t="str">
        <f>'I6'!F45</f>
        <v xml:space="preserve"> </v>
      </c>
      <c r="G43" s="91"/>
      <c r="H43" s="91"/>
      <c r="I43" s="42"/>
      <c r="J43" s="42"/>
      <c r="K43" s="43">
        <f t="shared" si="0"/>
        <v>0</v>
      </c>
      <c r="L43" s="44">
        <f t="shared" si="1"/>
        <v>64</v>
      </c>
    </row>
    <row r="44" spans="1:12" x14ac:dyDescent="0.25">
      <c r="A44" s="40">
        <v>34</v>
      </c>
      <c r="B44" s="41" t="str">
        <f>IF('M6'!B46=0,"",'M6'!B46)</f>
        <v/>
      </c>
      <c r="C44" s="90" t="str">
        <f>'I6'!C46</f>
        <v xml:space="preserve"> </v>
      </c>
      <c r="D44" s="90" t="str">
        <f>'I6'!D46</f>
        <v xml:space="preserve"> </v>
      </c>
      <c r="E44" s="90" t="str">
        <f>'I6'!E46</f>
        <v xml:space="preserve"> </v>
      </c>
      <c r="F44" s="90" t="str">
        <f>'I6'!F46</f>
        <v xml:space="preserve"> </v>
      </c>
      <c r="G44" s="91"/>
      <c r="H44" s="91"/>
      <c r="I44" s="42"/>
      <c r="J44" s="42"/>
      <c r="K44" s="43">
        <f t="shared" si="0"/>
        <v>0</v>
      </c>
      <c r="L44" s="44">
        <f t="shared" si="1"/>
        <v>64</v>
      </c>
    </row>
    <row r="45" spans="1:12" x14ac:dyDescent="0.25">
      <c r="A45" s="40">
        <v>35</v>
      </c>
      <c r="B45" s="41" t="str">
        <f>IF('M6'!B47=0,"",'M6'!B47)</f>
        <v/>
      </c>
      <c r="C45" s="90" t="str">
        <f>'I6'!C47</f>
        <v xml:space="preserve"> </v>
      </c>
      <c r="D45" s="90" t="str">
        <f>'I6'!D47</f>
        <v xml:space="preserve"> </v>
      </c>
      <c r="E45" s="90" t="str">
        <f>'I6'!E47</f>
        <v xml:space="preserve"> </v>
      </c>
      <c r="F45" s="90" t="str">
        <f>'I6'!F47</f>
        <v xml:space="preserve"> </v>
      </c>
      <c r="G45" s="91"/>
      <c r="H45" s="91"/>
      <c r="I45" s="42"/>
      <c r="J45" s="42"/>
      <c r="K45" s="43">
        <f t="shared" si="0"/>
        <v>0</v>
      </c>
      <c r="L45" s="44">
        <f t="shared" si="1"/>
        <v>64</v>
      </c>
    </row>
    <row r="46" spans="1:12" x14ac:dyDescent="0.25">
      <c r="A46" s="40">
        <v>36</v>
      </c>
      <c r="B46" s="41" t="str">
        <f>IF('M6'!B48=0,"",'M6'!B48)</f>
        <v/>
      </c>
      <c r="C46" s="90" t="str">
        <f>'I6'!C48</f>
        <v xml:space="preserve"> </v>
      </c>
      <c r="D46" s="90" t="str">
        <f>'I6'!D48</f>
        <v xml:space="preserve"> </v>
      </c>
      <c r="E46" s="90" t="str">
        <f>'I6'!E48</f>
        <v xml:space="preserve"> </v>
      </c>
      <c r="F46" s="90" t="str">
        <f>'I6'!F48</f>
        <v xml:space="preserve"> </v>
      </c>
      <c r="G46" s="91"/>
      <c r="H46" s="91"/>
      <c r="I46" s="42"/>
      <c r="J46" s="42"/>
      <c r="K46" s="43">
        <f t="shared" si="0"/>
        <v>0</v>
      </c>
      <c r="L46" s="44">
        <f t="shared" si="1"/>
        <v>64</v>
      </c>
    </row>
    <row r="47" spans="1:12" x14ac:dyDescent="0.25">
      <c r="A47" s="40">
        <v>37</v>
      </c>
      <c r="B47" s="41" t="str">
        <f>IF('M6'!B49=0,"",'M6'!B49)</f>
        <v/>
      </c>
      <c r="C47" s="90" t="str">
        <f>'I6'!C49</f>
        <v xml:space="preserve"> </v>
      </c>
      <c r="D47" s="90" t="str">
        <f>'I6'!D49</f>
        <v xml:space="preserve"> </v>
      </c>
      <c r="E47" s="90" t="str">
        <f>'I6'!E49</f>
        <v xml:space="preserve"> </v>
      </c>
      <c r="F47" s="90" t="str">
        <f>'I6'!F49</f>
        <v xml:space="preserve"> </v>
      </c>
      <c r="G47" s="91"/>
      <c r="H47" s="91"/>
      <c r="I47" s="42"/>
      <c r="J47" s="42"/>
      <c r="K47" s="43">
        <f t="shared" si="0"/>
        <v>0</v>
      </c>
      <c r="L47" s="44">
        <f t="shared" si="1"/>
        <v>64</v>
      </c>
    </row>
    <row r="48" spans="1:12" x14ac:dyDescent="0.25">
      <c r="A48" s="40">
        <v>38</v>
      </c>
      <c r="B48" s="41" t="str">
        <f>IF('M6'!B50=0,"",'M6'!B50)</f>
        <v/>
      </c>
      <c r="C48" s="90" t="str">
        <f>'I6'!C50</f>
        <v xml:space="preserve"> </v>
      </c>
      <c r="D48" s="90" t="str">
        <f>'I6'!D50</f>
        <v xml:space="preserve"> </v>
      </c>
      <c r="E48" s="90" t="str">
        <f>'I6'!E50</f>
        <v xml:space="preserve"> </v>
      </c>
      <c r="F48" s="90" t="str">
        <f>'I6'!F50</f>
        <v xml:space="preserve"> </v>
      </c>
      <c r="G48" s="91"/>
      <c r="H48" s="91"/>
      <c r="I48" s="42"/>
      <c r="J48" s="42"/>
      <c r="K48" s="43">
        <f t="shared" si="0"/>
        <v>0</v>
      </c>
      <c r="L48" s="44">
        <f t="shared" si="1"/>
        <v>64</v>
      </c>
    </row>
    <row r="49" spans="1:12" x14ac:dyDescent="0.25">
      <c r="A49" s="40">
        <v>39</v>
      </c>
      <c r="B49" s="41" t="str">
        <f>IF('M6'!B51=0,"",'M6'!B51)</f>
        <v/>
      </c>
      <c r="C49" s="90" t="str">
        <f>'I6'!C51</f>
        <v xml:space="preserve"> </v>
      </c>
      <c r="D49" s="90" t="str">
        <f>'I6'!D51</f>
        <v xml:space="preserve"> </v>
      </c>
      <c r="E49" s="90" t="str">
        <f>'I6'!E51</f>
        <v xml:space="preserve"> </v>
      </c>
      <c r="F49" s="90" t="str">
        <f>'I6'!F51</f>
        <v xml:space="preserve"> </v>
      </c>
      <c r="G49" s="91"/>
      <c r="H49" s="91"/>
      <c r="I49" s="42"/>
      <c r="J49" s="42"/>
      <c r="K49" s="43">
        <f t="shared" si="0"/>
        <v>0</v>
      </c>
      <c r="L49" s="44">
        <f t="shared" si="1"/>
        <v>64</v>
      </c>
    </row>
    <row r="50" spans="1:12" x14ac:dyDescent="0.25">
      <c r="A50" s="40">
        <v>40</v>
      </c>
      <c r="B50" s="41" t="str">
        <f>IF('M6'!B52=0,"",'M6'!B52)</f>
        <v/>
      </c>
      <c r="C50" s="90" t="str">
        <f>'I6'!C52</f>
        <v xml:space="preserve"> </v>
      </c>
      <c r="D50" s="90" t="str">
        <f>'I6'!D52</f>
        <v xml:space="preserve"> </v>
      </c>
      <c r="E50" s="90" t="str">
        <f>'I6'!E52</f>
        <v xml:space="preserve"> </v>
      </c>
      <c r="F50" s="90" t="str">
        <f>'I6'!F52</f>
        <v xml:space="preserve"> </v>
      </c>
      <c r="G50" s="91"/>
      <c r="H50" s="91"/>
      <c r="I50" s="42"/>
      <c r="J50" s="42"/>
      <c r="K50" s="43">
        <f t="shared" si="0"/>
        <v>0</v>
      </c>
      <c r="L50" s="44">
        <f t="shared" si="1"/>
        <v>64</v>
      </c>
    </row>
    <row r="51" spans="1:12" x14ac:dyDescent="0.25">
      <c r="A51" s="40">
        <v>41</v>
      </c>
      <c r="B51" s="41" t="str">
        <f>IF('M6'!B53=0,"",'M6'!B53)</f>
        <v/>
      </c>
      <c r="C51" s="90" t="str">
        <f>'I6'!C53</f>
        <v xml:space="preserve"> </v>
      </c>
      <c r="D51" s="90" t="str">
        <f>'I6'!D53</f>
        <v xml:space="preserve"> </v>
      </c>
      <c r="E51" s="90" t="str">
        <f>'I6'!E53</f>
        <v xml:space="preserve"> </v>
      </c>
      <c r="F51" s="90" t="str">
        <f>'I6'!F53</f>
        <v xml:space="preserve"> </v>
      </c>
      <c r="G51" s="91"/>
      <c r="H51" s="91"/>
      <c r="I51" s="42"/>
      <c r="J51" s="42"/>
      <c r="K51" s="43">
        <f t="shared" si="0"/>
        <v>0</v>
      </c>
      <c r="L51" s="45">
        <f t="shared" si="1"/>
        <v>64</v>
      </c>
    </row>
    <row r="52" spans="1:12" x14ac:dyDescent="0.25">
      <c r="A52" s="40">
        <v>42</v>
      </c>
      <c r="B52" s="41" t="str">
        <f>IF('M6'!B54=0,"",'M6'!B54)</f>
        <v/>
      </c>
      <c r="C52" s="90" t="str">
        <f>'I6'!C54</f>
        <v xml:space="preserve"> </v>
      </c>
      <c r="D52" s="90" t="str">
        <f>'I6'!D54</f>
        <v xml:space="preserve"> </v>
      </c>
      <c r="E52" s="90" t="str">
        <f>'I6'!E54</f>
        <v xml:space="preserve"> </v>
      </c>
      <c r="F52" s="90" t="str">
        <f>'I6'!F54</f>
        <v xml:space="preserve"> </v>
      </c>
      <c r="G52" s="91"/>
      <c r="H52" s="91"/>
      <c r="I52" s="42"/>
      <c r="J52" s="42"/>
      <c r="K52" s="43">
        <f t="shared" si="0"/>
        <v>0</v>
      </c>
      <c r="L52" s="45">
        <f t="shared" si="1"/>
        <v>64</v>
      </c>
    </row>
    <row r="53" spans="1:12" x14ac:dyDescent="0.25">
      <c r="A53" s="40">
        <v>43</v>
      </c>
      <c r="B53" s="41" t="str">
        <f>IF('M6'!B55=0,"",'M6'!B55)</f>
        <v/>
      </c>
      <c r="C53" s="90" t="str">
        <f>'I6'!C55</f>
        <v xml:space="preserve"> </v>
      </c>
      <c r="D53" s="90" t="str">
        <f>'I6'!D55</f>
        <v xml:space="preserve"> </v>
      </c>
      <c r="E53" s="90" t="str">
        <f>'I6'!E55</f>
        <v xml:space="preserve"> </v>
      </c>
      <c r="F53" s="90" t="str">
        <f>'I6'!F55</f>
        <v xml:space="preserve"> </v>
      </c>
      <c r="G53" s="91"/>
      <c r="H53" s="91"/>
      <c r="I53" s="42"/>
      <c r="J53" s="42"/>
      <c r="K53" s="43">
        <f t="shared" si="0"/>
        <v>0</v>
      </c>
      <c r="L53" s="45">
        <f t="shared" si="1"/>
        <v>64</v>
      </c>
    </row>
    <row r="54" spans="1:12" x14ac:dyDescent="0.25">
      <c r="A54" s="40">
        <v>44</v>
      </c>
      <c r="B54" s="41" t="str">
        <f>IF('M6'!B56=0,"",'M6'!B56)</f>
        <v/>
      </c>
      <c r="C54" s="90" t="str">
        <f>'I6'!C56</f>
        <v xml:space="preserve"> </v>
      </c>
      <c r="D54" s="90" t="str">
        <f>'I6'!D56</f>
        <v xml:space="preserve"> </v>
      </c>
      <c r="E54" s="90" t="str">
        <f>'I6'!E56</f>
        <v xml:space="preserve"> </v>
      </c>
      <c r="F54" s="90" t="str">
        <f>'I6'!F56</f>
        <v xml:space="preserve"> </v>
      </c>
      <c r="G54" s="91"/>
      <c r="H54" s="91"/>
      <c r="I54" s="42"/>
      <c r="J54" s="42"/>
      <c r="K54" s="43">
        <f t="shared" si="0"/>
        <v>0</v>
      </c>
      <c r="L54" s="45">
        <f t="shared" si="1"/>
        <v>64</v>
      </c>
    </row>
    <row r="55" spans="1:12" x14ac:dyDescent="0.25">
      <c r="A55" s="40">
        <v>45</v>
      </c>
      <c r="B55" s="41" t="str">
        <f>IF('M6'!B57=0,"",'M6'!B57)</f>
        <v/>
      </c>
      <c r="C55" s="90" t="str">
        <f>'I6'!C57</f>
        <v xml:space="preserve"> </v>
      </c>
      <c r="D55" s="90" t="str">
        <f>'I6'!D57</f>
        <v xml:space="preserve"> </v>
      </c>
      <c r="E55" s="90" t="str">
        <f>'I6'!E57</f>
        <v xml:space="preserve"> </v>
      </c>
      <c r="F55" s="90" t="str">
        <f>'I6'!F57</f>
        <v xml:space="preserve"> </v>
      </c>
      <c r="G55" s="91"/>
      <c r="H55" s="91"/>
      <c r="I55" s="42"/>
      <c r="J55" s="42"/>
      <c r="K55" s="43">
        <f t="shared" si="0"/>
        <v>0</v>
      </c>
      <c r="L55" s="45">
        <f t="shared" si="1"/>
        <v>64</v>
      </c>
    </row>
    <row r="56" spans="1:12" x14ac:dyDescent="0.25">
      <c r="A56" s="40">
        <v>46</v>
      </c>
      <c r="B56" s="41" t="str">
        <f>IF('M6'!B58=0,"",'M6'!B58)</f>
        <v/>
      </c>
      <c r="C56" s="90" t="str">
        <f>'I6'!C58</f>
        <v xml:space="preserve"> </v>
      </c>
      <c r="D56" s="90" t="str">
        <f>'I6'!D58</f>
        <v xml:space="preserve"> </v>
      </c>
      <c r="E56" s="90" t="str">
        <f>'I6'!E58</f>
        <v xml:space="preserve"> </v>
      </c>
      <c r="F56" s="90" t="str">
        <f>'I6'!F58</f>
        <v xml:space="preserve"> </v>
      </c>
      <c r="G56" s="91"/>
      <c r="H56" s="91"/>
      <c r="I56" s="42"/>
      <c r="J56" s="42"/>
      <c r="K56" s="43">
        <f t="shared" si="0"/>
        <v>0</v>
      </c>
      <c r="L56" s="45">
        <f t="shared" si="1"/>
        <v>64</v>
      </c>
    </row>
    <row r="57" spans="1:12" x14ac:dyDescent="0.25">
      <c r="A57" s="40">
        <v>47</v>
      </c>
      <c r="B57" s="41" t="str">
        <f>IF('M6'!B59=0,"",'M6'!B59)</f>
        <v/>
      </c>
      <c r="C57" s="90" t="str">
        <f>'I6'!C59</f>
        <v xml:space="preserve"> </v>
      </c>
      <c r="D57" s="90" t="str">
        <f>'I6'!D59</f>
        <v xml:space="preserve"> </v>
      </c>
      <c r="E57" s="90" t="str">
        <f>'I6'!E59</f>
        <v xml:space="preserve"> </v>
      </c>
      <c r="F57" s="90" t="str">
        <f>'I6'!F59</f>
        <v xml:space="preserve"> </v>
      </c>
      <c r="G57" s="91"/>
      <c r="H57" s="91"/>
      <c r="I57" s="42"/>
      <c r="J57" s="42"/>
      <c r="K57" s="43">
        <f t="shared" si="0"/>
        <v>0</v>
      </c>
      <c r="L57" s="45">
        <f t="shared" si="1"/>
        <v>64</v>
      </c>
    </row>
    <row r="58" spans="1:12" x14ac:dyDescent="0.25">
      <c r="A58" s="40">
        <v>48</v>
      </c>
      <c r="B58" s="41" t="str">
        <f>IF('M6'!B60=0,"",'M6'!B60)</f>
        <v/>
      </c>
      <c r="C58" s="90" t="str">
        <f>'I6'!C60</f>
        <v xml:space="preserve"> </v>
      </c>
      <c r="D58" s="90" t="str">
        <f>'I6'!D60</f>
        <v xml:space="preserve"> </v>
      </c>
      <c r="E58" s="90" t="str">
        <f>'I6'!E60</f>
        <v xml:space="preserve"> </v>
      </c>
      <c r="F58" s="90" t="str">
        <f>'I6'!F60</f>
        <v xml:space="preserve"> </v>
      </c>
      <c r="G58" s="91"/>
      <c r="H58" s="91"/>
      <c r="I58" s="42"/>
      <c r="J58" s="42"/>
      <c r="K58" s="43">
        <f t="shared" si="0"/>
        <v>0</v>
      </c>
      <c r="L58" s="45">
        <f t="shared" si="1"/>
        <v>64</v>
      </c>
    </row>
    <row r="59" spans="1:12" x14ac:dyDescent="0.25">
      <c r="A59" s="40">
        <v>49</v>
      </c>
      <c r="B59" s="41" t="str">
        <f>IF('M6'!B61=0,"",'M6'!B61)</f>
        <v/>
      </c>
      <c r="C59" s="90" t="str">
        <f>'I6'!C61</f>
        <v xml:space="preserve"> </v>
      </c>
      <c r="D59" s="90" t="str">
        <f>'I6'!D61</f>
        <v xml:space="preserve"> </v>
      </c>
      <c r="E59" s="90" t="str">
        <f>'I6'!E61</f>
        <v xml:space="preserve"> </v>
      </c>
      <c r="F59" s="90" t="str">
        <f>'I6'!F61</f>
        <v xml:space="preserve"> </v>
      </c>
      <c r="G59" s="91"/>
      <c r="H59" s="91"/>
      <c r="I59" s="42"/>
      <c r="J59" s="42"/>
      <c r="K59" s="43">
        <f t="shared" si="0"/>
        <v>0</v>
      </c>
      <c r="L59" s="45">
        <f t="shared" si="1"/>
        <v>64</v>
      </c>
    </row>
    <row r="60" spans="1:12" x14ac:dyDescent="0.25">
      <c r="A60" s="40">
        <v>50</v>
      </c>
      <c r="B60" s="41" t="str">
        <f>IF('M6'!B62=0,"",'M6'!B62)</f>
        <v/>
      </c>
      <c r="C60" s="90" t="str">
        <f>'I6'!C62</f>
        <v xml:space="preserve"> </v>
      </c>
      <c r="D60" s="90" t="str">
        <f>'I6'!D62</f>
        <v xml:space="preserve"> </v>
      </c>
      <c r="E60" s="90" t="str">
        <f>'I6'!E62</f>
        <v xml:space="preserve"> </v>
      </c>
      <c r="F60" s="90" t="str">
        <f>'I6'!F62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row>
    <row r="72" spans="1:20"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row>
    <row r="73" spans="1:20"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f>$C$6</f>
        <v>0</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f>$A$8</f>
        <v>0</v>
      </c>
      <c r="B126" s="225"/>
      <c r="C126" s="226">
        <f>$C$8</f>
        <v>0</v>
      </c>
      <c r="D126" s="227"/>
      <c r="E126" s="227"/>
      <c r="F126" s="227"/>
      <c r="G126" s="34">
        <f>$G$8</f>
        <v>0</v>
      </c>
      <c r="H126" s="36">
        <f>$H$8</f>
        <v>0</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IF('M6'!B13=0,"",'M6'!B13)</f>
        <v/>
      </c>
      <c r="C129" s="90" t="str">
        <f>'I6'!G13</f>
        <v xml:space="preserve"> </v>
      </c>
      <c r="D129" s="90" t="str">
        <f>'I6'!H13</f>
        <v xml:space="preserve"> </v>
      </c>
      <c r="E129" s="90" t="str">
        <f>'I6'!I13</f>
        <v xml:space="preserve"> </v>
      </c>
      <c r="F129" s="90" t="str">
        <f>'I6'!J13</f>
        <v xml:space="preserve"> </v>
      </c>
      <c r="G129" s="91"/>
      <c r="H129" s="91"/>
      <c r="I129" s="42"/>
      <c r="J129" s="42"/>
      <c r="K129" s="43">
        <f>SUM(I129:J129)</f>
        <v>0</v>
      </c>
      <c r="L129" s="44">
        <f>$L$127-K129</f>
        <v>65</v>
      </c>
    </row>
    <row r="130" spans="1:12" x14ac:dyDescent="0.25">
      <c r="A130" s="40">
        <v>2</v>
      </c>
      <c r="B130" s="41" t="str">
        <f>IF('M6'!B14=0,"",'M6'!B14)</f>
        <v/>
      </c>
      <c r="C130" s="90" t="str">
        <f>'I6'!G14</f>
        <v xml:space="preserve"> </v>
      </c>
      <c r="D130" s="90" t="str">
        <f>'I6'!H14</f>
        <v xml:space="preserve"> </v>
      </c>
      <c r="E130" s="90" t="str">
        <f>'I6'!I14</f>
        <v xml:space="preserve"> </v>
      </c>
      <c r="F130" s="90" t="str">
        <f>'I6'!J14</f>
        <v xml:space="preserve"> </v>
      </c>
      <c r="G130" s="91"/>
      <c r="H130" s="91"/>
      <c r="I130" s="42"/>
      <c r="J130" s="42"/>
      <c r="K130" s="43">
        <f t="shared" ref="K130:K178" si="3">SUM(I130:J130)</f>
        <v>0</v>
      </c>
      <c r="L130" s="44">
        <f t="shared" ref="L130:L178" si="4">$L$127-K130</f>
        <v>65</v>
      </c>
    </row>
    <row r="131" spans="1:12" x14ac:dyDescent="0.25">
      <c r="A131" s="40">
        <v>3</v>
      </c>
      <c r="B131" s="41" t="str">
        <f>IF('M6'!B15=0,"",'M6'!B15)</f>
        <v/>
      </c>
      <c r="C131" s="90" t="str">
        <f>'I6'!G15</f>
        <v xml:space="preserve"> </v>
      </c>
      <c r="D131" s="90" t="str">
        <f>'I6'!H15</f>
        <v xml:space="preserve"> </v>
      </c>
      <c r="E131" s="90" t="str">
        <f>'I6'!I15</f>
        <v xml:space="preserve"> </v>
      </c>
      <c r="F131" s="90" t="str">
        <f>'I6'!J15</f>
        <v xml:space="preserve"> </v>
      </c>
      <c r="G131" s="91"/>
      <c r="H131" s="91"/>
      <c r="I131" s="42"/>
      <c r="J131" s="42"/>
      <c r="K131" s="43">
        <f t="shared" si="3"/>
        <v>0</v>
      </c>
      <c r="L131" s="44">
        <f t="shared" si="4"/>
        <v>65</v>
      </c>
    </row>
    <row r="132" spans="1:12" x14ac:dyDescent="0.25">
      <c r="A132" s="40">
        <v>4</v>
      </c>
      <c r="B132" s="41" t="str">
        <f>IF('M6'!B16=0,"",'M6'!B16)</f>
        <v/>
      </c>
      <c r="C132" s="90" t="str">
        <f>'I6'!G16</f>
        <v xml:space="preserve"> </v>
      </c>
      <c r="D132" s="90" t="str">
        <f>'I6'!H16</f>
        <v xml:space="preserve"> </v>
      </c>
      <c r="E132" s="90" t="str">
        <f>'I6'!I16</f>
        <v xml:space="preserve"> </v>
      </c>
      <c r="F132" s="90" t="str">
        <f>'I6'!J16</f>
        <v xml:space="preserve"> </v>
      </c>
      <c r="G132" s="91"/>
      <c r="H132" s="91"/>
      <c r="I132" s="42"/>
      <c r="J132" s="42"/>
      <c r="K132" s="43">
        <f t="shared" si="3"/>
        <v>0</v>
      </c>
      <c r="L132" s="44">
        <f t="shared" si="4"/>
        <v>65</v>
      </c>
    </row>
    <row r="133" spans="1:12" x14ac:dyDescent="0.25">
      <c r="A133" s="40">
        <v>5</v>
      </c>
      <c r="B133" s="41" t="str">
        <f>IF('M6'!B17=0,"",'M6'!B17)</f>
        <v/>
      </c>
      <c r="C133" s="90" t="str">
        <f>'I6'!G17</f>
        <v xml:space="preserve"> </v>
      </c>
      <c r="D133" s="90" t="str">
        <f>'I6'!H17</f>
        <v xml:space="preserve"> </v>
      </c>
      <c r="E133" s="90" t="str">
        <f>'I6'!I17</f>
        <v xml:space="preserve"> </v>
      </c>
      <c r="F133" s="90" t="str">
        <f>'I6'!J17</f>
        <v xml:space="preserve"> </v>
      </c>
      <c r="G133" s="91"/>
      <c r="H133" s="91"/>
      <c r="I133" s="42"/>
      <c r="J133" s="42"/>
      <c r="K133" s="43">
        <f t="shared" si="3"/>
        <v>0</v>
      </c>
      <c r="L133" s="44">
        <f t="shared" si="4"/>
        <v>65</v>
      </c>
    </row>
    <row r="134" spans="1:12" x14ac:dyDescent="0.25">
      <c r="A134" s="40">
        <v>6</v>
      </c>
      <c r="B134" s="41" t="str">
        <f>IF('M6'!B18=0,"",'M6'!B18)</f>
        <v/>
      </c>
      <c r="C134" s="90" t="str">
        <f>'I6'!G18</f>
        <v xml:space="preserve"> </v>
      </c>
      <c r="D134" s="90" t="str">
        <f>'I6'!H18</f>
        <v xml:space="preserve"> </v>
      </c>
      <c r="E134" s="90" t="str">
        <f>'I6'!I18</f>
        <v xml:space="preserve"> </v>
      </c>
      <c r="F134" s="90" t="str">
        <f>'I6'!J18</f>
        <v xml:space="preserve"> </v>
      </c>
      <c r="G134" s="91"/>
      <c r="H134" s="91"/>
      <c r="I134" s="42"/>
      <c r="J134" s="42"/>
      <c r="K134" s="43">
        <f t="shared" si="3"/>
        <v>0</v>
      </c>
      <c r="L134" s="44">
        <f t="shared" si="4"/>
        <v>65</v>
      </c>
    </row>
    <row r="135" spans="1:12" x14ac:dyDescent="0.25">
      <c r="A135" s="40">
        <v>7</v>
      </c>
      <c r="B135" s="41" t="str">
        <f>IF('M6'!B19=0,"",'M6'!B19)</f>
        <v/>
      </c>
      <c r="C135" s="90" t="str">
        <f>'I6'!G19</f>
        <v xml:space="preserve"> </v>
      </c>
      <c r="D135" s="90" t="str">
        <f>'I6'!H19</f>
        <v xml:space="preserve"> </v>
      </c>
      <c r="E135" s="90" t="str">
        <f>'I6'!I19</f>
        <v xml:space="preserve"> </v>
      </c>
      <c r="F135" s="90" t="str">
        <f>'I6'!J19</f>
        <v xml:space="preserve"> </v>
      </c>
      <c r="G135" s="91"/>
      <c r="H135" s="91"/>
      <c r="I135" s="42"/>
      <c r="J135" s="42"/>
      <c r="K135" s="43">
        <f t="shared" si="3"/>
        <v>0</v>
      </c>
      <c r="L135" s="44">
        <f t="shared" si="4"/>
        <v>65</v>
      </c>
    </row>
    <row r="136" spans="1:12" x14ac:dyDescent="0.25">
      <c r="A136" s="40">
        <v>8</v>
      </c>
      <c r="B136" s="41" t="str">
        <f>IF('M6'!B20=0,"",'M6'!B20)</f>
        <v/>
      </c>
      <c r="C136" s="90" t="str">
        <f>'I6'!G20</f>
        <v xml:space="preserve"> </v>
      </c>
      <c r="D136" s="90" t="str">
        <f>'I6'!H20</f>
        <v xml:space="preserve"> </v>
      </c>
      <c r="E136" s="90" t="str">
        <f>'I6'!I20</f>
        <v xml:space="preserve"> </v>
      </c>
      <c r="F136" s="90" t="str">
        <f>'I6'!J20</f>
        <v xml:space="preserve"> </v>
      </c>
      <c r="G136" s="91"/>
      <c r="H136" s="91"/>
      <c r="I136" s="42"/>
      <c r="J136" s="42"/>
      <c r="K136" s="43">
        <f t="shared" si="3"/>
        <v>0</v>
      </c>
      <c r="L136" s="44">
        <f t="shared" si="4"/>
        <v>65</v>
      </c>
    </row>
    <row r="137" spans="1:12" x14ac:dyDescent="0.25">
      <c r="A137" s="40">
        <v>9</v>
      </c>
      <c r="B137" s="41" t="str">
        <f>IF('M6'!B21=0,"",'M6'!B21)</f>
        <v/>
      </c>
      <c r="C137" s="90" t="str">
        <f>'I6'!G21</f>
        <v xml:space="preserve"> </v>
      </c>
      <c r="D137" s="90" t="str">
        <f>'I6'!H21</f>
        <v xml:space="preserve"> </v>
      </c>
      <c r="E137" s="90" t="str">
        <f>'I6'!I21</f>
        <v xml:space="preserve"> </v>
      </c>
      <c r="F137" s="90" t="str">
        <f>'I6'!J21</f>
        <v xml:space="preserve"> </v>
      </c>
      <c r="G137" s="91"/>
      <c r="H137" s="91"/>
      <c r="I137" s="42"/>
      <c r="J137" s="42"/>
      <c r="K137" s="43">
        <f t="shared" si="3"/>
        <v>0</v>
      </c>
      <c r="L137" s="44">
        <f t="shared" si="4"/>
        <v>65</v>
      </c>
    </row>
    <row r="138" spans="1:12" x14ac:dyDescent="0.25">
      <c r="A138" s="40">
        <v>10</v>
      </c>
      <c r="B138" s="41" t="str">
        <f>IF('M6'!B22=0,"",'M6'!B22)</f>
        <v/>
      </c>
      <c r="C138" s="90" t="str">
        <f>'I6'!G22</f>
        <v xml:space="preserve"> </v>
      </c>
      <c r="D138" s="90" t="str">
        <f>'I6'!H22</f>
        <v xml:space="preserve"> </v>
      </c>
      <c r="E138" s="90" t="str">
        <f>'I6'!I22</f>
        <v xml:space="preserve"> </v>
      </c>
      <c r="F138" s="90" t="str">
        <f>'I6'!J22</f>
        <v xml:space="preserve"> </v>
      </c>
      <c r="G138" s="91"/>
      <c r="H138" s="91"/>
      <c r="I138" s="42"/>
      <c r="J138" s="42"/>
      <c r="K138" s="43">
        <f t="shared" si="3"/>
        <v>0</v>
      </c>
      <c r="L138" s="44">
        <f t="shared" si="4"/>
        <v>65</v>
      </c>
    </row>
    <row r="139" spans="1:12" x14ac:dyDescent="0.25">
      <c r="A139" s="40">
        <v>11</v>
      </c>
      <c r="B139" s="41" t="str">
        <f>IF('M6'!B23=0,"",'M6'!B23)</f>
        <v/>
      </c>
      <c r="C139" s="90" t="str">
        <f>'I6'!G23</f>
        <v xml:space="preserve"> </v>
      </c>
      <c r="D139" s="90" t="str">
        <f>'I6'!H23</f>
        <v xml:space="preserve"> </v>
      </c>
      <c r="E139" s="90" t="str">
        <f>'I6'!I23</f>
        <v xml:space="preserve"> </v>
      </c>
      <c r="F139" s="90" t="str">
        <f>'I6'!J23</f>
        <v xml:space="preserve"> </v>
      </c>
      <c r="G139" s="91"/>
      <c r="H139" s="91"/>
      <c r="I139" s="42"/>
      <c r="J139" s="42"/>
      <c r="K139" s="43">
        <f t="shared" si="3"/>
        <v>0</v>
      </c>
      <c r="L139" s="44">
        <f t="shared" si="4"/>
        <v>65</v>
      </c>
    </row>
    <row r="140" spans="1:12" x14ac:dyDescent="0.25">
      <c r="A140" s="40">
        <v>12</v>
      </c>
      <c r="B140" s="41" t="str">
        <f>IF('M6'!B24=0,"",'M6'!B24)</f>
        <v/>
      </c>
      <c r="C140" s="90" t="str">
        <f>'I6'!G24</f>
        <v xml:space="preserve"> </v>
      </c>
      <c r="D140" s="90" t="str">
        <f>'I6'!H24</f>
        <v xml:space="preserve"> </v>
      </c>
      <c r="E140" s="90" t="str">
        <f>'I6'!I24</f>
        <v xml:space="preserve"> </v>
      </c>
      <c r="F140" s="90" t="str">
        <f>'I6'!J24</f>
        <v xml:space="preserve"> </v>
      </c>
      <c r="G140" s="91"/>
      <c r="H140" s="91"/>
      <c r="I140" s="42"/>
      <c r="J140" s="42"/>
      <c r="K140" s="43">
        <f t="shared" si="3"/>
        <v>0</v>
      </c>
      <c r="L140" s="44">
        <f t="shared" si="4"/>
        <v>65</v>
      </c>
    </row>
    <row r="141" spans="1:12" x14ac:dyDescent="0.25">
      <c r="A141" s="40">
        <v>13</v>
      </c>
      <c r="B141" s="41" t="str">
        <f>IF('M6'!B25=0,"",'M6'!B25)</f>
        <v/>
      </c>
      <c r="C141" s="90" t="str">
        <f>'I6'!G25</f>
        <v xml:space="preserve"> </v>
      </c>
      <c r="D141" s="90" t="str">
        <f>'I6'!H25</f>
        <v xml:space="preserve"> </v>
      </c>
      <c r="E141" s="90" t="str">
        <f>'I6'!I25</f>
        <v xml:space="preserve"> </v>
      </c>
      <c r="F141" s="90" t="str">
        <f>'I6'!J25</f>
        <v xml:space="preserve"> </v>
      </c>
      <c r="G141" s="91"/>
      <c r="H141" s="91"/>
      <c r="I141" s="42"/>
      <c r="J141" s="42"/>
      <c r="K141" s="43">
        <f t="shared" si="3"/>
        <v>0</v>
      </c>
      <c r="L141" s="44">
        <f t="shared" si="4"/>
        <v>65</v>
      </c>
    </row>
    <row r="142" spans="1:12" x14ac:dyDescent="0.25">
      <c r="A142" s="40">
        <v>14</v>
      </c>
      <c r="B142" s="41" t="str">
        <f>IF('M6'!B26=0,"",'M6'!B26)</f>
        <v/>
      </c>
      <c r="C142" s="90" t="str">
        <f>'I6'!G26</f>
        <v xml:space="preserve"> </v>
      </c>
      <c r="D142" s="90" t="str">
        <f>'I6'!H26</f>
        <v xml:space="preserve"> </v>
      </c>
      <c r="E142" s="90" t="str">
        <f>'I6'!I26</f>
        <v xml:space="preserve"> </v>
      </c>
      <c r="F142" s="90" t="str">
        <f>'I6'!J26</f>
        <v xml:space="preserve"> </v>
      </c>
      <c r="G142" s="91"/>
      <c r="H142" s="91"/>
      <c r="I142" s="42"/>
      <c r="J142" s="42"/>
      <c r="K142" s="43">
        <f t="shared" si="3"/>
        <v>0</v>
      </c>
      <c r="L142" s="44">
        <f t="shared" si="4"/>
        <v>65</v>
      </c>
    </row>
    <row r="143" spans="1:12" x14ac:dyDescent="0.25">
      <c r="A143" s="40">
        <v>15</v>
      </c>
      <c r="B143" s="41" t="str">
        <f>IF('M6'!B27=0,"",'M6'!B27)</f>
        <v/>
      </c>
      <c r="C143" s="90" t="str">
        <f>'I6'!G27</f>
        <v xml:space="preserve"> </v>
      </c>
      <c r="D143" s="90" t="str">
        <f>'I6'!H27</f>
        <v xml:space="preserve"> </v>
      </c>
      <c r="E143" s="90" t="str">
        <f>'I6'!I27</f>
        <v xml:space="preserve"> </v>
      </c>
      <c r="F143" s="90" t="str">
        <f>'I6'!J27</f>
        <v xml:space="preserve"> </v>
      </c>
      <c r="G143" s="91"/>
      <c r="H143" s="91"/>
      <c r="I143" s="42"/>
      <c r="J143" s="42"/>
      <c r="K143" s="43">
        <f t="shared" si="3"/>
        <v>0</v>
      </c>
      <c r="L143" s="44">
        <f t="shared" si="4"/>
        <v>65</v>
      </c>
    </row>
    <row r="144" spans="1:12" x14ac:dyDescent="0.25">
      <c r="A144" s="40">
        <v>16</v>
      </c>
      <c r="B144" s="41" t="str">
        <f>IF('M6'!B28=0,"",'M6'!B28)</f>
        <v/>
      </c>
      <c r="C144" s="90" t="str">
        <f>'I6'!G28</f>
        <v xml:space="preserve"> </v>
      </c>
      <c r="D144" s="90" t="str">
        <f>'I6'!H28</f>
        <v xml:space="preserve"> </v>
      </c>
      <c r="E144" s="90" t="str">
        <f>'I6'!I28</f>
        <v xml:space="preserve"> </v>
      </c>
      <c r="F144" s="90" t="str">
        <f>'I6'!J28</f>
        <v xml:space="preserve"> </v>
      </c>
      <c r="G144" s="91"/>
      <c r="H144" s="91"/>
      <c r="I144" s="42"/>
      <c r="J144" s="42"/>
      <c r="K144" s="43">
        <f t="shared" si="3"/>
        <v>0</v>
      </c>
      <c r="L144" s="44">
        <f t="shared" si="4"/>
        <v>65</v>
      </c>
    </row>
    <row r="145" spans="1:12" x14ac:dyDescent="0.25">
      <c r="A145" s="40">
        <v>17</v>
      </c>
      <c r="B145" s="41" t="str">
        <f>IF('M6'!B29=0,"",'M6'!B29)</f>
        <v/>
      </c>
      <c r="C145" s="90" t="str">
        <f>'I6'!G29</f>
        <v xml:space="preserve"> </v>
      </c>
      <c r="D145" s="90" t="str">
        <f>'I6'!H29</f>
        <v xml:space="preserve"> </v>
      </c>
      <c r="E145" s="90" t="str">
        <f>'I6'!I29</f>
        <v xml:space="preserve"> </v>
      </c>
      <c r="F145" s="90" t="str">
        <f>'I6'!J29</f>
        <v xml:space="preserve"> </v>
      </c>
      <c r="G145" s="91"/>
      <c r="H145" s="91"/>
      <c r="I145" s="42"/>
      <c r="J145" s="42"/>
      <c r="K145" s="43">
        <f t="shared" si="3"/>
        <v>0</v>
      </c>
      <c r="L145" s="44">
        <f t="shared" si="4"/>
        <v>65</v>
      </c>
    </row>
    <row r="146" spans="1:12" x14ac:dyDescent="0.25">
      <c r="A146" s="40">
        <v>18</v>
      </c>
      <c r="B146" s="41" t="str">
        <f>IF('M6'!B30=0,"",'M6'!B30)</f>
        <v/>
      </c>
      <c r="C146" s="90" t="str">
        <f>'I6'!G30</f>
        <v xml:space="preserve"> </v>
      </c>
      <c r="D146" s="90" t="str">
        <f>'I6'!H30</f>
        <v xml:space="preserve"> </v>
      </c>
      <c r="E146" s="90" t="str">
        <f>'I6'!I30</f>
        <v xml:space="preserve"> </v>
      </c>
      <c r="F146" s="90" t="str">
        <f>'I6'!J30</f>
        <v xml:space="preserve"> </v>
      </c>
      <c r="G146" s="91"/>
      <c r="H146" s="91"/>
      <c r="I146" s="42"/>
      <c r="J146" s="42"/>
      <c r="K146" s="43">
        <f t="shared" si="3"/>
        <v>0</v>
      </c>
      <c r="L146" s="44">
        <f t="shared" si="4"/>
        <v>65</v>
      </c>
    </row>
    <row r="147" spans="1:12" x14ac:dyDescent="0.25">
      <c r="A147" s="40">
        <v>19</v>
      </c>
      <c r="B147" s="41" t="str">
        <f>IF('M6'!B31=0,"",'M6'!B31)</f>
        <v/>
      </c>
      <c r="C147" s="90" t="str">
        <f>'I6'!G31</f>
        <v xml:space="preserve"> </v>
      </c>
      <c r="D147" s="90" t="str">
        <f>'I6'!H31</f>
        <v xml:space="preserve"> </v>
      </c>
      <c r="E147" s="90" t="str">
        <f>'I6'!I31</f>
        <v xml:space="preserve"> </v>
      </c>
      <c r="F147" s="90" t="str">
        <f>'I6'!J31</f>
        <v xml:space="preserve"> </v>
      </c>
      <c r="G147" s="91"/>
      <c r="H147" s="91"/>
      <c r="I147" s="42"/>
      <c r="J147" s="42"/>
      <c r="K147" s="43">
        <f t="shared" si="3"/>
        <v>0</v>
      </c>
      <c r="L147" s="44">
        <f t="shared" si="4"/>
        <v>65</v>
      </c>
    </row>
    <row r="148" spans="1:12" x14ac:dyDescent="0.25">
      <c r="A148" s="40">
        <v>20</v>
      </c>
      <c r="B148" s="41" t="str">
        <f>IF('M6'!B32=0,"",'M6'!B32)</f>
        <v/>
      </c>
      <c r="C148" s="90" t="str">
        <f>'I6'!G32</f>
        <v xml:space="preserve"> </v>
      </c>
      <c r="D148" s="90" t="str">
        <f>'I6'!H32</f>
        <v xml:space="preserve"> </v>
      </c>
      <c r="E148" s="90" t="str">
        <f>'I6'!I32</f>
        <v xml:space="preserve"> </v>
      </c>
      <c r="F148" s="90" t="str">
        <f>'I6'!J32</f>
        <v xml:space="preserve"> </v>
      </c>
      <c r="G148" s="91"/>
      <c r="H148" s="91"/>
      <c r="I148" s="42"/>
      <c r="J148" s="42"/>
      <c r="K148" s="43">
        <f t="shared" si="3"/>
        <v>0</v>
      </c>
      <c r="L148" s="44">
        <f t="shared" si="4"/>
        <v>65</v>
      </c>
    </row>
    <row r="149" spans="1:12" x14ac:dyDescent="0.25">
      <c r="A149" s="40">
        <v>21</v>
      </c>
      <c r="B149" s="41" t="str">
        <f>IF('M6'!B33=0,"",'M6'!B33)</f>
        <v/>
      </c>
      <c r="C149" s="90" t="str">
        <f>'I6'!G33</f>
        <v xml:space="preserve"> </v>
      </c>
      <c r="D149" s="90" t="str">
        <f>'I6'!H33</f>
        <v xml:space="preserve"> </v>
      </c>
      <c r="E149" s="90" t="str">
        <f>'I6'!I33</f>
        <v xml:space="preserve"> </v>
      </c>
      <c r="F149" s="90" t="str">
        <f>'I6'!J33</f>
        <v xml:space="preserve"> </v>
      </c>
      <c r="G149" s="91"/>
      <c r="H149" s="91"/>
      <c r="I149" s="42"/>
      <c r="J149" s="42"/>
      <c r="K149" s="43">
        <f t="shared" si="3"/>
        <v>0</v>
      </c>
      <c r="L149" s="44">
        <f t="shared" si="4"/>
        <v>65</v>
      </c>
    </row>
    <row r="150" spans="1:12" x14ac:dyDescent="0.25">
      <c r="A150" s="40">
        <v>22</v>
      </c>
      <c r="B150" s="41" t="str">
        <f>IF('M6'!B34=0,"",'M6'!B34)</f>
        <v/>
      </c>
      <c r="C150" s="90" t="str">
        <f>'I6'!G34</f>
        <v xml:space="preserve"> </v>
      </c>
      <c r="D150" s="90" t="str">
        <f>'I6'!H34</f>
        <v xml:space="preserve"> </v>
      </c>
      <c r="E150" s="90" t="str">
        <f>'I6'!I34</f>
        <v xml:space="preserve"> </v>
      </c>
      <c r="F150" s="90" t="str">
        <f>'I6'!J34</f>
        <v xml:space="preserve"> </v>
      </c>
      <c r="G150" s="91"/>
      <c r="H150" s="91"/>
      <c r="I150" s="42"/>
      <c r="J150" s="42"/>
      <c r="K150" s="43">
        <f t="shared" si="3"/>
        <v>0</v>
      </c>
      <c r="L150" s="44">
        <f t="shared" si="4"/>
        <v>65</v>
      </c>
    </row>
    <row r="151" spans="1:12" x14ac:dyDescent="0.25">
      <c r="A151" s="40">
        <v>23</v>
      </c>
      <c r="B151" s="41" t="str">
        <f>IF('M6'!B35=0,"",'M6'!B35)</f>
        <v/>
      </c>
      <c r="C151" s="90" t="str">
        <f>'I6'!G35</f>
        <v xml:space="preserve"> </v>
      </c>
      <c r="D151" s="90" t="str">
        <f>'I6'!H35</f>
        <v xml:space="preserve"> </v>
      </c>
      <c r="E151" s="90" t="str">
        <f>'I6'!I35</f>
        <v xml:space="preserve"> </v>
      </c>
      <c r="F151" s="90" t="str">
        <f>'I6'!J35</f>
        <v xml:space="preserve"> </v>
      </c>
      <c r="G151" s="91"/>
      <c r="H151" s="91"/>
      <c r="I151" s="42"/>
      <c r="J151" s="42"/>
      <c r="K151" s="43">
        <f t="shared" si="3"/>
        <v>0</v>
      </c>
      <c r="L151" s="44">
        <f t="shared" si="4"/>
        <v>65</v>
      </c>
    </row>
    <row r="152" spans="1:12" x14ac:dyDescent="0.25">
      <c r="A152" s="40">
        <v>24</v>
      </c>
      <c r="B152" s="41" t="str">
        <f>IF('M6'!B36=0,"",'M6'!B36)</f>
        <v/>
      </c>
      <c r="C152" s="90" t="str">
        <f>'I6'!G36</f>
        <v xml:space="preserve"> </v>
      </c>
      <c r="D152" s="90" t="str">
        <f>'I6'!H36</f>
        <v xml:space="preserve"> </v>
      </c>
      <c r="E152" s="90" t="str">
        <f>'I6'!I36</f>
        <v xml:space="preserve"> </v>
      </c>
      <c r="F152" s="90" t="str">
        <f>'I6'!J36</f>
        <v xml:space="preserve"> </v>
      </c>
      <c r="G152" s="91"/>
      <c r="H152" s="91"/>
      <c r="I152" s="42"/>
      <c r="J152" s="42"/>
      <c r="K152" s="43">
        <f t="shared" si="3"/>
        <v>0</v>
      </c>
      <c r="L152" s="44">
        <f t="shared" si="4"/>
        <v>65</v>
      </c>
    </row>
    <row r="153" spans="1:12" x14ac:dyDescent="0.25">
      <c r="A153" s="40">
        <v>25</v>
      </c>
      <c r="B153" s="41" t="str">
        <f>IF('M6'!B37=0,"",'M6'!B37)</f>
        <v/>
      </c>
      <c r="C153" s="90" t="str">
        <f>'I6'!G37</f>
        <v xml:space="preserve"> </v>
      </c>
      <c r="D153" s="90" t="str">
        <f>'I6'!H37</f>
        <v xml:space="preserve"> </v>
      </c>
      <c r="E153" s="90" t="str">
        <f>'I6'!I37</f>
        <v xml:space="preserve"> </v>
      </c>
      <c r="F153" s="90" t="str">
        <f>'I6'!J37</f>
        <v xml:space="preserve"> </v>
      </c>
      <c r="G153" s="91"/>
      <c r="H153" s="91"/>
      <c r="I153" s="42"/>
      <c r="J153" s="42"/>
      <c r="K153" s="43">
        <f t="shared" si="3"/>
        <v>0</v>
      </c>
      <c r="L153" s="44">
        <f t="shared" si="4"/>
        <v>65</v>
      </c>
    </row>
    <row r="154" spans="1:12" x14ac:dyDescent="0.25">
      <c r="A154" s="40">
        <v>26</v>
      </c>
      <c r="B154" s="41" t="str">
        <f>IF('M6'!B38=0,"",'M6'!B38)</f>
        <v/>
      </c>
      <c r="C154" s="90" t="str">
        <f>'I6'!G38</f>
        <v xml:space="preserve"> </v>
      </c>
      <c r="D154" s="90" t="str">
        <f>'I6'!H38</f>
        <v xml:space="preserve"> </v>
      </c>
      <c r="E154" s="90" t="str">
        <f>'I6'!I38</f>
        <v xml:space="preserve"> </v>
      </c>
      <c r="F154" s="90" t="str">
        <f>'I6'!J38</f>
        <v xml:space="preserve"> </v>
      </c>
      <c r="G154" s="91"/>
      <c r="H154" s="91"/>
      <c r="I154" s="42"/>
      <c r="J154" s="42"/>
      <c r="K154" s="43">
        <f t="shared" si="3"/>
        <v>0</v>
      </c>
      <c r="L154" s="44">
        <f t="shared" si="4"/>
        <v>65</v>
      </c>
    </row>
    <row r="155" spans="1:12" x14ac:dyDescent="0.25">
      <c r="A155" s="40">
        <v>27</v>
      </c>
      <c r="B155" s="41" t="str">
        <f>IF('M6'!B39=0,"",'M6'!B39)</f>
        <v/>
      </c>
      <c r="C155" s="90" t="str">
        <f>'I6'!G39</f>
        <v xml:space="preserve"> </v>
      </c>
      <c r="D155" s="90" t="str">
        <f>'I6'!H39</f>
        <v xml:space="preserve"> </v>
      </c>
      <c r="E155" s="90" t="str">
        <f>'I6'!I39</f>
        <v xml:space="preserve"> </v>
      </c>
      <c r="F155" s="90" t="str">
        <f>'I6'!J39</f>
        <v xml:space="preserve"> </v>
      </c>
      <c r="G155" s="91"/>
      <c r="H155" s="91"/>
      <c r="I155" s="42"/>
      <c r="J155" s="42"/>
      <c r="K155" s="43">
        <f t="shared" si="3"/>
        <v>0</v>
      </c>
      <c r="L155" s="44">
        <f t="shared" si="4"/>
        <v>65</v>
      </c>
    </row>
    <row r="156" spans="1:12" x14ac:dyDescent="0.25">
      <c r="A156" s="40">
        <v>28</v>
      </c>
      <c r="B156" s="41" t="str">
        <f>IF('M6'!B40=0,"",'M6'!B40)</f>
        <v/>
      </c>
      <c r="C156" s="90" t="str">
        <f>'I6'!G40</f>
        <v xml:space="preserve"> </v>
      </c>
      <c r="D156" s="90" t="str">
        <f>'I6'!H40</f>
        <v xml:space="preserve"> </v>
      </c>
      <c r="E156" s="90" t="str">
        <f>'I6'!I40</f>
        <v xml:space="preserve"> </v>
      </c>
      <c r="F156" s="90" t="str">
        <f>'I6'!J40</f>
        <v xml:space="preserve"> </v>
      </c>
      <c r="G156" s="91"/>
      <c r="H156" s="91"/>
      <c r="I156" s="42"/>
      <c r="J156" s="42"/>
      <c r="K156" s="43">
        <f t="shared" si="3"/>
        <v>0</v>
      </c>
      <c r="L156" s="44">
        <f t="shared" si="4"/>
        <v>65</v>
      </c>
    </row>
    <row r="157" spans="1:12" x14ac:dyDescent="0.25">
      <c r="A157" s="40">
        <v>29</v>
      </c>
      <c r="B157" s="41" t="str">
        <f>IF('M6'!B41=0,"",'M6'!B41)</f>
        <v/>
      </c>
      <c r="C157" s="90" t="str">
        <f>'I6'!G41</f>
        <v xml:space="preserve"> </v>
      </c>
      <c r="D157" s="90" t="str">
        <f>'I6'!H41</f>
        <v xml:space="preserve"> </v>
      </c>
      <c r="E157" s="90" t="str">
        <f>'I6'!I41</f>
        <v xml:space="preserve"> </v>
      </c>
      <c r="F157" s="90" t="str">
        <f>'I6'!J41</f>
        <v xml:space="preserve"> </v>
      </c>
      <c r="G157" s="91"/>
      <c r="H157" s="91"/>
      <c r="I157" s="42"/>
      <c r="J157" s="42"/>
      <c r="K157" s="43">
        <f t="shared" si="3"/>
        <v>0</v>
      </c>
      <c r="L157" s="44">
        <f t="shared" si="4"/>
        <v>65</v>
      </c>
    </row>
    <row r="158" spans="1:12" x14ac:dyDescent="0.25">
      <c r="A158" s="40">
        <v>30</v>
      </c>
      <c r="B158" s="41" t="str">
        <f>IF('M6'!B42=0,"",'M6'!B42)</f>
        <v/>
      </c>
      <c r="C158" s="90" t="str">
        <f>'I6'!G42</f>
        <v xml:space="preserve"> </v>
      </c>
      <c r="D158" s="90" t="str">
        <f>'I6'!H42</f>
        <v xml:space="preserve"> </v>
      </c>
      <c r="E158" s="90" t="str">
        <f>'I6'!I42</f>
        <v xml:space="preserve"> </v>
      </c>
      <c r="F158" s="90" t="str">
        <f>'I6'!J42</f>
        <v xml:space="preserve"> </v>
      </c>
      <c r="G158" s="91"/>
      <c r="H158" s="91"/>
      <c r="I158" s="42"/>
      <c r="J158" s="42"/>
      <c r="K158" s="43">
        <f t="shared" si="3"/>
        <v>0</v>
      </c>
      <c r="L158" s="44">
        <f t="shared" si="4"/>
        <v>65</v>
      </c>
    </row>
    <row r="159" spans="1:12" x14ac:dyDescent="0.25">
      <c r="A159" s="40">
        <v>31</v>
      </c>
      <c r="B159" s="41" t="str">
        <f>IF('M6'!B43=0,"",'M6'!B43)</f>
        <v/>
      </c>
      <c r="C159" s="90" t="str">
        <f>'I6'!G43</f>
        <v xml:space="preserve"> </v>
      </c>
      <c r="D159" s="90" t="str">
        <f>'I6'!H43</f>
        <v xml:space="preserve"> </v>
      </c>
      <c r="E159" s="90" t="str">
        <f>'I6'!I43</f>
        <v xml:space="preserve"> </v>
      </c>
      <c r="F159" s="90" t="str">
        <f>'I6'!J43</f>
        <v xml:space="preserve"> </v>
      </c>
      <c r="G159" s="91"/>
      <c r="H159" s="91"/>
      <c r="I159" s="42"/>
      <c r="J159" s="42"/>
      <c r="K159" s="43">
        <f t="shared" si="3"/>
        <v>0</v>
      </c>
      <c r="L159" s="44">
        <f t="shared" si="4"/>
        <v>65</v>
      </c>
    </row>
    <row r="160" spans="1:12" x14ac:dyDescent="0.25">
      <c r="A160" s="40">
        <v>32</v>
      </c>
      <c r="B160" s="41" t="str">
        <f>IF('M6'!B44=0,"",'M6'!B44)</f>
        <v/>
      </c>
      <c r="C160" s="90" t="str">
        <f>'I6'!G44</f>
        <v xml:space="preserve"> </v>
      </c>
      <c r="D160" s="90" t="str">
        <f>'I6'!H44</f>
        <v xml:space="preserve"> </v>
      </c>
      <c r="E160" s="90" t="str">
        <f>'I6'!I44</f>
        <v xml:space="preserve"> </v>
      </c>
      <c r="F160" s="90" t="str">
        <f>'I6'!J44</f>
        <v xml:space="preserve"> </v>
      </c>
      <c r="G160" s="91"/>
      <c r="H160" s="91"/>
      <c r="I160" s="42"/>
      <c r="J160" s="42"/>
      <c r="K160" s="43">
        <f t="shared" si="3"/>
        <v>0</v>
      </c>
      <c r="L160" s="44">
        <f t="shared" si="4"/>
        <v>65</v>
      </c>
    </row>
    <row r="161" spans="1:12" x14ac:dyDescent="0.25">
      <c r="A161" s="40">
        <v>33</v>
      </c>
      <c r="B161" s="41" t="str">
        <f>IF('M6'!B45=0,"",'M6'!B45)</f>
        <v/>
      </c>
      <c r="C161" s="90" t="str">
        <f>'I6'!G45</f>
        <v xml:space="preserve"> </v>
      </c>
      <c r="D161" s="90" t="str">
        <f>'I6'!H45</f>
        <v xml:space="preserve"> </v>
      </c>
      <c r="E161" s="90" t="str">
        <f>'I6'!I45</f>
        <v xml:space="preserve"> </v>
      </c>
      <c r="F161" s="90" t="str">
        <f>'I6'!J45</f>
        <v xml:space="preserve"> </v>
      </c>
      <c r="G161" s="91"/>
      <c r="H161" s="91"/>
      <c r="I161" s="42"/>
      <c r="J161" s="42"/>
      <c r="K161" s="43">
        <f t="shared" si="3"/>
        <v>0</v>
      </c>
      <c r="L161" s="44">
        <f t="shared" si="4"/>
        <v>65</v>
      </c>
    </row>
    <row r="162" spans="1:12" x14ac:dyDescent="0.25">
      <c r="A162" s="40">
        <v>34</v>
      </c>
      <c r="B162" s="41" t="str">
        <f>IF('M6'!B46=0,"",'M6'!B46)</f>
        <v/>
      </c>
      <c r="C162" s="90" t="str">
        <f>'I6'!G46</f>
        <v xml:space="preserve"> </v>
      </c>
      <c r="D162" s="90" t="str">
        <f>'I6'!H46</f>
        <v xml:space="preserve"> </v>
      </c>
      <c r="E162" s="90" t="str">
        <f>'I6'!I46</f>
        <v xml:space="preserve"> </v>
      </c>
      <c r="F162" s="90" t="str">
        <f>'I6'!J46</f>
        <v xml:space="preserve"> </v>
      </c>
      <c r="G162" s="91"/>
      <c r="H162" s="91"/>
      <c r="I162" s="42"/>
      <c r="J162" s="42"/>
      <c r="K162" s="43">
        <f t="shared" si="3"/>
        <v>0</v>
      </c>
      <c r="L162" s="44">
        <f t="shared" si="4"/>
        <v>65</v>
      </c>
    </row>
    <row r="163" spans="1:12" x14ac:dyDescent="0.25">
      <c r="A163" s="40">
        <v>35</v>
      </c>
      <c r="B163" s="41" t="str">
        <f>IF('M6'!B47=0,"",'M6'!B47)</f>
        <v/>
      </c>
      <c r="C163" s="90" t="str">
        <f>'I6'!G47</f>
        <v xml:space="preserve"> </v>
      </c>
      <c r="D163" s="90" t="str">
        <f>'I6'!H47</f>
        <v xml:space="preserve"> </v>
      </c>
      <c r="E163" s="90" t="str">
        <f>'I6'!I47</f>
        <v xml:space="preserve"> </v>
      </c>
      <c r="F163" s="90" t="str">
        <f>'I6'!J47</f>
        <v xml:space="preserve"> </v>
      </c>
      <c r="G163" s="91"/>
      <c r="H163" s="91"/>
      <c r="I163" s="42"/>
      <c r="J163" s="42"/>
      <c r="K163" s="43">
        <f t="shared" si="3"/>
        <v>0</v>
      </c>
      <c r="L163" s="44">
        <f t="shared" si="4"/>
        <v>65</v>
      </c>
    </row>
    <row r="164" spans="1:12" x14ac:dyDescent="0.25">
      <c r="A164" s="40">
        <v>36</v>
      </c>
      <c r="B164" s="41" t="str">
        <f>IF('M6'!B48=0,"",'M6'!B48)</f>
        <v/>
      </c>
      <c r="C164" s="90" t="str">
        <f>'I6'!G48</f>
        <v xml:space="preserve"> </v>
      </c>
      <c r="D164" s="90" t="str">
        <f>'I6'!H48</f>
        <v xml:space="preserve"> </v>
      </c>
      <c r="E164" s="90" t="str">
        <f>'I6'!I48</f>
        <v xml:space="preserve"> </v>
      </c>
      <c r="F164" s="90" t="str">
        <f>'I6'!J48</f>
        <v xml:space="preserve"> </v>
      </c>
      <c r="G164" s="91"/>
      <c r="H164" s="91"/>
      <c r="I164" s="42"/>
      <c r="J164" s="42"/>
      <c r="K164" s="43">
        <f t="shared" si="3"/>
        <v>0</v>
      </c>
      <c r="L164" s="44">
        <f t="shared" si="4"/>
        <v>65</v>
      </c>
    </row>
    <row r="165" spans="1:12" x14ac:dyDescent="0.25">
      <c r="A165" s="40">
        <v>37</v>
      </c>
      <c r="B165" s="41" t="str">
        <f>IF('M6'!B49=0,"",'M6'!B49)</f>
        <v/>
      </c>
      <c r="C165" s="90" t="str">
        <f>'I6'!G49</f>
        <v xml:space="preserve"> </v>
      </c>
      <c r="D165" s="90" t="str">
        <f>'I6'!H49</f>
        <v xml:space="preserve"> </v>
      </c>
      <c r="E165" s="90" t="str">
        <f>'I6'!I49</f>
        <v xml:space="preserve"> </v>
      </c>
      <c r="F165" s="90" t="str">
        <f>'I6'!J49</f>
        <v xml:space="preserve"> </v>
      </c>
      <c r="G165" s="91"/>
      <c r="H165" s="91"/>
      <c r="I165" s="42"/>
      <c r="J165" s="42"/>
      <c r="K165" s="43">
        <f t="shared" si="3"/>
        <v>0</v>
      </c>
      <c r="L165" s="44">
        <f t="shared" si="4"/>
        <v>65</v>
      </c>
    </row>
    <row r="166" spans="1:12" x14ac:dyDescent="0.25">
      <c r="A166" s="40">
        <v>38</v>
      </c>
      <c r="B166" s="41" t="str">
        <f>IF('M6'!B50=0,"",'M6'!B50)</f>
        <v/>
      </c>
      <c r="C166" s="90" t="str">
        <f>'I6'!G50</f>
        <v xml:space="preserve"> </v>
      </c>
      <c r="D166" s="90" t="str">
        <f>'I6'!H50</f>
        <v xml:space="preserve"> </v>
      </c>
      <c r="E166" s="90" t="str">
        <f>'I6'!I50</f>
        <v xml:space="preserve"> </v>
      </c>
      <c r="F166" s="90" t="str">
        <f>'I6'!J50</f>
        <v xml:space="preserve"> </v>
      </c>
      <c r="G166" s="91"/>
      <c r="H166" s="91"/>
      <c r="I166" s="42"/>
      <c r="J166" s="42"/>
      <c r="K166" s="43">
        <f t="shared" si="3"/>
        <v>0</v>
      </c>
      <c r="L166" s="44">
        <f t="shared" si="4"/>
        <v>65</v>
      </c>
    </row>
    <row r="167" spans="1:12" x14ac:dyDescent="0.25">
      <c r="A167" s="40">
        <v>39</v>
      </c>
      <c r="B167" s="41" t="str">
        <f>IF('M6'!B51=0,"",'M6'!B51)</f>
        <v/>
      </c>
      <c r="C167" s="90" t="str">
        <f>'I6'!G51</f>
        <v xml:space="preserve"> </v>
      </c>
      <c r="D167" s="90" t="str">
        <f>'I6'!H51</f>
        <v xml:space="preserve"> </v>
      </c>
      <c r="E167" s="90" t="str">
        <f>'I6'!I51</f>
        <v xml:space="preserve"> </v>
      </c>
      <c r="F167" s="90" t="str">
        <f>'I6'!J51</f>
        <v xml:space="preserve"> </v>
      </c>
      <c r="G167" s="91"/>
      <c r="H167" s="91"/>
      <c r="I167" s="42"/>
      <c r="J167" s="42"/>
      <c r="K167" s="43">
        <f t="shared" si="3"/>
        <v>0</v>
      </c>
      <c r="L167" s="44">
        <f t="shared" si="4"/>
        <v>65</v>
      </c>
    </row>
    <row r="168" spans="1:12" x14ac:dyDescent="0.25">
      <c r="A168" s="40">
        <v>40</v>
      </c>
      <c r="B168" s="41" t="str">
        <f>IF('M6'!B52=0,"",'M6'!B52)</f>
        <v/>
      </c>
      <c r="C168" s="90" t="str">
        <f>'I6'!G52</f>
        <v xml:space="preserve"> </v>
      </c>
      <c r="D168" s="90" t="str">
        <f>'I6'!H52</f>
        <v xml:space="preserve"> </v>
      </c>
      <c r="E168" s="90" t="str">
        <f>'I6'!I52</f>
        <v xml:space="preserve"> </v>
      </c>
      <c r="F168" s="90" t="str">
        <f>'I6'!J52</f>
        <v xml:space="preserve"> </v>
      </c>
      <c r="G168" s="91"/>
      <c r="H168" s="91"/>
      <c r="I168" s="42"/>
      <c r="J168" s="42"/>
      <c r="K168" s="43">
        <f t="shared" si="3"/>
        <v>0</v>
      </c>
      <c r="L168" s="44">
        <f t="shared" si="4"/>
        <v>65</v>
      </c>
    </row>
    <row r="169" spans="1:12" x14ac:dyDescent="0.25">
      <c r="A169" s="40">
        <v>41</v>
      </c>
      <c r="B169" s="41" t="str">
        <f>IF('M6'!B53=0,"",'M6'!B53)</f>
        <v/>
      </c>
      <c r="C169" s="90" t="str">
        <f>'I6'!G53</f>
        <v xml:space="preserve"> </v>
      </c>
      <c r="D169" s="90" t="str">
        <f>'I6'!H53</f>
        <v xml:space="preserve"> </v>
      </c>
      <c r="E169" s="90" t="str">
        <f>'I6'!I53</f>
        <v xml:space="preserve"> </v>
      </c>
      <c r="F169" s="90" t="str">
        <f>'I6'!J53</f>
        <v xml:space="preserve"> </v>
      </c>
      <c r="G169" s="91"/>
      <c r="H169" s="91"/>
      <c r="I169" s="42"/>
      <c r="J169" s="42"/>
      <c r="K169" s="43">
        <f t="shared" si="3"/>
        <v>0</v>
      </c>
      <c r="L169" s="44">
        <f t="shared" si="4"/>
        <v>65</v>
      </c>
    </row>
    <row r="170" spans="1:12" x14ac:dyDescent="0.25">
      <c r="A170" s="40">
        <v>42</v>
      </c>
      <c r="B170" s="41" t="str">
        <f>IF('M6'!B54=0,"",'M6'!B54)</f>
        <v/>
      </c>
      <c r="C170" s="90" t="str">
        <f>'I6'!G54</f>
        <v xml:space="preserve"> </v>
      </c>
      <c r="D170" s="90" t="str">
        <f>'I6'!H54</f>
        <v xml:space="preserve"> </v>
      </c>
      <c r="E170" s="90" t="str">
        <f>'I6'!I54</f>
        <v xml:space="preserve"> </v>
      </c>
      <c r="F170" s="90" t="str">
        <f>'I6'!J54</f>
        <v xml:space="preserve"> </v>
      </c>
      <c r="G170" s="91"/>
      <c r="H170" s="91"/>
      <c r="I170" s="42"/>
      <c r="J170" s="42"/>
      <c r="K170" s="43">
        <f t="shared" si="3"/>
        <v>0</v>
      </c>
      <c r="L170" s="44">
        <f t="shared" si="4"/>
        <v>65</v>
      </c>
    </row>
    <row r="171" spans="1:12" x14ac:dyDescent="0.25">
      <c r="A171" s="40">
        <v>43</v>
      </c>
      <c r="B171" s="41" t="str">
        <f>IF('M6'!B55=0,"",'M6'!B55)</f>
        <v/>
      </c>
      <c r="C171" s="90" t="str">
        <f>'I6'!G55</f>
        <v xml:space="preserve"> </v>
      </c>
      <c r="D171" s="90" t="str">
        <f>'I6'!H55</f>
        <v xml:space="preserve"> </v>
      </c>
      <c r="E171" s="90" t="str">
        <f>'I6'!I55</f>
        <v xml:space="preserve"> </v>
      </c>
      <c r="F171" s="90" t="str">
        <f>'I6'!J55</f>
        <v xml:space="preserve"> </v>
      </c>
      <c r="G171" s="91"/>
      <c r="H171" s="91"/>
      <c r="I171" s="42"/>
      <c r="J171" s="42"/>
      <c r="K171" s="43">
        <f t="shared" si="3"/>
        <v>0</v>
      </c>
      <c r="L171" s="44">
        <f t="shared" si="4"/>
        <v>65</v>
      </c>
    </row>
    <row r="172" spans="1:12" x14ac:dyDescent="0.25">
      <c r="A172" s="40">
        <v>44</v>
      </c>
      <c r="B172" s="41" t="str">
        <f>IF('M6'!B56=0,"",'M6'!B56)</f>
        <v/>
      </c>
      <c r="C172" s="90" t="str">
        <f>'I6'!G56</f>
        <v xml:space="preserve"> </v>
      </c>
      <c r="D172" s="90" t="str">
        <f>'I6'!H56</f>
        <v xml:space="preserve"> </v>
      </c>
      <c r="E172" s="90" t="str">
        <f>'I6'!I56</f>
        <v xml:space="preserve"> </v>
      </c>
      <c r="F172" s="90" t="str">
        <f>'I6'!J56</f>
        <v xml:space="preserve"> </v>
      </c>
      <c r="G172" s="91"/>
      <c r="H172" s="91"/>
      <c r="I172" s="42"/>
      <c r="J172" s="42"/>
      <c r="K172" s="43">
        <f t="shared" si="3"/>
        <v>0</v>
      </c>
      <c r="L172" s="44">
        <f t="shared" si="4"/>
        <v>65</v>
      </c>
    </row>
    <row r="173" spans="1:12" x14ac:dyDescent="0.25">
      <c r="A173" s="40">
        <v>45</v>
      </c>
      <c r="B173" s="41" t="str">
        <f>IF('M6'!B57=0,"",'M6'!B57)</f>
        <v/>
      </c>
      <c r="C173" s="90" t="str">
        <f>'I6'!G57</f>
        <v xml:space="preserve"> </v>
      </c>
      <c r="D173" s="90" t="str">
        <f>'I6'!H57</f>
        <v xml:space="preserve"> </v>
      </c>
      <c r="E173" s="90" t="str">
        <f>'I6'!I57</f>
        <v xml:space="preserve"> </v>
      </c>
      <c r="F173" s="90" t="str">
        <f>'I6'!J57</f>
        <v xml:space="preserve"> </v>
      </c>
      <c r="G173" s="91"/>
      <c r="H173" s="91"/>
      <c r="I173" s="42"/>
      <c r="J173" s="42"/>
      <c r="K173" s="43">
        <f t="shared" si="3"/>
        <v>0</v>
      </c>
      <c r="L173" s="44">
        <f t="shared" si="4"/>
        <v>65</v>
      </c>
    </row>
    <row r="174" spans="1:12" x14ac:dyDescent="0.25">
      <c r="A174" s="40">
        <v>46</v>
      </c>
      <c r="B174" s="41" t="str">
        <f>IF('M6'!B58=0,"",'M6'!B58)</f>
        <v/>
      </c>
      <c r="C174" s="90" t="str">
        <f>'I6'!G58</f>
        <v xml:space="preserve"> </v>
      </c>
      <c r="D174" s="90" t="str">
        <f>'I6'!H58</f>
        <v xml:space="preserve"> </v>
      </c>
      <c r="E174" s="90" t="str">
        <f>'I6'!I58</f>
        <v xml:space="preserve"> </v>
      </c>
      <c r="F174" s="90" t="str">
        <f>'I6'!J58</f>
        <v xml:space="preserve"> </v>
      </c>
      <c r="G174" s="91"/>
      <c r="H174" s="91"/>
      <c r="I174" s="42"/>
      <c r="J174" s="42"/>
      <c r="K174" s="43">
        <f t="shared" si="3"/>
        <v>0</v>
      </c>
      <c r="L174" s="44">
        <f t="shared" si="4"/>
        <v>65</v>
      </c>
    </row>
    <row r="175" spans="1:12" x14ac:dyDescent="0.25">
      <c r="A175" s="40">
        <v>47</v>
      </c>
      <c r="B175" s="41" t="str">
        <f>IF('M6'!B59=0,"",'M6'!B59)</f>
        <v/>
      </c>
      <c r="C175" s="90" t="str">
        <f>'I6'!G59</f>
        <v xml:space="preserve"> </v>
      </c>
      <c r="D175" s="90" t="str">
        <f>'I6'!H59</f>
        <v xml:space="preserve"> </v>
      </c>
      <c r="E175" s="90" t="str">
        <f>'I6'!I59</f>
        <v xml:space="preserve"> </v>
      </c>
      <c r="F175" s="90" t="str">
        <f>'I6'!J59</f>
        <v xml:space="preserve"> </v>
      </c>
      <c r="G175" s="91"/>
      <c r="H175" s="91"/>
      <c r="I175" s="42"/>
      <c r="J175" s="42"/>
      <c r="K175" s="43">
        <f t="shared" si="3"/>
        <v>0</v>
      </c>
      <c r="L175" s="44">
        <f t="shared" si="4"/>
        <v>65</v>
      </c>
    </row>
    <row r="176" spans="1:12" x14ac:dyDescent="0.25">
      <c r="A176" s="40">
        <v>48</v>
      </c>
      <c r="B176" s="41" t="str">
        <f>IF('M6'!B60=0,"",'M6'!B60)</f>
        <v/>
      </c>
      <c r="C176" s="90" t="str">
        <f>'I6'!G60</f>
        <v xml:space="preserve"> </v>
      </c>
      <c r="D176" s="90" t="str">
        <f>'I6'!H60</f>
        <v xml:space="preserve"> </v>
      </c>
      <c r="E176" s="90" t="str">
        <f>'I6'!I60</f>
        <v xml:space="preserve"> </v>
      </c>
      <c r="F176" s="90" t="str">
        <f>'I6'!J60</f>
        <v xml:space="preserve"> </v>
      </c>
      <c r="G176" s="91"/>
      <c r="H176" s="91"/>
      <c r="I176" s="42"/>
      <c r="J176" s="42"/>
      <c r="K176" s="43">
        <f t="shared" si="3"/>
        <v>0</v>
      </c>
      <c r="L176" s="44">
        <f t="shared" si="4"/>
        <v>65</v>
      </c>
    </row>
    <row r="177" spans="1:20" x14ac:dyDescent="0.25">
      <c r="A177" s="40">
        <v>49</v>
      </c>
      <c r="B177" s="41" t="str">
        <f>IF('M6'!B61=0,"",'M6'!B61)</f>
        <v/>
      </c>
      <c r="C177" s="90" t="str">
        <f>'I6'!G61</f>
        <v xml:space="preserve"> </v>
      </c>
      <c r="D177" s="90" t="str">
        <f>'I6'!H61</f>
        <v xml:space="preserve"> </v>
      </c>
      <c r="E177" s="90" t="str">
        <f>'I6'!I61</f>
        <v xml:space="preserve"> </v>
      </c>
      <c r="F177" s="90" t="str">
        <f>'I6'!J61</f>
        <v xml:space="preserve"> </v>
      </c>
      <c r="G177" s="91"/>
      <c r="H177" s="91"/>
      <c r="I177" s="42"/>
      <c r="J177" s="42"/>
      <c r="K177" s="43">
        <f t="shared" si="3"/>
        <v>0</v>
      </c>
      <c r="L177" s="44">
        <f t="shared" si="4"/>
        <v>65</v>
      </c>
    </row>
    <row r="178" spans="1:20" x14ac:dyDescent="0.25">
      <c r="A178" s="40">
        <v>50</v>
      </c>
      <c r="B178" s="41" t="str">
        <f>IF('M6'!B62=0,"",'M6'!B62)</f>
        <v/>
      </c>
      <c r="C178" s="90" t="str">
        <f>'I6'!G62</f>
        <v xml:space="preserve"> </v>
      </c>
      <c r="D178" s="90" t="str">
        <f>'I6'!H62</f>
        <v xml:space="preserve"> </v>
      </c>
      <c r="E178" s="90" t="str">
        <f>'I6'!I62</f>
        <v xml:space="preserve"> </v>
      </c>
      <c r="F178" s="90" t="str">
        <f>'I6'!J62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IF('M6'!B13=0,"",'M6'!B13)</f>
        <v/>
      </c>
      <c r="C247" s="90" t="str">
        <f>'I6'!K13</f>
        <v xml:space="preserve"> </v>
      </c>
      <c r="D247" s="90" t="str">
        <f>'I6'!L13</f>
        <v xml:space="preserve"> </v>
      </c>
      <c r="E247" s="90" t="str">
        <f>'I6'!M13</f>
        <v xml:space="preserve"> </v>
      </c>
      <c r="F247" s="90" t="str">
        <f>'I6'!N13</f>
        <v xml:space="preserve"> </v>
      </c>
      <c r="G247" s="91"/>
      <c r="H247" s="91"/>
      <c r="I247" s="42"/>
      <c r="J247" s="42"/>
      <c r="K247" s="43">
        <f>SUM(I247:J247)</f>
        <v>0</v>
      </c>
      <c r="L247" s="44">
        <f>$L$245-K247</f>
        <v>66</v>
      </c>
    </row>
    <row r="248" spans="1:12" x14ac:dyDescent="0.25">
      <c r="A248" s="40">
        <v>2</v>
      </c>
      <c r="B248" s="41" t="str">
        <f>IF('M6'!B14=0,"",'M6'!B14)</f>
        <v/>
      </c>
      <c r="C248" s="90" t="str">
        <f>'I6'!K14</f>
        <v xml:space="preserve"> </v>
      </c>
      <c r="D248" s="90" t="str">
        <f>'I6'!L14</f>
        <v xml:space="preserve"> </v>
      </c>
      <c r="E248" s="90" t="str">
        <f>'I6'!M14</f>
        <v xml:space="preserve"> </v>
      </c>
      <c r="F248" s="90" t="str">
        <f>'I6'!N14</f>
        <v xml:space="preserve"> </v>
      </c>
      <c r="G248" s="91"/>
      <c r="H248" s="91"/>
      <c r="I248" s="42"/>
      <c r="J248" s="42"/>
      <c r="K248" s="43">
        <f t="shared" ref="K248:K296" si="6">SUM(I248:J248)</f>
        <v>0</v>
      </c>
      <c r="L248" s="44">
        <f t="shared" ref="L248:L296" si="7">$L$245-K248</f>
        <v>66</v>
      </c>
    </row>
    <row r="249" spans="1:12" x14ac:dyDescent="0.25">
      <c r="A249" s="40">
        <v>3</v>
      </c>
      <c r="B249" s="41" t="str">
        <f>IF('M6'!B15=0,"",'M6'!B15)</f>
        <v/>
      </c>
      <c r="C249" s="90" t="str">
        <f>'I6'!K15</f>
        <v xml:space="preserve"> </v>
      </c>
      <c r="D249" s="90" t="str">
        <f>'I6'!L15</f>
        <v xml:space="preserve"> </v>
      </c>
      <c r="E249" s="90" t="str">
        <f>'I6'!M15</f>
        <v xml:space="preserve"> </v>
      </c>
      <c r="F249" s="90" t="str">
        <f>'I6'!N15</f>
        <v xml:space="preserve"> </v>
      </c>
      <c r="G249" s="91"/>
      <c r="H249" s="91"/>
      <c r="I249" s="42"/>
      <c r="J249" s="42"/>
      <c r="K249" s="43">
        <f t="shared" si="6"/>
        <v>0</v>
      </c>
      <c r="L249" s="44">
        <f t="shared" si="7"/>
        <v>66</v>
      </c>
    </row>
    <row r="250" spans="1:12" x14ac:dyDescent="0.25">
      <c r="A250" s="40">
        <v>4</v>
      </c>
      <c r="B250" s="41" t="str">
        <f>IF('M6'!B16=0,"",'M6'!B16)</f>
        <v/>
      </c>
      <c r="C250" s="90" t="str">
        <f>'I6'!K16</f>
        <v xml:space="preserve"> </v>
      </c>
      <c r="D250" s="90" t="str">
        <f>'I6'!L16</f>
        <v xml:space="preserve"> </v>
      </c>
      <c r="E250" s="90" t="str">
        <f>'I6'!M16</f>
        <v xml:space="preserve"> </v>
      </c>
      <c r="F250" s="90" t="str">
        <f>'I6'!N16</f>
        <v xml:space="preserve"> </v>
      </c>
      <c r="G250" s="91"/>
      <c r="H250" s="91"/>
      <c r="I250" s="42"/>
      <c r="J250" s="42"/>
      <c r="K250" s="43">
        <f t="shared" si="6"/>
        <v>0</v>
      </c>
      <c r="L250" s="44">
        <f t="shared" si="7"/>
        <v>66</v>
      </c>
    </row>
    <row r="251" spans="1:12" x14ac:dyDescent="0.25">
      <c r="A251" s="40">
        <v>5</v>
      </c>
      <c r="B251" s="41" t="str">
        <f>IF('M6'!B17=0,"",'M6'!B17)</f>
        <v/>
      </c>
      <c r="C251" s="90" t="str">
        <f>'I6'!K17</f>
        <v xml:space="preserve"> </v>
      </c>
      <c r="D251" s="90" t="str">
        <f>'I6'!L17</f>
        <v xml:space="preserve"> </v>
      </c>
      <c r="E251" s="90" t="str">
        <f>'I6'!M17</f>
        <v xml:space="preserve"> </v>
      </c>
      <c r="F251" s="90" t="str">
        <f>'I6'!N17</f>
        <v xml:space="preserve"> </v>
      </c>
      <c r="G251" s="91"/>
      <c r="H251" s="91"/>
      <c r="I251" s="42"/>
      <c r="J251" s="42"/>
      <c r="K251" s="43">
        <f t="shared" si="6"/>
        <v>0</v>
      </c>
      <c r="L251" s="44">
        <f t="shared" si="7"/>
        <v>66</v>
      </c>
    </row>
    <row r="252" spans="1:12" x14ac:dyDescent="0.25">
      <c r="A252" s="40">
        <v>6</v>
      </c>
      <c r="B252" s="41" t="str">
        <f>IF('M6'!B18=0,"",'M6'!B18)</f>
        <v/>
      </c>
      <c r="C252" s="90" t="str">
        <f>'I6'!K18</f>
        <v xml:space="preserve"> </v>
      </c>
      <c r="D252" s="90" t="str">
        <f>'I6'!L18</f>
        <v xml:space="preserve"> </v>
      </c>
      <c r="E252" s="90" t="str">
        <f>'I6'!M18</f>
        <v xml:space="preserve"> </v>
      </c>
      <c r="F252" s="90" t="str">
        <f>'I6'!N18</f>
        <v xml:space="preserve"> </v>
      </c>
      <c r="G252" s="91"/>
      <c r="H252" s="91"/>
      <c r="I252" s="42"/>
      <c r="J252" s="42"/>
      <c r="K252" s="43">
        <f t="shared" si="6"/>
        <v>0</v>
      </c>
      <c r="L252" s="44">
        <f t="shared" si="7"/>
        <v>66</v>
      </c>
    </row>
    <row r="253" spans="1:12" x14ac:dyDescent="0.25">
      <c r="A253" s="40">
        <v>7</v>
      </c>
      <c r="B253" s="41" t="str">
        <f>IF('M6'!B19=0,"",'M6'!B19)</f>
        <v/>
      </c>
      <c r="C253" s="90" t="str">
        <f>'I6'!K19</f>
        <v xml:space="preserve"> </v>
      </c>
      <c r="D253" s="90" t="str">
        <f>'I6'!L19</f>
        <v xml:space="preserve"> </v>
      </c>
      <c r="E253" s="90" t="str">
        <f>'I6'!M19</f>
        <v xml:space="preserve"> </v>
      </c>
      <c r="F253" s="90" t="str">
        <f>'I6'!N19</f>
        <v xml:space="preserve"> </v>
      </c>
      <c r="G253" s="91"/>
      <c r="H253" s="91"/>
      <c r="I253" s="42"/>
      <c r="J253" s="42"/>
      <c r="K253" s="43">
        <f t="shared" si="6"/>
        <v>0</v>
      </c>
      <c r="L253" s="44">
        <f t="shared" si="7"/>
        <v>66</v>
      </c>
    </row>
    <row r="254" spans="1:12" x14ac:dyDescent="0.25">
      <c r="A254" s="40">
        <v>8</v>
      </c>
      <c r="B254" s="41" t="str">
        <f>IF('M6'!B20=0,"",'M6'!B20)</f>
        <v/>
      </c>
      <c r="C254" s="90" t="str">
        <f>'I6'!K20</f>
        <v xml:space="preserve"> </v>
      </c>
      <c r="D254" s="90" t="str">
        <f>'I6'!L20</f>
        <v xml:space="preserve"> </v>
      </c>
      <c r="E254" s="90" t="str">
        <f>'I6'!M20</f>
        <v xml:space="preserve"> </v>
      </c>
      <c r="F254" s="90" t="str">
        <f>'I6'!N20</f>
        <v xml:space="preserve"> </v>
      </c>
      <c r="G254" s="91"/>
      <c r="H254" s="91"/>
      <c r="I254" s="42"/>
      <c r="J254" s="42"/>
      <c r="K254" s="43">
        <f t="shared" si="6"/>
        <v>0</v>
      </c>
      <c r="L254" s="44">
        <f t="shared" si="7"/>
        <v>66</v>
      </c>
    </row>
    <row r="255" spans="1:12" x14ac:dyDescent="0.25">
      <c r="A255" s="40">
        <v>9</v>
      </c>
      <c r="B255" s="41" t="str">
        <f>IF('M6'!B21=0,"",'M6'!B21)</f>
        <v/>
      </c>
      <c r="C255" s="90" t="str">
        <f>'I6'!K21</f>
        <v xml:space="preserve"> </v>
      </c>
      <c r="D255" s="90" t="str">
        <f>'I6'!L21</f>
        <v xml:space="preserve"> </v>
      </c>
      <c r="E255" s="90" t="str">
        <f>'I6'!M21</f>
        <v xml:space="preserve"> </v>
      </c>
      <c r="F255" s="90" t="str">
        <f>'I6'!N21</f>
        <v xml:space="preserve"> </v>
      </c>
      <c r="G255" s="91"/>
      <c r="H255" s="91"/>
      <c r="I255" s="42"/>
      <c r="J255" s="42"/>
      <c r="K255" s="43">
        <f t="shared" si="6"/>
        <v>0</v>
      </c>
      <c r="L255" s="44">
        <f t="shared" si="7"/>
        <v>66</v>
      </c>
    </row>
    <row r="256" spans="1:12" x14ac:dyDescent="0.25">
      <c r="A256" s="40">
        <v>10</v>
      </c>
      <c r="B256" s="41" t="str">
        <f>IF('M6'!B22=0,"",'M6'!B22)</f>
        <v/>
      </c>
      <c r="C256" s="90" t="str">
        <f>'I6'!K22</f>
        <v xml:space="preserve"> </v>
      </c>
      <c r="D256" s="90" t="str">
        <f>'I6'!L22</f>
        <v xml:space="preserve"> </v>
      </c>
      <c r="E256" s="90" t="str">
        <f>'I6'!M22</f>
        <v xml:space="preserve"> </v>
      </c>
      <c r="F256" s="90" t="str">
        <f>'I6'!N22</f>
        <v xml:space="preserve"> </v>
      </c>
      <c r="G256" s="91"/>
      <c r="H256" s="91"/>
      <c r="I256" s="42"/>
      <c r="J256" s="42"/>
      <c r="K256" s="43">
        <f t="shared" si="6"/>
        <v>0</v>
      </c>
      <c r="L256" s="44">
        <f t="shared" si="7"/>
        <v>66</v>
      </c>
    </row>
    <row r="257" spans="1:12" x14ac:dyDescent="0.25">
      <c r="A257" s="40">
        <v>11</v>
      </c>
      <c r="B257" s="41" t="str">
        <f>IF('M6'!B23=0,"",'M6'!B23)</f>
        <v/>
      </c>
      <c r="C257" s="90" t="str">
        <f>'I6'!K23</f>
        <v xml:space="preserve"> </v>
      </c>
      <c r="D257" s="90" t="str">
        <f>'I6'!L23</f>
        <v xml:space="preserve"> </v>
      </c>
      <c r="E257" s="90" t="str">
        <f>'I6'!M23</f>
        <v xml:space="preserve"> </v>
      </c>
      <c r="F257" s="90" t="str">
        <f>'I6'!N23</f>
        <v xml:space="preserve"> </v>
      </c>
      <c r="G257" s="91"/>
      <c r="H257" s="91"/>
      <c r="I257" s="42"/>
      <c r="J257" s="42"/>
      <c r="K257" s="43">
        <f t="shared" si="6"/>
        <v>0</v>
      </c>
      <c r="L257" s="44">
        <f t="shared" si="7"/>
        <v>66</v>
      </c>
    </row>
    <row r="258" spans="1:12" x14ac:dyDescent="0.25">
      <c r="A258" s="40">
        <v>12</v>
      </c>
      <c r="B258" s="41" t="str">
        <f>IF('M6'!B24=0,"",'M6'!B24)</f>
        <v/>
      </c>
      <c r="C258" s="90" t="str">
        <f>'I6'!K24</f>
        <v xml:space="preserve"> </v>
      </c>
      <c r="D258" s="90" t="str">
        <f>'I6'!L24</f>
        <v xml:space="preserve"> </v>
      </c>
      <c r="E258" s="90" t="str">
        <f>'I6'!M24</f>
        <v xml:space="preserve"> </v>
      </c>
      <c r="F258" s="90" t="str">
        <f>'I6'!N24</f>
        <v xml:space="preserve"> </v>
      </c>
      <c r="G258" s="91"/>
      <c r="H258" s="91"/>
      <c r="I258" s="42"/>
      <c r="J258" s="42"/>
      <c r="K258" s="43">
        <f t="shared" si="6"/>
        <v>0</v>
      </c>
      <c r="L258" s="44">
        <f t="shared" si="7"/>
        <v>66</v>
      </c>
    </row>
    <row r="259" spans="1:12" x14ac:dyDescent="0.25">
      <c r="A259" s="40">
        <v>13</v>
      </c>
      <c r="B259" s="41" t="str">
        <f>IF('M6'!B25=0,"",'M6'!B25)</f>
        <v/>
      </c>
      <c r="C259" s="90" t="str">
        <f>'I6'!K25</f>
        <v xml:space="preserve"> </v>
      </c>
      <c r="D259" s="90" t="str">
        <f>'I6'!L25</f>
        <v xml:space="preserve"> </v>
      </c>
      <c r="E259" s="90" t="str">
        <f>'I6'!M25</f>
        <v xml:space="preserve"> </v>
      </c>
      <c r="F259" s="90" t="str">
        <f>'I6'!N25</f>
        <v xml:space="preserve"> </v>
      </c>
      <c r="G259" s="91"/>
      <c r="H259" s="91"/>
      <c r="I259" s="42"/>
      <c r="J259" s="42"/>
      <c r="K259" s="43">
        <f t="shared" si="6"/>
        <v>0</v>
      </c>
      <c r="L259" s="44">
        <f t="shared" si="7"/>
        <v>66</v>
      </c>
    </row>
    <row r="260" spans="1:12" x14ac:dyDescent="0.25">
      <c r="A260" s="40">
        <v>14</v>
      </c>
      <c r="B260" s="41" t="str">
        <f>IF('M6'!B26=0,"",'M6'!B26)</f>
        <v/>
      </c>
      <c r="C260" s="90" t="str">
        <f>'I6'!K26</f>
        <v xml:space="preserve"> </v>
      </c>
      <c r="D260" s="90" t="str">
        <f>'I6'!L26</f>
        <v xml:space="preserve"> </v>
      </c>
      <c r="E260" s="90" t="str">
        <f>'I6'!M26</f>
        <v xml:space="preserve"> </v>
      </c>
      <c r="F260" s="90" t="str">
        <f>'I6'!N26</f>
        <v xml:space="preserve"> </v>
      </c>
      <c r="G260" s="91"/>
      <c r="H260" s="91"/>
      <c r="I260" s="42"/>
      <c r="J260" s="42"/>
      <c r="K260" s="43">
        <f t="shared" si="6"/>
        <v>0</v>
      </c>
      <c r="L260" s="44">
        <f t="shared" si="7"/>
        <v>66</v>
      </c>
    </row>
    <row r="261" spans="1:12" x14ac:dyDescent="0.25">
      <c r="A261" s="40">
        <v>15</v>
      </c>
      <c r="B261" s="41" t="str">
        <f>IF('M6'!B27=0,"",'M6'!B27)</f>
        <v/>
      </c>
      <c r="C261" s="90" t="str">
        <f>'I6'!K27</f>
        <v xml:space="preserve"> </v>
      </c>
      <c r="D261" s="90" t="str">
        <f>'I6'!L27</f>
        <v xml:space="preserve"> </v>
      </c>
      <c r="E261" s="90" t="str">
        <f>'I6'!M27</f>
        <v xml:space="preserve"> </v>
      </c>
      <c r="F261" s="90" t="str">
        <f>'I6'!N27</f>
        <v xml:space="preserve"> </v>
      </c>
      <c r="G261" s="91"/>
      <c r="H261" s="91"/>
      <c r="I261" s="42"/>
      <c r="J261" s="42"/>
      <c r="K261" s="43">
        <f t="shared" si="6"/>
        <v>0</v>
      </c>
      <c r="L261" s="44">
        <f t="shared" si="7"/>
        <v>66</v>
      </c>
    </row>
    <row r="262" spans="1:12" x14ac:dyDescent="0.25">
      <c r="A262" s="40">
        <v>16</v>
      </c>
      <c r="B262" s="41" t="str">
        <f>IF('M6'!B28=0,"",'M6'!B28)</f>
        <v/>
      </c>
      <c r="C262" s="90" t="str">
        <f>'I6'!K28</f>
        <v xml:space="preserve"> </v>
      </c>
      <c r="D262" s="90" t="str">
        <f>'I6'!L28</f>
        <v xml:space="preserve"> </v>
      </c>
      <c r="E262" s="90" t="str">
        <f>'I6'!M28</f>
        <v xml:space="preserve"> </v>
      </c>
      <c r="F262" s="90" t="str">
        <f>'I6'!N28</f>
        <v xml:space="preserve"> </v>
      </c>
      <c r="G262" s="91"/>
      <c r="H262" s="91"/>
      <c r="I262" s="42"/>
      <c r="J262" s="42"/>
      <c r="K262" s="43">
        <f t="shared" si="6"/>
        <v>0</v>
      </c>
      <c r="L262" s="44">
        <f t="shared" si="7"/>
        <v>66</v>
      </c>
    </row>
    <row r="263" spans="1:12" x14ac:dyDescent="0.25">
      <c r="A263" s="40">
        <v>17</v>
      </c>
      <c r="B263" s="41" t="str">
        <f>IF('M6'!B29=0,"",'M6'!B29)</f>
        <v/>
      </c>
      <c r="C263" s="90" t="str">
        <f>'I6'!K29</f>
        <v xml:space="preserve"> </v>
      </c>
      <c r="D263" s="90" t="str">
        <f>'I6'!L29</f>
        <v xml:space="preserve"> </v>
      </c>
      <c r="E263" s="90" t="str">
        <f>'I6'!M29</f>
        <v xml:space="preserve"> </v>
      </c>
      <c r="F263" s="90" t="str">
        <f>'I6'!N29</f>
        <v xml:space="preserve"> </v>
      </c>
      <c r="G263" s="91"/>
      <c r="H263" s="91"/>
      <c r="I263" s="42"/>
      <c r="J263" s="42"/>
      <c r="K263" s="43">
        <f t="shared" si="6"/>
        <v>0</v>
      </c>
      <c r="L263" s="44">
        <f t="shared" si="7"/>
        <v>66</v>
      </c>
    </row>
    <row r="264" spans="1:12" x14ac:dyDescent="0.25">
      <c r="A264" s="40">
        <v>18</v>
      </c>
      <c r="B264" s="41" t="str">
        <f>IF('M6'!B30=0,"",'M6'!B30)</f>
        <v/>
      </c>
      <c r="C264" s="90" t="str">
        <f>'I6'!K30</f>
        <v xml:space="preserve"> </v>
      </c>
      <c r="D264" s="90" t="str">
        <f>'I6'!L30</f>
        <v xml:space="preserve"> </v>
      </c>
      <c r="E264" s="90" t="str">
        <f>'I6'!M30</f>
        <v xml:space="preserve"> </v>
      </c>
      <c r="F264" s="90" t="str">
        <f>'I6'!N30</f>
        <v xml:space="preserve"> </v>
      </c>
      <c r="G264" s="91"/>
      <c r="H264" s="91"/>
      <c r="I264" s="42"/>
      <c r="J264" s="42"/>
      <c r="K264" s="43">
        <f t="shared" si="6"/>
        <v>0</v>
      </c>
      <c r="L264" s="44">
        <f t="shared" si="7"/>
        <v>66</v>
      </c>
    </row>
    <row r="265" spans="1:12" x14ac:dyDescent="0.25">
      <c r="A265" s="40">
        <v>19</v>
      </c>
      <c r="B265" s="41" t="str">
        <f>IF('M6'!B31=0,"",'M6'!B31)</f>
        <v/>
      </c>
      <c r="C265" s="90" t="str">
        <f>'I6'!K31</f>
        <v xml:space="preserve"> </v>
      </c>
      <c r="D265" s="90" t="str">
        <f>'I6'!L31</f>
        <v xml:space="preserve"> </v>
      </c>
      <c r="E265" s="90" t="str">
        <f>'I6'!M31</f>
        <v xml:space="preserve"> </v>
      </c>
      <c r="F265" s="90" t="str">
        <f>'I6'!N31</f>
        <v xml:space="preserve"> </v>
      </c>
      <c r="G265" s="91"/>
      <c r="H265" s="91"/>
      <c r="I265" s="42"/>
      <c r="J265" s="42"/>
      <c r="K265" s="43">
        <f t="shared" si="6"/>
        <v>0</v>
      </c>
      <c r="L265" s="44">
        <f t="shared" si="7"/>
        <v>66</v>
      </c>
    </row>
    <row r="266" spans="1:12" x14ac:dyDescent="0.25">
      <c r="A266" s="40">
        <v>20</v>
      </c>
      <c r="B266" s="41" t="str">
        <f>IF('M6'!B32=0,"",'M6'!B32)</f>
        <v/>
      </c>
      <c r="C266" s="90" t="str">
        <f>'I6'!K32</f>
        <v xml:space="preserve"> </v>
      </c>
      <c r="D266" s="90" t="str">
        <f>'I6'!L32</f>
        <v xml:space="preserve"> </v>
      </c>
      <c r="E266" s="90" t="str">
        <f>'I6'!M32</f>
        <v xml:space="preserve"> </v>
      </c>
      <c r="F266" s="90" t="str">
        <f>'I6'!N32</f>
        <v xml:space="preserve"> </v>
      </c>
      <c r="G266" s="91"/>
      <c r="H266" s="91"/>
      <c r="I266" s="42"/>
      <c r="J266" s="42"/>
      <c r="K266" s="43">
        <f t="shared" si="6"/>
        <v>0</v>
      </c>
      <c r="L266" s="44">
        <f t="shared" si="7"/>
        <v>66</v>
      </c>
    </row>
    <row r="267" spans="1:12" x14ac:dyDescent="0.25">
      <c r="A267" s="40">
        <v>21</v>
      </c>
      <c r="B267" s="41" t="str">
        <f>IF('M6'!B33=0,"",'M6'!B33)</f>
        <v/>
      </c>
      <c r="C267" s="90" t="str">
        <f>'I6'!K33</f>
        <v xml:space="preserve"> </v>
      </c>
      <c r="D267" s="90" t="str">
        <f>'I6'!L33</f>
        <v xml:space="preserve"> </v>
      </c>
      <c r="E267" s="90" t="str">
        <f>'I6'!M33</f>
        <v xml:space="preserve"> </v>
      </c>
      <c r="F267" s="90" t="str">
        <f>'I6'!N33</f>
        <v xml:space="preserve"> </v>
      </c>
      <c r="G267" s="91"/>
      <c r="H267" s="91"/>
      <c r="I267" s="42"/>
      <c r="J267" s="42"/>
      <c r="K267" s="43">
        <f t="shared" si="6"/>
        <v>0</v>
      </c>
      <c r="L267" s="44">
        <f t="shared" si="7"/>
        <v>66</v>
      </c>
    </row>
    <row r="268" spans="1:12" x14ac:dyDescent="0.25">
      <c r="A268" s="40">
        <v>22</v>
      </c>
      <c r="B268" s="41" t="str">
        <f>IF('M6'!B34=0,"",'M6'!B34)</f>
        <v/>
      </c>
      <c r="C268" s="90" t="str">
        <f>'I6'!K34</f>
        <v xml:space="preserve"> </v>
      </c>
      <c r="D268" s="90" t="str">
        <f>'I6'!L34</f>
        <v xml:space="preserve"> </v>
      </c>
      <c r="E268" s="90" t="str">
        <f>'I6'!M34</f>
        <v xml:space="preserve"> </v>
      </c>
      <c r="F268" s="90" t="str">
        <f>'I6'!N34</f>
        <v xml:space="preserve"> </v>
      </c>
      <c r="G268" s="91"/>
      <c r="H268" s="91"/>
      <c r="I268" s="42"/>
      <c r="J268" s="42"/>
      <c r="K268" s="43">
        <f t="shared" si="6"/>
        <v>0</v>
      </c>
      <c r="L268" s="44">
        <f t="shared" si="7"/>
        <v>66</v>
      </c>
    </row>
    <row r="269" spans="1:12" x14ac:dyDescent="0.25">
      <c r="A269" s="40">
        <v>23</v>
      </c>
      <c r="B269" s="41" t="str">
        <f>IF('M6'!B35=0,"",'M6'!B35)</f>
        <v/>
      </c>
      <c r="C269" s="90" t="str">
        <f>'I6'!K35</f>
        <v xml:space="preserve"> </v>
      </c>
      <c r="D269" s="90" t="str">
        <f>'I6'!L35</f>
        <v xml:space="preserve"> </v>
      </c>
      <c r="E269" s="90" t="str">
        <f>'I6'!M35</f>
        <v xml:space="preserve"> </v>
      </c>
      <c r="F269" s="90" t="str">
        <f>'I6'!N35</f>
        <v xml:space="preserve"> </v>
      </c>
      <c r="G269" s="91"/>
      <c r="H269" s="91"/>
      <c r="I269" s="42"/>
      <c r="J269" s="42"/>
      <c r="K269" s="43">
        <f t="shared" si="6"/>
        <v>0</v>
      </c>
      <c r="L269" s="44">
        <f t="shared" si="7"/>
        <v>66</v>
      </c>
    </row>
    <row r="270" spans="1:12" x14ac:dyDescent="0.25">
      <c r="A270" s="40">
        <v>24</v>
      </c>
      <c r="B270" s="41" t="str">
        <f>IF('M6'!B36=0,"",'M6'!B36)</f>
        <v/>
      </c>
      <c r="C270" s="90" t="str">
        <f>'I6'!K36</f>
        <v xml:space="preserve"> </v>
      </c>
      <c r="D270" s="90" t="str">
        <f>'I6'!L36</f>
        <v xml:space="preserve"> </v>
      </c>
      <c r="E270" s="90" t="str">
        <f>'I6'!M36</f>
        <v xml:space="preserve"> </v>
      </c>
      <c r="F270" s="90" t="str">
        <f>'I6'!N36</f>
        <v xml:space="preserve"> </v>
      </c>
      <c r="G270" s="91"/>
      <c r="H270" s="91"/>
      <c r="I270" s="42"/>
      <c r="J270" s="42"/>
      <c r="K270" s="43">
        <f t="shared" si="6"/>
        <v>0</v>
      </c>
      <c r="L270" s="44">
        <f t="shared" si="7"/>
        <v>66</v>
      </c>
    </row>
    <row r="271" spans="1:12" x14ac:dyDescent="0.25">
      <c r="A271" s="40">
        <v>25</v>
      </c>
      <c r="B271" s="41" t="str">
        <f>IF('M6'!B37=0,"",'M6'!B37)</f>
        <v/>
      </c>
      <c r="C271" s="90" t="str">
        <f>'I6'!K37</f>
        <v xml:space="preserve"> </v>
      </c>
      <c r="D271" s="90" t="str">
        <f>'I6'!L37</f>
        <v xml:space="preserve"> </v>
      </c>
      <c r="E271" s="90" t="str">
        <f>'I6'!M37</f>
        <v xml:space="preserve"> </v>
      </c>
      <c r="F271" s="90" t="str">
        <f>'I6'!N37</f>
        <v xml:space="preserve"> </v>
      </c>
      <c r="G271" s="91"/>
      <c r="H271" s="91"/>
      <c r="I271" s="42"/>
      <c r="J271" s="42"/>
      <c r="K271" s="43">
        <f t="shared" si="6"/>
        <v>0</v>
      </c>
      <c r="L271" s="44">
        <f t="shared" si="7"/>
        <v>66</v>
      </c>
    </row>
    <row r="272" spans="1:12" x14ac:dyDescent="0.25">
      <c r="A272" s="40">
        <v>26</v>
      </c>
      <c r="B272" s="41" t="str">
        <f>IF('M6'!B38=0,"",'M6'!B38)</f>
        <v/>
      </c>
      <c r="C272" s="90" t="str">
        <f>'I6'!K38</f>
        <v xml:space="preserve"> </v>
      </c>
      <c r="D272" s="90" t="str">
        <f>'I6'!L38</f>
        <v xml:space="preserve"> </v>
      </c>
      <c r="E272" s="90" t="str">
        <f>'I6'!M38</f>
        <v xml:space="preserve"> </v>
      </c>
      <c r="F272" s="90" t="str">
        <f>'I6'!N38</f>
        <v xml:space="preserve"> </v>
      </c>
      <c r="G272" s="91"/>
      <c r="H272" s="91"/>
      <c r="I272" s="42"/>
      <c r="J272" s="42"/>
      <c r="K272" s="43">
        <f t="shared" si="6"/>
        <v>0</v>
      </c>
      <c r="L272" s="44">
        <f t="shared" si="7"/>
        <v>66</v>
      </c>
    </row>
    <row r="273" spans="1:12" x14ac:dyDescent="0.25">
      <c r="A273" s="40">
        <v>27</v>
      </c>
      <c r="B273" s="41" t="str">
        <f>IF('M6'!B39=0,"",'M6'!B39)</f>
        <v/>
      </c>
      <c r="C273" s="90" t="str">
        <f>'I6'!K39</f>
        <v xml:space="preserve"> </v>
      </c>
      <c r="D273" s="90" t="str">
        <f>'I6'!L39</f>
        <v xml:space="preserve"> </v>
      </c>
      <c r="E273" s="90" t="str">
        <f>'I6'!M39</f>
        <v xml:space="preserve"> </v>
      </c>
      <c r="F273" s="90" t="str">
        <f>'I6'!N39</f>
        <v xml:space="preserve"> </v>
      </c>
      <c r="G273" s="91"/>
      <c r="H273" s="91"/>
      <c r="I273" s="42"/>
      <c r="J273" s="42"/>
      <c r="K273" s="43">
        <f t="shared" si="6"/>
        <v>0</v>
      </c>
      <c r="L273" s="44">
        <f t="shared" si="7"/>
        <v>66</v>
      </c>
    </row>
    <row r="274" spans="1:12" x14ac:dyDescent="0.25">
      <c r="A274" s="40">
        <v>28</v>
      </c>
      <c r="B274" s="41" t="str">
        <f>IF('M6'!B40=0,"",'M6'!B40)</f>
        <v/>
      </c>
      <c r="C274" s="90" t="str">
        <f>'I6'!K40</f>
        <v xml:space="preserve"> </v>
      </c>
      <c r="D274" s="90" t="str">
        <f>'I6'!L40</f>
        <v xml:space="preserve"> </v>
      </c>
      <c r="E274" s="90" t="str">
        <f>'I6'!M40</f>
        <v xml:space="preserve"> </v>
      </c>
      <c r="F274" s="90" t="str">
        <f>'I6'!N40</f>
        <v xml:space="preserve"> </v>
      </c>
      <c r="G274" s="91"/>
      <c r="H274" s="91"/>
      <c r="I274" s="42"/>
      <c r="J274" s="42"/>
      <c r="K274" s="43">
        <f t="shared" si="6"/>
        <v>0</v>
      </c>
      <c r="L274" s="44">
        <f t="shared" si="7"/>
        <v>66</v>
      </c>
    </row>
    <row r="275" spans="1:12" x14ac:dyDescent="0.25">
      <c r="A275" s="40">
        <v>29</v>
      </c>
      <c r="B275" s="41" t="str">
        <f>IF('M6'!B41=0,"",'M6'!B41)</f>
        <v/>
      </c>
      <c r="C275" s="90" t="str">
        <f>'I6'!K41</f>
        <v xml:space="preserve"> </v>
      </c>
      <c r="D275" s="90" t="str">
        <f>'I6'!L41</f>
        <v xml:space="preserve"> </v>
      </c>
      <c r="E275" s="90" t="str">
        <f>'I6'!M41</f>
        <v xml:space="preserve"> </v>
      </c>
      <c r="F275" s="90" t="str">
        <f>'I6'!N41</f>
        <v xml:space="preserve"> </v>
      </c>
      <c r="G275" s="91"/>
      <c r="H275" s="91"/>
      <c r="I275" s="42"/>
      <c r="J275" s="42"/>
      <c r="K275" s="43">
        <f t="shared" si="6"/>
        <v>0</v>
      </c>
      <c r="L275" s="44">
        <f t="shared" si="7"/>
        <v>66</v>
      </c>
    </row>
    <row r="276" spans="1:12" x14ac:dyDescent="0.25">
      <c r="A276" s="40">
        <v>30</v>
      </c>
      <c r="B276" s="41" t="str">
        <f>IF('M6'!B42=0,"",'M6'!B42)</f>
        <v/>
      </c>
      <c r="C276" s="90" t="str">
        <f>'I6'!K42</f>
        <v xml:space="preserve"> </v>
      </c>
      <c r="D276" s="90" t="str">
        <f>'I6'!L42</f>
        <v xml:space="preserve"> </v>
      </c>
      <c r="E276" s="90" t="str">
        <f>'I6'!M42</f>
        <v xml:space="preserve"> </v>
      </c>
      <c r="F276" s="90" t="str">
        <f>'I6'!N42</f>
        <v xml:space="preserve"> </v>
      </c>
      <c r="G276" s="91"/>
      <c r="H276" s="91"/>
      <c r="I276" s="42"/>
      <c r="J276" s="42"/>
      <c r="K276" s="43">
        <f t="shared" si="6"/>
        <v>0</v>
      </c>
      <c r="L276" s="44">
        <f t="shared" si="7"/>
        <v>66</v>
      </c>
    </row>
    <row r="277" spans="1:12" x14ac:dyDescent="0.25">
      <c r="A277" s="40">
        <v>31</v>
      </c>
      <c r="B277" s="41" t="str">
        <f>IF('M6'!B43=0,"",'M6'!B43)</f>
        <v/>
      </c>
      <c r="C277" s="90" t="str">
        <f>'I6'!K43</f>
        <v xml:space="preserve"> </v>
      </c>
      <c r="D277" s="90" t="str">
        <f>'I6'!L43</f>
        <v xml:space="preserve"> </v>
      </c>
      <c r="E277" s="90" t="str">
        <f>'I6'!M43</f>
        <v xml:space="preserve"> </v>
      </c>
      <c r="F277" s="90" t="str">
        <f>'I6'!N43</f>
        <v xml:space="preserve"> </v>
      </c>
      <c r="G277" s="91"/>
      <c r="H277" s="91"/>
      <c r="I277" s="42"/>
      <c r="J277" s="42"/>
      <c r="K277" s="43">
        <f t="shared" si="6"/>
        <v>0</v>
      </c>
      <c r="L277" s="44">
        <f t="shared" si="7"/>
        <v>66</v>
      </c>
    </row>
    <row r="278" spans="1:12" x14ac:dyDescent="0.25">
      <c r="A278" s="40">
        <v>32</v>
      </c>
      <c r="B278" s="41" t="str">
        <f>IF('M6'!B44=0,"",'M6'!B44)</f>
        <v/>
      </c>
      <c r="C278" s="90" t="str">
        <f>'I6'!K44</f>
        <v xml:space="preserve"> </v>
      </c>
      <c r="D278" s="90" t="str">
        <f>'I6'!L44</f>
        <v xml:space="preserve"> </v>
      </c>
      <c r="E278" s="90" t="str">
        <f>'I6'!M44</f>
        <v xml:space="preserve"> </v>
      </c>
      <c r="F278" s="90" t="str">
        <f>'I6'!N44</f>
        <v xml:space="preserve"> </v>
      </c>
      <c r="G278" s="91"/>
      <c r="H278" s="91"/>
      <c r="I278" s="42"/>
      <c r="J278" s="42"/>
      <c r="K278" s="43">
        <f t="shared" si="6"/>
        <v>0</v>
      </c>
      <c r="L278" s="44">
        <f t="shared" si="7"/>
        <v>66</v>
      </c>
    </row>
    <row r="279" spans="1:12" x14ac:dyDescent="0.25">
      <c r="A279" s="40">
        <v>33</v>
      </c>
      <c r="B279" s="41" t="str">
        <f>IF('M6'!B45=0,"",'M6'!B45)</f>
        <v/>
      </c>
      <c r="C279" s="90" t="str">
        <f>'I6'!K45</f>
        <v xml:space="preserve"> </v>
      </c>
      <c r="D279" s="90" t="str">
        <f>'I6'!L45</f>
        <v xml:space="preserve"> </v>
      </c>
      <c r="E279" s="90" t="str">
        <f>'I6'!M45</f>
        <v xml:space="preserve"> </v>
      </c>
      <c r="F279" s="90" t="str">
        <f>'I6'!N45</f>
        <v xml:space="preserve"> </v>
      </c>
      <c r="G279" s="91"/>
      <c r="H279" s="91"/>
      <c r="I279" s="42"/>
      <c r="J279" s="42"/>
      <c r="K279" s="43">
        <f t="shared" si="6"/>
        <v>0</v>
      </c>
      <c r="L279" s="44">
        <f t="shared" si="7"/>
        <v>66</v>
      </c>
    </row>
    <row r="280" spans="1:12" x14ac:dyDescent="0.25">
      <c r="A280" s="40">
        <v>34</v>
      </c>
      <c r="B280" s="41" t="str">
        <f>IF('M6'!B46=0,"",'M6'!B46)</f>
        <v/>
      </c>
      <c r="C280" s="90" t="str">
        <f>'I6'!K46</f>
        <v xml:space="preserve"> </v>
      </c>
      <c r="D280" s="90" t="str">
        <f>'I6'!L46</f>
        <v xml:space="preserve"> </v>
      </c>
      <c r="E280" s="90" t="str">
        <f>'I6'!M46</f>
        <v xml:space="preserve"> </v>
      </c>
      <c r="F280" s="90" t="str">
        <f>'I6'!N46</f>
        <v xml:space="preserve"> </v>
      </c>
      <c r="G280" s="91"/>
      <c r="H280" s="91"/>
      <c r="I280" s="42"/>
      <c r="J280" s="42"/>
      <c r="K280" s="43">
        <f t="shared" si="6"/>
        <v>0</v>
      </c>
      <c r="L280" s="44">
        <f t="shared" si="7"/>
        <v>66</v>
      </c>
    </row>
    <row r="281" spans="1:12" x14ac:dyDescent="0.25">
      <c r="A281" s="40">
        <v>35</v>
      </c>
      <c r="B281" s="41" t="str">
        <f>IF('M6'!B47=0,"",'M6'!B47)</f>
        <v/>
      </c>
      <c r="C281" s="90" t="str">
        <f>'I6'!K47</f>
        <v xml:space="preserve"> </v>
      </c>
      <c r="D281" s="90" t="str">
        <f>'I6'!L47</f>
        <v xml:space="preserve"> </v>
      </c>
      <c r="E281" s="90" t="str">
        <f>'I6'!M47</f>
        <v xml:space="preserve"> </v>
      </c>
      <c r="F281" s="90" t="str">
        <f>'I6'!N47</f>
        <v xml:space="preserve"> </v>
      </c>
      <c r="G281" s="91"/>
      <c r="H281" s="91"/>
      <c r="I281" s="42"/>
      <c r="J281" s="42"/>
      <c r="K281" s="43">
        <f t="shared" si="6"/>
        <v>0</v>
      </c>
      <c r="L281" s="44">
        <f t="shared" si="7"/>
        <v>66</v>
      </c>
    </row>
    <row r="282" spans="1:12" x14ac:dyDescent="0.25">
      <c r="A282" s="40">
        <v>36</v>
      </c>
      <c r="B282" s="41" t="str">
        <f>IF('M6'!B48=0,"",'M6'!B48)</f>
        <v/>
      </c>
      <c r="C282" s="90" t="str">
        <f>'I6'!K48</f>
        <v xml:space="preserve"> </v>
      </c>
      <c r="D282" s="90" t="str">
        <f>'I6'!L48</f>
        <v xml:space="preserve"> </v>
      </c>
      <c r="E282" s="90" t="str">
        <f>'I6'!M48</f>
        <v xml:space="preserve"> </v>
      </c>
      <c r="F282" s="90" t="str">
        <f>'I6'!N48</f>
        <v xml:space="preserve"> </v>
      </c>
      <c r="G282" s="91"/>
      <c r="H282" s="91"/>
      <c r="I282" s="42"/>
      <c r="J282" s="42"/>
      <c r="K282" s="43">
        <f t="shared" si="6"/>
        <v>0</v>
      </c>
      <c r="L282" s="44">
        <f t="shared" si="7"/>
        <v>66</v>
      </c>
    </row>
    <row r="283" spans="1:12" x14ac:dyDescent="0.25">
      <c r="A283" s="40">
        <v>37</v>
      </c>
      <c r="B283" s="41" t="str">
        <f>IF('M6'!B49=0,"",'M6'!B49)</f>
        <v/>
      </c>
      <c r="C283" s="90" t="str">
        <f>'I6'!K49</f>
        <v xml:space="preserve"> </v>
      </c>
      <c r="D283" s="90" t="str">
        <f>'I6'!L49</f>
        <v xml:space="preserve"> </v>
      </c>
      <c r="E283" s="90" t="str">
        <f>'I6'!M49</f>
        <v xml:space="preserve"> </v>
      </c>
      <c r="F283" s="90" t="str">
        <f>'I6'!N49</f>
        <v xml:space="preserve"> </v>
      </c>
      <c r="G283" s="91"/>
      <c r="H283" s="91"/>
      <c r="I283" s="42"/>
      <c r="J283" s="42"/>
      <c r="K283" s="43">
        <f t="shared" si="6"/>
        <v>0</v>
      </c>
      <c r="L283" s="44">
        <f t="shared" si="7"/>
        <v>66</v>
      </c>
    </row>
    <row r="284" spans="1:12" x14ac:dyDescent="0.25">
      <c r="A284" s="40">
        <v>38</v>
      </c>
      <c r="B284" s="41" t="str">
        <f>IF('M6'!B50=0,"",'M6'!B50)</f>
        <v/>
      </c>
      <c r="C284" s="90" t="str">
        <f>'I6'!K50</f>
        <v xml:space="preserve"> </v>
      </c>
      <c r="D284" s="90" t="str">
        <f>'I6'!L50</f>
        <v xml:space="preserve"> </v>
      </c>
      <c r="E284" s="90" t="str">
        <f>'I6'!M50</f>
        <v xml:space="preserve"> </v>
      </c>
      <c r="F284" s="90" t="str">
        <f>'I6'!N50</f>
        <v xml:space="preserve"> </v>
      </c>
      <c r="G284" s="91"/>
      <c r="H284" s="91"/>
      <c r="I284" s="42"/>
      <c r="J284" s="42"/>
      <c r="K284" s="43">
        <f t="shared" si="6"/>
        <v>0</v>
      </c>
      <c r="L284" s="44">
        <f t="shared" si="7"/>
        <v>66</v>
      </c>
    </row>
    <row r="285" spans="1:12" x14ac:dyDescent="0.25">
      <c r="A285" s="40">
        <v>39</v>
      </c>
      <c r="B285" s="41" t="str">
        <f>IF('M6'!B51=0,"",'M6'!B51)</f>
        <v/>
      </c>
      <c r="C285" s="90" t="str">
        <f>'I6'!K51</f>
        <v xml:space="preserve"> </v>
      </c>
      <c r="D285" s="90" t="str">
        <f>'I6'!L51</f>
        <v xml:space="preserve"> </v>
      </c>
      <c r="E285" s="90" t="str">
        <f>'I6'!M51</f>
        <v xml:space="preserve"> </v>
      </c>
      <c r="F285" s="90" t="str">
        <f>'I6'!N51</f>
        <v xml:space="preserve"> </v>
      </c>
      <c r="G285" s="91"/>
      <c r="H285" s="91"/>
      <c r="I285" s="42"/>
      <c r="J285" s="42"/>
      <c r="K285" s="43">
        <f t="shared" si="6"/>
        <v>0</v>
      </c>
      <c r="L285" s="44">
        <f t="shared" si="7"/>
        <v>66</v>
      </c>
    </row>
    <row r="286" spans="1:12" x14ac:dyDescent="0.25">
      <c r="A286" s="40">
        <v>40</v>
      </c>
      <c r="B286" s="41" t="str">
        <f>IF('M6'!B52=0,"",'M6'!B52)</f>
        <v/>
      </c>
      <c r="C286" s="90" t="str">
        <f>'I6'!K52</f>
        <v xml:space="preserve"> </v>
      </c>
      <c r="D286" s="90" t="str">
        <f>'I6'!L52</f>
        <v xml:space="preserve"> </v>
      </c>
      <c r="E286" s="90" t="str">
        <f>'I6'!M52</f>
        <v xml:space="preserve"> </v>
      </c>
      <c r="F286" s="90" t="str">
        <f>'I6'!N52</f>
        <v xml:space="preserve"> </v>
      </c>
      <c r="G286" s="91"/>
      <c r="H286" s="91"/>
      <c r="I286" s="42"/>
      <c r="J286" s="42"/>
      <c r="K286" s="43">
        <f t="shared" si="6"/>
        <v>0</v>
      </c>
      <c r="L286" s="44">
        <f t="shared" si="7"/>
        <v>66</v>
      </c>
    </row>
    <row r="287" spans="1:12" x14ac:dyDescent="0.25">
      <c r="A287" s="40">
        <v>41</v>
      </c>
      <c r="B287" s="41" t="str">
        <f>IF('M6'!B53=0,"",'M6'!B53)</f>
        <v/>
      </c>
      <c r="C287" s="90" t="str">
        <f>'I6'!K53</f>
        <v xml:space="preserve"> </v>
      </c>
      <c r="D287" s="90" t="str">
        <f>'I6'!L53</f>
        <v xml:space="preserve"> </v>
      </c>
      <c r="E287" s="90" t="str">
        <f>'I6'!M53</f>
        <v xml:space="preserve"> </v>
      </c>
      <c r="F287" s="90" t="str">
        <f>'I6'!N53</f>
        <v xml:space="preserve"> </v>
      </c>
      <c r="G287" s="91"/>
      <c r="H287" s="91"/>
      <c r="I287" s="42"/>
      <c r="J287" s="42"/>
      <c r="K287" s="43">
        <f t="shared" si="6"/>
        <v>0</v>
      </c>
      <c r="L287" s="44">
        <f t="shared" si="7"/>
        <v>66</v>
      </c>
    </row>
    <row r="288" spans="1:12" x14ac:dyDescent="0.25">
      <c r="A288" s="40">
        <v>42</v>
      </c>
      <c r="B288" s="41" t="str">
        <f>IF('M6'!B54=0,"",'M6'!B54)</f>
        <v/>
      </c>
      <c r="C288" s="90" t="str">
        <f>'I6'!K54</f>
        <v xml:space="preserve"> </v>
      </c>
      <c r="D288" s="90" t="str">
        <f>'I6'!L54</f>
        <v xml:space="preserve"> </v>
      </c>
      <c r="E288" s="90" t="str">
        <f>'I6'!M54</f>
        <v xml:space="preserve"> </v>
      </c>
      <c r="F288" s="90" t="str">
        <f>'I6'!N54</f>
        <v xml:space="preserve"> </v>
      </c>
      <c r="G288" s="91"/>
      <c r="H288" s="91"/>
      <c r="I288" s="42"/>
      <c r="J288" s="42"/>
      <c r="K288" s="43">
        <f t="shared" si="6"/>
        <v>0</v>
      </c>
      <c r="L288" s="44">
        <f t="shared" si="7"/>
        <v>66</v>
      </c>
    </row>
    <row r="289" spans="1:12" x14ac:dyDescent="0.25">
      <c r="A289" s="40">
        <v>43</v>
      </c>
      <c r="B289" s="41" t="str">
        <f>IF('M6'!B55=0,"",'M6'!B55)</f>
        <v/>
      </c>
      <c r="C289" s="90" t="str">
        <f>'I6'!K55</f>
        <v xml:space="preserve"> </v>
      </c>
      <c r="D289" s="90" t="str">
        <f>'I6'!L55</f>
        <v xml:space="preserve"> </v>
      </c>
      <c r="E289" s="90" t="str">
        <f>'I6'!M55</f>
        <v xml:space="preserve"> </v>
      </c>
      <c r="F289" s="90" t="str">
        <f>'I6'!N55</f>
        <v xml:space="preserve"> </v>
      </c>
      <c r="G289" s="91"/>
      <c r="H289" s="91"/>
      <c r="I289" s="42"/>
      <c r="J289" s="42"/>
      <c r="K289" s="43">
        <f t="shared" si="6"/>
        <v>0</v>
      </c>
      <c r="L289" s="44">
        <f t="shared" si="7"/>
        <v>66</v>
      </c>
    </row>
    <row r="290" spans="1:12" x14ac:dyDescent="0.25">
      <c r="A290" s="40">
        <v>44</v>
      </c>
      <c r="B290" s="41" t="str">
        <f>IF('M6'!B56=0,"",'M6'!B56)</f>
        <v/>
      </c>
      <c r="C290" s="90" t="str">
        <f>'I6'!K56</f>
        <v xml:space="preserve"> </v>
      </c>
      <c r="D290" s="90" t="str">
        <f>'I6'!L56</f>
        <v xml:space="preserve"> </v>
      </c>
      <c r="E290" s="90" t="str">
        <f>'I6'!M56</f>
        <v xml:space="preserve"> </v>
      </c>
      <c r="F290" s="90" t="str">
        <f>'I6'!N56</f>
        <v xml:space="preserve"> </v>
      </c>
      <c r="G290" s="91"/>
      <c r="H290" s="91"/>
      <c r="I290" s="42"/>
      <c r="J290" s="42"/>
      <c r="K290" s="43">
        <f t="shared" si="6"/>
        <v>0</v>
      </c>
      <c r="L290" s="44">
        <f t="shared" si="7"/>
        <v>66</v>
      </c>
    </row>
    <row r="291" spans="1:12" x14ac:dyDescent="0.25">
      <c r="A291" s="40">
        <v>45</v>
      </c>
      <c r="B291" s="41" t="str">
        <f>IF('M6'!B57=0,"",'M6'!B57)</f>
        <v/>
      </c>
      <c r="C291" s="90" t="str">
        <f>'I6'!K57</f>
        <v xml:space="preserve"> </v>
      </c>
      <c r="D291" s="90" t="str">
        <f>'I6'!L57</f>
        <v xml:space="preserve"> </v>
      </c>
      <c r="E291" s="90" t="str">
        <f>'I6'!M57</f>
        <v xml:space="preserve"> </v>
      </c>
      <c r="F291" s="90" t="str">
        <f>'I6'!N57</f>
        <v xml:space="preserve"> </v>
      </c>
      <c r="G291" s="91"/>
      <c r="H291" s="91"/>
      <c r="I291" s="42"/>
      <c r="J291" s="42"/>
      <c r="K291" s="43">
        <f t="shared" si="6"/>
        <v>0</v>
      </c>
      <c r="L291" s="44">
        <f t="shared" si="7"/>
        <v>66</v>
      </c>
    </row>
    <row r="292" spans="1:12" x14ac:dyDescent="0.25">
      <c r="A292" s="40">
        <v>46</v>
      </c>
      <c r="B292" s="41" t="str">
        <f>IF('M6'!B58=0,"",'M6'!B58)</f>
        <v/>
      </c>
      <c r="C292" s="90" t="str">
        <f>'I6'!K58</f>
        <v xml:space="preserve"> </v>
      </c>
      <c r="D292" s="90" t="str">
        <f>'I6'!L58</f>
        <v xml:space="preserve"> </v>
      </c>
      <c r="E292" s="90" t="str">
        <f>'I6'!M58</f>
        <v xml:space="preserve"> </v>
      </c>
      <c r="F292" s="90" t="str">
        <f>'I6'!N58</f>
        <v xml:space="preserve"> </v>
      </c>
      <c r="G292" s="91"/>
      <c r="H292" s="91"/>
      <c r="I292" s="42"/>
      <c r="J292" s="42"/>
      <c r="K292" s="43">
        <f t="shared" si="6"/>
        <v>0</v>
      </c>
      <c r="L292" s="44">
        <f t="shared" si="7"/>
        <v>66</v>
      </c>
    </row>
    <row r="293" spans="1:12" x14ac:dyDescent="0.25">
      <c r="A293" s="40">
        <v>47</v>
      </c>
      <c r="B293" s="41" t="str">
        <f>IF('M6'!B59=0,"",'M6'!B59)</f>
        <v/>
      </c>
      <c r="C293" s="90" t="str">
        <f>'I6'!K59</f>
        <v xml:space="preserve"> </v>
      </c>
      <c r="D293" s="90" t="str">
        <f>'I6'!L59</f>
        <v xml:space="preserve"> </v>
      </c>
      <c r="E293" s="90" t="str">
        <f>'I6'!M59</f>
        <v xml:space="preserve"> </v>
      </c>
      <c r="F293" s="90" t="str">
        <f>'I6'!N59</f>
        <v xml:space="preserve"> </v>
      </c>
      <c r="G293" s="91"/>
      <c r="H293" s="91"/>
      <c r="I293" s="42"/>
      <c r="J293" s="42"/>
      <c r="K293" s="43">
        <f t="shared" si="6"/>
        <v>0</v>
      </c>
      <c r="L293" s="44">
        <f t="shared" si="7"/>
        <v>66</v>
      </c>
    </row>
    <row r="294" spans="1:12" x14ac:dyDescent="0.25">
      <c r="A294" s="40">
        <v>48</v>
      </c>
      <c r="B294" s="41" t="str">
        <f>IF('M6'!B60=0,"",'M6'!B60)</f>
        <v/>
      </c>
      <c r="C294" s="90" t="str">
        <f>'I6'!K60</f>
        <v xml:space="preserve"> </v>
      </c>
      <c r="D294" s="90" t="str">
        <f>'I6'!L60</f>
        <v xml:space="preserve"> </v>
      </c>
      <c r="E294" s="90" t="str">
        <f>'I6'!M60</f>
        <v xml:space="preserve"> </v>
      </c>
      <c r="F294" s="90" t="str">
        <f>'I6'!N60</f>
        <v xml:space="preserve"> </v>
      </c>
      <c r="G294" s="91"/>
      <c r="H294" s="91"/>
      <c r="I294" s="42"/>
      <c r="J294" s="42"/>
      <c r="K294" s="43">
        <f t="shared" si="6"/>
        <v>0</v>
      </c>
      <c r="L294" s="44">
        <f t="shared" si="7"/>
        <v>66</v>
      </c>
    </row>
    <row r="295" spans="1:12" x14ac:dyDescent="0.25">
      <c r="A295" s="40">
        <v>49</v>
      </c>
      <c r="B295" s="41" t="str">
        <f>IF('M6'!B61=0,"",'M6'!B61)</f>
        <v/>
      </c>
      <c r="C295" s="90" t="str">
        <f>'I6'!K61</f>
        <v xml:space="preserve"> </v>
      </c>
      <c r="D295" s="90" t="str">
        <f>'I6'!L61</f>
        <v xml:space="preserve"> </v>
      </c>
      <c r="E295" s="90" t="str">
        <f>'I6'!M61</f>
        <v xml:space="preserve"> </v>
      </c>
      <c r="F295" s="90" t="str">
        <f>'I6'!N61</f>
        <v xml:space="preserve"> </v>
      </c>
      <c r="G295" s="91"/>
      <c r="H295" s="91"/>
      <c r="I295" s="42"/>
      <c r="J295" s="42"/>
      <c r="K295" s="43">
        <f t="shared" si="6"/>
        <v>0</v>
      </c>
      <c r="L295" s="44">
        <f t="shared" si="7"/>
        <v>66</v>
      </c>
    </row>
    <row r="296" spans="1:12" x14ac:dyDescent="0.25">
      <c r="A296" s="40">
        <v>50</v>
      </c>
      <c r="B296" s="41" t="str">
        <f>IF('M6'!B62=0,"",'M6'!B62)</f>
        <v/>
      </c>
      <c r="C296" s="90" t="str">
        <f>'I6'!K62</f>
        <v xml:space="preserve"> </v>
      </c>
      <c r="D296" s="90" t="str">
        <f>'I6'!L62</f>
        <v xml:space="preserve"> </v>
      </c>
      <c r="E296" s="90" t="str">
        <f>'I6'!M62</f>
        <v xml:space="preserve"> </v>
      </c>
      <c r="F296" s="90" t="str">
        <f>'I6'!N62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IF('M6'!B13=0,"",'M6'!B13)</f>
        <v/>
      </c>
      <c r="C365" s="90">
        <f>'I6'!O13</f>
        <v>8.1499999999999986</v>
      </c>
      <c r="D365" s="90" t="str">
        <f>'I6'!P13</f>
        <v xml:space="preserve"> </v>
      </c>
      <c r="E365" s="90" t="str">
        <f>'I6'!Q13</f>
        <v xml:space="preserve"> </v>
      </c>
      <c r="F365" s="90" t="str">
        <f>'I6'!R13</f>
        <v xml:space="preserve"> </v>
      </c>
      <c r="G365" s="90" t="str">
        <f>'I6'!S13</f>
        <v xml:space="preserve"> </v>
      </c>
      <c r="H365" s="90" t="str">
        <f>'I6'!T13</f>
        <v xml:space="preserve"> </v>
      </c>
      <c r="I365" s="42">
        <f>I11+I129+I247</f>
        <v>0</v>
      </c>
      <c r="J365" s="42">
        <f>J11+J129+J247</f>
        <v>0</v>
      </c>
      <c r="K365" s="43">
        <f>SUM(I365:J365)</f>
        <v>0</v>
      </c>
      <c r="L365" s="44">
        <f>$L$363-K365</f>
        <v>195</v>
      </c>
    </row>
    <row r="366" spans="1:12" x14ac:dyDescent="0.25">
      <c r="A366" s="40">
        <v>2</v>
      </c>
      <c r="B366" s="41" t="str">
        <f>IF('M6'!B14=0,"",'M6'!B14)</f>
        <v/>
      </c>
      <c r="C366" s="90" t="str">
        <f>'I6'!O14</f>
        <v xml:space="preserve"> </v>
      </c>
      <c r="D366" s="90" t="str">
        <f>'I6'!P14</f>
        <v xml:space="preserve"> </v>
      </c>
      <c r="E366" s="90" t="str">
        <f>'I6'!Q14</f>
        <v xml:space="preserve"> </v>
      </c>
      <c r="F366" s="90" t="str">
        <f>'I6'!R14</f>
        <v xml:space="preserve"> </v>
      </c>
      <c r="G366" s="90" t="str">
        <f>'I6'!S14</f>
        <v xml:space="preserve"> </v>
      </c>
      <c r="H366" s="90" t="str">
        <f>'I6'!T14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IF('M6'!B15=0,"",'M6'!B15)</f>
        <v/>
      </c>
      <c r="C367" s="90" t="str">
        <f>'I6'!O15</f>
        <v xml:space="preserve"> </v>
      </c>
      <c r="D367" s="90" t="str">
        <f>'I6'!P15</f>
        <v xml:space="preserve"> </v>
      </c>
      <c r="E367" s="90" t="str">
        <f>'I6'!Q15</f>
        <v xml:space="preserve"> </v>
      </c>
      <c r="F367" s="90" t="str">
        <f>'I6'!R15</f>
        <v xml:space="preserve"> </v>
      </c>
      <c r="G367" s="90" t="str">
        <f>'I6'!S15</f>
        <v xml:space="preserve"> </v>
      </c>
      <c r="H367" s="90" t="str">
        <f>'I6'!T15</f>
        <v xml:space="preserve"> </v>
      </c>
      <c r="I367" s="42">
        <f t="shared" si="9"/>
        <v>0</v>
      </c>
      <c r="J367" s="42">
        <f t="shared" si="9"/>
        <v>0</v>
      </c>
      <c r="K367" s="43">
        <f t="shared" si="10"/>
        <v>0</v>
      </c>
      <c r="L367" s="44">
        <f t="shared" si="11"/>
        <v>195</v>
      </c>
    </row>
    <row r="368" spans="1:12" x14ac:dyDescent="0.25">
      <c r="A368" s="40">
        <v>4</v>
      </c>
      <c r="B368" s="41" t="str">
        <f>IF('M6'!B16=0,"",'M6'!B16)</f>
        <v/>
      </c>
      <c r="C368" s="90" t="str">
        <f>'I6'!O16</f>
        <v xml:space="preserve"> </v>
      </c>
      <c r="D368" s="90" t="str">
        <f>'I6'!P16</f>
        <v xml:space="preserve"> </v>
      </c>
      <c r="E368" s="90" t="str">
        <f>'I6'!Q16</f>
        <v xml:space="preserve"> </v>
      </c>
      <c r="F368" s="90" t="str">
        <f>'I6'!R16</f>
        <v xml:space="preserve"> </v>
      </c>
      <c r="G368" s="90" t="str">
        <f>'I6'!S16</f>
        <v xml:space="preserve"> </v>
      </c>
      <c r="H368" s="90" t="str">
        <f>'I6'!T16</f>
        <v xml:space="preserve"> </v>
      </c>
      <c r="I368" s="42">
        <f t="shared" si="9"/>
        <v>0</v>
      </c>
      <c r="J368" s="42">
        <f t="shared" si="9"/>
        <v>0</v>
      </c>
      <c r="K368" s="43">
        <f t="shared" si="10"/>
        <v>0</v>
      </c>
      <c r="L368" s="44">
        <f t="shared" si="11"/>
        <v>195</v>
      </c>
    </row>
    <row r="369" spans="1:12" x14ac:dyDescent="0.25">
      <c r="A369" s="40">
        <v>5</v>
      </c>
      <c r="B369" s="41" t="str">
        <f>IF('M6'!B17=0,"",'M6'!B17)</f>
        <v/>
      </c>
      <c r="C369" s="90" t="str">
        <f>'I6'!O17</f>
        <v xml:space="preserve"> </v>
      </c>
      <c r="D369" s="90" t="str">
        <f>'I6'!P17</f>
        <v xml:space="preserve"> </v>
      </c>
      <c r="E369" s="90" t="str">
        <f>'I6'!Q17</f>
        <v xml:space="preserve"> </v>
      </c>
      <c r="F369" s="90" t="str">
        <f>'I6'!R17</f>
        <v xml:space="preserve"> </v>
      </c>
      <c r="G369" s="90" t="str">
        <f>'I6'!S17</f>
        <v xml:space="preserve"> </v>
      </c>
      <c r="H369" s="90" t="str">
        <f>'I6'!T17</f>
        <v xml:space="preserve"> </v>
      </c>
      <c r="I369" s="42">
        <f t="shared" si="9"/>
        <v>0</v>
      </c>
      <c r="J369" s="42">
        <f t="shared" si="9"/>
        <v>0</v>
      </c>
      <c r="K369" s="43">
        <f t="shared" si="10"/>
        <v>0</v>
      </c>
      <c r="L369" s="44">
        <f t="shared" si="11"/>
        <v>195</v>
      </c>
    </row>
    <row r="370" spans="1:12" x14ac:dyDescent="0.25">
      <c r="A370" s="40">
        <v>6</v>
      </c>
      <c r="B370" s="41" t="str">
        <f>IF('M6'!B18=0,"",'M6'!B18)</f>
        <v/>
      </c>
      <c r="C370" s="90" t="str">
        <f>'I6'!O18</f>
        <v xml:space="preserve"> </v>
      </c>
      <c r="D370" s="90" t="str">
        <f>'I6'!P18</f>
        <v xml:space="preserve"> </v>
      </c>
      <c r="E370" s="90" t="str">
        <f>'I6'!Q18</f>
        <v xml:space="preserve"> </v>
      </c>
      <c r="F370" s="90" t="str">
        <f>'I6'!R18</f>
        <v xml:space="preserve"> </v>
      </c>
      <c r="G370" s="90" t="str">
        <f>'I6'!S18</f>
        <v xml:space="preserve"> </v>
      </c>
      <c r="H370" s="90" t="str">
        <f>'I6'!T18</f>
        <v xml:space="preserve"> </v>
      </c>
      <c r="I370" s="42">
        <f t="shared" si="9"/>
        <v>0</v>
      </c>
      <c r="J370" s="42">
        <f t="shared" si="9"/>
        <v>0</v>
      </c>
      <c r="K370" s="43">
        <f t="shared" si="10"/>
        <v>0</v>
      </c>
      <c r="L370" s="44">
        <f t="shared" si="11"/>
        <v>195</v>
      </c>
    </row>
    <row r="371" spans="1:12" x14ac:dyDescent="0.25">
      <c r="A371" s="40">
        <v>7</v>
      </c>
      <c r="B371" s="41" t="str">
        <f>IF('M6'!B19=0,"",'M6'!B19)</f>
        <v/>
      </c>
      <c r="C371" s="90" t="str">
        <f>'I6'!O19</f>
        <v xml:space="preserve"> </v>
      </c>
      <c r="D371" s="90" t="str">
        <f>'I6'!P19</f>
        <v xml:space="preserve"> </v>
      </c>
      <c r="E371" s="90" t="str">
        <f>'I6'!Q19</f>
        <v xml:space="preserve"> </v>
      </c>
      <c r="F371" s="90" t="str">
        <f>'I6'!R19</f>
        <v xml:space="preserve"> </v>
      </c>
      <c r="G371" s="90" t="str">
        <f>'I6'!S19</f>
        <v xml:space="preserve"> </v>
      </c>
      <c r="H371" s="90" t="str">
        <f>'I6'!T19</f>
        <v xml:space="preserve"> </v>
      </c>
      <c r="I371" s="42">
        <f t="shared" si="9"/>
        <v>0</v>
      </c>
      <c r="J371" s="42">
        <f t="shared" si="9"/>
        <v>0</v>
      </c>
      <c r="K371" s="43">
        <f t="shared" si="10"/>
        <v>0</v>
      </c>
      <c r="L371" s="44">
        <f t="shared" si="11"/>
        <v>195</v>
      </c>
    </row>
    <row r="372" spans="1:12" x14ac:dyDescent="0.25">
      <c r="A372" s="40">
        <v>8</v>
      </c>
      <c r="B372" s="41" t="str">
        <f>IF('M6'!B20=0,"",'M6'!B20)</f>
        <v/>
      </c>
      <c r="C372" s="90" t="str">
        <f>'I6'!O20</f>
        <v xml:space="preserve"> </v>
      </c>
      <c r="D372" s="90" t="str">
        <f>'I6'!P20</f>
        <v xml:space="preserve"> </v>
      </c>
      <c r="E372" s="90" t="str">
        <f>'I6'!Q20</f>
        <v xml:space="preserve"> </v>
      </c>
      <c r="F372" s="90" t="str">
        <f>'I6'!R20</f>
        <v xml:space="preserve"> </v>
      </c>
      <c r="G372" s="90" t="str">
        <f>'I6'!S20</f>
        <v xml:space="preserve"> </v>
      </c>
      <c r="H372" s="90" t="str">
        <f>'I6'!T20</f>
        <v xml:space="preserve"> </v>
      </c>
      <c r="I372" s="42">
        <f t="shared" si="9"/>
        <v>0</v>
      </c>
      <c r="J372" s="42">
        <f t="shared" si="9"/>
        <v>0</v>
      </c>
      <c r="K372" s="43">
        <f t="shared" si="10"/>
        <v>0</v>
      </c>
      <c r="L372" s="44">
        <f t="shared" si="11"/>
        <v>195</v>
      </c>
    </row>
    <row r="373" spans="1:12" x14ac:dyDescent="0.25">
      <c r="A373" s="40">
        <v>9</v>
      </c>
      <c r="B373" s="41" t="str">
        <f>IF('M6'!B21=0,"",'M6'!B21)</f>
        <v/>
      </c>
      <c r="C373" s="90" t="str">
        <f>'I6'!O21</f>
        <v xml:space="preserve"> </v>
      </c>
      <c r="D373" s="90" t="str">
        <f>'I6'!P21</f>
        <v xml:space="preserve"> </v>
      </c>
      <c r="E373" s="90" t="str">
        <f>'I6'!Q21</f>
        <v xml:space="preserve"> </v>
      </c>
      <c r="F373" s="90" t="str">
        <f>'I6'!R21</f>
        <v xml:space="preserve"> </v>
      </c>
      <c r="G373" s="90" t="str">
        <f>'I6'!S21</f>
        <v xml:space="preserve"> </v>
      </c>
      <c r="H373" s="90" t="str">
        <f>'I6'!T21</f>
        <v xml:space="preserve"> </v>
      </c>
      <c r="I373" s="42">
        <f t="shared" si="9"/>
        <v>0</v>
      </c>
      <c r="J373" s="42">
        <f t="shared" si="9"/>
        <v>0</v>
      </c>
      <c r="K373" s="43">
        <f t="shared" si="10"/>
        <v>0</v>
      </c>
      <c r="L373" s="44">
        <f t="shared" si="11"/>
        <v>195</v>
      </c>
    </row>
    <row r="374" spans="1:12" x14ac:dyDescent="0.25">
      <c r="A374" s="40">
        <v>10</v>
      </c>
      <c r="B374" s="41" t="str">
        <f>IF('M6'!B22=0,"",'M6'!B22)</f>
        <v/>
      </c>
      <c r="C374" s="90" t="str">
        <f>'I6'!O22</f>
        <v xml:space="preserve"> </v>
      </c>
      <c r="D374" s="90" t="str">
        <f>'I6'!P22</f>
        <v xml:space="preserve"> </v>
      </c>
      <c r="E374" s="90" t="str">
        <f>'I6'!Q22</f>
        <v xml:space="preserve"> </v>
      </c>
      <c r="F374" s="90" t="str">
        <f>'I6'!R22</f>
        <v xml:space="preserve"> </v>
      </c>
      <c r="G374" s="90" t="str">
        <f>'I6'!S22</f>
        <v xml:space="preserve"> </v>
      </c>
      <c r="H374" s="90" t="str">
        <f>'I6'!T22</f>
        <v xml:space="preserve"> </v>
      </c>
      <c r="I374" s="42">
        <f t="shared" si="9"/>
        <v>0</v>
      </c>
      <c r="J374" s="42">
        <f t="shared" si="9"/>
        <v>0</v>
      </c>
      <c r="K374" s="43">
        <f t="shared" si="10"/>
        <v>0</v>
      </c>
      <c r="L374" s="44">
        <f t="shared" si="11"/>
        <v>195</v>
      </c>
    </row>
    <row r="375" spans="1:12" x14ac:dyDescent="0.25">
      <c r="A375" s="40">
        <v>11</v>
      </c>
      <c r="B375" s="41" t="str">
        <f>IF('M6'!B23=0,"",'M6'!B23)</f>
        <v/>
      </c>
      <c r="C375" s="90" t="str">
        <f>'I6'!O23</f>
        <v xml:space="preserve"> </v>
      </c>
      <c r="D375" s="90" t="str">
        <f>'I6'!P23</f>
        <v xml:space="preserve"> </v>
      </c>
      <c r="E375" s="90" t="str">
        <f>'I6'!Q23</f>
        <v xml:space="preserve"> </v>
      </c>
      <c r="F375" s="90" t="str">
        <f>'I6'!R23</f>
        <v xml:space="preserve"> </v>
      </c>
      <c r="G375" s="90" t="str">
        <f>'I6'!S23</f>
        <v xml:space="preserve"> </v>
      </c>
      <c r="H375" s="90" t="str">
        <f>'I6'!T23</f>
        <v xml:space="preserve"> </v>
      </c>
      <c r="I375" s="42">
        <f t="shared" si="9"/>
        <v>0</v>
      </c>
      <c r="J375" s="42">
        <f t="shared" si="9"/>
        <v>0</v>
      </c>
      <c r="K375" s="43">
        <f t="shared" si="10"/>
        <v>0</v>
      </c>
      <c r="L375" s="44">
        <f t="shared" si="11"/>
        <v>195</v>
      </c>
    </row>
    <row r="376" spans="1:12" x14ac:dyDescent="0.25">
      <c r="A376" s="40">
        <v>12</v>
      </c>
      <c r="B376" s="41" t="str">
        <f>IF('M6'!B24=0,"",'M6'!B24)</f>
        <v/>
      </c>
      <c r="C376" s="90" t="str">
        <f>'I6'!O24</f>
        <v xml:space="preserve"> </v>
      </c>
      <c r="D376" s="90" t="str">
        <f>'I6'!P24</f>
        <v xml:space="preserve"> </v>
      </c>
      <c r="E376" s="90" t="str">
        <f>'I6'!Q24</f>
        <v xml:space="preserve"> </v>
      </c>
      <c r="F376" s="90" t="str">
        <f>'I6'!R24</f>
        <v xml:space="preserve"> </v>
      </c>
      <c r="G376" s="90" t="str">
        <f>'I6'!S24</f>
        <v xml:space="preserve"> </v>
      </c>
      <c r="H376" s="90" t="str">
        <f>'I6'!T24</f>
        <v xml:space="preserve"> </v>
      </c>
      <c r="I376" s="42">
        <f t="shared" si="9"/>
        <v>0</v>
      </c>
      <c r="J376" s="42">
        <f t="shared" si="9"/>
        <v>0</v>
      </c>
      <c r="K376" s="43">
        <f t="shared" si="10"/>
        <v>0</v>
      </c>
      <c r="L376" s="44">
        <f t="shared" si="11"/>
        <v>195</v>
      </c>
    </row>
    <row r="377" spans="1:12" x14ac:dyDescent="0.25">
      <c r="A377" s="40">
        <v>13</v>
      </c>
      <c r="B377" s="41" t="str">
        <f>IF('M6'!B25=0,"",'M6'!B25)</f>
        <v/>
      </c>
      <c r="C377" s="90" t="str">
        <f>'I6'!O25</f>
        <v xml:space="preserve"> </v>
      </c>
      <c r="D377" s="90" t="str">
        <f>'I6'!P25</f>
        <v xml:space="preserve"> </v>
      </c>
      <c r="E377" s="90" t="str">
        <f>'I6'!Q25</f>
        <v xml:space="preserve"> </v>
      </c>
      <c r="F377" s="90" t="str">
        <f>'I6'!R25</f>
        <v xml:space="preserve"> </v>
      </c>
      <c r="G377" s="90" t="str">
        <f>'I6'!S25</f>
        <v xml:space="preserve"> </v>
      </c>
      <c r="H377" s="90" t="str">
        <f>'I6'!T25</f>
        <v xml:space="preserve"> </v>
      </c>
      <c r="I377" s="42">
        <f t="shared" si="9"/>
        <v>0</v>
      </c>
      <c r="J377" s="42">
        <f t="shared" si="9"/>
        <v>0</v>
      </c>
      <c r="K377" s="43">
        <f t="shared" si="10"/>
        <v>0</v>
      </c>
      <c r="L377" s="44">
        <f t="shared" si="11"/>
        <v>195</v>
      </c>
    </row>
    <row r="378" spans="1:12" x14ac:dyDescent="0.25">
      <c r="A378" s="40">
        <v>14</v>
      </c>
      <c r="B378" s="41" t="str">
        <f>IF('M6'!B26=0,"",'M6'!B26)</f>
        <v/>
      </c>
      <c r="C378" s="90" t="str">
        <f>'I6'!O26</f>
        <v xml:space="preserve"> </v>
      </c>
      <c r="D378" s="90" t="str">
        <f>'I6'!P26</f>
        <v xml:space="preserve"> </v>
      </c>
      <c r="E378" s="90" t="str">
        <f>'I6'!Q26</f>
        <v xml:space="preserve"> </v>
      </c>
      <c r="F378" s="90" t="str">
        <f>'I6'!R26</f>
        <v xml:space="preserve"> </v>
      </c>
      <c r="G378" s="90" t="str">
        <f>'I6'!S26</f>
        <v xml:space="preserve"> </v>
      </c>
      <c r="H378" s="90" t="str">
        <f>'I6'!T26</f>
        <v xml:space="preserve"> </v>
      </c>
      <c r="I378" s="42">
        <f t="shared" si="9"/>
        <v>0</v>
      </c>
      <c r="J378" s="42">
        <f t="shared" si="9"/>
        <v>0</v>
      </c>
      <c r="K378" s="43">
        <f t="shared" si="10"/>
        <v>0</v>
      </c>
      <c r="L378" s="44">
        <f t="shared" si="11"/>
        <v>195</v>
      </c>
    </row>
    <row r="379" spans="1:12" x14ac:dyDescent="0.25">
      <c r="A379" s="40">
        <v>15</v>
      </c>
      <c r="B379" s="41" t="str">
        <f>IF('M6'!B27=0,"",'M6'!B27)</f>
        <v/>
      </c>
      <c r="C379" s="90" t="str">
        <f>'I6'!O27</f>
        <v xml:space="preserve"> </v>
      </c>
      <c r="D379" s="90" t="str">
        <f>'I6'!P27</f>
        <v xml:space="preserve"> </v>
      </c>
      <c r="E379" s="90" t="str">
        <f>'I6'!Q27</f>
        <v xml:space="preserve"> </v>
      </c>
      <c r="F379" s="90" t="str">
        <f>'I6'!R27</f>
        <v xml:space="preserve"> </v>
      </c>
      <c r="G379" s="90" t="str">
        <f>'I6'!S27</f>
        <v xml:space="preserve"> </v>
      </c>
      <c r="H379" s="90" t="str">
        <f>'I6'!T27</f>
        <v xml:space="preserve"> </v>
      </c>
      <c r="I379" s="42">
        <f t="shared" si="9"/>
        <v>0</v>
      </c>
      <c r="J379" s="42">
        <f t="shared" si="9"/>
        <v>0</v>
      </c>
      <c r="K379" s="43">
        <f t="shared" si="10"/>
        <v>0</v>
      </c>
      <c r="L379" s="44">
        <f t="shared" si="11"/>
        <v>195</v>
      </c>
    </row>
    <row r="380" spans="1:12" x14ac:dyDescent="0.25">
      <c r="A380" s="40">
        <v>16</v>
      </c>
      <c r="B380" s="41" t="str">
        <f>IF('M6'!B28=0,"",'M6'!B28)</f>
        <v/>
      </c>
      <c r="C380" s="90" t="str">
        <f>'I6'!O28</f>
        <v xml:space="preserve"> </v>
      </c>
      <c r="D380" s="90" t="str">
        <f>'I6'!P28</f>
        <v xml:space="preserve"> </v>
      </c>
      <c r="E380" s="90" t="str">
        <f>'I6'!Q28</f>
        <v xml:space="preserve"> </v>
      </c>
      <c r="F380" s="90" t="str">
        <f>'I6'!R28</f>
        <v xml:space="preserve"> </v>
      </c>
      <c r="G380" s="90" t="str">
        <f>'I6'!S28</f>
        <v xml:space="preserve"> </v>
      </c>
      <c r="H380" s="90" t="str">
        <f>'I6'!T28</f>
        <v xml:space="preserve"> </v>
      </c>
      <c r="I380" s="42">
        <f t="shared" si="9"/>
        <v>0</v>
      </c>
      <c r="J380" s="42">
        <f t="shared" si="9"/>
        <v>0</v>
      </c>
      <c r="K380" s="43">
        <f t="shared" si="10"/>
        <v>0</v>
      </c>
      <c r="L380" s="44">
        <f t="shared" si="11"/>
        <v>195</v>
      </c>
    </row>
    <row r="381" spans="1:12" x14ac:dyDescent="0.25">
      <c r="A381" s="40">
        <v>17</v>
      </c>
      <c r="B381" s="41" t="str">
        <f>IF('M6'!B29=0,"",'M6'!B29)</f>
        <v/>
      </c>
      <c r="C381" s="90" t="str">
        <f>'I6'!O29</f>
        <v xml:space="preserve"> </v>
      </c>
      <c r="D381" s="90" t="str">
        <f>'I6'!P29</f>
        <v xml:space="preserve"> </v>
      </c>
      <c r="E381" s="90" t="str">
        <f>'I6'!Q29</f>
        <v xml:space="preserve"> </v>
      </c>
      <c r="F381" s="90" t="str">
        <f>'I6'!R29</f>
        <v xml:space="preserve"> </v>
      </c>
      <c r="G381" s="90" t="str">
        <f>'I6'!S29</f>
        <v xml:space="preserve"> </v>
      </c>
      <c r="H381" s="90" t="str">
        <f>'I6'!T29</f>
        <v xml:space="preserve"> </v>
      </c>
      <c r="I381" s="42">
        <f t="shared" si="9"/>
        <v>0</v>
      </c>
      <c r="J381" s="42">
        <f t="shared" si="9"/>
        <v>0</v>
      </c>
      <c r="K381" s="43">
        <f t="shared" si="10"/>
        <v>0</v>
      </c>
      <c r="L381" s="44">
        <f t="shared" si="11"/>
        <v>195</v>
      </c>
    </row>
    <row r="382" spans="1:12" x14ac:dyDescent="0.25">
      <c r="A382" s="40">
        <v>18</v>
      </c>
      <c r="B382" s="41" t="str">
        <f>IF('M6'!B30=0,"",'M6'!B30)</f>
        <v/>
      </c>
      <c r="C382" s="90" t="str">
        <f>'I6'!O30</f>
        <v xml:space="preserve"> </v>
      </c>
      <c r="D382" s="90" t="str">
        <f>'I6'!P30</f>
        <v xml:space="preserve"> </v>
      </c>
      <c r="E382" s="90" t="str">
        <f>'I6'!Q30</f>
        <v xml:space="preserve"> </v>
      </c>
      <c r="F382" s="90" t="str">
        <f>'I6'!R30</f>
        <v xml:space="preserve"> </v>
      </c>
      <c r="G382" s="90" t="str">
        <f>'I6'!S30</f>
        <v xml:space="preserve"> </v>
      </c>
      <c r="H382" s="90" t="str">
        <f>'I6'!T30</f>
        <v xml:space="preserve"> </v>
      </c>
      <c r="I382" s="42">
        <f t="shared" ref="I382:J397" si="12">I28+I146+I264</f>
        <v>0</v>
      </c>
      <c r="J382" s="42">
        <f t="shared" si="12"/>
        <v>0</v>
      </c>
      <c r="K382" s="43">
        <f t="shared" si="10"/>
        <v>0</v>
      </c>
      <c r="L382" s="44">
        <f t="shared" si="11"/>
        <v>195</v>
      </c>
    </row>
    <row r="383" spans="1:12" x14ac:dyDescent="0.25">
      <c r="A383" s="40">
        <v>19</v>
      </c>
      <c r="B383" s="41" t="str">
        <f>IF('M6'!B31=0,"",'M6'!B31)</f>
        <v/>
      </c>
      <c r="C383" s="90" t="str">
        <f>'I6'!O31</f>
        <v xml:space="preserve"> </v>
      </c>
      <c r="D383" s="90" t="str">
        <f>'I6'!P31</f>
        <v xml:space="preserve"> </v>
      </c>
      <c r="E383" s="90" t="str">
        <f>'I6'!Q31</f>
        <v xml:space="preserve"> </v>
      </c>
      <c r="F383" s="90" t="str">
        <f>'I6'!R31</f>
        <v xml:space="preserve"> </v>
      </c>
      <c r="G383" s="90" t="str">
        <f>'I6'!S31</f>
        <v xml:space="preserve"> </v>
      </c>
      <c r="H383" s="90" t="str">
        <f>'I6'!T31</f>
        <v xml:space="preserve"> </v>
      </c>
      <c r="I383" s="42">
        <f t="shared" si="12"/>
        <v>0</v>
      </c>
      <c r="J383" s="42">
        <f t="shared" si="12"/>
        <v>0</v>
      </c>
      <c r="K383" s="43">
        <f t="shared" si="10"/>
        <v>0</v>
      </c>
      <c r="L383" s="44">
        <f t="shared" si="11"/>
        <v>195</v>
      </c>
    </row>
    <row r="384" spans="1:12" x14ac:dyDescent="0.25">
      <c r="A384" s="40">
        <v>20</v>
      </c>
      <c r="B384" s="41" t="str">
        <f>IF('M6'!B32=0,"",'M6'!B32)</f>
        <v/>
      </c>
      <c r="C384" s="90" t="str">
        <f>'I6'!O32</f>
        <v xml:space="preserve"> </v>
      </c>
      <c r="D384" s="90" t="str">
        <f>'I6'!P32</f>
        <v xml:space="preserve"> </v>
      </c>
      <c r="E384" s="90" t="str">
        <f>'I6'!Q32</f>
        <v xml:space="preserve"> </v>
      </c>
      <c r="F384" s="90" t="str">
        <f>'I6'!R32</f>
        <v xml:space="preserve"> </v>
      </c>
      <c r="G384" s="90" t="str">
        <f>'I6'!S32</f>
        <v xml:space="preserve"> </v>
      </c>
      <c r="H384" s="90" t="str">
        <f>'I6'!T32</f>
        <v xml:space="preserve"> </v>
      </c>
      <c r="I384" s="42">
        <f t="shared" si="12"/>
        <v>0</v>
      </c>
      <c r="J384" s="42">
        <f t="shared" si="12"/>
        <v>0</v>
      </c>
      <c r="K384" s="43">
        <f t="shared" si="10"/>
        <v>0</v>
      </c>
      <c r="L384" s="44">
        <f t="shared" si="11"/>
        <v>195</v>
      </c>
    </row>
    <row r="385" spans="1:12" x14ac:dyDescent="0.25">
      <c r="A385" s="40">
        <v>21</v>
      </c>
      <c r="B385" s="41" t="str">
        <f>IF('M6'!B33=0,"",'M6'!B33)</f>
        <v/>
      </c>
      <c r="C385" s="90" t="str">
        <f>'I6'!O33</f>
        <v xml:space="preserve"> </v>
      </c>
      <c r="D385" s="90" t="str">
        <f>'I6'!P33</f>
        <v xml:space="preserve"> </v>
      </c>
      <c r="E385" s="90" t="str">
        <f>'I6'!Q33</f>
        <v xml:space="preserve"> </v>
      </c>
      <c r="F385" s="90" t="str">
        <f>'I6'!R33</f>
        <v xml:space="preserve"> </v>
      </c>
      <c r="G385" s="90" t="str">
        <f>'I6'!S33</f>
        <v xml:space="preserve"> </v>
      </c>
      <c r="H385" s="90" t="str">
        <f>'I6'!T33</f>
        <v xml:space="preserve"> </v>
      </c>
      <c r="I385" s="42">
        <f t="shared" si="12"/>
        <v>0</v>
      </c>
      <c r="J385" s="42">
        <f t="shared" si="12"/>
        <v>0</v>
      </c>
      <c r="K385" s="43">
        <f t="shared" si="10"/>
        <v>0</v>
      </c>
      <c r="L385" s="44">
        <f t="shared" si="11"/>
        <v>195</v>
      </c>
    </row>
    <row r="386" spans="1:12" x14ac:dyDescent="0.25">
      <c r="A386" s="40">
        <v>22</v>
      </c>
      <c r="B386" s="41" t="str">
        <f>IF('M6'!B34=0,"",'M6'!B34)</f>
        <v/>
      </c>
      <c r="C386" s="90" t="str">
        <f>'I6'!O34</f>
        <v xml:space="preserve"> </v>
      </c>
      <c r="D386" s="90" t="str">
        <f>'I6'!P34</f>
        <v xml:space="preserve"> </v>
      </c>
      <c r="E386" s="90" t="str">
        <f>'I6'!Q34</f>
        <v xml:space="preserve"> </v>
      </c>
      <c r="F386" s="90" t="str">
        <f>'I6'!R34</f>
        <v xml:space="preserve"> </v>
      </c>
      <c r="G386" s="90" t="str">
        <f>'I6'!S34</f>
        <v xml:space="preserve"> </v>
      </c>
      <c r="H386" s="90" t="str">
        <f>'I6'!T34</f>
        <v xml:space="preserve"> </v>
      </c>
      <c r="I386" s="42">
        <f t="shared" si="12"/>
        <v>0</v>
      </c>
      <c r="J386" s="42">
        <f t="shared" si="12"/>
        <v>0</v>
      </c>
      <c r="K386" s="43">
        <f t="shared" si="10"/>
        <v>0</v>
      </c>
      <c r="L386" s="44">
        <f t="shared" si="11"/>
        <v>195</v>
      </c>
    </row>
    <row r="387" spans="1:12" x14ac:dyDescent="0.25">
      <c r="A387" s="40">
        <v>23</v>
      </c>
      <c r="B387" s="41" t="str">
        <f>IF('M6'!B35=0,"",'M6'!B35)</f>
        <v/>
      </c>
      <c r="C387" s="90" t="str">
        <f>'I6'!O35</f>
        <v xml:space="preserve"> </v>
      </c>
      <c r="D387" s="90" t="str">
        <f>'I6'!P35</f>
        <v xml:space="preserve"> </v>
      </c>
      <c r="E387" s="90" t="str">
        <f>'I6'!Q35</f>
        <v xml:space="preserve"> </v>
      </c>
      <c r="F387" s="90" t="str">
        <f>'I6'!R35</f>
        <v xml:space="preserve"> </v>
      </c>
      <c r="G387" s="90" t="str">
        <f>'I6'!S35</f>
        <v xml:space="preserve"> </v>
      </c>
      <c r="H387" s="90" t="str">
        <f>'I6'!T35</f>
        <v xml:space="preserve"> </v>
      </c>
      <c r="I387" s="42">
        <f t="shared" si="12"/>
        <v>0</v>
      </c>
      <c r="J387" s="42">
        <f t="shared" si="12"/>
        <v>0</v>
      </c>
      <c r="K387" s="43">
        <f t="shared" si="10"/>
        <v>0</v>
      </c>
      <c r="L387" s="44">
        <f t="shared" si="11"/>
        <v>195</v>
      </c>
    </row>
    <row r="388" spans="1:12" x14ac:dyDescent="0.25">
      <c r="A388" s="40">
        <v>24</v>
      </c>
      <c r="B388" s="41" t="str">
        <f>IF('M6'!B36=0,"",'M6'!B36)</f>
        <v/>
      </c>
      <c r="C388" s="90" t="str">
        <f>'I6'!O36</f>
        <v xml:space="preserve"> </v>
      </c>
      <c r="D388" s="90" t="str">
        <f>'I6'!P36</f>
        <v xml:space="preserve"> </v>
      </c>
      <c r="E388" s="90" t="str">
        <f>'I6'!Q36</f>
        <v xml:space="preserve"> </v>
      </c>
      <c r="F388" s="90" t="str">
        <f>'I6'!R36</f>
        <v xml:space="preserve"> </v>
      </c>
      <c r="G388" s="90" t="str">
        <f>'I6'!S36</f>
        <v xml:space="preserve"> </v>
      </c>
      <c r="H388" s="90" t="str">
        <f>'I6'!T36</f>
        <v xml:space="preserve"> </v>
      </c>
      <c r="I388" s="42">
        <f t="shared" si="12"/>
        <v>0</v>
      </c>
      <c r="J388" s="42">
        <f t="shared" si="12"/>
        <v>0</v>
      </c>
      <c r="K388" s="43">
        <f t="shared" si="10"/>
        <v>0</v>
      </c>
      <c r="L388" s="44">
        <f t="shared" si="11"/>
        <v>195</v>
      </c>
    </row>
    <row r="389" spans="1:12" x14ac:dyDescent="0.25">
      <c r="A389" s="40">
        <v>25</v>
      </c>
      <c r="B389" s="41" t="str">
        <f>IF('M6'!B37=0,"",'M6'!B37)</f>
        <v/>
      </c>
      <c r="C389" s="90" t="str">
        <f>'I6'!O37</f>
        <v xml:space="preserve"> </v>
      </c>
      <c r="D389" s="90" t="str">
        <f>'I6'!P37</f>
        <v xml:space="preserve"> </v>
      </c>
      <c r="E389" s="90" t="str">
        <f>'I6'!Q37</f>
        <v xml:space="preserve"> </v>
      </c>
      <c r="F389" s="90" t="str">
        <f>'I6'!R37</f>
        <v xml:space="preserve"> </v>
      </c>
      <c r="G389" s="90" t="str">
        <f>'I6'!S37</f>
        <v xml:space="preserve"> </v>
      </c>
      <c r="H389" s="90" t="str">
        <f>'I6'!T37</f>
        <v xml:space="preserve"> </v>
      </c>
      <c r="I389" s="42">
        <f t="shared" si="12"/>
        <v>0</v>
      </c>
      <c r="J389" s="42">
        <f t="shared" si="12"/>
        <v>0</v>
      </c>
      <c r="K389" s="43">
        <f t="shared" si="10"/>
        <v>0</v>
      </c>
      <c r="L389" s="44">
        <f t="shared" si="11"/>
        <v>195</v>
      </c>
    </row>
    <row r="390" spans="1:12" x14ac:dyDescent="0.25">
      <c r="A390" s="40">
        <v>26</v>
      </c>
      <c r="B390" s="41" t="str">
        <f>IF('M6'!B38=0,"",'M6'!B38)</f>
        <v/>
      </c>
      <c r="C390" s="90" t="str">
        <f>'I6'!O38</f>
        <v xml:space="preserve"> </v>
      </c>
      <c r="D390" s="90" t="str">
        <f>'I6'!P38</f>
        <v xml:space="preserve"> </v>
      </c>
      <c r="E390" s="90" t="str">
        <f>'I6'!Q38</f>
        <v xml:space="preserve"> </v>
      </c>
      <c r="F390" s="90" t="str">
        <f>'I6'!R38</f>
        <v xml:space="preserve"> </v>
      </c>
      <c r="G390" s="90" t="str">
        <f>'I6'!S38</f>
        <v xml:space="preserve"> </v>
      </c>
      <c r="H390" s="90" t="str">
        <f>'I6'!T38</f>
        <v xml:space="preserve"> </v>
      </c>
      <c r="I390" s="42">
        <f t="shared" si="12"/>
        <v>0</v>
      </c>
      <c r="J390" s="42">
        <f t="shared" si="12"/>
        <v>0</v>
      </c>
      <c r="K390" s="43">
        <f t="shared" si="10"/>
        <v>0</v>
      </c>
      <c r="L390" s="44">
        <f t="shared" si="11"/>
        <v>195</v>
      </c>
    </row>
    <row r="391" spans="1:12" x14ac:dyDescent="0.25">
      <c r="A391" s="40">
        <v>27</v>
      </c>
      <c r="B391" s="41" t="str">
        <f>IF('M6'!B39=0,"",'M6'!B39)</f>
        <v/>
      </c>
      <c r="C391" s="90" t="str">
        <f>'I6'!O39</f>
        <v xml:space="preserve"> </v>
      </c>
      <c r="D391" s="90" t="str">
        <f>'I6'!P39</f>
        <v xml:space="preserve"> </v>
      </c>
      <c r="E391" s="90" t="str">
        <f>'I6'!Q39</f>
        <v xml:space="preserve"> </v>
      </c>
      <c r="F391" s="90" t="str">
        <f>'I6'!R39</f>
        <v xml:space="preserve"> </v>
      </c>
      <c r="G391" s="90" t="str">
        <f>'I6'!S39</f>
        <v xml:space="preserve"> </v>
      </c>
      <c r="H391" s="90" t="str">
        <f>'I6'!T39</f>
        <v xml:space="preserve"> </v>
      </c>
      <c r="I391" s="42">
        <f t="shared" si="12"/>
        <v>0</v>
      </c>
      <c r="J391" s="42">
        <f t="shared" si="12"/>
        <v>0</v>
      </c>
      <c r="K391" s="43">
        <f t="shared" si="10"/>
        <v>0</v>
      </c>
      <c r="L391" s="44">
        <f t="shared" si="11"/>
        <v>195</v>
      </c>
    </row>
    <row r="392" spans="1:12" x14ac:dyDescent="0.25">
      <c r="A392" s="40">
        <v>28</v>
      </c>
      <c r="B392" s="41" t="str">
        <f>IF('M6'!B40=0,"",'M6'!B40)</f>
        <v/>
      </c>
      <c r="C392" s="90" t="str">
        <f>'I6'!O40</f>
        <v xml:space="preserve"> </v>
      </c>
      <c r="D392" s="90" t="str">
        <f>'I6'!P40</f>
        <v xml:space="preserve"> </v>
      </c>
      <c r="E392" s="90" t="str">
        <f>'I6'!Q40</f>
        <v xml:space="preserve"> </v>
      </c>
      <c r="F392" s="90" t="str">
        <f>'I6'!R40</f>
        <v xml:space="preserve"> </v>
      </c>
      <c r="G392" s="90" t="str">
        <f>'I6'!S40</f>
        <v xml:space="preserve"> </v>
      </c>
      <c r="H392" s="90" t="str">
        <f>'I6'!T40</f>
        <v xml:space="preserve"> </v>
      </c>
      <c r="I392" s="42">
        <f t="shared" si="12"/>
        <v>0</v>
      </c>
      <c r="J392" s="42">
        <f t="shared" si="12"/>
        <v>0</v>
      </c>
      <c r="K392" s="43">
        <f t="shared" si="10"/>
        <v>0</v>
      </c>
      <c r="L392" s="44">
        <f t="shared" si="11"/>
        <v>195</v>
      </c>
    </row>
    <row r="393" spans="1:12" x14ac:dyDescent="0.25">
      <c r="A393" s="40">
        <v>29</v>
      </c>
      <c r="B393" s="41" t="str">
        <f>IF('M6'!B41=0,"",'M6'!B41)</f>
        <v/>
      </c>
      <c r="C393" s="90" t="str">
        <f>'I6'!O41</f>
        <v xml:space="preserve"> </v>
      </c>
      <c r="D393" s="90" t="str">
        <f>'I6'!P41</f>
        <v xml:space="preserve"> </v>
      </c>
      <c r="E393" s="90" t="str">
        <f>'I6'!Q41</f>
        <v xml:space="preserve"> </v>
      </c>
      <c r="F393" s="90" t="str">
        <f>'I6'!R41</f>
        <v xml:space="preserve"> </v>
      </c>
      <c r="G393" s="90" t="str">
        <f>'I6'!S41</f>
        <v xml:space="preserve"> </v>
      </c>
      <c r="H393" s="90" t="str">
        <f>'I6'!T41</f>
        <v xml:space="preserve"> </v>
      </c>
      <c r="I393" s="42">
        <f t="shared" si="12"/>
        <v>0</v>
      </c>
      <c r="J393" s="42">
        <f t="shared" si="12"/>
        <v>0</v>
      </c>
      <c r="K393" s="43">
        <f t="shared" si="10"/>
        <v>0</v>
      </c>
      <c r="L393" s="44">
        <f t="shared" si="11"/>
        <v>195</v>
      </c>
    </row>
    <row r="394" spans="1:12" x14ac:dyDescent="0.25">
      <c r="A394" s="40">
        <v>30</v>
      </c>
      <c r="B394" s="41" t="str">
        <f>IF('M6'!B42=0,"",'M6'!B42)</f>
        <v/>
      </c>
      <c r="C394" s="90" t="str">
        <f>'I6'!O42</f>
        <v xml:space="preserve"> </v>
      </c>
      <c r="D394" s="90" t="str">
        <f>'I6'!P42</f>
        <v xml:space="preserve"> </v>
      </c>
      <c r="E394" s="90" t="str">
        <f>'I6'!Q42</f>
        <v xml:space="preserve"> </v>
      </c>
      <c r="F394" s="90" t="str">
        <f>'I6'!R42</f>
        <v xml:space="preserve"> </v>
      </c>
      <c r="G394" s="90" t="str">
        <f>'I6'!S42</f>
        <v xml:space="preserve"> </v>
      </c>
      <c r="H394" s="90" t="str">
        <f>'I6'!T42</f>
        <v xml:space="preserve"> </v>
      </c>
      <c r="I394" s="42">
        <f t="shared" si="12"/>
        <v>0</v>
      </c>
      <c r="J394" s="42">
        <f t="shared" si="12"/>
        <v>0</v>
      </c>
      <c r="K394" s="43">
        <f t="shared" si="10"/>
        <v>0</v>
      </c>
      <c r="L394" s="44">
        <f t="shared" si="11"/>
        <v>195</v>
      </c>
    </row>
    <row r="395" spans="1:12" x14ac:dyDescent="0.25">
      <c r="A395" s="40">
        <v>31</v>
      </c>
      <c r="B395" s="41" t="str">
        <f>IF('M6'!B43=0,"",'M6'!B43)</f>
        <v/>
      </c>
      <c r="C395" s="90" t="str">
        <f>'I6'!O43</f>
        <v xml:space="preserve"> </v>
      </c>
      <c r="D395" s="90" t="str">
        <f>'I6'!P43</f>
        <v xml:space="preserve"> </v>
      </c>
      <c r="E395" s="90" t="str">
        <f>'I6'!Q43</f>
        <v xml:space="preserve"> </v>
      </c>
      <c r="F395" s="90" t="str">
        <f>'I6'!R43</f>
        <v xml:space="preserve"> </v>
      </c>
      <c r="G395" s="90" t="str">
        <f>'I6'!S43</f>
        <v xml:space="preserve"> </v>
      </c>
      <c r="H395" s="90" t="str">
        <f>'I6'!T43</f>
        <v xml:space="preserve"> </v>
      </c>
      <c r="I395" s="42">
        <f t="shared" si="12"/>
        <v>0</v>
      </c>
      <c r="J395" s="42">
        <f t="shared" si="12"/>
        <v>0</v>
      </c>
      <c r="K395" s="43">
        <f t="shared" si="10"/>
        <v>0</v>
      </c>
      <c r="L395" s="44">
        <f t="shared" si="11"/>
        <v>195</v>
      </c>
    </row>
    <row r="396" spans="1:12" x14ac:dyDescent="0.25">
      <c r="A396" s="40">
        <v>32</v>
      </c>
      <c r="B396" s="41" t="str">
        <f>IF('M6'!B44=0,"",'M6'!B44)</f>
        <v/>
      </c>
      <c r="C396" s="90" t="str">
        <f>'I6'!O44</f>
        <v xml:space="preserve"> </v>
      </c>
      <c r="D396" s="90" t="str">
        <f>'I6'!P44</f>
        <v xml:space="preserve"> </v>
      </c>
      <c r="E396" s="90" t="str">
        <f>'I6'!Q44</f>
        <v xml:space="preserve"> </v>
      </c>
      <c r="F396" s="90" t="str">
        <f>'I6'!R44</f>
        <v xml:space="preserve"> </v>
      </c>
      <c r="G396" s="90" t="str">
        <f>'I6'!S44</f>
        <v xml:space="preserve"> </v>
      </c>
      <c r="H396" s="90" t="str">
        <f>'I6'!T44</f>
        <v xml:space="preserve"> </v>
      </c>
      <c r="I396" s="42">
        <f t="shared" si="12"/>
        <v>0</v>
      </c>
      <c r="J396" s="42">
        <f t="shared" si="12"/>
        <v>0</v>
      </c>
      <c r="K396" s="43">
        <f t="shared" si="10"/>
        <v>0</v>
      </c>
      <c r="L396" s="44">
        <f t="shared" si="11"/>
        <v>195</v>
      </c>
    </row>
    <row r="397" spans="1:12" x14ac:dyDescent="0.25">
      <c r="A397" s="40">
        <v>33</v>
      </c>
      <c r="B397" s="41" t="str">
        <f>IF('M6'!B45=0,"",'M6'!B45)</f>
        <v/>
      </c>
      <c r="C397" s="90" t="str">
        <f>'I6'!O45</f>
        <v xml:space="preserve"> </v>
      </c>
      <c r="D397" s="90" t="str">
        <f>'I6'!P45</f>
        <v xml:space="preserve"> </v>
      </c>
      <c r="E397" s="90" t="str">
        <f>'I6'!Q45</f>
        <v xml:space="preserve"> </v>
      </c>
      <c r="F397" s="90" t="str">
        <f>'I6'!R45</f>
        <v xml:space="preserve"> </v>
      </c>
      <c r="G397" s="90" t="str">
        <f>'I6'!S45</f>
        <v xml:space="preserve"> </v>
      </c>
      <c r="H397" s="90" t="str">
        <f>'I6'!T45</f>
        <v xml:space="preserve"> </v>
      </c>
      <c r="I397" s="42">
        <f t="shared" si="12"/>
        <v>0</v>
      </c>
      <c r="J397" s="42">
        <f t="shared" si="12"/>
        <v>0</v>
      </c>
      <c r="K397" s="43">
        <f t="shared" si="10"/>
        <v>0</v>
      </c>
      <c r="L397" s="44">
        <f t="shared" si="11"/>
        <v>195</v>
      </c>
    </row>
    <row r="398" spans="1:12" x14ac:dyDescent="0.25">
      <c r="A398" s="40">
        <v>34</v>
      </c>
      <c r="B398" s="41" t="str">
        <f>IF('M6'!B46=0,"",'M6'!B46)</f>
        <v/>
      </c>
      <c r="C398" s="90" t="str">
        <f>'I6'!O46</f>
        <v xml:space="preserve"> </v>
      </c>
      <c r="D398" s="90" t="str">
        <f>'I6'!P46</f>
        <v xml:space="preserve"> </v>
      </c>
      <c r="E398" s="90" t="str">
        <f>'I6'!Q46</f>
        <v xml:space="preserve"> </v>
      </c>
      <c r="F398" s="90" t="str">
        <f>'I6'!R46</f>
        <v xml:space="preserve"> </v>
      </c>
      <c r="G398" s="90" t="str">
        <f>'I6'!S46</f>
        <v xml:space="preserve"> </v>
      </c>
      <c r="H398" s="90" t="str">
        <f>'I6'!T46</f>
        <v xml:space="preserve"> </v>
      </c>
      <c r="I398" s="42">
        <f t="shared" ref="I398:J413" si="13">I44+I162+I280</f>
        <v>0</v>
      </c>
      <c r="J398" s="42">
        <f t="shared" si="13"/>
        <v>0</v>
      </c>
      <c r="K398" s="43">
        <f t="shared" si="10"/>
        <v>0</v>
      </c>
      <c r="L398" s="44">
        <f t="shared" si="11"/>
        <v>195</v>
      </c>
    </row>
    <row r="399" spans="1:12" x14ac:dyDescent="0.25">
      <c r="A399" s="40">
        <v>35</v>
      </c>
      <c r="B399" s="41" t="str">
        <f>IF('M6'!B47=0,"",'M6'!B47)</f>
        <v/>
      </c>
      <c r="C399" s="90" t="str">
        <f>'I6'!O47</f>
        <v xml:space="preserve"> </v>
      </c>
      <c r="D399" s="90" t="str">
        <f>'I6'!P47</f>
        <v xml:space="preserve"> </v>
      </c>
      <c r="E399" s="90" t="str">
        <f>'I6'!Q47</f>
        <v xml:space="preserve"> </v>
      </c>
      <c r="F399" s="90" t="str">
        <f>'I6'!R47</f>
        <v xml:space="preserve"> </v>
      </c>
      <c r="G399" s="90" t="str">
        <f>'I6'!S47</f>
        <v xml:space="preserve"> </v>
      </c>
      <c r="H399" s="90" t="str">
        <f>'I6'!T47</f>
        <v xml:space="preserve"> </v>
      </c>
      <c r="I399" s="42">
        <f t="shared" si="13"/>
        <v>0</v>
      </c>
      <c r="J399" s="42">
        <f t="shared" si="13"/>
        <v>0</v>
      </c>
      <c r="K399" s="43">
        <f t="shared" si="10"/>
        <v>0</v>
      </c>
      <c r="L399" s="44">
        <f t="shared" si="11"/>
        <v>195</v>
      </c>
    </row>
    <row r="400" spans="1:12" x14ac:dyDescent="0.25">
      <c r="A400" s="40">
        <v>36</v>
      </c>
      <c r="B400" s="41" t="str">
        <f>IF('M6'!B48=0,"",'M6'!B48)</f>
        <v/>
      </c>
      <c r="C400" s="90" t="str">
        <f>'I6'!O48</f>
        <v xml:space="preserve"> </v>
      </c>
      <c r="D400" s="90" t="str">
        <f>'I6'!P48</f>
        <v xml:space="preserve"> </v>
      </c>
      <c r="E400" s="90" t="str">
        <f>'I6'!Q48</f>
        <v xml:space="preserve"> </v>
      </c>
      <c r="F400" s="90" t="str">
        <f>'I6'!R48</f>
        <v xml:space="preserve"> </v>
      </c>
      <c r="G400" s="90" t="str">
        <f>'I6'!S48</f>
        <v xml:space="preserve"> </v>
      </c>
      <c r="H400" s="90" t="str">
        <f>'I6'!T48</f>
        <v xml:space="preserve"> </v>
      </c>
      <c r="I400" s="42">
        <f t="shared" si="13"/>
        <v>0</v>
      </c>
      <c r="J400" s="42">
        <f t="shared" si="13"/>
        <v>0</v>
      </c>
      <c r="K400" s="43">
        <f t="shared" si="10"/>
        <v>0</v>
      </c>
      <c r="L400" s="44">
        <f t="shared" si="11"/>
        <v>195</v>
      </c>
    </row>
    <row r="401" spans="1:20" x14ac:dyDescent="0.25">
      <c r="A401" s="40">
        <v>37</v>
      </c>
      <c r="B401" s="41" t="str">
        <f>IF('M6'!B49=0,"",'M6'!B49)</f>
        <v/>
      </c>
      <c r="C401" s="90" t="str">
        <f>'I6'!O49</f>
        <v xml:space="preserve"> </v>
      </c>
      <c r="D401" s="90" t="str">
        <f>'I6'!P49</f>
        <v xml:space="preserve"> </v>
      </c>
      <c r="E401" s="90" t="str">
        <f>'I6'!Q49</f>
        <v xml:space="preserve"> </v>
      </c>
      <c r="F401" s="90" t="str">
        <f>'I6'!R49</f>
        <v xml:space="preserve"> </v>
      </c>
      <c r="G401" s="90" t="str">
        <f>'I6'!S49</f>
        <v xml:space="preserve"> </v>
      </c>
      <c r="H401" s="90" t="str">
        <f>'I6'!T49</f>
        <v xml:space="preserve"> </v>
      </c>
      <c r="I401" s="42">
        <f t="shared" si="13"/>
        <v>0</v>
      </c>
      <c r="J401" s="42">
        <f t="shared" si="13"/>
        <v>0</v>
      </c>
      <c r="K401" s="43">
        <f t="shared" si="10"/>
        <v>0</v>
      </c>
      <c r="L401" s="44">
        <f t="shared" si="11"/>
        <v>195</v>
      </c>
    </row>
    <row r="402" spans="1:20" x14ac:dyDescent="0.25">
      <c r="A402" s="40">
        <v>38</v>
      </c>
      <c r="B402" s="41" t="str">
        <f>IF('M6'!B50=0,"",'M6'!B50)</f>
        <v/>
      </c>
      <c r="C402" s="90" t="str">
        <f>'I6'!O50</f>
        <v xml:space="preserve"> </v>
      </c>
      <c r="D402" s="90" t="str">
        <f>'I6'!P50</f>
        <v xml:space="preserve"> </v>
      </c>
      <c r="E402" s="90" t="str">
        <f>'I6'!Q50</f>
        <v xml:space="preserve"> </v>
      </c>
      <c r="F402" s="90" t="str">
        <f>'I6'!R50</f>
        <v xml:space="preserve"> </v>
      </c>
      <c r="G402" s="90" t="str">
        <f>'I6'!S50</f>
        <v xml:space="preserve"> </v>
      </c>
      <c r="H402" s="90" t="str">
        <f>'I6'!T50</f>
        <v xml:space="preserve"> </v>
      </c>
      <c r="I402" s="42">
        <f t="shared" si="13"/>
        <v>0</v>
      </c>
      <c r="J402" s="42">
        <f t="shared" si="13"/>
        <v>0</v>
      </c>
      <c r="K402" s="43">
        <f t="shared" si="10"/>
        <v>0</v>
      </c>
      <c r="L402" s="44">
        <f t="shared" si="11"/>
        <v>195</v>
      </c>
    </row>
    <row r="403" spans="1:20" x14ac:dyDescent="0.25">
      <c r="A403" s="40">
        <v>39</v>
      </c>
      <c r="B403" s="41" t="str">
        <f>IF('M6'!B51=0,"",'M6'!B51)</f>
        <v/>
      </c>
      <c r="C403" s="90" t="str">
        <f>'I6'!O51</f>
        <v xml:space="preserve"> </v>
      </c>
      <c r="D403" s="90" t="str">
        <f>'I6'!P51</f>
        <v xml:space="preserve"> </v>
      </c>
      <c r="E403" s="90" t="str">
        <f>'I6'!Q51</f>
        <v xml:space="preserve"> </v>
      </c>
      <c r="F403" s="90" t="str">
        <f>'I6'!R51</f>
        <v xml:space="preserve"> </v>
      </c>
      <c r="G403" s="90" t="str">
        <f>'I6'!S51</f>
        <v xml:space="preserve"> </v>
      </c>
      <c r="H403" s="90" t="str">
        <f>'I6'!T51</f>
        <v xml:space="preserve"> </v>
      </c>
      <c r="I403" s="42">
        <f t="shared" si="13"/>
        <v>0</v>
      </c>
      <c r="J403" s="42">
        <f t="shared" si="13"/>
        <v>0</v>
      </c>
      <c r="K403" s="43">
        <f t="shared" si="10"/>
        <v>0</v>
      </c>
      <c r="L403" s="44">
        <f t="shared" si="11"/>
        <v>195</v>
      </c>
    </row>
    <row r="404" spans="1:20" x14ac:dyDescent="0.25">
      <c r="A404" s="40">
        <v>40</v>
      </c>
      <c r="B404" s="41" t="str">
        <f>IF('M6'!B52=0,"",'M6'!B52)</f>
        <v/>
      </c>
      <c r="C404" s="90" t="str">
        <f>'I6'!O52</f>
        <v xml:space="preserve"> </v>
      </c>
      <c r="D404" s="90" t="str">
        <f>'I6'!P52</f>
        <v xml:space="preserve"> </v>
      </c>
      <c r="E404" s="90" t="str">
        <f>'I6'!Q52</f>
        <v xml:space="preserve"> </v>
      </c>
      <c r="F404" s="90" t="str">
        <f>'I6'!R52</f>
        <v xml:space="preserve"> </v>
      </c>
      <c r="G404" s="90" t="str">
        <f>'I6'!S52</f>
        <v xml:space="preserve"> </v>
      </c>
      <c r="H404" s="90" t="str">
        <f>'I6'!T52</f>
        <v xml:space="preserve"> </v>
      </c>
      <c r="I404" s="42">
        <f t="shared" si="13"/>
        <v>0</v>
      </c>
      <c r="J404" s="42">
        <f t="shared" si="13"/>
        <v>0</v>
      </c>
      <c r="K404" s="43">
        <f t="shared" si="10"/>
        <v>0</v>
      </c>
      <c r="L404" s="44">
        <f t="shared" si="11"/>
        <v>195</v>
      </c>
    </row>
    <row r="405" spans="1:20" x14ac:dyDescent="0.25">
      <c r="A405" s="40">
        <v>41</v>
      </c>
      <c r="B405" s="41" t="str">
        <f>IF('M6'!B53=0,"",'M6'!B53)</f>
        <v/>
      </c>
      <c r="C405" s="90" t="str">
        <f>'I6'!O53</f>
        <v xml:space="preserve"> </v>
      </c>
      <c r="D405" s="90" t="str">
        <f>'I6'!P53</f>
        <v xml:space="preserve"> </v>
      </c>
      <c r="E405" s="90" t="str">
        <f>'I6'!Q53</f>
        <v xml:space="preserve"> </v>
      </c>
      <c r="F405" s="90" t="str">
        <f>'I6'!R53</f>
        <v xml:space="preserve"> </v>
      </c>
      <c r="G405" s="90" t="str">
        <f>'I6'!S53</f>
        <v xml:space="preserve"> </v>
      </c>
      <c r="H405" s="90" t="str">
        <f>'I6'!T53</f>
        <v xml:space="preserve"> </v>
      </c>
      <c r="I405" s="42">
        <f t="shared" si="13"/>
        <v>0</v>
      </c>
      <c r="J405" s="42">
        <f t="shared" si="13"/>
        <v>0</v>
      </c>
      <c r="K405" s="43">
        <f t="shared" si="10"/>
        <v>0</v>
      </c>
      <c r="L405" s="44">
        <f t="shared" si="11"/>
        <v>195</v>
      </c>
    </row>
    <row r="406" spans="1:20" x14ac:dyDescent="0.25">
      <c r="A406" s="40">
        <v>42</v>
      </c>
      <c r="B406" s="41" t="str">
        <f>IF('M6'!B54=0,"",'M6'!B54)</f>
        <v/>
      </c>
      <c r="C406" s="90" t="str">
        <f>'I6'!O54</f>
        <v xml:space="preserve"> </v>
      </c>
      <c r="D406" s="90" t="str">
        <f>'I6'!P54</f>
        <v xml:space="preserve"> </v>
      </c>
      <c r="E406" s="90" t="str">
        <f>'I6'!Q54</f>
        <v xml:space="preserve"> </v>
      </c>
      <c r="F406" s="90" t="str">
        <f>'I6'!R54</f>
        <v xml:space="preserve"> </v>
      </c>
      <c r="G406" s="90" t="str">
        <f>'I6'!S54</f>
        <v xml:space="preserve"> </v>
      </c>
      <c r="H406" s="90" t="str">
        <f>'I6'!T54</f>
        <v xml:space="preserve"> </v>
      </c>
      <c r="I406" s="42">
        <f t="shared" si="13"/>
        <v>0</v>
      </c>
      <c r="J406" s="42">
        <f t="shared" si="13"/>
        <v>0</v>
      </c>
      <c r="K406" s="43">
        <f t="shared" si="10"/>
        <v>0</v>
      </c>
      <c r="L406" s="44">
        <f t="shared" si="11"/>
        <v>195</v>
      </c>
    </row>
    <row r="407" spans="1:20" x14ac:dyDescent="0.25">
      <c r="A407" s="40">
        <v>43</v>
      </c>
      <c r="B407" s="41" t="str">
        <f>IF('M6'!B55=0,"",'M6'!B55)</f>
        <v/>
      </c>
      <c r="C407" s="90" t="str">
        <f>'I6'!O55</f>
        <v xml:space="preserve"> </v>
      </c>
      <c r="D407" s="90" t="str">
        <f>'I6'!P55</f>
        <v xml:space="preserve"> </v>
      </c>
      <c r="E407" s="90" t="str">
        <f>'I6'!Q55</f>
        <v xml:space="preserve"> </v>
      </c>
      <c r="F407" s="90" t="str">
        <f>'I6'!R55</f>
        <v xml:space="preserve"> </v>
      </c>
      <c r="G407" s="90" t="str">
        <f>'I6'!S55</f>
        <v xml:space="preserve"> </v>
      </c>
      <c r="H407" s="90" t="str">
        <f>'I6'!T55</f>
        <v xml:space="preserve"> </v>
      </c>
      <c r="I407" s="42">
        <f t="shared" si="13"/>
        <v>0</v>
      </c>
      <c r="J407" s="42">
        <f t="shared" si="13"/>
        <v>0</v>
      </c>
      <c r="K407" s="43">
        <f t="shared" si="10"/>
        <v>0</v>
      </c>
      <c r="L407" s="44">
        <f t="shared" si="11"/>
        <v>195</v>
      </c>
    </row>
    <row r="408" spans="1:20" x14ac:dyDescent="0.25">
      <c r="A408" s="40">
        <v>44</v>
      </c>
      <c r="B408" s="41" t="str">
        <f>IF('M6'!B56=0,"",'M6'!B56)</f>
        <v/>
      </c>
      <c r="C408" s="90" t="str">
        <f>'I6'!O56</f>
        <v xml:space="preserve"> </v>
      </c>
      <c r="D408" s="90" t="str">
        <f>'I6'!P56</f>
        <v xml:space="preserve"> </v>
      </c>
      <c r="E408" s="90" t="str">
        <f>'I6'!Q56</f>
        <v xml:space="preserve"> </v>
      </c>
      <c r="F408" s="90" t="str">
        <f>'I6'!R56</f>
        <v xml:space="preserve"> </v>
      </c>
      <c r="G408" s="90" t="str">
        <f>'I6'!S56</f>
        <v xml:space="preserve"> </v>
      </c>
      <c r="H408" s="90" t="str">
        <f>'I6'!T56</f>
        <v xml:space="preserve"> </v>
      </c>
      <c r="I408" s="42">
        <f t="shared" si="13"/>
        <v>0</v>
      </c>
      <c r="J408" s="42">
        <f t="shared" si="13"/>
        <v>0</v>
      </c>
      <c r="K408" s="43">
        <f t="shared" si="10"/>
        <v>0</v>
      </c>
      <c r="L408" s="44">
        <f t="shared" si="11"/>
        <v>195</v>
      </c>
    </row>
    <row r="409" spans="1:20" x14ac:dyDescent="0.25">
      <c r="A409" s="40">
        <v>45</v>
      </c>
      <c r="B409" s="41" t="str">
        <f>IF('M6'!B57=0,"",'M6'!B57)</f>
        <v/>
      </c>
      <c r="C409" s="90" t="str">
        <f>'I6'!O57</f>
        <v xml:space="preserve"> </v>
      </c>
      <c r="D409" s="90" t="str">
        <f>'I6'!P57</f>
        <v xml:space="preserve"> </v>
      </c>
      <c r="E409" s="90" t="str">
        <f>'I6'!Q57</f>
        <v xml:space="preserve"> </v>
      </c>
      <c r="F409" s="90" t="str">
        <f>'I6'!R57</f>
        <v xml:space="preserve"> </v>
      </c>
      <c r="G409" s="90" t="str">
        <f>'I6'!S57</f>
        <v xml:space="preserve"> </v>
      </c>
      <c r="H409" s="90" t="str">
        <f>'I6'!T57</f>
        <v xml:space="preserve"> </v>
      </c>
      <c r="I409" s="42">
        <f t="shared" si="13"/>
        <v>0</v>
      </c>
      <c r="J409" s="42">
        <f t="shared" si="13"/>
        <v>0</v>
      </c>
      <c r="K409" s="43">
        <f t="shared" si="10"/>
        <v>0</v>
      </c>
      <c r="L409" s="44">
        <f t="shared" si="11"/>
        <v>195</v>
      </c>
    </row>
    <row r="410" spans="1:20" x14ac:dyDescent="0.25">
      <c r="A410" s="40">
        <v>46</v>
      </c>
      <c r="B410" s="41" t="str">
        <f>IF('M6'!B58=0,"",'M6'!B58)</f>
        <v/>
      </c>
      <c r="C410" s="90" t="str">
        <f>'I6'!O58</f>
        <v xml:space="preserve"> </v>
      </c>
      <c r="D410" s="90" t="str">
        <f>'I6'!P58</f>
        <v xml:space="preserve"> </v>
      </c>
      <c r="E410" s="90" t="str">
        <f>'I6'!Q58</f>
        <v xml:space="preserve"> </v>
      </c>
      <c r="F410" s="90" t="str">
        <f>'I6'!R58</f>
        <v xml:space="preserve"> </v>
      </c>
      <c r="G410" s="90" t="str">
        <f>'I6'!S58</f>
        <v xml:space="preserve"> </v>
      </c>
      <c r="H410" s="90" t="str">
        <f>'I6'!T58</f>
        <v xml:space="preserve"> </v>
      </c>
      <c r="I410" s="42">
        <f t="shared" si="13"/>
        <v>0</v>
      </c>
      <c r="J410" s="42">
        <f t="shared" si="13"/>
        <v>0</v>
      </c>
      <c r="K410" s="43">
        <f t="shared" si="10"/>
        <v>0</v>
      </c>
      <c r="L410" s="44">
        <f t="shared" si="11"/>
        <v>195</v>
      </c>
    </row>
    <row r="411" spans="1:20" x14ac:dyDescent="0.25">
      <c r="A411" s="40">
        <v>47</v>
      </c>
      <c r="B411" s="41" t="str">
        <f>IF('M6'!B59=0,"",'M6'!B59)</f>
        <v/>
      </c>
      <c r="C411" s="90" t="str">
        <f>'I6'!O59</f>
        <v xml:space="preserve"> </v>
      </c>
      <c r="D411" s="90" t="str">
        <f>'I6'!P59</f>
        <v xml:space="preserve"> </v>
      </c>
      <c r="E411" s="90" t="str">
        <f>'I6'!Q59</f>
        <v xml:space="preserve"> </v>
      </c>
      <c r="F411" s="90" t="str">
        <f>'I6'!R59</f>
        <v xml:space="preserve"> </v>
      </c>
      <c r="G411" s="90" t="str">
        <f>'I6'!S59</f>
        <v xml:space="preserve"> </v>
      </c>
      <c r="H411" s="90" t="str">
        <f>'I6'!T59</f>
        <v xml:space="preserve"> </v>
      </c>
      <c r="I411" s="42">
        <f t="shared" si="13"/>
        <v>0</v>
      </c>
      <c r="J411" s="42">
        <f t="shared" si="13"/>
        <v>0</v>
      </c>
      <c r="K411" s="43">
        <f t="shared" si="10"/>
        <v>0</v>
      </c>
      <c r="L411" s="44">
        <f t="shared" si="11"/>
        <v>195</v>
      </c>
    </row>
    <row r="412" spans="1:20" x14ac:dyDescent="0.25">
      <c r="A412" s="40">
        <v>48</v>
      </c>
      <c r="B412" s="41" t="str">
        <f>IF('M6'!B60=0,"",'M6'!B60)</f>
        <v/>
      </c>
      <c r="C412" s="90" t="str">
        <f>'I6'!O60</f>
        <v xml:space="preserve"> </v>
      </c>
      <c r="D412" s="90" t="str">
        <f>'I6'!P60</f>
        <v xml:space="preserve"> </v>
      </c>
      <c r="E412" s="90" t="str">
        <f>'I6'!Q60</f>
        <v xml:space="preserve"> </v>
      </c>
      <c r="F412" s="90" t="str">
        <f>'I6'!R60</f>
        <v xml:space="preserve"> </v>
      </c>
      <c r="G412" s="90" t="str">
        <f>'I6'!S60</f>
        <v xml:space="preserve"> </v>
      </c>
      <c r="H412" s="90" t="str">
        <f>'I6'!T60</f>
        <v xml:space="preserve"> </v>
      </c>
      <c r="I412" s="42">
        <f t="shared" si="13"/>
        <v>0</v>
      </c>
      <c r="J412" s="42">
        <f t="shared" si="13"/>
        <v>0</v>
      </c>
      <c r="K412" s="43">
        <f t="shared" si="10"/>
        <v>0</v>
      </c>
      <c r="L412" s="44">
        <f t="shared" si="11"/>
        <v>195</v>
      </c>
    </row>
    <row r="413" spans="1:20" x14ac:dyDescent="0.25">
      <c r="A413" s="40">
        <v>49</v>
      </c>
      <c r="B413" s="41" t="str">
        <f>IF('M6'!B61=0,"",'M6'!B61)</f>
        <v/>
      </c>
      <c r="C413" s="90" t="str">
        <f>'I6'!O61</f>
        <v xml:space="preserve"> </v>
      </c>
      <c r="D413" s="90" t="str">
        <f>'I6'!P61</f>
        <v xml:space="preserve"> </v>
      </c>
      <c r="E413" s="90" t="str">
        <f>'I6'!Q61</f>
        <v xml:space="preserve"> </v>
      </c>
      <c r="F413" s="90" t="str">
        <f>'I6'!R61</f>
        <v xml:space="preserve"> </v>
      </c>
      <c r="G413" s="90" t="str">
        <f>'I6'!S61</f>
        <v xml:space="preserve"> </v>
      </c>
      <c r="H413" s="90" t="str">
        <f>'I6'!T61</f>
        <v xml:space="preserve"> </v>
      </c>
      <c r="I413" s="42">
        <f t="shared" si="13"/>
        <v>0</v>
      </c>
      <c r="J413" s="42">
        <f t="shared" si="13"/>
        <v>0</v>
      </c>
      <c r="K413" s="43">
        <f t="shared" si="10"/>
        <v>0</v>
      </c>
      <c r="L413" s="44">
        <f t="shared" si="11"/>
        <v>195</v>
      </c>
    </row>
    <row r="414" spans="1:20" x14ac:dyDescent="0.25">
      <c r="A414" s="40">
        <v>50</v>
      </c>
      <c r="B414" s="41" t="str">
        <f>IF('M6'!B62=0,"",'M6'!B62)</f>
        <v/>
      </c>
      <c r="C414" s="90" t="str">
        <f>'I6'!O62</f>
        <v xml:space="preserve"> </v>
      </c>
      <c r="D414" s="90" t="str">
        <f>'I6'!P62</f>
        <v xml:space="preserve"> </v>
      </c>
      <c r="E414" s="90" t="str">
        <f>'I6'!Q62</f>
        <v xml:space="preserve"> </v>
      </c>
      <c r="F414" s="90" t="str">
        <f>'I6'!R62</f>
        <v xml:space="preserve"> </v>
      </c>
      <c r="G414" s="90" t="str">
        <f>'I6'!S62</f>
        <v xml:space="preserve"> </v>
      </c>
      <c r="H414" s="90" t="str">
        <f>'I6'!T62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IF('M6'!B13=0,"",'M6'!B13)</f>
        <v/>
      </c>
      <c r="C471" s="90" t="str">
        <f>'I6'!R13</f>
        <v xml:space="preserve"> </v>
      </c>
      <c r="D471" s="90" t="str">
        <f>'I6'!T13</f>
        <v xml:space="preserve"> </v>
      </c>
      <c r="E471" s="90" t="str">
        <f>IF('I6'!U13=0," ",'I6'!U13)</f>
        <v xml:space="preserve"> </v>
      </c>
      <c r="F471" s="90" t="str">
        <f>IF('I6'!V13=0," ",'I6'!V13)</f>
        <v xml:space="preserve"> </v>
      </c>
      <c r="G471" s="91" t="str">
        <f>IF(F471&lt;&gt;" ",(IF(F471="P.A.","REPROBADO",IF(F471&gt;=7,"APROBADO","")))," ")</f>
        <v xml:space="preserve"> </v>
      </c>
      <c r="H471" s="187"/>
      <c r="I471" s="188"/>
      <c r="J471" s="188"/>
      <c r="K471" s="188"/>
      <c r="L471" s="189"/>
    </row>
    <row r="472" spans="1:12" x14ac:dyDescent="0.25">
      <c r="A472" s="40">
        <v>2</v>
      </c>
      <c r="B472" s="41" t="str">
        <f>IF('M6'!B14=0,"",'M6'!B14)</f>
        <v/>
      </c>
      <c r="C472" s="90" t="str">
        <f>'I6'!R14</f>
        <v xml:space="preserve"> </v>
      </c>
      <c r="D472" s="90" t="str">
        <f>'I6'!T14</f>
        <v xml:space="preserve"> </v>
      </c>
      <c r="E472" s="90" t="str">
        <f>IF('I6'!U14=0," ",'I6'!U14)</f>
        <v xml:space="preserve"> </v>
      </c>
      <c r="F472" s="90" t="str">
        <f>IF('I6'!V14=0," ",'I6'!V14)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IF('M6'!B15=0,"",'M6'!B15)</f>
        <v/>
      </c>
      <c r="C473" s="90" t="str">
        <f>'I6'!R15</f>
        <v xml:space="preserve"> </v>
      </c>
      <c r="D473" s="90" t="str">
        <f>'I6'!T15</f>
        <v xml:space="preserve"> </v>
      </c>
      <c r="E473" s="90" t="str">
        <f>IF('I6'!U15=0," ",'I6'!U15)</f>
        <v xml:space="preserve"> </v>
      </c>
      <c r="F473" s="90" t="str">
        <f>IF('I6'!V15=0," ",'I6'!V15)</f>
        <v xml:space="preserve"> </v>
      </c>
      <c r="G473" s="91" t="str">
        <f t="shared" si="16"/>
        <v xml:space="preserve"> </v>
      </c>
      <c r="H473" s="187"/>
      <c r="I473" s="188"/>
      <c r="J473" s="188"/>
      <c r="K473" s="188"/>
      <c r="L473" s="189"/>
    </row>
    <row r="474" spans="1:12" x14ac:dyDescent="0.25">
      <c r="A474" s="40">
        <v>4</v>
      </c>
      <c r="B474" s="41" t="str">
        <f>IF('M6'!B16=0,"",'M6'!B16)</f>
        <v/>
      </c>
      <c r="C474" s="90" t="str">
        <f>'I6'!R16</f>
        <v xml:space="preserve"> </v>
      </c>
      <c r="D474" s="90" t="str">
        <f>'I6'!T16</f>
        <v xml:space="preserve"> </v>
      </c>
      <c r="E474" s="90" t="str">
        <f>IF('I6'!U16=0," ",'I6'!U16)</f>
        <v xml:space="preserve"> </v>
      </c>
      <c r="F474" s="90" t="str">
        <f>IF('I6'!V16=0," ",'I6'!V16)</f>
        <v xml:space="preserve"> </v>
      </c>
      <c r="G474" s="91" t="str">
        <f t="shared" si="16"/>
        <v xml:space="preserve"> </v>
      </c>
      <c r="H474" s="187"/>
      <c r="I474" s="188"/>
      <c r="J474" s="188"/>
      <c r="K474" s="188"/>
      <c r="L474" s="189"/>
    </row>
    <row r="475" spans="1:12" x14ac:dyDescent="0.25">
      <c r="A475" s="40">
        <v>5</v>
      </c>
      <c r="B475" s="41" t="str">
        <f>IF('M6'!B17=0,"",'M6'!B17)</f>
        <v/>
      </c>
      <c r="C475" s="90" t="str">
        <f>'I6'!R17</f>
        <v xml:space="preserve"> </v>
      </c>
      <c r="D475" s="90" t="str">
        <f>'I6'!T17</f>
        <v xml:space="preserve"> </v>
      </c>
      <c r="E475" s="90" t="str">
        <f>IF('I6'!U17=0," ",'I6'!U17)</f>
        <v xml:space="preserve"> </v>
      </c>
      <c r="F475" s="90" t="str">
        <f>IF('I6'!V17=0," ",'I6'!V17)</f>
        <v xml:space="preserve"> </v>
      </c>
      <c r="G475" s="91" t="str">
        <f t="shared" si="16"/>
        <v xml:space="preserve"> </v>
      </c>
      <c r="H475" s="187"/>
      <c r="I475" s="188"/>
      <c r="J475" s="188"/>
      <c r="K475" s="188"/>
      <c r="L475" s="189"/>
    </row>
    <row r="476" spans="1:12" x14ac:dyDescent="0.25">
      <c r="A476" s="40">
        <v>6</v>
      </c>
      <c r="B476" s="41" t="str">
        <f>IF('M6'!B18=0,"",'M6'!B18)</f>
        <v/>
      </c>
      <c r="C476" s="90" t="str">
        <f>'I6'!R18</f>
        <v xml:space="preserve"> </v>
      </c>
      <c r="D476" s="90" t="str">
        <f>'I6'!T18</f>
        <v xml:space="preserve"> </v>
      </c>
      <c r="E476" s="90" t="str">
        <f>IF('I6'!U18=0," ",'I6'!U18)</f>
        <v xml:space="preserve"> </v>
      </c>
      <c r="F476" s="90" t="str">
        <f>IF('I6'!V18=0," ",'I6'!V18)</f>
        <v xml:space="preserve"> </v>
      </c>
      <c r="G476" s="91" t="str">
        <f t="shared" si="16"/>
        <v xml:space="preserve"> </v>
      </c>
      <c r="H476" s="187"/>
      <c r="I476" s="188"/>
      <c r="J476" s="188"/>
      <c r="K476" s="188"/>
      <c r="L476" s="189"/>
    </row>
    <row r="477" spans="1:12" x14ac:dyDescent="0.25">
      <c r="A477" s="40">
        <v>7</v>
      </c>
      <c r="B477" s="41" t="str">
        <f>IF('M6'!B19=0,"",'M6'!B19)</f>
        <v/>
      </c>
      <c r="C477" s="90" t="str">
        <f>'I6'!R19</f>
        <v xml:space="preserve"> </v>
      </c>
      <c r="D477" s="90" t="str">
        <f>'I6'!T19</f>
        <v xml:space="preserve"> </v>
      </c>
      <c r="E477" s="90" t="str">
        <f>IF('I6'!U19=0," ",'I6'!U19)</f>
        <v xml:space="preserve"> </v>
      </c>
      <c r="F477" s="90" t="str">
        <f>IF('I6'!V19=0," ",'I6'!V19)</f>
        <v xml:space="preserve"> </v>
      </c>
      <c r="G477" s="91" t="str">
        <f t="shared" si="16"/>
        <v xml:space="preserve"> </v>
      </c>
      <c r="H477" s="187"/>
      <c r="I477" s="188"/>
      <c r="J477" s="188"/>
      <c r="K477" s="188"/>
      <c r="L477" s="189"/>
    </row>
    <row r="478" spans="1:12" x14ac:dyDescent="0.25">
      <c r="A478" s="40">
        <v>8</v>
      </c>
      <c r="B478" s="41" t="str">
        <f>IF('M6'!B20=0,"",'M6'!B20)</f>
        <v/>
      </c>
      <c r="C478" s="90" t="str">
        <f>'I6'!R20</f>
        <v xml:space="preserve"> </v>
      </c>
      <c r="D478" s="90" t="str">
        <f>'I6'!T20</f>
        <v xml:space="preserve"> </v>
      </c>
      <c r="E478" s="90" t="str">
        <f>IF('I6'!U20=0," ",'I6'!U20)</f>
        <v xml:space="preserve"> </v>
      </c>
      <c r="F478" s="90" t="str">
        <f>IF('I6'!V20=0," ",'I6'!V20)</f>
        <v xml:space="preserve"> </v>
      </c>
      <c r="G478" s="91" t="str">
        <f t="shared" si="16"/>
        <v xml:space="preserve"> </v>
      </c>
      <c r="H478" s="187"/>
      <c r="I478" s="188"/>
      <c r="J478" s="188"/>
      <c r="K478" s="188"/>
      <c r="L478" s="189"/>
    </row>
    <row r="479" spans="1:12" x14ac:dyDescent="0.25">
      <c r="A479" s="40">
        <v>9</v>
      </c>
      <c r="B479" s="41" t="str">
        <f>IF('M6'!B21=0,"",'M6'!B21)</f>
        <v/>
      </c>
      <c r="C479" s="90" t="str">
        <f>'I6'!R21</f>
        <v xml:space="preserve"> </v>
      </c>
      <c r="D479" s="90" t="str">
        <f>'I6'!T21</f>
        <v xml:space="preserve"> </v>
      </c>
      <c r="E479" s="90" t="str">
        <f>IF('I6'!U21=0," ",'I6'!U21)</f>
        <v xml:space="preserve"> </v>
      </c>
      <c r="F479" s="90" t="str">
        <f>IF('I6'!V21=0," ",'I6'!V21)</f>
        <v xml:space="preserve"> </v>
      </c>
      <c r="G479" s="91" t="str">
        <f t="shared" si="16"/>
        <v xml:space="preserve"> </v>
      </c>
      <c r="H479" s="187"/>
      <c r="I479" s="188"/>
      <c r="J479" s="188"/>
      <c r="K479" s="188"/>
      <c r="L479" s="189"/>
    </row>
    <row r="480" spans="1:12" x14ac:dyDescent="0.25">
      <c r="A480" s="40">
        <v>10</v>
      </c>
      <c r="B480" s="41" t="str">
        <f>IF('M6'!B22=0,"",'M6'!B22)</f>
        <v/>
      </c>
      <c r="C480" s="90" t="str">
        <f>'I6'!R22</f>
        <v xml:space="preserve"> </v>
      </c>
      <c r="D480" s="90" t="str">
        <f>'I6'!T22</f>
        <v xml:space="preserve"> </v>
      </c>
      <c r="E480" s="90" t="str">
        <f>IF('I6'!U22=0," ",'I6'!U22)</f>
        <v xml:space="preserve"> </v>
      </c>
      <c r="F480" s="90" t="str">
        <f>IF('I6'!V22=0," ",'I6'!V22)</f>
        <v xml:space="preserve"> </v>
      </c>
      <c r="G480" s="91" t="str">
        <f t="shared" si="16"/>
        <v xml:space="preserve"> </v>
      </c>
      <c r="H480" s="187"/>
      <c r="I480" s="188"/>
      <c r="J480" s="188"/>
      <c r="K480" s="188"/>
      <c r="L480" s="189"/>
    </row>
    <row r="481" spans="1:12" x14ac:dyDescent="0.25">
      <c r="A481" s="40">
        <v>11</v>
      </c>
      <c r="B481" s="41" t="str">
        <f>IF('M6'!B23=0,"",'M6'!B23)</f>
        <v/>
      </c>
      <c r="C481" s="90" t="str">
        <f>'I6'!R23</f>
        <v xml:space="preserve"> </v>
      </c>
      <c r="D481" s="90" t="str">
        <f>'I6'!T23</f>
        <v xml:space="preserve"> </v>
      </c>
      <c r="E481" s="90" t="str">
        <f>IF('I6'!U23=0," ",'I6'!U23)</f>
        <v xml:space="preserve"> </v>
      </c>
      <c r="F481" s="90" t="str">
        <f>IF('I6'!V23=0," ",'I6'!V23)</f>
        <v xml:space="preserve"> </v>
      </c>
      <c r="G481" s="91" t="str">
        <f t="shared" si="16"/>
        <v xml:space="preserve"> </v>
      </c>
      <c r="H481" s="187"/>
      <c r="I481" s="188"/>
      <c r="J481" s="188"/>
      <c r="K481" s="188"/>
      <c r="L481" s="189"/>
    </row>
    <row r="482" spans="1:12" x14ac:dyDescent="0.25">
      <c r="A482" s="40">
        <v>12</v>
      </c>
      <c r="B482" s="41" t="str">
        <f>IF('M6'!B24=0,"",'M6'!B24)</f>
        <v/>
      </c>
      <c r="C482" s="90" t="str">
        <f>'I6'!R24</f>
        <v xml:space="preserve"> </v>
      </c>
      <c r="D482" s="90" t="str">
        <f>'I6'!T24</f>
        <v xml:space="preserve"> </v>
      </c>
      <c r="E482" s="90" t="str">
        <f>IF('I6'!U24=0," ",'I6'!U24)</f>
        <v xml:space="preserve"> </v>
      </c>
      <c r="F482" s="90" t="str">
        <f>IF('I6'!V24=0," ",'I6'!V24)</f>
        <v xml:space="preserve"> </v>
      </c>
      <c r="G482" s="91" t="str">
        <f t="shared" si="16"/>
        <v xml:space="preserve"> </v>
      </c>
      <c r="H482" s="187"/>
      <c r="I482" s="188"/>
      <c r="J482" s="188"/>
      <c r="K482" s="188"/>
      <c r="L482" s="189"/>
    </row>
    <row r="483" spans="1:12" x14ac:dyDescent="0.25">
      <c r="A483" s="40">
        <v>13</v>
      </c>
      <c r="B483" s="41" t="str">
        <f>IF('M6'!B25=0,"",'M6'!B25)</f>
        <v/>
      </c>
      <c r="C483" s="90" t="str">
        <f>'I6'!R25</f>
        <v xml:space="preserve"> </v>
      </c>
      <c r="D483" s="90" t="str">
        <f>'I6'!T25</f>
        <v xml:space="preserve"> </v>
      </c>
      <c r="E483" s="90" t="str">
        <f>IF('I6'!U25=0," ",'I6'!U25)</f>
        <v xml:space="preserve"> </v>
      </c>
      <c r="F483" s="90" t="str">
        <f>IF('I6'!V25=0," ",'I6'!V25)</f>
        <v xml:space="preserve"> </v>
      </c>
      <c r="G483" s="91" t="str">
        <f t="shared" si="16"/>
        <v xml:space="preserve"> </v>
      </c>
      <c r="H483" s="187"/>
      <c r="I483" s="188"/>
      <c r="J483" s="188"/>
      <c r="K483" s="188"/>
      <c r="L483" s="189"/>
    </row>
    <row r="484" spans="1:12" x14ac:dyDescent="0.25">
      <c r="A484" s="40">
        <v>14</v>
      </c>
      <c r="B484" s="41" t="str">
        <f>IF('M6'!B26=0,"",'M6'!B26)</f>
        <v/>
      </c>
      <c r="C484" s="90" t="str">
        <f>'I6'!R26</f>
        <v xml:space="preserve"> </v>
      </c>
      <c r="D484" s="90" t="str">
        <f>'I6'!T26</f>
        <v xml:space="preserve"> </v>
      </c>
      <c r="E484" s="90" t="str">
        <f>IF('I6'!U26=0," ",'I6'!U26)</f>
        <v xml:space="preserve"> </v>
      </c>
      <c r="F484" s="90" t="str">
        <f>IF('I6'!V26=0," ",'I6'!V26)</f>
        <v xml:space="preserve"> </v>
      </c>
      <c r="G484" s="91" t="str">
        <f t="shared" si="16"/>
        <v xml:space="preserve"> </v>
      </c>
      <c r="H484" s="187"/>
      <c r="I484" s="188"/>
      <c r="J484" s="188"/>
      <c r="K484" s="188"/>
      <c r="L484" s="189"/>
    </row>
    <row r="485" spans="1:12" x14ac:dyDescent="0.25">
      <c r="A485" s="40">
        <v>15</v>
      </c>
      <c r="B485" s="41" t="str">
        <f>IF('M6'!B27=0,"",'M6'!B27)</f>
        <v/>
      </c>
      <c r="C485" s="90" t="str">
        <f>'I6'!R27</f>
        <v xml:space="preserve"> </v>
      </c>
      <c r="D485" s="90" t="str">
        <f>'I6'!T27</f>
        <v xml:space="preserve"> </v>
      </c>
      <c r="E485" s="90" t="str">
        <f>IF('I6'!U27=0," ",'I6'!U27)</f>
        <v xml:space="preserve"> </v>
      </c>
      <c r="F485" s="90" t="str">
        <f>IF('I6'!V27=0," ",'I6'!V27)</f>
        <v xml:space="preserve"> </v>
      </c>
      <c r="G485" s="91" t="str">
        <f t="shared" si="16"/>
        <v xml:space="preserve"> </v>
      </c>
      <c r="H485" s="187"/>
      <c r="I485" s="188"/>
      <c r="J485" s="188"/>
      <c r="K485" s="188"/>
      <c r="L485" s="189"/>
    </row>
    <row r="486" spans="1:12" x14ac:dyDescent="0.25">
      <c r="A486" s="40">
        <v>16</v>
      </c>
      <c r="B486" s="41" t="str">
        <f>IF('M6'!B28=0,"",'M6'!B28)</f>
        <v/>
      </c>
      <c r="C486" s="90" t="str">
        <f>'I6'!R28</f>
        <v xml:space="preserve"> </v>
      </c>
      <c r="D486" s="90" t="str">
        <f>'I6'!T28</f>
        <v xml:space="preserve"> </v>
      </c>
      <c r="E486" s="90" t="str">
        <f>IF('I6'!U28=0," ",'I6'!U28)</f>
        <v xml:space="preserve"> </v>
      </c>
      <c r="F486" s="90" t="str">
        <f>IF('I6'!V28=0," ",'I6'!V28)</f>
        <v xml:space="preserve"> </v>
      </c>
      <c r="G486" s="91" t="str">
        <f t="shared" si="16"/>
        <v xml:space="preserve"> </v>
      </c>
      <c r="H486" s="187"/>
      <c r="I486" s="188"/>
      <c r="J486" s="188"/>
      <c r="K486" s="188"/>
      <c r="L486" s="189"/>
    </row>
    <row r="487" spans="1:12" x14ac:dyDescent="0.25">
      <c r="A487" s="40">
        <v>17</v>
      </c>
      <c r="B487" s="41" t="str">
        <f>IF('M6'!B29=0,"",'M6'!B29)</f>
        <v/>
      </c>
      <c r="C487" s="90" t="str">
        <f>'I6'!R29</f>
        <v xml:space="preserve"> </v>
      </c>
      <c r="D487" s="90" t="str">
        <f>'I6'!T29</f>
        <v xml:space="preserve"> </v>
      </c>
      <c r="E487" s="90" t="str">
        <f>IF('I6'!U29=0," ",'I6'!U29)</f>
        <v xml:space="preserve"> </v>
      </c>
      <c r="F487" s="90" t="str">
        <f>IF('I6'!V29=0," ",'I6'!V29)</f>
        <v xml:space="preserve"> </v>
      </c>
      <c r="G487" s="91" t="str">
        <f t="shared" si="16"/>
        <v xml:space="preserve"> </v>
      </c>
      <c r="H487" s="187"/>
      <c r="I487" s="188"/>
      <c r="J487" s="188"/>
      <c r="K487" s="188"/>
      <c r="L487" s="189"/>
    </row>
    <row r="488" spans="1:12" x14ac:dyDescent="0.25">
      <c r="A488" s="40">
        <v>18</v>
      </c>
      <c r="B488" s="41" t="str">
        <f>IF('M6'!B30=0,"",'M6'!B30)</f>
        <v/>
      </c>
      <c r="C488" s="90" t="str">
        <f>'I6'!R30</f>
        <v xml:space="preserve"> </v>
      </c>
      <c r="D488" s="90" t="str">
        <f>'I6'!T30</f>
        <v xml:space="preserve"> </v>
      </c>
      <c r="E488" s="90" t="str">
        <f>IF('I6'!U30=0," ",'I6'!U30)</f>
        <v xml:space="preserve"> </v>
      </c>
      <c r="F488" s="90" t="str">
        <f>IF('I6'!V30=0," ",'I6'!V30)</f>
        <v xml:space="preserve"> </v>
      </c>
      <c r="G488" s="91" t="str">
        <f t="shared" si="16"/>
        <v xml:space="preserve"> </v>
      </c>
      <c r="H488" s="187"/>
      <c r="I488" s="188"/>
      <c r="J488" s="188"/>
      <c r="K488" s="188"/>
      <c r="L488" s="189"/>
    </row>
    <row r="489" spans="1:12" x14ac:dyDescent="0.25">
      <c r="A489" s="40">
        <v>19</v>
      </c>
      <c r="B489" s="41" t="str">
        <f>IF('M6'!B31=0,"",'M6'!B31)</f>
        <v/>
      </c>
      <c r="C489" s="90" t="str">
        <f>'I6'!R31</f>
        <v xml:space="preserve"> </v>
      </c>
      <c r="D489" s="90" t="str">
        <f>'I6'!T31</f>
        <v xml:space="preserve"> </v>
      </c>
      <c r="E489" s="90" t="str">
        <f>IF('I6'!U31=0," ",'I6'!U31)</f>
        <v xml:space="preserve"> </v>
      </c>
      <c r="F489" s="90" t="str">
        <f>IF('I6'!V31=0," ",'I6'!V31)</f>
        <v xml:space="preserve"> </v>
      </c>
      <c r="G489" s="91" t="str">
        <f t="shared" si="16"/>
        <v xml:space="preserve"> </v>
      </c>
      <c r="H489" s="187"/>
      <c r="I489" s="188"/>
      <c r="J489" s="188"/>
      <c r="K489" s="188"/>
      <c r="L489" s="189"/>
    </row>
    <row r="490" spans="1:12" x14ac:dyDescent="0.25">
      <c r="A490" s="40">
        <v>20</v>
      </c>
      <c r="B490" s="41" t="str">
        <f>IF('M6'!B32=0,"",'M6'!B32)</f>
        <v/>
      </c>
      <c r="C490" s="90" t="str">
        <f>'I6'!R32</f>
        <v xml:space="preserve"> </v>
      </c>
      <c r="D490" s="90" t="str">
        <f>'I6'!T32</f>
        <v xml:space="preserve"> </v>
      </c>
      <c r="E490" s="90" t="str">
        <f>IF('I6'!U32=0," ",'I6'!U32)</f>
        <v xml:space="preserve"> </v>
      </c>
      <c r="F490" s="90" t="str">
        <f>IF('I6'!V32=0," ",'I6'!V32)</f>
        <v xml:space="preserve"> </v>
      </c>
      <c r="G490" s="91" t="str">
        <f t="shared" si="16"/>
        <v xml:space="preserve"> </v>
      </c>
      <c r="H490" s="187"/>
      <c r="I490" s="188"/>
      <c r="J490" s="188"/>
      <c r="K490" s="188"/>
      <c r="L490" s="189"/>
    </row>
    <row r="491" spans="1:12" x14ac:dyDescent="0.25">
      <c r="A491" s="40">
        <v>21</v>
      </c>
      <c r="B491" s="41" t="str">
        <f>IF('M6'!B33=0,"",'M6'!B33)</f>
        <v/>
      </c>
      <c r="C491" s="90" t="str">
        <f>'I6'!R33</f>
        <v xml:space="preserve"> </v>
      </c>
      <c r="D491" s="90" t="str">
        <f>'I6'!T33</f>
        <v xml:space="preserve"> </v>
      </c>
      <c r="E491" s="90" t="str">
        <f>IF('I6'!U33=0," ",'I6'!U33)</f>
        <v xml:space="preserve"> </v>
      </c>
      <c r="F491" s="90" t="str">
        <f>IF('I6'!V33=0," ",'I6'!V33)</f>
        <v xml:space="preserve"> </v>
      </c>
      <c r="G491" s="91" t="str">
        <f t="shared" si="16"/>
        <v xml:space="preserve"> </v>
      </c>
      <c r="H491" s="187"/>
      <c r="I491" s="188"/>
      <c r="J491" s="188"/>
      <c r="K491" s="188"/>
      <c r="L491" s="189"/>
    </row>
    <row r="492" spans="1:12" x14ac:dyDescent="0.25">
      <c r="A492" s="40">
        <v>22</v>
      </c>
      <c r="B492" s="41" t="str">
        <f>IF('M6'!B34=0,"",'M6'!B34)</f>
        <v/>
      </c>
      <c r="C492" s="90" t="str">
        <f>'I6'!R34</f>
        <v xml:space="preserve"> </v>
      </c>
      <c r="D492" s="90" t="str">
        <f>'I6'!T34</f>
        <v xml:space="preserve"> </v>
      </c>
      <c r="E492" s="90" t="str">
        <f>IF('I6'!U34=0," ",'I6'!U34)</f>
        <v xml:space="preserve"> </v>
      </c>
      <c r="F492" s="90" t="str">
        <f>IF('I6'!V34=0," ",'I6'!V34)</f>
        <v xml:space="preserve"> </v>
      </c>
      <c r="G492" s="91" t="str">
        <f t="shared" si="16"/>
        <v xml:space="preserve"> </v>
      </c>
      <c r="H492" s="187"/>
      <c r="I492" s="188"/>
      <c r="J492" s="188"/>
      <c r="K492" s="188"/>
      <c r="L492" s="189"/>
    </row>
    <row r="493" spans="1:12" x14ac:dyDescent="0.25">
      <c r="A493" s="40">
        <v>23</v>
      </c>
      <c r="B493" s="41" t="str">
        <f>IF('M6'!B35=0,"",'M6'!B35)</f>
        <v/>
      </c>
      <c r="C493" s="90" t="str">
        <f>'I6'!R35</f>
        <v xml:space="preserve"> </v>
      </c>
      <c r="D493" s="90" t="str">
        <f>'I6'!T35</f>
        <v xml:space="preserve"> </v>
      </c>
      <c r="E493" s="90" t="str">
        <f>IF('I6'!U35=0," ",'I6'!U35)</f>
        <v xml:space="preserve"> </v>
      </c>
      <c r="F493" s="90" t="str">
        <f>IF('I6'!V35=0," ",'I6'!V35)</f>
        <v xml:space="preserve"> </v>
      </c>
      <c r="G493" s="91" t="str">
        <f t="shared" si="16"/>
        <v xml:space="preserve"> </v>
      </c>
      <c r="H493" s="187"/>
      <c r="I493" s="188"/>
      <c r="J493" s="188"/>
      <c r="K493" s="188"/>
      <c r="L493" s="189"/>
    </row>
    <row r="494" spans="1:12" x14ac:dyDescent="0.25">
      <c r="A494" s="40">
        <v>24</v>
      </c>
      <c r="B494" s="41" t="str">
        <f>IF('M6'!B36=0,"",'M6'!B36)</f>
        <v/>
      </c>
      <c r="C494" s="90" t="str">
        <f>'I6'!R36</f>
        <v xml:space="preserve"> </v>
      </c>
      <c r="D494" s="90" t="str">
        <f>'I6'!T36</f>
        <v xml:space="preserve"> </v>
      </c>
      <c r="E494" s="90" t="str">
        <f>IF('I6'!U36=0," ",'I6'!U36)</f>
        <v xml:space="preserve"> </v>
      </c>
      <c r="F494" s="90" t="str">
        <f>IF('I6'!V36=0," ",'I6'!V36)</f>
        <v xml:space="preserve"> </v>
      </c>
      <c r="G494" s="91" t="str">
        <f t="shared" si="16"/>
        <v xml:space="preserve"> </v>
      </c>
      <c r="H494" s="187"/>
      <c r="I494" s="188"/>
      <c r="J494" s="188"/>
      <c r="K494" s="188"/>
      <c r="L494" s="189"/>
    </row>
    <row r="495" spans="1:12" x14ac:dyDescent="0.25">
      <c r="A495" s="40">
        <v>25</v>
      </c>
      <c r="B495" s="41" t="str">
        <f>IF('M6'!B37=0,"",'M6'!B37)</f>
        <v/>
      </c>
      <c r="C495" s="90" t="str">
        <f>'I6'!R37</f>
        <v xml:space="preserve"> </v>
      </c>
      <c r="D495" s="90" t="str">
        <f>'I6'!T37</f>
        <v xml:space="preserve"> </v>
      </c>
      <c r="E495" s="90" t="str">
        <f>IF('I6'!U37=0," ",'I6'!U37)</f>
        <v xml:space="preserve"> </v>
      </c>
      <c r="F495" s="90" t="str">
        <f>IF('I6'!V37=0," ",'I6'!V37)</f>
        <v xml:space="preserve"> </v>
      </c>
      <c r="G495" s="91" t="str">
        <f t="shared" si="16"/>
        <v xml:space="preserve"> </v>
      </c>
      <c r="H495" s="187"/>
      <c r="I495" s="188"/>
      <c r="J495" s="188"/>
      <c r="K495" s="188"/>
      <c r="L495" s="189"/>
    </row>
    <row r="496" spans="1:12" x14ac:dyDescent="0.25">
      <c r="A496" s="40">
        <v>26</v>
      </c>
      <c r="B496" s="41" t="str">
        <f>IF('M6'!B38=0,"",'M6'!B38)</f>
        <v/>
      </c>
      <c r="C496" s="90" t="str">
        <f>'I6'!R38</f>
        <v xml:space="preserve"> </v>
      </c>
      <c r="D496" s="90" t="str">
        <f>'I6'!T38</f>
        <v xml:space="preserve"> </v>
      </c>
      <c r="E496" s="90" t="str">
        <f>IF('I6'!U38=0," ",'I6'!U38)</f>
        <v xml:space="preserve"> </v>
      </c>
      <c r="F496" s="90" t="str">
        <f>IF('I6'!V38=0," ",'I6'!V38)</f>
        <v xml:space="preserve"> </v>
      </c>
      <c r="G496" s="91" t="str">
        <f t="shared" si="16"/>
        <v xml:space="preserve"> </v>
      </c>
      <c r="H496" s="187"/>
      <c r="I496" s="188"/>
      <c r="J496" s="188"/>
      <c r="K496" s="188"/>
      <c r="L496" s="189"/>
    </row>
    <row r="497" spans="1:12" x14ac:dyDescent="0.25">
      <c r="A497" s="40">
        <v>27</v>
      </c>
      <c r="B497" s="41" t="str">
        <f>IF('M6'!B39=0,"",'M6'!B39)</f>
        <v/>
      </c>
      <c r="C497" s="90" t="str">
        <f>'I6'!R39</f>
        <v xml:space="preserve"> </v>
      </c>
      <c r="D497" s="90" t="str">
        <f>'I6'!T39</f>
        <v xml:space="preserve"> </v>
      </c>
      <c r="E497" s="90" t="str">
        <f>IF('I6'!U39=0," ",'I6'!U39)</f>
        <v xml:space="preserve"> </v>
      </c>
      <c r="F497" s="90" t="str">
        <f>IF('I6'!V39=0," ",'I6'!V39)</f>
        <v xml:space="preserve"> </v>
      </c>
      <c r="G497" s="91" t="str">
        <f t="shared" si="16"/>
        <v xml:space="preserve"> </v>
      </c>
      <c r="H497" s="187"/>
      <c r="I497" s="188"/>
      <c r="J497" s="188"/>
      <c r="K497" s="188"/>
      <c r="L497" s="189"/>
    </row>
    <row r="498" spans="1:12" x14ac:dyDescent="0.25">
      <c r="A498" s="40">
        <v>28</v>
      </c>
      <c r="B498" s="41" t="str">
        <f>IF('M6'!B40=0,"",'M6'!B40)</f>
        <v/>
      </c>
      <c r="C498" s="90" t="str">
        <f>'I6'!R40</f>
        <v xml:space="preserve"> </v>
      </c>
      <c r="D498" s="90" t="str">
        <f>'I6'!T40</f>
        <v xml:space="preserve"> </v>
      </c>
      <c r="E498" s="90" t="str">
        <f>IF('I6'!U40=0," ",'I6'!U40)</f>
        <v xml:space="preserve"> </v>
      </c>
      <c r="F498" s="90" t="str">
        <f>IF('I6'!V40=0," ",'I6'!V40)</f>
        <v xml:space="preserve"> </v>
      </c>
      <c r="G498" s="91" t="str">
        <f t="shared" si="16"/>
        <v xml:space="preserve"> </v>
      </c>
      <c r="H498" s="187"/>
      <c r="I498" s="188"/>
      <c r="J498" s="188"/>
      <c r="K498" s="188"/>
      <c r="L498" s="189"/>
    </row>
    <row r="499" spans="1:12" x14ac:dyDescent="0.25">
      <c r="A499" s="40">
        <v>29</v>
      </c>
      <c r="B499" s="41" t="str">
        <f>IF('M6'!B41=0,"",'M6'!B41)</f>
        <v/>
      </c>
      <c r="C499" s="90" t="str">
        <f>'I6'!R41</f>
        <v xml:space="preserve"> </v>
      </c>
      <c r="D499" s="90" t="str">
        <f>'I6'!T41</f>
        <v xml:space="preserve"> </v>
      </c>
      <c r="E499" s="90" t="str">
        <f>IF('I6'!U41=0," ",'I6'!U41)</f>
        <v xml:space="preserve"> </v>
      </c>
      <c r="F499" s="90" t="str">
        <f>IF('I6'!V41=0," ",'I6'!V41)</f>
        <v xml:space="preserve"> </v>
      </c>
      <c r="G499" s="91" t="str">
        <f t="shared" si="16"/>
        <v xml:space="preserve"> </v>
      </c>
      <c r="H499" s="187"/>
      <c r="I499" s="188"/>
      <c r="J499" s="188"/>
      <c r="K499" s="188"/>
      <c r="L499" s="189"/>
    </row>
    <row r="500" spans="1:12" x14ac:dyDescent="0.25">
      <c r="A500" s="40">
        <v>30</v>
      </c>
      <c r="B500" s="41" t="str">
        <f>IF('M6'!B42=0,"",'M6'!B42)</f>
        <v/>
      </c>
      <c r="C500" s="90" t="str">
        <f>'I6'!R42</f>
        <v xml:space="preserve"> </v>
      </c>
      <c r="D500" s="90" t="str">
        <f>'I6'!T42</f>
        <v xml:space="preserve"> </v>
      </c>
      <c r="E500" s="90" t="str">
        <f>IF('I6'!U42=0," ",'I6'!U42)</f>
        <v xml:space="preserve"> </v>
      </c>
      <c r="F500" s="90" t="str">
        <f>IF('I6'!V42=0," ",'I6'!V42)</f>
        <v xml:space="preserve"> </v>
      </c>
      <c r="G500" s="91" t="str">
        <f t="shared" si="16"/>
        <v xml:space="preserve"> </v>
      </c>
      <c r="H500" s="187"/>
      <c r="I500" s="188"/>
      <c r="J500" s="188"/>
      <c r="K500" s="188"/>
      <c r="L500" s="189"/>
    </row>
    <row r="501" spans="1:12" x14ac:dyDescent="0.25">
      <c r="A501" s="40">
        <v>31</v>
      </c>
      <c r="B501" s="41" t="str">
        <f>IF('M6'!B43=0,"",'M6'!B43)</f>
        <v/>
      </c>
      <c r="C501" s="90" t="str">
        <f>'I6'!R43</f>
        <v xml:space="preserve"> </v>
      </c>
      <c r="D501" s="90" t="str">
        <f>'I6'!T43</f>
        <v xml:space="preserve"> </v>
      </c>
      <c r="E501" s="90" t="str">
        <f>IF('I6'!U43=0," ",'I6'!U43)</f>
        <v xml:space="preserve"> </v>
      </c>
      <c r="F501" s="90" t="str">
        <f>IF('I6'!V43=0," ",'I6'!V43)</f>
        <v xml:space="preserve"> </v>
      </c>
      <c r="G501" s="91" t="str">
        <f t="shared" si="16"/>
        <v xml:space="preserve"> </v>
      </c>
      <c r="H501" s="187"/>
      <c r="I501" s="188"/>
      <c r="J501" s="188"/>
      <c r="K501" s="188"/>
      <c r="L501" s="189"/>
    </row>
    <row r="502" spans="1:12" x14ac:dyDescent="0.25">
      <c r="A502" s="40">
        <v>32</v>
      </c>
      <c r="B502" s="41" t="str">
        <f>IF('M6'!B44=0,"",'M6'!B44)</f>
        <v/>
      </c>
      <c r="C502" s="90" t="str">
        <f>'I6'!R44</f>
        <v xml:space="preserve"> </v>
      </c>
      <c r="D502" s="90" t="str">
        <f>'I6'!T44</f>
        <v xml:space="preserve"> </v>
      </c>
      <c r="E502" s="90" t="str">
        <f>IF('I6'!U44=0," ",'I6'!U44)</f>
        <v xml:space="preserve"> </v>
      </c>
      <c r="F502" s="90" t="str">
        <f>IF('I6'!V44=0," ",'I6'!V44)</f>
        <v xml:space="preserve"> </v>
      </c>
      <c r="G502" s="91" t="str">
        <f t="shared" si="16"/>
        <v xml:space="preserve"> </v>
      </c>
      <c r="H502" s="187"/>
      <c r="I502" s="188"/>
      <c r="J502" s="188"/>
      <c r="K502" s="188"/>
      <c r="L502" s="189"/>
    </row>
    <row r="503" spans="1:12" x14ac:dyDescent="0.25">
      <c r="A503" s="40">
        <v>33</v>
      </c>
      <c r="B503" s="41" t="str">
        <f>IF('M6'!B45=0,"",'M6'!B45)</f>
        <v/>
      </c>
      <c r="C503" s="90" t="str">
        <f>'I6'!R45</f>
        <v xml:space="preserve"> </v>
      </c>
      <c r="D503" s="90" t="str">
        <f>'I6'!T45</f>
        <v xml:space="preserve"> </v>
      </c>
      <c r="E503" s="90" t="str">
        <f>IF('I6'!U45=0," ",'I6'!U45)</f>
        <v xml:space="preserve"> </v>
      </c>
      <c r="F503" s="90" t="str">
        <f>IF('I6'!V45=0," ",'I6'!V45)</f>
        <v xml:space="preserve"> </v>
      </c>
      <c r="G503" s="91" t="str">
        <f t="shared" si="16"/>
        <v xml:space="preserve"> </v>
      </c>
      <c r="H503" s="187"/>
      <c r="I503" s="188"/>
      <c r="J503" s="188"/>
      <c r="K503" s="188"/>
      <c r="L503" s="189"/>
    </row>
    <row r="504" spans="1:12" x14ac:dyDescent="0.25">
      <c r="A504" s="40">
        <v>34</v>
      </c>
      <c r="B504" s="41" t="str">
        <f>IF('M6'!B46=0,"",'M6'!B46)</f>
        <v/>
      </c>
      <c r="C504" s="90" t="str">
        <f>'I6'!R46</f>
        <v xml:space="preserve"> </v>
      </c>
      <c r="D504" s="90" t="str">
        <f>'I6'!T46</f>
        <v xml:space="preserve"> </v>
      </c>
      <c r="E504" s="90" t="str">
        <f>IF('I6'!U46=0," ",'I6'!U46)</f>
        <v xml:space="preserve"> </v>
      </c>
      <c r="F504" s="90" t="str">
        <f>IF('I6'!V46=0," ",'I6'!V46)</f>
        <v xml:space="preserve"> </v>
      </c>
      <c r="G504" s="91" t="str">
        <f t="shared" si="16"/>
        <v xml:space="preserve"> </v>
      </c>
      <c r="H504" s="187"/>
      <c r="I504" s="188"/>
      <c r="J504" s="188"/>
      <c r="K504" s="188"/>
      <c r="L504" s="189"/>
    </row>
    <row r="505" spans="1:12" x14ac:dyDescent="0.25">
      <c r="A505" s="40">
        <v>35</v>
      </c>
      <c r="B505" s="41" t="str">
        <f>IF('M6'!B47=0,"",'M6'!B47)</f>
        <v/>
      </c>
      <c r="C505" s="90" t="str">
        <f>'I6'!R47</f>
        <v xml:space="preserve"> </v>
      </c>
      <c r="D505" s="90" t="str">
        <f>'I6'!T47</f>
        <v xml:space="preserve"> </v>
      </c>
      <c r="E505" s="90" t="str">
        <f>IF('I6'!U47=0," ",'I6'!U47)</f>
        <v xml:space="preserve"> </v>
      </c>
      <c r="F505" s="90" t="str">
        <f>IF('I6'!V47=0," ",'I6'!V47)</f>
        <v xml:space="preserve"> </v>
      </c>
      <c r="G505" s="91" t="str">
        <f t="shared" si="16"/>
        <v xml:space="preserve"> </v>
      </c>
      <c r="H505" s="187"/>
      <c r="I505" s="188"/>
      <c r="J505" s="188"/>
      <c r="K505" s="188"/>
      <c r="L505" s="189"/>
    </row>
    <row r="506" spans="1:12" x14ac:dyDescent="0.25">
      <c r="A506" s="40">
        <v>36</v>
      </c>
      <c r="B506" s="41" t="str">
        <f>IF('M6'!B48=0,"",'M6'!B48)</f>
        <v/>
      </c>
      <c r="C506" s="90" t="str">
        <f>'I6'!R48</f>
        <v xml:space="preserve"> </v>
      </c>
      <c r="D506" s="90" t="str">
        <f>'I6'!T48</f>
        <v xml:space="preserve"> </v>
      </c>
      <c r="E506" s="90" t="str">
        <f>IF('I6'!U48=0," ",'I6'!U48)</f>
        <v xml:space="preserve"> </v>
      </c>
      <c r="F506" s="90" t="str">
        <f>IF('I6'!V48=0," ",'I6'!V48)</f>
        <v xml:space="preserve"> </v>
      </c>
      <c r="G506" s="91" t="str">
        <f t="shared" si="16"/>
        <v xml:space="preserve"> </v>
      </c>
      <c r="H506" s="187"/>
      <c r="I506" s="188"/>
      <c r="J506" s="188"/>
      <c r="K506" s="188"/>
      <c r="L506" s="189"/>
    </row>
    <row r="507" spans="1:12" x14ac:dyDescent="0.25">
      <c r="A507" s="40">
        <v>37</v>
      </c>
      <c r="B507" s="41" t="str">
        <f>IF('M6'!B49=0,"",'M6'!B49)</f>
        <v/>
      </c>
      <c r="C507" s="90" t="str">
        <f>'I6'!R49</f>
        <v xml:space="preserve"> </v>
      </c>
      <c r="D507" s="90" t="str">
        <f>'I6'!T49</f>
        <v xml:space="preserve"> </v>
      </c>
      <c r="E507" s="90" t="str">
        <f>IF('I6'!U49=0," ",'I6'!U49)</f>
        <v xml:space="preserve"> </v>
      </c>
      <c r="F507" s="90" t="str">
        <f>IF('I6'!V49=0," ",'I6'!V49)</f>
        <v xml:space="preserve"> </v>
      </c>
      <c r="G507" s="91" t="str">
        <f t="shared" si="16"/>
        <v xml:space="preserve"> </v>
      </c>
      <c r="H507" s="187"/>
      <c r="I507" s="188"/>
      <c r="J507" s="188"/>
      <c r="K507" s="188"/>
      <c r="L507" s="189"/>
    </row>
    <row r="508" spans="1:12" x14ac:dyDescent="0.25">
      <c r="A508" s="40">
        <v>38</v>
      </c>
      <c r="B508" s="41" t="str">
        <f>IF('M6'!B50=0,"",'M6'!B50)</f>
        <v/>
      </c>
      <c r="C508" s="90" t="str">
        <f>'I6'!R50</f>
        <v xml:space="preserve"> </v>
      </c>
      <c r="D508" s="90" t="str">
        <f>'I6'!T50</f>
        <v xml:space="preserve"> </v>
      </c>
      <c r="E508" s="90" t="str">
        <f>IF('I6'!U50=0," ",'I6'!U50)</f>
        <v xml:space="preserve"> </v>
      </c>
      <c r="F508" s="90" t="str">
        <f>IF('I6'!V50=0," ",'I6'!V50)</f>
        <v xml:space="preserve"> </v>
      </c>
      <c r="G508" s="91" t="str">
        <f t="shared" si="16"/>
        <v xml:space="preserve"> </v>
      </c>
      <c r="H508" s="187"/>
      <c r="I508" s="188"/>
      <c r="J508" s="188"/>
      <c r="K508" s="188"/>
      <c r="L508" s="189"/>
    </row>
    <row r="509" spans="1:12" x14ac:dyDescent="0.25">
      <c r="A509" s="40">
        <v>39</v>
      </c>
      <c r="B509" s="41" t="str">
        <f>IF('M6'!B51=0,"",'M6'!B51)</f>
        <v/>
      </c>
      <c r="C509" s="90" t="str">
        <f>'I6'!R51</f>
        <v xml:space="preserve"> </v>
      </c>
      <c r="D509" s="90" t="str">
        <f>'I6'!T51</f>
        <v xml:space="preserve"> </v>
      </c>
      <c r="E509" s="90" t="str">
        <f>IF('I6'!U51=0," ",'I6'!U51)</f>
        <v xml:space="preserve"> </v>
      </c>
      <c r="F509" s="90" t="str">
        <f>IF('I6'!V51=0," ",'I6'!V51)</f>
        <v xml:space="preserve"> </v>
      </c>
      <c r="G509" s="91" t="str">
        <f t="shared" si="16"/>
        <v xml:space="preserve"> </v>
      </c>
      <c r="H509" s="187"/>
      <c r="I509" s="188"/>
      <c r="J509" s="188"/>
      <c r="K509" s="188"/>
      <c r="L509" s="189"/>
    </row>
    <row r="510" spans="1:12" x14ac:dyDescent="0.25">
      <c r="A510" s="40">
        <v>40</v>
      </c>
      <c r="B510" s="41" t="str">
        <f>IF('M6'!B52=0,"",'M6'!B52)</f>
        <v/>
      </c>
      <c r="C510" s="90" t="str">
        <f>'I6'!R52</f>
        <v xml:space="preserve"> </v>
      </c>
      <c r="D510" s="90" t="str">
        <f>'I6'!T52</f>
        <v xml:space="preserve"> </v>
      </c>
      <c r="E510" s="90" t="str">
        <f>IF('I6'!U52=0," ",'I6'!U52)</f>
        <v xml:space="preserve"> </v>
      </c>
      <c r="F510" s="90" t="str">
        <f>IF('I6'!V52=0," ",'I6'!V52)</f>
        <v xml:space="preserve"> </v>
      </c>
      <c r="G510" s="91" t="str">
        <f t="shared" si="16"/>
        <v xml:space="preserve"> </v>
      </c>
      <c r="H510" s="187"/>
      <c r="I510" s="188"/>
      <c r="J510" s="188"/>
      <c r="K510" s="188"/>
      <c r="L510" s="189"/>
    </row>
    <row r="511" spans="1:12" x14ac:dyDescent="0.25">
      <c r="A511" s="40">
        <v>41</v>
      </c>
      <c r="B511" s="41" t="str">
        <f>IF('M6'!B53=0,"",'M6'!B53)</f>
        <v/>
      </c>
      <c r="C511" s="90" t="str">
        <f>'I6'!R53</f>
        <v xml:space="preserve"> </v>
      </c>
      <c r="D511" s="90" t="str">
        <f>'I6'!T53</f>
        <v xml:space="preserve"> </v>
      </c>
      <c r="E511" s="90" t="str">
        <f>IF('I6'!U53=0," ",'I6'!U53)</f>
        <v xml:space="preserve"> </v>
      </c>
      <c r="F511" s="90" t="str">
        <f>IF('I6'!V53=0," ",'I6'!V53)</f>
        <v xml:space="preserve"> </v>
      </c>
      <c r="G511" s="91" t="str">
        <f t="shared" si="16"/>
        <v xml:space="preserve"> </v>
      </c>
      <c r="H511" s="187"/>
      <c r="I511" s="188"/>
      <c r="J511" s="188"/>
      <c r="K511" s="188"/>
      <c r="L511" s="189"/>
    </row>
    <row r="512" spans="1:12" x14ac:dyDescent="0.25">
      <c r="A512" s="40">
        <v>42</v>
      </c>
      <c r="B512" s="41" t="str">
        <f>IF('M6'!B54=0,"",'M6'!B54)</f>
        <v/>
      </c>
      <c r="C512" s="90" t="str">
        <f>'I6'!R54</f>
        <v xml:space="preserve"> </v>
      </c>
      <c r="D512" s="90" t="str">
        <f>'I6'!T54</f>
        <v xml:space="preserve"> </v>
      </c>
      <c r="E512" s="90" t="str">
        <f>IF('I6'!U54=0," ",'I6'!U54)</f>
        <v xml:space="preserve"> </v>
      </c>
      <c r="F512" s="90" t="str">
        <f>IF('I6'!V54=0," ",'I6'!V54)</f>
        <v xml:space="preserve"> </v>
      </c>
      <c r="G512" s="91" t="str">
        <f t="shared" si="16"/>
        <v xml:space="preserve"> </v>
      </c>
      <c r="H512" s="187"/>
      <c r="I512" s="188"/>
      <c r="J512" s="188"/>
      <c r="K512" s="188"/>
      <c r="L512" s="189"/>
    </row>
    <row r="513" spans="1:12" x14ac:dyDescent="0.25">
      <c r="A513" s="40">
        <v>43</v>
      </c>
      <c r="B513" s="41" t="str">
        <f>IF('M6'!B55=0,"",'M6'!B55)</f>
        <v/>
      </c>
      <c r="C513" s="90" t="str">
        <f>'I6'!R55</f>
        <v xml:space="preserve"> </v>
      </c>
      <c r="D513" s="90" t="str">
        <f>'I6'!T55</f>
        <v xml:space="preserve"> </v>
      </c>
      <c r="E513" s="90" t="str">
        <f>IF('I6'!U55=0," ",'I6'!U55)</f>
        <v xml:space="preserve"> </v>
      </c>
      <c r="F513" s="90" t="str">
        <f>IF('I6'!V55=0," ",'I6'!V55)</f>
        <v xml:space="preserve"> </v>
      </c>
      <c r="G513" s="91" t="str">
        <f t="shared" si="16"/>
        <v xml:space="preserve"> </v>
      </c>
      <c r="H513" s="187"/>
      <c r="I513" s="188"/>
      <c r="J513" s="188"/>
      <c r="K513" s="188"/>
      <c r="L513" s="189"/>
    </row>
    <row r="514" spans="1:12" x14ac:dyDescent="0.25">
      <c r="A514" s="40">
        <v>44</v>
      </c>
      <c r="B514" s="41" t="str">
        <f>IF('M6'!B56=0,"",'M6'!B56)</f>
        <v/>
      </c>
      <c r="C514" s="90" t="str">
        <f>'I6'!R56</f>
        <v xml:space="preserve"> </v>
      </c>
      <c r="D514" s="90" t="str">
        <f>'I6'!T56</f>
        <v xml:space="preserve"> </v>
      </c>
      <c r="E514" s="90" t="str">
        <f>IF('I6'!U56=0," ",'I6'!U56)</f>
        <v xml:space="preserve"> </v>
      </c>
      <c r="F514" s="90" t="str">
        <f>IF('I6'!V56=0," ",'I6'!V56)</f>
        <v xml:space="preserve"> </v>
      </c>
      <c r="G514" s="91" t="str">
        <f t="shared" si="16"/>
        <v xml:space="preserve"> </v>
      </c>
      <c r="H514" s="187"/>
      <c r="I514" s="188"/>
      <c r="J514" s="188"/>
      <c r="K514" s="188"/>
      <c r="L514" s="189"/>
    </row>
    <row r="515" spans="1:12" x14ac:dyDescent="0.25">
      <c r="A515" s="40">
        <v>45</v>
      </c>
      <c r="B515" s="41" t="str">
        <f>IF('M6'!B57=0,"",'M6'!B57)</f>
        <v/>
      </c>
      <c r="C515" s="90" t="str">
        <f>'I6'!R57</f>
        <v xml:space="preserve"> </v>
      </c>
      <c r="D515" s="90" t="str">
        <f>'I6'!T57</f>
        <v xml:space="preserve"> </v>
      </c>
      <c r="E515" s="90" t="str">
        <f>IF('I6'!U57=0," ",'I6'!U57)</f>
        <v xml:space="preserve"> </v>
      </c>
      <c r="F515" s="90" t="str">
        <f>IF('I6'!V57=0," ",'I6'!V57)</f>
        <v xml:space="preserve"> </v>
      </c>
      <c r="G515" s="91" t="str">
        <f t="shared" si="16"/>
        <v xml:space="preserve"> </v>
      </c>
      <c r="H515" s="187"/>
      <c r="I515" s="188"/>
      <c r="J515" s="188"/>
      <c r="K515" s="188"/>
      <c r="L515" s="189"/>
    </row>
    <row r="516" spans="1:12" x14ac:dyDescent="0.25">
      <c r="A516" s="40">
        <v>46</v>
      </c>
      <c r="B516" s="41" t="str">
        <f>IF('M6'!B58=0,"",'M6'!B58)</f>
        <v/>
      </c>
      <c r="C516" s="90" t="str">
        <f>'I6'!R58</f>
        <v xml:space="preserve"> </v>
      </c>
      <c r="D516" s="90" t="str">
        <f>'I6'!T58</f>
        <v xml:space="preserve"> </v>
      </c>
      <c r="E516" s="90" t="str">
        <f>IF('I6'!U58=0," ",'I6'!U58)</f>
        <v xml:space="preserve"> </v>
      </c>
      <c r="F516" s="90" t="str">
        <f>IF('I6'!V58=0," ",'I6'!V58)</f>
        <v xml:space="preserve"> </v>
      </c>
      <c r="G516" s="91" t="str">
        <f t="shared" si="16"/>
        <v xml:space="preserve"> </v>
      </c>
      <c r="H516" s="187"/>
      <c r="I516" s="188"/>
      <c r="J516" s="188"/>
      <c r="K516" s="188"/>
      <c r="L516" s="189"/>
    </row>
    <row r="517" spans="1:12" x14ac:dyDescent="0.25">
      <c r="A517" s="40">
        <v>47</v>
      </c>
      <c r="B517" s="41" t="str">
        <f>IF('M6'!B59=0,"",'M6'!B59)</f>
        <v/>
      </c>
      <c r="C517" s="90" t="str">
        <f>'I6'!R59</f>
        <v xml:space="preserve"> </v>
      </c>
      <c r="D517" s="90" t="str">
        <f>'I6'!T59</f>
        <v xml:space="preserve"> </v>
      </c>
      <c r="E517" s="90" t="str">
        <f>IF('I6'!U59=0," ",'I6'!U59)</f>
        <v xml:space="preserve"> </v>
      </c>
      <c r="F517" s="90" t="str">
        <f>IF('I6'!V59=0," ",'I6'!V59)</f>
        <v xml:space="preserve"> </v>
      </c>
      <c r="G517" s="91" t="str">
        <f t="shared" si="16"/>
        <v xml:space="preserve"> </v>
      </c>
      <c r="H517" s="187"/>
      <c r="I517" s="188"/>
      <c r="J517" s="188"/>
      <c r="K517" s="188"/>
      <c r="L517" s="189"/>
    </row>
    <row r="518" spans="1:12" x14ac:dyDescent="0.25">
      <c r="A518" s="40">
        <v>48</v>
      </c>
      <c r="B518" s="41" t="str">
        <f>IF('M6'!B60=0,"",'M6'!B60)</f>
        <v/>
      </c>
      <c r="C518" s="90" t="str">
        <f>'I6'!R60</f>
        <v xml:space="preserve"> </v>
      </c>
      <c r="D518" s="90" t="str">
        <f>'I6'!T60</f>
        <v xml:space="preserve"> </v>
      </c>
      <c r="E518" s="90" t="str">
        <f>IF('I6'!U60=0," ",'I6'!U60)</f>
        <v xml:space="preserve"> </v>
      </c>
      <c r="F518" s="90" t="str">
        <f>IF('I6'!V60=0," ",'I6'!V60)</f>
        <v xml:space="preserve"> </v>
      </c>
      <c r="G518" s="91" t="str">
        <f t="shared" si="16"/>
        <v xml:space="preserve"> </v>
      </c>
      <c r="H518" s="187"/>
      <c r="I518" s="188"/>
      <c r="J518" s="188"/>
      <c r="K518" s="188"/>
      <c r="L518" s="189"/>
    </row>
    <row r="519" spans="1:12" x14ac:dyDescent="0.25">
      <c r="A519" s="40">
        <v>49</v>
      </c>
      <c r="B519" s="41" t="str">
        <f>IF('M6'!B61=0,"",'M6'!B61)</f>
        <v/>
      </c>
      <c r="C519" s="90" t="str">
        <f>'I6'!R61</f>
        <v xml:space="preserve"> </v>
      </c>
      <c r="D519" s="90" t="str">
        <f>'I6'!T61</f>
        <v xml:space="preserve"> </v>
      </c>
      <c r="E519" s="90" t="str">
        <f>IF('I6'!U61=0," ",'I6'!U61)</f>
        <v xml:space="preserve"> </v>
      </c>
      <c r="F519" s="90" t="str">
        <f>IF('I6'!V61=0," ",'I6'!V61)</f>
        <v xml:space="preserve"> </v>
      </c>
      <c r="G519" s="91" t="str">
        <f t="shared" si="16"/>
        <v xml:space="preserve"> </v>
      </c>
      <c r="H519" s="187"/>
      <c r="I519" s="188"/>
      <c r="J519" s="188"/>
      <c r="K519" s="188"/>
      <c r="L519" s="189"/>
    </row>
    <row r="520" spans="1:12" x14ac:dyDescent="0.25">
      <c r="A520" s="40">
        <v>50</v>
      </c>
      <c r="B520" s="41" t="str">
        <f>IF('M6'!B62=0,"",'M6'!B62)</f>
        <v/>
      </c>
      <c r="C520" s="90" t="str">
        <f>'I6'!R62</f>
        <v xml:space="preserve"> </v>
      </c>
      <c r="D520" s="90" t="str">
        <f>'I6'!T62</f>
        <v xml:space="preserve"> </v>
      </c>
      <c r="E520" s="90" t="str">
        <f>IF('I6'!U62=0," ",'I6'!U62)</f>
        <v xml:space="preserve"> </v>
      </c>
      <c r="F520" s="90" t="str">
        <f>IF('I6'!V62=0," ",'I6'!V62)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919" priority="13" operator="lessThan">
      <formula>7</formula>
    </cfRule>
  </conditionalFormatting>
  <conditionalFormatting sqref="C201">
    <cfRule type="cellIs" dxfId="918" priority="12" operator="lessThan">
      <formula>7</formula>
    </cfRule>
  </conditionalFormatting>
  <conditionalFormatting sqref="C319">
    <cfRule type="cellIs" dxfId="917" priority="11" operator="lessThan">
      <formula>7</formula>
    </cfRule>
  </conditionalFormatting>
  <conditionalFormatting sqref="C418">
    <cfRule type="cellIs" dxfId="916" priority="7" operator="lessThan">
      <formula>7</formula>
    </cfRule>
  </conditionalFormatting>
  <conditionalFormatting sqref="C471:C520">
    <cfRule type="cellIs" dxfId="915" priority="6" operator="lessThan">
      <formula>7</formula>
    </cfRule>
  </conditionalFormatting>
  <conditionalFormatting sqref="D471:D520">
    <cfRule type="cellIs" dxfId="914" priority="4" operator="equal">
      <formula>"REP"</formula>
    </cfRule>
    <cfRule type="cellIs" dxfId="913" priority="5" operator="equal">
      <formula>"SPL"</formula>
    </cfRule>
  </conditionalFormatting>
  <conditionalFormatting sqref="E471:E520">
    <cfRule type="cellIs" dxfId="912" priority="3" operator="lessThan">
      <formula>7</formula>
    </cfRule>
  </conditionalFormatting>
  <conditionalFormatting sqref="F471:F520">
    <cfRule type="cellIs" dxfId="911" priority="2" operator="equal">
      <formula>"P.A."</formula>
    </cfRule>
  </conditionalFormatting>
  <conditionalFormatting sqref="G471:G520">
    <cfRule type="cellIs" dxfId="910" priority="1" operator="equal">
      <formula>"REPROBADO"</formula>
    </cfRule>
  </conditionalFormatting>
  <dataValidations count="4">
    <dataValidation operator="equal" allowBlank="1" showInputMessage="1" showErrorMessage="1" sqref="I422:I429 D544:E545 A543:C545 F543:F545" xr:uid="{D031E082-3E6D-4D40-A469-92C08804DB54}"/>
    <dataValidation type="whole" operator="equal" allowBlank="1" showInputMessage="1" showErrorMessage="1" sqref="G422:H429" xr:uid="{0105F688-E65C-4B2C-A642-F3FC5C112ACA}">
      <formula1>68686</formula1>
    </dataValidation>
    <dataValidation type="whole" operator="equal" allowBlank="1" showInputMessage="1" showErrorMessage="1" errorTitle="RESTRICCIÓN" error="No intente cambiar el contenido de las celdas." sqref="A83:B83 A201:B201 A319:B319 A418:B418" xr:uid="{BDA7F86C-C825-40CF-BDEA-293727AD1F98}">
      <formula1>1711894467</formula1>
    </dataValidation>
    <dataValidation operator="equal" allowBlank="1" showInputMessage="1" showErrorMessage="1" errorTitle="RESTRICCIÓN" error="No intente cambiar el contenido de las celdas." sqref="C83 C201 C319 C418" xr:uid="{D112A944-2E67-479D-9269-BEB3A57074E2}"/>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24583"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24583" r:id="rId4" name="CommandButton7"/>
      </mc:Fallback>
    </mc:AlternateContent>
    <mc:AlternateContent xmlns:mc="http://schemas.openxmlformats.org/markup-compatibility/2006">
      <mc:Choice Requires="x14">
        <control shapeId="24582" r:id="rId6" name="CommandButton6">
          <controlPr defaultSize="0" print="0" autoLine="0" r:id="rId7">
            <anchor moveWithCells="1">
              <from>
                <xdr:col>2</xdr:col>
                <xdr:colOff>0</xdr:colOff>
                <xdr:row>302</xdr:row>
                <xdr:rowOff>161925</xdr:rowOff>
              </from>
              <to>
                <xdr:col>3</xdr:col>
                <xdr:colOff>400050</xdr:colOff>
                <xdr:row>303</xdr:row>
                <xdr:rowOff>219075</xdr:rowOff>
              </to>
            </anchor>
          </controlPr>
        </control>
      </mc:Choice>
      <mc:Fallback>
        <control shapeId="24582" r:id="rId6" name="CommandButton6"/>
      </mc:Fallback>
    </mc:AlternateContent>
    <mc:AlternateContent xmlns:mc="http://schemas.openxmlformats.org/markup-compatibility/2006">
      <mc:Choice Requires="x14">
        <control shapeId="24581" r:id="rId8" name="CommandButton5">
          <controlPr defaultSize="0" print="0" autoLine="0" r:id="rId5">
            <anchor moveWithCells="1">
              <from>
                <xdr:col>1</xdr:col>
                <xdr:colOff>1438275</xdr:colOff>
                <xdr:row>244</xdr:row>
                <xdr:rowOff>381000</xdr:rowOff>
              </from>
              <to>
                <xdr:col>1</xdr:col>
                <xdr:colOff>2381250</xdr:colOff>
                <xdr:row>244</xdr:row>
                <xdr:rowOff>685800</xdr:rowOff>
              </to>
            </anchor>
          </controlPr>
        </control>
      </mc:Choice>
      <mc:Fallback>
        <control shapeId="24581" r:id="rId8" name="CommandButton5"/>
      </mc:Fallback>
    </mc:AlternateContent>
    <mc:AlternateContent xmlns:mc="http://schemas.openxmlformats.org/markup-compatibility/2006">
      <mc:Choice Requires="x14">
        <control shapeId="24580" r:id="rId9" name="CommandButton4">
          <controlPr defaultSize="0" print="0" autoLine="0" r:id="rId7">
            <anchor moveWithCells="1">
              <from>
                <xdr:col>1</xdr:col>
                <xdr:colOff>2390775</xdr:colOff>
                <xdr:row>184</xdr:row>
                <xdr:rowOff>142875</xdr:rowOff>
              </from>
              <to>
                <xdr:col>3</xdr:col>
                <xdr:colOff>76200</xdr:colOff>
                <xdr:row>185</xdr:row>
                <xdr:rowOff>200025</xdr:rowOff>
              </to>
            </anchor>
          </controlPr>
        </control>
      </mc:Choice>
      <mc:Fallback>
        <control shapeId="24580" r:id="rId9" name="CommandButton4"/>
      </mc:Fallback>
    </mc:AlternateContent>
    <mc:AlternateContent xmlns:mc="http://schemas.openxmlformats.org/markup-compatibility/2006">
      <mc:Choice Requires="x14">
        <control shapeId="24579" r:id="rId10" name="CommandButton3">
          <controlPr defaultSize="0" print="0" autoLine="0" r:id="rId11">
            <anchor moveWithCells="1">
              <from>
                <xdr:col>1</xdr:col>
                <xdr:colOff>1390650</xdr:colOff>
                <xdr:row>126</xdr:row>
                <xdr:rowOff>333375</xdr:rowOff>
              </from>
              <to>
                <xdr:col>1</xdr:col>
                <xdr:colOff>2343150</xdr:colOff>
                <xdr:row>126</xdr:row>
                <xdr:rowOff>647700</xdr:rowOff>
              </to>
            </anchor>
          </controlPr>
        </control>
      </mc:Choice>
      <mc:Fallback>
        <control shapeId="24579" r:id="rId10" name="CommandButton3"/>
      </mc:Fallback>
    </mc:AlternateContent>
    <mc:AlternateContent xmlns:mc="http://schemas.openxmlformats.org/markup-compatibility/2006">
      <mc:Choice Requires="x14">
        <control shapeId="24578" r:id="rId12" name="CommandButton2">
          <controlPr defaultSize="0" print="0" autoLine="0" r:id="rId13">
            <anchor moveWithCells="1">
              <from>
                <xdr:col>1</xdr:col>
                <xdr:colOff>2533650</xdr:colOff>
                <xdr:row>66</xdr:row>
                <xdr:rowOff>95250</xdr:rowOff>
              </from>
              <to>
                <xdr:col>3</xdr:col>
                <xdr:colOff>228600</xdr:colOff>
                <xdr:row>67</xdr:row>
                <xdr:rowOff>161925</xdr:rowOff>
              </to>
            </anchor>
          </controlPr>
        </control>
      </mc:Choice>
      <mc:Fallback>
        <control shapeId="24578" r:id="rId12" name="CommandButton2"/>
      </mc:Fallback>
    </mc:AlternateContent>
    <mc:AlternateContent xmlns:mc="http://schemas.openxmlformats.org/markup-compatibility/2006">
      <mc:Choice Requires="x14">
        <control shapeId="24577" r:id="rId14" name="CommandButton1">
          <controlPr defaultSize="0" print="0" autoLine="0" r:id="rId7">
            <anchor moveWithCells="1">
              <from>
                <xdr:col>1</xdr:col>
                <xdr:colOff>1628775</xdr:colOff>
                <xdr:row>8</xdr:row>
                <xdr:rowOff>638175</xdr:rowOff>
              </from>
              <to>
                <xdr:col>1</xdr:col>
                <xdr:colOff>2581275</xdr:colOff>
                <xdr:row>9</xdr:row>
                <xdr:rowOff>180975</xdr:rowOff>
              </to>
            </anchor>
          </controlPr>
        </control>
      </mc:Choice>
      <mc:Fallback>
        <control shapeId="24577" r:id="rId14" name="CommandButton1"/>
      </mc:Fallback>
    </mc:AlternateContent>
    <mc:AlternateContent xmlns:mc="http://schemas.openxmlformats.org/markup-compatibility/2006">
      <mc:Choice Requires="x14">
        <control shapeId="24584" r:id="rId15" name="CommandButton8">
          <controlPr defaultSize="0" print="0" autoLine="0" r:id="rId16">
            <anchor moveWithCells="1">
              <from>
                <xdr:col>1</xdr:col>
                <xdr:colOff>1704975</xdr:colOff>
                <xdr:row>527</xdr:row>
                <xdr:rowOff>95250</xdr:rowOff>
              </from>
              <to>
                <xdr:col>1</xdr:col>
                <xdr:colOff>2647950</xdr:colOff>
                <xdr:row>530</xdr:row>
                <xdr:rowOff>9525</xdr:rowOff>
              </to>
            </anchor>
          </controlPr>
        </control>
      </mc:Choice>
      <mc:Fallback>
        <control shapeId="24584" r:id="rId15" name="CommandButton8"/>
      </mc:Fallback>
    </mc:AlternateContent>
    <mc:AlternateContent xmlns:mc="http://schemas.openxmlformats.org/markup-compatibility/2006">
      <mc:Choice Requires="x14">
        <control shapeId="24586" r:id="rId17" name="CommandButton9">
          <controlPr defaultSize="0" print="0" autoLine="0" r:id="rId16">
            <anchor moveWithCells="1">
              <from>
                <xdr:col>1</xdr:col>
                <xdr:colOff>1371600</xdr:colOff>
                <xdr:row>468</xdr:row>
                <xdr:rowOff>228600</xdr:rowOff>
              </from>
              <to>
                <xdr:col>1</xdr:col>
                <xdr:colOff>2314575</xdr:colOff>
                <xdr:row>468</xdr:row>
                <xdr:rowOff>657225</xdr:rowOff>
              </to>
            </anchor>
          </controlPr>
        </control>
      </mc:Choice>
      <mc:Fallback>
        <control shapeId="24586" r:id="rId17" name="CommandButton9"/>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5626E-70EB-419A-84B8-0C96027FDED1}">
  <sheetPr codeName="Hoja21"/>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DS!E10</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DS!F10</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DS!G10</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DS!H10</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DS!I10</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DS7:DS12"/>
    <mergeCell ref="A11:A12"/>
    <mergeCell ref="B11:B12"/>
    <mergeCell ref="DQ7:DQ12"/>
    <mergeCell ref="DR7:DR12"/>
    <mergeCell ref="DL7:DP7"/>
    <mergeCell ref="BM8:DK9"/>
    <mergeCell ref="DL8:DL12"/>
    <mergeCell ref="DM8:DM12"/>
    <mergeCell ref="DN8:DN12"/>
    <mergeCell ref="C8:BA9"/>
    <mergeCell ref="BB8:BB12"/>
    <mergeCell ref="BC8:BC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BB7:BF7"/>
    <mergeCell ref="BG7:BG12"/>
    <mergeCell ref="C5:BL5"/>
    <mergeCell ref="BM5:DV5"/>
    <mergeCell ref="DW5:GF5"/>
    <mergeCell ref="GG5:GG12"/>
    <mergeCell ref="BH7:BH12"/>
    <mergeCell ref="BI7:BI12"/>
    <mergeCell ref="BJ7:BJ12"/>
    <mergeCell ref="BM7:DK7"/>
    <mergeCell ref="DT7:DT12"/>
    <mergeCell ref="DO8:DO12"/>
    <mergeCell ref="DP8:DP12"/>
    <mergeCell ref="DW8:FU9"/>
    <mergeCell ref="FV8:FV12"/>
    <mergeCell ref="FW8:FW12"/>
    <mergeCell ref="BF8:BF12"/>
    <mergeCell ref="BD8:BD12"/>
    <mergeCell ref="BE8:BE12"/>
    <mergeCell ref="FV7:FZ7"/>
    <mergeCell ref="GA7:GA12"/>
    <mergeCell ref="GB7:GB12"/>
    <mergeCell ref="DW7:FU7"/>
    <mergeCell ref="GC7:GC12"/>
    <mergeCell ref="GD7:GD12"/>
    <mergeCell ref="FX8:FX12"/>
    <mergeCell ref="FY8:FY12"/>
    <mergeCell ref="FZ8:FZ12"/>
  </mergeCells>
  <conditionalFormatting sqref="C13:D62">
    <cfRule type="expression" dxfId="909" priority="112">
      <formula>C13&lt;&gt;""</formula>
    </cfRule>
  </conditionalFormatting>
  <conditionalFormatting sqref="C13:H62 U13:Z62 BI13:BK62">
    <cfRule type="cellIs" dxfId="908" priority="111" operator="lessThan">
      <formula>7</formula>
    </cfRule>
  </conditionalFormatting>
  <conditionalFormatting sqref="C63:GH63">
    <cfRule type="cellIs" dxfId="907" priority="108" operator="lessThan">
      <formula>7</formula>
    </cfRule>
    <cfRule type="cellIs" dxfId="906" priority="109" operator="lessThan">
      <formula>7</formula>
    </cfRule>
  </conditionalFormatting>
  <conditionalFormatting sqref="BB13:BB62">
    <cfRule type="cellIs" dxfId="905" priority="106" operator="lessThan">
      <formula>7</formula>
    </cfRule>
  </conditionalFormatting>
  <conditionalFormatting sqref="BB13:BB62">
    <cfRule type="expression" dxfId="904" priority="107">
      <formula>BB13&lt;&gt;""</formula>
    </cfRule>
  </conditionalFormatting>
  <conditionalFormatting sqref="BC13:BC62 BE13:BF62">
    <cfRule type="cellIs" dxfId="903" priority="104" operator="lessThan">
      <formula>7</formula>
    </cfRule>
    <cfRule type="expression" dxfId="902" priority="105">
      <formula>BC13&lt;&gt;""</formula>
    </cfRule>
  </conditionalFormatting>
  <conditionalFormatting sqref="BG13:BH62">
    <cfRule type="cellIs" dxfId="901" priority="110" operator="lessThan">
      <formula>7</formula>
    </cfRule>
  </conditionalFormatting>
  <conditionalFormatting sqref="F13:G62">
    <cfRule type="expression" dxfId="900" priority="102">
      <formula>F13&lt;&gt;""</formula>
    </cfRule>
  </conditionalFormatting>
  <conditionalFormatting sqref="I13:J62">
    <cfRule type="expression" dxfId="899" priority="101">
      <formula>I13&lt;&gt;""</formula>
    </cfRule>
  </conditionalFormatting>
  <conditionalFormatting sqref="I13:J62">
    <cfRule type="cellIs" dxfId="898" priority="100" operator="lessThan">
      <formula>7</formula>
    </cfRule>
  </conditionalFormatting>
  <conditionalFormatting sqref="L13:M62">
    <cfRule type="expression" dxfId="897" priority="99">
      <formula>L13&lt;&gt;""</formula>
    </cfRule>
  </conditionalFormatting>
  <conditionalFormatting sqref="L13:M62">
    <cfRule type="cellIs" dxfId="896" priority="98" operator="lessThan">
      <formula>7</formula>
    </cfRule>
  </conditionalFormatting>
  <conditionalFormatting sqref="O13:P62">
    <cfRule type="expression" dxfId="895" priority="97">
      <formula>O13&lt;&gt;""</formula>
    </cfRule>
  </conditionalFormatting>
  <conditionalFormatting sqref="O13:P62">
    <cfRule type="cellIs" dxfId="894" priority="96" operator="lessThan">
      <formula>7</formula>
    </cfRule>
  </conditionalFormatting>
  <conditionalFormatting sqref="R13:S62">
    <cfRule type="expression" dxfId="893" priority="95">
      <formula>R13&lt;&gt;""</formula>
    </cfRule>
  </conditionalFormatting>
  <conditionalFormatting sqref="R13:S62">
    <cfRule type="cellIs" dxfId="892" priority="94" operator="lessThan">
      <formula>7</formula>
    </cfRule>
  </conditionalFormatting>
  <conditionalFormatting sqref="U13:V62">
    <cfRule type="expression" dxfId="891" priority="93">
      <formula>U13&lt;&gt;""</formula>
    </cfRule>
  </conditionalFormatting>
  <conditionalFormatting sqref="X13:Y62">
    <cfRule type="expression" dxfId="890" priority="92">
      <formula>X13&lt;&gt;""</formula>
    </cfRule>
  </conditionalFormatting>
  <conditionalFormatting sqref="AA13:AB62">
    <cfRule type="expression" dxfId="889" priority="91">
      <formula>AA13&lt;&gt;""</formula>
    </cfRule>
  </conditionalFormatting>
  <conditionalFormatting sqref="AA13:AB62">
    <cfRule type="cellIs" dxfId="888" priority="90" operator="lessThan">
      <formula>7</formula>
    </cfRule>
  </conditionalFormatting>
  <conditionalFormatting sqref="AD13:AE62">
    <cfRule type="expression" dxfId="887" priority="89">
      <formula>AD13&lt;&gt;""</formula>
    </cfRule>
  </conditionalFormatting>
  <conditionalFormatting sqref="AD13:AE62">
    <cfRule type="cellIs" dxfId="886" priority="88" operator="lessThan">
      <formula>7</formula>
    </cfRule>
  </conditionalFormatting>
  <conditionalFormatting sqref="AG13:AH62">
    <cfRule type="expression" dxfId="885" priority="87">
      <formula>AG13&lt;&gt;""</formula>
    </cfRule>
  </conditionalFormatting>
  <conditionalFormatting sqref="AG13:AH62">
    <cfRule type="cellIs" dxfId="884" priority="86" operator="lessThan">
      <formula>7</formula>
    </cfRule>
  </conditionalFormatting>
  <conditionalFormatting sqref="AJ13:AK62">
    <cfRule type="expression" dxfId="883" priority="85">
      <formula>AJ13&lt;&gt;""</formula>
    </cfRule>
  </conditionalFormatting>
  <conditionalFormatting sqref="AJ13:AK62">
    <cfRule type="cellIs" dxfId="882" priority="84" operator="lessThan">
      <formula>7</formula>
    </cfRule>
  </conditionalFormatting>
  <conditionalFormatting sqref="AM13:AN62">
    <cfRule type="expression" dxfId="881" priority="83">
      <formula>AM13&lt;&gt;""</formula>
    </cfRule>
  </conditionalFormatting>
  <conditionalFormatting sqref="AM13:AN62 AP13:AQ62 AS13:AT62 AV13:AW62">
    <cfRule type="cellIs" dxfId="880" priority="82" operator="lessThan">
      <formula>7</formula>
    </cfRule>
  </conditionalFormatting>
  <conditionalFormatting sqref="AP13:AQ62">
    <cfRule type="expression" dxfId="879" priority="81">
      <formula>AP13&lt;&gt;""</formula>
    </cfRule>
  </conditionalFormatting>
  <conditionalFormatting sqref="AS13:AT62">
    <cfRule type="expression" dxfId="878" priority="80">
      <formula>AS13&lt;&gt;""</formula>
    </cfRule>
  </conditionalFormatting>
  <conditionalFormatting sqref="AV13:AW62">
    <cfRule type="expression" dxfId="877" priority="79">
      <formula>AV13&lt;&gt;""</formula>
    </cfRule>
  </conditionalFormatting>
  <conditionalFormatting sqref="AY13:AZ62">
    <cfRule type="cellIs" dxfId="876" priority="78" operator="lessThan">
      <formula>7</formula>
    </cfRule>
  </conditionalFormatting>
  <conditionalFormatting sqref="AY13:AZ62">
    <cfRule type="expression" dxfId="875" priority="77">
      <formula>AY13&lt;&gt;""</formula>
    </cfRule>
  </conditionalFormatting>
  <conditionalFormatting sqref="AC13:AC62 T13:T62 Q13:Q62 N13:N62 K13:K62">
    <cfRule type="cellIs" dxfId="874" priority="76" operator="lessThan">
      <formula>7</formula>
    </cfRule>
  </conditionalFormatting>
  <conditionalFormatting sqref="BA13:BA62 AX13:AX62 AU13:AU62 AR13:AR62 AO13:AO62 AL13:AL62 AI13:AI62 AF13:AF62">
    <cfRule type="cellIs" dxfId="873" priority="75" operator="lessThan">
      <formula>7</formula>
    </cfRule>
  </conditionalFormatting>
  <conditionalFormatting sqref="BD13:BD62">
    <cfRule type="cellIs" dxfId="872" priority="74" operator="lessThan">
      <formula>7</formula>
    </cfRule>
  </conditionalFormatting>
  <conditionalFormatting sqref="BM13:BN62">
    <cfRule type="expression" dxfId="871" priority="73">
      <formula>BM13&lt;&gt;""</formula>
    </cfRule>
  </conditionalFormatting>
  <conditionalFormatting sqref="BM13:BR62 CE13:CJ62 DS13:DU62">
    <cfRule type="cellIs" dxfId="870" priority="72" operator="lessThan">
      <formula>7</formula>
    </cfRule>
  </conditionalFormatting>
  <conditionalFormatting sqref="DL13:DL62">
    <cfRule type="cellIs" dxfId="869" priority="69" operator="lessThan">
      <formula>7</formula>
    </cfRule>
  </conditionalFormatting>
  <conditionalFormatting sqref="DL13:DL62">
    <cfRule type="expression" dxfId="868" priority="70">
      <formula>DL13&lt;&gt;""</formula>
    </cfRule>
  </conditionalFormatting>
  <conditionalFormatting sqref="DM13:DM62 DO13:DP62">
    <cfRule type="cellIs" dxfId="867" priority="67" operator="lessThan">
      <formula>7</formula>
    </cfRule>
    <cfRule type="expression" dxfId="866" priority="68">
      <formula>DM13&lt;&gt;""</formula>
    </cfRule>
  </conditionalFormatting>
  <conditionalFormatting sqref="DQ13:DR62">
    <cfRule type="cellIs" dxfId="865" priority="71" operator="lessThan">
      <formula>7</formula>
    </cfRule>
  </conditionalFormatting>
  <conditionalFormatting sqref="BP13:BQ62">
    <cfRule type="expression" dxfId="864" priority="66">
      <formula>BP13&lt;&gt;""</formula>
    </cfRule>
  </conditionalFormatting>
  <conditionalFormatting sqref="BS13:BT62">
    <cfRule type="expression" dxfId="863" priority="65">
      <formula>BS13&lt;&gt;""</formula>
    </cfRule>
  </conditionalFormatting>
  <conditionalFormatting sqref="BS13:BT62">
    <cfRule type="cellIs" dxfId="862" priority="64" operator="lessThan">
      <formula>7</formula>
    </cfRule>
  </conditionalFormatting>
  <conditionalFormatting sqref="BV13:BW62">
    <cfRule type="expression" dxfId="861" priority="63">
      <formula>BV13&lt;&gt;""</formula>
    </cfRule>
  </conditionalFormatting>
  <conditionalFormatting sqref="BV13:BW62">
    <cfRule type="cellIs" dxfId="860" priority="62" operator="lessThan">
      <formula>7</formula>
    </cfRule>
  </conditionalFormatting>
  <conditionalFormatting sqref="BY13:BZ62">
    <cfRule type="expression" dxfId="859" priority="61">
      <formula>BY13&lt;&gt;""</formula>
    </cfRule>
  </conditionalFormatting>
  <conditionalFormatting sqref="BY13:BZ62">
    <cfRule type="cellIs" dxfId="858" priority="60" operator="lessThan">
      <formula>7</formula>
    </cfRule>
  </conditionalFormatting>
  <conditionalFormatting sqref="CB13:CC62">
    <cfRule type="expression" dxfId="857" priority="59">
      <formula>CB13&lt;&gt;""</formula>
    </cfRule>
  </conditionalFormatting>
  <conditionalFormatting sqref="CB13:CC62">
    <cfRule type="cellIs" dxfId="856" priority="58" operator="lessThan">
      <formula>7</formula>
    </cfRule>
  </conditionalFormatting>
  <conditionalFormatting sqref="CE13:CF62">
    <cfRule type="expression" dxfId="855" priority="57">
      <formula>CE13&lt;&gt;""</formula>
    </cfRule>
  </conditionalFormatting>
  <conditionalFormatting sqref="CH13:CI62">
    <cfRule type="expression" dxfId="854" priority="56">
      <formula>CH13&lt;&gt;""</formula>
    </cfRule>
  </conditionalFormatting>
  <conditionalFormatting sqref="CK13:CL62">
    <cfRule type="expression" dxfId="853" priority="55">
      <formula>CK13&lt;&gt;""</formula>
    </cfRule>
  </conditionalFormatting>
  <conditionalFormatting sqref="CK13:CL62">
    <cfRule type="cellIs" dxfId="852" priority="54" operator="lessThan">
      <formula>7</formula>
    </cfRule>
  </conditionalFormatting>
  <conditionalFormatting sqref="CN13:CO62">
    <cfRule type="expression" dxfId="851" priority="53">
      <formula>CN13&lt;&gt;""</formula>
    </cfRule>
  </conditionalFormatting>
  <conditionalFormatting sqref="CN13:CO62">
    <cfRule type="cellIs" dxfId="850" priority="52" operator="lessThan">
      <formula>7</formula>
    </cfRule>
  </conditionalFormatting>
  <conditionalFormatting sqref="CQ13:CR62">
    <cfRule type="expression" dxfId="849" priority="51">
      <formula>CQ13&lt;&gt;""</formula>
    </cfRule>
  </conditionalFormatting>
  <conditionalFormatting sqref="CQ13:CR62">
    <cfRule type="cellIs" dxfId="848" priority="50" operator="lessThan">
      <formula>7</formula>
    </cfRule>
  </conditionalFormatting>
  <conditionalFormatting sqref="CT13:CU62">
    <cfRule type="expression" dxfId="847" priority="49">
      <formula>CT13&lt;&gt;""</formula>
    </cfRule>
  </conditionalFormatting>
  <conditionalFormatting sqref="CT13:CU62">
    <cfRule type="cellIs" dxfId="846" priority="48" operator="lessThan">
      <formula>7</formula>
    </cfRule>
  </conditionalFormatting>
  <conditionalFormatting sqref="CW13:CX62">
    <cfRule type="expression" dxfId="845" priority="47">
      <formula>CW13&lt;&gt;""</formula>
    </cfRule>
  </conditionalFormatting>
  <conditionalFormatting sqref="CW13:CX62 CZ13:DA62 DC13:DD62 DF13:DG62">
    <cfRule type="cellIs" dxfId="844" priority="46" operator="lessThan">
      <formula>7</formula>
    </cfRule>
  </conditionalFormatting>
  <conditionalFormatting sqref="CZ13:DA62">
    <cfRule type="expression" dxfId="843" priority="45">
      <formula>CZ13&lt;&gt;""</formula>
    </cfRule>
  </conditionalFormatting>
  <conditionalFormatting sqref="DC13:DD62">
    <cfRule type="expression" dxfId="842" priority="44">
      <formula>DC13&lt;&gt;""</formula>
    </cfRule>
  </conditionalFormatting>
  <conditionalFormatting sqref="DF13:DG62">
    <cfRule type="expression" dxfId="841" priority="43">
      <formula>DF13&lt;&gt;""</formula>
    </cfRule>
  </conditionalFormatting>
  <conditionalFormatting sqref="DI13:DJ62">
    <cfRule type="cellIs" dxfId="840" priority="42" operator="lessThan">
      <formula>7</formula>
    </cfRule>
  </conditionalFormatting>
  <conditionalFormatting sqref="DI13:DJ62">
    <cfRule type="expression" dxfId="839" priority="41">
      <formula>DI13&lt;&gt;""</formula>
    </cfRule>
  </conditionalFormatting>
  <conditionalFormatting sqref="CM13:CM62 CD13:CD62 CA13:CA62 BX13:BX62 BU13:BU62">
    <cfRule type="cellIs" dxfId="838" priority="40" operator="lessThan">
      <formula>7</formula>
    </cfRule>
  </conditionalFormatting>
  <conditionalFormatting sqref="DK13:DK62 DH13:DH62 DE13:DE62 DB13:DB62 CY13:CY62 CV13:CV62 CS13:CS62 CP13:CP62">
    <cfRule type="cellIs" dxfId="837" priority="39" operator="lessThan">
      <formula>7</formula>
    </cfRule>
  </conditionalFormatting>
  <conditionalFormatting sqref="DN13:DN62">
    <cfRule type="cellIs" dxfId="836" priority="38" operator="lessThan">
      <formula>7</formula>
    </cfRule>
  </conditionalFormatting>
  <conditionalFormatting sqref="DW13:DX62">
    <cfRule type="expression" dxfId="835" priority="37">
      <formula>DW13&lt;&gt;""</formula>
    </cfRule>
  </conditionalFormatting>
  <conditionalFormatting sqref="DW13:EB62 EO13:ET62 GC13:GE62">
    <cfRule type="cellIs" dxfId="834" priority="36" operator="lessThan">
      <formula>7</formula>
    </cfRule>
  </conditionalFormatting>
  <conditionalFormatting sqref="FV13:FV62">
    <cfRule type="cellIs" dxfId="833" priority="33" operator="lessThan">
      <formula>7</formula>
    </cfRule>
  </conditionalFormatting>
  <conditionalFormatting sqref="FV13:FV62">
    <cfRule type="expression" dxfId="832" priority="34">
      <formula>FV13&lt;&gt;""</formula>
    </cfRule>
  </conditionalFormatting>
  <conditionalFormatting sqref="FW13:FW62 FY13:FZ62">
    <cfRule type="cellIs" dxfId="831" priority="31" operator="lessThan">
      <formula>7</formula>
    </cfRule>
    <cfRule type="expression" dxfId="830" priority="32">
      <formula>FW13&lt;&gt;""</formula>
    </cfRule>
  </conditionalFormatting>
  <conditionalFormatting sqref="GA13:GB62">
    <cfRule type="cellIs" dxfId="829" priority="35" operator="lessThan">
      <formula>7</formula>
    </cfRule>
  </conditionalFormatting>
  <conditionalFormatting sqref="DZ13:EA62">
    <cfRule type="expression" dxfId="828" priority="30">
      <formula>DZ13&lt;&gt;""</formula>
    </cfRule>
  </conditionalFormatting>
  <conditionalFormatting sqref="EC13:ED62">
    <cfRule type="expression" dxfId="827" priority="29">
      <formula>EC13&lt;&gt;""</formula>
    </cfRule>
  </conditionalFormatting>
  <conditionalFormatting sqref="EC13:ED62">
    <cfRule type="cellIs" dxfId="826" priority="28" operator="lessThan">
      <formula>7</formula>
    </cfRule>
  </conditionalFormatting>
  <conditionalFormatting sqref="EF13:EG62">
    <cfRule type="expression" dxfId="825" priority="27">
      <formula>EF13&lt;&gt;""</formula>
    </cfRule>
  </conditionalFormatting>
  <conditionalFormatting sqref="EF13:EG62">
    <cfRule type="cellIs" dxfId="824" priority="26" operator="lessThan">
      <formula>7</formula>
    </cfRule>
  </conditionalFormatting>
  <conditionalFormatting sqref="EI13:EJ62">
    <cfRule type="expression" dxfId="823" priority="25">
      <formula>EI13&lt;&gt;""</formula>
    </cfRule>
  </conditionalFormatting>
  <conditionalFormatting sqref="EI13:EJ62">
    <cfRule type="cellIs" dxfId="822" priority="24" operator="lessThan">
      <formula>7</formula>
    </cfRule>
  </conditionalFormatting>
  <conditionalFormatting sqref="EL13:EM62">
    <cfRule type="expression" dxfId="821" priority="23">
      <formula>EL13&lt;&gt;""</formula>
    </cfRule>
  </conditionalFormatting>
  <conditionalFormatting sqref="EL13:EM62">
    <cfRule type="cellIs" dxfId="820" priority="22" operator="lessThan">
      <formula>7</formula>
    </cfRule>
  </conditionalFormatting>
  <conditionalFormatting sqref="EO13:EP62">
    <cfRule type="expression" dxfId="819" priority="21">
      <formula>EO13&lt;&gt;""</formula>
    </cfRule>
  </conditionalFormatting>
  <conditionalFormatting sqref="ER13:ES62">
    <cfRule type="expression" dxfId="818" priority="20">
      <formula>ER13&lt;&gt;""</formula>
    </cfRule>
  </conditionalFormatting>
  <conditionalFormatting sqref="EU13:EV62">
    <cfRule type="expression" dxfId="817" priority="19">
      <formula>EU13&lt;&gt;""</formula>
    </cfRule>
  </conditionalFormatting>
  <conditionalFormatting sqref="EU13:EV62">
    <cfRule type="cellIs" dxfId="816" priority="18" operator="lessThan">
      <formula>7</formula>
    </cfRule>
  </conditionalFormatting>
  <conditionalFormatting sqref="EX13:EY62">
    <cfRule type="expression" dxfId="815" priority="17">
      <formula>EX13&lt;&gt;""</formula>
    </cfRule>
  </conditionalFormatting>
  <conditionalFormatting sqref="EX13:EY62">
    <cfRule type="cellIs" dxfId="814" priority="16" operator="lessThan">
      <formula>7</formula>
    </cfRule>
  </conditionalFormatting>
  <conditionalFormatting sqref="FA13:FB62">
    <cfRule type="expression" dxfId="813" priority="15">
      <formula>FA13&lt;&gt;""</formula>
    </cfRule>
  </conditionalFormatting>
  <conditionalFormatting sqref="FA13:FB62">
    <cfRule type="cellIs" dxfId="812" priority="14" operator="lessThan">
      <formula>7</formula>
    </cfRule>
  </conditionalFormatting>
  <conditionalFormatting sqref="FD13:FE62">
    <cfRule type="expression" dxfId="811" priority="13">
      <formula>FD13&lt;&gt;""</formula>
    </cfRule>
  </conditionalFormatting>
  <conditionalFormatting sqref="FD13:FE62">
    <cfRule type="cellIs" dxfId="810" priority="12" operator="lessThan">
      <formula>7</formula>
    </cfRule>
  </conditionalFormatting>
  <conditionalFormatting sqref="FG13:FH62">
    <cfRule type="expression" dxfId="809" priority="11">
      <formula>FG13&lt;&gt;""</formula>
    </cfRule>
  </conditionalFormatting>
  <conditionalFormatting sqref="FG13:FH62 FJ13:FK62 FM13:FN62 FP13:FQ62">
    <cfRule type="cellIs" dxfId="808" priority="10" operator="lessThan">
      <formula>7</formula>
    </cfRule>
  </conditionalFormatting>
  <conditionalFormatting sqref="FJ13:FK62">
    <cfRule type="expression" dxfId="807" priority="9">
      <formula>FJ13&lt;&gt;""</formula>
    </cfRule>
  </conditionalFormatting>
  <conditionalFormatting sqref="FM13:FN62">
    <cfRule type="expression" dxfId="806" priority="8">
      <formula>FM13&lt;&gt;""</formula>
    </cfRule>
  </conditionalFormatting>
  <conditionalFormatting sqref="FP13:FQ62">
    <cfRule type="expression" dxfId="805" priority="7">
      <formula>FP13&lt;&gt;""</formula>
    </cfRule>
  </conditionalFormatting>
  <conditionalFormatting sqref="FS13:FT62">
    <cfRule type="cellIs" dxfId="804" priority="6" operator="lessThan">
      <formula>7</formula>
    </cfRule>
  </conditionalFormatting>
  <conditionalFormatting sqref="FS13:FT62">
    <cfRule type="expression" dxfId="803" priority="5">
      <formula>FS13&lt;&gt;""</formula>
    </cfRule>
  </conditionalFormatting>
  <conditionalFormatting sqref="EW13:EW62 EN13:EN62 EK13:EK62 EH13:EH62 EE13:EE62">
    <cfRule type="cellIs" dxfId="802" priority="4" operator="lessThan">
      <formula>7</formula>
    </cfRule>
  </conditionalFormatting>
  <conditionalFormatting sqref="FU13:FU62 FR13:FR62 FO13:FO62 FL13:FL62 FI13:FI62 FF13:FF62 FC13:FC62 EZ13:EZ62">
    <cfRule type="cellIs" dxfId="801" priority="3" operator="lessThan">
      <formula>7</formula>
    </cfRule>
  </conditionalFormatting>
  <conditionalFormatting sqref="FX13:FX62">
    <cfRule type="cellIs" dxfId="800" priority="2" operator="lessThan">
      <formula>7</formula>
    </cfRule>
  </conditionalFormatting>
  <conditionalFormatting sqref="GG13:GG62">
    <cfRule type="cellIs" dxfId="799" priority="1" operator="lessThan">
      <formula>7</formula>
    </cfRule>
  </conditionalFormatting>
  <dataValidations count="5">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E6039E29-6D9F-4471-9C68-23DC924DEBA4}">
      <formula1>1711894467</formula1>
    </dataValidation>
    <dataValidation operator="equal" allowBlank="1" showInputMessage="1" showErrorMessage="1" sqref="B13:B62" xr:uid="{00F05A70-25DF-4540-8C76-F3DF6D3A749D}"/>
    <dataValidation type="whole" operator="equal" allowBlank="1" showInputMessage="1" showErrorMessage="1" errorTitle="ERROR" error="NO CAMBIE EL CONTENIDO DE LA CELDA" sqref="BL13:BL62 DV13:DV62 GH13:GH62 GF13:GF62" xr:uid="{5DEFC3F3-F726-449C-96C8-E74A96CACEFB}">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70EF2BBF-4B0D-4212-97C1-153FC8D7DC8F}">
      <formula1>0</formula1>
      <formula2>10</formula2>
    </dataValidation>
    <dataValidation type="whole" operator="equal" allowBlank="1" showInputMessage="1" showErrorMessage="1" errorTitle="ERROR" error="&quot;No intente editar estas celdas&quot;." sqref="FX13:FX62 DQ13:DU62 DN13:DN62 BG13:BK62 BD13:BD62 GA13:GE62 GG13:GG62" xr:uid="{6C88331B-2583-484B-BF6F-445039552B33}">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OcultarFilaM7">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25602" r:id="rId4" name="Button 2">
              <controlPr defaultSize="0" print="0" autoFill="0" autoPict="0" macro="[0]!MostrarFM7">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05EC2-1123-4B2A-810E-E5C25634412E}">
  <sheetPr codeName="Hoja22"/>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DS!E10</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DS!F10</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DS!G10</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DS!H10</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DS!I10</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IF('M7'!B13=0,"",'M7'!B13)</f>
        <v/>
      </c>
      <c r="C13" s="75">
        <f>'M7'!BI13</f>
        <v>5.6</v>
      </c>
      <c r="D13" s="75">
        <f>'M7'!BJ13</f>
        <v>2.5499999999999998</v>
      </c>
      <c r="E13" s="100">
        <f>'M7'!BK13</f>
        <v>8.1499999999999986</v>
      </c>
      <c r="F13" s="84" t="str">
        <f>'M7'!BL13</f>
        <v>B+</v>
      </c>
      <c r="G13" s="75" t="str">
        <f>'M7'!DS13</f>
        <v xml:space="preserve"> </v>
      </c>
      <c r="H13" s="75" t="str">
        <f>'M7'!DT13</f>
        <v xml:space="preserve"> </v>
      </c>
      <c r="I13" s="100" t="str">
        <f>'M7'!DU13</f>
        <v xml:space="preserve"> </v>
      </c>
      <c r="J13" s="75" t="str">
        <f>'M7'!DV13</f>
        <v xml:space="preserve"> </v>
      </c>
      <c r="K13" s="75" t="str">
        <f>'M7'!GC13</f>
        <v xml:space="preserve"> </v>
      </c>
      <c r="L13" s="75" t="str">
        <f>'M7'!GD13</f>
        <v xml:space="preserve"> </v>
      </c>
      <c r="M13" s="100" t="str">
        <f>'M7'!GE13</f>
        <v xml:space="preserve"> </v>
      </c>
      <c r="N13" s="75" t="str">
        <f>'M7'!GF13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IF('M7'!B14=0,"",'M7'!B14)</f>
        <v/>
      </c>
      <c r="C14" s="75" t="str">
        <f>'M7'!BI14</f>
        <v xml:space="preserve"> </v>
      </c>
      <c r="D14" s="75" t="str">
        <f>'M7'!BJ14</f>
        <v xml:space="preserve"> </v>
      </c>
      <c r="E14" s="100" t="str">
        <f>'M7'!BK14</f>
        <v xml:space="preserve"> </v>
      </c>
      <c r="F14" s="84" t="str">
        <f>'M7'!BL14</f>
        <v xml:space="preserve"> </v>
      </c>
      <c r="G14" s="75" t="str">
        <f>'M7'!DS14</f>
        <v xml:space="preserve"> </v>
      </c>
      <c r="H14" s="75" t="str">
        <f>'M7'!DT14</f>
        <v xml:space="preserve"> </v>
      </c>
      <c r="I14" s="100" t="str">
        <f>'M7'!DU14</f>
        <v xml:space="preserve"> </v>
      </c>
      <c r="J14" s="75" t="str">
        <f>'M7'!DV14</f>
        <v xml:space="preserve"> </v>
      </c>
      <c r="K14" s="75" t="str">
        <f>'M7'!GC14</f>
        <v xml:space="preserve"> </v>
      </c>
      <c r="L14" s="75" t="str">
        <f>'M7'!GD14</f>
        <v xml:space="preserve"> </v>
      </c>
      <c r="M14" s="100" t="str">
        <f>'M7'!GE14</f>
        <v xml:space="preserve"> </v>
      </c>
      <c r="N14" s="75" t="str">
        <f>'M7'!GF14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IF('M7'!B15=0,"",'M7'!B15)</f>
        <v/>
      </c>
      <c r="C15" s="75" t="str">
        <f>'M7'!BI15</f>
        <v xml:space="preserve"> </v>
      </c>
      <c r="D15" s="75" t="str">
        <f>'M7'!BJ15</f>
        <v xml:space="preserve"> </v>
      </c>
      <c r="E15" s="100" t="str">
        <f>'M7'!BK15</f>
        <v xml:space="preserve"> </v>
      </c>
      <c r="F15" s="84" t="str">
        <f>'M7'!BL15</f>
        <v xml:space="preserve"> </v>
      </c>
      <c r="G15" s="75" t="str">
        <f>'M7'!DS15</f>
        <v xml:space="preserve"> </v>
      </c>
      <c r="H15" s="75" t="str">
        <f>'M7'!DT15</f>
        <v xml:space="preserve"> </v>
      </c>
      <c r="I15" s="100" t="str">
        <f>'M7'!DU15</f>
        <v xml:space="preserve"> </v>
      </c>
      <c r="J15" s="75" t="str">
        <f>'M7'!DV15</f>
        <v xml:space="preserve"> </v>
      </c>
      <c r="K15" s="75" t="str">
        <f>'M7'!GC15</f>
        <v xml:space="preserve"> </v>
      </c>
      <c r="L15" s="75" t="str">
        <f>'M7'!GD15</f>
        <v xml:space="preserve"> </v>
      </c>
      <c r="M15" s="100" t="str">
        <f>'M7'!GE15</f>
        <v xml:space="preserve"> </v>
      </c>
      <c r="N15" s="75" t="str">
        <f>'M7'!GF15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IF('M7'!B16=0,"",'M7'!B16)</f>
        <v/>
      </c>
      <c r="C16" s="75" t="str">
        <f>'M7'!BI16</f>
        <v xml:space="preserve"> </v>
      </c>
      <c r="D16" s="75" t="str">
        <f>'M7'!BJ16</f>
        <v xml:space="preserve"> </v>
      </c>
      <c r="E16" s="100" t="str">
        <f>'M7'!BK16</f>
        <v xml:space="preserve"> </v>
      </c>
      <c r="F16" s="84" t="str">
        <f>'M7'!BL16</f>
        <v xml:space="preserve"> </v>
      </c>
      <c r="G16" s="75" t="str">
        <f>'M7'!DS16</f>
        <v xml:space="preserve"> </v>
      </c>
      <c r="H16" s="75" t="str">
        <f>'M7'!DT16</f>
        <v xml:space="preserve"> </v>
      </c>
      <c r="I16" s="100" t="str">
        <f>'M7'!DU16</f>
        <v xml:space="preserve"> </v>
      </c>
      <c r="J16" s="75" t="str">
        <f>'M7'!DV16</f>
        <v xml:space="preserve"> </v>
      </c>
      <c r="K16" s="75" t="str">
        <f>'M7'!GC16</f>
        <v xml:space="preserve"> </v>
      </c>
      <c r="L16" s="75" t="str">
        <f>'M7'!GD16</f>
        <v xml:space="preserve"> </v>
      </c>
      <c r="M16" s="100" t="str">
        <f>'M7'!GE16</f>
        <v xml:space="preserve"> </v>
      </c>
      <c r="N16" s="75" t="str">
        <f>'M7'!GF16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IF('M7'!B17=0,"",'M7'!B17)</f>
        <v/>
      </c>
      <c r="C17" s="75" t="str">
        <f>'M7'!BI17</f>
        <v xml:space="preserve"> </v>
      </c>
      <c r="D17" s="75" t="str">
        <f>'M7'!BJ17</f>
        <v xml:space="preserve"> </v>
      </c>
      <c r="E17" s="100" t="str">
        <f>'M7'!BK17</f>
        <v xml:space="preserve"> </v>
      </c>
      <c r="F17" s="84" t="str">
        <f>'M7'!BL17</f>
        <v xml:space="preserve"> </v>
      </c>
      <c r="G17" s="75" t="str">
        <f>'M7'!DS17</f>
        <v xml:space="preserve"> </v>
      </c>
      <c r="H17" s="75" t="str">
        <f>'M7'!DT17</f>
        <v xml:space="preserve"> </v>
      </c>
      <c r="I17" s="100" t="str">
        <f>'M7'!DU17</f>
        <v xml:space="preserve"> </v>
      </c>
      <c r="J17" s="75" t="str">
        <f>'M7'!DV17</f>
        <v xml:space="preserve"> </v>
      </c>
      <c r="K17" s="75" t="str">
        <f>'M7'!GC17</f>
        <v xml:space="preserve"> </v>
      </c>
      <c r="L17" s="75" t="str">
        <f>'M7'!GD17</f>
        <v xml:space="preserve"> </v>
      </c>
      <c r="M17" s="100" t="str">
        <f>'M7'!GE17</f>
        <v xml:space="preserve"> </v>
      </c>
      <c r="N17" s="75" t="str">
        <f>'M7'!GF17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IF('M7'!B18=0,"",'M7'!B18)</f>
        <v/>
      </c>
      <c r="C18" s="75" t="str">
        <f>'M7'!BI18</f>
        <v xml:space="preserve"> </v>
      </c>
      <c r="D18" s="75" t="str">
        <f>'M7'!BJ18</f>
        <v xml:space="preserve"> </v>
      </c>
      <c r="E18" s="100" t="str">
        <f>'M7'!BK18</f>
        <v xml:space="preserve"> </v>
      </c>
      <c r="F18" s="84" t="str">
        <f>'M7'!BL18</f>
        <v xml:space="preserve"> </v>
      </c>
      <c r="G18" s="75" t="str">
        <f>'M7'!DS18</f>
        <v xml:space="preserve"> </v>
      </c>
      <c r="H18" s="75" t="str">
        <f>'M7'!DT18</f>
        <v xml:space="preserve"> </v>
      </c>
      <c r="I18" s="100" t="str">
        <f>'M7'!DU18</f>
        <v xml:space="preserve"> </v>
      </c>
      <c r="J18" s="75" t="str">
        <f>'M7'!DV18</f>
        <v xml:space="preserve"> </v>
      </c>
      <c r="K18" s="75" t="str">
        <f>'M7'!GC18</f>
        <v xml:space="preserve"> </v>
      </c>
      <c r="L18" s="75" t="str">
        <f>'M7'!GD18</f>
        <v xml:space="preserve"> </v>
      </c>
      <c r="M18" s="100" t="str">
        <f>'M7'!GE18</f>
        <v xml:space="preserve"> </v>
      </c>
      <c r="N18" s="75" t="str">
        <f>'M7'!GF18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IF('M7'!B19=0,"",'M7'!B19)</f>
        <v/>
      </c>
      <c r="C19" s="75" t="str">
        <f>'M7'!BI19</f>
        <v xml:space="preserve"> </v>
      </c>
      <c r="D19" s="75" t="str">
        <f>'M7'!BJ19</f>
        <v xml:space="preserve"> </v>
      </c>
      <c r="E19" s="100" t="str">
        <f>'M7'!BK19</f>
        <v xml:space="preserve"> </v>
      </c>
      <c r="F19" s="84" t="str">
        <f>'M7'!BL19</f>
        <v xml:space="preserve"> </v>
      </c>
      <c r="G19" s="75" t="str">
        <f>'M7'!DS19</f>
        <v xml:space="preserve"> </v>
      </c>
      <c r="H19" s="75" t="str">
        <f>'M7'!DT19</f>
        <v xml:space="preserve"> </v>
      </c>
      <c r="I19" s="100" t="str">
        <f>'M7'!DU19</f>
        <v xml:space="preserve"> </v>
      </c>
      <c r="J19" s="75" t="str">
        <f>'M7'!DV19</f>
        <v xml:space="preserve"> </v>
      </c>
      <c r="K19" s="75" t="str">
        <f>'M7'!GC19</f>
        <v xml:space="preserve"> </v>
      </c>
      <c r="L19" s="75" t="str">
        <f>'M7'!GD19</f>
        <v xml:space="preserve"> </v>
      </c>
      <c r="M19" s="100" t="str">
        <f>'M7'!GE19</f>
        <v xml:space="preserve"> </v>
      </c>
      <c r="N19" s="75" t="str">
        <f>'M7'!GF19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IF('M7'!B20=0,"",'M7'!B20)</f>
        <v/>
      </c>
      <c r="C20" s="75" t="str">
        <f>'M7'!BI20</f>
        <v xml:space="preserve"> </v>
      </c>
      <c r="D20" s="75" t="str">
        <f>'M7'!BJ20</f>
        <v xml:space="preserve"> </v>
      </c>
      <c r="E20" s="100" t="str">
        <f>'M7'!BK20</f>
        <v xml:space="preserve"> </v>
      </c>
      <c r="F20" s="84" t="str">
        <f>'M7'!BL20</f>
        <v xml:space="preserve"> </v>
      </c>
      <c r="G20" s="75" t="str">
        <f>'M7'!DS20</f>
        <v xml:space="preserve"> </v>
      </c>
      <c r="H20" s="75" t="str">
        <f>'M7'!DT20</f>
        <v xml:space="preserve"> </v>
      </c>
      <c r="I20" s="100" t="str">
        <f>'M7'!DU20</f>
        <v xml:space="preserve"> </v>
      </c>
      <c r="J20" s="75" t="str">
        <f>'M7'!DV20</f>
        <v xml:space="preserve"> </v>
      </c>
      <c r="K20" s="75" t="str">
        <f>'M7'!GC20</f>
        <v xml:space="preserve"> </v>
      </c>
      <c r="L20" s="75" t="str">
        <f>'M7'!GD20</f>
        <v xml:space="preserve"> </v>
      </c>
      <c r="M20" s="100" t="str">
        <f>'M7'!GE20</f>
        <v xml:space="preserve"> </v>
      </c>
      <c r="N20" s="75" t="str">
        <f>'M7'!GF20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IF('M7'!B21=0,"",'M7'!B21)</f>
        <v/>
      </c>
      <c r="C21" s="75" t="str">
        <f>'M7'!BI21</f>
        <v xml:space="preserve"> </v>
      </c>
      <c r="D21" s="75" t="str">
        <f>'M7'!BJ21</f>
        <v xml:space="preserve"> </v>
      </c>
      <c r="E21" s="100" t="str">
        <f>'M7'!BK21</f>
        <v xml:space="preserve"> </v>
      </c>
      <c r="F21" s="84" t="str">
        <f>'M7'!BL21</f>
        <v xml:space="preserve"> </v>
      </c>
      <c r="G21" s="75" t="str">
        <f>'M7'!DS21</f>
        <v xml:space="preserve"> </v>
      </c>
      <c r="H21" s="75" t="str">
        <f>'M7'!DT21</f>
        <v xml:space="preserve"> </v>
      </c>
      <c r="I21" s="100" t="str">
        <f>'M7'!DU21</f>
        <v xml:space="preserve"> </v>
      </c>
      <c r="J21" s="75" t="str">
        <f>'M7'!DV21</f>
        <v xml:space="preserve"> </v>
      </c>
      <c r="K21" s="75" t="str">
        <f>'M7'!GC21</f>
        <v xml:space="preserve"> </v>
      </c>
      <c r="L21" s="75" t="str">
        <f>'M7'!GD21</f>
        <v xml:space="preserve"> </v>
      </c>
      <c r="M21" s="100" t="str">
        <f>'M7'!GE21</f>
        <v xml:space="preserve"> </v>
      </c>
      <c r="N21" s="75" t="str">
        <f>'M7'!GF21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IF('M7'!B22=0,"",'M7'!B22)</f>
        <v/>
      </c>
      <c r="C22" s="75" t="str">
        <f>'M7'!BI22</f>
        <v xml:space="preserve"> </v>
      </c>
      <c r="D22" s="75" t="str">
        <f>'M7'!BJ22</f>
        <v xml:space="preserve"> </v>
      </c>
      <c r="E22" s="100" t="str">
        <f>'M7'!BK22</f>
        <v xml:space="preserve"> </v>
      </c>
      <c r="F22" s="84" t="str">
        <f>'M7'!BL22</f>
        <v xml:space="preserve"> </v>
      </c>
      <c r="G22" s="75" t="str">
        <f>'M7'!DS22</f>
        <v xml:space="preserve"> </v>
      </c>
      <c r="H22" s="75" t="str">
        <f>'M7'!DT22</f>
        <v xml:space="preserve"> </v>
      </c>
      <c r="I22" s="100" t="str">
        <f>'M7'!DU22</f>
        <v xml:space="preserve"> </v>
      </c>
      <c r="J22" s="75" t="str">
        <f>'M7'!DV22</f>
        <v xml:space="preserve"> </v>
      </c>
      <c r="K22" s="75" t="str">
        <f>'M7'!GC22</f>
        <v xml:space="preserve"> </v>
      </c>
      <c r="L22" s="75" t="str">
        <f>'M7'!GD22</f>
        <v xml:space="preserve"> </v>
      </c>
      <c r="M22" s="100" t="str">
        <f>'M7'!GE22</f>
        <v xml:space="preserve"> </v>
      </c>
      <c r="N22" s="75" t="str">
        <f>'M7'!GF22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IF('M7'!B23=0,"",'M7'!B23)</f>
        <v/>
      </c>
      <c r="C23" s="75" t="str">
        <f>'M7'!BI23</f>
        <v xml:space="preserve"> </v>
      </c>
      <c r="D23" s="75" t="str">
        <f>'M7'!BJ23</f>
        <v xml:space="preserve"> </v>
      </c>
      <c r="E23" s="100" t="str">
        <f>'M7'!BK23</f>
        <v xml:space="preserve"> </v>
      </c>
      <c r="F23" s="84" t="str">
        <f>'M7'!BL23</f>
        <v xml:space="preserve"> </v>
      </c>
      <c r="G23" s="75" t="str">
        <f>'M7'!DS23</f>
        <v xml:space="preserve"> </v>
      </c>
      <c r="H23" s="75" t="str">
        <f>'M7'!DT23</f>
        <v xml:space="preserve"> </v>
      </c>
      <c r="I23" s="100" t="str">
        <f>'M7'!DU23</f>
        <v xml:space="preserve"> </v>
      </c>
      <c r="J23" s="75" t="str">
        <f>'M7'!DV23</f>
        <v xml:space="preserve"> </v>
      </c>
      <c r="K23" s="75" t="str">
        <f>'M7'!GC23</f>
        <v xml:space="preserve"> </v>
      </c>
      <c r="L23" s="75" t="str">
        <f>'M7'!GD23</f>
        <v xml:space="preserve"> </v>
      </c>
      <c r="M23" s="100" t="str">
        <f>'M7'!GE23</f>
        <v xml:space="preserve"> </v>
      </c>
      <c r="N23" s="75" t="str">
        <f>'M7'!GF23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IF('M7'!B24=0,"",'M7'!B24)</f>
        <v/>
      </c>
      <c r="C24" s="75" t="str">
        <f>'M7'!BI24</f>
        <v xml:space="preserve"> </v>
      </c>
      <c r="D24" s="75" t="str">
        <f>'M7'!BJ24</f>
        <v xml:space="preserve"> </v>
      </c>
      <c r="E24" s="100" t="str">
        <f>'M7'!BK24</f>
        <v xml:space="preserve"> </v>
      </c>
      <c r="F24" s="84" t="str">
        <f>'M7'!BL24</f>
        <v xml:space="preserve"> </v>
      </c>
      <c r="G24" s="75" t="str">
        <f>'M7'!DS24</f>
        <v xml:space="preserve"> </v>
      </c>
      <c r="H24" s="75" t="str">
        <f>'M7'!DT24</f>
        <v xml:space="preserve"> </v>
      </c>
      <c r="I24" s="100" t="str">
        <f>'M7'!DU24</f>
        <v xml:space="preserve"> </v>
      </c>
      <c r="J24" s="75" t="str">
        <f>'M7'!DV24</f>
        <v xml:space="preserve"> </v>
      </c>
      <c r="K24" s="75" t="str">
        <f>'M7'!GC24</f>
        <v xml:space="preserve"> </v>
      </c>
      <c r="L24" s="75" t="str">
        <f>'M7'!GD24</f>
        <v xml:space="preserve"> </v>
      </c>
      <c r="M24" s="100" t="str">
        <f>'M7'!GE24</f>
        <v xml:space="preserve"> </v>
      </c>
      <c r="N24" s="75" t="str">
        <f>'M7'!GF24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IF('M7'!B25=0,"",'M7'!B25)</f>
        <v/>
      </c>
      <c r="C25" s="75" t="str">
        <f>'M7'!BI25</f>
        <v xml:space="preserve"> </v>
      </c>
      <c r="D25" s="75" t="str">
        <f>'M7'!BJ25</f>
        <v xml:space="preserve"> </v>
      </c>
      <c r="E25" s="100" t="str">
        <f>'M7'!BK25</f>
        <v xml:space="preserve"> </v>
      </c>
      <c r="F25" s="84" t="str">
        <f>'M7'!BL25</f>
        <v xml:space="preserve"> </v>
      </c>
      <c r="G25" s="75" t="str">
        <f>'M7'!DS25</f>
        <v xml:space="preserve"> </v>
      </c>
      <c r="H25" s="75" t="str">
        <f>'M7'!DT25</f>
        <v xml:space="preserve"> </v>
      </c>
      <c r="I25" s="100" t="str">
        <f>'M7'!DU25</f>
        <v xml:space="preserve"> </v>
      </c>
      <c r="J25" s="75" t="str">
        <f>'M7'!DV25</f>
        <v xml:space="preserve"> </v>
      </c>
      <c r="K25" s="75" t="str">
        <f>'M7'!GC25</f>
        <v xml:space="preserve"> </v>
      </c>
      <c r="L25" s="75" t="str">
        <f>'M7'!GD25</f>
        <v xml:space="preserve"> </v>
      </c>
      <c r="M25" s="100" t="str">
        <f>'M7'!GE25</f>
        <v xml:space="preserve"> </v>
      </c>
      <c r="N25" s="75" t="str">
        <f>'M7'!GF25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IF('M7'!B26=0,"",'M7'!B26)</f>
        <v/>
      </c>
      <c r="C26" s="75" t="str">
        <f>'M7'!BI26</f>
        <v xml:space="preserve"> </v>
      </c>
      <c r="D26" s="75" t="str">
        <f>'M7'!BJ26</f>
        <v xml:space="preserve"> </v>
      </c>
      <c r="E26" s="100" t="str">
        <f>'M7'!BK26</f>
        <v xml:space="preserve"> </v>
      </c>
      <c r="F26" s="84" t="str">
        <f>'M7'!BL26</f>
        <v xml:space="preserve"> </v>
      </c>
      <c r="G26" s="75" t="str">
        <f>'M7'!DS26</f>
        <v xml:space="preserve"> </v>
      </c>
      <c r="H26" s="75" t="str">
        <f>'M7'!DT26</f>
        <v xml:space="preserve"> </v>
      </c>
      <c r="I26" s="100" t="str">
        <f>'M7'!DU26</f>
        <v xml:space="preserve"> </v>
      </c>
      <c r="J26" s="75" t="str">
        <f>'M7'!DV26</f>
        <v xml:space="preserve"> </v>
      </c>
      <c r="K26" s="75" t="str">
        <f>'M7'!GC26</f>
        <v xml:space="preserve"> </v>
      </c>
      <c r="L26" s="75" t="str">
        <f>'M7'!GD26</f>
        <v xml:space="preserve"> </v>
      </c>
      <c r="M26" s="100" t="str">
        <f>'M7'!GE26</f>
        <v xml:space="preserve"> </v>
      </c>
      <c r="N26" s="75" t="str">
        <f>'M7'!GF26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IF('M7'!B27=0,"",'M7'!B27)</f>
        <v/>
      </c>
      <c r="C27" s="75" t="str">
        <f>'M7'!BI27</f>
        <v xml:space="preserve"> </v>
      </c>
      <c r="D27" s="75" t="str">
        <f>'M7'!BJ27</f>
        <v xml:space="preserve"> </v>
      </c>
      <c r="E27" s="100" t="str">
        <f>'M7'!BK27</f>
        <v xml:space="preserve"> </v>
      </c>
      <c r="F27" s="84" t="str">
        <f>'M7'!BL27</f>
        <v xml:space="preserve"> </v>
      </c>
      <c r="G27" s="75" t="str">
        <f>'M7'!DS27</f>
        <v xml:space="preserve"> </v>
      </c>
      <c r="H27" s="75" t="str">
        <f>'M7'!DT27</f>
        <v xml:space="preserve"> </v>
      </c>
      <c r="I27" s="100" t="str">
        <f>'M7'!DU27</f>
        <v xml:space="preserve"> </v>
      </c>
      <c r="J27" s="75" t="str">
        <f>'M7'!DV27</f>
        <v xml:space="preserve"> </v>
      </c>
      <c r="K27" s="75" t="str">
        <f>'M7'!GC27</f>
        <v xml:space="preserve"> </v>
      </c>
      <c r="L27" s="75" t="str">
        <f>'M7'!GD27</f>
        <v xml:space="preserve"> </v>
      </c>
      <c r="M27" s="100" t="str">
        <f>'M7'!GE27</f>
        <v xml:space="preserve"> </v>
      </c>
      <c r="N27" s="75" t="str">
        <f>'M7'!GF27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IF('M7'!B28=0,"",'M7'!B28)</f>
        <v/>
      </c>
      <c r="C28" s="75" t="str">
        <f>'M7'!BI28</f>
        <v xml:space="preserve"> </v>
      </c>
      <c r="D28" s="75" t="str">
        <f>'M7'!BJ28</f>
        <v xml:space="preserve"> </v>
      </c>
      <c r="E28" s="100" t="str">
        <f>'M7'!BK28</f>
        <v xml:space="preserve"> </v>
      </c>
      <c r="F28" s="84" t="str">
        <f>'M7'!BL28</f>
        <v xml:space="preserve"> </v>
      </c>
      <c r="G28" s="75" t="str">
        <f>'M7'!DS28</f>
        <v xml:space="preserve"> </v>
      </c>
      <c r="H28" s="75" t="str">
        <f>'M7'!DT28</f>
        <v xml:space="preserve"> </v>
      </c>
      <c r="I28" s="100" t="str">
        <f>'M7'!DU28</f>
        <v xml:space="preserve"> </v>
      </c>
      <c r="J28" s="75" t="str">
        <f>'M7'!DV28</f>
        <v xml:space="preserve"> </v>
      </c>
      <c r="K28" s="75" t="str">
        <f>'M7'!GC28</f>
        <v xml:space="preserve"> </v>
      </c>
      <c r="L28" s="75" t="str">
        <f>'M7'!GD28</f>
        <v xml:space="preserve"> </v>
      </c>
      <c r="M28" s="100" t="str">
        <f>'M7'!GE28</f>
        <v xml:space="preserve"> </v>
      </c>
      <c r="N28" s="75" t="str">
        <f>'M7'!GF28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IF('M7'!B29=0,"",'M7'!B29)</f>
        <v/>
      </c>
      <c r="C29" s="75" t="str">
        <f>'M7'!BI29</f>
        <v xml:space="preserve"> </v>
      </c>
      <c r="D29" s="75" t="str">
        <f>'M7'!BJ29</f>
        <v xml:space="preserve"> </v>
      </c>
      <c r="E29" s="100" t="str">
        <f>'M7'!BK29</f>
        <v xml:space="preserve"> </v>
      </c>
      <c r="F29" s="84" t="str">
        <f>'M7'!BL29</f>
        <v xml:space="preserve"> </v>
      </c>
      <c r="G29" s="75" t="str">
        <f>'M7'!DS29</f>
        <v xml:space="preserve"> </v>
      </c>
      <c r="H29" s="75" t="str">
        <f>'M7'!DT29</f>
        <v xml:space="preserve"> </v>
      </c>
      <c r="I29" s="100" t="str">
        <f>'M7'!DU29</f>
        <v xml:space="preserve"> </v>
      </c>
      <c r="J29" s="75" t="str">
        <f>'M7'!DV29</f>
        <v xml:space="preserve"> </v>
      </c>
      <c r="K29" s="75" t="str">
        <f>'M7'!GC29</f>
        <v xml:space="preserve"> </v>
      </c>
      <c r="L29" s="75" t="str">
        <f>'M7'!GD29</f>
        <v xml:space="preserve"> </v>
      </c>
      <c r="M29" s="100" t="str">
        <f>'M7'!GE29</f>
        <v xml:space="preserve"> </v>
      </c>
      <c r="N29" s="75" t="str">
        <f>'M7'!GF29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IF('M7'!B30=0,"",'M7'!B30)</f>
        <v/>
      </c>
      <c r="C30" s="75" t="str">
        <f>'M7'!BI30</f>
        <v xml:space="preserve"> </v>
      </c>
      <c r="D30" s="75" t="str">
        <f>'M7'!BJ30</f>
        <v xml:space="preserve"> </v>
      </c>
      <c r="E30" s="100" t="str">
        <f>'M7'!BK30</f>
        <v xml:space="preserve"> </v>
      </c>
      <c r="F30" s="84" t="str">
        <f>'M7'!BL30</f>
        <v xml:space="preserve"> </v>
      </c>
      <c r="G30" s="75" t="str">
        <f>'M7'!DS30</f>
        <v xml:space="preserve"> </v>
      </c>
      <c r="H30" s="75" t="str">
        <f>'M7'!DT30</f>
        <v xml:space="preserve"> </v>
      </c>
      <c r="I30" s="100" t="str">
        <f>'M7'!DU30</f>
        <v xml:space="preserve"> </v>
      </c>
      <c r="J30" s="75" t="str">
        <f>'M7'!DV30</f>
        <v xml:space="preserve"> </v>
      </c>
      <c r="K30" s="75" t="str">
        <f>'M7'!GC30</f>
        <v xml:space="preserve"> </v>
      </c>
      <c r="L30" s="75" t="str">
        <f>'M7'!GD30</f>
        <v xml:space="preserve"> </v>
      </c>
      <c r="M30" s="100" t="str">
        <f>'M7'!GE30</f>
        <v xml:space="preserve"> </v>
      </c>
      <c r="N30" s="75" t="str">
        <f>'M7'!GF30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IF('M7'!B31=0,"",'M7'!B31)</f>
        <v/>
      </c>
      <c r="C31" s="75" t="str">
        <f>'M7'!BI31</f>
        <v xml:space="preserve"> </v>
      </c>
      <c r="D31" s="75" t="str">
        <f>'M7'!BJ31</f>
        <v xml:space="preserve"> </v>
      </c>
      <c r="E31" s="100" t="str">
        <f>'M7'!BK31</f>
        <v xml:space="preserve"> </v>
      </c>
      <c r="F31" s="84" t="str">
        <f>'M7'!BL31</f>
        <v xml:space="preserve"> </v>
      </c>
      <c r="G31" s="75" t="str">
        <f>'M7'!DS31</f>
        <v xml:space="preserve"> </v>
      </c>
      <c r="H31" s="75" t="str">
        <f>'M7'!DT31</f>
        <v xml:space="preserve"> </v>
      </c>
      <c r="I31" s="100" t="str">
        <f>'M7'!DU31</f>
        <v xml:space="preserve"> </v>
      </c>
      <c r="J31" s="75" t="str">
        <f>'M7'!DV31</f>
        <v xml:space="preserve"> </v>
      </c>
      <c r="K31" s="75" t="str">
        <f>'M7'!GC31</f>
        <v xml:space="preserve"> </v>
      </c>
      <c r="L31" s="75" t="str">
        <f>'M7'!GD31</f>
        <v xml:space="preserve"> </v>
      </c>
      <c r="M31" s="100" t="str">
        <f>'M7'!GE31</f>
        <v xml:space="preserve"> </v>
      </c>
      <c r="N31" s="75" t="str">
        <f>'M7'!GF31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IF('M7'!B32=0,"",'M7'!B32)</f>
        <v/>
      </c>
      <c r="C32" s="75" t="str">
        <f>'M7'!BI32</f>
        <v xml:space="preserve"> </v>
      </c>
      <c r="D32" s="75" t="str">
        <f>'M7'!BJ32</f>
        <v xml:space="preserve"> </v>
      </c>
      <c r="E32" s="100" t="str">
        <f>'M7'!BK32</f>
        <v xml:space="preserve"> </v>
      </c>
      <c r="F32" s="84" t="str">
        <f>'M7'!BL32</f>
        <v xml:space="preserve"> </v>
      </c>
      <c r="G32" s="75" t="str">
        <f>'M7'!DS32</f>
        <v xml:space="preserve"> </v>
      </c>
      <c r="H32" s="75" t="str">
        <f>'M7'!DT32</f>
        <v xml:space="preserve"> </v>
      </c>
      <c r="I32" s="100" t="str">
        <f>'M7'!DU32</f>
        <v xml:space="preserve"> </v>
      </c>
      <c r="J32" s="75" t="str">
        <f>'M7'!DV32</f>
        <v xml:space="preserve"> </v>
      </c>
      <c r="K32" s="75" t="str">
        <f>'M7'!GC32</f>
        <v xml:space="preserve"> </v>
      </c>
      <c r="L32" s="75" t="str">
        <f>'M7'!GD32</f>
        <v xml:space="preserve"> </v>
      </c>
      <c r="M32" s="100" t="str">
        <f>'M7'!GE32</f>
        <v xml:space="preserve"> </v>
      </c>
      <c r="N32" s="75" t="str">
        <f>'M7'!GF32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IF('M7'!B33=0,"",'M7'!B33)</f>
        <v/>
      </c>
      <c r="C33" s="75" t="str">
        <f>'M7'!BI33</f>
        <v xml:space="preserve"> </v>
      </c>
      <c r="D33" s="75" t="str">
        <f>'M7'!BJ33</f>
        <v xml:space="preserve"> </v>
      </c>
      <c r="E33" s="100" t="str">
        <f>'M7'!BK33</f>
        <v xml:space="preserve"> </v>
      </c>
      <c r="F33" s="84" t="str">
        <f>'M7'!BL33</f>
        <v xml:space="preserve"> </v>
      </c>
      <c r="G33" s="75" t="str">
        <f>'M7'!DS33</f>
        <v xml:space="preserve"> </v>
      </c>
      <c r="H33" s="75" t="str">
        <f>'M7'!DT33</f>
        <v xml:space="preserve"> </v>
      </c>
      <c r="I33" s="100" t="str">
        <f>'M7'!DU33</f>
        <v xml:space="preserve"> </v>
      </c>
      <c r="J33" s="75" t="str">
        <f>'M7'!DV33</f>
        <v xml:space="preserve"> </v>
      </c>
      <c r="K33" s="75" t="str">
        <f>'M7'!GC33</f>
        <v xml:space="preserve"> </v>
      </c>
      <c r="L33" s="75" t="str">
        <f>'M7'!GD33</f>
        <v xml:space="preserve"> </v>
      </c>
      <c r="M33" s="100" t="str">
        <f>'M7'!GE33</f>
        <v xml:space="preserve"> </v>
      </c>
      <c r="N33" s="75" t="str">
        <f>'M7'!GF33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IF('M7'!B34=0,"",'M7'!B34)</f>
        <v/>
      </c>
      <c r="C34" s="75" t="str">
        <f>'M7'!BI34</f>
        <v xml:space="preserve"> </v>
      </c>
      <c r="D34" s="75" t="str">
        <f>'M7'!BJ34</f>
        <v xml:space="preserve"> </v>
      </c>
      <c r="E34" s="100" t="str">
        <f>'M7'!BK34</f>
        <v xml:space="preserve"> </v>
      </c>
      <c r="F34" s="84" t="str">
        <f>'M7'!BL34</f>
        <v xml:space="preserve"> </v>
      </c>
      <c r="G34" s="75" t="str">
        <f>'M7'!DS34</f>
        <v xml:space="preserve"> </v>
      </c>
      <c r="H34" s="75" t="str">
        <f>'M7'!DT34</f>
        <v xml:space="preserve"> </v>
      </c>
      <c r="I34" s="100" t="str">
        <f>'M7'!DU34</f>
        <v xml:space="preserve"> </v>
      </c>
      <c r="J34" s="75" t="str">
        <f>'M7'!DV34</f>
        <v xml:space="preserve"> </v>
      </c>
      <c r="K34" s="75" t="str">
        <f>'M7'!GC34</f>
        <v xml:space="preserve"> </v>
      </c>
      <c r="L34" s="75" t="str">
        <f>'M7'!GD34</f>
        <v xml:space="preserve"> </v>
      </c>
      <c r="M34" s="100" t="str">
        <f>'M7'!GE34</f>
        <v xml:space="preserve"> </v>
      </c>
      <c r="N34" s="75" t="str">
        <f>'M7'!GF34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IF('M7'!B35=0,"",'M7'!B35)</f>
        <v/>
      </c>
      <c r="C35" s="75" t="str">
        <f>'M7'!BI35</f>
        <v xml:space="preserve"> </v>
      </c>
      <c r="D35" s="75" t="str">
        <f>'M7'!BJ35</f>
        <v xml:space="preserve"> </v>
      </c>
      <c r="E35" s="100" t="str">
        <f>'M7'!BK35</f>
        <v xml:space="preserve"> </v>
      </c>
      <c r="F35" s="84" t="str">
        <f>'M7'!BL35</f>
        <v xml:space="preserve"> </v>
      </c>
      <c r="G35" s="75" t="str">
        <f>'M7'!DS35</f>
        <v xml:space="preserve"> </v>
      </c>
      <c r="H35" s="75" t="str">
        <f>'M7'!DT35</f>
        <v xml:space="preserve"> </v>
      </c>
      <c r="I35" s="100" t="str">
        <f>'M7'!DU35</f>
        <v xml:space="preserve"> </v>
      </c>
      <c r="J35" s="75" t="str">
        <f>'M7'!DV35</f>
        <v xml:space="preserve"> </v>
      </c>
      <c r="K35" s="75" t="str">
        <f>'M7'!GC35</f>
        <v xml:space="preserve"> </v>
      </c>
      <c r="L35" s="75" t="str">
        <f>'M7'!GD35</f>
        <v xml:space="preserve"> </v>
      </c>
      <c r="M35" s="100" t="str">
        <f>'M7'!GE35</f>
        <v xml:space="preserve"> </v>
      </c>
      <c r="N35" s="75" t="str">
        <f>'M7'!GF35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IF('M7'!B36=0,"",'M7'!B36)</f>
        <v/>
      </c>
      <c r="C36" s="75" t="str">
        <f>'M7'!BI36</f>
        <v xml:space="preserve"> </v>
      </c>
      <c r="D36" s="75" t="str">
        <f>'M7'!BJ36</f>
        <v xml:space="preserve"> </v>
      </c>
      <c r="E36" s="100" t="str">
        <f>'M7'!BK36</f>
        <v xml:space="preserve"> </v>
      </c>
      <c r="F36" s="84" t="str">
        <f>'M7'!BL36</f>
        <v xml:space="preserve"> </v>
      </c>
      <c r="G36" s="75" t="str">
        <f>'M7'!DS36</f>
        <v xml:space="preserve"> </v>
      </c>
      <c r="H36" s="75" t="str">
        <f>'M7'!DT36</f>
        <v xml:space="preserve"> </v>
      </c>
      <c r="I36" s="100" t="str">
        <f>'M7'!DU36</f>
        <v xml:space="preserve"> </v>
      </c>
      <c r="J36" s="75" t="str">
        <f>'M7'!DV36</f>
        <v xml:space="preserve"> </v>
      </c>
      <c r="K36" s="75" t="str">
        <f>'M7'!GC36</f>
        <v xml:space="preserve"> </v>
      </c>
      <c r="L36" s="75" t="str">
        <f>'M7'!GD36</f>
        <v xml:space="preserve"> </v>
      </c>
      <c r="M36" s="100" t="str">
        <f>'M7'!GE36</f>
        <v xml:space="preserve"> </v>
      </c>
      <c r="N36" s="75" t="str">
        <f>'M7'!GF36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IF('M7'!B37=0,"",'M7'!B37)</f>
        <v/>
      </c>
      <c r="C37" s="75" t="str">
        <f>'M7'!BI37</f>
        <v xml:space="preserve"> </v>
      </c>
      <c r="D37" s="75" t="str">
        <f>'M7'!BJ37</f>
        <v xml:space="preserve"> </v>
      </c>
      <c r="E37" s="100" t="str">
        <f>'M7'!BK37</f>
        <v xml:space="preserve"> </v>
      </c>
      <c r="F37" s="84" t="str">
        <f>'M7'!BL37</f>
        <v xml:space="preserve"> </v>
      </c>
      <c r="G37" s="75" t="str">
        <f>'M7'!DS37</f>
        <v xml:space="preserve"> </v>
      </c>
      <c r="H37" s="75" t="str">
        <f>'M7'!DT37</f>
        <v xml:space="preserve"> </v>
      </c>
      <c r="I37" s="100" t="str">
        <f>'M7'!DU37</f>
        <v xml:space="preserve"> </v>
      </c>
      <c r="J37" s="75" t="str">
        <f>'M7'!DV37</f>
        <v xml:space="preserve"> </v>
      </c>
      <c r="K37" s="75" t="str">
        <f>'M7'!GC37</f>
        <v xml:space="preserve"> </v>
      </c>
      <c r="L37" s="75" t="str">
        <f>'M7'!GD37</f>
        <v xml:space="preserve"> </v>
      </c>
      <c r="M37" s="100" t="str">
        <f>'M7'!GE37</f>
        <v xml:space="preserve"> </v>
      </c>
      <c r="N37" s="75" t="str">
        <f>'M7'!GF37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IF('M7'!B38=0,"",'M7'!B38)</f>
        <v/>
      </c>
      <c r="C38" s="75" t="str">
        <f>'M7'!BI38</f>
        <v xml:space="preserve"> </v>
      </c>
      <c r="D38" s="75" t="str">
        <f>'M7'!BJ38</f>
        <v xml:space="preserve"> </v>
      </c>
      <c r="E38" s="100" t="str">
        <f>'M7'!BK38</f>
        <v xml:space="preserve"> </v>
      </c>
      <c r="F38" s="84" t="str">
        <f>'M7'!BL38</f>
        <v xml:space="preserve"> </v>
      </c>
      <c r="G38" s="75" t="str">
        <f>'M7'!DS38</f>
        <v xml:space="preserve"> </v>
      </c>
      <c r="H38" s="75" t="str">
        <f>'M7'!DT38</f>
        <v xml:space="preserve"> </v>
      </c>
      <c r="I38" s="100" t="str">
        <f>'M7'!DU38</f>
        <v xml:space="preserve"> </v>
      </c>
      <c r="J38" s="75" t="str">
        <f>'M7'!DV38</f>
        <v xml:space="preserve"> </v>
      </c>
      <c r="K38" s="75" t="str">
        <f>'M7'!GC38</f>
        <v xml:space="preserve"> </v>
      </c>
      <c r="L38" s="75" t="str">
        <f>'M7'!GD38</f>
        <v xml:space="preserve"> </v>
      </c>
      <c r="M38" s="100" t="str">
        <f>'M7'!GE38</f>
        <v xml:space="preserve"> </v>
      </c>
      <c r="N38" s="75" t="str">
        <f>'M7'!GF38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IF('M7'!B39=0,"",'M7'!B39)</f>
        <v/>
      </c>
      <c r="C39" s="75" t="str">
        <f>'M7'!BI39</f>
        <v xml:space="preserve"> </v>
      </c>
      <c r="D39" s="75" t="str">
        <f>'M7'!BJ39</f>
        <v xml:space="preserve"> </v>
      </c>
      <c r="E39" s="100" t="str">
        <f>'M7'!BK39</f>
        <v xml:space="preserve"> </v>
      </c>
      <c r="F39" s="84" t="str">
        <f>'M7'!BL39</f>
        <v xml:space="preserve"> </v>
      </c>
      <c r="G39" s="75" t="str">
        <f>'M7'!DS39</f>
        <v xml:space="preserve"> </v>
      </c>
      <c r="H39" s="75" t="str">
        <f>'M7'!DT39</f>
        <v xml:space="preserve"> </v>
      </c>
      <c r="I39" s="100" t="str">
        <f>'M7'!DU39</f>
        <v xml:space="preserve"> </v>
      </c>
      <c r="J39" s="75" t="str">
        <f>'M7'!DV39</f>
        <v xml:space="preserve"> </v>
      </c>
      <c r="K39" s="75" t="str">
        <f>'M7'!GC39</f>
        <v xml:space="preserve"> </v>
      </c>
      <c r="L39" s="75" t="str">
        <f>'M7'!GD39</f>
        <v xml:space="preserve"> </v>
      </c>
      <c r="M39" s="100" t="str">
        <f>'M7'!GE39</f>
        <v xml:space="preserve"> </v>
      </c>
      <c r="N39" s="75" t="str">
        <f>'M7'!GF39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IF('M7'!B40=0,"",'M7'!B40)</f>
        <v/>
      </c>
      <c r="C40" s="75" t="str">
        <f>'M7'!BI40</f>
        <v xml:space="preserve"> </v>
      </c>
      <c r="D40" s="75" t="str">
        <f>'M7'!BJ40</f>
        <v xml:space="preserve"> </v>
      </c>
      <c r="E40" s="100" t="str">
        <f>'M7'!BK40</f>
        <v xml:space="preserve"> </v>
      </c>
      <c r="F40" s="84" t="str">
        <f>'M7'!BL40</f>
        <v xml:space="preserve"> </v>
      </c>
      <c r="G40" s="75" t="str">
        <f>'M7'!DS40</f>
        <v xml:space="preserve"> </v>
      </c>
      <c r="H40" s="75" t="str">
        <f>'M7'!DT40</f>
        <v xml:space="preserve"> </v>
      </c>
      <c r="I40" s="100" t="str">
        <f>'M7'!DU40</f>
        <v xml:space="preserve"> </v>
      </c>
      <c r="J40" s="75" t="str">
        <f>'M7'!DV40</f>
        <v xml:space="preserve"> </v>
      </c>
      <c r="K40" s="75" t="str">
        <f>'M7'!GC40</f>
        <v xml:space="preserve"> </v>
      </c>
      <c r="L40" s="75" t="str">
        <f>'M7'!GD40</f>
        <v xml:space="preserve"> </v>
      </c>
      <c r="M40" s="100" t="str">
        <f>'M7'!GE40</f>
        <v xml:space="preserve"> </v>
      </c>
      <c r="N40" s="75" t="str">
        <f>'M7'!GF40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IF('M7'!B41=0,"",'M7'!B41)</f>
        <v/>
      </c>
      <c r="C41" s="75" t="str">
        <f>'M7'!BI41</f>
        <v xml:space="preserve"> </v>
      </c>
      <c r="D41" s="75" t="str">
        <f>'M7'!BJ41</f>
        <v xml:space="preserve"> </v>
      </c>
      <c r="E41" s="100" t="str">
        <f>'M7'!BK41</f>
        <v xml:space="preserve"> </v>
      </c>
      <c r="F41" s="84" t="str">
        <f>'M7'!BL41</f>
        <v xml:space="preserve"> </v>
      </c>
      <c r="G41" s="75" t="str">
        <f>'M7'!DS41</f>
        <v xml:space="preserve"> </v>
      </c>
      <c r="H41" s="75" t="str">
        <f>'M7'!DT41</f>
        <v xml:space="preserve"> </v>
      </c>
      <c r="I41" s="100" t="str">
        <f>'M7'!DU41</f>
        <v xml:space="preserve"> </v>
      </c>
      <c r="J41" s="75" t="str">
        <f>'M7'!DV41</f>
        <v xml:space="preserve"> </v>
      </c>
      <c r="K41" s="75" t="str">
        <f>'M7'!GC41</f>
        <v xml:space="preserve"> </v>
      </c>
      <c r="L41" s="75" t="str">
        <f>'M7'!GD41</f>
        <v xml:space="preserve"> </v>
      </c>
      <c r="M41" s="100" t="str">
        <f>'M7'!GE41</f>
        <v xml:space="preserve"> </v>
      </c>
      <c r="N41" s="75" t="str">
        <f>'M7'!GF41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IF('M7'!B42=0,"",'M7'!B42)</f>
        <v/>
      </c>
      <c r="C42" s="75" t="str">
        <f>'M7'!BI42</f>
        <v xml:space="preserve"> </v>
      </c>
      <c r="D42" s="75" t="str">
        <f>'M7'!BJ42</f>
        <v xml:space="preserve"> </v>
      </c>
      <c r="E42" s="100" t="str">
        <f>'M7'!BK42</f>
        <v xml:space="preserve"> </v>
      </c>
      <c r="F42" s="84" t="str">
        <f>'M7'!BL42</f>
        <v xml:space="preserve"> </v>
      </c>
      <c r="G42" s="75" t="str">
        <f>'M7'!DS42</f>
        <v xml:space="preserve"> </v>
      </c>
      <c r="H42" s="75" t="str">
        <f>'M7'!DT42</f>
        <v xml:space="preserve"> </v>
      </c>
      <c r="I42" s="100" t="str">
        <f>'M7'!DU42</f>
        <v xml:space="preserve"> </v>
      </c>
      <c r="J42" s="75" t="str">
        <f>'M7'!DV42</f>
        <v xml:space="preserve"> </v>
      </c>
      <c r="K42" s="75" t="str">
        <f>'M7'!GC42</f>
        <v xml:space="preserve"> </v>
      </c>
      <c r="L42" s="75" t="str">
        <f>'M7'!GD42</f>
        <v xml:space="preserve"> </v>
      </c>
      <c r="M42" s="100" t="str">
        <f>'M7'!GE42</f>
        <v xml:space="preserve"> </v>
      </c>
      <c r="N42" s="75" t="str">
        <f>'M7'!GF42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IF('M7'!B43=0,"",'M7'!B43)</f>
        <v/>
      </c>
      <c r="C43" s="75" t="str">
        <f>'M7'!BI43</f>
        <v xml:space="preserve"> </v>
      </c>
      <c r="D43" s="75" t="str">
        <f>'M7'!BJ43</f>
        <v xml:space="preserve"> </v>
      </c>
      <c r="E43" s="100" t="str">
        <f>'M7'!BK43</f>
        <v xml:space="preserve"> </v>
      </c>
      <c r="F43" s="84" t="str">
        <f>'M7'!BL43</f>
        <v xml:space="preserve"> </v>
      </c>
      <c r="G43" s="75" t="str">
        <f>'M7'!DS43</f>
        <v xml:space="preserve"> </v>
      </c>
      <c r="H43" s="75" t="str">
        <f>'M7'!DT43</f>
        <v xml:space="preserve"> </v>
      </c>
      <c r="I43" s="100" t="str">
        <f>'M7'!DU43</f>
        <v xml:space="preserve"> </v>
      </c>
      <c r="J43" s="75" t="str">
        <f>'M7'!DV43</f>
        <v xml:space="preserve"> </v>
      </c>
      <c r="K43" s="75" t="str">
        <f>'M7'!GC43</f>
        <v xml:space="preserve"> </v>
      </c>
      <c r="L43" s="75" t="str">
        <f>'M7'!GD43</f>
        <v xml:space="preserve"> </v>
      </c>
      <c r="M43" s="100" t="str">
        <f>'M7'!GE43</f>
        <v xml:space="preserve"> </v>
      </c>
      <c r="N43" s="75" t="str">
        <f>'M7'!GF43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IF('M7'!B44=0,"",'M7'!B44)</f>
        <v/>
      </c>
      <c r="C44" s="75" t="str">
        <f>'M7'!BI44</f>
        <v xml:space="preserve"> </v>
      </c>
      <c r="D44" s="75" t="str">
        <f>'M7'!BJ44</f>
        <v xml:space="preserve"> </v>
      </c>
      <c r="E44" s="100" t="str">
        <f>'M7'!BK44</f>
        <v xml:space="preserve"> </v>
      </c>
      <c r="F44" s="84" t="str">
        <f>'M7'!BL44</f>
        <v xml:space="preserve"> </v>
      </c>
      <c r="G44" s="75" t="str">
        <f>'M7'!DS44</f>
        <v xml:space="preserve"> </v>
      </c>
      <c r="H44" s="75" t="str">
        <f>'M7'!DT44</f>
        <v xml:space="preserve"> </v>
      </c>
      <c r="I44" s="100" t="str">
        <f>'M7'!DU44</f>
        <v xml:space="preserve"> </v>
      </c>
      <c r="J44" s="75" t="str">
        <f>'M7'!DV44</f>
        <v xml:space="preserve"> </v>
      </c>
      <c r="K44" s="75" t="str">
        <f>'M7'!GC44</f>
        <v xml:space="preserve"> </v>
      </c>
      <c r="L44" s="75" t="str">
        <f>'M7'!GD44</f>
        <v xml:space="preserve"> </v>
      </c>
      <c r="M44" s="100" t="str">
        <f>'M7'!GE44</f>
        <v xml:space="preserve"> </v>
      </c>
      <c r="N44" s="75" t="str">
        <f>'M7'!GF44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IF('M7'!B45=0,"",'M7'!B45)</f>
        <v/>
      </c>
      <c r="C45" s="75" t="str">
        <f>'M7'!BI45</f>
        <v xml:space="preserve"> </v>
      </c>
      <c r="D45" s="75" t="str">
        <f>'M7'!BJ45</f>
        <v xml:space="preserve"> </v>
      </c>
      <c r="E45" s="100" t="str">
        <f>'M7'!BK45</f>
        <v xml:space="preserve"> </v>
      </c>
      <c r="F45" s="84" t="str">
        <f>'M7'!BL45</f>
        <v xml:space="preserve"> </v>
      </c>
      <c r="G45" s="75" t="str">
        <f>'M7'!DS45</f>
        <v xml:space="preserve"> </v>
      </c>
      <c r="H45" s="75" t="str">
        <f>'M7'!DT45</f>
        <v xml:space="preserve"> </v>
      </c>
      <c r="I45" s="100" t="str">
        <f>'M7'!DU45</f>
        <v xml:space="preserve"> </v>
      </c>
      <c r="J45" s="75" t="str">
        <f>'M7'!DV45</f>
        <v xml:space="preserve"> </v>
      </c>
      <c r="K45" s="75" t="str">
        <f>'M7'!GC45</f>
        <v xml:space="preserve"> </v>
      </c>
      <c r="L45" s="75" t="str">
        <f>'M7'!GD45</f>
        <v xml:space="preserve"> </v>
      </c>
      <c r="M45" s="100" t="str">
        <f>'M7'!GE45</f>
        <v xml:space="preserve"> </v>
      </c>
      <c r="N45" s="75" t="str">
        <f>'M7'!GF45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IF('M7'!B46=0,"",'M7'!B46)</f>
        <v/>
      </c>
      <c r="C46" s="75" t="str">
        <f>'M7'!BI46</f>
        <v xml:space="preserve"> </v>
      </c>
      <c r="D46" s="75" t="str">
        <f>'M7'!BJ46</f>
        <v xml:space="preserve"> </v>
      </c>
      <c r="E46" s="100" t="str">
        <f>'M7'!BK46</f>
        <v xml:space="preserve"> </v>
      </c>
      <c r="F46" s="84" t="str">
        <f>'M7'!BL46</f>
        <v xml:space="preserve"> </v>
      </c>
      <c r="G46" s="75" t="str">
        <f>'M7'!DS46</f>
        <v xml:space="preserve"> </v>
      </c>
      <c r="H46" s="75" t="str">
        <f>'M7'!DT46</f>
        <v xml:space="preserve"> </v>
      </c>
      <c r="I46" s="100" t="str">
        <f>'M7'!DU46</f>
        <v xml:space="preserve"> </v>
      </c>
      <c r="J46" s="75" t="str">
        <f>'M7'!DV46</f>
        <v xml:space="preserve"> </v>
      </c>
      <c r="K46" s="75" t="str">
        <f>'M7'!GC46</f>
        <v xml:space="preserve"> </v>
      </c>
      <c r="L46" s="75" t="str">
        <f>'M7'!GD46</f>
        <v xml:space="preserve"> </v>
      </c>
      <c r="M46" s="100" t="str">
        <f>'M7'!GE46</f>
        <v xml:space="preserve"> </v>
      </c>
      <c r="N46" s="75" t="str">
        <f>'M7'!GF46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IF('M7'!B47=0,"",'M7'!B47)</f>
        <v/>
      </c>
      <c r="C47" s="75" t="str">
        <f>'M7'!BI47</f>
        <v xml:space="preserve"> </v>
      </c>
      <c r="D47" s="75" t="str">
        <f>'M7'!BJ47</f>
        <v xml:space="preserve"> </v>
      </c>
      <c r="E47" s="100" t="str">
        <f>'M7'!BK47</f>
        <v xml:space="preserve"> </v>
      </c>
      <c r="F47" s="84" t="str">
        <f>'M7'!BL47</f>
        <v xml:space="preserve"> </v>
      </c>
      <c r="G47" s="75" t="str">
        <f>'M7'!DS47</f>
        <v xml:space="preserve"> </v>
      </c>
      <c r="H47" s="75" t="str">
        <f>'M7'!DT47</f>
        <v xml:space="preserve"> </v>
      </c>
      <c r="I47" s="100" t="str">
        <f>'M7'!DU47</f>
        <v xml:space="preserve"> </v>
      </c>
      <c r="J47" s="75" t="str">
        <f>'M7'!DV47</f>
        <v xml:space="preserve"> </v>
      </c>
      <c r="K47" s="75" t="str">
        <f>'M7'!GC47</f>
        <v xml:space="preserve"> </v>
      </c>
      <c r="L47" s="75" t="str">
        <f>'M7'!GD47</f>
        <v xml:space="preserve"> </v>
      </c>
      <c r="M47" s="100" t="str">
        <f>'M7'!GE47</f>
        <v xml:space="preserve"> </v>
      </c>
      <c r="N47" s="75" t="str">
        <f>'M7'!GF47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IF('M7'!B48=0,"",'M7'!B48)</f>
        <v/>
      </c>
      <c r="C48" s="75" t="str">
        <f>'M7'!BI48</f>
        <v xml:space="preserve"> </v>
      </c>
      <c r="D48" s="75" t="str">
        <f>'M7'!BJ48</f>
        <v xml:space="preserve"> </v>
      </c>
      <c r="E48" s="100" t="str">
        <f>'M7'!BK48</f>
        <v xml:space="preserve"> </v>
      </c>
      <c r="F48" s="84" t="str">
        <f>'M7'!BL48</f>
        <v xml:space="preserve"> </v>
      </c>
      <c r="G48" s="75" t="str">
        <f>'M7'!DS48</f>
        <v xml:space="preserve"> </v>
      </c>
      <c r="H48" s="75" t="str">
        <f>'M7'!DT48</f>
        <v xml:space="preserve"> </v>
      </c>
      <c r="I48" s="100" t="str">
        <f>'M7'!DU48</f>
        <v xml:space="preserve"> </v>
      </c>
      <c r="J48" s="75" t="str">
        <f>'M7'!DV48</f>
        <v xml:space="preserve"> </v>
      </c>
      <c r="K48" s="75" t="str">
        <f>'M7'!GC48</f>
        <v xml:space="preserve"> </v>
      </c>
      <c r="L48" s="75" t="str">
        <f>'M7'!GD48</f>
        <v xml:space="preserve"> </v>
      </c>
      <c r="M48" s="100" t="str">
        <f>'M7'!GE48</f>
        <v xml:space="preserve"> </v>
      </c>
      <c r="N48" s="75" t="str">
        <f>'M7'!GF48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IF('M7'!B49=0,"",'M7'!B49)</f>
        <v/>
      </c>
      <c r="C49" s="75" t="str">
        <f>'M7'!BI49</f>
        <v xml:space="preserve"> </v>
      </c>
      <c r="D49" s="75" t="str">
        <f>'M7'!BJ49</f>
        <v xml:space="preserve"> </v>
      </c>
      <c r="E49" s="100" t="str">
        <f>'M7'!BK49</f>
        <v xml:space="preserve"> </v>
      </c>
      <c r="F49" s="84" t="str">
        <f>'M7'!BL49</f>
        <v xml:space="preserve"> </v>
      </c>
      <c r="G49" s="75" t="str">
        <f>'M7'!DS49</f>
        <v xml:space="preserve"> </v>
      </c>
      <c r="H49" s="75" t="str">
        <f>'M7'!DT49</f>
        <v xml:space="preserve"> </v>
      </c>
      <c r="I49" s="100" t="str">
        <f>'M7'!DU49</f>
        <v xml:space="preserve"> </v>
      </c>
      <c r="J49" s="75" t="str">
        <f>'M7'!DV49</f>
        <v xml:space="preserve"> </v>
      </c>
      <c r="K49" s="75" t="str">
        <f>'M7'!GC49</f>
        <v xml:space="preserve"> </v>
      </c>
      <c r="L49" s="75" t="str">
        <f>'M7'!GD49</f>
        <v xml:space="preserve"> </v>
      </c>
      <c r="M49" s="100" t="str">
        <f>'M7'!GE49</f>
        <v xml:space="preserve"> </v>
      </c>
      <c r="N49" s="75" t="str">
        <f>'M7'!GF49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IF('M7'!B50=0,"",'M7'!B50)</f>
        <v/>
      </c>
      <c r="C50" s="75" t="str">
        <f>'M7'!BI50</f>
        <v xml:space="preserve"> </v>
      </c>
      <c r="D50" s="75" t="str">
        <f>'M7'!BJ50</f>
        <v xml:space="preserve"> </v>
      </c>
      <c r="E50" s="100" t="str">
        <f>'M7'!BK50</f>
        <v xml:space="preserve"> </v>
      </c>
      <c r="F50" s="84" t="str">
        <f>'M7'!BL50</f>
        <v xml:space="preserve"> </v>
      </c>
      <c r="G50" s="75" t="str">
        <f>'M7'!DS50</f>
        <v xml:space="preserve"> </v>
      </c>
      <c r="H50" s="75" t="str">
        <f>'M7'!DT50</f>
        <v xml:space="preserve"> </v>
      </c>
      <c r="I50" s="100" t="str">
        <f>'M7'!DU50</f>
        <v xml:space="preserve"> </v>
      </c>
      <c r="J50" s="75" t="str">
        <f>'M7'!DV50</f>
        <v xml:space="preserve"> </v>
      </c>
      <c r="K50" s="75" t="str">
        <f>'M7'!GC50</f>
        <v xml:space="preserve"> </v>
      </c>
      <c r="L50" s="75" t="str">
        <f>'M7'!GD50</f>
        <v xml:space="preserve"> </v>
      </c>
      <c r="M50" s="100" t="str">
        <f>'M7'!GE50</f>
        <v xml:space="preserve"> </v>
      </c>
      <c r="N50" s="75" t="str">
        <f>'M7'!GF50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IF('M7'!B51=0,"",'M7'!B51)</f>
        <v/>
      </c>
      <c r="C51" s="75" t="str">
        <f>'M7'!BI51</f>
        <v xml:space="preserve"> </v>
      </c>
      <c r="D51" s="75" t="str">
        <f>'M7'!BJ51</f>
        <v xml:space="preserve"> </v>
      </c>
      <c r="E51" s="100" t="str">
        <f>'M7'!BK51</f>
        <v xml:space="preserve"> </v>
      </c>
      <c r="F51" s="84" t="str">
        <f>'M7'!BL51</f>
        <v xml:space="preserve"> </v>
      </c>
      <c r="G51" s="75" t="str">
        <f>'M7'!DS51</f>
        <v xml:space="preserve"> </v>
      </c>
      <c r="H51" s="75" t="str">
        <f>'M7'!DT51</f>
        <v xml:space="preserve"> </v>
      </c>
      <c r="I51" s="100" t="str">
        <f>'M7'!DU51</f>
        <v xml:space="preserve"> </v>
      </c>
      <c r="J51" s="75" t="str">
        <f>'M7'!DV51</f>
        <v xml:space="preserve"> </v>
      </c>
      <c r="K51" s="75" t="str">
        <f>'M7'!GC51</f>
        <v xml:space="preserve"> </v>
      </c>
      <c r="L51" s="75" t="str">
        <f>'M7'!GD51</f>
        <v xml:space="preserve"> </v>
      </c>
      <c r="M51" s="100" t="str">
        <f>'M7'!GE51</f>
        <v xml:space="preserve"> </v>
      </c>
      <c r="N51" s="75" t="str">
        <f>'M7'!GF51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IF('M7'!B52=0,"",'M7'!B52)</f>
        <v/>
      </c>
      <c r="C52" s="75" t="str">
        <f>'M7'!BI52</f>
        <v xml:space="preserve"> </v>
      </c>
      <c r="D52" s="75" t="str">
        <f>'M7'!BJ52</f>
        <v xml:space="preserve"> </v>
      </c>
      <c r="E52" s="100" t="str">
        <f>'M7'!BK52</f>
        <v xml:space="preserve"> </v>
      </c>
      <c r="F52" s="84" t="str">
        <f>'M7'!BL52</f>
        <v xml:space="preserve"> </v>
      </c>
      <c r="G52" s="75" t="str">
        <f>'M7'!DS52</f>
        <v xml:space="preserve"> </v>
      </c>
      <c r="H52" s="75" t="str">
        <f>'M7'!DT52</f>
        <v xml:space="preserve"> </v>
      </c>
      <c r="I52" s="100" t="str">
        <f>'M7'!DU52</f>
        <v xml:space="preserve"> </v>
      </c>
      <c r="J52" s="75" t="str">
        <f>'M7'!DV52</f>
        <v xml:space="preserve"> </v>
      </c>
      <c r="K52" s="75" t="str">
        <f>'M7'!GC52</f>
        <v xml:space="preserve"> </v>
      </c>
      <c r="L52" s="75" t="str">
        <f>'M7'!GD52</f>
        <v xml:space="preserve"> </v>
      </c>
      <c r="M52" s="100" t="str">
        <f>'M7'!GE52</f>
        <v xml:space="preserve"> </v>
      </c>
      <c r="N52" s="75" t="str">
        <f>'M7'!GF52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IF('M7'!B53=0,"",'M7'!B53)</f>
        <v/>
      </c>
      <c r="C53" s="75" t="str">
        <f>'M7'!BI53</f>
        <v xml:space="preserve"> </v>
      </c>
      <c r="D53" s="75" t="str">
        <f>'M7'!BJ53</f>
        <v xml:space="preserve"> </v>
      </c>
      <c r="E53" s="100" t="str">
        <f>'M7'!BK53</f>
        <v xml:space="preserve"> </v>
      </c>
      <c r="F53" s="84" t="str">
        <f>'M7'!BL53</f>
        <v xml:space="preserve"> </v>
      </c>
      <c r="G53" s="75" t="str">
        <f>'M7'!DS53</f>
        <v xml:space="preserve"> </v>
      </c>
      <c r="H53" s="75" t="str">
        <f>'M7'!DT53</f>
        <v xml:space="preserve"> </v>
      </c>
      <c r="I53" s="100" t="str">
        <f>'M7'!DU53</f>
        <v xml:space="preserve"> </v>
      </c>
      <c r="J53" s="75" t="str">
        <f>'M7'!DV53</f>
        <v xml:space="preserve"> </v>
      </c>
      <c r="K53" s="75" t="str">
        <f>'M7'!GC53</f>
        <v xml:space="preserve"> </v>
      </c>
      <c r="L53" s="75" t="str">
        <f>'M7'!GD53</f>
        <v xml:space="preserve"> </v>
      </c>
      <c r="M53" s="100" t="str">
        <f>'M7'!GE53</f>
        <v xml:space="preserve"> </v>
      </c>
      <c r="N53" s="75" t="str">
        <f>'M7'!GF53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IF('M7'!B54=0,"",'M7'!B54)</f>
        <v/>
      </c>
      <c r="C54" s="75" t="str">
        <f>'M7'!BI54</f>
        <v xml:space="preserve"> </v>
      </c>
      <c r="D54" s="75" t="str">
        <f>'M7'!BJ54</f>
        <v xml:space="preserve"> </v>
      </c>
      <c r="E54" s="100" t="str">
        <f>'M7'!BK54</f>
        <v xml:space="preserve"> </v>
      </c>
      <c r="F54" s="84" t="str">
        <f>'M7'!BL54</f>
        <v xml:space="preserve"> </v>
      </c>
      <c r="G54" s="75" t="str">
        <f>'M7'!DS54</f>
        <v xml:space="preserve"> </v>
      </c>
      <c r="H54" s="75" t="str">
        <f>'M7'!DT54</f>
        <v xml:space="preserve"> </v>
      </c>
      <c r="I54" s="100" t="str">
        <f>'M7'!DU54</f>
        <v xml:space="preserve"> </v>
      </c>
      <c r="J54" s="75" t="str">
        <f>'M7'!DV54</f>
        <v xml:space="preserve"> </v>
      </c>
      <c r="K54" s="75" t="str">
        <f>'M7'!GC54</f>
        <v xml:space="preserve"> </v>
      </c>
      <c r="L54" s="75" t="str">
        <f>'M7'!GD54</f>
        <v xml:space="preserve"> </v>
      </c>
      <c r="M54" s="100" t="str">
        <f>'M7'!GE54</f>
        <v xml:space="preserve"> </v>
      </c>
      <c r="N54" s="75" t="str">
        <f>'M7'!GF54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IF('M7'!B55=0,"",'M7'!B55)</f>
        <v/>
      </c>
      <c r="C55" s="75" t="str">
        <f>'M7'!BI55</f>
        <v xml:space="preserve"> </v>
      </c>
      <c r="D55" s="75" t="str">
        <f>'M7'!BJ55</f>
        <v xml:space="preserve"> </v>
      </c>
      <c r="E55" s="100" t="str">
        <f>'M7'!BK55</f>
        <v xml:space="preserve"> </v>
      </c>
      <c r="F55" s="84" t="str">
        <f>'M7'!BL55</f>
        <v xml:space="preserve"> </v>
      </c>
      <c r="G55" s="75" t="str">
        <f>'M7'!DS55</f>
        <v xml:space="preserve"> </v>
      </c>
      <c r="H55" s="75" t="str">
        <f>'M7'!DT55</f>
        <v xml:space="preserve"> </v>
      </c>
      <c r="I55" s="100" t="str">
        <f>'M7'!DU55</f>
        <v xml:space="preserve"> </v>
      </c>
      <c r="J55" s="75" t="str">
        <f>'M7'!DV55</f>
        <v xml:space="preserve"> </v>
      </c>
      <c r="K55" s="75" t="str">
        <f>'M7'!GC55</f>
        <v xml:space="preserve"> </v>
      </c>
      <c r="L55" s="75" t="str">
        <f>'M7'!GD55</f>
        <v xml:space="preserve"> </v>
      </c>
      <c r="M55" s="100" t="str">
        <f>'M7'!GE55</f>
        <v xml:space="preserve"> </v>
      </c>
      <c r="N55" s="75" t="str">
        <f>'M7'!GF55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IF('M7'!B56=0,"",'M7'!B56)</f>
        <v/>
      </c>
      <c r="C56" s="75" t="str">
        <f>'M7'!BI56</f>
        <v xml:space="preserve"> </v>
      </c>
      <c r="D56" s="75" t="str">
        <f>'M7'!BJ56</f>
        <v xml:space="preserve"> </v>
      </c>
      <c r="E56" s="100" t="str">
        <f>'M7'!BK56</f>
        <v xml:space="preserve"> </v>
      </c>
      <c r="F56" s="84" t="str">
        <f>'M7'!BL56</f>
        <v xml:space="preserve"> </v>
      </c>
      <c r="G56" s="75" t="str">
        <f>'M7'!DS56</f>
        <v xml:space="preserve"> </v>
      </c>
      <c r="H56" s="75" t="str">
        <f>'M7'!DT56</f>
        <v xml:space="preserve"> </v>
      </c>
      <c r="I56" s="100" t="str">
        <f>'M7'!DU56</f>
        <v xml:space="preserve"> </v>
      </c>
      <c r="J56" s="75" t="str">
        <f>'M7'!DV56</f>
        <v xml:space="preserve"> </v>
      </c>
      <c r="K56" s="75" t="str">
        <f>'M7'!GC56</f>
        <v xml:space="preserve"> </v>
      </c>
      <c r="L56" s="75" t="str">
        <f>'M7'!GD56</f>
        <v xml:space="preserve"> </v>
      </c>
      <c r="M56" s="100" t="str">
        <f>'M7'!GE56</f>
        <v xml:space="preserve"> </v>
      </c>
      <c r="N56" s="75" t="str">
        <f>'M7'!GF56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IF('M7'!B57=0,"",'M7'!B57)</f>
        <v/>
      </c>
      <c r="C57" s="75" t="str">
        <f>'M7'!BI57</f>
        <v xml:space="preserve"> </v>
      </c>
      <c r="D57" s="75" t="str">
        <f>'M7'!BJ57</f>
        <v xml:space="preserve"> </v>
      </c>
      <c r="E57" s="100" t="str">
        <f>'M7'!BK57</f>
        <v xml:space="preserve"> </v>
      </c>
      <c r="F57" s="84" t="str">
        <f>'M7'!BL57</f>
        <v xml:space="preserve"> </v>
      </c>
      <c r="G57" s="75" t="str">
        <f>'M7'!DS57</f>
        <v xml:space="preserve"> </v>
      </c>
      <c r="H57" s="75" t="str">
        <f>'M7'!DT57</f>
        <v xml:space="preserve"> </v>
      </c>
      <c r="I57" s="100" t="str">
        <f>'M7'!DU57</f>
        <v xml:space="preserve"> </v>
      </c>
      <c r="J57" s="75" t="str">
        <f>'M7'!DV57</f>
        <v xml:space="preserve"> </v>
      </c>
      <c r="K57" s="75" t="str">
        <f>'M7'!GC57</f>
        <v xml:space="preserve"> </v>
      </c>
      <c r="L57" s="75" t="str">
        <f>'M7'!GD57</f>
        <v xml:space="preserve"> </v>
      </c>
      <c r="M57" s="100" t="str">
        <f>'M7'!GE57</f>
        <v xml:space="preserve"> </v>
      </c>
      <c r="N57" s="75" t="str">
        <f>'M7'!GF57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IF('M7'!B58=0,"",'M7'!B58)</f>
        <v/>
      </c>
      <c r="C58" s="75" t="str">
        <f>'M7'!BI58</f>
        <v xml:space="preserve"> </v>
      </c>
      <c r="D58" s="75" t="str">
        <f>'M7'!BJ58</f>
        <v xml:space="preserve"> </v>
      </c>
      <c r="E58" s="100" t="str">
        <f>'M7'!BK58</f>
        <v xml:space="preserve"> </v>
      </c>
      <c r="F58" s="84" t="str">
        <f>'M7'!BL58</f>
        <v xml:space="preserve"> </v>
      </c>
      <c r="G58" s="75" t="str">
        <f>'M7'!DS58</f>
        <v xml:space="preserve"> </v>
      </c>
      <c r="H58" s="75" t="str">
        <f>'M7'!DT58</f>
        <v xml:space="preserve"> </v>
      </c>
      <c r="I58" s="100" t="str">
        <f>'M7'!DU58</f>
        <v xml:space="preserve"> </v>
      </c>
      <c r="J58" s="75" t="str">
        <f>'M7'!DV58</f>
        <v xml:space="preserve"> </v>
      </c>
      <c r="K58" s="75" t="str">
        <f>'M7'!GC58</f>
        <v xml:space="preserve"> </v>
      </c>
      <c r="L58" s="75" t="str">
        <f>'M7'!GD58</f>
        <v xml:space="preserve"> </v>
      </c>
      <c r="M58" s="100" t="str">
        <f>'M7'!GE58</f>
        <v xml:space="preserve"> </v>
      </c>
      <c r="N58" s="75" t="str">
        <f>'M7'!GF58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IF('M7'!B59=0,"",'M7'!B59)</f>
        <v/>
      </c>
      <c r="C59" s="75" t="str">
        <f>'M7'!BI59</f>
        <v xml:space="preserve"> </v>
      </c>
      <c r="D59" s="75" t="str">
        <f>'M7'!BJ59</f>
        <v xml:space="preserve"> </v>
      </c>
      <c r="E59" s="100" t="str">
        <f>'M7'!BK59</f>
        <v xml:space="preserve"> </v>
      </c>
      <c r="F59" s="84" t="str">
        <f>'M7'!BL59</f>
        <v xml:space="preserve"> </v>
      </c>
      <c r="G59" s="75" t="str">
        <f>'M7'!DS59</f>
        <v xml:space="preserve"> </v>
      </c>
      <c r="H59" s="75" t="str">
        <f>'M7'!DT59</f>
        <v xml:space="preserve"> </v>
      </c>
      <c r="I59" s="100" t="str">
        <f>'M7'!DU59</f>
        <v xml:space="preserve"> </v>
      </c>
      <c r="J59" s="75" t="str">
        <f>'M7'!DV59</f>
        <v xml:space="preserve"> </v>
      </c>
      <c r="K59" s="75" t="str">
        <f>'M7'!GC59</f>
        <v xml:space="preserve"> </v>
      </c>
      <c r="L59" s="75" t="str">
        <f>'M7'!GD59</f>
        <v xml:space="preserve"> </v>
      </c>
      <c r="M59" s="100" t="str">
        <f>'M7'!GE59</f>
        <v xml:space="preserve"> </v>
      </c>
      <c r="N59" s="75" t="str">
        <f>'M7'!GF59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IF('M7'!B60=0,"",'M7'!B60)</f>
        <v/>
      </c>
      <c r="C60" s="75" t="str">
        <f>'M7'!BI60</f>
        <v xml:space="preserve"> </v>
      </c>
      <c r="D60" s="75" t="str">
        <f>'M7'!BJ60</f>
        <v xml:space="preserve"> </v>
      </c>
      <c r="E60" s="100" t="str">
        <f>'M7'!BK60</f>
        <v xml:space="preserve"> </v>
      </c>
      <c r="F60" s="84" t="str">
        <f>'M7'!BL60</f>
        <v xml:space="preserve"> </v>
      </c>
      <c r="G60" s="75" t="str">
        <f>'M7'!DS60</f>
        <v xml:space="preserve"> </v>
      </c>
      <c r="H60" s="75" t="str">
        <f>'M7'!DT60</f>
        <v xml:space="preserve"> </v>
      </c>
      <c r="I60" s="100" t="str">
        <f>'M7'!DU60</f>
        <v xml:space="preserve"> </v>
      </c>
      <c r="J60" s="75" t="str">
        <f>'M7'!DV60</f>
        <v xml:space="preserve"> </v>
      </c>
      <c r="K60" s="75" t="str">
        <f>'M7'!GC60</f>
        <v xml:space="preserve"> </v>
      </c>
      <c r="L60" s="75" t="str">
        <f>'M7'!GD60</f>
        <v xml:space="preserve"> </v>
      </c>
      <c r="M60" s="100" t="str">
        <f>'M7'!GE60</f>
        <v xml:space="preserve"> </v>
      </c>
      <c r="N60" s="75" t="str">
        <f>'M7'!GF60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IF('M7'!B61=0,"",'M7'!B61)</f>
        <v/>
      </c>
      <c r="C61" s="75" t="str">
        <f>'M7'!BI61</f>
        <v xml:space="preserve"> </v>
      </c>
      <c r="D61" s="75" t="str">
        <f>'M7'!BJ61</f>
        <v xml:space="preserve"> </v>
      </c>
      <c r="E61" s="100" t="str">
        <f>'M7'!BK61</f>
        <v xml:space="preserve"> </v>
      </c>
      <c r="F61" s="84" t="str">
        <f>'M7'!BL61</f>
        <v xml:space="preserve"> </v>
      </c>
      <c r="G61" s="75" t="str">
        <f>'M7'!DS61</f>
        <v xml:space="preserve"> </v>
      </c>
      <c r="H61" s="75" t="str">
        <f>'M7'!DT61</f>
        <v xml:space="preserve"> </v>
      </c>
      <c r="I61" s="100" t="str">
        <f>'M7'!DU61</f>
        <v xml:space="preserve"> </v>
      </c>
      <c r="J61" s="75" t="str">
        <f>'M7'!DV61</f>
        <v xml:space="preserve"> </v>
      </c>
      <c r="K61" s="75" t="str">
        <f>'M7'!GC61</f>
        <v xml:space="preserve"> </v>
      </c>
      <c r="L61" s="75" t="str">
        <f>'M7'!GD61</f>
        <v xml:space="preserve"> </v>
      </c>
      <c r="M61" s="100" t="str">
        <f>'M7'!GE61</f>
        <v xml:space="preserve"> </v>
      </c>
      <c r="N61" s="75" t="str">
        <f>'M7'!GF61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IF('M7'!B62=0,"",'M7'!B62)</f>
        <v/>
      </c>
      <c r="C62" s="75" t="str">
        <f>'M7'!BI62</f>
        <v xml:space="preserve"> </v>
      </c>
      <c r="D62" s="75" t="str">
        <f>'M7'!BJ62</f>
        <v xml:space="preserve"> </v>
      </c>
      <c r="E62" s="100" t="str">
        <f>'M7'!BK62</f>
        <v xml:space="preserve"> </v>
      </c>
      <c r="F62" s="84" t="str">
        <f>'M7'!BL62</f>
        <v xml:space="preserve"> </v>
      </c>
      <c r="G62" s="75" t="str">
        <f>'M7'!DS62</f>
        <v xml:space="preserve"> </v>
      </c>
      <c r="H62" s="75" t="str">
        <f>'M7'!DT62</f>
        <v xml:space="preserve"> </v>
      </c>
      <c r="I62" s="100" t="str">
        <f>'M7'!DU62</f>
        <v xml:space="preserve"> </v>
      </c>
      <c r="J62" s="75" t="str">
        <f>'M7'!DV62</f>
        <v xml:space="preserve"> </v>
      </c>
      <c r="K62" s="75" t="str">
        <f>'M7'!GC62</f>
        <v xml:space="preserve"> </v>
      </c>
      <c r="L62" s="75" t="str">
        <f>'M7'!GD62</f>
        <v xml:space="preserve"> </v>
      </c>
      <c r="M62" s="100" t="str">
        <f>'M7'!GE62</f>
        <v xml:space="preserve"> </v>
      </c>
      <c r="N62" s="75" t="str">
        <f>'M7'!GF62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C6:C12"/>
    <mergeCell ref="D6:D12"/>
    <mergeCell ref="E6:E12"/>
    <mergeCell ref="F6:F12"/>
    <mergeCell ref="G6:G12"/>
    <mergeCell ref="H6:H12"/>
    <mergeCell ref="I6:I12"/>
    <mergeCell ref="J6:J12"/>
    <mergeCell ref="K6:K12"/>
    <mergeCell ref="L6:L12"/>
    <mergeCell ref="M6:M12"/>
    <mergeCell ref="N6:N12"/>
    <mergeCell ref="A11:A12"/>
    <mergeCell ref="B11:B12"/>
    <mergeCell ref="A65:B65"/>
    <mergeCell ref="A66:B66"/>
    <mergeCell ref="D1:T1"/>
    <mergeCell ref="D2:T2"/>
    <mergeCell ref="D3:T3"/>
    <mergeCell ref="C5:F5"/>
    <mergeCell ref="G5:J5"/>
    <mergeCell ref="K5:N5"/>
    <mergeCell ref="O5:O12"/>
    <mergeCell ref="P5:P12"/>
    <mergeCell ref="Q5:Q12"/>
    <mergeCell ref="R5:R12"/>
    <mergeCell ref="S5:S12"/>
    <mergeCell ref="T5:T12"/>
  </mergeCells>
  <conditionalFormatting sqref="I13:J62 M13:N62 E13:E63">
    <cfRule type="cellIs" dxfId="798" priority="5" operator="lessThan">
      <formula>7</formula>
    </cfRule>
  </conditionalFormatting>
  <conditionalFormatting sqref="F13:F62">
    <cfRule type="cellIs" dxfId="797" priority="9" operator="equal">
      <formula>"NA"</formula>
    </cfRule>
    <cfRule type="cellIs" dxfId="796" priority="10" operator="equal">
      <formula>"PA"</formula>
    </cfRule>
  </conditionalFormatting>
  <conditionalFormatting sqref="T13:T62">
    <cfRule type="cellIs" dxfId="795" priority="7" operator="equal">
      <formula>"REP"</formula>
    </cfRule>
    <cfRule type="cellIs" dxfId="794" priority="8" operator="equal">
      <formula>"SPL"</formula>
    </cfRule>
  </conditionalFormatting>
  <conditionalFormatting sqref="I63">
    <cfRule type="cellIs" dxfId="793" priority="4" operator="lessThan">
      <formula>7</formula>
    </cfRule>
  </conditionalFormatting>
  <conditionalFormatting sqref="M63">
    <cfRule type="cellIs" dxfId="792" priority="3" operator="lessThan">
      <formula>7</formula>
    </cfRule>
  </conditionalFormatting>
  <conditionalFormatting sqref="O63:R63">
    <cfRule type="cellIs" dxfId="791" priority="2" operator="lessThan">
      <formula>7</formula>
    </cfRule>
  </conditionalFormatting>
  <conditionalFormatting sqref="R13:R62">
    <cfRule type="cellIs" dxfId="790" priority="1" operator="lessThan">
      <formula>7</formula>
    </cfRule>
  </conditionalFormatting>
  <dataValidations count="4">
    <dataValidation type="whole" operator="equal" allowBlank="1" showInputMessage="1" showErrorMessage="1" sqref="B63:V63 B13:B62 N65:N66 D65:I66 D64:J64 D67:J1048576 K64:L1048576 M64:O65 M68:O1048576 P64:V1048576 R13:S62" xr:uid="{57076D19-081E-44A8-A815-569E27D80628}">
      <formula1>1711894467</formula1>
    </dataValidation>
    <dataValidation type="whole" operator="equal" allowBlank="1" showInputMessage="1" showErrorMessage="1" errorTitle="ALTO" error="&quot;No editar estas celdas&quot;" sqref="T13:T62 V13:V62 C13:Q62" xr:uid="{834BDD3E-22D0-4A28-81ED-F7AD9422E1E5}">
      <formula1>1711894467</formula1>
    </dataValidation>
    <dataValidation operator="equal" allowBlank="1" showInputMessage="1" showErrorMessage="1" sqref="N65:N66" xr:uid="{C084704E-7FCD-48E2-9F42-83FA886AE5EC}"/>
    <dataValidation type="decimal" allowBlank="1" showInputMessage="1" showErrorMessage="1" errorTitle="ERROR" error="INGRESA NOTAS DE 0 - 10" sqref="U13:U62" xr:uid="{1AF2D060-CAEE-40F3-B709-3C2A9336A1CC}">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26625" r:id="rId4" name="CommandButton1">
          <controlPr defaultSize="0" print="0" autoLine="0" r:id="rId5">
            <anchor moveWithCells="1">
              <from>
                <xdr:col>1</xdr:col>
                <xdr:colOff>57150</xdr:colOff>
                <xdr:row>11</xdr:row>
                <xdr:rowOff>438150</xdr:rowOff>
              </from>
              <to>
                <xdr:col>1</xdr:col>
                <xdr:colOff>885825</xdr:colOff>
                <xdr:row>11</xdr:row>
                <xdr:rowOff>723900</xdr:rowOff>
              </to>
            </anchor>
          </controlPr>
        </control>
      </mc:Choice>
      <mc:Fallback>
        <control shapeId="26625" r:id="rId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D432E-4167-4643-9C7F-949D1B7AC5C5}">
  <sheetPr codeName="Hoja23"/>
  <dimension ref="A1:L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855468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DS!$E$10</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DS!$F$10</f>
        <v>0</v>
      </c>
      <c r="B8" s="225"/>
      <c r="C8" s="226">
        <f>DS!$G$10</f>
        <v>0</v>
      </c>
      <c r="D8" s="227"/>
      <c r="E8" s="227"/>
      <c r="F8" s="227"/>
      <c r="G8" s="34">
        <f>DS!$H$10</f>
        <v>0</v>
      </c>
      <c r="H8" s="36">
        <f>DS!$I$10</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50" t="str">
        <f>'I1'!E6</f>
        <v>PROMEDIO TRIMESTRAL</v>
      </c>
      <c r="F9" s="250" t="str">
        <f>'I1'!F6</f>
        <v>CUALITATIVO TRIMESTRAL</v>
      </c>
      <c r="G9" s="220" t="s">
        <v>81</v>
      </c>
      <c r="H9" s="220" t="s">
        <v>82</v>
      </c>
      <c r="I9" s="220" t="s">
        <v>83</v>
      </c>
      <c r="J9" s="220"/>
      <c r="K9" s="220"/>
      <c r="L9" s="37">
        <v>64</v>
      </c>
    </row>
    <row r="10" spans="1:12" ht="19.5" customHeight="1" x14ac:dyDescent="0.25">
      <c r="A10" s="229"/>
      <c r="B10" s="230"/>
      <c r="C10" s="231"/>
      <c r="D10" s="231"/>
      <c r="E10" s="251"/>
      <c r="F10" s="251"/>
      <c r="G10" s="220"/>
      <c r="H10" s="220"/>
      <c r="I10" s="38" t="s">
        <v>84</v>
      </c>
      <c r="J10" s="38" t="s">
        <v>85</v>
      </c>
      <c r="K10" s="39" t="s">
        <v>86</v>
      </c>
      <c r="L10" s="39" t="s">
        <v>87</v>
      </c>
    </row>
    <row r="11" spans="1:12" x14ac:dyDescent="0.25">
      <c r="A11" s="40">
        <v>1</v>
      </c>
      <c r="B11" s="41" t="str">
        <f>IF('M7'!B13=0,"",'M7'!B13)</f>
        <v/>
      </c>
      <c r="C11" s="90">
        <f>'I7'!C13</f>
        <v>5.6</v>
      </c>
      <c r="D11" s="90">
        <f>'I7'!D13</f>
        <v>2.5499999999999998</v>
      </c>
      <c r="E11" s="90">
        <f>'I7'!E13</f>
        <v>8.1499999999999986</v>
      </c>
      <c r="F11" s="90" t="str">
        <f>'I7'!F13</f>
        <v>B+</v>
      </c>
      <c r="G11" s="91"/>
      <c r="H11" s="91"/>
      <c r="I11" s="42"/>
      <c r="J11" s="42"/>
      <c r="K11" s="43">
        <f>SUM(I11:J11)</f>
        <v>0</v>
      </c>
      <c r="L11" s="44">
        <f>$L$9-K11</f>
        <v>64</v>
      </c>
    </row>
    <row r="12" spans="1:12" x14ac:dyDescent="0.25">
      <c r="A12" s="40">
        <v>2</v>
      </c>
      <c r="B12" s="41" t="str">
        <f>IF('M7'!B14=0,"",'M7'!B14)</f>
        <v/>
      </c>
      <c r="C12" s="90" t="str">
        <f>'I7'!C14</f>
        <v xml:space="preserve"> </v>
      </c>
      <c r="D12" s="90" t="str">
        <f>'I7'!D14</f>
        <v xml:space="preserve"> </v>
      </c>
      <c r="E12" s="90" t="str">
        <f>'I7'!E14</f>
        <v xml:space="preserve"> </v>
      </c>
      <c r="F12" s="90" t="str">
        <f>'I7'!F14</f>
        <v xml:space="preserve"> </v>
      </c>
      <c r="G12" s="91"/>
      <c r="H12" s="91"/>
      <c r="I12" s="42"/>
      <c r="J12" s="42"/>
      <c r="K12" s="43">
        <f t="shared" ref="K12:K60" si="0">SUM(I12:J12)</f>
        <v>0</v>
      </c>
      <c r="L12" s="44">
        <f t="shared" ref="L12:L60" si="1">$L$9-K12</f>
        <v>64</v>
      </c>
    </row>
    <row r="13" spans="1:12" x14ac:dyDescent="0.25">
      <c r="A13" s="40">
        <v>3</v>
      </c>
      <c r="B13" s="41" t="str">
        <f>IF('M7'!B15=0,"",'M7'!B15)</f>
        <v/>
      </c>
      <c r="C13" s="90" t="str">
        <f>'I7'!C15</f>
        <v xml:space="preserve"> </v>
      </c>
      <c r="D13" s="90" t="str">
        <f>'I7'!D15</f>
        <v xml:space="preserve"> </v>
      </c>
      <c r="E13" s="90" t="str">
        <f>'I7'!E15</f>
        <v xml:space="preserve"> </v>
      </c>
      <c r="F13" s="90" t="str">
        <f>'I7'!F15</f>
        <v xml:space="preserve"> </v>
      </c>
      <c r="G13" s="91"/>
      <c r="H13" s="91"/>
      <c r="I13" s="42"/>
      <c r="J13" s="42"/>
      <c r="K13" s="43">
        <f t="shared" si="0"/>
        <v>0</v>
      </c>
      <c r="L13" s="44">
        <f t="shared" si="1"/>
        <v>64</v>
      </c>
    </row>
    <row r="14" spans="1:12" x14ac:dyDescent="0.25">
      <c r="A14" s="40">
        <v>4</v>
      </c>
      <c r="B14" s="41" t="str">
        <f>IF('M7'!B16=0,"",'M7'!B16)</f>
        <v/>
      </c>
      <c r="C14" s="90" t="str">
        <f>'I7'!C16</f>
        <v xml:space="preserve"> </v>
      </c>
      <c r="D14" s="90" t="str">
        <f>'I7'!D16</f>
        <v xml:space="preserve"> </v>
      </c>
      <c r="E14" s="90" t="str">
        <f>'I7'!E16</f>
        <v xml:space="preserve"> </v>
      </c>
      <c r="F14" s="90" t="str">
        <f>'I7'!F16</f>
        <v xml:space="preserve"> </v>
      </c>
      <c r="G14" s="91"/>
      <c r="H14" s="91"/>
      <c r="I14" s="42"/>
      <c r="J14" s="42"/>
      <c r="K14" s="43">
        <f t="shared" si="0"/>
        <v>0</v>
      </c>
      <c r="L14" s="44">
        <f t="shared" si="1"/>
        <v>64</v>
      </c>
    </row>
    <row r="15" spans="1:12" x14ac:dyDescent="0.25">
      <c r="A15" s="40">
        <v>5</v>
      </c>
      <c r="B15" s="41" t="str">
        <f>IF('M7'!B17=0,"",'M7'!B17)</f>
        <v/>
      </c>
      <c r="C15" s="90" t="str">
        <f>'I7'!C17</f>
        <v xml:space="preserve"> </v>
      </c>
      <c r="D15" s="90" t="str">
        <f>'I7'!D17</f>
        <v xml:space="preserve"> </v>
      </c>
      <c r="E15" s="90" t="str">
        <f>'I7'!E17</f>
        <v xml:space="preserve"> </v>
      </c>
      <c r="F15" s="90" t="str">
        <f>'I7'!F17</f>
        <v xml:space="preserve"> </v>
      </c>
      <c r="G15" s="91"/>
      <c r="H15" s="91"/>
      <c r="I15" s="42"/>
      <c r="J15" s="42"/>
      <c r="K15" s="43">
        <f t="shared" si="0"/>
        <v>0</v>
      </c>
      <c r="L15" s="44">
        <f t="shared" si="1"/>
        <v>64</v>
      </c>
    </row>
    <row r="16" spans="1:12" x14ac:dyDescent="0.25">
      <c r="A16" s="40">
        <v>6</v>
      </c>
      <c r="B16" s="41" t="str">
        <f>IF('M7'!B18=0,"",'M7'!B18)</f>
        <v/>
      </c>
      <c r="C16" s="90" t="str">
        <f>'I7'!C18</f>
        <v xml:space="preserve"> </v>
      </c>
      <c r="D16" s="90" t="str">
        <f>'I7'!D18</f>
        <v xml:space="preserve"> </v>
      </c>
      <c r="E16" s="90" t="str">
        <f>'I7'!E18</f>
        <v xml:space="preserve"> </v>
      </c>
      <c r="F16" s="90" t="str">
        <f>'I7'!F18</f>
        <v xml:space="preserve"> </v>
      </c>
      <c r="G16" s="91"/>
      <c r="H16" s="91"/>
      <c r="I16" s="42"/>
      <c r="J16" s="42"/>
      <c r="K16" s="43">
        <f t="shared" si="0"/>
        <v>0</v>
      </c>
      <c r="L16" s="44">
        <f t="shared" si="1"/>
        <v>64</v>
      </c>
    </row>
    <row r="17" spans="1:12" x14ac:dyDescent="0.25">
      <c r="A17" s="40">
        <v>7</v>
      </c>
      <c r="B17" s="41" t="str">
        <f>IF('M7'!B19=0,"",'M7'!B19)</f>
        <v/>
      </c>
      <c r="C17" s="90" t="str">
        <f>'I7'!C19</f>
        <v xml:space="preserve"> </v>
      </c>
      <c r="D17" s="90" t="str">
        <f>'I7'!D19</f>
        <v xml:space="preserve"> </v>
      </c>
      <c r="E17" s="90" t="str">
        <f>'I7'!E19</f>
        <v xml:space="preserve"> </v>
      </c>
      <c r="F17" s="90" t="str">
        <f>'I7'!F19</f>
        <v xml:space="preserve"> </v>
      </c>
      <c r="G17" s="91"/>
      <c r="H17" s="91"/>
      <c r="I17" s="42"/>
      <c r="J17" s="42"/>
      <c r="K17" s="43">
        <f t="shared" si="0"/>
        <v>0</v>
      </c>
      <c r="L17" s="44">
        <f t="shared" si="1"/>
        <v>64</v>
      </c>
    </row>
    <row r="18" spans="1:12" x14ac:dyDescent="0.25">
      <c r="A18" s="40">
        <v>8</v>
      </c>
      <c r="B18" s="41" t="str">
        <f>IF('M7'!B20=0,"",'M7'!B20)</f>
        <v/>
      </c>
      <c r="C18" s="90" t="str">
        <f>'I7'!C20</f>
        <v xml:space="preserve"> </v>
      </c>
      <c r="D18" s="90" t="str">
        <f>'I7'!D20</f>
        <v xml:space="preserve"> </v>
      </c>
      <c r="E18" s="90" t="str">
        <f>'I7'!E20</f>
        <v xml:space="preserve"> </v>
      </c>
      <c r="F18" s="90" t="str">
        <f>'I7'!F20</f>
        <v xml:space="preserve"> </v>
      </c>
      <c r="G18" s="91"/>
      <c r="H18" s="91"/>
      <c r="I18" s="42"/>
      <c r="J18" s="42"/>
      <c r="K18" s="43">
        <f t="shared" si="0"/>
        <v>0</v>
      </c>
      <c r="L18" s="44">
        <f t="shared" si="1"/>
        <v>64</v>
      </c>
    </row>
    <row r="19" spans="1:12" x14ac:dyDescent="0.25">
      <c r="A19" s="40">
        <v>9</v>
      </c>
      <c r="B19" s="41" t="str">
        <f>IF('M7'!B21=0,"",'M7'!B21)</f>
        <v/>
      </c>
      <c r="C19" s="90" t="str">
        <f>'I7'!C21</f>
        <v xml:space="preserve"> </v>
      </c>
      <c r="D19" s="90" t="str">
        <f>'I7'!D21</f>
        <v xml:space="preserve"> </v>
      </c>
      <c r="E19" s="90" t="str">
        <f>'I7'!E21</f>
        <v xml:space="preserve"> </v>
      </c>
      <c r="F19" s="90" t="str">
        <f>'I7'!F21</f>
        <v xml:space="preserve"> </v>
      </c>
      <c r="G19" s="91"/>
      <c r="H19" s="91"/>
      <c r="I19" s="42"/>
      <c r="J19" s="42"/>
      <c r="K19" s="43">
        <f t="shared" si="0"/>
        <v>0</v>
      </c>
      <c r="L19" s="44">
        <f t="shared" si="1"/>
        <v>64</v>
      </c>
    </row>
    <row r="20" spans="1:12" x14ac:dyDescent="0.25">
      <c r="A20" s="40">
        <v>10</v>
      </c>
      <c r="B20" s="41" t="str">
        <f>IF('M7'!B22=0,"",'M7'!B22)</f>
        <v/>
      </c>
      <c r="C20" s="90" t="str">
        <f>'I7'!C22</f>
        <v xml:space="preserve"> </v>
      </c>
      <c r="D20" s="90" t="str">
        <f>'I7'!D22</f>
        <v xml:space="preserve"> </v>
      </c>
      <c r="E20" s="90" t="str">
        <f>'I7'!E22</f>
        <v xml:space="preserve"> </v>
      </c>
      <c r="F20" s="90" t="str">
        <f>'I7'!F22</f>
        <v xml:space="preserve"> </v>
      </c>
      <c r="G20" s="91"/>
      <c r="H20" s="91"/>
      <c r="I20" s="42"/>
      <c r="J20" s="42"/>
      <c r="K20" s="43">
        <f t="shared" si="0"/>
        <v>0</v>
      </c>
      <c r="L20" s="44">
        <f t="shared" si="1"/>
        <v>64</v>
      </c>
    </row>
    <row r="21" spans="1:12" x14ac:dyDescent="0.25">
      <c r="A21" s="40">
        <v>11</v>
      </c>
      <c r="B21" s="41" t="str">
        <f>IF('M7'!B23=0,"",'M7'!B23)</f>
        <v/>
      </c>
      <c r="C21" s="90" t="str">
        <f>'I7'!C23</f>
        <v xml:space="preserve"> </v>
      </c>
      <c r="D21" s="90" t="str">
        <f>'I7'!D23</f>
        <v xml:space="preserve"> </v>
      </c>
      <c r="E21" s="90" t="str">
        <f>'I7'!E23</f>
        <v xml:space="preserve"> </v>
      </c>
      <c r="F21" s="90" t="str">
        <f>'I7'!F23</f>
        <v xml:space="preserve"> </v>
      </c>
      <c r="G21" s="91"/>
      <c r="H21" s="91"/>
      <c r="I21" s="42"/>
      <c r="J21" s="42"/>
      <c r="K21" s="43">
        <f t="shared" si="0"/>
        <v>0</v>
      </c>
      <c r="L21" s="44">
        <f t="shared" si="1"/>
        <v>64</v>
      </c>
    </row>
    <row r="22" spans="1:12" x14ac:dyDescent="0.25">
      <c r="A22" s="40">
        <v>12</v>
      </c>
      <c r="B22" s="41" t="str">
        <f>IF('M7'!B24=0,"",'M7'!B24)</f>
        <v/>
      </c>
      <c r="C22" s="90" t="str">
        <f>'I7'!C24</f>
        <v xml:space="preserve"> </v>
      </c>
      <c r="D22" s="90" t="str">
        <f>'I7'!D24</f>
        <v xml:space="preserve"> </v>
      </c>
      <c r="E22" s="90" t="str">
        <f>'I7'!E24</f>
        <v xml:space="preserve"> </v>
      </c>
      <c r="F22" s="90" t="str">
        <f>'I7'!F24</f>
        <v xml:space="preserve"> </v>
      </c>
      <c r="G22" s="91"/>
      <c r="H22" s="91"/>
      <c r="I22" s="42"/>
      <c r="J22" s="42"/>
      <c r="K22" s="43">
        <f t="shared" si="0"/>
        <v>0</v>
      </c>
      <c r="L22" s="44">
        <f t="shared" si="1"/>
        <v>64</v>
      </c>
    </row>
    <row r="23" spans="1:12" x14ac:dyDescent="0.25">
      <c r="A23" s="40">
        <v>13</v>
      </c>
      <c r="B23" s="41" t="str">
        <f>IF('M7'!B25=0,"",'M7'!B25)</f>
        <v/>
      </c>
      <c r="C23" s="90" t="str">
        <f>'I7'!C25</f>
        <v xml:space="preserve"> </v>
      </c>
      <c r="D23" s="90" t="str">
        <f>'I7'!D25</f>
        <v xml:space="preserve"> </v>
      </c>
      <c r="E23" s="90" t="str">
        <f>'I7'!E25</f>
        <v xml:space="preserve"> </v>
      </c>
      <c r="F23" s="90" t="str">
        <f>'I7'!F25</f>
        <v xml:space="preserve"> </v>
      </c>
      <c r="G23" s="91"/>
      <c r="H23" s="91"/>
      <c r="I23" s="42"/>
      <c r="J23" s="42"/>
      <c r="K23" s="43">
        <f t="shared" si="0"/>
        <v>0</v>
      </c>
      <c r="L23" s="44">
        <f t="shared" si="1"/>
        <v>64</v>
      </c>
    </row>
    <row r="24" spans="1:12" x14ac:dyDescent="0.25">
      <c r="A24" s="40">
        <v>14</v>
      </c>
      <c r="B24" s="41" t="str">
        <f>IF('M7'!B26=0,"",'M7'!B26)</f>
        <v/>
      </c>
      <c r="C24" s="90" t="str">
        <f>'I7'!C26</f>
        <v xml:space="preserve"> </v>
      </c>
      <c r="D24" s="90" t="str">
        <f>'I7'!D26</f>
        <v xml:space="preserve"> </v>
      </c>
      <c r="E24" s="90" t="str">
        <f>'I7'!E26</f>
        <v xml:space="preserve"> </v>
      </c>
      <c r="F24" s="90" t="str">
        <f>'I7'!F26</f>
        <v xml:space="preserve"> </v>
      </c>
      <c r="G24" s="91"/>
      <c r="H24" s="91"/>
      <c r="I24" s="42"/>
      <c r="J24" s="42"/>
      <c r="K24" s="43">
        <f t="shared" si="0"/>
        <v>0</v>
      </c>
      <c r="L24" s="44">
        <f t="shared" si="1"/>
        <v>64</v>
      </c>
    </row>
    <row r="25" spans="1:12" x14ac:dyDescent="0.25">
      <c r="A25" s="40">
        <v>15</v>
      </c>
      <c r="B25" s="41" t="str">
        <f>IF('M7'!B27=0,"",'M7'!B27)</f>
        <v/>
      </c>
      <c r="C25" s="90" t="str">
        <f>'I7'!C27</f>
        <v xml:space="preserve"> </v>
      </c>
      <c r="D25" s="90" t="str">
        <f>'I7'!D27</f>
        <v xml:space="preserve"> </v>
      </c>
      <c r="E25" s="90" t="str">
        <f>'I7'!E27</f>
        <v xml:space="preserve"> </v>
      </c>
      <c r="F25" s="90" t="str">
        <f>'I7'!F27</f>
        <v xml:space="preserve"> </v>
      </c>
      <c r="G25" s="91"/>
      <c r="H25" s="91"/>
      <c r="I25" s="42"/>
      <c r="J25" s="42"/>
      <c r="K25" s="43">
        <f t="shared" si="0"/>
        <v>0</v>
      </c>
      <c r="L25" s="44">
        <f t="shared" si="1"/>
        <v>64</v>
      </c>
    </row>
    <row r="26" spans="1:12" x14ac:dyDescent="0.25">
      <c r="A26" s="40">
        <v>16</v>
      </c>
      <c r="B26" s="41" t="str">
        <f>IF('M7'!B28=0,"",'M7'!B28)</f>
        <v/>
      </c>
      <c r="C26" s="90" t="str">
        <f>'I7'!C28</f>
        <v xml:space="preserve"> </v>
      </c>
      <c r="D26" s="90" t="str">
        <f>'I7'!D28</f>
        <v xml:space="preserve"> </v>
      </c>
      <c r="E26" s="90" t="str">
        <f>'I7'!E28</f>
        <v xml:space="preserve"> </v>
      </c>
      <c r="F26" s="90" t="str">
        <f>'I7'!F28</f>
        <v xml:space="preserve"> </v>
      </c>
      <c r="G26" s="91"/>
      <c r="H26" s="91"/>
      <c r="I26" s="42"/>
      <c r="J26" s="42"/>
      <c r="K26" s="43">
        <f t="shared" si="0"/>
        <v>0</v>
      </c>
      <c r="L26" s="44">
        <f t="shared" si="1"/>
        <v>64</v>
      </c>
    </row>
    <row r="27" spans="1:12" x14ac:dyDescent="0.25">
      <c r="A27" s="40">
        <v>17</v>
      </c>
      <c r="B27" s="41" t="str">
        <f>IF('M7'!B29=0,"",'M7'!B29)</f>
        <v/>
      </c>
      <c r="C27" s="90" t="str">
        <f>'I7'!C29</f>
        <v xml:space="preserve"> </v>
      </c>
      <c r="D27" s="90" t="str">
        <f>'I7'!D29</f>
        <v xml:space="preserve"> </v>
      </c>
      <c r="E27" s="90" t="str">
        <f>'I7'!E29</f>
        <v xml:space="preserve"> </v>
      </c>
      <c r="F27" s="90" t="str">
        <f>'I7'!F29</f>
        <v xml:space="preserve"> </v>
      </c>
      <c r="G27" s="91"/>
      <c r="H27" s="91"/>
      <c r="I27" s="42"/>
      <c r="J27" s="42"/>
      <c r="K27" s="43">
        <f t="shared" si="0"/>
        <v>0</v>
      </c>
      <c r="L27" s="44">
        <f t="shared" si="1"/>
        <v>64</v>
      </c>
    </row>
    <row r="28" spans="1:12" x14ac:dyDescent="0.25">
      <c r="A28" s="40">
        <v>18</v>
      </c>
      <c r="B28" s="41" t="str">
        <f>IF('M7'!B30=0,"",'M7'!B30)</f>
        <v/>
      </c>
      <c r="C28" s="90" t="str">
        <f>'I7'!C30</f>
        <v xml:space="preserve"> </v>
      </c>
      <c r="D28" s="90" t="str">
        <f>'I7'!D30</f>
        <v xml:space="preserve"> </v>
      </c>
      <c r="E28" s="90" t="str">
        <f>'I7'!E30</f>
        <v xml:space="preserve"> </v>
      </c>
      <c r="F28" s="90" t="str">
        <f>'I7'!F30</f>
        <v xml:space="preserve"> </v>
      </c>
      <c r="G28" s="91"/>
      <c r="H28" s="91"/>
      <c r="I28" s="42"/>
      <c r="J28" s="42"/>
      <c r="K28" s="43">
        <f t="shared" si="0"/>
        <v>0</v>
      </c>
      <c r="L28" s="44">
        <f t="shared" si="1"/>
        <v>64</v>
      </c>
    </row>
    <row r="29" spans="1:12" x14ac:dyDescent="0.25">
      <c r="A29" s="40">
        <v>19</v>
      </c>
      <c r="B29" s="41" t="str">
        <f>IF('M7'!B31=0,"",'M7'!B31)</f>
        <v/>
      </c>
      <c r="C29" s="90" t="str">
        <f>'I7'!C31</f>
        <v xml:space="preserve"> </v>
      </c>
      <c r="D29" s="90" t="str">
        <f>'I7'!D31</f>
        <v xml:space="preserve"> </v>
      </c>
      <c r="E29" s="90" t="str">
        <f>'I7'!E31</f>
        <v xml:space="preserve"> </v>
      </c>
      <c r="F29" s="90" t="str">
        <f>'I7'!F31</f>
        <v xml:space="preserve"> </v>
      </c>
      <c r="G29" s="91"/>
      <c r="H29" s="91"/>
      <c r="I29" s="42"/>
      <c r="J29" s="42"/>
      <c r="K29" s="43">
        <f t="shared" si="0"/>
        <v>0</v>
      </c>
      <c r="L29" s="44">
        <f t="shared" si="1"/>
        <v>64</v>
      </c>
    </row>
    <row r="30" spans="1:12" x14ac:dyDescent="0.25">
      <c r="A30" s="40">
        <v>20</v>
      </c>
      <c r="B30" s="41" t="str">
        <f>IF('M7'!B32=0,"",'M7'!B32)</f>
        <v/>
      </c>
      <c r="C30" s="90" t="str">
        <f>'I7'!C32</f>
        <v xml:space="preserve"> </v>
      </c>
      <c r="D30" s="90" t="str">
        <f>'I7'!D32</f>
        <v xml:space="preserve"> </v>
      </c>
      <c r="E30" s="90" t="str">
        <f>'I7'!E32</f>
        <v xml:space="preserve"> </v>
      </c>
      <c r="F30" s="90" t="str">
        <f>'I7'!F32</f>
        <v xml:space="preserve"> </v>
      </c>
      <c r="G30" s="91"/>
      <c r="H30" s="91"/>
      <c r="I30" s="42"/>
      <c r="J30" s="42"/>
      <c r="K30" s="43">
        <f t="shared" si="0"/>
        <v>0</v>
      </c>
      <c r="L30" s="44">
        <f t="shared" si="1"/>
        <v>64</v>
      </c>
    </row>
    <row r="31" spans="1:12" x14ac:dyDescent="0.25">
      <c r="A31" s="40">
        <v>21</v>
      </c>
      <c r="B31" s="41" t="str">
        <f>IF('M7'!B33=0,"",'M7'!B33)</f>
        <v/>
      </c>
      <c r="C31" s="90" t="str">
        <f>'I7'!C33</f>
        <v xml:space="preserve"> </v>
      </c>
      <c r="D31" s="90" t="str">
        <f>'I7'!D33</f>
        <v xml:space="preserve"> </v>
      </c>
      <c r="E31" s="90" t="str">
        <f>'I7'!E33</f>
        <v xml:space="preserve"> </v>
      </c>
      <c r="F31" s="90" t="str">
        <f>'I7'!F33</f>
        <v xml:space="preserve"> </v>
      </c>
      <c r="G31" s="91"/>
      <c r="H31" s="91"/>
      <c r="I31" s="42"/>
      <c r="J31" s="42"/>
      <c r="K31" s="43">
        <f t="shared" si="0"/>
        <v>0</v>
      </c>
      <c r="L31" s="44">
        <f t="shared" si="1"/>
        <v>64</v>
      </c>
    </row>
    <row r="32" spans="1:12" x14ac:dyDescent="0.25">
      <c r="A32" s="40">
        <v>22</v>
      </c>
      <c r="B32" s="41" t="str">
        <f>IF('M7'!B34=0,"",'M7'!B34)</f>
        <v/>
      </c>
      <c r="C32" s="90" t="str">
        <f>'I7'!C34</f>
        <v xml:space="preserve"> </v>
      </c>
      <c r="D32" s="90" t="str">
        <f>'I7'!D34</f>
        <v xml:space="preserve"> </v>
      </c>
      <c r="E32" s="90" t="str">
        <f>'I7'!E34</f>
        <v xml:space="preserve"> </v>
      </c>
      <c r="F32" s="90" t="str">
        <f>'I7'!F34</f>
        <v xml:space="preserve"> </v>
      </c>
      <c r="G32" s="91"/>
      <c r="H32" s="91"/>
      <c r="I32" s="42"/>
      <c r="J32" s="42"/>
      <c r="K32" s="43">
        <f t="shared" si="0"/>
        <v>0</v>
      </c>
      <c r="L32" s="44">
        <f t="shared" si="1"/>
        <v>64</v>
      </c>
    </row>
    <row r="33" spans="1:12" x14ac:dyDescent="0.25">
      <c r="A33" s="40">
        <v>23</v>
      </c>
      <c r="B33" s="41" t="str">
        <f>IF('M7'!B35=0,"",'M7'!B35)</f>
        <v/>
      </c>
      <c r="C33" s="90" t="str">
        <f>'I7'!C35</f>
        <v xml:space="preserve"> </v>
      </c>
      <c r="D33" s="90" t="str">
        <f>'I7'!D35</f>
        <v xml:space="preserve"> </v>
      </c>
      <c r="E33" s="90" t="str">
        <f>'I7'!E35</f>
        <v xml:space="preserve"> </v>
      </c>
      <c r="F33" s="90" t="str">
        <f>'I7'!F35</f>
        <v xml:space="preserve"> </v>
      </c>
      <c r="G33" s="91"/>
      <c r="H33" s="91"/>
      <c r="I33" s="42"/>
      <c r="J33" s="42"/>
      <c r="K33" s="43">
        <f t="shared" si="0"/>
        <v>0</v>
      </c>
      <c r="L33" s="44">
        <f t="shared" si="1"/>
        <v>64</v>
      </c>
    </row>
    <row r="34" spans="1:12" x14ac:dyDescent="0.25">
      <c r="A34" s="40">
        <v>24</v>
      </c>
      <c r="B34" s="41" t="str">
        <f>IF('M7'!B36=0,"",'M7'!B36)</f>
        <v/>
      </c>
      <c r="C34" s="90" t="str">
        <f>'I7'!C36</f>
        <v xml:space="preserve"> </v>
      </c>
      <c r="D34" s="90" t="str">
        <f>'I7'!D36</f>
        <v xml:space="preserve"> </v>
      </c>
      <c r="E34" s="90" t="str">
        <f>'I7'!E36</f>
        <v xml:space="preserve"> </v>
      </c>
      <c r="F34" s="90" t="str">
        <f>'I7'!F36</f>
        <v xml:space="preserve"> </v>
      </c>
      <c r="G34" s="91"/>
      <c r="H34" s="91"/>
      <c r="I34" s="42"/>
      <c r="J34" s="42"/>
      <c r="K34" s="43">
        <f t="shared" si="0"/>
        <v>0</v>
      </c>
      <c r="L34" s="44">
        <f t="shared" si="1"/>
        <v>64</v>
      </c>
    </row>
    <row r="35" spans="1:12" x14ac:dyDescent="0.25">
      <c r="A35" s="40">
        <v>25</v>
      </c>
      <c r="B35" s="41" t="str">
        <f>IF('M7'!B37=0,"",'M7'!B37)</f>
        <v/>
      </c>
      <c r="C35" s="90" t="str">
        <f>'I7'!C37</f>
        <v xml:space="preserve"> </v>
      </c>
      <c r="D35" s="90" t="str">
        <f>'I7'!D37</f>
        <v xml:space="preserve"> </v>
      </c>
      <c r="E35" s="90" t="str">
        <f>'I7'!E37</f>
        <v xml:space="preserve"> </v>
      </c>
      <c r="F35" s="90" t="str">
        <f>'I7'!F37</f>
        <v xml:space="preserve"> </v>
      </c>
      <c r="G35" s="91"/>
      <c r="H35" s="91"/>
      <c r="I35" s="42"/>
      <c r="J35" s="42"/>
      <c r="K35" s="43">
        <f t="shared" si="0"/>
        <v>0</v>
      </c>
      <c r="L35" s="44">
        <f t="shared" si="1"/>
        <v>64</v>
      </c>
    </row>
    <row r="36" spans="1:12" x14ac:dyDescent="0.25">
      <c r="A36" s="40">
        <v>26</v>
      </c>
      <c r="B36" s="41" t="str">
        <f>IF('M7'!B38=0,"",'M7'!B38)</f>
        <v/>
      </c>
      <c r="C36" s="90" t="str">
        <f>'I7'!C38</f>
        <v xml:space="preserve"> </v>
      </c>
      <c r="D36" s="90" t="str">
        <f>'I7'!D38</f>
        <v xml:space="preserve"> </v>
      </c>
      <c r="E36" s="90" t="str">
        <f>'I7'!E38</f>
        <v xml:space="preserve"> </v>
      </c>
      <c r="F36" s="90" t="str">
        <f>'I7'!F38</f>
        <v xml:space="preserve"> </v>
      </c>
      <c r="G36" s="91"/>
      <c r="H36" s="91"/>
      <c r="I36" s="42"/>
      <c r="J36" s="42"/>
      <c r="K36" s="43">
        <f t="shared" si="0"/>
        <v>0</v>
      </c>
      <c r="L36" s="44">
        <f t="shared" si="1"/>
        <v>64</v>
      </c>
    </row>
    <row r="37" spans="1:12" x14ac:dyDescent="0.25">
      <c r="A37" s="40">
        <v>27</v>
      </c>
      <c r="B37" s="41" t="str">
        <f>IF('M7'!B39=0,"",'M7'!B39)</f>
        <v/>
      </c>
      <c r="C37" s="90" t="str">
        <f>'I7'!C39</f>
        <v xml:space="preserve"> </v>
      </c>
      <c r="D37" s="90" t="str">
        <f>'I7'!D39</f>
        <v xml:space="preserve"> </v>
      </c>
      <c r="E37" s="90" t="str">
        <f>'I7'!E39</f>
        <v xml:space="preserve"> </v>
      </c>
      <c r="F37" s="90" t="str">
        <f>'I7'!F39</f>
        <v xml:space="preserve"> </v>
      </c>
      <c r="G37" s="91"/>
      <c r="H37" s="91"/>
      <c r="I37" s="42"/>
      <c r="J37" s="42"/>
      <c r="K37" s="43">
        <f t="shared" si="0"/>
        <v>0</v>
      </c>
      <c r="L37" s="44">
        <f t="shared" si="1"/>
        <v>64</v>
      </c>
    </row>
    <row r="38" spans="1:12" x14ac:dyDescent="0.25">
      <c r="A38" s="40">
        <v>28</v>
      </c>
      <c r="B38" s="41" t="str">
        <f>IF('M7'!B40=0,"",'M7'!B40)</f>
        <v/>
      </c>
      <c r="C38" s="90" t="str">
        <f>'I7'!C40</f>
        <v xml:space="preserve"> </v>
      </c>
      <c r="D38" s="90" t="str">
        <f>'I7'!D40</f>
        <v xml:space="preserve"> </v>
      </c>
      <c r="E38" s="90" t="str">
        <f>'I7'!E40</f>
        <v xml:space="preserve"> </v>
      </c>
      <c r="F38" s="90" t="str">
        <f>'I7'!F40</f>
        <v xml:space="preserve"> </v>
      </c>
      <c r="G38" s="91"/>
      <c r="H38" s="91"/>
      <c r="I38" s="42"/>
      <c r="J38" s="42"/>
      <c r="K38" s="43">
        <f t="shared" si="0"/>
        <v>0</v>
      </c>
      <c r="L38" s="44">
        <f t="shared" si="1"/>
        <v>64</v>
      </c>
    </row>
    <row r="39" spans="1:12" x14ac:dyDescent="0.25">
      <c r="A39" s="40">
        <v>29</v>
      </c>
      <c r="B39" s="41" t="str">
        <f>IF('M7'!B41=0,"",'M7'!B41)</f>
        <v/>
      </c>
      <c r="C39" s="90" t="str">
        <f>'I7'!C41</f>
        <v xml:space="preserve"> </v>
      </c>
      <c r="D39" s="90" t="str">
        <f>'I7'!D41</f>
        <v xml:space="preserve"> </v>
      </c>
      <c r="E39" s="90" t="str">
        <f>'I7'!E41</f>
        <v xml:space="preserve"> </v>
      </c>
      <c r="F39" s="90" t="str">
        <f>'I7'!F41</f>
        <v xml:space="preserve"> </v>
      </c>
      <c r="G39" s="91"/>
      <c r="H39" s="91"/>
      <c r="I39" s="42"/>
      <c r="J39" s="42"/>
      <c r="K39" s="43">
        <f t="shared" si="0"/>
        <v>0</v>
      </c>
      <c r="L39" s="44">
        <f t="shared" si="1"/>
        <v>64</v>
      </c>
    </row>
    <row r="40" spans="1:12" x14ac:dyDescent="0.25">
      <c r="A40" s="40">
        <v>30</v>
      </c>
      <c r="B40" s="41" t="str">
        <f>IF('M7'!B42=0,"",'M7'!B42)</f>
        <v/>
      </c>
      <c r="C40" s="90" t="str">
        <f>'I7'!C42</f>
        <v xml:space="preserve"> </v>
      </c>
      <c r="D40" s="90" t="str">
        <f>'I7'!D42</f>
        <v xml:space="preserve"> </v>
      </c>
      <c r="E40" s="90" t="str">
        <f>'I7'!E42</f>
        <v xml:space="preserve"> </v>
      </c>
      <c r="F40" s="90" t="str">
        <f>'I7'!F42</f>
        <v xml:space="preserve"> </v>
      </c>
      <c r="G40" s="91"/>
      <c r="H40" s="91"/>
      <c r="I40" s="42"/>
      <c r="J40" s="42"/>
      <c r="K40" s="43">
        <f t="shared" si="0"/>
        <v>0</v>
      </c>
      <c r="L40" s="44">
        <f t="shared" si="1"/>
        <v>64</v>
      </c>
    </row>
    <row r="41" spans="1:12" x14ac:dyDescent="0.25">
      <c r="A41" s="40">
        <v>31</v>
      </c>
      <c r="B41" s="41" t="str">
        <f>IF('M7'!B43=0,"",'M7'!B43)</f>
        <v/>
      </c>
      <c r="C41" s="90" t="str">
        <f>'I7'!C43</f>
        <v xml:space="preserve"> </v>
      </c>
      <c r="D41" s="90" t="str">
        <f>'I7'!D43</f>
        <v xml:space="preserve"> </v>
      </c>
      <c r="E41" s="90" t="str">
        <f>'I7'!E43</f>
        <v xml:space="preserve"> </v>
      </c>
      <c r="F41" s="90" t="str">
        <f>'I7'!F43</f>
        <v xml:space="preserve"> </v>
      </c>
      <c r="G41" s="91"/>
      <c r="H41" s="91"/>
      <c r="I41" s="42"/>
      <c r="J41" s="42"/>
      <c r="K41" s="43">
        <f t="shared" si="0"/>
        <v>0</v>
      </c>
      <c r="L41" s="44">
        <f t="shared" si="1"/>
        <v>64</v>
      </c>
    </row>
    <row r="42" spans="1:12" x14ac:dyDescent="0.25">
      <c r="A42" s="40">
        <v>32</v>
      </c>
      <c r="B42" s="41" t="str">
        <f>IF('M7'!B44=0,"",'M7'!B44)</f>
        <v/>
      </c>
      <c r="C42" s="90" t="str">
        <f>'I7'!C44</f>
        <v xml:space="preserve"> </v>
      </c>
      <c r="D42" s="90" t="str">
        <f>'I7'!D44</f>
        <v xml:space="preserve"> </v>
      </c>
      <c r="E42" s="90" t="str">
        <f>'I7'!E44</f>
        <v xml:space="preserve"> </v>
      </c>
      <c r="F42" s="90" t="str">
        <f>'I7'!F44</f>
        <v xml:space="preserve"> </v>
      </c>
      <c r="G42" s="91"/>
      <c r="H42" s="91"/>
      <c r="I42" s="42"/>
      <c r="J42" s="42"/>
      <c r="K42" s="43">
        <f t="shared" si="0"/>
        <v>0</v>
      </c>
      <c r="L42" s="44">
        <f t="shared" si="1"/>
        <v>64</v>
      </c>
    </row>
    <row r="43" spans="1:12" x14ac:dyDescent="0.25">
      <c r="A43" s="40">
        <v>33</v>
      </c>
      <c r="B43" s="41" t="str">
        <f>IF('M7'!B45=0,"",'M7'!B45)</f>
        <v/>
      </c>
      <c r="C43" s="90" t="str">
        <f>'I7'!C45</f>
        <v xml:space="preserve"> </v>
      </c>
      <c r="D43" s="90" t="str">
        <f>'I7'!D45</f>
        <v xml:space="preserve"> </v>
      </c>
      <c r="E43" s="90" t="str">
        <f>'I7'!E45</f>
        <v xml:space="preserve"> </v>
      </c>
      <c r="F43" s="90" t="str">
        <f>'I7'!F45</f>
        <v xml:space="preserve"> </v>
      </c>
      <c r="G43" s="91"/>
      <c r="H43" s="91"/>
      <c r="I43" s="42"/>
      <c r="J43" s="42"/>
      <c r="K43" s="43">
        <f t="shared" si="0"/>
        <v>0</v>
      </c>
      <c r="L43" s="44">
        <f t="shared" si="1"/>
        <v>64</v>
      </c>
    </row>
    <row r="44" spans="1:12" x14ac:dyDescent="0.25">
      <c r="A44" s="40">
        <v>34</v>
      </c>
      <c r="B44" s="41" t="str">
        <f>IF('M7'!B46=0,"",'M7'!B46)</f>
        <v/>
      </c>
      <c r="C44" s="90" t="str">
        <f>'I7'!C46</f>
        <v xml:space="preserve"> </v>
      </c>
      <c r="D44" s="90" t="str">
        <f>'I7'!D46</f>
        <v xml:space="preserve"> </v>
      </c>
      <c r="E44" s="90" t="str">
        <f>'I7'!E46</f>
        <v xml:space="preserve"> </v>
      </c>
      <c r="F44" s="90" t="str">
        <f>'I7'!F46</f>
        <v xml:space="preserve"> </v>
      </c>
      <c r="G44" s="91"/>
      <c r="H44" s="91"/>
      <c r="I44" s="42"/>
      <c r="J44" s="42"/>
      <c r="K44" s="43">
        <f t="shared" si="0"/>
        <v>0</v>
      </c>
      <c r="L44" s="44">
        <f t="shared" si="1"/>
        <v>64</v>
      </c>
    </row>
    <row r="45" spans="1:12" x14ac:dyDescent="0.25">
      <c r="A45" s="40">
        <v>35</v>
      </c>
      <c r="B45" s="41" t="str">
        <f>IF('M7'!B47=0,"",'M7'!B47)</f>
        <v/>
      </c>
      <c r="C45" s="90" t="str">
        <f>'I7'!C47</f>
        <v xml:space="preserve"> </v>
      </c>
      <c r="D45" s="90" t="str">
        <f>'I7'!D47</f>
        <v xml:space="preserve"> </v>
      </c>
      <c r="E45" s="90" t="str">
        <f>'I7'!E47</f>
        <v xml:space="preserve"> </v>
      </c>
      <c r="F45" s="90" t="str">
        <f>'I7'!F47</f>
        <v xml:space="preserve"> </v>
      </c>
      <c r="G45" s="91"/>
      <c r="H45" s="91"/>
      <c r="I45" s="42"/>
      <c r="J45" s="42"/>
      <c r="K45" s="43">
        <f t="shared" si="0"/>
        <v>0</v>
      </c>
      <c r="L45" s="44">
        <f t="shared" si="1"/>
        <v>64</v>
      </c>
    </row>
    <row r="46" spans="1:12" x14ac:dyDescent="0.25">
      <c r="A46" s="40">
        <v>36</v>
      </c>
      <c r="B46" s="41" t="str">
        <f>IF('M7'!B48=0,"",'M7'!B48)</f>
        <v/>
      </c>
      <c r="C46" s="90" t="str">
        <f>'I7'!C48</f>
        <v xml:space="preserve"> </v>
      </c>
      <c r="D46" s="90" t="str">
        <f>'I7'!D48</f>
        <v xml:space="preserve"> </v>
      </c>
      <c r="E46" s="90" t="str">
        <f>'I7'!E48</f>
        <v xml:space="preserve"> </v>
      </c>
      <c r="F46" s="90" t="str">
        <f>'I7'!F48</f>
        <v xml:space="preserve"> </v>
      </c>
      <c r="G46" s="91"/>
      <c r="H46" s="91"/>
      <c r="I46" s="42"/>
      <c r="J46" s="42"/>
      <c r="K46" s="43">
        <f t="shared" si="0"/>
        <v>0</v>
      </c>
      <c r="L46" s="44">
        <f t="shared" si="1"/>
        <v>64</v>
      </c>
    </row>
    <row r="47" spans="1:12" x14ac:dyDescent="0.25">
      <c r="A47" s="40">
        <v>37</v>
      </c>
      <c r="B47" s="41" t="str">
        <f>IF('M7'!B49=0,"",'M7'!B49)</f>
        <v/>
      </c>
      <c r="C47" s="90" t="str">
        <f>'I7'!C49</f>
        <v xml:space="preserve"> </v>
      </c>
      <c r="D47" s="90" t="str">
        <f>'I7'!D49</f>
        <v xml:space="preserve"> </v>
      </c>
      <c r="E47" s="90" t="str">
        <f>'I7'!E49</f>
        <v xml:space="preserve"> </v>
      </c>
      <c r="F47" s="90" t="str">
        <f>'I7'!F49</f>
        <v xml:space="preserve"> </v>
      </c>
      <c r="G47" s="91"/>
      <c r="H47" s="91"/>
      <c r="I47" s="42"/>
      <c r="J47" s="42"/>
      <c r="K47" s="43">
        <f t="shared" si="0"/>
        <v>0</v>
      </c>
      <c r="L47" s="44">
        <f t="shared" si="1"/>
        <v>64</v>
      </c>
    </row>
    <row r="48" spans="1:12" x14ac:dyDescent="0.25">
      <c r="A48" s="40">
        <v>38</v>
      </c>
      <c r="B48" s="41" t="str">
        <f>IF('M7'!B50=0,"",'M7'!B50)</f>
        <v/>
      </c>
      <c r="C48" s="90" t="str">
        <f>'I7'!C50</f>
        <v xml:space="preserve"> </v>
      </c>
      <c r="D48" s="90" t="str">
        <f>'I7'!D50</f>
        <v xml:space="preserve"> </v>
      </c>
      <c r="E48" s="90" t="str">
        <f>'I7'!E50</f>
        <v xml:space="preserve"> </v>
      </c>
      <c r="F48" s="90" t="str">
        <f>'I7'!F50</f>
        <v xml:space="preserve"> </v>
      </c>
      <c r="G48" s="91"/>
      <c r="H48" s="91"/>
      <c r="I48" s="42"/>
      <c r="J48" s="42"/>
      <c r="K48" s="43">
        <f t="shared" si="0"/>
        <v>0</v>
      </c>
      <c r="L48" s="44">
        <f t="shared" si="1"/>
        <v>64</v>
      </c>
    </row>
    <row r="49" spans="1:12" x14ac:dyDescent="0.25">
      <c r="A49" s="40">
        <v>39</v>
      </c>
      <c r="B49" s="41" t="str">
        <f>IF('M7'!B51=0,"",'M7'!B51)</f>
        <v/>
      </c>
      <c r="C49" s="90" t="str">
        <f>'I7'!C51</f>
        <v xml:space="preserve"> </v>
      </c>
      <c r="D49" s="90" t="str">
        <f>'I7'!D51</f>
        <v xml:space="preserve"> </v>
      </c>
      <c r="E49" s="90" t="str">
        <f>'I7'!E51</f>
        <v xml:space="preserve"> </v>
      </c>
      <c r="F49" s="90" t="str">
        <f>'I7'!F51</f>
        <v xml:space="preserve"> </v>
      </c>
      <c r="G49" s="91"/>
      <c r="H49" s="91"/>
      <c r="I49" s="42"/>
      <c r="J49" s="42"/>
      <c r="K49" s="43">
        <f t="shared" si="0"/>
        <v>0</v>
      </c>
      <c r="L49" s="44">
        <f t="shared" si="1"/>
        <v>64</v>
      </c>
    </row>
    <row r="50" spans="1:12" x14ac:dyDescent="0.25">
      <c r="A50" s="40">
        <v>40</v>
      </c>
      <c r="B50" s="41" t="str">
        <f>IF('M7'!B52=0,"",'M7'!B52)</f>
        <v/>
      </c>
      <c r="C50" s="90" t="str">
        <f>'I7'!C52</f>
        <v xml:space="preserve"> </v>
      </c>
      <c r="D50" s="90" t="str">
        <f>'I7'!D52</f>
        <v xml:space="preserve"> </v>
      </c>
      <c r="E50" s="90" t="str">
        <f>'I7'!E52</f>
        <v xml:space="preserve"> </v>
      </c>
      <c r="F50" s="90" t="str">
        <f>'I7'!F52</f>
        <v xml:space="preserve"> </v>
      </c>
      <c r="G50" s="91"/>
      <c r="H50" s="91"/>
      <c r="I50" s="42"/>
      <c r="J50" s="42"/>
      <c r="K50" s="43">
        <f t="shared" si="0"/>
        <v>0</v>
      </c>
      <c r="L50" s="44">
        <f t="shared" si="1"/>
        <v>64</v>
      </c>
    </row>
    <row r="51" spans="1:12" x14ac:dyDescent="0.25">
      <c r="A51" s="40">
        <v>41</v>
      </c>
      <c r="B51" s="41" t="str">
        <f>IF('M7'!B53=0,"",'M7'!B53)</f>
        <v/>
      </c>
      <c r="C51" s="90" t="str">
        <f>'I7'!C53</f>
        <v xml:space="preserve"> </v>
      </c>
      <c r="D51" s="90" t="str">
        <f>'I7'!D53</f>
        <v xml:space="preserve"> </v>
      </c>
      <c r="E51" s="90" t="str">
        <f>'I7'!E53</f>
        <v xml:space="preserve"> </v>
      </c>
      <c r="F51" s="90" t="str">
        <f>'I7'!F53</f>
        <v xml:space="preserve"> </v>
      </c>
      <c r="G51" s="91"/>
      <c r="H51" s="91"/>
      <c r="I51" s="42"/>
      <c r="J51" s="42"/>
      <c r="K51" s="43">
        <f t="shared" si="0"/>
        <v>0</v>
      </c>
      <c r="L51" s="45">
        <f t="shared" si="1"/>
        <v>64</v>
      </c>
    </row>
    <row r="52" spans="1:12" x14ac:dyDescent="0.25">
      <c r="A52" s="40">
        <v>42</v>
      </c>
      <c r="B52" s="41" t="str">
        <f>IF('M7'!B54=0,"",'M7'!B54)</f>
        <v/>
      </c>
      <c r="C52" s="90" t="str">
        <f>'I7'!C54</f>
        <v xml:space="preserve"> </v>
      </c>
      <c r="D52" s="90" t="str">
        <f>'I7'!D54</f>
        <v xml:space="preserve"> </v>
      </c>
      <c r="E52" s="90" t="str">
        <f>'I7'!E54</f>
        <v xml:space="preserve"> </v>
      </c>
      <c r="F52" s="90" t="str">
        <f>'I7'!F54</f>
        <v xml:space="preserve"> </v>
      </c>
      <c r="G52" s="91"/>
      <c r="H52" s="91"/>
      <c r="I52" s="42"/>
      <c r="J52" s="42"/>
      <c r="K52" s="43">
        <f t="shared" si="0"/>
        <v>0</v>
      </c>
      <c r="L52" s="45">
        <f t="shared" si="1"/>
        <v>64</v>
      </c>
    </row>
    <row r="53" spans="1:12" x14ac:dyDescent="0.25">
      <c r="A53" s="40">
        <v>43</v>
      </c>
      <c r="B53" s="41" t="str">
        <f>IF('M7'!B55=0,"",'M7'!B55)</f>
        <v/>
      </c>
      <c r="C53" s="90" t="str">
        <f>'I7'!C55</f>
        <v xml:space="preserve"> </v>
      </c>
      <c r="D53" s="90" t="str">
        <f>'I7'!D55</f>
        <v xml:space="preserve"> </v>
      </c>
      <c r="E53" s="90" t="str">
        <f>'I7'!E55</f>
        <v xml:space="preserve"> </v>
      </c>
      <c r="F53" s="90" t="str">
        <f>'I7'!F55</f>
        <v xml:space="preserve"> </v>
      </c>
      <c r="G53" s="91"/>
      <c r="H53" s="91"/>
      <c r="I53" s="42"/>
      <c r="J53" s="42"/>
      <c r="K53" s="43">
        <f t="shared" si="0"/>
        <v>0</v>
      </c>
      <c r="L53" s="45">
        <f t="shared" si="1"/>
        <v>64</v>
      </c>
    </row>
    <row r="54" spans="1:12" x14ac:dyDescent="0.25">
      <c r="A54" s="40">
        <v>44</v>
      </c>
      <c r="B54" s="41" t="str">
        <f>IF('M7'!B56=0,"",'M7'!B56)</f>
        <v/>
      </c>
      <c r="C54" s="90" t="str">
        <f>'I7'!C56</f>
        <v xml:space="preserve"> </v>
      </c>
      <c r="D54" s="90" t="str">
        <f>'I7'!D56</f>
        <v xml:space="preserve"> </v>
      </c>
      <c r="E54" s="90" t="str">
        <f>'I7'!E56</f>
        <v xml:space="preserve"> </v>
      </c>
      <c r="F54" s="90" t="str">
        <f>'I7'!F56</f>
        <v xml:space="preserve"> </v>
      </c>
      <c r="G54" s="91"/>
      <c r="H54" s="91"/>
      <c r="I54" s="42"/>
      <c r="J54" s="42"/>
      <c r="K54" s="43">
        <f t="shared" si="0"/>
        <v>0</v>
      </c>
      <c r="L54" s="45">
        <f t="shared" si="1"/>
        <v>64</v>
      </c>
    </row>
    <row r="55" spans="1:12" x14ac:dyDescent="0.25">
      <c r="A55" s="40">
        <v>45</v>
      </c>
      <c r="B55" s="41" t="str">
        <f>IF('M7'!B57=0,"",'M7'!B57)</f>
        <v/>
      </c>
      <c r="C55" s="90" t="str">
        <f>'I7'!C57</f>
        <v xml:space="preserve"> </v>
      </c>
      <c r="D55" s="90" t="str">
        <f>'I7'!D57</f>
        <v xml:space="preserve"> </v>
      </c>
      <c r="E55" s="90" t="str">
        <f>'I7'!E57</f>
        <v xml:space="preserve"> </v>
      </c>
      <c r="F55" s="90" t="str">
        <f>'I7'!F57</f>
        <v xml:space="preserve"> </v>
      </c>
      <c r="G55" s="91"/>
      <c r="H55" s="91"/>
      <c r="I55" s="42"/>
      <c r="J55" s="42"/>
      <c r="K55" s="43">
        <f t="shared" si="0"/>
        <v>0</v>
      </c>
      <c r="L55" s="45">
        <f t="shared" si="1"/>
        <v>64</v>
      </c>
    </row>
    <row r="56" spans="1:12" x14ac:dyDescent="0.25">
      <c r="A56" s="40">
        <v>46</v>
      </c>
      <c r="B56" s="41" t="str">
        <f>IF('M7'!B58=0,"",'M7'!B58)</f>
        <v/>
      </c>
      <c r="C56" s="90" t="str">
        <f>'I7'!C58</f>
        <v xml:space="preserve"> </v>
      </c>
      <c r="D56" s="90" t="str">
        <f>'I7'!D58</f>
        <v xml:space="preserve"> </v>
      </c>
      <c r="E56" s="90" t="str">
        <f>'I7'!E58</f>
        <v xml:space="preserve"> </v>
      </c>
      <c r="F56" s="90" t="str">
        <f>'I7'!F58</f>
        <v xml:space="preserve"> </v>
      </c>
      <c r="G56" s="91"/>
      <c r="H56" s="91"/>
      <c r="I56" s="42"/>
      <c r="J56" s="42"/>
      <c r="K56" s="43">
        <f t="shared" si="0"/>
        <v>0</v>
      </c>
      <c r="L56" s="45">
        <f t="shared" si="1"/>
        <v>64</v>
      </c>
    </row>
    <row r="57" spans="1:12" x14ac:dyDescent="0.25">
      <c r="A57" s="40">
        <v>47</v>
      </c>
      <c r="B57" s="41" t="str">
        <f>IF('M7'!B59=0,"",'M7'!B59)</f>
        <v/>
      </c>
      <c r="C57" s="90" t="str">
        <f>'I7'!C59</f>
        <v xml:space="preserve"> </v>
      </c>
      <c r="D57" s="90" t="str">
        <f>'I7'!D59</f>
        <v xml:space="preserve"> </v>
      </c>
      <c r="E57" s="90" t="str">
        <f>'I7'!E59</f>
        <v xml:space="preserve"> </v>
      </c>
      <c r="F57" s="90" t="str">
        <f>'I7'!F59</f>
        <v xml:space="preserve"> </v>
      </c>
      <c r="G57" s="91"/>
      <c r="H57" s="91"/>
      <c r="I57" s="42"/>
      <c r="J57" s="42"/>
      <c r="K57" s="43">
        <f t="shared" si="0"/>
        <v>0</v>
      </c>
      <c r="L57" s="45">
        <f t="shared" si="1"/>
        <v>64</v>
      </c>
    </row>
    <row r="58" spans="1:12" x14ac:dyDescent="0.25">
      <c r="A58" s="40">
        <v>48</v>
      </c>
      <c r="B58" s="41" t="str">
        <f>IF('M7'!B60=0,"",'M7'!B60)</f>
        <v/>
      </c>
      <c r="C58" s="90" t="str">
        <f>'I7'!C60</f>
        <v xml:space="preserve"> </v>
      </c>
      <c r="D58" s="90" t="str">
        <f>'I7'!D60</f>
        <v xml:space="preserve"> </v>
      </c>
      <c r="E58" s="90" t="str">
        <f>'I7'!E60</f>
        <v xml:space="preserve"> </v>
      </c>
      <c r="F58" s="90" t="str">
        <f>'I7'!F60</f>
        <v xml:space="preserve"> </v>
      </c>
      <c r="G58" s="91"/>
      <c r="H58" s="91"/>
      <c r="I58" s="42"/>
      <c r="J58" s="42"/>
      <c r="K58" s="43">
        <f t="shared" si="0"/>
        <v>0</v>
      </c>
      <c r="L58" s="45">
        <f t="shared" si="1"/>
        <v>64</v>
      </c>
    </row>
    <row r="59" spans="1:12" x14ac:dyDescent="0.25">
      <c r="A59" s="40">
        <v>49</v>
      </c>
      <c r="B59" s="41" t="str">
        <f>IF('M7'!B61=0,"",'M7'!B61)</f>
        <v/>
      </c>
      <c r="C59" s="90" t="str">
        <f>'I7'!C61</f>
        <v xml:space="preserve"> </v>
      </c>
      <c r="D59" s="90" t="str">
        <f>'I7'!D61</f>
        <v xml:space="preserve"> </v>
      </c>
      <c r="E59" s="90" t="str">
        <f>'I7'!E61</f>
        <v xml:space="preserve"> </v>
      </c>
      <c r="F59" s="90" t="str">
        <f>'I7'!F61</f>
        <v xml:space="preserve"> </v>
      </c>
      <c r="G59" s="91"/>
      <c r="H59" s="91"/>
      <c r="I59" s="42"/>
      <c r="J59" s="42"/>
      <c r="K59" s="43">
        <f t="shared" si="0"/>
        <v>0</v>
      </c>
      <c r="L59" s="45">
        <f t="shared" si="1"/>
        <v>64</v>
      </c>
    </row>
    <row r="60" spans="1:12" x14ac:dyDescent="0.25">
      <c r="A60" s="40">
        <v>50</v>
      </c>
      <c r="B60" s="41" t="str">
        <f>IF('M7'!B62=0,"",'M7'!B62)</f>
        <v/>
      </c>
      <c r="C60" s="90" t="str">
        <f>'I7'!C62</f>
        <v xml:space="preserve"> </v>
      </c>
      <c r="D60" s="90" t="str">
        <f>'I7'!D62</f>
        <v xml:space="preserve"> </v>
      </c>
      <c r="E60" s="90" t="str">
        <f>'I7'!E62</f>
        <v xml:space="preserve"> </v>
      </c>
      <c r="F60" s="90" t="str">
        <f>'I7'!F62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12" ht="19.5" customHeight="1" x14ac:dyDescent="0.25">
      <c r="A65" s="205" t="str">
        <f>DS!$B$4</f>
        <v xml:space="preserve">Unidad Educativa Víctor Manuel Albornoz </v>
      </c>
      <c r="B65" s="206"/>
      <c r="C65" s="206"/>
      <c r="D65" s="206"/>
      <c r="E65" s="206"/>
      <c r="F65" s="206"/>
      <c r="G65" s="206"/>
      <c r="H65" s="206"/>
      <c r="I65" s="206"/>
      <c r="J65" s="206"/>
      <c r="K65" s="206"/>
      <c r="L65" s="207"/>
    </row>
    <row r="66" spans="1:12" ht="19.5" customHeight="1" x14ac:dyDescent="0.25">
      <c r="A66" s="208" t="s">
        <v>89</v>
      </c>
      <c r="B66" s="209"/>
      <c r="C66" s="209"/>
      <c r="D66" s="209"/>
      <c r="E66" s="209"/>
      <c r="F66" s="209"/>
      <c r="G66" s="209"/>
      <c r="H66" s="209"/>
      <c r="I66" s="209"/>
      <c r="J66" s="209"/>
      <c r="K66" s="209"/>
      <c r="L66" s="210"/>
    </row>
    <row r="67" spans="1:12" ht="19.5" customHeight="1" x14ac:dyDescent="0.25">
      <c r="A67" s="208" t="str">
        <f>DS!$B$6</f>
        <v>2025 - 2026</v>
      </c>
      <c r="B67" s="209"/>
      <c r="C67" s="209"/>
      <c r="D67" s="209"/>
      <c r="E67" s="209"/>
      <c r="F67" s="209"/>
      <c r="G67" s="209"/>
      <c r="H67" s="209"/>
      <c r="I67" s="209"/>
      <c r="J67" s="209"/>
      <c r="K67" s="209"/>
      <c r="L67" s="210"/>
    </row>
    <row r="68" spans="1:12" ht="19.5" customHeight="1" x14ac:dyDescent="0.25">
      <c r="A68" s="51"/>
      <c r="B68" s="33"/>
      <c r="C68" s="33"/>
      <c r="D68" s="33"/>
      <c r="E68" s="33"/>
      <c r="F68" s="33"/>
      <c r="G68" s="33"/>
      <c r="H68" s="33"/>
      <c r="L68" s="52"/>
    </row>
    <row r="69" spans="1:12" s="55" customFormat="1" ht="15" customHeight="1" x14ac:dyDescent="0.25">
      <c r="A69" s="211" t="s">
        <v>90</v>
      </c>
      <c r="B69" s="212"/>
      <c r="C69" s="53"/>
      <c r="D69" s="53"/>
      <c r="E69" s="53"/>
      <c r="F69" s="53"/>
      <c r="G69" s="53"/>
      <c r="H69" s="53"/>
      <c r="I69" s="53"/>
      <c r="J69" s="53"/>
      <c r="K69" s="53"/>
      <c r="L69" s="54"/>
    </row>
    <row r="70" spans="1:12" s="55" customFormat="1" ht="6" customHeight="1" x14ac:dyDescent="0.25">
      <c r="A70" s="56"/>
      <c r="B70" s="57"/>
      <c r="C70" s="53"/>
      <c r="D70" s="53"/>
      <c r="E70" s="53"/>
      <c r="F70" s="53"/>
      <c r="G70" s="53"/>
      <c r="H70" s="53"/>
      <c r="I70" s="53"/>
      <c r="J70" s="53"/>
      <c r="K70" s="53"/>
      <c r="L70" s="54"/>
    </row>
    <row r="71" spans="1:12" s="55" customFormat="1" ht="15" customHeight="1" x14ac:dyDescent="0.25">
      <c r="A71" s="58" t="s">
        <v>91</v>
      </c>
      <c r="B71" s="59" t="s">
        <v>92</v>
      </c>
      <c r="C71" s="53" t="str">
        <f>$A$6</f>
        <v>Lic. Franco Avilés Narváez</v>
      </c>
      <c r="D71" s="53"/>
      <c r="E71" s="59"/>
      <c r="F71" s="59"/>
      <c r="G71" s="59" t="s">
        <v>93</v>
      </c>
      <c r="H71" s="53">
        <f>$C$8</f>
        <v>0</v>
      </c>
      <c r="I71" s="53"/>
      <c r="J71" s="53"/>
      <c r="K71" s="53"/>
      <c r="L71" s="54"/>
    </row>
    <row r="72" spans="1:12" s="55" customFormat="1" ht="15" customHeight="1" x14ac:dyDescent="0.25">
      <c r="A72" s="58" t="s">
        <v>94</v>
      </c>
      <c r="B72" s="59" t="s">
        <v>95</v>
      </c>
      <c r="C72" s="53">
        <f>$C$6</f>
        <v>0</v>
      </c>
      <c r="D72" s="53"/>
      <c r="E72" s="59"/>
      <c r="F72" s="59"/>
      <c r="G72" s="59" t="s">
        <v>96</v>
      </c>
      <c r="H72" s="53">
        <f>$G$8</f>
        <v>0</v>
      </c>
      <c r="I72" s="53"/>
      <c r="J72" s="53"/>
      <c r="K72" s="53"/>
      <c r="L72" s="54"/>
    </row>
    <row r="73" spans="1:12" s="55" customFormat="1" ht="15" customHeight="1" x14ac:dyDescent="0.25">
      <c r="A73" s="58" t="s">
        <v>97</v>
      </c>
      <c r="B73" s="59" t="s">
        <v>98</v>
      </c>
      <c r="C73" s="53">
        <f>$A$8</f>
        <v>0</v>
      </c>
      <c r="D73" s="53"/>
      <c r="E73" s="59"/>
      <c r="F73" s="59"/>
      <c r="G73" s="59" t="s">
        <v>99</v>
      </c>
      <c r="H73" s="53">
        <f>$H$8</f>
        <v>0</v>
      </c>
      <c r="I73" s="53"/>
      <c r="J73" s="53"/>
      <c r="K73" s="53"/>
      <c r="L73" s="54"/>
    </row>
    <row r="74" spans="1:12" s="55" customFormat="1" ht="6" customHeight="1" x14ac:dyDescent="0.25">
      <c r="A74" s="60"/>
      <c r="B74" s="61"/>
      <c r="C74" s="61"/>
      <c r="D74" s="61"/>
      <c r="E74" s="53"/>
      <c r="F74" s="53"/>
      <c r="G74" s="53"/>
      <c r="H74" s="53"/>
      <c r="I74" s="53"/>
      <c r="J74" s="53"/>
      <c r="K74" s="53"/>
      <c r="L74" s="54"/>
    </row>
    <row r="75" spans="1:12" s="55" customFormat="1" ht="15" customHeight="1" x14ac:dyDescent="0.25">
      <c r="A75" s="56" t="s">
        <v>100</v>
      </c>
      <c r="B75" s="57"/>
      <c r="C75" s="62"/>
      <c r="D75" s="62"/>
      <c r="E75" s="53"/>
      <c r="F75" s="53"/>
      <c r="G75" s="53"/>
      <c r="H75" s="53"/>
      <c r="I75" s="53"/>
      <c r="J75" s="53"/>
      <c r="K75" s="53"/>
      <c r="L75" s="54"/>
    </row>
    <row r="76" spans="1:12" s="55" customFormat="1" ht="219.75" customHeight="1" x14ac:dyDescent="0.25">
      <c r="A76" s="216" t="s">
        <v>101</v>
      </c>
      <c r="B76" s="216"/>
      <c r="C76" s="216"/>
      <c r="D76" s="216"/>
      <c r="E76" s="216"/>
      <c r="F76" s="216"/>
      <c r="G76" s="216"/>
      <c r="H76" s="216"/>
      <c r="I76" s="216"/>
      <c r="J76" s="216"/>
      <c r="K76" s="216"/>
      <c r="L76" s="216"/>
    </row>
    <row r="77" spans="1:12" s="55" customFormat="1" ht="15" customHeight="1" x14ac:dyDescent="0.25">
      <c r="A77" s="194" t="s">
        <v>102</v>
      </c>
      <c r="B77" s="195"/>
      <c r="C77" s="195"/>
      <c r="D77" s="61"/>
      <c r="E77" s="53"/>
      <c r="F77" s="53"/>
      <c r="G77" s="53"/>
      <c r="H77" s="53"/>
      <c r="I77" s="53"/>
      <c r="J77" s="53"/>
      <c r="K77" s="53"/>
      <c r="L77" s="54"/>
    </row>
    <row r="78" spans="1:12" s="55" customFormat="1" ht="135.75" customHeight="1" x14ac:dyDescent="0.25">
      <c r="A78" s="190" t="s">
        <v>103</v>
      </c>
      <c r="B78" s="190"/>
      <c r="C78" s="190"/>
      <c r="D78" s="190"/>
      <c r="E78" s="190"/>
      <c r="F78" s="190"/>
      <c r="G78" s="190"/>
      <c r="H78" s="190"/>
      <c r="I78" s="190"/>
      <c r="J78" s="190"/>
      <c r="K78" s="190"/>
      <c r="L78" s="190"/>
    </row>
    <row r="79" spans="1:12" s="55" customFormat="1" ht="15" customHeight="1" x14ac:dyDescent="0.25">
      <c r="A79" s="194" t="s">
        <v>104</v>
      </c>
      <c r="B79" s="195"/>
      <c r="C79" s="195"/>
      <c r="D79" s="61"/>
      <c r="E79" s="53"/>
      <c r="F79" s="53"/>
      <c r="G79" s="53"/>
      <c r="H79" s="53"/>
      <c r="I79" s="53"/>
      <c r="J79" s="53"/>
      <c r="K79" s="53"/>
      <c r="L79" s="54"/>
    </row>
    <row r="80" spans="1:12" s="55" customFormat="1" ht="5.25" customHeight="1" x14ac:dyDescent="0.25">
      <c r="A80" s="60"/>
      <c r="B80" s="61"/>
      <c r="C80" s="61"/>
      <c r="D80" s="61"/>
      <c r="E80" s="53"/>
      <c r="F80" s="53"/>
      <c r="G80" s="53"/>
      <c r="H80" s="53"/>
      <c r="I80" s="53"/>
      <c r="J80" s="53"/>
      <c r="K80" s="53"/>
      <c r="L80" s="54"/>
    </row>
    <row r="81" spans="1:12" s="66" customFormat="1" ht="82.5" customHeight="1" x14ac:dyDescent="0.25">
      <c r="A81" s="192" t="s">
        <v>76</v>
      </c>
      <c r="B81" s="192"/>
      <c r="C81" s="217">
        <f>$C$6</f>
        <v>0</v>
      </c>
      <c r="D81" s="217"/>
      <c r="E81" s="217"/>
      <c r="F81" s="218" t="s">
        <v>130</v>
      </c>
      <c r="G81" s="63"/>
      <c r="H81" s="64"/>
      <c r="I81" s="53"/>
      <c r="J81" s="53"/>
      <c r="K81" s="53"/>
      <c r="L81" s="65"/>
    </row>
    <row r="82" spans="1:12" s="66" customFormat="1" ht="15" customHeight="1" x14ac:dyDescent="0.25">
      <c r="A82" s="192"/>
      <c r="B82" s="192"/>
      <c r="C82" s="217"/>
      <c r="D82" s="217"/>
      <c r="E82" s="217"/>
      <c r="F82" s="219"/>
      <c r="G82" s="63"/>
      <c r="H82" s="63"/>
      <c r="I82" s="53"/>
      <c r="J82" s="53"/>
      <c r="K82" s="53"/>
      <c r="L82" s="65"/>
    </row>
    <row r="83" spans="1:12" s="66" customFormat="1" ht="15" customHeight="1" x14ac:dyDescent="0.25">
      <c r="A83" s="246" t="s">
        <v>118</v>
      </c>
      <c r="B83" s="246"/>
      <c r="C83" s="247">
        <f>IFERROR(TRUNC(AVERAGE(E11:E60),2)," ")</f>
        <v>8.15</v>
      </c>
      <c r="D83" s="247"/>
      <c r="E83" s="247"/>
      <c r="F83" s="252"/>
      <c r="G83" s="63"/>
      <c r="H83" s="63"/>
      <c r="I83" s="53"/>
      <c r="J83" s="53"/>
      <c r="K83" s="53"/>
      <c r="L83" s="65"/>
    </row>
    <row r="84" spans="1:12" s="66" customFormat="1" ht="15" customHeight="1" x14ac:dyDescent="0.25">
      <c r="A84" s="245" t="s">
        <v>120</v>
      </c>
      <c r="B84" s="245"/>
      <c r="C84" s="215">
        <f>COUNTIF(F11:F60,"=A+")</f>
        <v>0</v>
      </c>
      <c r="D84" s="215"/>
      <c r="E84" s="215"/>
      <c r="F84" s="92">
        <f t="shared" ref="F84:F93" si="2">IFERROR((C84/$C$94)," ")</f>
        <v>0</v>
      </c>
      <c r="G84" s="67"/>
      <c r="H84" s="68"/>
      <c r="I84" s="53"/>
      <c r="J84" s="53"/>
      <c r="K84" s="53"/>
      <c r="L84" s="65"/>
    </row>
    <row r="85" spans="1:12" s="66" customFormat="1" ht="15" customHeight="1" x14ac:dyDescent="0.25">
      <c r="A85" s="245" t="s">
        <v>121</v>
      </c>
      <c r="B85" s="245"/>
      <c r="C85" s="215">
        <f>COUNTIF(F11:F60,"=A-")</f>
        <v>0</v>
      </c>
      <c r="D85" s="215"/>
      <c r="E85" s="215"/>
      <c r="F85" s="92">
        <f t="shared" si="2"/>
        <v>0</v>
      </c>
      <c r="G85" s="67"/>
      <c r="H85" s="68"/>
      <c r="I85" s="53"/>
      <c r="J85" s="53"/>
      <c r="K85" s="53"/>
      <c r="L85" s="65"/>
    </row>
    <row r="86" spans="1:12" s="66" customFormat="1" ht="15" customHeight="1" x14ac:dyDescent="0.25">
      <c r="A86" s="245" t="s">
        <v>122</v>
      </c>
      <c r="B86" s="245"/>
      <c r="C86" s="215">
        <f>COUNTIF(F11:F60,"=B+")</f>
        <v>1</v>
      </c>
      <c r="D86" s="215"/>
      <c r="E86" s="215"/>
      <c r="F86" s="92">
        <f t="shared" si="2"/>
        <v>1</v>
      </c>
      <c r="G86" s="67"/>
      <c r="H86" s="68"/>
      <c r="I86" s="53"/>
      <c r="J86" s="53"/>
      <c r="K86" s="53"/>
      <c r="L86" s="65"/>
    </row>
    <row r="87" spans="1:12" s="66" customFormat="1" ht="15" customHeight="1" x14ac:dyDescent="0.25">
      <c r="A87" s="245" t="s">
        <v>123</v>
      </c>
      <c r="B87" s="245"/>
      <c r="C87" s="215">
        <f>COUNTIF(F11:F60,"=B-")</f>
        <v>0</v>
      </c>
      <c r="D87" s="215"/>
      <c r="E87" s="215"/>
      <c r="F87" s="92">
        <f t="shared" si="2"/>
        <v>0</v>
      </c>
      <c r="G87" s="67"/>
      <c r="H87" s="68"/>
      <c r="I87" s="53"/>
      <c r="J87" s="53"/>
      <c r="K87" s="53"/>
      <c r="L87" s="65"/>
    </row>
    <row r="88" spans="1:12" s="66" customFormat="1" ht="15" customHeight="1" x14ac:dyDescent="0.25">
      <c r="A88" s="245" t="s">
        <v>124</v>
      </c>
      <c r="B88" s="245"/>
      <c r="C88" s="215">
        <f>COUNTIF(F11:F60,"=C+")</f>
        <v>0</v>
      </c>
      <c r="D88" s="215"/>
      <c r="E88" s="215"/>
      <c r="F88" s="92">
        <f t="shared" si="2"/>
        <v>0</v>
      </c>
      <c r="G88" s="67"/>
      <c r="H88" s="68"/>
      <c r="I88" s="53"/>
      <c r="J88" s="53"/>
      <c r="K88" s="53"/>
      <c r="L88" s="65"/>
    </row>
    <row r="89" spans="1:12" s="66" customFormat="1" ht="15" customHeight="1" x14ac:dyDescent="0.25">
      <c r="A89" s="245" t="s">
        <v>125</v>
      </c>
      <c r="B89" s="245"/>
      <c r="C89" s="215">
        <f>COUNTIF(F11:F60,"=C-")</f>
        <v>0</v>
      </c>
      <c r="D89" s="215"/>
      <c r="E89" s="215"/>
      <c r="F89" s="92">
        <f t="shared" si="2"/>
        <v>0</v>
      </c>
      <c r="G89" s="67"/>
      <c r="H89" s="68"/>
      <c r="I89" s="53"/>
      <c r="J89" s="53"/>
      <c r="K89" s="53"/>
      <c r="L89" s="65"/>
    </row>
    <row r="90" spans="1:12" s="66" customFormat="1" ht="15" customHeight="1" x14ac:dyDescent="0.25">
      <c r="A90" s="245" t="s">
        <v>126</v>
      </c>
      <c r="B90" s="245"/>
      <c r="C90" s="215">
        <f>COUNTIF(F11:F60,"=D+")</f>
        <v>0</v>
      </c>
      <c r="D90" s="215"/>
      <c r="E90" s="215"/>
      <c r="F90" s="92">
        <f t="shared" si="2"/>
        <v>0</v>
      </c>
      <c r="G90" s="67"/>
      <c r="H90" s="68"/>
      <c r="I90" s="53"/>
      <c r="J90" s="53"/>
      <c r="K90" s="53"/>
      <c r="L90" s="65"/>
    </row>
    <row r="91" spans="1:12" s="66" customFormat="1" ht="15" customHeight="1" x14ac:dyDescent="0.25">
      <c r="A91" s="245" t="s">
        <v>127</v>
      </c>
      <c r="B91" s="245"/>
      <c r="C91" s="215">
        <f>COUNTIF(F11:F60,"=D-")</f>
        <v>0</v>
      </c>
      <c r="D91" s="215"/>
      <c r="E91" s="215"/>
      <c r="F91" s="92">
        <f t="shared" si="2"/>
        <v>0</v>
      </c>
      <c r="G91" s="67"/>
      <c r="H91" s="68"/>
      <c r="I91" s="53"/>
      <c r="J91" s="53"/>
      <c r="K91" s="53"/>
      <c r="L91" s="65"/>
    </row>
    <row r="92" spans="1:12" s="66" customFormat="1" ht="15" customHeight="1" x14ac:dyDescent="0.25">
      <c r="A92" s="245" t="s">
        <v>128</v>
      </c>
      <c r="B92" s="245"/>
      <c r="C92" s="215">
        <f>COUNTIF(F11:F60,"=E+")</f>
        <v>0</v>
      </c>
      <c r="D92" s="215"/>
      <c r="E92" s="215"/>
      <c r="F92" s="92">
        <f t="shared" si="2"/>
        <v>0</v>
      </c>
      <c r="G92" s="67"/>
      <c r="H92" s="68"/>
      <c r="I92" s="53"/>
      <c r="J92" s="53"/>
      <c r="K92" s="53"/>
      <c r="L92" s="65"/>
    </row>
    <row r="93" spans="1:12" s="66" customFormat="1" ht="15" customHeight="1" x14ac:dyDescent="0.25">
      <c r="A93" s="245" t="s">
        <v>129</v>
      </c>
      <c r="B93" s="245"/>
      <c r="C93" s="215">
        <f>COUNTIF(F11:F60,"=E-")</f>
        <v>0</v>
      </c>
      <c r="D93" s="215"/>
      <c r="E93" s="215"/>
      <c r="F93" s="92">
        <f t="shared" si="2"/>
        <v>0</v>
      </c>
      <c r="G93" s="67"/>
      <c r="H93" s="68"/>
      <c r="I93" s="53"/>
      <c r="J93" s="53"/>
      <c r="K93" s="53"/>
      <c r="L93" s="65"/>
    </row>
    <row r="94" spans="1:12" s="66" customFormat="1" ht="15" customHeight="1" x14ac:dyDescent="0.3">
      <c r="A94" s="192" t="s">
        <v>105</v>
      </c>
      <c r="B94" s="192"/>
      <c r="C94" s="193">
        <f>SUM(C84:C93)</f>
        <v>1</v>
      </c>
      <c r="D94" s="193"/>
      <c r="E94" s="193"/>
      <c r="F94" s="93">
        <f>SUM(F84:F93)</f>
        <v>1</v>
      </c>
      <c r="G94" s="63"/>
      <c r="H94" s="69"/>
      <c r="I94" s="53"/>
      <c r="J94" s="53"/>
      <c r="K94" s="53"/>
      <c r="L94" s="65"/>
    </row>
    <row r="95" spans="1:12" s="55" customFormat="1" x14ac:dyDescent="0.25">
      <c r="A95" s="60"/>
      <c r="B95" s="70"/>
      <c r="C95" s="70"/>
      <c r="D95" s="70"/>
      <c r="E95" s="53"/>
      <c r="F95" s="53"/>
      <c r="G95" s="53"/>
      <c r="H95" s="53"/>
      <c r="I95" s="53"/>
      <c r="J95" s="53"/>
      <c r="K95" s="53"/>
      <c r="L95" s="54"/>
    </row>
    <row r="96" spans="1:12" s="55" customFormat="1" x14ac:dyDescent="0.25">
      <c r="A96" s="194" t="s">
        <v>106</v>
      </c>
      <c r="B96" s="195"/>
      <c r="C96" s="195"/>
      <c r="D96" s="70"/>
      <c r="E96" s="53"/>
      <c r="F96" s="53"/>
      <c r="G96" s="53"/>
      <c r="H96" s="53"/>
      <c r="I96" s="53"/>
      <c r="J96" s="53"/>
      <c r="K96" s="53"/>
      <c r="L96" s="54"/>
    </row>
    <row r="97" spans="1:12" s="55" customFormat="1" x14ac:dyDescent="0.25">
      <c r="A97" s="60"/>
      <c r="B97" s="53"/>
      <c r="C97" s="53"/>
      <c r="D97" s="53"/>
      <c r="E97" s="53"/>
      <c r="F97" s="53"/>
      <c r="G97" s="53"/>
      <c r="H97" s="53"/>
      <c r="I97" s="53"/>
      <c r="J97" s="53"/>
      <c r="K97" s="53"/>
      <c r="L97" s="54"/>
    </row>
    <row r="98" spans="1:12" s="55" customFormat="1" x14ac:dyDescent="0.25">
      <c r="A98" s="60"/>
      <c r="B98" s="53"/>
      <c r="C98" s="53"/>
      <c r="D98" s="53"/>
      <c r="E98" s="53"/>
      <c r="F98" s="53"/>
      <c r="G98" s="53"/>
      <c r="H98" s="53"/>
      <c r="I98" s="53"/>
      <c r="J98" s="53"/>
      <c r="K98" s="53"/>
      <c r="L98" s="54"/>
    </row>
    <row r="99" spans="1:12" s="55" customFormat="1" x14ac:dyDescent="0.25">
      <c r="A99" s="60"/>
      <c r="B99" s="53"/>
      <c r="C99" s="53"/>
      <c r="D99" s="53"/>
      <c r="E99" s="53"/>
      <c r="F99" s="53"/>
      <c r="G99" s="53"/>
      <c r="H99" s="53"/>
      <c r="I99" s="53"/>
      <c r="J99" s="53"/>
      <c r="K99" s="53"/>
      <c r="L99" s="54"/>
    </row>
    <row r="100" spans="1:12" s="55" customFormat="1" x14ac:dyDescent="0.25">
      <c r="A100" s="60"/>
      <c r="B100" s="53"/>
      <c r="C100" s="53"/>
      <c r="D100" s="53"/>
      <c r="E100" s="53"/>
      <c r="F100" s="53"/>
      <c r="G100" s="53"/>
      <c r="H100" s="53"/>
      <c r="I100" s="53"/>
      <c r="J100" s="53"/>
      <c r="K100" s="53"/>
      <c r="L100" s="54"/>
    </row>
    <row r="101" spans="1:12" s="55" customFormat="1" x14ac:dyDescent="0.25">
      <c r="A101" s="60"/>
      <c r="B101" s="53"/>
      <c r="C101" s="53"/>
      <c r="D101" s="53"/>
      <c r="E101" s="53"/>
      <c r="F101" s="53"/>
      <c r="G101" s="53"/>
      <c r="H101" s="53"/>
      <c r="I101" s="53"/>
      <c r="J101" s="53"/>
      <c r="K101" s="53"/>
      <c r="L101" s="54"/>
    </row>
    <row r="102" spans="1:12" s="55" customFormat="1" x14ac:dyDescent="0.25">
      <c r="A102" s="60"/>
      <c r="B102" s="53"/>
      <c r="C102" s="53"/>
      <c r="D102" s="53"/>
      <c r="E102" s="53"/>
      <c r="F102" s="53"/>
      <c r="G102" s="53"/>
      <c r="H102" s="53"/>
      <c r="I102" s="53"/>
      <c r="J102" s="53"/>
      <c r="K102" s="53"/>
      <c r="L102" s="54"/>
    </row>
    <row r="103" spans="1:12" s="55" customFormat="1" x14ac:dyDescent="0.25">
      <c r="A103" s="60"/>
      <c r="B103" s="53"/>
      <c r="C103" s="53"/>
      <c r="D103" s="53"/>
      <c r="E103" s="53"/>
      <c r="F103" s="53"/>
      <c r="G103" s="53"/>
      <c r="H103" s="53"/>
      <c r="I103" s="53"/>
      <c r="J103" s="53"/>
      <c r="K103" s="53"/>
      <c r="L103" s="54"/>
    </row>
    <row r="104" spans="1:12" s="55" customFormat="1" x14ac:dyDescent="0.25">
      <c r="A104" s="60"/>
      <c r="B104" s="53"/>
      <c r="C104" s="53"/>
      <c r="D104" s="53"/>
      <c r="E104" s="53"/>
      <c r="F104" s="53"/>
      <c r="G104" s="53"/>
      <c r="H104" s="53"/>
      <c r="I104" s="53"/>
      <c r="J104" s="53"/>
      <c r="K104" s="53"/>
      <c r="L104" s="54"/>
    </row>
    <row r="105" spans="1:12" s="55" customFormat="1" x14ac:dyDescent="0.25">
      <c r="A105" s="60"/>
      <c r="B105" s="53"/>
      <c r="C105" s="53"/>
      <c r="D105" s="53"/>
      <c r="E105" s="53"/>
      <c r="F105" s="53"/>
      <c r="G105" s="53"/>
      <c r="H105" s="53"/>
      <c r="I105" s="53"/>
      <c r="J105" s="53"/>
      <c r="K105" s="53"/>
      <c r="L105" s="54"/>
    </row>
    <row r="106" spans="1:12" s="55" customFormat="1" x14ac:dyDescent="0.25">
      <c r="A106" s="60"/>
      <c r="B106" s="53"/>
      <c r="C106" s="53"/>
      <c r="D106" s="53"/>
      <c r="E106" s="53"/>
      <c r="F106" s="53"/>
      <c r="G106" s="53"/>
      <c r="H106" s="53"/>
      <c r="I106" s="53"/>
      <c r="J106" s="53"/>
      <c r="K106" s="53"/>
      <c r="L106" s="54"/>
    </row>
    <row r="107" spans="1:12" s="55" customFormat="1" x14ac:dyDescent="0.25">
      <c r="A107" s="60"/>
      <c r="B107" s="53"/>
      <c r="C107" s="53"/>
      <c r="D107" s="53"/>
      <c r="E107" s="53"/>
      <c r="F107" s="53"/>
      <c r="G107" s="53"/>
      <c r="H107" s="53"/>
      <c r="I107" s="53"/>
      <c r="J107" s="53"/>
      <c r="K107" s="53"/>
      <c r="L107" s="54"/>
    </row>
    <row r="108" spans="1:12" s="55" customFormat="1" x14ac:dyDescent="0.25">
      <c r="A108" s="60"/>
      <c r="B108" s="53"/>
      <c r="C108" s="53"/>
      <c r="D108" s="53"/>
      <c r="E108" s="53"/>
      <c r="F108" s="53"/>
      <c r="G108" s="53"/>
      <c r="H108" s="53"/>
      <c r="I108" s="53"/>
      <c r="J108" s="53"/>
      <c r="K108" s="53"/>
      <c r="L108" s="54"/>
    </row>
    <row r="109" spans="1:12" s="55" customFormat="1" x14ac:dyDescent="0.25">
      <c r="A109" s="60"/>
      <c r="B109" s="53"/>
      <c r="C109" s="53"/>
      <c r="D109" s="53"/>
      <c r="E109" s="53"/>
      <c r="F109" s="53"/>
      <c r="G109" s="53"/>
      <c r="H109" s="53"/>
      <c r="I109" s="53"/>
      <c r="J109" s="53"/>
      <c r="K109" s="53"/>
      <c r="L109" s="54"/>
    </row>
    <row r="110" spans="1:12" s="55" customFormat="1" x14ac:dyDescent="0.25">
      <c r="A110" s="60"/>
      <c r="B110" s="53"/>
      <c r="C110" s="53"/>
      <c r="D110" s="53"/>
      <c r="E110" s="53"/>
      <c r="F110" s="53"/>
      <c r="G110" s="53"/>
      <c r="H110" s="53"/>
      <c r="I110" s="53"/>
      <c r="J110" s="53"/>
      <c r="K110" s="53"/>
      <c r="L110" s="54"/>
    </row>
    <row r="111" spans="1:12" s="55" customFormat="1" x14ac:dyDescent="0.25">
      <c r="A111" s="60"/>
      <c r="B111" s="53"/>
      <c r="C111" s="53"/>
      <c r="D111" s="53"/>
      <c r="E111" s="53"/>
      <c r="F111" s="53"/>
      <c r="G111" s="53"/>
      <c r="H111" s="53"/>
      <c r="I111" s="53"/>
      <c r="J111" s="53"/>
      <c r="K111" s="53"/>
      <c r="L111" s="54"/>
    </row>
    <row r="112" spans="1:12" s="55" customFormat="1" x14ac:dyDescent="0.25">
      <c r="A112" s="60"/>
      <c r="B112" s="53"/>
      <c r="C112" s="53"/>
      <c r="D112" s="53"/>
      <c r="E112" s="53"/>
      <c r="F112" s="53"/>
      <c r="G112" s="53"/>
      <c r="H112" s="53"/>
      <c r="I112" s="53"/>
      <c r="J112" s="53"/>
      <c r="K112" s="53"/>
      <c r="L112" s="54"/>
    </row>
    <row r="113" spans="1:12" s="55" customFormat="1" x14ac:dyDescent="0.25">
      <c r="A113" s="196" t="s">
        <v>107</v>
      </c>
      <c r="B113" s="197"/>
      <c r="C113" s="197"/>
      <c r="D113" s="53"/>
      <c r="E113" s="53"/>
      <c r="F113" s="53"/>
      <c r="G113" s="53"/>
      <c r="H113" s="53"/>
      <c r="I113" s="53"/>
      <c r="J113" s="53"/>
      <c r="K113" s="53"/>
      <c r="L113" s="54"/>
    </row>
    <row r="114" spans="1:12" s="55" customFormat="1" ht="115.5" customHeight="1" x14ac:dyDescent="0.25">
      <c r="A114" s="190" t="s">
        <v>108</v>
      </c>
      <c r="B114" s="190"/>
      <c r="C114" s="190"/>
      <c r="D114" s="190"/>
      <c r="E114" s="190"/>
      <c r="F114" s="190"/>
      <c r="G114" s="190"/>
      <c r="H114" s="190"/>
      <c r="I114" s="190"/>
      <c r="J114" s="190"/>
      <c r="K114" s="190"/>
      <c r="L114" s="190"/>
    </row>
    <row r="115" spans="1:12" s="55" customFormat="1" x14ac:dyDescent="0.25">
      <c r="A115" s="71"/>
      <c r="B115" s="72"/>
      <c r="C115" s="72"/>
      <c r="D115" s="72"/>
      <c r="E115" s="73"/>
      <c r="F115" s="73"/>
      <c r="G115" s="73"/>
      <c r="H115" s="73"/>
      <c r="I115" s="73"/>
      <c r="J115" s="73"/>
      <c r="K115" s="73"/>
      <c r="L115" s="74"/>
    </row>
    <row r="116" spans="1:12" s="55" customFormat="1" x14ac:dyDescent="0.25">
      <c r="A116" s="71"/>
      <c r="B116" s="72"/>
      <c r="C116" s="72"/>
      <c r="D116" s="72"/>
      <c r="E116" s="73"/>
      <c r="F116" s="73"/>
      <c r="G116" s="73"/>
      <c r="H116" s="73"/>
      <c r="I116" s="73"/>
      <c r="J116" s="73"/>
      <c r="K116" s="73"/>
      <c r="L116" s="74"/>
    </row>
    <row r="117" spans="1:12" ht="15" customHeight="1" x14ac:dyDescent="0.25">
      <c r="A117" s="191" t="str">
        <f>DS!$A$7</f>
        <v>Directora:</v>
      </c>
      <c r="B117" s="191"/>
      <c r="C117" s="191"/>
      <c r="D117" s="191"/>
      <c r="E117" s="191" t="str">
        <f>DS!$A$10</f>
        <v>Docente:</v>
      </c>
      <c r="F117" s="191"/>
      <c r="G117" s="191"/>
      <c r="H117" s="191"/>
      <c r="I117" s="191"/>
      <c r="J117" s="191"/>
      <c r="K117" s="191"/>
      <c r="L117" s="191"/>
    </row>
    <row r="118" spans="1:12"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12"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12" ht="19.5" customHeight="1" x14ac:dyDescent="0.25">
      <c r="A120" s="209" t="s">
        <v>74</v>
      </c>
      <c r="B120" s="209"/>
      <c r="C120" s="209"/>
      <c r="D120" s="209"/>
      <c r="E120" s="209"/>
      <c r="F120" s="209"/>
      <c r="G120" s="209"/>
      <c r="H120" s="209"/>
      <c r="I120" s="209"/>
      <c r="J120" s="209"/>
      <c r="K120" s="209"/>
      <c r="L120" s="209"/>
    </row>
    <row r="121" spans="1:12" ht="19.5" customHeight="1" x14ac:dyDescent="0.25">
      <c r="A121" s="209" t="str">
        <f>DS!$B$6</f>
        <v>2025 - 2026</v>
      </c>
      <c r="B121" s="209"/>
      <c r="C121" s="209"/>
      <c r="D121" s="209"/>
      <c r="E121" s="209"/>
      <c r="F121" s="209"/>
      <c r="G121" s="209"/>
      <c r="H121" s="209"/>
      <c r="I121" s="209"/>
      <c r="J121" s="209"/>
      <c r="K121" s="209"/>
      <c r="L121" s="209"/>
    </row>
    <row r="122" spans="1:12" ht="19.5" customHeight="1" x14ac:dyDescent="0.25">
      <c r="A122" s="33"/>
      <c r="B122" s="33"/>
      <c r="C122" s="33"/>
      <c r="D122" s="33"/>
      <c r="E122" s="33"/>
      <c r="F122" s="33"/>
      <c r="G122" s="33"/>
      <c r="H122" s="33"/>
      <c r="I122" s="33"/>
      <c r="J122" s="33"/>
      <c r="K122" s="33"/>
      <c r="L122" s="33"/>
    </row>
    <row r="123" spans="1:12" ht="19.5" customHeight="1" x14ac:dyDescent="0.25">
      <c r="A123" s="222" t="s">
        <v>75</v>
      </c>
      <c r="B123" s="222"/>
      <c r="C123" s="223" t="s">
        <v>76</v>
      </c>
      <c r="D123" s="224"/>
      <c r="E123" s="224"/>
      <c r="F123" s="224"/>
      <c r="G123" s="220" t="s">
        <v>77</v>
      </c>
      <c r="H123" s="220"/>
      <c r="I123" s="220"/>
      <c r="J123" s="220"/>
      <c r="K123" s="220"/>
      <c r="L123" s="220"/>
    </row>
    <row r="124" spans="1:12" ht="19.5" customHeight="1" x14ac:dyDescent="0.25">
      <c r="A124" s="225" t="str">
        <f>$A$6</f>
        <v>Lic. Franco Avilés Narváez</v>
      </c>
      <c r="B124" s="225"/>
      <c r="C124" s="226">
        <f>$C$6</f>
        <v>0</v>
      </c>
      <c r="D124" s="227"/>
      <c r="E124" s="227"/>
      <c r="F124" s="227"/>
      <c r="G124" s="228" t="s">
        <v>62</v>
      </c>
      <c r="H124" s="228"/>
      <c r="I124" s="228"/>
      <c r="J124" s="228"/>
      <c r="K124" s="228"/>
      <c r="L124" s="228"/>
    </row>
    <row r="125" spans="1:12" ht="13.9" customHeight="1" x14ac:dyDescent="0.25">
      <c r="A125" s="222" t="s">
        <v>78</v>
      </c>
      <c r="B125" s="222"/>
      <c r="C125" s="223" t="s">
        <v>79</v>
      </c>
      <c r="D125" s="224"/>
      <c r="E125" s="224"/>
      <c r="F125" s="224"/>
      <c r="G125" s="35" t="s">
        <v>5</v>
      </c>
      <c r="H125" s="35" t="s">
        <v>6</v>
      </c>
      <c r="I125" s="248" t="s">
        <v>80</v>
      </c>
      <c r="J125" s="248"/>
      <c r="K125" s="248"/>
      <c r="L125" s="248"/>
    </row>
    <row r="126" spans="1:12" ht="13.9" customHeight="1" x14ac:dyDescent="0.25">
      <c r="A126" s="225">
        <f>$A$8</f>
        <v>0</v>
      </c>
      <c r="B126" s="225"/>
      <c r="C126" s="226">
        <f>$C$8</f>
        <v>0</v>
      </c>
      <c r="D126" s="227"/>
      <c r="E126" s="227"/>
      <c r="F126" s="227"/>
      <c r="G126" s="34">
        <f>$G$8</f>
        <v>0</v>
      </c>
      <c r="H126" s="36">
        <f>$H$8</f>
        <v>0</v>
      </c>
      <c r="I126" s="248"/>
      <c r="J126" s="248"/>
      <c r="K126" s="248"/>
      <c r="L126" s="248"/>
    </row>
    <row r="127" spans="1:12" ht="60" customHeight="1" x14ac:dyDescent="0.25">
      <c r="A127" s="229" t="s">
        <v>70</v>
      </c>
      <c r="B127" s="230" t="s">
        <v>71</v>
      </c>
      <c r="C127" s="231" t="str">
        <f>$C$9</f>
        <v>APORTES/EVALUACIONES FORMATIVAS 70%</v>
      </c>
      <c r="D127" s="231" t="str">
        <f>$D$9</f>
        <v>APORTES/EVALUACIONES SUMATIVAS 30%</v>
      </c>
      <c r="E127" s="250" t="str">
        <f>$E$9</f>
        <v>PROMEDIO TRIMESTRAL</v>
      </c>
      <c r="F127" s="250" t="str">
        <f>$F$9</f>
        <v>CUALITATIVO TRIMESTRAL</v>
      </c>
      <c r="G127" s="220" t="s">
        <v>81</v>
      </c>
      <c r="H127" s="220" t="s">
        <v>82</v>
      </c>
      <c r="I127" s="220" t="s">
        <v>83</v>
      </c>
      <c r="J127" s="220"/>
      <c r="K127" s="220"/>
      <c r="L127" s="37">
        <v>65</v>
      </c>
    </row>
    <row r="128" spans="1:12" ht="19.5" customHeight="1" x14ac:dyDescent="0.25">
      <c r="A128" s="229"/>
      <c r="B128" s="230"/>
      <c r="C128" s="231"/>
      <c r="D128" s="231"/>
      <c r="E128" s="251"/>
      <c r="F128" s="251"/>
      <c r="G128" s="220"/>
      <c r="H128" s="220"/>
      <c r="I128" s="38" t="s">
        <v>84</v>
      </c>
      <c r="J128" s="38" t="s">
        <v>85</v>
      </c>
      <c r="K128" s="39" t="s">
        <v>86</v>
      </c>
      <c r="L128" s="39" t="s">
        <v>87</v>
      </c>
    </row>
    <row r="129" spans="1:12" x14ac:dyDescent="0.25">
      <c r="A129" s="40">
        <v>1</v>
      </c>
      <c r="B129" s="41" t="str">
        <f>IF('M7'!B13=0,"",'M7'!B13)</f>
        <v/>
      </c>
      <c r="C129" s="90" t="str">
        <f>'I7'!G13</f>
        <v xml:space="preserve"> </v>
      </c>
      <c r="D129" s="90" t="str">
        <f>'I7'!H13</f>
        <v xml:space="preserve"> </v>
      </c>
      <c r="E129" s="90" t="str">
        <f>'I7'!I13</f>
        <v xml:space="preserve"> </v>
      </c>
      <c r="F129" s="90" t="str">
        <f>'I7'!J13</f>
        <v xml:space="preserve"> </v>
      </c>
      <c r="G129" s="91"/>
      <c r="H129" s="91"/>
      <c r="I129" s="42"/>
      <c r="J129" s="42"/>
      <c r="K129" s="43">
        <f>SUM(I129:J129)</f>
        <v>0</v>
      </c>
      <c r="L129" s="44">
        <f>$L$127-K129</f>
        <v>65</v>
      </c>
    </row>
    <row r="130" spans="1:12" x14ac:dyDescent="0.25">
      <c r="A130" s="40">
        <v>2</v>
      </c>
      <c r="B130" s="41" t="str">
        <f>IF('M7'!B14=0,"",'M7'!B14)</f>
        <v/>
      </c>
      <c r="C130" s="90" t="str">
        <f>'I7'!G14</f>
        <v xml:space="preserve"> </v>
      </c>
      <c r="D130" s="90" t="str">
        <f>'I7'!H14</f>
        <v xml:space="preserve"> </v>
      </c>
      <c r="E130" s="90" t="str">
        <f>'I7'!I14</f>
        <v xml:space="preserve"> </v>
      </c>
      <c r="F130" s="90" t="str">
        <f>'I7'!J14</f>
        <v xml:space="preserve"> </v>
      </c>
      <c r="G130" s="91"/>
      <c r="H130" s="91"/>
      <c r="I130" s="42"/>
      <c r="J130" s="42"/>
      <c r="K130" s="43">
        <f t="shared" ref="K130:K178" si="3">SUM(I130:J130)</f>
        <v>0</v>
      </c>
      <c r="L130" s="44">
        <f t="shared" ref="L130:L178" si="4">$L$127-K130</f>
        <v>65</v>
      </c>
    </row>
    <row r="131" spans="1:12" x14ac:dyDescent="0.25">
      <c r="A131" s="40">
        <v>3</v>
      </c>
      <c r="B131" s="41" t="str">
        <f>IF('M7'!B15=0,"",'M7'!B15)</f>
        <v/>
      </c>
      <c r="C131" s="90" t="str">
        <f>'I7'!G15</f>
        <v xml:space="preserve"> </v>
      </c>
      <c r="D131" s="90" t="str">
        <f>'I7'!H15</f>
        <v xml:space="preserve"> </v>
      </c>
      <c r="E131" s="90" t="str">
        <f>'I7'!I15</f>
        <v xml:space="preserve"> </v>
      </c>
      <c r="F131" s="90" t="str">
        <f>'I7'!J15</f>
        <v xml:space="preserve"> </v>
      </c>
      <c r="G131" s="91"/>
      <c r="H131" s="91"/>
      <c r="I131" s="42"/>
      <c r="J131" s="42"/>
      <c r="K131" s="43">
        <f t="shared" si="3"/>
        <v>0</v>
      </c>
      <c r="L131" s="44">
        <f t="shared" si="4"/>
        <v>65</v>
      </c>
    </row>
    <row r="132" spans="1:12" x14ac:dyDescent="0.25">
      <c r="A132" s="40">
        <v>4</v>
      </c>
      <c r="B132" s="41" t="str">
        <f>IF('M7'!B16=0,"",'M7'!B16)</f>
        <v/>
      </c>
      <c r="C132" s="90" t="str">
        <f>'I7'!G16</f>
        <v xml:space="preserve"> </v>
      </c>
      <c r="D132" s="90" t="str">
        <f>'I7'!H16</f>
        <v xml:space="preserve"> </v>
      </c>
      <c r="E132" s="90" t="str">
        <f>'I7'!I16</f>
        <v xml:space="preserve"> </v>
      </c>
      <c r="F132" s="90" t="str">
        <f>'I7'!J16</f>
        <v xml:space="preserve"> </v>
      </c>
      <c r="G132" s="91"/>
      <c r="H132" s="91"/>
      <c r="I132" s="42"/>
      <c r="J132" s="42"/>
      <c r="K132" s="43">
        <f t="shared" si="3"/>
        <v>0</v>
      </c>
      <c r="L132" s="44">
        <f t="shared" si="4"/>
        <v>65</v>
      </c>
    </row>
    <row r="133" spans="1:12" x14ac:dyDescent="0.25">
      <c r="A133" s="40">
        <v>5</v>
      </c>
      <c r="B133" s="41" t="str">
        <f>IF('M7'!B17=0,"",'M7'!B17)</f>
        <v/>
      </c>
      <c r="C133" s="90" t="str">
        <f>'I7'!G17</f>
        <v xml:space="preserve"> </v>
      </c>
      <c r="D133" s="90" t="str">
        <f>'I7'!H17</f>
        <v xml:space="preserve"> </v>
      </c>
      <c r="E133" s="90" t="str">
        <f>'I7'!I17</f>
        <v xml:space="preserve"> </v>
      </c>
      <c r="F133" s="90" t="str">
        <f>'I7'!J17</f>
        <v xml:space="preserve"> </v>
      </c>
      <c r="G133" s="91"/>
      <c r="H133" s="91"/>
      <c r="I133" s="42"/>
      <c r="J133" s="42"/>
      <c r="K133" s="43">
        <f t="shared" si="3"/>
        <v>0</v>
      </c>
      <c r="L133" s="44">
        <f t="shared" si="4"/>
        <v>65</v>
      </c>
    </row>
    <row r="134" spans="1:12" x14ac:dyDescent="0.25">
      <c r="A134" s="40">
        <v>6</v>
      </c>
      <c r="B134" s="41" t="str">
        <f>IF('M7'!B18=0,"",'M7'!B18)</f>
        <v/>
      </c>
      <c r="C134" s="90" t="str">
        <f>'I7'!G18</f>
        <v xml:space="preserve"> </v>
      </c>
      <c r="D134" s="90" t="str">
        <f>'I7'!H18</f>
        <v xml:space="preserve"> </v>
      </c>
      <c r="E134" s="90" t="str">
        <f>'I7'!I18</f>
        <v xml:space="preserve"> </v>
      </c>
      <c r="F134" s="90" t="str">
        <f>'I7'!J18</f>
        <v xml:space="preserve"> </v>
      </c>
      <c r="G134" s="91"/>
      <c r="H134" s="91"/>
      <c r="I134" s="42"/>
      <c r="J134" s="42"/>
      <c r="K134" s="43">
        <f t="shared" si="3"/>
        <v>0</v>
      </c>
      <c r="L134" s="44">
        <f t="shared" si="4"/>
        <v>65</v>
      </c>
    </row>
    <row r="135" spans="1:12" x14ac:dyDescent="0.25">
      <c r="A135" s="40">
        <v>7</v>
      </c>
      <c r="B135" s="41" t="str">
        <f>IF('M7'!B19=0,"",'M7'!B19)</f>
        <v/>
      </c>
      <c r="C135" s="90" t="str">
        <f>'I7'!G19</f>
        <v xml:space="preserve"> </v>
      </c>
      <c r="D135" s="90" t="str">
        <f>'I7'!H19</f>
        <v xml:space="preserve"> </v>
      </c>
      <c r="E135" s="90" t="str">
        <f>'I7'!I19</f>
        <v xml:space="preserve"> </v>
      </c>
      <c r="F135" s="90" t="str">
        <f>'I7'!J19</f>
        <v xml:space="preserve"> </v>
      </c>
      <c r="G135" s="91"/>
      <c r="H135" s="91"/>
      <c r="I135" s="42"/>
      <c r="J135" s="42"/>
      <c r="K135" s="43">
        <f t="shared" si="3"/>
        <v>0</v>
      </c>
      <c r="L135" s="44">
        <f t="shared" si="4"/>
        <v>65</v>
      </c>
    </row>
    <row r="136" spans="1:12" x14ac:dyDescent="0.25">
      <c r="A136" s="40">
        <v>8</v>
      </c>
      <c r="B136" s="41" t="str">
        <f>IF('M7'!B20=0,"",'M7'!B20)</f>
        <v/>
      </c>
      <c r="C136" s="90" t="str">
        <f>'I7'!G20</f>
        <v xml:space="preserve"> </v>
      </c>
      <c r="D136" s="90" t="str">
        <f>'I7'!H20</f>
        <v xml:space="preserve"> </v>
      </c>
      <c r="E136" s="90" t="str">
        <f>'I7'!I20</f>
        <v xml:space="preserve"> </v>
      </c>
      <c r="F136" s="90" t="str">
        <f>'I7'!J20</f>
        <v xml:space="preserve"> </v>
      </c>
      <c r="G136" s="91"/>
      <c r="H136" s="91"/>
      <c r="I136" s="42"/>
      <c r="J136" s="42"/>
      <c r="K136" s="43">
        <f t="shared" si="3"/>
        <v>0</v>
      </c>
      <c r="L136" s="44">
        <f t="shared" si="4"/>
        <v>65</v>
      </c>
    </row>
    <row r="137" spans="1:12" x14ac:dyDescent="0.25">
      <c r="A137" s="40">
        <v>9</v>
      </c>
      <c r="B137" s="41" t="str">
        <f>IF('M7'!B21=0,"",'M7'!B21)</f>
        <v/>
      </c>
      <c r="C137" s="90" t="str">
        <f>'I7'!G21</f>
        <v xml:space="preserve"> </v>
      </c>
      <c r="D137" s="90" t="str">
        <f>'I7'!H21</f>
        <v xml:space="preserve"> </v>
      </c>
      <c r="E137" s="90" t="str">
        <f>'I7'!I21</f>
        <v xml:space="preserve"> </v>
      </c>
      <c r="F137" s="90" t="str">
        <f>'I7'!J21</f>
        <v xml:space="preserve"> </v>
      </c>
      <c r="G137" s="91"/>
      <c r="H137" s="91"/>
      <c r="I137" s="42"/>
      <c r="J137" s="42"/>
      <c r="K137" s="43">
        <f t="shared" si="3"/>
        <v>0</v>
      </c>
      <c r="L137" s="44">
        <f t="shared" si="4"/>
        <v>65</v>
      </c>
    </row>
    <row r="138" spans="1:12" x14ac:dyDescent="0.25">
      <c r="A138" s="40">
        <v>10</v>
      </c>
      <c r="B138" s="41" t="str">
        <f>IF('M7'!B22=0,"",'M7'!B22)</f>
        <v/>
      </c>
      <c r="C138" s="90" t="str">
        <f>'I7'!G22</f>
        <v xml:space="preserve"> </v>
      </c>
      <c r="D138" s="90" t="str">
        <f>'I7'!H22</f>
        <v xml:space="preserve"> </v>
      </c>
      <c r="E138" s="90" t="str">
        <f>'I7'!I22</f>
        <v xml:space="preserve"> </v>
      </c>
      <c r="F138" s="90" t="str">
        <f>'I7'!J22</f>
        <v xml:space="preserve"> </v>
      </c>
      <c r="G138" s="91"/>
      <c r="H138" s="91"/>
      <c r="I138" s="42"/>
      <c r="J138" s="42"/>
      <c r="K138" s="43">
        <f t="shared" si="3"/>
        <v>0</v>
      </c>
      <c r="L138" s="44">
        <f t="shared" si="4"/>
        <v>65</v>
      </c>
    </row>
    <row r="139" spans="1:12" x14ac:dyDescent="0.25">
      <c r="A139" s="40">
        <v>11</v>
      </c>
      <c r="B139" s="41" t="str">
        <f>IF('M7'!B23=0,"",'M7'!B23)</f>
        <v/>
      </c>
      <c r="C139" s="90" t="str">
        <f>'I7'!G23</f>
        <v xml:space="preserve"> </v>
      </c>
      <c r="D139" s="90" t="str">
        <f>'I7'!H23</f>
        <v xml:space="preserve"> </v>
      </c>
      <c r="E139" s="90" t="str">
        <f>'I7'!I23</f>
        <v xml:space="preserve"> </v>
      </c>
      <c r="F139" s="90" t="str">
        <f>'I7'!J23</f>
        <v xml:space="preserve"> </v>
      </c>
      <c r="G139" s="91"/>
      <c r="H139" s="91"/>
      <c r="I139" s="42"/>
      <c r="J139" s="42"/>
      <c r="K139" s="43">
        <f t="shared" si="3"/>
        <v>0</v>
      </c>
      <c r="L139" s="44">
        <f t="shared" si="4"/>
        <v>65</v>
      </c>
    </row>
    <row r="140" spans="1:12" x14ac:dyDescent="0.25">
      <c r="A140" s="40">
        <v>12</v>
      </c>
      <c r="B140" s="41" t="str">
        <f>IF('M7'!B24=0,"",'M7'!B24)</f>
        <v/>
      </c>
      <c r="C140" s="90" t="str">
        <f>'I7'!G24</f>
        <v xml:space="preserve"> </v>
      </c>
      <c r="D140" s="90" t="str">
        <f>'I7'!H24</f>
        <v xml:space="preserve"> </v>
      </c>
      <c r="E140" s="90" t="str">
        <f>'I7'!I24</f>
        <v xml:space="preserve"> </v>
      </c>
      <c r="F140" s="90" t="str">
        <f>'I7'!J24</f>
        <v xml:space="preserve"> </v>
      </c>
      <c r="G140" s="91"/>
      <c r="H140" s="91"/>
      <c r="I140" s="42"/>
      <c r="J140" s="42"/>
      <c r="K140" s="43">
        <f t="shared" si="3"/>
        <v>0</v>
      </c>
      <c r="L140" s="44">
        <f t="shared" si="4"/>
        <v>65</v>
      </c>
    </row>
    <row r="141" spans="1:12" x14ac:dyDescent="0.25">
      <c r="A141" s="40">
        <v>13</v>
      </c>
      <c r="B141" s="41" t="str">
        <f>IF('M7'!B25=0,"",'M7'!B25)</f>
        <v/>
      </c>
      <c r="C141" s="90" t="str">
        <f>'I7'!G25</f>
        <v xml:space="preserve"> </v>
      </c>
      <c r="D141" s="90" t="str">
        <f>'I7'!H25</f>
        <v xml:space="preserve"> </v>
      </c>
      <c r="E141" s="90" t="str">
        <f>'I7'!I25</f>
        <v xml:space="preserve"> </v>
      </c>
      <c r="F141" s="90" t="str">
        <f>'I7'!J25</f>
        <v xml:space="preserve"> </v>
      </c>
      <c r="G141" s="91"/>
      <c r="H141" s="91"/>
      <c r="I141" s="42"/>
      <c r="J141" s="42"/>
      <c r="K141" s="43">
        <f t="shared" si="3"/>
        <v>0</v>
      </c>
      <c r="L141" s="44">
        <f t="shared" si="4"/>
        <v>65</v>
      </c>
    </row>
    <row r="142" spans="1:12" x14ac:dyDescent="0.25">
      <c r="A142" s="40">
        <v>14</v>
      </c>
      <c r="B142" s="41" t="str">
        <f>IF('M7'!B26=0,"",'M7'!B26)</f>
        <v/>
      </c>
      <c r="C142" s="90" t="str">
        <f>'I7'!G26</f>
        <v xml:space="preserve"> </v>
      </c>
      <c r="D142" s="90" t="str">
        <f>'I7'!H26</f>
        <v xml:space="preserve"> </v>
      </c>
      <c r="E142" s="90" t="str">
        <f>'I7'!I26</f>
        <v xml:space="preserve"> </v>
      </c>
      <c r="F142" s="90" t="str">
        <f>'I7'!J26</f>
        <v xml:space="preserve"> </v>
      </c>
      <c r="G142" s="91"/>
      <c r="H142" s="91"/>
      <c r="I142" s="42"/>
      <c r="J142" s="42"/>
      <c r="K142" s="43">
        <f t="shared" si="3"/>
        <v>0</v>
      </c>
      <c r="L142" s="44">
        <f t="shared" si="4"/>
        <v>65</v>
      </c>
    </row>
    <row r="143" spans="1:12" x14ac:dyDescent="0.25">
      <c r="A143" s="40">
        <v>15</v>
      </c>
      <c r="B143" s="41" t="str">
        <f>IF('M7'!B27=0,"",'M7'!B27)</f>
        <v/>
      </c>
      <c r="C143" s="90" t="str">
        <f>'I7'!G27</f>
        <v xml:space="preserve"> </v>
      </c>
      <c r="D143" s="90" t="str">
        <f>'I7'!H27</f>
        <v xml:space="preserve"> </v>
      </c>
      <c r="E143" s="90" t="str">
        <f>'I7'!I27</f>
        <v xml:space="preserve"> </v>
      </c>
      <c r="F143" s="90" t="str">
        <f>'I7'!J27</f>
        <v xml:space="preserve"> </v>
      </c>
      <c r="G143" s="91"/>
      <c r="H143" s="91"/>
      <c r="I143" s="42"/>
      <c r="J143" s="42"/>
      <c r="K143" s="43">
        <f t="shared" si="3"/>
        <v>0</v>
      </c>
      <c r="L143" s="44">
        <f t="shared" si="4"/>
        <v>65</v>
      </c>
    </row>
    <row r="144" spans="1:12" x14ac:dyDescent="0.25">
      <c r="A144" s="40">
        <v>16</v>
      </c>
      <c r="B144" s="41" t="str">
        <f>IF('M7'!B28=0,"",'M7'!B28)</f>
        <v/>
      </c>
      <c r="C144" s="90" t="str">
        <f>'I7'!G28</f>
        <v xml:space="preserve"> </v>
      </c>
      <c r="D144" s="90" t="str">
        <f>'I7'!H28</f>
        <v xml:space="preserve"> </v>
      </c>
      <c r="E144" s="90" t="str">
        <f>'I7'!I28</f>
        <v xml:space="preserve"> </v>
      </c>
      <c r="F144" s="90" t="str">
        <f>'I7'!J28</f>
        <v xml:space="preserve"> </v>
      </c>
      <c r="G144" s="91"/>
      <c r="H144" s="91"/>
      <c r="I144" s="42"/>
      <c r="J144" s="42"/>
      <c r="K144" s="43">
        <f t="shared" si="3"/>
        <v>0</v>
      </c>
      <c r="L144" s="44">
        <f t="shared" si="4"/>
        <v>65</v>
      </c>
    </row>
    <row r="145" spans="1:12" x14ac:dyDescent="0.25">
      <c r="A145" s="40">
        <v>17</v>
      </c>
      <c r="B145" s="41" t="str">
        <f>IF('M7'!B29=0,"",'M7'!B29)</f>
        <v/>
      </c>
      <c r="C145" s="90" t="str">
        <f>'I7'!G29</f>
        <v xml:space="preserve"> </v>
      </c>
      <c r="D145" s="90" t="str">
        <f>'I7'!H29</f>
        <v xml:space="preserve"> </v>
      </c>
      <c r="E145" s="90" t="str">
        <f>'I7'!I29</f>
        <v xml:space="preserve"> </v>
      </c>
      <c r="F145" s="90" t="str">
        <f>'I7'!J29</f>
        <v xml:space="preserve"> </v>
      </c>
      <c r="G145" s="91"/>
      <c r="H145" s="91"/>
      <c r="I145" s="42"/>
      <c r="J145" s="42"/>
      <c r="K145" s="43">
        <f t="shared" si="3"/>
        <v>0</v>
      </c>
      <c r="L145" s="44">
        <f t="shared" si="4"/>
        <v>65</v>
      </c>
    </row>
    <row r="146" spans="1:12" x14ac:dyDescent="0.25">
      <c r="A146" s="40">
        <v>18</v>
      </c>
      <c r="B146" s="41" t="str">
        <f>IF('M7'!B30=0,"",'M7'!B30)</f>
        <v/>
      </c>
      <c r="C146" s="90" t="str">
        <f>'I7'!G30</f>
        <v xml:space="preserve"> </v>
      </c>
      <c r="D146" s="90" t="str">
        <f>'I7'!H30</f>
        <v xml:space="preserve"> </v>
      </c>
      <c r="E146" s="90" t="str">
        <f>'I7'!I30</f>
        <v xml:space="preserve"> </v>
      </c>
      <c r="F146" s="90" t="str">
        <f>'I7'!J30</f>
        <v xml:space="preserve"> </v>
      </c>
      <c r="G146" s="91"/>
      <c r="H146" s="91"/>
      <c r="I146" s="42"/>
      <c r="J146" s="42"/>
      <c r="K146" s="43">
        <f t="shared" si="3"/>
        <v>0</v>
      </c>
      <c r="L146" s="44">
        <f t="shared" si="4"/>
        <v>65</v>
      </c>
    </row>
    <row r="147" spans="1:12" x14ac:dyDescent="0.25">
      <c r="A147" s="40">
        <v>19</v>
      </c>
      <c r="B147" s="41" t="str">
        <f>IF('M7'!B31=0,"",'M7'!B31)</f>
        <v/>
      </c>
      <c r="C147" s="90" t="str">
        <f>'I7'!G31</f>
        <v xml:space="preserve"> </v>
      </c>
      <c r="D147" s="90" t="str">
        <f>'I7'!H31</f>
        <v xml:space="preserve"> </v>
      </c>
      <c r="E147" s="90" t="str">
        <f>'I7'!I31</f>
        <v xml:space="preserve"> </v>
      </c>
      <c r="F147" s="90" t="str">
        <f>'I7'!J31</f>
        <v xml:space="preserve"> </v>
      </c>
      <c r="G147" s="91"/>
      <c r="H147" s="91"/>
      <c r="I147" s="42"/>
      <c r="J147" s="42"/>
      <c r="K147" s="43">
        <f t="shared" si="3"/>
        <v>0</v>
      </c>
      <c r="L147" s="44">
        <f t="shared" si="4"/>
        <v>65</v>
      </c>
    </row>
    <row r="148" spans="1:12" x14ac:dyDescent="0.25">
      <c r="A148" s="40">
        <v>20</v>
      </c>
      <c r="B148" s="41" t="str">
        <f>IF('M7'!B32=0,"",'M7'!B32)</f>
        <v/>
      </c>
      <c r="C148" s="90" t="str">
        <f>'I7'!G32</f>
        <v xml:space="preserve"> </v>
      </c>
      <c r="D148" s="90" t="str">
        <f>'I7'!H32</f>
        <v xml:space="preserve"> </v>
      </c>
      <c r="E148" s="90" t="str">
        <f>'I7'!I32</f>
        <v xml:space="preserve"> </v>
      </c>
      <c r="F148" s="90" t="str">
        <f>'I7'!J32</f>
        <v xml:space="preserve"> </v>
      </c>
      <c r="G148" s="91"/>
      <c r="H148" s="91"/>
      <c r="I148" s="42"/>
      <c r="J148" s="42"/>
      <c r="K148" s="43">
        <f t="shared" si="3"/>
        <v>0</v>
      </c>
      <c r="L148" s="44">
        <f t="shared" si="4"/>
        <v>65</v>
      </c>
    </row>
    <row r="149" spans="1:12" x14ac:dyDescent="0.25">
      <c r="A149" s="40">
        <v>21</v>
      </c>
      <c r="B149" s="41" t="str">
        <f>IF('M7'!B33=0,"",'M7'!B33)</f>
        <v/>
      </c>
      <c r="C149" s="90" t="str">
        <f>'I7'!G33</f>
        <v xml:space="preserve"> </v>
      </c>
      <c r="D149" s="90" t="str">
        <f>'I7'!H33</f>
        <v xml:space="preserve"> </v>
      </c>
      <c r="E149" s="90" t="str">
        <f>'I7'!I33</f>
        <v xml:space="preserve"> </v>
      </c>
      <c r="F149" s="90" t="str">
        <f>'I7'!J33</f>
        <v xml:space="preserve"> </v>
      </c>
      <c r="G149" s="91"/>
      <c r="H149" s="91"/>
      <c r="I149" s="42"/>
      <c r="J149" s="42"/>
      <c r="K149" s="43">
        <f t="shared" si="3"/>
        <v>0</v>
      </c>
      <c r="L149" s="44">
        <f t="shared" si="4"/>
        <v>65</v>
      </c>
    </row>
    <row r="150" spans="1:12" x14ac:dyDescent="0.25">
      <c r="A150" s="40">
        <v>22</v>
      </c>
      <c r="B150" s="41" t="str">
        <f>IF('M7'!B34=0,"",'M7'!B34)</f>
        <v/>
      </c>
      <c r="C150" s="90" t="str">
        <f>'I7'!G34</f>
        <v xml:space="preserve"> </v>
      </c>
      <c r="D150" s="90" t="str">
        <f>'I7'!H34</f>
        <v xml:space="preserve"> </v>
      </c>
      <c r="E150" s="90" t="str">
        <f>'I7'!I34</f>
        <v xml:space="preserve"> </v>
      </c>
      <c r="F150" s="90" t="str">
        <f>'I7'!J34</f>
        <v xml:space="preserve"> </v>
      </c>
      <c r="G150" s="91"/>
      <c r="H150" s="91"/>
      <c r="I150" s="42"/>
      <c r="J150" s="42"/>
      <c r="K150" s="43">
        <f t="shared" si="3"/>
        <v>0</v>
      </c>
      <c r="L150" s="44">
        <f t="shared" si="4"/>
        <v>65</v>
      </c>
    </row>
    <row r="151" spans="1:12" x14ac:dyDescent="0.25">
      <c r="A151" s="40">
        <v>23</v>
      </c>
      <c r="B151" s="41" t="str">
        <f>IF('M7'!B35=0,"",'M7'!B35)</f>
        <v/>
      </c>
      <c r="C151" s="90" t="str">
        <f>'I7'!G35</f>
        <v xml:space="preserve"> </v>
      </c>
      <c r="D151" s="90" t="str">
        <f>'I7'!H35</f>
        <v xml:space="preserve"> </v>
      </c>
      <c r="E151" s="90" t="str">
        <f>'I7'!I35</f>
        <v xml:space="preserve"> </v>
      </c>
      <c r="F151" s="90" t="str">
        <f>'I7'!J35</f>
        <v xml:space="preserve"> </v>
      </c>
      <c r="G151" s="91"/>
      <c r="H151" s="91"/>
      <c r="I151" s="42"/>
      <c r="J151" s="42"/>
      <c r="K151" s="43">
        <f t="shared" si="3"/>
        <v>0</v>
      </c>
      <c r="L151" s="44">
        <f t="shared" si="4"/>
        <v>65</v>
      </c>
    </row>
    <row r="152" spans="1:12" x14ac:dyDescent="0.25">
      <c r="A152" s="40">
        <v>24</v>
      </c>
      <c r="B152" s="41" t="str">
        <f>IF('M7'!B36=0,"",'M7'!B36)</f>
        <v/>
      </c>
      <c r="C152" s="90" t="str">
        <f>'I7'!G36</f>
        <v xml:space="preserve"> </v>
      </c>
      <c r="D152" s="90" t="str">
        <f>'I7'!H36</f>
        <v xml:space="preserve"> </v>
      </c>
      <c r="E152" s="90" t="str">
        <f>'I7'!I36</f>
        <v xml:space="preserve"> </v>
      </c>
      <c r="F152" s="90" t="str">
        <f>'I7'!J36</f>
        <v xml:space="preserve"> </v>
      </c>
      <c r="G152" s="91"/>
      <c r="H152" s="91"/>
      <c r="I152" s="42"/>
      <c r="J152" s="42"/>
      <c r="K152" s="43">
        <f t="shared" si="3"/>
        <v>0</v>
      </c>
      <c r="L152" s="44">
        <f t="shared" si="4"/>
        <v>65</v>
      </c>
    </row>
    <row r="153" spans="1:12" x14ac:dyDescent="0.25">
      <c r="A153" s="40">
        <v>25</v>
      </c>
      <c r="B153" s="41" t="str">
        <f>IF('M7'!B37=0,"",'M7'!B37)</f>
        <v/>
      </c>
      <c r="C153" s="90" t="str">
        <f>'I7'!G37</f>
        <v xml:space="preserve"> </v>
      </c>
      <c r="D153" s="90" t="str">
        <f>'I7'!H37</f>
        <v xml:space="preserve"> </v>
      </c>
      <c r="E153" s="90" t="str">
        <f>'I7'!I37</f>
        <v xml:space="preserve"> </v>
      </c>
      <c r="F153" s="90" t="str">
        <f>'I7'!J37</f>
        <v xml:space="preserve"> </v>
      </c>
      <c r="G153" s="91"/>
      <c r="H153" s="91"/>
      <c r="I153" s="42"/>
      <c r="J153" s="42"/>
      <c r="K153" s="43">
        <f t="shared" si="3"/>
        <v>0</v>
      </c>
      <c r="L153" s="44">
        <f t="shared" si="4"/>
        <v>65</v>
      </c>
    </row>
    <row r="154" spans="1:12" x14ac:dyDescent="0.25">
      <c r="A154" s="40">
        <v>26</v>
      </c>
      <c r="B154" s="41" t="str">
        <f>IF('M7'!B38=0,"",'M7'!B38)</f>
        <v/>
      </c>
      <c r="C154" s="90" t="str">
        <f>'I7'!G38</f>
        <v xml:space="preserve"> </v>
      </c>
      <c r="D154" s="90" t="str">
        <f>'I7'!H38</f>
        <v xml:space="preserve"> </v>
      </c>
      <c r="E154" s="90" t="str">
        <f>'I7'!I38</f>
        <v xml:space="preserve"> </v>
      </c>
      <c r="F154" s="90" t="str">
        <f>'I7'!J38</f>
        <v xml:space="preserve"> </v>
      </c>
      <c r="G154" s="91"/>
      <c r="H154" s="91"/>
      <c r="I154" s="42"/>
      <c r="J154" s="42"/>
      <c r="K154" s="43">
        <f t="shared" si="3"/>
        <v>0</v>
      </c>
      <c r="L154" s="44">
        <f t="shared" si="4"/>
        <v>65</v>
      </c>
    </row>
    <row r="155" spans="1:12" x14ac:dyDescent="0.25">
      <c r="A155" s="40">
        <v>27</v>
      </c>
      <c r="B155" s="41" t="str">
        <f>IF('M7'!B39=0,"",'M7'!B39)</f>
        <v/>
      </c>
      <c r="C155" s="90" t="str">
        <f>'I7'!G39</f>
        <v xml:space="preserve"> </v>
      </c>
      <c r="D155" s="90" t="str">
        <f>'I7'!H39</f>
        <v xml:space="preserve"> </v>
      </c>
      <c r="E155" s="90" t="str">
        <f>'I7'!I39</f>
        <v xml:space="preserve"> </v>
      </c>
      <c r="F155" s="90" t="str">
        <f>'I7'!J39</f>
        <v xml:space="preserve"> </v>
      </c>
      <c r="G155" s="91"/>
      <c r="H155" s="91"/>
      <c r="I155" s="42"/>
      <c r="J155" s="42"/>
      <c r="K155" s="43">
        <f t="shared" si="3"/>
        <v>0</v>
      </c>
      <c r="L155" s="44">
        <f t="shared" si="4"/>
        <v>65</v>
      </c>
    </row>
    <row r="156" spans="1:12" x14ac:dyDescent="0.25">
      <c r="A156" s="40">
        <v>28</v>
      </c>
      <c r="B156" s="41" t="str">
        <f>IF('M7'!B40=0,"",'M7'!B40)</f>
        <v/>
      </c>
      <c r="C156" s="90" t="str">
        <f>'I7'!G40</f>
        <v xml:space="preserve"> </v>
      </c>
      <c r="D156" s="90" t="str">
        <f>'I7'!H40</f>
        <v xml:space="preserve"> </v>
      </c>
      <c r="E156" s="90" t="str">
        <f>'I7'!I40</f>
        <v xml:space="preserve"> </v>
      </c>
      <c r="F156" s="90" t="str">
        <f>'I7'!J40</f>
        <v xml:space="preserve"> </v>
      </c>
      <c r="G156" s="91"/>
      <c r="H156" s="91"/>
      <c r="I156" s="42"/>
      <c r="J156" s="42"/>
      <c r="K156" s="43">
        <f t="shared" si="3"/>
        <v>0</v>
      </c>
      <c r="L156" s="44">
        <f t="shared" si="4"/>
        <v>65</v>
      </c>
    </row>
    <row r="157" spans="1:12" x14ac:dyDescent="0.25">
      <c r="A157" s="40">
        <v>29</v>
      </c>
      <c r="B157" s="41" t="str">
        <f>IF('M7'!B41=0,"",'M7'!B41)</f>
        <v/>
      </c>
      <c r="C157" s="90" t="str">
        <f>'I7'!G41</f>
        <v xml:space="preserve"> </v>
      </c>
      <c r="D157" s="90" t="str">
        <f>'I7'!H41</f>
        <v xml:space="preserve"> </v>
      </c>
      <c r="E157" s="90" t="str">
        <f>'I7'!I41</f>
        <v xml:space="preserve"> </v>
      </c>
      <c r="F157" s="90" t="str">
        <f>'I7'!J41</f>
        <v xml:space="preserve"> </v>
      </c>
      <c r="G157" s="91"/>
      <c r="H157" s="91"/>
      <c r="I157" s="42"/>
      <c r="J157" s="42"/>
      <c r="K157" s="43">
        <f t="shared" si="3"/>
        <v>0</v>
      </c>
      <c r="L157" s="44">
        <f t="shared" si="4"/>
        <v>65</v>
      </c>
    </row>
    <row r="158" spans="1:12" x14ac:dyDescent="0.25">
      <c r="A158" s="40">
        <v>30</v>
      </c>
      <c r="B158" s="41" t="str">
        <f>IF('M7'!B42=0,"",'M7'!B42)</f>
        <v/>
      </c>
      <c r="C158" s="90" t="str">
        <f>'I7'!G42</f>
        <v xml:space="preserve"> </v>
      </c>
      <c r="D158" s="90" t="str">
        <f>'I7'!H42</f>
        <v xml:space="preserve"> </v>
      </c>
      <c r="E158" s="90" t="str">
        <f>'I7'!I42</f>
        <v xml:space="preserve"> </v>
      </c>
      <c r="F158" s="90" t="str">
        <f>'I7'!J42</f>
        <v xml:space="preserve"> </v>
      </c>
      <c r="G158" s="91"/>
      <c r="H158" s="91"/>
      <c r="I158" s="42"/>
      <c r="J158" s="42"/>
      <c r="K158" s="43">
        <f t="shared" si="3"/>
        <v>0</v>
      </c>
      <c r="L158" s="44">
        <f t="shared" si="4"/>
        <v>65</v>
      </c>
    </row>
    <row r="159" spans="1:12" x14ac:dyDescent="0.25">
      <c r="A159" s="40">
        <v>31</v>
      </c>
      <c r="B159" s="41" t="str">
        <f>IF('M7'!B43=0,"",'M7'!B43)</f>
        <v/>
      </c>
      <c r="C159" s="90" t="str">
        <f>'I7'!G43</f>
        <v xml:space="preserve"> </v>
      </c>
      <c r="D159" s="90" t="str">
        <f>'I7'!H43</f>
        <v xml:space="preserve"> </v>
      </c>
      <c r="E159" s="90" t="str">
        <f>'I7'!I43</f>
        <v xml:space="preserve"> </v>
      </c>
      <c r="F159" s="90" t="str">
        <f>'I7'!J43</f>
        <v xml:space="preserve"> </v>
      </c>
      <c r="G159" s="91"/>
      <c r="H159" s="91"/>
      <c r="I159" s="42"/>
      <c r="J159" s="42"/>
      <c r="K159" s="43">
        <f t="shared" si="3"/>
        <v>0</v>
      </c>
      <c r="L159" s="44">
        <f t="shared" si="4"/>
        <v>65</v>
      </c>
    </row>
    <row r="160" spans="1:12" x14ac:dyDescent="0.25">
      <c r="A160" s="40">
        <v>32</v>
      </c>
      <c r="B160" s="41" t="str">
        <f>IF('M7'!B44=0,"",'M7'!B44)</f>
        <v/>
      </c>
      <c r="C160" s="90" t="str">
        <f>'I7'!G44</f>
        <v xml:space="preserve"> </v>
      </c>
      <c r="D160" s="90" t="str">
        <f>'I7'!H44</f>
        <v xml:space="preserve"> </v>
      </c>
      <c r="E160" s="90" t="str">
        <f>'I7'!I44</f>
        <v xml:space="preserve"> </v>
      </c>
      <c r="F160" s="90" t="str">
        <f>'I7'!J44</f>
        <v xml:space="preserve"> </v>
      </c>
      <c r="G160" s="91"/>
      <c r="H160" s="91"/>
      <c r="I160" s="42"/>
      <c r="J160" s="42"/>
      <c r="K160" s="43">
        <f t="shared" si="3"/>
        <v>0</v>
      </c>
      <c r="L160" s="44">
        <f t="shared" si="4"/>
        <v>65</v>
      </c>
    </row>
    <row r="161" spans="1:12" x14ac:dyDescent="0.25">
      <c r="A161" s="40">
        <v>33</v>
      </c>
      <c r="B161" s="41" t="str">
        <f>IF('M7'!B45=0,"",'M7'!B45)</f>
        <v/>
      </c>
      <c r="C161" s="90" t="str">
        <f>'I7'!G45</f>
        <v xml:space="preserve"> </v>
      </c>
      <c r="D161" s="90" t="str">
        <f>'I7'!H45</f>
        <v xml:space="preserve"> </v>
      </c>
      <c r="E161" s="90" t="str">
        <f>'I7'!I45</f>
        <v xml:space="preserve"> </v>
      </c>
      <c r="F161" s="90" t="str">
        <f>'I7'!J45</f>
        <v xml:space="preserve"> </v>
      </c>
      <c r="G161" s="91"/>
      <c r="H161" s="91"/>
      <c r="I161" s="42"/>
      <c r="J161" s="42"/>
      <c r="K161" s="43">
        <f t="shared" si="3"/>
        <v>0</v>
      </c>
      <c r="L161" s="44">
        <f t="shared" si="4"/>
        <v>65</v>
      </c>
    </row>
    <row r="162" spans="1:12" x14ac:dyDescent="0.25">
      <c r="A162" s="40">
        <v>34</v>
      </c>
      <c r="B162" s="41" t="str">
        <f>IF('M7'!B46=0,"",'M7'!B46)</f>
        <v/>
      </c>
      <c r="C162" s="90" t="str">
        <f>'I7'!G46</f>
        <v xml:space="preserve"> </v>
      </c>
      <c r="D162" s="90" t="str">
        <f>'I7'!H46</f>
        <v xml:space="preserve"> </v>
      </c>
      <c r="E162" s="90" t="str">
        <f>'I7'!I46</f>
        <v xml:space="preserve"> </v>
      </c>
      <c r="F162" s="90" t="str">
        <f>'I7'!J46</f>
        <v xml:space="preserve"> </v>
      </c>
      <c r="G162" s="91"/>
      <c r="H162" s="91"/>
      <c r="I162" s="42"/>
      <c r="J162" s="42"/>
      <c r="K162" s="43">
        <f t="shared" si="3"/>
        <v>0</v>
      </c>
      <c r="L162" s="44">
        <f t="shared" si="4"/>
        <v>65</v>
      </c>
    </row>
    <row r="163" spans="1:12" x14ac:dyDescent="0.25">
      <c r="A163" s="40">
        <v>35</v>
      </c>
      <c r="B163" s="41" t="str">
        <f>IF('M7'!B47=0,"",'M7'!B47)</f>
        <v/>
      </c>
      <c r="C163" s="90" t="str">
        <f>'I7'!G47</f>
        <v xml:space="preserve"> </v>
      </c>
      <c r="D163" s="90" t="str">
        <f>'I7'!H47</f>
        <v xml:space="preserve"> </v>
      </c>
      <c r="E163" s="90" t="str">
        <f>'I7'!I47</f>
        <v xml:space="preserve"> </v>
      </c>
      <c r="F163" s="90" t="str">
        <f>'I7'!J47</f>
        <v xml:space="preserve"> </v>
      </c>
      <c r="G163" s="91"/>
      <c r="H163" s="91"/>
      <c r="I163" s="42"/>
      <c r="J163" s="42"/>
      <c r="K163" s="43">
        <f t="shared" si="3"/>
        <v>0</v>
      </c>
      <c r="L163" s="44">
        <f t="shared" si="4"/>
        <v>65</v>
      </c>
    </row>
    <row r="164" spans="1:12" x14ac:dyDescent="0.25">
      <c r="A164" s="40">
        <v>36</v>
      </c>
      <c r="B164" s="41" t="str">
        <f>IF('M7'!B48=0,"",'M7'!B48)</f>
        <v/>
      </c>
      <c r="C164" s="90" t="str">
        <f>'I7'!G48</f>
        <v xml:space="preserve"> </v>
      </c>
      <c r="D164" s="90" t="str">
        <f>'I7'!H48</f>
        <v xml:space="preserve"> </v>
      </c>
      <c r="E164" s="90" t="str">
        <f>'I7'!I48</f>
        <v xml:space="preserve"> </v>
      </c>
      <c r="F164" s="90" t="str">
        <f>'I7'!J48</f>
        <v xml:space="preserve"> </v>
      </c>
      <c r="G164" s="91"/>
      <c r="H164" s="91"/>
      <c r="I164" s="42"/>
      <c r="J164" s="42"/>
      <c r="K164" s="43">
        <f t="shared" si="3"/>
        <v>0</v>
      </c>
      <c r="L164" s="44">
        <f t="shared" si="4"/>
        <v>65</v>
      </c>
    </row>
    <row r="165" spans="1:12" x14ac:dyDescent="0.25">
      <c r="A165" s="40">
        <v>37</v>
      </c>
      <c r="B165" s="41" t="str">
        <f>IF('M7'!B49=0,"",'M7'!B49)</f>
        <v/>
      </c>
      <c r="C165" s="90" t="str">
        <f>'I7'!G49</f>
        <v xml:space="preserve"> </v>
      </c>
      <c r="D165" s="90" t="str">
        <f>'I7'!H49</f>
        <v xml:space="preserve"> </v>
      </c>
      <c r="E165" s="90" t="str">
        <f>'I7'!I49</f>
        <v xml:space="preserve"> </v>
      </c>
      <c r="F165" s="90" t="str">
        <f>'I7'!J49</f>
        <v xml:space="preserve"> </v>
      </c>
      <c r="G165" s="91"/>
      <c r="H165" s="91"/>
      <c r="I165" s="42"/>
      <c r="J165" s="42"/>
      <c r="K165" s="43">
        <f t="shared" si="3"/>
        <v>0</v>
      </c>
      <c r="L165" s="44">
        <f t="shared" si="4"/>
        <v>65</v>
      </c>
    </row>
    <row r="166" spans="1:12" x14ac:dyDescent="0.25">
      <c r="A166" s="40">
        <v>38</v>
      </c>
      <c r="B166" s="41" t="str">
        <f>IF('M7'!B50=0,"",'M7'!B50)</f>
        <v/>
      </c>
      <c r="C166" s="90" t="str">
        <f>'I7'!G50</f>
        <v xml:space="preserve"> </v>
      </c>
      <c r="D166" s="90" t="str">
        <f>'I7'!H50</f>
        <v xml:space="preserve"> </v>
      </c>
      <c r="E166" s="90" t="str">
        <f>'I7'!I50</f>
        <v xml:space="preserve"> </v>
      </c>
      <c r="F166" s="90" t="str">
        <f>'I7'!J50</f>
        <v xml:space="preserve"> </v>
      </c>
      <c r="G166" s="91"/>
      <c r="H166" s="91"/>
      <c r="I166" s="42"/>
      <c r="J166" s="42"/>
      <c r="K166" s="43">
        <f t="shared" si="3"/>
        <v>0</v>
      </c>
      <c r="L166" s="44">
        <f t="shared" si="4"/>
        <v>65</v>
      </c>
    </row>
    <row r="167" spans="1:12" x14ac:dyDescent="0.25">
      <c r="A167" s="40">
        <v>39</v>
      </c>
      <c r="B167" s="41" t="str">
        <f>IF('M7'!B51=0,"",'M7'!B51)</f>
        <v/>
      </c>
      <c r="C167" s="90" t="str">
        <f>'I7'!G51</f>
        <v xml:space="preserve"> </v>
      </c>
      <c r="D167" s="90" t="str">
        <f>'I7'!H51</f>
        <v xml:space="preserve"> </v>
      </c>
      <c r="E167" s="90" t="str">
        <f>'I7'!I51</f>
        <v xml:space="preserve"> </v>
      </c>
      <c r="F167" s="90" t="str">
        <f>'I7'!J51</f>
        <v xml:space="preserve"> </v>
      </c>
      <c r="G167" s="91"/>
      <c r="H167" s="91"/>
      <c r="I167" s="42"/>
      <c r="J167" s="42"/>
      <c r="K167" s="43">
        <f t="shared" si="3"/>
        <v>0</v>
      </c>
      <c r="L167" s="44">
        <f t="shared" si="4"/>
        <v>65</v>
      </c>
    </row>
    <row r="168" spans="1:12" x14ac:dyDescent="0.25">
      <c r="A168" s="40">
        <v>40</v>
      </c>
      <c r="B168" s="41" t="str">
        <f>IF('M7'!B52=0,"",'M7'!B52)</f>
        <v/>
      </c>
      <c r="C168" s="90" t="str">
        <f>'I7'!G52</f>
        <v xml:space="preserve"> </v>
      </c>
      <c r="D168" s="90" t="str">
        <f>'I7'!H52</f>
        <v xml:space="preserve"> </v>
      </c>
      <c r="E168" s="90" t="str">
        <f>'I7'!I52</f>
        <v xml:space="preserve"> </v>
      </c>
      <c r="F168" s="90" t="str">
        <f>'I7'!J52</f>
        <v xml:space="preserve"> </v>
      </c>
      <c r="G168" s="91"/>
      <c r="H168" s="91"/>
      <c r="I168" s="42"/>
      <c r="J168" s="42"/>
      <c r="K168" s="43">
        <f t="shared" si="3"/>
        <v>0</v>
      </c>
      <c r="L168" s="44">
        <f t="shared" si="4"/>
        <v>65</v>
      </c>
    </row>
    <row r="169" spans="1:12" x14ac:dyDescent="0.25">
      <c r="A169" s="40">
        <v>41</v>
      </c>
      <c r="B169" s="41" t="str">
        <f>IF('M7'!B53=0,"",'M7'!B53)</f>
        <v/>
      </c>
      <c r="C169" s="90" t="str">
        <f>'I7'!G53</f>
        <v xml:space="preserve"> </v>
      </c>
      <c r="D169" s="90" t="str">
        <f>'I7'!H53</f>
        <v xml:space="preserve"> </v>
      </c>
      <c r="E169" s="90" t="str">
        <f>'I7'!I53</f>
        <v xml:space="preserve"> </v>
      </c>
      <c r="F169" s="90" t="str">
        <f>'I7'!J53</f>
        <v xml:space="preserve"> </v>
      </c>
      <c r="G169" s="91"/>
      <c r="H169" s="91"/>
      <c r="I169" s="42"/>
      <c r="J169" s="42"/>
      <c r="K169" s="43">
        <f t="shared" si="3"/>
        <v>0</v>
      </c>
      <c r="L169" s="44">
        <f t="shared" si="4"/>
        <v>65</v>
      </c>
    </row>
    <row r="170" spans="1:12" x14ac:dyDescent="0.25">
      <c r="A170" s="40">
        <v>42</v>
      </c>
      <c r="B170" s="41" t="str">
        <f>IF('M7'!B54=0,"",'M7'!B54)</f>
        <v/>
      </c>
      <c r="C170" s="90" t="str">
        <f>'I7'!G54</f>
        <v xml:space="preserve"> </v>
      </c>
      <c r="D170" s="90" t="str">
        <f>'I7'!H54</f>
        <v xml:space="preserve"> </v>
      </c>
      <c r="E170" s="90" t="str">
        <f>'I7'!I54</f>
        <v xml:space="preserve"> </v>
      </c>
      <c r="F170" s="90" t="str">
        <f>'I7'!J54</f>
        <v xml:space="preserve"> </v>
      </c>
      <c r="G170" s="91"/>
      <c r="H170" s="91"/>
      <c r="I170" s="42"/>
      <c r="J170" s="42"/>
      <c r="K170" s="43">
        <f t="shared" si="3"/>
        <v>0</v>
      </c>
      <c r="L170" s="44">
        <f t="shared" si="4"/>
        <v>65</v>
      </c>
    </row>
    <row r="171" spans="1:12" x14ac:dyDescent="0.25">
      <c r="A171" s="40">
        <v>43</v>
      </c>
      <c r="B171" s="41" t="str">
        <f>IF('M7'!B55=0,"",'M7'!B55)</f>
        <v/>
      </c>
      <c r="C171" s="90" t="str">
        <f>'I7'!G55</f>
        <v xml:space="preserve"> </v>
      </c>
      <c r="D171" s="90" t="str">
        <f>'I7'!H55</f>
        <v xml:space="preserve"> </v>
      </c>
      <c r="E171" s="90" t="str">
        <f>'I7'!I55</f>
        <v xml:space="preserve"> </v>
      </c>
      <c r="F171" s="90" t="str">
        <f>'I7'!J55</f>
        <v xml:space="preserve"> </v>
      </c>
      <c r="G171" s="91"/>
      <c r="H171" s="91"/>
      <c r="I171" s="42"/>
      <c r="J171" s="42"/>
      <c r="K171" s="43">
        <f t="shared" si="3"/>
        <v>0</v>
      </c>
      <c r="L171" s="44">
        <f t="shared" si="4"/>
        <v>65</v>
      </c>
    </row>
    <row r="172" spans="1:12" x14ac:dyDescent="0.25">
      <c r="A172" s="40">
        <v>44</v>
      </c>
      <c r="B172" s="41" t="str">
        <f>IF('M7'!B56=0,"",'M7'!B56)</f>
        <v/>
      </c>
      <c r="C172" s="90" t="str">
        <f>'I7'!G56</f>
        <v xml:space="preserve"> </v>
      </c>
      <c r="D172" s="90" t="str">
        <f>'I7'!H56</f>
        <v xml:space="preserve"> </v>
      </c>
      <c r="E172" s="90" t="str">
        <f>'I7'!I56</f>
        <v xml:space="preserve"> </v>
      </c>
      <c r="F172" s="90" t="str">
        <f>'I7'!J56</f>
        <v xml:space="preserve"> </v>
      </c>
      <c r="G172" s="91"/>
      <c r="H172" s="91"/>
      <c r="I172" s="42"/>
      <c r="J172" s="42"/>
      <c r="K172" s="43">
        <f t="shared" si="3"/>
        <v>0</v>
      </c>
      <c r="L172" s="44">
        <f t="shared" si="4"/>
        <v>65</v>
      </c>
    </row>
    <row r="173" spans="1:12" x14ac:dyDescent="0.25">
      <c r="A173" s="40">
        <v>45</v>
      </c>
      <c r="B173" s="41" t="str">
        <f>IF('M7'!B57=0,"",'M7'!B57)</f>
        <v/>
      </c>
      <c r="C173" s="90" t="str">
        <f>'I7'!G57</f>
        <v xml:space="preserve"> </v>
      </c>
      <c r="D173" s="90" t="str">
        <f>'I7'!H57</f>
        <v xml:space="preserve"> </v>
      </c>
      <c r="E173" s="90" t="str">
        <f>'I7'!I57</f>
        <v xml:space="preserve"> </v>
      </c>
      <c r="F173" s="90" t="str">
        <f>'I7'!J57</f>
        <v xml:space="preserve"> </v>
      </c>
      <c r="G173" s="91"/>
      <c r="H173" s="91"/>
      <c r="I173" s="42"/>
      <c r="J173" s="42"/>
      <c r="K173" s="43">
        <f t="shared" si="3"/>
        <v>0</v>
      </c>
      <c r="L173" s="44">
        <f t="shared" si="4"/>
        <v>65</v>
      </c>
    </row>
    <row r="174" spans="1:12" x14ac:dyDescent="0.25">
      <c r="A174" s="40">
        <v>46</v>
      </c>
      <c r="B174" s="41" t="str">
        <f>IF('M7'!B58=0,"",'M7'!B58)</f>
        <v/>
      </c>
      <c r="C174" s="90" t="str">
        <f>'I7'!G58</f>
        <v xml:space="preserve"> </v>
      </c>
      <c r="D174" s="90" t="str">
        <f>'I7'!H58</f>
        <v xml:space="preserve"> </v>
      </c>
      <c r="E174" s="90" t="str">
        <f>'I7'!I58</f>
        <v xml:space="preserve"> </v>
      </c>
      <c r="F174" s="90" t="str">
        <f>'I7'!J58</f>
        <v xml:space="preserve"> </v>
      </c>
      <c r="G174" s="91"/>
      <c r="H174" s="91"/>
      <c r="I174" s="42"/>
      <c r="J174" s="42"/>
      <c r="K174" s="43">
        <f t="shared" si="3"/>
        <v>0</v>
      </c>
      <c r="L174" s="44">
        <f t="shared" si="4"/>
        <v>65</v>
      </c>
    </row>
    <row r="175" spans="1:12" x14ac:dyDescent="0.25">
      <c r="A175" s="40">
        <v>47</v>
      </c>
      <c r="B175" s="41" t="str">
        <f>IF('M7'!B59=0,"",'M7'!B59)</f>
        <v/>
      </c>
      <c r="C175" s="90" t="str">
        <f>'I7'!G59</f>
        <v xml:space="preserve"> </v>
      </c>
      <c r="D175" s="90" t="str">
        <f>'I7'!H59</f>
        <v xml:space="preserve"> </v>
      </c>
      <c r="E175" s="90" t="str">
        <f>'I7'!I59</f>
        <v xml:space="preserve"> </v>
      </c>
      <c r="F175" s="90" t="str">
        <f>'I7'!J59</f>
        <v xml:space="preserve"> </v>
      </c>
      <c r="G175" s="91"/>
      <c r="H175" s="91"/>
      <c r="I175" s="42"/>
      <c r="J175" s="42"/>
      <c r="K175" s="43">
        <f t="shared" si="3"/>
        <v>0</v>
      </c>
      <c r="L175" s="44">
        <f t="shared" si="4"/>
        <v>65</v>
      </c>
    </row>
    <row r="176" spans="1:12" x14ac:dyDescent="0.25">
      <c r="A176" s="40">
        <v>48</v>
      </c>
      <c r="B176" s="41" t="str">
        <f>IF('M7'!B60=0,"",'M7'!B60)</f>
        <v/>
      </c>
      <c r="C176" s="90" t="str">
        <f>'I7'!G60</f>
        <v xml:space="preserve"> </v>
      </c>
      <c r="D176" s="90" t="str">
        <f>'I7'!H60</f>
        <v xml:space="preserve"> </v>
      </c>
      <c r="E176" s="90" t="str">
        <f>'I7'!I60</f>
        <v xml:space="preserve"> </v>
      </c>
      <c r="F176" s="90" t="str">
        <f>'I7'!J60</f>
        <v xml:space="preserve"> </v>
      </c>
      <c r="G176" s="91"/>
      <c r="H176" s="91"/>
      <c r="I176" s="42"/>
      <c r="J176" s="42"/>
      <c r="K176" s="43">
        <f t="shared" si="3"/>
        <v>0</v>
      </c>
      <c r="L176" s="44">
        <f t="shared" si="4"/>
        <v>65</v>
      </c>
    </row>
    <row r="177" spans="1:12" x14ac:dyDescent="0.25">
      <c r="A177" s="40">
        <v>49</v>
      </c>
      <c r="B177" s="41" t="str">
        <f>IF('M7'!B61=0,"",'M7'!B61)</f>
        <v/>
      </c>
      <c r="C177" s="90" t="str">
        <f>'I7'!G61</f>
        <v xml:space="preserve"> </v>
      </c>
      <c r="D177" s="90" t="str">
        <f>'I7'!H61</f>
        <v xml:space="preserve"> </v>
      </c>
      <c r="E177" s="90" t="str">
        <f>'I7'!I61</f>
        <v xml:space="preserve"> </v>
      </c>
      <c r="F177" s="90" t="str">
        <f>'I7'!J61</f>
        <v xml:space="preserve"> </v>
      </c>
      <c r="G177" s="91"/>
      <c r="H177" s="91"/>
      <c r="I177" s="42"/>
      <c r="J177" s="42"/>
      <c r="K177" s="43">
        <f t="shared" si="3"/>
        <v>0</v>
      </c>
      <c r="L177" s="44">
        <f t="shared" si="4"/>
        <v>65</v>
      </c>
    </row>
    <row r="178" spans="1:12" x14ac:dyDescent="0.25">
      <c r="A178" s="40">
        <v>50</v>
      </c>
      <c r="B178" s="41" t="str">
        <f>IF('M7'!B62=0,"",'M7'!B62)</f>
        <v/>
      </c>
      <c r="C178" s="90" t="str">
        <f>'I7'!G62</f>
        <v xml:space="preserve"> </v>
      </c>
      <c r="D178" s="90" t="str">
        <f>'I7'!H62</f>
        <v xml:space="preserve"> </v>
      </c>
      <c r="E178" s="90" t="str">
        <f>'I7'!I62</f>
        <v xml:space="preserve"> </v>
      </c>
      <c r="F178" s="90" t="str">
        <f>'I7'!J62</f>
        <v xml:space="preserve"> </v>
      </c>
      <c r="G178" s="91"/>
      <c r="H178" s="91"/>
      <c r="I178" s="42"/>
      <c r="J178" s="42"/>
      <c r="K178" s="43">
        <f t="shared" si="3"/>
        <v>0</v>
      </c>
      <c r="L178" s="44">
        <f t="shared" si="4"/>
        <v>65</v>
      </c>
    </row>
    <row r="179" spans="1:12" x14ac:dyDescent="0.25">
      <c r="A179" s="46"/>
      <c r="I179" s="48"/>
      <c r="J179" s="48"/>
      <c r="K179" s="49"/>
      <c r="L179" s="50"/>
    </row>
    <row r="180" spans="1:12" ht="63" customHeight="1" x14ac:dyDescent="0.25">
      <c r="A180" s="198" t="s">
        <v>88</v>
      </c>
      <c r="B180" s="199"/>
      <c r="C180" s="199"/>
      <c r="D180" s="199"/>
      <c r="E180" s="199"/>
      <c r="F180" s="199"/>
      <c r="G180" s="199"/>
      <c r="H180" s="199"/>
      <c r="I180" s="199"/>
      <c r="J180" s="199"/>
      <c r="K180" s="199"/>
      <c r="L180" s="200"/>
    </row>
    <row r="181" spans="1:12" ht="15" customHeight="1" x14ac:dyDescent="0.25">
      <c r="A181" s="191" t="str">
        <f>DS!$A$7</f>
        <v>Directora:</v>
      </c>
      <c r="B181" s="191"/>
      <c r="C181" s="191"/>
      <c r="D181" s="191"/>
      <c r="E181" s="191" t="str">
        <f>DS!$A$10</f>
        <v>Docente:</v>
      </c>
      <c r="F181" s="191"/>
      <c r="G181" s="191"/>
      <c r="H181" s="191"/>
      <c r="I181" s="191"/>
      <c r="J181" s="191"/>
      <c r="K181" s="191"/>
      <c r="L181" s="191"/>
    </row>
    <row r="182" spans="1:12"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12"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12" ht="19.5" customHeight="1" x14ac:dyDescent="0.25">
      <c r="A184" s="208" t="s">
        <v>109</v>
      </c>
      <c r="B184" s="209"/>
      <c r="C184" s="209"/>
      <c r="D184" s="209"/>
      <c r="E184" s="209"/>
      <c r="F184" s="209"/>
      <c r="G184" s="209"/>
      <c r="H184" s="209"/>
      <c r="I184" s="209"/>
      <c r="J184" s="209"/>
      <c r="K184" s="209"/>
      <c r="L184" s="210"/>
    </row>
    <row r="185" spans="1:12" ht="19.5" customHeight="1" x14ac:dyDescent="0.25">
      <c r="A185" s="208" t="str">
        <f>DS!$B$6</f>
        <v>2025 - 2026</v>
      </c>
      <c r="B185" s="209"/>
      <c r="C185" s="209"/>
      <c r="D185" s="209"/>
      <c r="E185" s="209"/>
      <c r="F185" s="209"/>
      <c r="G185" s="209"/>
      <c r="H185" s="209"/>
      <c r="I185" s="209"/>
      <c r="J185" s="209"/>
      <c r="K185" s="209"/>
      <c r="L185" s="210"/>
    </row>
    <row r="186" spans="1:12" ht="19.5" customHeight="1" x14ac:dyDescent="0.25">
      <c r="A186" s="51"/>
      <c r="B186" s="33"/>
      <c r="C186" s="33"/>
      <c r="D186" s="33"/>
      <c r="E186" s="33"/>
      <c r="F186" s="33"/>
      <c r="G186" s="33"/>
      <c r="H186" s="33"/>
      <c r="L186" s="52"/>
    </row>
    <row r="187" spans="1:12" s="55" customFormat="1" ht="15" customHeight="1" x14ac:dyDescent="0.25">
      <c r="A187" s="211" t="s">
        <v>90</v>
      </c>
      <c r="B187" s="212"/>
      <c r="C187" s="53"/>
      <c r="D187" s="53"/>
      <c r="E187" s="53"/>
      <c r="F187" s="53"/>
      <c r="G187" s="53"/>
      <c r="H187" s="53"/>
      <c r="I187" s="53"/>
      <c r="J187" s="53"/>
      <c r="K187" s="53"/>
      <c r="L187" s="54"/>
    </row>
    <row r="188" spans="1:12" s="55" customFormat="1" ht="6" customHeight="1" x14ac:dyDescent="0.25">
      <c r="A188" s="56"/>
      <c r="B188" s="57"/>
      <c r="C188" s="53"/>
      <c r="D188" s="53"/>
      <c r="E188" s="53"/>
      <c r="F188" s="53"/>
      <c r="G188" s="53"/>
      <c r="H188" s="53"/>
      <c r="I188" s="53"/>
      <c r="J188" s="53"/>
      <c r="K188" s="53"/>
      <c r="L188" s="54"/>
    </row>
    <row r="189" spans="1:12"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row>
    <row r="190" spans="1:12" s="55" customFormat="1" ht="15" customHeight="1" x14ac:dyDescent="0.25">
      <c r="A190" s="58" t="s">
        <v>94</v>
      </c>
      <c r="B190" s="59" t="s">
        <v>95</v>
      </c>
      <c r="C190" s="53">
        <f>$C$6</f>
        <v>0</v>
      </c>
      <c r="D190" s="53"/>
      <c r="E190" s="59"/>
      <c r="F190" s="59"/>
      <c r="G190" s="59" t="s">
        <v>96</v>
      </c>
      <c r="H190" s="53">
        <f>$G$8</f>
        <v>0</v>
      </c>
      <c r="I190" s="53"/>
      <c r="J190" s="53"/>
      <c r="K190" s="53"/>
      <c r="L190" s="54"/>
    </row>
    <row r="191" spans="1:12" s="55" customFormat="1" ht="15" customHeight="1" x14ac:dyDescent="0.25">
      <c r="A191" s="58" t="s">
        <v>97</v>
      </c>
      <c r="B191" s="59" t="s">
        <v>98</v>
      </c>
      <c r="C191" s="53">
        <f>$A$8</f>
        <v>0</v>
      </c>
      <c r="D191" s="53"/>
      <c r="E191" s="59"/>
      <c r="F191" s="59"/>
      <c r="G191" s="59" t="s">
        <v>99</v>
      </c>
      <c r="H191" s="53">
        <f>$H$8</f>
        <v>0</v>
      </c>
      <c r="I191" s="53"/>
      <c r="J191" s="53"/>
      <c r="K191" s="53"/>
      <c r="L191" s="54"/>
    </row>
    <row r="192" spans="1:12" s="55" customFormat="1" ht="6" customHeight="1" x14ac:dyDescent="0.25">
      <c r="A192" s="60"/>
      <c r="B192" s="61"/>
      <c r="C192" s="61"/>
      <c r="D192" s="61"/>
      <c r="E192" s="53"/>
      <c r="F192" s="53"/>
      <c r="G192" s="53"/>
      <c r="H192" s="53"/>
      <c r="I192" s="53"/>
      <c r="J192" s="53"/>
      <c r="K192" s="53"/>
      <c r="L192" s="54"/>
    </row>
    <row r="193" spans="1:12" s="55" customFormat="1" ht="15" customHeight="1" x14ac:dyDescent="0.25">
      <c r="A193" s="56" t="s">
        <v>100</v>
      </c>
      <c r="B193" s="57"/>
      <c r="C193" s="62"/>
      <c r="D193" s="62"/>
      <c r="E193" s="53"/>
      <c r="F193" s="53"/>
      <c r="G193" s="53"/>
      <c r="H193" s="53"/>
      <c r="I193" s="53"/>
      <c r="J193" s="53"/>
      <c r="K193" s="53"/>
      <c r="L193" s="54"/>
    </row>
    <row r="194" spans="1:12" s="55" customFormat="1" ht="219.75" customHeight="1" x14ac:dyDescent="0.25">
      <c r="A194" s="216" t="s">
        <v>101</v>
      </c>
      <c r="B194" s="216"/>
      <c r="C194" s="216"/>
      <c r="D194" s="216"/>
      <c r="E194" s="216"/>
      <c r="F194" s="216"/>
      <c r="G194" s="216"/>
      <c r="H194" s="216"/>
      <c r="I194" s="216"/>
      <c r="J194" s="216"/>
      <c r="K194" s="216"/>
      <c r="L194" s="216"/>
    </row>
    <row r="195" spans="1:12" s="55" customFormat="1" ht="15" customHeight="1" x14ac:dyDescent="0.25">
      <c r="A195" s="194" t="s">
        <v>102</v>
      </c>
      <c r="B195" s="195"/>
      <c r="C195" s="195"/>
      <c r="D195" s="61"/>
      <c r="E195" s="53"/>
      <c r="F195" s="53"/>
      <c r="G195" s="53"/>
      <c r="H195" s="53"/>
      <c r="I195" s="53"/>
      <c r="J195" s="53"/>
      <c r="K195" s="53"/>
      <c r="L195" s="54"/>
    </row>
    <row r="196" spans="1:12" s="55" customFormat="1" ht="135.75" customHeight="1" x14ac:dyDescent="0.25">
      <c r="A196" s="190" t="s">
        <v>103</v>
      </c>
      <c r="B196" s="190"/>
      <c r="C196" s="190"/>
      <c r="D196" s="190"/>
      <c r="E196" s="190"/>
      <c r="F196" s="190"/>
      <c r="G196" s="190"/>
      <c r="H196" s="190"/>
      <c r="I196" s="190"/>
      <c r="J196" s="190"/>
      <c r="K196" s="190"/>
      <c r="L196" s="190"/>
    </row>
    <row r="197" spans="1:12" s="55" customFormat="1" ht="15" customHeight="1" x14ac:dyDescent="0.25">
      <c r="A197" s="194" t="s">
        <v>104</v>
      </c>
      <c r="B197" s="195"/>
      <c r="C197" s="195"/>
      <c r="D197" s="61"/>
      <c r="E197" s="53"/>
      <c r="F197" s="53"/>
      <c r="G197" s="53"/>
      <c r="H197" s="53"/>
      <c r="I197" s="53"/>
      <c r="J197" s="53"/>
      <c r="K197" s="53"/>
      <c r="L197" s="54"/>
    </row>
    <row r="198" spans="1:12" s="55" customFormat="1" ht="5.25" customHeight="1" x14ac:dyDescent="0.25">
      <c r="A198" s="60"/>
      <c r="B198" s="61"/>
      <c r="C198" s="61"/>
      <c r="D198" s="61"/>
      <c r="E198" s="53"/>
      <c r="F198" s="53"/>
      <c r="G198" s="53"/>
      <c r="H198" s="53"/>
      <c r="I198" s="53"/>
      <c r="J198" s="53"/>
      <c r="K198" s="53"/>
      <c r="L198" s="54"/>
    </row>
    <row r="199" spans="1:12" s="66" customFormat="1" ht="82.5" customHeight="1" x14ac:dyDescent="0.25">
      <c r="A199" s="192" t="s">
        <v>76</v>
      </c>
      <c r="B199" s="192"/>
      <c r="C199" s="217">
        <f>$C$6</f>
        <v>0</v>
      </c>
      <c r="D199" s="217"/>
      <c r="E199" s="217"/>
      <c r="F199" s="218" t="s">
        <v>130</v>
      </c>
      <c r="G199" s="63"/>
      <c r="H199" s="64"/>
      <c r="I199" s="53"/>
      <c r="J199" s="53"/>
      <c r="K199" s="53"/>
      <c r="L199" s="65"/>
    </row>
    <row r="200" spans="1:12" s="66" customFormat="1" ht="15" customHeight="1" x14ac:dyDescent="0.25">
      <c r="A200" s="192"/>
      <c r="B200" s="192"/>
      <c r="C200" s="217"/>
      <c r="D200" s="217"/>
      <c r="E200" s="217"/>
      <c r="F200" s="219"/>
      <c r="G200" s="63"/>
      <c r="H200" s="63"/>
      <c r="I200" s="53"/>
      <c r="J200" s="53"/>
      <c r="K200" s="53"/>
      <c r="L200" s="65"/>
    </row>
    <row r="201" spans="1:12" s="66" customFormat="1" ht="15" customHeight="1" x14ac:dyDescent="0.25">
      <c r="A201" s="246" t="s">
        <v>118</v>
      </c>
      <c r="B201" s="246"/>
      <c r="C201" s="247" t="str">
        <f>IFERROR(TRUNC(AVERAGE(E129:E178),2)," ")</f>
        <v xml:space="preserve"> </v>
      </c>
      <c r="D201" s="247"/>
      <c r="E201" s="247"/>
      <c r="F201" s="252"/>
      <c r="G201" s="63"/>
      <c r="H201" s="63"/>
      <c r="I201" s="53"/>
      <c r="J201" s="53"/>
      <c r="K201" s="53"/>
      <c r="L201" s="65"/>
    </row>
    <row r="202" spans="1:12"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row>
    <row r="203" spans="1:12" s="66" customFormat="1" ht="15" customHeight="1" x14ac:dyDescent="0.25">
      <c r="A203" s="245" t="s">
        <v>121</v>
      </c>
      <c r="B203" s="245"/>
      <c r="C203" s="215">
        <f>COUNTIF(F129:F178,"=A-")</f>
        <v>0</v>
      </c>
      <c r="D203" s="215"/>
      <c r="E203" s="215"/>
      <c r="F203" s="92">
        <f t="shared" si="5"/>
        <v>0</v>
      </c>
      <c r="G203" s="67"/>
      <c r="H203" s="68"/>
      <c r="I203" s="53"/>
      <c r="J203" s="53"/>
      <c r="K203" s="53"/>
      <c r="L203" s="65"/>
    </row>
    <row r="204" spans="1:12" s="66" customFormat="1" ht="15" customHeight="1" x14ac:dyDescent="0.25">
      <c r="A204" s="245" t="s">
        <v>122</v>
      </c>
      <c r="B204" s="245"/>
      <c r="C204" s="215">
        <f>COUNTIF(F129:F178,"=B+")</f>
        <v>0</v>
      </c>
      <c r="D204" s="215"/>
      <c r="E204" s="215"/>
      <c r="F204" s="92">
        <f t="shared" si="5"/>
        <v>0</v>
      </c>
      <c r="G204" s="67"/>
      <c r="H204" s="68"/>
      <c r="I204" s="53"/>
      <c r="J204" s="53"/>
      <c r="K204" s="53"/>
      <c r="L204" s="65"/>
    </row>
    <row r="205" spans="1:12" s="66" customFormat="1" ht="15" customHeight="1" x14ac:dyDescent="0.25">
      <c r="A205" s="245" t="s">
        <v>123</v>
      </c>
      <c r="B205" s="245"/>
      <c r="C205" s="215">
        <f>COUNTIF(F129:F178,"=B-")</f>
        <v>0</v>
      </c>
      <c r="D205" s="215"/>
      <c r="E205" s="215"/>
      <c r="F205" s="92">
        <f t="shared" si="5"/>
        <v>0</v>
      </c>
      <c r="G205" s="67"/>
      <c r="H205" s="68"/>
      <c r="I205" s="53"/>
      <c r="J205" s="53"/>
      <c r="K205" s="53"/>
      <c r="L205" s="65"/>
    </row>
    <row r="206" spans="1:12" s="66" customFormat="1" ht="15" customHeight="1" x14ac:dyDescent="0.25">
      <c r="A206" s="245" t="s">
        <v>124</v>
      </c>
      <c r="B206" s="245"/>
      <c r="C206" s="215">
        <f>COUNTIF(F129:F178,"=C+")</f>
        <v>0</v>
      </c>
      <c r="D206" s="215"/>
      <c r="E206" s="215"/>
      <c r="F206" s="92">
        <f t="shared" si="5"/>
        <v>0</v>
      </c>
      <c r="G206" s="67"/>
      <c r="H206" s="68"/>
      <c r="I206" s="53"/>
      <c r="J206" s="53"/>
      <c r="K206" s="53"/>
      <c r="L206" s="65"/>
    </row>
    <row r="207" spans="1:12" s="66" customFormat="1" ht="15" customHeight="1" x14ac:dyDescent="0.25">
      <c r="A207" s="245" t="s">
        <v>125</v>
      </c>
      <c r="B207" s="245"/>
      <c r="C207" s="215">
        <f>COUNTIF(F129:F178,"=C-")</f>
        <v>0</v>
      </c>
      <c r="D207" s="215"/>
      <c r="E207" s="215"/>
      <c r="F207" s="92">
        <f t="shared" si="5"/>
        <v>0</v>
      </c>
      <c r="G207" s="67"/>
      <c r="H207" s="68"/>
      <c r="I207" s="53"/>
      <c r="J207" s="53"/>
      <c r="K207" s="53"/>
      <c r="L207" s="65"/>
    </row>
    <row r="208" spans="1:12" s="66" customFormat="1" ht="15" customHeight="1" x14ac:dyDescent="0.25">
      <c r="A208" s="245" t="s">
        <v>126</v>
      </c>
      <c r="B208" s="245"/>
      <c r="C208" s="215">
        <f>COUNTIF(F129:F178,"=D+")</f>
        <v>0</v>
      </c>
      <c r="D208" s="215"/>
      <c r="E208" s="215"/>
      <c r="F208" s="92">
        <f t="shared" si="5"/>
        <v>0</v>
      </c>
      <c r="G208" s="67"/>
      <c r="H208" s="68"/>
      <c r="I208" s="53"/>
      <c r="J208" s="53"/>
      <c r="K208" s="53"/>
      <c r="L208" s="65"/>
    </row>
    <row r="209" spans="1:12" s="66" customFormat="1" ht="15" customHeight="1" x14ac:dyDescent="0.25">
      <c r="A209" s="245" t="s">
        <v>127</v>
      </c>
      <c r="B209" s="245"/>
      <c r="C209" s="215">
        <f>COUNTIF(F129:F178,"=D-")</f>
        <v>0</v>
      </c>
      <c r="D209" s="215"/>
      <c r="E209" s="215"/>
      <c r="F209" s="92">
        <f t="shared" si="5"/>
        <v>0</v>
      </c>
      <c r="G209" s="67"/>
      <c r="H209" s="68"/>
      <c r="I209" s="53"/>
      <c r="J209" s="53"/>
      <c r="K209" s="53"/>
      <c r="L209" s="65"/>
    </row>
    <row r="210" spans="1:12" s="66" customFormat="1" ht="15" customHeight="1" x14ac:dyDescent="0.25">
      <c r="A210" s="245" t="s">
        <v>128</v>
      </c>
      <c r="B210" s="245"/>
      <c r="C210" s="215">
        <f>COUNTIF(F129:F178,"=E+")</f>
        <v>0</v>
      </c>
      <c r="D210" s="215"/>
      <c r="E210" s="215"/>
      <c r="F210" s="92">
        <f t="shared" si="5"/>
        <v>0</v>
      </c>
      <c r="G210" s="67"/>
      <c r="H210" s="68"/>
      <c r="I210" s="53"/>
      <c r="J210" s="53"/>
      <c r="K210" s="53"/>
      <c r="L210" s="65"/>
    </row>
    <row r="211" spans="1:12" s="66" customFormat="1" ht="15" customHeight="1" x14ac:dyDescent="0.25">
      <c r="A211" s="245" t="s">
        <v>129</v>
      </c>
      <c r="B211" s="245"/>
      <c r="C211" s="215">
        <f>COUNTIF(F129:F178,"=E-")</f>
        <v>0</v>
      </c>
      <c r="D211" s="215"/>
      <c r="E211" s="215"/>
      <c r="F211" s="92">
        <f t="shared" si="5"/>
        <v>0</v>
      </c>
      <c r="G211" s="67"/>
      <c r="H211" s="68"/>
      <c r="I211" s="53"/>
      <c r="J211" s="53"/>
      <c r="K211" s="53"/>
      <c r="L211" s="65"/>
    </row>
    <row r="212" spans="1:12" s="66" customFormat="1" ht="15" customHeight="1" x14ac:dyDescent="0.3">
      <c r="A212" s="192" t="s">
        <v>105</v>
      </c>
      <c r="B212" s="192"/>
      <c r="C212" s="193">
        <f>SUM(C202:C211)</f>
        <v>0</v>
      </c>
      <c r="D212" s="193"/>
      <c r="E212" s="193"/>
      <c r="F212" s="93">
        <f>SUM(F202:F211)</f>
        <v>0</v>
      </c>
      <c r="G212" s="63"/>
      <c r="H212" s="69"/>
      <c r="I212" s="53"/>
      <c r="J212" s="53"/>
      <c r="K212" s="53"/>
      <c r="L212" s="65"/>
    </row>
    <row r="213" spans="1:12" s="55" customFormat="1" x14ac:dyDescent="0.25">
      <c r="A213" s="60"/>
      <c r="B213" s="70"/>
      <c r="C213" s="70"/>
      <c r="D213" s="70"/>
      <c r="E213" s="53"/>
      <c r="F213" s="53"/>
      <c r="G213" s="53"/>
      <c r="H213" s="53"/>
      <c r="I213" s="53"/>
      <c r="J213" s="53"/>
      <c r="K213" s="53"/>
      <c r="L213" s="54"/>
    </row>
    <row r="214" spans="1:12" s="55" customFormat="1" x14ac:dyDescent="0.25">
      <c r="A214" s="194" t="s">
        <v>106</v>
      </c>
      <c r="B214" s="195"/>
      <c r="C214" s="195"/>
      <c r="D214" s="70"/>
      <c r="E214" s="53"/>
      <c r="F214" s="53"/>
      <c r="G214" s="53"/>
      <c r="H214" s="53"/>
      <c r="I214" s="53"/>
      <c r="J214" s="53"/>
      <c r="K214" s="53"/>
      <c r="L214" s="54"/>
    </row>
    <row r="215" spans="1:12" s="55" customFormat="1" x14ac:dyDescent="0.25">
      <c r="A215" s="60"/>
      <c r="B215" s="53"/>
      <c r="C215" s="53"/>
      <c r="D215" s="53"/>
      <c r="E215" s="53"/>
      <c r="F215" s="53"/>
      <c r="G215" s="53"/>
      <c r="H215" s="53"/>
      <c r="I215" s="53"/>
      <c r="J215" s="53"/>
      <c r="K215" s="53"/>
      <c r="L215" s="54"/>
    </row>
    <row r="216" spans="1:12" s="55" customFormat="1" x14ac:dyDescent="0.25">
      <c r="A216" s="60"/>
      <c r="B216" s="53"/>
      <c r="C216" s="53"/>
      <c r="D216" s="53"/>
      <c r="E216" s="53"/>
      <c r="F216" s="53"/>
      <c r="G216" s="53"/>
      <c r="H216" s="53"/>
      <c r="I216" s="53"/>
      <c r="J216" s="53"/>
      <c r="K216" s="53"/>
      <c r="L216" s="54"/>
    </row>
    <row r="217" spans="1:12" s="55" customFormat="1" x14ac:dyDescent="0.25">
      <c r="A217" s="60"/>
      <c r="B217" s="53"/>
      <c r="C217" s="53"/>
      <c r="D217" s="53"/>
      <c r="E217" s="53"/>
      <c r="F217" s="53"/>
      <c r="G217" s="53"/>
      <c r="H217" s="53"/>
      <c r="I217" s="53"/>
      <c r="J217" s="53"/>
      <c r="K217" s="53"/>
      <c r="L217" s="54"/>
    </row>
    <row r="218" spans="1:12" s="55" customFormat="1" x14ac:dyDescent="0.25">
      <c r="A218" s="60"/>
      <c r="B218" s="53"/>
      <c r="C218" s="53"/>
      <c r="D218" s="53"/>
      <c r="E218" s="53"/>
      <c r="F218" s="53"/>
      <c r="G218" s="53"/>
      <c r="H218" s="53"/>
      <c r="I218" s="53"/>
      <c r="J218" s="53"/>
      <c r="K218" s="53"/>
      <c r="L218" s="54"/>
    </row>
    <row r="219" spans="1:12" s="55" customFormat="1" x14ac:dyDescent="0.25">
      <c r="A219" s="60"/>
      <c r="B219" s="53"/>
      <c r="C219" s="53"/>
      <c r="D219" s="53"/>
      <c r="E219" s="53"/>
      <c r="F219" s="53"/>
      <c r="G219" s="53"/>
      <c r="H219" s="53"/>
      <c r="I219" s="53"/>
      <c r="J219" s="53"/>
      <c r="K219" s="53"/>
      <c r="L219" s="54"/>
    </row>
    <row r="220" spans="1:12" s="55" customFormat="1" x14ac:dyDescent="0.25">
      <c r="A220" s="60"/>
      <c r="B220" s="53"/>
      <c r="C220" s="53"/>
      <c r="D220" s="53"/>
      <c r="E220" s="53"/>
      <c r="F220" s="53"/>
      <c r="G220" s="53"/>
      <c r="H220" s="53"/>
      <c r="I220" s="53"/>
      <c r="J220" s="53"/>
      <c r="K220" s="53"/>
      <c r="L220" s="54"/>
    </row>
    <row r="221" spans="1:12" s="55" customFormat="1" x14ac:dyDescent="0.25">
      <c r="A221" s="60"/>
      <c r="B221" s="53"/>
      <c r="C221" s="53"/>
      <c r="D221" s="53"/>
      <c r="E221" s="53"/>
      <c r="F221" s="53"/>
      <c r="G221" s="53"/>
      <c r="H221" s="53"/>
      <c r="I221" s="53"/>
      <c r="J221" s="53"/>
      <c r="K221" s="53"/>
      <c r="L221" s="54"/>
    </row>
    <row r="222" spans="1:12" s="55" customFormat="1" x14ac:dyDescent="0.25">
      <c r="A222" s="60"/>
      <c r="B222" s="53"/>
      <c r="C222" s="53"/>
      <c r="D222" s="53"/>
      <c r="E222" s="53"/>
      <c r="F222" s="53"/>
      <c r="G222" s="53"/>
      <c r="H222" s="53"/>
      <c r="I222" s="53"/>
      <c r="J222" s="53"/>
      <c r="K222" s="53"/>
      <c r="L222" s="54"/>
    </row>
    <row r="223" spans="1:12" s="55" customFormat="1" x14ac:dyDescent="0.25">
      <c r="A223" s="60"/>
      <c r="B223" s="53"/>
      <c r="C223" s="53"/>
      <c r="D223" s="53"/>
      <c r="E223" s="53"/>
      <c r="F223" s="53"/>
      <c r="G223" s="53"/>
      <c r="H223" s="53"/>
      <c r="I223" s="53"/>
      <c r="J223" s="53"/>
      <c r="K223" s="53"/>
      <c r="L223" s="54"/>
    </row>
    <row r="224" spans="1:12" s="55" customFormat="1" x14ac:dyDescent="0.25">
      <c r="A224" s="60"/>
      <c r="B224" s="53"/>
      <c r="C224" s="53"/>
      <c r="D224" s="53"/>
      <c r="E224" s="53"/>
      <c r="F224" s="53"/>
      <c r="G224" s="53"/>
      <c r="H224" s="53"/>
      <c r="I224" s="53"/>
      <c r="J224" s="53"/>
      <c r="K224" s="53"/>
      <c r="L224" s="54"/>
    </row>
    <row r="225" spans="1:12" s="55" customFormat="1" x14ac:dyDescent="0.25">
      <c r="A225" s="60"/>
      <c r="B225" s="53"/>
      <c r="C225" s="53"/>
      <c r="D225" s="53"/>
      <c r="E225" s="53"/>
      <c r="F225" s="53"/>
      <c r="G225" s="53"/>
      <c r="H225" s="53"/>
      <c r="I225" s="53"/>
      <c r="J225" s="53"/>
      <c r="K225" s="53"/>
      <c r="L225" s="54"/>
    </row>
    <row r="226" spans="1:12" s="55" customFormat="1" x14ac:dyDescent="0.25">
      <c r="A226" s="60"/>
      <c r="B226" s="53"/>
      <c r="C226" s="53"/>
      <c r="D226" s="53"/>
      <c r="E226" s="53"/>
      <c r="F226" s="53"/>
      <c r="G226" s="53"/>
      <c r="H226" s="53"/>
      <c r="I226" s="53"/>
      <c r="J226" s="53"/>
      <c r="K226" s="53"/>
      <c r="L226" s="54"/>
    </row>
    <row r="227" spans="1:12" s="55" customFormat="1" x14ac:dyDescent="0.25">
      <c r="A227" s="60"/>
      <c r="B227" s="53"/>
      <c r="C227" s="53"/>
      <c r="D227" s="53"/>
      <c r="E227" s="53"/>
      <c r="F227" s="53"/>
      <c r="G227" s="53"/>
      <c r="H227" s="53"/>
      <c r="I227" s="53"/>
      <c r="J227" s="53"/>
      <c r="K227" s="53"/>
      <c r="L227" s="54"/>
    </row>
    <row r="228" spans="1:12" s="55" customFormat="1" x14ac:dyDescent="0.25">
      <c r="A228" s="60"/>
      <c r="B228" s="53"/>
      <c r="C228" s="53"/>
      <c r="D228" s="53"/>
      <c r="E228" s="53"/>
      <c r="F228" s="53"/>
      <c r="G228" s="53"/>
      <c r="H228" s="53"/>
      <c r="I228" s="53"/>
      <c r="J228" s="53"/>
      <c r="K228" s="53"/>
      <c r="L228" s="54"/>
    </row>
    <row r="229" spans="1:12" s="55" customFormat="1" x14ac:dyDescent="0.25">
      <c r="A229" s="60"/>
      <c r="B229" s="53"/>
      <c r="C229" s="53"/>
      <c r="D229" s="53"/>
      <c r="E229" s="53"/>
      <c r="F229" s="53"/>
      <c r="G229" s="53"/>
      <c r="H229" s="53"/>
      <c r="I229" s="53"/>
      <c r="J229" s="53"/>
      <c r="K229" s="53"/>
      <c r="L229" s="54"/>
    </row>
    <row r="230" spans="1:12" s="55" customFormat="1" x14ac:dyDescent="0.25">
      <c r="A230" s="60"/>
      <c r="B230" s="53"/>
      <c r="C230" s="53"/>
      <c r="D230" s="53"/>
      <c r="E230" s="53"/>
      <c r="F230" s="53"/>
      <c r="G230" s="53"/>
      <c r="H230" s="53"/>
      <c r="I230" s="53"/>
      <c r="J230" s="53"/>
      <c r="K230" s="53"/>
      <c r="L230" s="54"/>
    </row>
    <row r="231" spans="1:12" s="55" customFormat="1" x14ac:dyDescent="0.25">
      <c r="A231" s="196" t="s">
        <v>107</v>
      </c>
      <c r="B231" s="197"/>
      <c r="C231" s="197"/>
      <c r="D231" s="53"/>
      <c r="E231" s="53"/>
      <c r="F231" s="53"/>
      <c r="G231" s="53"/>
      <c r="H231" s="53"/>
      <c r="I231" s="53"/>
      <c r="J231" s="53"/>
      <c r="K231" s="53"/>
      <c r="L231" s="54"/>
    </row>
    <row r="232" spans="1:12" s="55" customFormat="1" ht="115.5" customHeight="1" x14ac:dyDescent="0.25">
      <c r="A232" s="190" t="s">
        <v>108</v>
      </c>
      <c r="B232" s="190"/>
      <c r="C232" s="190"/>
      <c r="D232" s="190"/>
      <c r="E232" s="190"/>
      <c r="F232" s="190"/>
      <c r="G232" s="190"/>
      <c r="H232" s="190"/>
      <c r="I232" s="190"/>
      <c r="J232" s="190"/>
      <c r="K232" s="190"/>
      <c r="L232" s="190"/>
    </row>
    <row r="233" spans="1:12" s="55" customFormat="1" x14ac:dyDescent="0.25">
      <c r="A233" s="71"/>
      <c r="B233" s="72"/>
      <c r="C233" s="72"/>
      <c r="D233" s="72"/>
      <c r="E233" s="73"/>
      <c r="F233" s="73"/>
      <c r="G233" s="73"/>
      <c r="H233" s="73"/>
      <c r="I233" s="73"/>
      <c r="J233" s="73"/>
      <c r="K233" s="73"/>
      <c r="L233" s="74"/>
    </row>
    <row r="234" spans="1:12" s="55" customFormat="1" x14ac:dyDescent="0.25">
      <c r="A234" s="71"/>
      <c r="B234" s="72"/>
      <c r="C234" s="72"/>
      <c r="D234" s="72"/>
      <c r="E234" s="73"/>
      <c r="F234" s="73"/>
      <c r="G234" s="73"/>
      <c r="H234" s="73"/>
      <c r="I234" s="73"/>
      <c r="J234" s="73"/>
      <c r="K234" s="73"/>
      <c r="L234" s="74"/>
    </row>
    <row r="235" spans="1:12" ht="15" customHeight="1" x14ac:dyDescent="0.25">
      <c r="A235" s="191" t="str">
        <f>DS!$A$7</f>
        <v>Directora:</v>
      </c>
      <c r="B235" s="191"/>
      <c r="C235" s="191"/>
      <c r="D235" s="191"/>
      <c r="E235" s="191" t="str">
        <f>DS!$A$10</f>
        <v>Docente:</v>
      </c>
      <c r="F235" s="191"/>
      <c r="G235" s="191"/>
      <c r="H235" s="191"/>
      <c r="I235" s="191"/>
      <c r="J235" s="191"/>
      <c r="K235" s="191"/>
      <c r="L235" s="191"/>
    </row>
    <row r="236" spans="1:12"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12"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12" ht="19.5" customHeight="1" x14ac:dyDescent="0.25">
      <c r="A238" s="209" t="s">
        <v>74</v>
      </c>
      <c r="B238" s="209"/>
      <c r="C238" s="209"/>
      <c r="D238" s="209"/>
      <c r="E238" s="209"/>
      <c r="F238" s="209"/>
      <c r="G238" s="209"/>
      <c r="H238" s="209"/>
      <c r="I238" s="209"/>
      <c r="J238" s="209"/>
      <c r="K238" s="209"/>
      <c r="L238" s="209"/>
    </row>
    <row r="239" spans="1:12" ht="19.5" customHeight="1" x14ac:dyDescent="0.25">
      <c r="A239" s="209" t="str">
        <f>DS!$B$6</f>
        <v>2025 - 2026</v>
      </c>
      <c r="B239" s="209"/>
      <c r="C239" s="209"/>
      <c r="D239" s="209"/>
      <c r="E239" s="209"/>
      <c r="F239" s="209"/>
      <c r="G239" s="209"/>
      <c r="H239" s="209"/>
      <c r="I239" s="209"/>
      <c r="J239" s="209"/>
      <c r="K239" s="209"/>
      <c r="L239" s="209"/>
    </row>
    <row r="240" spans="1:12"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50" t="str">
        <f>$E$9</f>
        <v>PROMEDIO TRIMESTRAL</v>
      </c>
      <c r="F245" s="250" t="str">
        <f>$F$9</f>
        <v>CUALITATIVO TRIMESTRAL</v>
      </c>
      <c r="G245" s="220" t="s">
        <v>81</v>
      </c>
      <c r="H245" s="220" t="s">
        <v>82</v>
      </c>
      <c r="I245" s="220" t="s">
        <v>83</v>
      </c>
      <c r="J245" s="220"/>
      <c r="K245" s="220"/>
      <c r="L245" s="37">
        <v>66</v>
      </c>
    </row>
    <row r="246" spans="1:12" ht="19.5" customHeight="1" x14ac:dyDescent="0.25">
      <c r="A246" s="229"/>
      <c r="B246" s="230"/>
      <c r="C246" s="231"/>
      <c r="D246" s="231"/>
      <c r="E246" s="251"/>
      <c r="F246" s="251"/>
      <c r="G246" s="220"/>
      <c r="H246" s="220"/>
      <c r="I246" s="38" t="s">
        <v>84</v>
      </c>
      <c r="J246" s="38" t="s">
        <v>85</v>
      </c>
      <c r="K246" s="39" t="s">
        <v>86</v>
      </c>
      <c r="L246" s="39" t="s">
        <v>87</v>
      </c>
    </row>
    <row r="247" spans="1:12" x14ac:dyDescent="0.25">
      <c r="A247" s="40">
        <v>1</v>
      </c>
      <c r="B247" s="41" t="str">
        <f>IF('M7'!B13=0,"",'M7'!B13)</f>
        <v/>
      </c>
      <c r="C247" s="90" t="str">
        <f>'I7'!K13</f>
        <v xml:space="preserve"> </v>
      </c>
      <c r="D247" s="90" t="str">
        <f>'I7'!L13</f>
        <v xml:space="preserve"> </v>
      </c>
      <c r="E247" s="90" t="str">
        <f>'I7'!M13</f>
        <v xml:space="preserve"> </v>
      </c>
      <c r="F247" s="90" t="str">
        <f>'I7'!N13</f>
        <v xml:space="preserve"> </v>
      </c>
      <c r="G247" s="91"/>
      <c r="H247" s="91"/>
      <c r="I247" s="42"/>
      <c r="J247" s="42"/>
      <c r="K247" s="43">
        <f>SUM(I247:J247)</f>
        <v>0</v>
      </c>
      <c r="L247" s="44">
        <f>$L$245-K247</f>
        <v>66</v>
      </c>
    </row>
    <row r="248" spans="1:12" x14ac:dyDescent="0.25">
      <c r="A248" s="40">
        <v>2</v>
      </c>
      <c r="B248" s="41" t="str">
        <f>IF('M7'!B14=0,"",'M7'!B14)</f>
        <v/>
      </c>
      <c r="C248" s="90" t="str">
        <f>'I7'!K14</f>
        <v xml:space="preserve"> </v>
      </c>
      <c r="D248" s="90" t="str">
        <f>'I7'!L14</f>
        <v xml:space="preserve"> </v>
      </c>
      <c r="E248" s="90" t="str">
        <f>'I7'!M14</f>
        <v xml:space="preserve"> </v>
      </c>
      <c r="F248" s="90" t="str">
        <f>'I7'!N14</f>
        <v xml:space="preserve"> </v>
      </c>
      <c r="G248" s="91"/>
      <c r="H248" s="91"/>
      <c r="I248" s="42"/>
      <c r="J248" s="42"/>
      <c r="K248" s="43">
        <f t="shared" ref="K248:K296" si="6">SUM(I248:J248)</f>
        <v>0</v>
      </c>
      <c r="L248" s="44">
        <f t="shared" ref="L248:L296" si="7">$L$245-K248</f>
        <v>66</v>
      </c>
    </row>
    <row r="249" spans="1:12" x14ac:dyDescent="0.25">
      <c r="A249" s="40">
        <v>3</v>
      </c>
      <c r="B249" s="41" t="str">
        <f>IF('M7'!B15=0,"",'M7'!B15)</f>
        <v/>
      </c>
      <c r="C249" s="90" t="str">
        <f>'I7'!K15</f>
        <v xml:space="preserve"> </v>
      </c>
      <c r="D249" s="90" t="str">
        <f>'I7'!L15</f>
        <v xml:space="preserve"> </v>
      </c>
      <c r="E249" s="90" t="str">
        <f>'I7'!M15</f>
        <v xml:space="preserve"> </v>
      </c>
      <c r="F249" s="90" t="str">
        <f>'I7'!N15</f>
        <v xml:space="preserve"> </v>
      </c>
      <c r="G249" s="91"/>
      <c r="H249" s="91"/>
      <c r="I249" s="42"/>
      <c r="J249" s="42"/>
      <c r="K249" s="43">
        <f t="shared" si="6"/>
        <v>0</v>
      </c>
      <c r="L249" s="44">
        <f t="shared" si="7"/>
        <v>66</v>
      </c>
    </row>
    <row r="250" spans="1:12" x14ac:dyDescent="0.25">
      <c r="A250" s="40">
        <v>4</v>
      </c>
      <c r="B250" s="41" t="str">
        <f>IF('M7'!B16=0,"",'M7'!B16)</f>
        <v/>
      </c>
      <c r="C250" s="90" t="str">
        <f>'I7'!K16</f>
        <v xml:space="preserve"> </v>
      </c>
      <c r="D250" s="90" t="str">
        <f>'I7'!L16</f>
        <v xml:space="preserve"> </v>
      </c>
      <c r="E250" s="90" t="str">
        <f>'I7'!M16</f>
        <v xml:space="preserve"> </v>
      </c>
      <c r="F250" s="90" t="str">
        <f>'I7'!N16</f>
        <v xml:space="preserve"> </v>
      </c>
      <c r="G250" s="91"/>
      <c r="H250" s="91"/>
      <c r="I250" s="42"/>
      <c r="J250" s="42"/>
      <c r="K250" s="43">
        <f t="shared" si="6"/>
        <v>0</v>
      </c>
      <c r="L250" s="44">
        <f t="shared" si="7"/>
        <v>66</v>
      </c>
    </row>
    <row r="251" spans="1:12" x14ac:dyDescent="0.25">
      <c r="A251" s="40">
        <v>5</v>
      </c>
      <c r="B251" s="41" t="str">
        <f>IF('M7'!B17=0,"",'M7'!B17)</f>
        <v/>
      </c>
      <c r="C251" s="90" t="str">
        <f>'I7'!K17</f>
        <v xml:space="preserve"> </v>
      </c>
      <c r="D251" s="90" t="str">
        <f>'I7'!L17</f>
        <v xml:space="preserve"> </v>
      </c>
      <c r="E251" s="90" t="str">
        <f>'I7'!M17</f>
        <v xml:space="preserve"> </v>
      </c>
      <c r="F251" s="90" t="str">
        <f>'I7'!N17</f>
        <v xml:space="preserve"> </v>
      </c>
      <c r="G251" s="91"/>
      <c r="H251" s="91"/>
      <c r="I251" s="42"/>
      <c r="J251" s="42"/>
      <c r="K251" s="43">
        <f t="shared" si="6"/>
        <v>0</v>
      </c>
      <c r="L251" s="44">
        <f t="shared" si="7"/>
        <v>66</v>
      </c>
    </row>
    <row r="252" spans="1:12" x14ac:dyDescent="0.25">
      <c r="A252" s="40">
        <v>6</v>
      </c>
      <c r="B252" s="41" t="str">
        <f>IF('M7'!B18=0,"",'M7'!B18)</f>
        <v/>
      </c>
      <c r="C252" s="90" t="str">
        <f>'I7'!K18</f>
        <v xml:space="preserve"> </v>
      </c>
      <c r="D252" s="90" t="str">
        <f>'I7'!L18</f>
        <v xml:space="preserve"> </v>
      </c>
      <c r="E252" s="90" t="str">
        <f>'I7'!M18</f>
        <v xml:space="preserve"> </v>
      </c>
      <c r="F252" s="90" t="str">
        <f>'I7'!N18</f>
        <v xml:space="preserve"> </v>
      </c>
      <c r="G252" s="91"/>
      <c r="H252" s="91"/>
      <c r="I252" s="42"/>
      <c r="J252" s="42"/>
      <c r="K252" s="43">
        <f t="shared" si="6"/>
        <v>0</v>
      </c>
      <c r="L252" s="44">
        <f t="shared" si="7"/>
        <v>66</v>
      </c>
    </row>
    <row r="253" spans="1:12" x14ac:dyDescent="0.25">
      <c r="A253" s="40">
        <v>7</v>
      </c>
      <c r="B253" s="41" t="str">
        <f>IF('M7'!B19=0,"",'M7'!B19)</f>
        <v/>
      </c>
      <c r="C253" s="90" t="str">
        <f>'I7'!K19</f>
        <v xml:space="preserve"> </v>
      </c>
      <c r="D253" s="90" t="str">
        <f>'I7'!L19</f>
        <v xml:space="preserve"> </v>
      </c>
      <c r="E253" s="90" t="str">
        <f>'I7'!M19</f>
        <v xml:space="preserve"> </v>
      </c>
      <c r="F253" s="90" t="str">
        <f>'I7'!N19</f>
        <v xml:space="preserve"> </v>
      </c>
      <c r="G253" s="91"/>
      <c r="H253" s="91"/>
      <c r="I253" s="42"/>
      <c r="J253" s="42"/>
      <c r="K253" s="43">
        <f t="shared" si="6"/>
        <v>0</v>
      </c>
      <c r="L253" s="44">
        <f t="shared" si="7"/>
        <v>66</v>
      </c>
    </row>
    <row r="254" spans="1:12" x14ac:dyDescent="0.25">
      <c r="A254" s="40">
        <v>8</v>
      </c>
      <c r="B254" s="41" t="str">
        <f>IF('M7'!B20=0,"",'M7'!B20)</f>
        <v/>
      </c>
      <c r="C254" s="90" t="str">
        <f>'I7'!K20</f>
        <v xml:space="preserve"> </v>
      </c>
      <c r="D254" s="90" t="str">
        <f>'I7'!L20</f>
        <v xml:space="preserve"> </v>
      </c>
      <c r="E254" s="90" t="str">
        <f>'I7'!M20</f>
        <v xml:space="preserve"> </v>
      </c>
      <c r="F254" s="90" t="str">
        <f>'I7'!N20</f>
        <v xml:space="preserve"> </v>
      </c>
      <c r="G254" s="91"/>
      <c r="H254" s="91"/>
      <c r="I254" s="42"/>
      <c r="J254" s="42"/>
      <c r="K254" s="43">
        <f t="shared" si="6"/>
        <v>0</v>
      </c>
      <c r="L254" s="44">
        <f t="shared" si="7"/>
        <v>66</v>
      </c>
    </row>
    <row r="255" spans="1:12" x14ac:dyDescent="0.25">
      <c r="A255" s="40">
        <v>9</v>
      </c>
      <c r="B255" s="41" t="str">
        <f>IF('M7'!B21=0,"",'M7'!B21)</f>
        <v/>
      </c>
      <c r="C255" s="90" t="str">
        <f>'I7'!K21</f>
        <v xml:space="preserve"> </v>
      </c>
      <c r="D255" s="90" t="str">
        <f>'I7'!L21</f>
        <v xml:space="preserve"> </v>
      </c>
      <c r="E255" s="90" t="str">
        <f>'I7'!M21</f>
        <v xml:space="preserve"> </v>
      </c>
      <c r="F255" s="90" t="str">
        <f>'I7'!N21</f>
        <v xml:space="preserve"> </v>
      </c>
      <c r="G255" s="91"/>
      <c r="H255" s="91"/>
      <c r="I255" s="42"/>
      <c r="J255" s="42"/>
      <c r="K255" s="43">
        <f t="shared" si="6"/>
        <v>0</v>
      </c>
      <c r="L255" s="44">
        <f t="shared" si="7"/>
        <v>66</v>
      </c>
    </row>
    <row r="256" spans="1:12" x14ac:dyDescent="0.25">
      <c r="A256" s="40">
        <v>10</v>
      </c>
      <c r="B256" s="41" t="str">
        <f>IF('M7'!B22=0,"",'M7'!B22)</f>
        <v/>
      </c>
      <c r="C256" s="90" t="str">
        <f>'I7'!K22</f>
        <v xml:space="preserve"> </v>
      </c>
      <c r="D256" s="90" t="str">
        <f>'I7'!L22</f>
        <v xml:space="preserve"> </v>
      </c>
      <c r="E256" s="90" t="str">
        <f>'I7'!M22</f>
        <v xml:space="preserve"> </v>
      </c>
      <c r="F256" s="90" t="str">
        <f>'I7'!N22</f>
        <v xml:space="preserve"> </v>
      </c>
      <c r="G256" s="91"/>
      <c r="H256" s="91"/>
      <c r="I256" s="42"/>
      <c r="J256" s="42"/>
      <c r="K256" s="43">
        <f t="shared" si="6"/>
        <v>0</v>
      </c>
      <c r="L256" s="44">
        <f t="shared" si="7"/>
        <v>66</v>
      </c>
    </row>
    <row r="257" spans="1:12" x14ac:dyDescent="0.25">
      <c r="A257" s="40">
        <v>11</v>
      </c>
      <c r="B257" s="41" t="str">
        <f>IF('M7'!B23=0,"",'M7'!B23)</f>
        <v/>
      </c>
      <c r="C257" s="90" t="str">
        <f>'I7'!K23</f>
        <v xml:space="preserve"> </v>
      </c>
      <c r="D257" s="90" t="str">
        <f>'I7'!L23</f>
        <v xml:space="preserve"> </v>
      </c>
      <c r="E257" s="90" t="str">
        <f>'I7'!M23</f>
        <v xml:space="preserve"> </v>
      </c>
      <c r="F257" s="90" t="str">
        <f>'I7'!N23</f>
        <v xml:space="preserve"> </v>
      </c>
      <c r="G257" s="91"/>
      <c r="H257" s="91"/>
      <c r="I257" s="42"/>
      <c r="J257" s="42"/>
      <c r="K257" s="43">
        <f t="shared" si="6"/>
        <v>0</v>
      </c>
      <c r="L257" s="44">
        <f t="shared" si="7"/>
        <v>66</v>
      </c>
    </row>
    <row r="258" spans="1:12" x14ac:dyDescent="0.25">
      <c r="A258" s="40">
        <v>12</v>
      </c>
      <c r="B258" s="41" t="str">
        <f>IF('M7'!B24=0,"",'M7'!B24)</f>
        <v/>
      </c>
      <c r="C258" s="90" t="str">
        <f>'I7'!K24</f>
        <v xml:space="preserve"> </v>
      </c>
      <c r="D258" s="90" t="str">
        <f>'I7'!L24</f>
        <v xml:space="preserve"> </v>
      </c>
      <c r="E258" s="90" t="str">
        <f>'I7'!M24</f>
        <v xml:space="preserve"> </v>
      </c>
      <c r="F258" s="90" t="str">
        <f>'I7'!N24</f>
        <v xml:space="preserve"> </v>
      </c>
      <c r="G258" s="91"/>
      <c r="H258" s="91"/>
      <c r="I258" s="42"/>
      <c r="J258" s="42"/>
      <c r="K258" s="43">
        <f t="shared" si="6"/>
        <v>0</v>
      </c>
      <c r="L258" s="44">
        <f t="shared" si="7"/>
        <v>66</v>
      </c>
    </row>
    <row r="259" spans="1:12" x14ac:dyDescent="0.25">
      <c r="A259" s="40">
        <v>13</v>
      </c>
      <c r="B259" s="41" t="str">
        <f>IF('M7'!B25=0,"",'M7'!B25)</f>
        <v/>
      </c>
      <c r="C259" s="90" t="str">
        <f>'I7'!K25</f>
        <v xml:space="preserve"> </v>
      </c>
      <c r="D259" s="90" t="str">
        <f>'I7'!L25</f>
        <v xml:space="preserve"> </v>
      </c>
      <c r="E259" s="90" t="str">
        <f>'I7'!M25</f>
        <v xml:space="preserve"> </v>
      </c>
      <c r="F259" s="90" t="str">
        <f>'I7'!N25</f>
        <v xml:space="preserve"> </v>
      </c>
      <c r="G259" s="91"/>
      <c r="H259" s="91"/>
      <c r="I259" s="42"/>
      <c r="J259" s="42"/>
      <c r="K259" s="43">
        <f t="shared" si="6"/>
        <v>0</v>
      </c>
      <c r="L259" s="44">
        <f t="shared" si="7"/>
        <v>66</v>
      </c>
    </row>
    <row r="260" spans="1:12" x14ac:dyDescent="0.25">
      <c r="A260" s="40">
        <v>14</v>
      </c>
      <c r="B260" s="41" t="str">
        <f>IF('M7'!B26=0,"",'M7'!B26)</f>
        <v/>
      </c>
      <c r="C260" s="90" t="str">
        <f>'I7'!K26</f>
        <v xml:space="preserve"> </v>
      </c>
      <c r="D260" s="90" t="str">
        <f>'I7'!L26</f>
        <v xml:space="preserve"> </v>
      </c>
      <c r="E260" s="90" t="str">
        <f>'I7'!M26</f>
        <v xml:space="preserve"> </v>
      </c>
      <c r="F260" s="90" t="str">
        <f>'I7'!N26</f>
        <v xml:space="preserve"> </v>
      </c>
      <c r="G260" s="91"/>
      <c r="H260" s="91"/>
      <c r="I260" s="42"/>
      <c r="J260" s="42"/>
      <c r="K260" s="43">
        <f t="shared" si="6"/>
        <v>0</v>
      </c>
      <c r="L260" s="44">
        <f t="shared" si="7"/>
        <v>66</v>
      </c>
    </row>
    <row r="261" spans="1:12" x14ac:dyDescent="0.25">
      <c r="A261" s="40">
        <v>15</v>
      </c>
      <c r="B261" s="41" t="str">
        <f>IF('M7'!B27=0,"",'M7'!B27)</f>
        <v/>
      </c>
      <c r="C261" s="90" t="str">
        <f>'I7'!K27</f>
        <v xml:space="preserve"> </v>
      </c>
      <c r="D261" s="90" t="str">
        <f>'I7'!L27</f>
        <v xml:space="preserve"> </v>
      </c>
      <c r="E261" s="90" t="str">
        <f>'I7'!M27</f>
        <v xml:space="preserve"> </v>
      </c>
      <c r="F261" s="90" t="str">
        <f>'I7'!N27</f>
        <v xml:space="preserve"> </v>
      </c>
      <c r="G261" s="91"/>
      <c r="H261" s="91"/>
      <c r="I261" s="42"/>
      <c r="J261" s="42"/>
      <c r="K261" s="43">
        <f t="shared" si="6"/>
        <v>0</v>
      </c>
      <c r="L261" s="44">
        <f t="shared" si="7"/>
        <v>66</v>
      </c>
    </row>
    <row r="262" spans="1:12" x14ac:dyDescent="0.25">
      <c r="A262" s="40">
        <v>16</v>
      </c>
      <c r="B262" s="41" t="str">
        <f>IF('M7'!B28=0,"",'M7'!B28)</f>
        <v/>
      </c>
      <c r="C262" s="90" t="str">
        <f>'I7'!K28</f>
        <v xml:space="preserve"> </v>
      </c>
      <c r="D262" s="90" t="str">
        <f>'I7'!L28</f>
        <v xml:space="preserve"> </v>
      </c>
      <c r="E262" s="90" t="str">
        <f>'I7'!M28</f>
        <v xml:space="preserve"> </v>
      </c>
      <c r="F262" s="90" t="str">
        <f>'I7'!N28</f>
        <v xml:space="preserve"> </v>
      </c>
      <c r="G262" s="91"/>
      <c r="H262" s="91"/>
      <c r="I262" s="42"/>
      <c r="J262" s="42"/>
      <c r="K262" s="43">
        <f t="shared" si="6"/>
        <v>0</v>
      </c>
      <c r="L262" s="44">
        <f t="shared" si="7"/>
        <v>66</v>
      </c>
    </row>
    <row r="263" spans="1:12" x14ac:dyDescent="0.25">
      <c r="A263" s="40">
        <v>17</v>
      </c>
      <c r="B263" s="41" t="str">
        <f>IF('M7'!B29=0,"",'M7'!B29)</f>
        <v/>
      </c>
      <c r="C263" s="90" t="str">
        <f>'I7'!K29</f>
        <v xml:space="preserve"> </v>
      </c>
      <c r="D263" s="90" t="str">
        <f>'I7'!L29</f>
        <v xml:space="preserve"> </v>
      </c>
      <c r="E263" s="90" t="str">
        <f>'I7'!M29</f>
        <v xml:space="preserve"> </v>
      </c>
      <c r="F263" s="90" t="str">
        <f>'I7'!N29</f>
        <v xml:space="preserve"> </v>
      </c>
      <c r="G263" s="91"/>
      <c r="H263" s="91"/>
      <c r="I263" s="42"/>
      <c r="J263" s="42"/>
      <c r="K263" s="43">
        <f t="shared" si="6"/>
        <v>0</v>
      </c>
      <c r="L263" s="44">
        <f t="shared" si="7"/>
        <v>66</v>
      </c>
    </row>
    <row r="264" spans="1:12" x14ac:dyDescent="0.25">
      <c r="A264" s="40">
        <v>18</v>
      </c>
      <c r="B264" s="41" t="str">
        <f>IF('M7'!B30=0,"",'M7'!B30)</f>
        <v/>
      </c>
      <c r="C264" s="90" t="str">
        <f>'I7'!K30</f>
        <v xml:space="preserve"> </v>
      </c>
      <c r="D264" s="90" t="str">
        <f>'I7'!L30</f>
        <v xml:space="preserve"> </v>
      </c>
      <c r="E264" s="90" t="str">
        <f>'I7'!M30</f>
        <v xml:space="preserve"> </v>
      </c>
      <c r="F264" s="90" t="str">
        <f>'I7'!N30</f>
        <v xml:space="preserve"> </v>
      </c>
      <c r="G264" s="91"/>
      <c r="H264" s="91"/>
      <c r="I264" s="42"/>
      <c r="J264" s="42"/>
      <c r="K264" s="43">
        <f t="shared" si="6"/>
        <v>0</v>
      </c>
      <c r="L264" s="44">
        <f t="shared" si="7"/>
        <v>66</v>
      </c>
    </row>
    <row r="265" spans="1:12" x14ac:dyDescent="0.25">
      <c r="A265" s="40">
        <v>19</v>
      </c>
      <c r="B265" s="41" t="str">
        <f>IF('M7'!B31=0,"",'M7'!B31)</f>
        <v/>
      </c>
      <c r="C265" s="90" t="str">
        <f>'I7'!K31</f>
        <v xml:space="preserve"> </v>
      </c>
      <c r="D265" s="90" t="str">
        <f>'I7'!L31</f>
        <v xml:space="preserve"> </v>
      </c>
      <c r="E265" s="90" t="str">
        <f>'I7'!M31</f>
        <v xml:space="preserve"> </v>
      </c>
      <c r="F265" s="90" t="str">
        <f>'I7'!N31</f>
        <v xml:space="preserve"> </v>
      </c>
      <c r="G265" s="91"/>
      <c r="H265" s="91"/>
      <c r="I265" s="42"/>
      <c r="J265" s="42"/>
      <c r="K265" s="43">
        <f t="shared" si="6"/>
        <v>0</v>
      </c>
      <c r="L265" s="44">
        <f t="shared" si="7"/>
        <v>66</v>
      </c>
    </row>
    <row r="266" spans="1:12" x14ac:dyDescent="0.25">
      <c r="A266" s="40">
        <v>20</v>
      </c>
      <c r="B266" s="41" t="str">
        <f>IF('M7'!B32=0,"",'M7'!B32)</f>
        <v/>
      </c>
      <c r="C266" s="90" t="str">
        <f>'I7'!K32</f>
        <v xml:space="preserve"> </v>
      </c>
      <c r="D266" s="90" t="str">
        <f>'I7'!L32</f>
        <v xml:space="preserve"> </v>
      </c>
      <c r="E266" s="90" t="str">
        <f>'I7'!M32</f>
        <v xml:space="preserve"> </v>
      </c>
      <c r="F266" s="90" t="str">
        <f>'I7'!N32</f>
        <v xml:space="preserve"> </v>
      </c>
      <c r="G266" s="91"/>
      <c r="H266" s="91"/>
      <c r="I266" s="42"/>
      <c r="J266" s="42"/>
      <c r="K266" s="43">
        <f t="shared" si="6"/>
        <v>0</v>
      </c>
      <c r="L266" s="44">
        <f t="shared" si="7"/>
        <v>66</v>
      </c>
    </row>
    <row r="267" spans="1:12" x14ac:dyDescent="0.25">
      <c r="A267" s="40">
        <v>21</v>
      </c>
      <c r="B267" s="41" t="str">
        <f>IF('M7'!B33=0,"",'M7'!B33)</f>
        <v/>
      </c>
      <c r="C267" s="90" t="str">
        <f>'I7'!K33</f>
        <v xml:space="preserve"> </v>
      </c>
      <c r="D267" s="90" t="str">
        <f>'I7'!L33</f>
        <v xml:space="preserve"> </v>
      </c>
      <c r="E267" s="90" t="str">
        <f>'I7'!M33</f>
        <v xml:space="preserve"> </v>
      </c>
      <c r="F267" s="90" t="str">
        <f>'I7'!N33</f>
        <v xml:space="preserve"> </v>
      </c>
      <c r="G267" s="91"/>
      <c r="H267" s="91"/>
      <c r="I267" s="42"/>
      <c r="J267" s="42"/>
      <c r="K267" s="43">
        <f t="shared" si="6"/>
        <v>0</v>
      </c>
      <c r="L267" s="44">
        <f t="shared" si="7"/>
        <v>66</v>
      </c>
    </row>
    <row r="268" spans="1:12" x14ac:dyDescent="0.25">
      <c r="A268" s="40">
        <v>22</v>
      </c>
      <c r="B268" s="41" t="str">
        <f>IF('M7'!B34=0,"",'M7'!B34)</f>
        <v/>
      </c>
      <c r="C268" s="90" t="str">
        <f>'I7'!K34</f>
        <v xml:space="preserve"> </v>
      </c>
      <c r="D268" s="90" t="str">
        <f>'I7'!L34</f>
        <v xml:space="preserve"> </v>
      </c>
      <c r="E268" s="90" t="str">
        <f>'I7'!M34</f>
        <v xml:space="preserve"> </v>
      </c>
      <c r="F268" s="90" t="str">
        <f>'I7'!N34</f>
        <v xml:space="preserve"> </v>
      </c>
      <c r="G268" s="91"/>
      <c r="H268" s="91"/>
      <c r="I268" s="42"/>
      <c r="J268" s="42"/>
      <c r="K268" s="43">
        <f t="shared" si="6"/>
        <v>0</v>
      </c>
      <c r="L268" s="44">
        <f t="shared" si="7"/>
        <v>66</v>
      </c>
    </row>
    <row r="269" spans="1:12" x14ac:dyDescent="0.25">
      <c r="A269" s="40">
        <v>23</v>
      </c>
      <c r="B269" s="41" t="str">
        <f>IF('M7'!B35=0,"",'M7'!B35)</f>
        <v/>
      </c>
      <c r="C269" s="90" t="str">
        <f>'I7'!K35</f>
        <v xml:space="preserve"> </v>
      </c>
      <c r="D269" s="90" t="str">
        <f>'I7'!L35</f>
        <v xml:space="preserve"> </v>
      </c>
      <c r="E269" s="90" t="str">
        <f>'I7'!M35</f>
        <v xml:space="preserve"> </v>
      </c>
      <c r="F269" s="90" t="str">
        <f>'I7'!N35</f>
        <v xml:space="preserve"> </v>
      </c>
      <c r="G269" s="91"/>
      <c r="H269" s="91"/>
      <c r="I269" s="42"/>
      <c r="J269" s="42"/>
      <c r="K269" s="43">
        <f t="shared" si="6"/>
        <v>0</v>
      </c>
      <c r="L269" s="44">
        <f t="shared" si="7"/>
        <v>66</v>
      </c>
    </row>
    <row r="270" spans="1:12" x14ac:dyDescent="0.25">
      <c r="A270" s="40">
        <v>24</v>
      </c>
      <c r="B270" s="41" t="str">
        <f>IF('M7'!B36=0,"",'M7'!B36)</f>
        <v/>
      </c>
      <c r="C270" s="90" t="str">
        <f>'I7'!K36</f>
        <v xml:space="preserve"> </v>
      </c>
      <c r="D270" s="90" t="str">
        <f>'I7'!L36</f>
        <v xml:space="preserve"> </v>
      </c>
      <c r="E270" s="90" t="str">
        <f>'I7'!M36</f>
        <v xml:space="preserve"> </v>
      </c>
      <c r="F270" s="90" t="str">
        <f>'I7'!N36</f>
        <v xml:space="preserve"> </v>
      </c>
      <c r="G270" s="91"/>
      <c r="H270" s="91"/>
      <c r="I270" s="42"/>
      <c r="J270" s="42"/>
      <c r="K270" s="43">
        <f t="shared" si="6"/>
        <v>0</v>
      </c>
      <c r="L270" s="44">
        <f t="shared" si="7"/>
        <v>66</v>
      </c>
    </row>
    <row r="271" spans="1:12" x14ac:dyDescent="0.25">
      <c r="A271" s="40">
        <v>25</v>
      </c>
      <c r="B271" s="41" t="str">
        <f>IF('M7'!B37=0,"",'M7'!B37)</f>
        <v/>
      </c>
      <c r="C271" s="90" t="str">
        <f>'I7'!K37</f>
        <v xml:space="preserve"> </v>
      </c>
      <c r="D271" s="90" t="str">
        <f>'I7'!L37</f>
        <v xml:space="preserve"> </v>
      </c>
      <c r="E271" s="90" t="str">
        <f>'I7'!M37</f>
        <v xml:space="preserve"> </v>
      </c>
      <c r="F271" s="90" t="str">
        <f>'I7'!N37</f>
        <v xml:space="preserve"> </v>
      </c>
      <c r="G271" s="91"/>
      <c r="H271" s="91"/>
      <c r="I271" s="42"/>
      <c r="J271" s="42"/>
      <c r="K271" s="43">
        <f t="shared" si="6"/>
        <v>0</v>
      </c>
      <c r="L271" s="44">
        <f t="shared" si="7"/>
        <v>66</v>
      </c>
    </row>
    <row r="272" spans="1:12" x14ac:dyDescent="0.25">
      <c r="A272" s="40">
        <v>26</v>
      </c>
      <c r="B272" s="41" t="str">
        <f>IF('M7'!B38=0,"",'M7'!B38)</f>
        <v/>
      </c>
      <c r="C272" s="90" t="str">
        <f>'I7'!K38</f>
        <v xml:space="preserve"> </v>
      </c>
      <c r="D272" s="90" t="str">
        <f>'I7'!L38</f>
        <v xml:space="preserve"> </v>
      </c>
      <c r="E272" s="90" t="str">
        <f>'I7'!M38</f>
        <v xml:space="preserve"> </v>
      </c>
      <c r="F272" s="90" t="str">
        <f>'I7'!N38</f>
        <v xml:space="preserve"> </v>
      </c>
      <c r="G272" s="91"/>
      <c r="H272" s="91"/>
      <c r="I272" s="42"/>
      <c r="J272" s="42"/>
      <c r="K272" s="43">
        <f t="shared" si="6"/>
        <v>0</v>
      </c>
      <c r="L272" s="44">
        <f t="shared" si="7"/>
        <v>66</v>
      </c>
    </row>
    <row r="273" spans="1:12" x14ac:dyDescent="0.25">
      <c r="A273" s="40">
        <v>27</v>
      </c>
      <c r="B273" s="41" t="str">
        <f>IF('M7'!B39=0,"",'M7'!B39)</f>
        <v/>
      </c>
      <c r="C273" s="90" t="str">
        <f>'I7'!K39</f>
        <v xml:space="preserve"> </v>
      </c>
      <c r="D273" s="90" t="str">
        <f>'I7'!L39</f>
        <v xml:space="preserve"> </v>
      </c>
      <c r="E273" s="90" t="str">
        <f>'I7'!M39</f>
        <v xml:space="preserve"> </v>
      </c>
      <c r="F273" s="90" t="str">
        <f>'I7'!N39</f>
        <v xml:space="preserve"> </v>
      </c>
      <c r="G273" s="91"/>
      <c r="H273" s="91"/>
      <c r="I273" s="42"/>
      <c r="J273" s="42"/>
      <c r="K273" s="43">
        <f t="shared" si="6"/>
        <v>0</v>
      </c>
      <c r="L273" s="44">
        <f t="shared" si="7"/>
        <v>66</v>
      </c>
    </row>
    <row r="274" spans="1:12" x14ac:dyDescent="0.25">
      <c r="A274" s="40">
        <v>28</v>
      </c>
      <c r="B274" s="41" t="str">
        <f>IF('M7'!B40=0,"",'M7'!B40)</f>
        <v/>
      </c>
      <c r="C274" s="90" t="str">
        <f>'I7'!K40</f>
        <v xml:space="preserve"> </v>
      </c>
      <c r="D274" s="90" t="str">
        <f>'I7'!L40</f>
        <v xml:space="preserve"> </v>
      </c>
      <c r="E274" s="90" t="str">
        <f>'I7'!M40</f>
        <v xml:space="preserve"> </v>
      </c>
      <c r="F274" s="90" t="str">
        <f>'I7'!N40</f>
        <v xml:space="preserve"> </v>
      </c>
      <c r="G274" s="91"/>
      <c r="H274" s="91"/>
      <c r="I274" s="42"/>
      <c r="J274" s="42"/>
      <c r="K274" s="43">
        <f t="shared" si="6"/>
        <v>0</v>
      </c>
      <c r="L274" s="44">
        <f t="shared" si="7"/>
        <v>66</v>
      </c>
    </row>
    <row r="275" spans="1:12" x14ac:dyDescent="0.25">
      <c r="A275" s="40">
        <v>29</v>
      </c>
      <c r="B275" s="41" t="str">
        <f>IF('M7'!B41=0,"",'M7'!B41)</f>
        <v/>
      </c>
      <c r="C275" s="90" t="str">
        <f>'I7'!K41</f>
        <v xml:space="preserve"> </v>
      </c>
      <c r="D275" s="90" t="str">
        <f>'I7'!L41</f>
        <v xml:space="preserve"> </v>
      </c>
      <c r="E275" s="90" t="str">
        <f>'I7'!M41</f>
        <v xml:space="preserve"> </v>
      </c>
      <c r="F275" s="90" t="str">
        <f>'I7'!N41</f>
        <v xml:space="preserve"> </v>
      </c>
      <c r="G275" s="91"/>
      <c r="H275" s="91"/>
      <c r="I275" s="42"/>
      <c r="J275" s="42"/>
      <c r="K275" s="43">
        <f t="shared" si="6"/>
        <v>0</v>
      </c>
      <c r="L275" s="44">
        <f t="shared" si="7"/>
        <v>66</v>
      </c>
    </row>
    <row r="276" spans="1:12" x14ac:dyDescent="0.25">
      <c r="A276" s="40">
        <v>30</v>
      </c>
      <c r="B276" s="41" t="str">
        <f>IF('M7'!B42=0,"",'M7'!B42)</f>
        <v/>
      </c>
      <c r="C276" s="90" t="str">
        <f>'I7'!K42</f>
        <v xml:space="preserve"> </v>
      </c>
      <c r="D276" s="90" t="str">
        <f>'I7'!L42</f>
        <v xml:space="preserve"> </v>
      </c>
      <c r="E276" s="90" t="str">
        <f>'I7'!M42</f>
        <v xml:space="preserve"> </v>
      </c>
      <c r="F276" s="90" t="str">
        <f>'I7'!N42</f>
        <v xml:space="preserve"> </v>
      </c>
      <c r="G276" s="91"/>
      <c r="H276" s="91"/>
      <c r="I276" s="42"/>
      <c r="J276" s="42"/>
      <c r="K276" s="43">
        <f t="shared" si="6"/>
        <v>0</v>
      </c>
      <c r="L276" s="44">
        <f t="shared" si="7"/>
        <v>66</v>
      </c>
    </row>
    <row r="277" spans="1:12" x14ac:dyDescent="0.25">
      <c r="A277" s="40">
        <v>31</v>
      </c>
      <c r="B277" s="41" t="str">
        <f>IF('M7'!B43=0,"",'M7'!B43)</f>
        <v/>
      </c>
      <c r="C277" s="90" t="str">
        <f>'I7'!K43</f>
        <v xml:space="preserve"> </v>
      </c>
      <c r="D277" s="90" t="str">
        <f>'I7'!L43</f>
        <v xml:space="preserve"> </v>
      </c>
      <c r="E277" s="90" t="str">
        <f>'I7'!M43</f>
        <v xml:space="preserve"> </v>
      </c>
      <c r="F277" s="90" t="str">
        <f>'I7'!N43</f>
        <v xml:space="preserve"> </v>
      </c>
      <c r="G277" s="91"/>
      <c r="H277" s="91"/>
      <c r="I277" s="42"/>
      <c r="J277" s="42"/>
      <c r="K277" s="43">
        <f t="shared" si="6"/>
        <v>0</v>
      </c>
      <c r="L277" s="44">
        <f t="shared" si="7"/>
        <v>66</v>
      </c>
    </row>
    <row r="278" spans="1:12" x14ac:dyDescent="0.25">
      <c r="A278" s="40">
        <v>32</v>
      </c>
      <c r="B278" s="41" t="str">
        <f>IF('M7'!B44=0,"",'M7'!B44)</f>
        <v/>
      </c>
      <c r="C278" s="90" t="str">
        <f>'I7'!K44</f>
        <v xml:space="preserve"> </v>
      </c>
      <c r="D278" s="90" t="str">
        <f>'I7'!L44</f>
        <v xml:space="preserve"> </v>
      </c>
      <c r="E278" s="90" t="str">
        <f>'I7'!M44</f>
        <v xml:space="preserve"> </v>
      </c>
      <c r="F278" s="90" t="str">
        <f>'I7'!N44</f>
        <v xml:space="preserve"> </v>
      </c>
      <c r="G278" s="91"/>
      <c r="H278" s="91"/>
      <c r="I278" s="42"/>
      <c r="J278" s="42"/>
      <c r="K278" s="43">
        <f t="shared" si="6"/>
        <v>0</v>
      </c>
      <c r="L278" s="44">
        <f t="shared" si="7"/>
        <v>66</v>
      </c>
    </row>
    <row r="279" spans="1:12" x14ac:dyDescent="0.25">
      <c r="A279" s="40">
        <v>33</v>
      </c>
      <c r="B279" s="41" t="str">
        <f>IF('M7'!B45=0,"",'M7'!B45)</f>
        <v/>
      </c>
      <c r="C279" s="90" t="str">
        <f>'I7'!K45</f>
        <v xml:space="preserve"> </v>
      </c>
      <c r="D279" s="90" t="str">
        <f>'I7'!L45</f>
        <v xml:space="preserve"> </v>
      </c>
      <c r="E279" s="90" t="str">
        <f>'I7'!M45</f>
        <v xml:space="preserve"> </v>
      </c>
      <c r="F279" s="90" t="str">
        <f>'I7'!N45</f>
        <v xml:space="preserve"> </v>
      </c>
      <c r="G279" s="91"/>
      <c r="H279" s="91"/>
      <c r="I279" s="42"/>
      <c r="J279" s="42"/>
      <c r="K279" s="43">
        <f t="shared" si="6"/>
        <v>0</v>
      </c>
      <c r="L279" s="44">
        <f t="shared" si="7"/>
        <v>66</v>
      </c>
    </row>
    <row r="280" spans="1:12" x14ac:dyDescent="0.25">
      <c r="A280" s="40">
        <v>34</v>
      </c>
      <c r="B280" s="41" t="str">
        <f>IF('M7'!B46=0,"",'M7'!B46)</f>
        <v/>
      </c>
      <c r="C280" s="90" t="str">
        <f>'I7'!K46</f>
        <v xml:space="preserve"> </v>
      </c>
      <c r="D280" s="90" t="str">
        <f>'I7'!L46</f>
        <v xml:space="preserve"> </v>
      </c>
      <c r="E280" s="90" t="str">
        <f>'I7'!M46</f>
        <v xml:space="preserve"> </v>
      </c>
      <c r="F280" s="90" t="str">
        <f>'I7'!N46</f>
        <v xml:space="preserve"> </v>
      </c>
      <c r="G280" s="91"/>
      <c r="H280" s="91"/>
      <c r="I280" s="42"/>
      <c r="J280" s="42"/>
      <c r="K280" s="43">
        <f t="shared" si="6"/>
        <v>0</v>
      </c>
      <c r="L280" s="44">
        <f t="shared" si="7"/>
        <v>66</v>
      </c>
    </row>
    <row r="281" spans="1:12" x14ac:dyDescent="0.25">
      <c r="A281" s="40">
        <v>35</v>
      </c>
      <c r="B281" s="41" t="str">
        <f>IF('M7'!B47=0,"",'M7'!B47)</f>
        <v/>
      </c>
      <c r="C281" s="90" t="str">
        <f>'I7'!K47</f>
        <v xml:space="preserve"> </v>
      </c>
      <c r="D281" s="90" t="str">
        <f>'I7'!L47</f>
        <v xml:space="preserve"> </v>
      </c>
      <c r="E281" s="90" t="str">
        <f>'I7'!M47</f>
        <v xml:space="preserve"> </v>
      </c>
      <c r="F281" s="90" t="str">
        <f>'I7'!N47</f>
        <v xml:space="preserve"> </v>
      </c>
      <c r="G281" s="91"/>
      <c r="H281" s="91"/>
      <c r="I281" s="42"/>
      <c r="J281" s="42"/>
      <c r="K281" s="43">
        <f t="shared" si="6"/>
        <v>0</v>
      </c>
      <c r="L281" s="44">
        <f t="shared" si="7"/>
        <v>66</v>
      </c>
    </row>
    <row r="282" spans="1:12" x14ac:dyDescent="0.25">
      <c r="A282" s="40">
        <v>36</v>
      </c>
      <c r="B282" s="41" t="str">
        <f>IF('M7'!B48=0,"",'M7'!B48)</f>
        <v/>
      </c>
      <c r="C282" s="90" t="str">
        <f>'I7'!K48</f>
        <v xml:space="preserve"> </v>
      </c>
      <c r="D282" s="90" t="str">
        <f>'I7'!L48</f>
        <v xml:space="preserve"> </v>
      </c>
      <c r="E282" s="90" t="str">
        <f>'I7'!M48</f>
        <v xml:space="preserve"> </v>
      </c>
      <c r="F282" s="90" t="str">
        <f>'I7'!N48</f>
        <v xml:space="preserve"> </v>
      </c>
      <c r="G282" s="91"/>
      <c r="H282" s="91"/>
      <c r="I282" s="42"/>
      <c r="J282" s="42"/>
      <c r="K282" s="43">
        <f t="shared" si="6"/>
        <v>0</v>
      </c>
      <c r="L282" s="44">
        <f t="shared" si="7"/>
        <v>66</v>
      </c>
    </row>
    <row r="283" spans="1:12" x14ac:dyDescent="0.25">
      <c r="A283" s="40">
        <v>37</v>
      </c>
      <c r="B283" s="41" t="str">
        <f>IF('M7'!B49=0,"",'M7'!B49)</f>
        <v/>
      </c>
      <c r="C283" s="90" t="str">
        <f>'I7'!K49</f>
        <v xml:space="preserve"> </v>
      </c>
      <c r="D283" s="90" t="str">
        <f>'I7'!L49</f>
        <v xml:space="preserve"> </v>
      </c>
      <c r="E283" s="90" t="str">
        <f>'I7'!M49</f>
        <v xml:space="preserve"> </v>
      </c>
      <c r="F283" s="90" t="str">
        <f>'I7'!N49</f>
        <v xml:space="preserve"> </v>
      </c>
      <c r="G283" s="91"/>
      <c r="H283" s="91"/>
      <c r="I283" s="42"/>
      <c r="J283" s="42"/>
      <c r="K283" s="43">
        <f t="shared" si="6"/>
        <v>0</v>
      </c>
      <c r="L283" s="44">
        <f t="shared" si="7"/>
        <v>66</v>
      </c>
    </row>
    <row r="284" spans="1:12" x14ac:dyDescent="0.25">
      <c r="A284" s="40">
        <v>38</v>
      </c>
      <c r="B284" s="41" t="str">
        <f>IF('M7'!B50=0,"",'M7'!B50)</f>
        <v/>
      </c>
      <c r="C284" s="90" t="str">
        <f>'I7'!K50</f>
        <v xml:space="preserve"> </v>
      </c>
      <c r="D284" s="90" t="str">
        <f>'I7'!L50</f>
        <v xml:space="preserve"> </v>
      </c>
      <c r="E284" s="90" t="str">
        <f>'I7'!M50</f>
        <v xml:space="preserve"> </v>
      </c>
      <c r="F284" s="90" t="str">
        <f>'I7'!N50</f>
        <v xml:space="preserve"> </v>
      </c>
      <c r="G284" s="91"/>
      <c r="H284" s="91"/>
      <c r="I284" s="42"/>
      <c r="J284" s="42"/>
      <c r="K284" s="43">
        <f t="shared" si="6"/>
        <v>0</v>
      </c>
      <c r="L284" s="44">
        <f t="shared" si="7"/>
        <v>66</v>
      </c>
    </row>
    <row r="285" spans="1:12" x14ac:dyDescent="0.25">
      <c r="A285" s="40">
        <v>39</v>
      </c>
      <c r="B285" s="41" t="str">
        <f>IF('M7'!B51=0,"",'M7'!B51)</f>
        <v/>
      </c>
      <c r="C285" s="90" t="str">
        <f>'I7'!K51</f>
        <v xml:space="preserve"> </v>
      </c>
      <c r="D285" s="90" t="str">
        <f>'I7'!L51</f>
        <v xml:space="preserve"> </v>
      </c>
      <c r="E285" s="90" t="str">
        <f>'I7'!M51</f>
        <v xml:space="preserve"> </v>
      </c>
      <c r="F285" s="90" t="str">
        <f>'I7'!N51</f>
        <v xml:space="preserve"> </v>
      </c>
      <c r="G285" s="91"/>
      <c r="H285" s="91"/>
      <c r="I285" s="42"/>
      <c r="J285" s="42"/>
      <c r="K285" s="43">
        <f t="shared" si="6"/>
        <v>0</v>
      </c>
      <c r="L285" s="44">
        <f t="shared" si="7"/>
        <v>66</v>
      </c>
    </row>
    <row r="286" spans="1:12" x14ac:dyDescent="0.25">
      <c r="A286" s="40">
        <v>40</v>
      </c>
      <c r="B286" s="41" t="str">
        <f>IF('M7'!B52=0,"",'M7'!B52)</f>
        <v/>
      </c>
      <c r="C286" s="90" t="str">
        <f>'I7'!K52</f>
        <v xml:space="preserve"> </v>
      </c>
      <c r="D286" s="90" t="str">
        <f>'I7'!L52</f>
        <v xml:space="preserve"> </v>
      </c>
      <c r="E286" s="90" t="str">
        <f>'I7'!M52</f>
        <v xml:space="preserve"> </v>
      </c>
      <c r="F286" s="90" t="str">
        <f>'I7'!N52</f>
        <v xml:space="preserve"> </v>
      </c>
      <c r="G286" s="91"/>
      <c r="H286" s="91"/>
      <c r="I286" s="42"/>
      <c r="J286" s="42"/>
      <c r="K286" s="43">
        <f t="shared" si="6"/>
        <v>0</v>
      </c>
      <c r="L286" s="44">
        <f t="shared" si="7"/>
        <v>66</v>
      </c>
    </row>
    <row r="287" spans="1:12" x14ac:dyDescent="0.25">
      <c r="A287" s="40">
        <v>41</v>
      </c>
      <c r="B287" s="41" t="str">
        <f>IF('M7'!B53=0,"",'M7'!B53)</f>
        <v/>
      </c>
      <c r="C287" s="90" t="str">
        <f>'I7'!K53</f>
        <v xml:space="preserve"> </v>
      </c>
      <c r="D287" s="90" t="str">
        <f>'I7'!L53</f>
        <v xml:space="preserve"> </v>
      </c>
      <c r="E287" s="90" t="str">
        <f>'I7'!M53</f>
        <v xml:space="preserve"> </v>
      </c>
      <c r="F287" s="90" t="str">
        <f>'I7'!N53</f>
        <v xml:space="preserve"> </v>
      </c>
      <c r="G287" s="91"/>
      <c r="H287" s="91"/>
      <c r="I287" s="42"/>
      <c r="J287" s="42"/>
      <c r="K287" s="43">
        <f t="shared" si="6"/>
        <v>0</v>
      </c>
      <c r="L287" s="44">
        <f t="shared" si="7"/>
        <v>66</v>
      </c>
    </row>
    <row r="288" spans="1:12" x14ac:dyDescent="0.25">
      <c r="A288" s="40">
        <v>42</v>
      </c>
      <c r="B288" s="41" t="str">
        <f>IF('M7'!B54=0,"",'M7'!B54)</f>
        <v/>
      </c>
      <c r="C288" s="90" t="str">
        <f>'I7'!K54</f>
        <v xml:space="preserve"> </v>
      </c>
      <c r="D288" s="90" t="str">
        <f>'I7'!L54</f>
        <v xml:space="preserve"> </v>
      </c>
      <c r="E288" s="90" t="str">
        <f>'I7'!M54</f>
        <v xml:space="preserve"> </v>
      </c>
      <c r="F288" s="90" t="str">
        <f>'I7'!N54</f>
        <v xml:space="preserve"> </v>
      </c>
      <c r="G288" s="91"/>
      <c r="H288" s="91"/>
      <c r="I288" s="42"/>
      <c r="J288" s="42"/>
      <c r="K288" s="43">
        <f t="shared" si="6"/>
        <v>0</v>
      </c>
      <c r="L288" s="44">
        <f t="shared" si="7"/>
        <v>66</v>
      </c>
    </row>
    <row r="289" spans="1:12" x14ac:dyDescent="0.25">
      <c r="A289" s="40">
        <v>43</v>
      </c>
      <c r="B289" s="41" t="str">
        <f>IF('M7'!B55=0,"",'M7'!B55)</f>
        <v/>
      </c>
      <c r="C289" s="90" t="str">
        <f>'I7'!K55</f>
        <v xml:space="preserve"> </v>
      </c>
      <c r="D289" s="90" t="str">
        <f>'I7'!L55</f>
        <v xml:space="preserve"> </v>
      </c>
      <c r="E289" s="90" t="str">
        <f>'I7'!M55</f>
        <v xml:space="preserve"> </v>
      </c>
      <c r="F289" s="90" t="str">
        <f>'I7'!N55</f>
        <v xml:space="preserve"> </v>
      </c>
      <c r="G289" s="91"/>
      <c r="H289" s="91"/>
      <c r="I289" s="42"/>
      <c r="J289" s="42"/>
      <c r="K289" s="43">
        <f t="shared" si="6"/>
        <v>0</v>
      </c>
      <c r="L289" s="44">
        <f t="shared" si="7"/>
        <v>66</v>
      </c>
    </row>
    <row r="290" spans="1:12" x14ac:dyDescent="0.25">
      <c r="A290" s="40">
        <v>44</v>
      </c>
      <c r="B290" s="41" t="str">
        <f>IF('M7'!B56=0,"",'M7'!B56)</f>
        <v/>
      </c>
      <c r="C290" s="90" t="str">
        <f>'I7'!K56</f>
        <v xml:space="preserve"> </v>
      </c>
      <c r="D290" s="90" t="str">
        <f>'I7'!L56</f>
        <v xml:space="preserve"> </v>
      </c>
      <c r="E290" s="90" t="str">
        <f>'I7'!M56</f>
        <v xml:space="preserve"> </v>
      </c>
      <c r="F290" s="90" t="str">
        <f>'I7'!N56</f>
        <v xml:space="preserve"> </v>
      </c>
      <c r="G290" s="91"/>
      <c r="H290" s="91"/>
      <c r="I290" s="42"/>
      <c r="J290" s="42"/>
      <c r="K290" s="43">
        <f t="shared" si="6"/>
        <v>0</v>
      </c>
      <c r="L290" s="44">
        <f t="shared" si="7"/>
        <v>66</v>
      </c>
    </row>
    <row r="291" spans="1:12" x14ac:dyDescent="0.25">
      <c r="A291" s="40">
        <v>45</v>
      </c>
      <c r="B291" s="41" t="str">
        <f>IF('M7'!B57=0,"",'M7'!B57)</f>
        <v/>
      </c>
      <c r="C291" s="90" t="str">
        <f>'I7'!K57</f>
        <v xml:space="preserve"> </v>
      </c>
      <c r="D291" s="90" t="str">
        <f>'I7'!L57</f>
        <v xml:space="preserve"> </v>
      </c>
      <c r="E291" s="90" t="str">
        <f>'I7'!M57</f>
        <v xml:space="preserve"> </v>
      </c>
      <c r="F291" s="90" t="str">
        <f>'I7'!N57</f>
        <v xml:space="preserve"> </v>
      </c>
      <c r="G291" s="91"/>
      <c r="H291" s="91"/>
      <c r="I291" s="42"/>
      <c r="J291" s="42"/>
      <c r="K291" s="43">
        <f t="shared" si="6"/>
        <v>0</v>
      </c>
      <c r="L291" s="44">
        <f t="shared" si="7"/>
        <v>66</v>
      </c>
    </row>
    <row r="292" spans="1:12" x14ac:dyDescent="0.25">
      <c r="A292" s="40">
        <v>46</v>
      </c>
      <c r="B292" s="41" t="str">
        <f>IF('M7'!B58=0,"",'M7'!B58)</f>
        <v/>
      </c>
      <c r="C292" s="90" t="str">
        <f>'I7'!K58</f>
        <v xml:space="preserve"> </v>
      </c>
      <c r="D292" s="90" t="str">
        <f>'I7'!L58</f>
        <v xml:space="preserve"> </v>
      </c>
      <c r="E292" s="90" t="str">
        <f>'I7'!M58</f>
        <v xml:space="preserve"> </v>
      </c>
      <c r="F292" s="90" t="str">
        <f>'I7'!N58</f>
        <v xml:space="preserve"> </v>
      </c>
      <c r="G292" s="91"/>
      <c r="H292" s="91"/>
      <c r="I292" s="42"/>
      <c r="J292" s="42"/>
      <c r="K292" s="43">
        <f t="shared" si="6"/>
        <v>0</v>
      </c>
      <c r="L292" s="44">
        <f t="shared" si="7"/>
        <v>66</v>
      </c>
    </row>
    <row r="293" spans="1:12" x14ac:dyDescent="0.25">
      <c r="A293" s="40">
        <v>47</v>
      </c>
      <c r="B293" s="41" t="str">
        <f>IF('M7'!B59=0,"",'M7'!B59)</f>
        <v/>
      </c>
      <c r="C293" s="90" t="str">
        <f>'I7'!K59</f>
        <v xml:space="preserve"> </v>
      </c>
      <c r="D293" s="90" t="str">
        <f>'I7'!L59</f>
        <v xml:space="preserve"> </v>
      </c>
      <c r="E293" s="90" t="str">
        <f>'I7'!M59</f>
        <v xml:space="preserve"> </v>
      </c>
      <c r="F293" s="90" t="str">
        <f>'I7'!N59</f>
        <v xml:space="preserve"> </v>
      </c>
      <c r="G293" s="91"/>
      <c r="H293" s="91"/>
      <c r="I293" s="42"/>
      <c r="J293" s="42"/>
      <c r="K293" s="43">
        <f t="shared" si="6"/>
        <v>0</v>
      </c>
      <c r="L293" s="44">
        <f t="shared" si="7"/>
        <v>66</v>
      </c>
    </row>
    <row r="294" spans="1:12" x14ac:dyDescent="0.25">
      <c r="A294" s="40">
        <v>48</v>
      </c>
      <c r="B294" s="41" t="str">
        <f>IF('M7'!B60=0,"",'M7'!B60)</f>
        <v/>
      </c>
      <c r="C294" s="90" t="str">
        <f>'I7'!K60</f>
        <v xml:space="preserve"> </v>
      </c>
      <c r="D294" s="90" t="str">
        <f>'I7'!L60</f>
        <v xml:space="preserve"> </v>
      </c>
      <c r="E294" s="90" t="str">
        <f>'I7'!M60</f>
        <v xml:space="preserve"> </v>
      </c>
      <c r="F294" s="90" t="str">
        <f>'I7'!N60</f>
        <v xml:space="preserve"> </v>
      </c>
      <c r="G294" s="91"/>
      <c r="H294" s="91"/>
      <c r="I294" s="42"/>
      <c r="J294" s="42"/>
      <c r="K294" s="43">
        <f t="shared" si="6"/>
        <v>0</v>
      </c>
      <c r="L294" s="44">
        <f t="shared" si="7"/>
        <v>66</v>
      </c>
    </row>
    <row r="295" spans="1:12" x14ac:dyDescent="0.25">
      <c r="A295" s="40">
        <v>49</v>
      </c>
      <c r="B295" s="41" t="str">
        <f>IF('M7'!B61=0,"",'M7'!B61)</f>
        <v/>
      </c>
      <c r="C295" s="90" t="str">
        <f>'I7'!K61</f>
        <v xml:space="preserve"> </v>
      </c>
      <c r="D295" s="90" t="str">
        <f>'I7'!L61</f>
        <v xml:space="preserve"> </v>
      </c>
      <c r="E295" s="90" t="str">
        <f>'I7'!M61</f>
        <v xml:space="preserve"> </v>
      </c>
      <c r="F295" s="90" t="str">
        <f>'I7'!N61</f>
        <v xml:space="preserve"> </v>
      </c>
      <c r="G295" s="91"/>
      <c r="H295" s="91"/>
      <c r="I295" s="42"/>
      <c r="J295" s="42"/>
      <c r="K295" s="43">
        <f t="shared" si="6"/>
        <v>0</v>
      </c>
      <c r="L295" s="44">
        <f t="shared" si="7"/>
        <v>66</v>
      </c>
    </row>
    <row r="296" spans="1:12" x14ac:dyDescent="0.25">
      <c r="A296" s="40">
        <v>50</v>
      </c>
      <c r="B296" s="41" t="str">
        <f>IF('M7'!B62=0,"",'M7'!B62)</f>
        <v/>
      </c>
      <c r="C296" s="90" t="str">
        <f>'I7'!K62</f>
        <v xml:space="preserve"> </v>
      </c>
      <c r="D296" s="90" t="str">
        <f>'I7'!L62</f>
        <v xml:space="preserve"> </v>
      </c>
      <c r="E296" s="90" t="str">
        <f>'I7'!M62</f>
        <v xml:space="preserve"> </v>
      </c>
      <c r="F296" s="90" t="str">
        <f>'I7'!N62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12" s="55" customFormat="1" ht="15" customHeight="1" x14ac:dyDescent="0.25">
      <c r="A305" s="211" t="s">
        <v>90</v>
      </c>
      <c r="B305" s="212"/>
      <c r="C305" s="53"/>
      <c r="D305" s="53"/>
      <c r="E305" s="53"/>
      <c r="F305" s="53"/>
      <c r="G305" s="53"/>
      <c r="H305" s="53"/>
      <c r="I305" s="53"/>
      <c r="J305" s="53"/>
      <c r="K305" s="53"/>
      <c r="L305" s="54"/>
    </row>
    <row r="306" spans="1:12" s="55" customFormat="1" ht="6" customHeight="1" x14ac:dyDescent="0.25">
      <c r="A306" s="56"/>
      <c r="B306" s="57"/>
      <c r="C306" s="53"/>
      <c r="D306" s="53"/>
      <c r="E306" s="53"/>
      <c r="F306" s="53"/>
      <c r="G306" s="53"/>
      <c r="H306" s="53"/>
      <c r="I306" s="53"/>
      <c r="J306" s="53"/>
      <c r="K306" s="53"/>
      <c r="L306" s="54"/>
    </row>
    <row r="307" spans="1:12"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row>
    <row r="308" spans="1:12" s="55" customFormat="1" ht="15" customHeight="1" x14ac:dyDescent="0.25">
      <c r="A308" s="58" t="s">
        <v>94</v>
      </c>
      <c r="B308" s="59" t="s">
        <v>95</v>
      </c>
      <c r="C308" s="53">
        <f>$C$6</f>
        <v>0</v>
      </c>
      <c r="D308" s="53"/>
      <c r="E308" s="59"/>
      <c r="F308" s="59"/>
      <c r="G308" s="59" t="s">
        <v>96</v>
      </c>
      <c r="H308" s="53">
        <f>$G$8</f>
        <v>0</v>
      </c>
      <c r="I308" s="53"/>
      <c r="J308" s="53"/>
      <c r="K308" s="53"/>
      <c r="L308" s="54"/>
    </row>
    <row r="309" spans="1:12" s="55" customFormat="1" ht="15" customHeight="1" x14ac:dyDescent="0.25">
      <c r="A309" s="58" t="s">
        <v>97</v>
      </c>
      <c r="B309" s="59" t="s">
        <v>98</v>
      </c>
      <c r="C309" s="53">
        <f>$A$8</f>
        <v>0</v>
      </c>
      <c r="D309" s="53"/>
      <c r="E309" s="59"/>
      <c r="F309" s="59"/>
      <c r="G309" s="59" t="s">
        <v>99</v>
      </c>
      <c r="H309" s="53">
        <f>$H$8</f>
        <v>0</v>
      </c>
      <c r="I309" s="53"/>
      <c r="J309" s="53"/>
      <c r="K309" s="53"/>
      <c r="L309" s="54"/>
    </row>
    <row r="310" spans="1:12" s="55" customFormat="1" ht="6" customHeight="1" x14ac:dyDescent="0.25">
      <c r="A310" s="60"/>
      <c r="B310" s="61"/>
      <c r="C310" s="61"/>
      <c r="D310" s="61"/>
      <c r="E310" s="53"/>
      <c r="F310" s="53"/>
      <c r="G310" s="53"/>
      <c r="H310" s="53"/>
      <c r="I310" s="53"/>
      <c r="J310" s="53"/>
      <c r="K310" s="53"/>
      <c r="L310" s="54"/>
    </row>
    <row r="311" spans="1:12" s="55" customFormat="1" ht="15" customHeight="1" x14ac:dyDescent="0.25">
      <c r="A311" s="56" t="s">
        <v>100</v>
      </c>
      <c r="B311" s="57"/>
      <c r="C311" s="62"/>
      <c r="D311" s="62"/>
      <c r="E311" s="53"/>
      <c r="F311" s="53"/>
      <c r="G311" s="53"/>
      <c r="H311" s="53"/>
      <c r="I311" s="53"/>
      <c r="J311" s="53"/>
      <c r="K311" s="53"/>
      <c r="L311" s="54"/>
    </row>
    <row r="312" spans="1:12" s="55" customFormat="1" ht="219.75" customHeight="1" x14ac:dyDescent="0.25">
      <c r="A312" s="216" t="s">
        <v>101</v>
      </c>
      <c r="B312" s="216"/>
      <c r="C312" s="216"/>
      <c r="D312" s="216"/>
      <c r="E312" s="216"/>
      <c r="F312" s="216"/>
      <c r="G312" s="216"/>
      <c r="H312" s="216"/>
      <c r="I312" s="216"/>
      <c r="J312" s="216"/>
      <c r="K312" s="216"/>
      <c r="L312" s="216"/>
    </row>
    <row r="313" spans="1:12" s="55" customFormat="1" ht="15" customHeight="1" x14ac:dyDescent="0.25">
      <c r="A313" s="194" t="s">
        <v>102</v>
      </c>
      <c r="B313" s="195"/>
      <c r="C313" s="195"/>
      <c r="D313" s="61"/>
      <c r="E313" s="53"/>
      <c r="F313" s="53"/>
      <c r="G313" s="53"/>
      <c r="H313" s="53"/>
      <c r="I313" s="53"/>
      <c r="J313" s="53"/>
      <c r="K313" s="53"/>
      <c r="L313" s="54"/>
    </row>
    <row r="314" spans="1:12" s="55" customFormat="1" ht="135.75" customHeight="1" x14ac:dyDescent="0.25">
      <c r="A314" s="190" t="s">
        <v>103</v>
      </c>
      <c r="B314" s="190"/>
      <c r="C314" s="190"/>
      <c r="D314" s="190"/>
      <c r="E314" s="190"/>
      <c r="F314" s="190"/>
      <c r="G314" s="190"/>
      <c r="H314" s="190"/>
      <c r="I314" s="190"/>
      <c r="J314" s="190"/>
      <c r="K314" s="190"/>
      <c r="L314" s="190"/>
    </row>
    <row r="315" spans="1:12" s="55" customFormat="1" ht="15" customHeight="1" x14ac:dyDescent="0.25">
      <c r="A315" s="194" t="s">
        <v>104</v>
      </c>
      <c r="B315" s="195"/>
      <c r="C315" s="195"/>
      <c r="D315" s="61"/>
      <c r="E315" s="53"/>
      <c r="F315" s="53"/>
      <c r="G315" s="53"/>
      <c r="H315" s="53"/>
      <c r="I315" s="53"/>
      <c r="J315" s="53"/>
      <c r="K315" s="53"/>
      <c r="L315" s="54"/>
    </row>
    <row r="316" spans="1:12" s="55" customFormat="1" ht="5.25" customHeight="1" x14ac:dyDescent="0.25">
      <c r="A316" s="60"/>
      <c r="B316" s="61"/>
      <c r="C316" s="61"/>
      <c r="D316" s="61"/>
      <c r="E316" s="53"/>
      <c r="F316" s="53"/>
      <c r="G316" s="53"/>
      <c r="H316" s="53"/>
      <c r="I316" s="53"/>
      <c r="J316" s="53"/>
      <c r="K316" s="53"/>
      <c r="L316" s="54"/>
    </row>
    <row r="317" spans="1:12" s="66" customFormat="1" ht="82.5" customHeight="1" x14ac:dyDescent="0.25">
      <c r="A317" s="192" t="s">
        <v>76</v>
      </c>
      <c r="B317" s="192"/>
      <c r="C317" s="217">
        <f>$C$6</f>
        <v>0</v>
      </c>
      <c r="D317" s="217"/>
      <c r="E317" s="217"/>
      <c r="F317" s="218" t="s">
        <v>130</v>
      </c>
      <c r="G317" s="63"/>
      <c r="H317" s="64"/>
      <c r="I317" s="53"/>
      <c r="J317" s="53"/>
      <c r="K317" s="53"/>
      <c r="L317" s="65"/>
    </row>
    <row r="318" spans="1:12" s="66" customFormat="1" ht="15" customHeight="1" x14ac:dyDescent="0.25">
      <c r="A318" s="192"/>
      <c r="B318" s="192"/>
      <c r="C318" s="217"/>
      <c r="D318" s="217"/>
      <c r="E318" s="217"/>
      <c r="F318" s="219"/>
      <c r="G318" s="63"/>
      <c r="H318" s="63"/>
      <c r="I318" s="53"/>
      <c r="J318" s="53"/>
      <c r="K318" s="53"/>
      <c r="L318" s="65"/>
    </row>
    <row r="319" spans="1:12" s="66" customFormat="1" ht="15" customHeight="1" x14ac:dyDescent="0.25">
      <c r="A319" s="246" t="s">
        <v>118</v>
      </c>
      <c r="B319" s="246"/>
      <c r="C319" s="247" t="str">
        <f>IFERROR(TRUNC(AVERAGE(E247:E296),2)," ")</f>
        <v xml:space="preserve"> </v>
      </c>
      <c r="D319" s="247"/>
      <c r="E319" s="247"/>
      <c r="F319" s="252"/>
      <c r="G319" s="63"/>
      <c r="H319" s="63"/>
      <c r="I319" s="53"/>
      <c r="J319" s="53"/>
      <c r="K319" s="53"/>
      <c r="L319" s="65"/>
    </row>
    <row r="320" spans="1:12"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row>
    <row r="321" spans="1:12" s="66" customFormat="1" ht="15" customHeight="1" x14ac:dyDescent="0.25">
      <c r="A321" s="245" t="s">
        <v>121</v>
      </c>
      <c r="B321" s="245"/>
      <c r="C321" s="215">
        <f>COUNTIF(F247:F296,"=A-")</f>
        <v>0</v>
      </c>
      <c r="D321" s="215"/>
      <c r="E321" s="215"/>
      <c r="F321" s="92">
        <f t="shared" si="8"/>
        <v>0</v>
      </c>
      <c r="G321" s="67"/>
      <c r="H321" s="68"/>
      <c r="I321" s="53"/>
      <c r="J321" s="53"/>
      <c r="K321" s="53"/>
      <c r="L321" s="65"/>
    </row>
    <row r="322" spans="1:12" s="66" customFormat="1" ht="15" customHeight="1" x14ac:dyDescent="0.25">
      <c r="A322" s="245" t="s">
        <v>122</v>
      </c>
      <c r="B322" s="245"/>
      <c r="C322" s="215">
        <f>COUNTIF(F247:F296,"=B+")</f>
        <v>0</v>
      </c>
      <c r="D322" s="215"/>
      <c r="E322" s="215"/>
      <c r="F322" s="92">
        <f t="shared" si="8"/>
        <v>0</v>
      </c>
      <c r="G322" s="67"/>
      <c r="H322" s="68"/>
      <c r="I322" s="53"/>
      <c r="J322" s="53"/>
      <c r="K322" s="53"/>
      <c r="L322" s="65"/>
    </row>
    <row r="323" spans="1:12" s="66" customFormat="1" ht="15" customHeight="1" x14ac:dyDescent="0.25">
      <c r="A323" s="245" t="s">
        <v>123</v>
      </c>
      <c r="B323" s="245"/>
      <c r="C323" s="215">
        <f>COUNTIF(F247:F296,"=B-")</f>
        <v>0</v>
      </c>
      <c r="D323" s="215"/>
      <c r="E323" s="215"/>
      <c r="F323" s="92">
        <f t="shared" si="8"/>
        <v>0</v>
      </c>
      <c r="G323" s="67"/>
      <c r="H323" s="68"/>
      <c r="I323" s="53"/>
      <c r="J323" s="53"/>
      <c r="K323" s="53"/>
      <c r="L323" s="65"/>
    </row>
    <row r="324" spans="1:12" s="66" customFormat="1" ht="15" customHeight="1" x14ac:dyDescent="0.25">
      <c r="A324" s="245" t="s">
        <v>124</v>
      </c>
      <c r="B324" s="245"/>
      <c r="C324" s="215">
        <f>COUNTIF(F247:F296,"=C+")</f>
        <v>0</v>
      </c>
      <c r="D324" s="215"/>
      <c r="E324" s="215"/>
      <c r="F324" s="92">
        <f t="shared" si="8"/>
        <v>0</v>
      </c>
      <c r="G324" s="67"/>
      <c r="H324" s="68"/>
      <c r="I324" s="53"/>
      <c r="J324" s="53"/>
      <c r="K324" s="53"/>
      <c r="L324" s="65"/>
    </row>
    <row r="325" spans="1:12" s="66" customFormat="1" ht="15" customHeight="1" x14ac:dyDescent="0.25">
      <c r="A325" s="245" t="s">
        <v>125</v>
      </c>
      <c r="B325" s="245"/>
      <c r="C325" s="215">
        <f>COUNTIF(F247:F296,"=C-")</f>
        <v>0</v>
      </c>
      <c r="D325" s="215"/>
      <c r="E325" s="215"/>
      <c r="F325" s="92">
        <f t="shared" si="8"/>
        <v>0</v>
      </c>
      <c r="G325" s="67"/>
      <c r="H325" s="68"/>
      <c r="I325" s="53"/>
      <c r="J325" s="53"/>
      <c r="K325" s="53"/>
      <c r="L325" s="65"/>
    </row>
    <row r="326" spans="1:12" s="66" customFormat="1" ht="15" customHeight="1" x14ac:dyDescent="0.25">
      <c r="A326" s="245" t="s">
        <v>126</v>
      </c>
      <c r="B326" s="245"/>
      <c r="C326" s="215">
        <f>COUNTIF(F247:F296,"=D+")</f>
        <v>0</v>
      </c>
      <c r="D326" s="215"/>
      <c r="E326" s="215"/>
      <c r="F326" s="92">
        <f t="shared" si="8"/>
        <v>0</v>
      </c>
      <c r="G326" s="67"/>
      <c r="H326" s="68"/>
      <c r="I326" s="53"/>
      <c r="J326" s="53"/>
      <c r="K326" s="53"/>
      <c r="L326" s="65"/>
    </row>
    <row r="327" spans="1:12" s="66" customFormat="1" ht="15" customHeight="1" x14ac:dyDescent="0.25">
      <c r="A327" s="245" t="s">
        <v>127</v>
      </c>
      <c r="B327" s="245"/>
      <c r="C327" s="215">
        <f>COUNTIF(F247:F296,"=D-")</f>
        <v>0</v>
      </c>
      <c r="D327" s="215"/>
      <c r="E327" s="215"/>
      <c r="F327" s="92">
        <f t="shared" si="8"/>
        <v>0</v>
      </c>
      <c r="G327" s="67"/>
      <c r="H327" s="68"/>
      <c r="I327" s="53"/>
      <c r="J327" s="53"/>
      <c r="K327" s="53"/>
      <c r="L327" s="65"/>
    </row>
    <row r="328" spans="1:12" s="66" customFormat="1" ht="15" customHeight="1" x14ac:dyDescent="0.25">
      <c r="A328" s="245" t="s">
        <v>128</v>
      </c>
      <c r="B328" s="245"/>
      <c r="C328" s="215">
        <f>COUNTIF(F247:F296,"=E+")</f>
        <v>0</v>
      </c>
      <c r="D328" s="215"/>
      <c r="E328" s="215"/>
      <c r="F328" s="92">
        <f t="shared" si="8"/>
        <v>0</v>
      </c>
      <c r="G328" s="67"/>
      <c r="H328" s="68"/>
      <c r="I328" s="53"/>
      <c r="J328" s="53"/>
      <c r="K328" s="53"/>
      <c r="L328" s="65"/>
    </row>
    <row r="329" spans="1:12" s="66" customFormat="1" ht="15" customHeight="1" x14ac:dyDescent="0.25">
      <c r="A329" s="245" t="s">
        <v>129</v>
      </c>
      <c r="B329" s="245"/>
      <c r="C329" s="215">
        <f>COUNTIF(F247:F296,"=E-")</f>
        <v>0</v>
      </c>
      <c r="D329" s="215"/>
      <c r="E329" s="215"/>
      <c r="F329" s="92">
        <f t="shared" si="8"/>
        <v>0</v>
      </c>
      <c r="G329" s="67"/>
      <c r="H329" s="68"/>
      <c r="I329" s="53"/>
      <c r="J329" s="53"/>
      <c r="K329" s="53"/>
      <c r="L329" s="65"/>
    </row>
    <row r="330" spans="1:12" s="66" customFormat="1" ht="15" customHeight="1" x14ac:dyDescent="0.3">
      <c r="A330" s="192" t="s">
        <v>105</v>
      </c>
      <c r="B330" s="192"/>
      <c r="C330" s="193">
        <f>SUM(C320:C329)</f>
        <v>0</v>
      </c>
      <c r="D330" s="193"/>
      <c r="E330" s="193"/>
      <c r="F330" s="93">
        <f>SUM(F320:F329)</f>
        <v>0</v>
      </c>
      <c r="G330" s="63"/>
      <c r="H330" s="69"/>
      <c r="I330" s="53"/>
      <c r="J330" s="53"/>
      <c r="K330" s="53"/>
      <c r="L330" s="65"/>
    </row>
    <row r="331" spans="1:12" s="55" customFormat="1" x14ac:dyDescent="0.25">
      <c r="A331" s="60"/>
      <c r="B331" s="70"/>
      <c r="C331" s="70"/>
      <c r="D331" s="70"/>
      <c r="E331" s="53"/>
      <c r="F331" s="53"/>
      <c r="G331" s="53"/>
      <c r="H331" s="53"/>
      <c r="I331" s="53"/>
      <c r="J331" s="53"/>
      <c r="K331" s="53"/>
      <c r="L331" s="54"/>
    </row>
    <row r="332" spans="1:12" s="55" customFormat="1" x14ac:dyDescent="0.25">
      <c r="A332" s="194" t="s">
        <v>106</v>
      </c>
      <c r="B332" s="195"/>
      <c r="C332" s="195"/>
      <c r="D332" s="70"/>
      <c r="E332" s="53"/>
      <c r="F332" s="53"/>
      <c r="G332" s="53"/>
      <c r="H332" s="53"/>
      <c r="I332" s="53"/>
      <c r="J332" s="53"/>
      <c r="K332" s="53"/>
      <c r="L332" s="54"/>
    </row>
    <row r="333" spans="1:12" s="55" customFormat="1" x14ac:dyDescent="0.25">
      <c r="A333" s="60"/>
      <c r="B333" s="53"/>
      <c r="C333" s="53"/>
      <c r="D333" s="53"/>
      <c r="E333" s="53"/>
      <c r="F333" s="53"/>
      <c r="G333" s="53"/>
      <c r="H333" s="53"/>
      <c r="I333" s="53"/>
      <c r="J333" s="53"/>
      <c r="K333" s="53"/>
      <c r="L333" s="54"/>
    </row>
    <row r="334" spans="1:12" s="55" customFormat="1" x14ac:dyDescent="0.25">
      <c r="A334" s="60"/>
      <c r="B334" s="53"/>
      <c r="C334" s="53"/>
      <c r="D334" s="53"/>
      <c r="E334" s="53"/>
      <c r="F334" s="53"/>
      <c r="G334" s="53"/>
      <c r="H334" s="53"/>
      <c r="I334" s="53"/>
      <c r="J334" s="53"/>
      <c r="K334" s="53"/>
      <c r="L334" s="54"/>
    </row>
    <row r="335" spans="1:12" s="55" customFormat="1" x14ac:dyDescent="0.25">
      <c r="A335" s="60"/>
      <c r="B335" s="53"/>
      <c r="C335" s="53"/>
      <c r="D335" s="53"/>
      <c r="E335" s="53"/>
      <c r="F335" s="53"/>
      <c r="G335" s="53"/>
      <c r="H335" s="53"/>
      <c r="I335" s="53"/>
      <c r="J335" s="53"/>
      <c r="K335" s="53"/>
      <c r="L335" s="54"/>
    </row>
    <row r="336" spans="1:12" s="55" customFormat="1" x14ac:dyDescent="0.25">
      <c r="A336" s="60"/>
      <c r="B336" s="53"/>
      <c r="C336" s="53"/>
      <c r="D336" s="53"/>
      <c r="E336" s="53"/>
      <c r="F336" s="53"/>
      <c r="G336" s="53"/>
      <c r="H336" s="53"/>
      <c r="I336" s="53"/>
      <c r="J336" s="53"/>
      <c r="K336" s="53"/>
      <c r="L336" s="54"/>
    </row>
    <row r="337" spans="1:12" s="55" customFormat="1" x14ac:dyDescent="0.25">
      <c r="A337" s="60"/>
      <c r="B337" s="53"/>
      <c r="C337" s="53"/>
      <c r="D337" s="53"/>
      <c r="E337" s="53"/>
      <c r="F337" s="53"/>
      <c r="G337" s="53"/>
      <c r="H337" s="53"/>
      <c r="I337" s="53"/>
      <c r="J337" s="53"/>
      <c r="K337" s="53"/>
      <c r="L337" s="54"/>
    </row>
    <row r="338" spans="1:12" s="55" customFormat="1" x14ac:dyDescent="0.25">
      <c r="A338" s="60"/>
      <c r="B338" s="53"/>
      <c r="C338" s="53"/>
      <c r="D338" s="53"/>
      <c r="E338" s="53"/>
      <c r="F338" s="53"/>
      <c r="G338" s="53"/>
      <c r="H338" s="53"/>
      <c r="I338" s="53"/>
      <c r="J338" s="53"/>
      <c r="K338" s="53"/>
      <c r="L338" s="54"/>
    </row>
    <row r="339" spans="1:12" s="55" customFormat="1" x14ac:dyDescent="0.25">
      <c r="A339" s="60"/>
      <c r="B339" s="53"/>
      <c r="C339" s="53"/>
      <c r="D339" s="53"/>
      <c r="E339" s="53"/>
      <c r="F339" s="53"/>
      <c r="G339" s="53"/>
      <c r="H339" s="53"/>
      <c r="I339" s="53"/>
      <c r="J339" s="53"/>
      <c r="K339" s="53"/>
      <c r="L339" s="54"/>
    </row>
    <row r="340" spans="1:12" s="55" customFormat="1" x14ac:dyDescent="0.25">
      <c r="A340" s="60"/>
      <c r="B340" s="53"/>
      <c r="C340" s="53"/>
      <c r="D340" s="53"/>
      <c r="E340" s="53"/>
      <c r="F340" s="53"/>
      <c r="G340" s="53"/>
      <c r="H340" s="53"/>
      <c r="I340" s="53"/>
      <c r="J340" s="53"/>
      <c r="K340" s="53"/>
      <c r="L340" s="54"/>
    </row>
    <row r="341" spans="1:12" s="55" customFormat="1" x14ac:dyDescent="0.25">
      <c r="A341" s="60"/>
      <c r="B341" s="53"/>
      <c r="C341" s="53"/>
      <c r="D341" s="53"/>
      <c r="E341" s="53"/>
      <c r="F341" s="53"/>
      <c r="G341" s="53"/>
      <c r="H341" s="53"/>
      <c r="I341" s="53"/>
      <c r="J341" s="53"/>
      <c r="K341" s="53"/>
      <c r="L341" s="54"/>
    </row>
    <row r="342" spans="1:12" s="55" customFormat="1" x14ac:dyDescent="0.25">
      <c r="A342" s="60"/>
      <c r="B342" s="53"/>
      <c r="C342" s="53"/>
      <c r="D342" s="53"/>
      <c r="E342" s="53"/>
      <c r="F342" s="53"/>
      <c r="G342" s="53"/>
      <c r="H342" s="53"/>
      <c r="I342" s="53"/>
      <c r="J342" s="53"/>
      <c r="K342" s="53"/>
      <c r="L342" s="54"/>
    </row>
    <row r="343" spans="1:12" s="55" customFormat="1" x14ac:dyDescent="0.25">
      <c r="A343" s="60"/>
      <c r="B343" s="53"/>
      <c r="C343" s="53"/>
      <c r="D343" s="53"/>
      <c r="E343" s="53"/>
      <c r="F343" s="53"/>
      <c r="G343" s="53"/>
      <c r="H343" s="53"/>
      <c r="I343" s="53"/>
      <c r="J343" s="53"/>
      <c r="K343" s="53"/>
      <c r="L343" s="54"/>
    </row>
    <row r="344" spans="1:12" s="55" customFormat="1" x14ac:dyDescent="0.25">
      <c r="A344" s="60"/>
      <c r="B344" s="53"/>
      <c r="C344" s="53"/>
      <c r="D344" s="53"/>
      <c r="E344" s="53"/>
      <c r="F344" s="53"/>
      <c r="G344" s="53"/>
      <c r="H344" s="53"/>
      <c r="I344" s="53"/>
      <c r="J344" s="53"/>
      <c r="K344" s="53"/>
      <c r="L344" s="54"/>
    </row>
    <row r="345" spans="1:12" s="55" customFormat="1" x14ac:dyDescent="0.25">
      <c r="A345" s="60"/>
      <c r="B345" s="53"/>
      <c r="C345" s="53"/>
      <c r="D345" s="53"/>
      <c r="E345" s="53"/>
      <c r="F345" s="53"/>
      <c r="G345" s="53"/>
      <c r="H345" s="53"/>
      <c r="I345" s="53"/>
      <c r="J345" s="53"/>
      <c r="K345" s="53"/>
      <c r="L345" s="54"/>
    </row>
    <row r="346" spans="1:12" s="55" customFormat="1" x14ac:dyDescent="0.25">
      <c r="A346" s="60"/>
      <c r="B346" s="53"/>
      <c r="C346" s="53"/>
      <c r="D346" s="53"/>
      <c r="E346" s="53"/>
      <c r="F346" s="53"/>
      <c r="G346" s="53"/>
      <c r="H346" s="53"/>
      <c r="I346" s="53"/>
      <c r="J346" s="53"/>
      <c r="K346" s="53"/>
      <c r="L346" s="54"/>
    </row>
    <row r="347" spans="1:12" s="55" customFormat="1" x14ac:dyDescent="0.25">
      <c r="A347" s="60"/>
      <c r="B347" s="53"/>
      <c r="C347" s="53"/>
      <c r="D347" s="53"/>
      <c r="E347" s="53"/>
      <c r="F347" s="53"/>
      <c r="G347" s="53"/>
      <c r="H347" s="53"/>
      <c r="I347" s="53"/>
      <c r="J347" s="53"/>
      <c r="K347" s="53"/>
      <c r="L347" s="54"/>
    </row>
    <row r="348" spans="1:12" s="55" customFormat="1" x14ac:dyDescent="0.25">
      <c r="A348" s="60"/>
      <c r="B348" s="53"/>
      <c r="C348" s="53"/>
      <c r="D348" s="53"/>
      <c r="E348" s="53"/>
      <c r="F348" s="53"/>
      <c r="G348" s="53"/>
      <c r="H348" s="53"/>
      <c r="I348" s="53"/>
      <c r="J348" s="53"/>
      <c r="K348" s="53"/>
      <c r="L348" s="54"/>
    </row>
    <row r="349" spans="1:12" s="55" customFormat="1" x14ac:dyDescent="0.25">
      <c r="A349" s="196" t="s">
        <v>107</v>
      </c>
      <c r="B349" s="197"/>
      <c r="C349" s="197"/>
      <c r="D349" s="53"/>
      <c r="E349" s="53"/>
      <c r="F349" s="53"/>
      <c r="G349" s="53"/>
      <c r="H349" s="53"/>
      <c r="I349" s="53"/>
      <c r="J349" s="53"/>
      <c r="K349" s="53"/>
      <c r="L349" s="54"/>
    </row>
    <row r="350" spans="1:12" s="55" customFormat="1" ht="115.5" customHeight="1" x14ac:dyDescent="0.25">
      <c r="A350" s="190" t="s">
        <v>108</v>
      </c>
      <c r="B350" s="190"/>
      <c r="C350" s="190"/>
      <c r="D350" s="190"/>
      <c r="E350" s="190"/>
      <c r="F350" s="190"/>
      <c r="G350" s="190"/>
      <c r="H350" s="190"/>
      <c r="I350" s="190"/>
      <c r="J350" s="190"/>
      <c r="K350" s="190"/>
      <c r="L350" s="190"/>
    </row>
    <row r="351" spans="1:12" s="55" customFormat="1" x14ac:dyDescent="0.25">
      <c r="A351" s="71"/>
      <c r="B351" s="72"/>
      <c r="C351" s="72"/>
      <c r="D351" s="72"/>
      <c r="E351" s="73"/>
      <c r="F351" s="73"/>
      <c r="G351" s="73"/>
      <c r="H351" s="73"/>
      <c r="I351" s="73"/>
      <c r="J351" s="73"/>
      <c r="K351" s="73"/>
      <c r="L351" s="74"/>
    </row>
    <row r="352" spans="1:12" s="55" customFormat="1" x14ac:dyDescent="0.25">
      <c r="A352" s="71"/>
      <c r="B352" s="72"/>
      <c r="C352" s="72"/>
      <c r="D352" s="72"/>
      <c r="E352" s="73"/>
      <c r="F352" s="73"/>
      <c r="G352" s="73"/>
      <c r="H352" s="73"/>
      <c r="I352" s="73"/>
      <c r="J352" s="73"/>
      <c r="K352" s="73"/>
      <c r="L352" s="74"/>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IF('M7'!B13=0,"",'M7'!B13)</f>
        <v/>
      </c>
      <c r="C365" s="90">
        <f>'I7'!O13</f>
        <v>8.1499999999999986</v>
      </c>
      <c r="D365" s="90" t="str">
        <f>'I7'!P13</f>
        <v xml:space="preserve"> </v>
      </c>
      <c r="E365" s="90" t="str">
        <f>'I7'!Q13</f>
        <v xml:space="preserve"> </v>
      </c>
      <c r="F365" s="90" t="str">
        <f>'I7'!R13</f>
        <v xml:space="preserve"> </v>
      </c>
      <c r="G365" s="90" t="str">
        <f>'I7'!S13</f>
        <v xml:space="preserve"> </v>
      </c>
      <c r="H365" s="90" t="str">
        <f>'I7'!T13</f>
        <v xml:space="preserve"> </v>
      </c>
      <c r="I365" s="42">
        <f>I11+I129+I247</f>
        <v>0</v>
      </c>
      <c r="J365" s="42">
        <f>J11+J129+J247</f>
        <v>0</v>
      </c>
      <c r="K365" s="43">
        <f>SUM(I365:J365)</f>
        <v>0</v>
      </c>
      <c r="L365" s="44">
        <f>$L$363-K365</f>
        <v>195</v>
      </c>
    </row>
    <row r="366" spans="1:12" x14ac:dyDescent="0.25">
      <c r="A366" s="40">
        <v>2</v>
      </c>
      <c r="B366" s="41" t="str">
        <f>IF('M7'!B14=0,"",'M7'!B14)</f>
        <v/>
      </c>
      <c r="C366" s="90" t="str">
        <f>'I7'!O14</f>
        <v xml:space="preserve"> </v>
      </c>
      <c r="D366" s="90" t="str">
        <f>'I7'!P14</f>
        <v xml:space="preserve"> </v>
      </c>
      <c r="E366" s="90" t="str">
        <f>'I7'!Q14</f>
        <v xml:space="preserve"> </v>
      </c>
      <c r="F366" s="90" t="str">
        <f>'I7'!R14</f>
        <v xml:space="preserve"> </v>
      </c>
      <c r="G366" s="90" t="str">
        <f>'I7'!S14</f>
        <v xml:space="preserve"> </v>
      </c>
      <c r="H366" s="90" t="str">
        <f>'I7'!T14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IF('M7'!B15=0,"",'M7'!B15)</f>
        <v/>
      </c>
      <c r="C367" s="90" t="str">
        <f>'I7'!O15</f>
        <v xml:space="preserve"> </v>
      </c>
      <c r="D367" s="90" t="str">
        <f>'I7'!P15</f>
        <v xml:space="preserve"> </v>
      </c>
      <c r="E367" s="90" t="str">
        <f>'I7'!Q15</f>
        <v xml:space="preserve"> </v>
      </c>
      <c r="F367" s="90" t="str">
        <f>'I7'!R15</f>
        <v xml:space="preserve"> </v>
      </c>
      <c r="G367" s="90" t="str">
        <f>'I7'!S15</f>
        <v xml:space="preserve"> </v>
      </c>
      <c r="H367" s="90" t="str">
        <f>'I7'!T15</f>
        <v xml:space="preserve"> </v>
      </c>
      <c r="I367" s="42">
        <f t="shared" si="9"/>
        <v>0</v>
      </c>
      <c r="J367" s="42">
        <f t="shared" si="9"/>
        <v>0</v>
      </c>
      <c r="K367" s="43">
        <f t="shared" si="10"/>
        <v>0</v>
      </c>
      <c r="L367" s="44">
        <f t="shared" si="11"/>
        <v>195</v>
      </c>
    </row>
    <row r="368" spans="1:12" x14ac:dyDescent="0.25">
      <c r="A368" s="40">
        <v>4</v>
      </c>
      <c r="B368" s="41" t="str">
        <f>IF('M7'!B16=0,"",'M7'!B16)</f>
        <v/>
      </c>
      <c r="C368" s="90" t="str">
        <f>'I7'!O16</f>
        <v xml:space="preserve"> </v>
      </c>
      <c r="D368" s="90" t="str">
        <f>'I7'!P16</f>
        <v xml:space="preserve"> </v>
      </c>
      <c r="E368" s="90" t="str">
        <f>'I7'!Q16</f>
        <v xml:space="preserve"> </v>
      </c>
      <c r="F368" s="90" t="str">
        <f>'I7'!R16</f>
        <v xml:space="preserve"> </v>
      </c>
      <c r="G368" s="90" t="str">
        <f>'I7'!S16</f>
        <v xml:space="preserve"> </v>
      </c>
      <c r="H368" s="90" t="str">
        <f>'I7'!T16</f>
        <v xml:space="preserve"> </v>
      </c>
      <c r="I368" s="42">
        <f t="shared" si="9"/>
        <v>0</v>
      </c>
      <c r="J368" s="42">
        <f t="shared" si="9"/>
        <v>0</v>
      </c>
      <c r="K368" s="43">
        <f t="shared" si="10"/>
        <v>0</v>
      </c>
      <c r="L368" s="44">
        <f t="shared" si="11"/>
        <v>195</v>
      </c>
    </row>
    <row r="369" spans="1:12" x14ac:dyDescent="0.25">
      <c r="A369" s="40">
        <v>5</v>
      </c>
      <c r="B369" s="41" t="str">
        <f>IF('M7'!B17=0,"",'M7'!B17)</f>
        <v/>
      </c>
      <c r="C369" s="90" t="str">
        <f>'I7'!O17</f>
        <v xml:space="preserve"> </v>
      </c>
      <c r="D369" s="90" t="str">
        <f>'I7'!P17</f>
        <v xml:space="preserve"> </v>
      </c>
      <c r="E369" s="90" t="str">
        <f>'I7'!Q17</f>
        <v xml:space="preserve"> </v>
      </c>
      <c r="F369" s="90" t="str">
        <f>'I7'!R17</f>
        <v xml:space="preserve"> </v>
      </c>
      <c r="G369" s="90" t="str">
        <f>'I7'!S17</f>
        <v xml:space="preserve"> </v>
      </c>
      <c r="H369" s="90" t="str">
        <f>'I7'!T17</f>
        <v xml:space="preserve"> </v>
      </c>
      <c r="I369" s="42">
        <f t="shared" si="9"/>
        <v>0</v>
      </c>
      <c r="J369" s="42">
        <f t="shared" si="9"/>
        <v>0</v>
      </c>
      <c r="K369" s="43">
        <f t="shared" si="10"/>
        <v>0</v>
      </c>
      <c r="L369" s="44">
        <f t="shared" si="11"/>
        <v>195</v>
      </c>
    </row>
    <row r="370" spans="1:12" x14ac:dyDescent="0.25">
      <c r="A370" s="40">
        <v>6</v>
      </c>
      <c r="B370" s="41" t="str">
        <f>IF('M7'!B18=0,"",'M7'!B18)</f>
        <v/>
      </c>
      <c r="C370" s="90" t="str">
        <f>'I7'!O18</f>
        <v xml:space="preserve"> </v>
      </c>
      <c r="D370" s="90" t="str">
        <f>'I7'!P18</f>
        <v xml:space="preserve"> </v>
      </c>
      <c r="E370" s="90" t="str">
        <f>'I7'!Q18</f>
        <v xml:space="preserve"> </v>
      </c>
      <c r="F370" s="90" t="str">
        <f>'I7'!R18</f>
        <v xml:space="preserve"> </v>
      </c>
      <c r="G370" s="90" t="str">
        <f>'I7'!S18</f>
        <v xml:space="preserve"> </v>
      </c>
      <c r="H370" s="90" t="str">
        <f>'I7'!T18</f>
        <v xml:space="preserve"> </v>
      </c>
      <c r="I370" s="42">
        <f t="shared" si="9"/>
        <v>0</v>
      </c>
      <c r="J370" s="42">
        <f t="shared" si="9"/>
        <v>0</v>
      </c>
      <c r="K370" s="43">
        <f t="shared" si="10"/>
        <v>0</v>
      </c>
      <c r="L370" s="44">
        <f t="shared" si="11"/>
        <v>195</v>
      </c>
    </row>
    <row r="371" spans="1:12" x14ac:dyDescent="0.25">
      <c r="A371" s="40">
        <v>7</v>
      </c>
      <c r="B371" s="41" t="str">
        <f>IF('M7'!B19=0,"",'M7'!B19)</f>
        <v/>
      </c>
      <c r="C371" s="90" t="str">
        <f>'I7'!O19</f>
        <v xml:space="preserve"> </v>
      </c>
      <c r="D371" s="90" t="str">
        <f>'I7'!P19</f>
        <v xml:space="preserve"> </v>
      </c>
      <c r="E371" s="90" t="str">
        <f>'I7'!Q19</f>
        <v xml:space="preserve"> </v>
      </c>
      <c r="F371" s="90" t="str">
        <f>'I7'!R19</f>
        <v xml:space="preserve"> </v>
      </c>
      <c r="G371" s="90" t="str">
        <f>'I7'!S19</f>
        <v xml:space="preserve"> </v>
      </c>
      <c r="H371" s="90" t="str">
        <f>'I7'!T19</f>
        <v xml:space="preserve"> </v>
      </c>
      <c r="I371" s="42">
        <f t="shared" si="9"/>
        <v>0</v>
      </c>
      <c r="J371" s="42">
        <f t="shared" si="9"/>
        <v>0</v>
      </c>
      <c r="K371" s="43">
        <f t="shared" si="10"/>
        <v>0</v>
      </c>
      <c r="L371" s="44">
        <f t="shared" si="11"/>
        <v>195</v>
      </c>
    </row>
    <row r="372" spans="1:12" x14ac:dyDescent="0.25">
      <c r="A372" s="40">
        <v>8</v>
      </c>
      <c r="B372" s="41" t="str">
        <f>IF('M7'!B20=0,"",'M7'!B20)</f>
        <v/>
      </c>
      <c r="C372" s="90" t="str">
        <f>'I7'!O20</f>
        <v xml:space="preserve"> </v>
      </c>
      <c r="D372" s="90" t="str">
        <f>'I7'!P20</f>
        <v xml:space="preserve"> </v>
      </c>
      <c r="E372" s="90" t="str">
        <f>'I7'!Q20</f>
        <v xml:space="preserve"> </v>
      </c>
      <c r="F372" s="90" t="str">
        <f>'I7'!R20</f>
        <v xml:space="preserve"> </v>
      </c>
      <c r="G372" s="90" t="str">
        <f>'I7'!S20</f>
        <v xml:space="preserve"> </v>
      </c>
      <c r="H372" s="90" t="str">
        <f>'I7'!T20</f>
        <v xml:space="preserve"> </v>
      </c>
      <c r="I372" s="42">
        <f t="shared" si="9"/>
        <v>0</v>
      </c>
      <c r="J372" s="42">
        <f t="shared" si="9"/>
        <v>0</v>
      </c>
      <c r="K372" s="43">
        <f t="shared" si="10"/>
        <v>0</v>
      </c>
      <c r="L372" s="44">
        <f t="shared" si="11"/>
        <v>195</v>
      </c>
    </row>
    <row r="373" spans="1:12" x14ac:dyDescent="0.25">
      <c r="A373" s="40">
        <v>9</v>
      </c>
      <c r="B373" s="41" t="str">
        <f>IF('M7'!B21=0,"",'M7'!B21)</f>
        <v/>
      </c>
      <c r="C373" s="90" t="str">
        <f>'I7'!O21</f>
        <v xml:space="preserve"> </v>
      </c>
      <c r="D373" s="90" t="str">
        <f>'I7'!P21</f>
        <v xml:space="preserve"> </v>
      </c>
      <c r="E373" s="90" t="str">
        <f>'I7'!Q21</f>
        <v xml:space="preserve"> </v>
      </c>
      <c r="F373" s="90" t="str">
        <f>'I7'!R21</f>
        <v xml:space="preserve"> </v>
      </c>
      <c r="G373" s="90" t="str">
        <f>'I7'!S21</f>
        <v xml:space="preserve"> </v>
      </c>
      <c r="H373" s="90" t="str">
        <f>'I7'!T21</f>
        <v xml:space="preserve"> </v>
      </c>
      <c r="I373" s="42">
        <f t="shared" si="9"/>
        <v>0</v>
      </c>
      <c r="J373" s="42">
        <f t="shared" si="9"/>
        <v>0</v>
      </c>
      <c r="K373" s="43">
        <f t="shared" si="10"/>
        <v>0</v>
      </c>
      <c r="L373" s="44">
        <f t="shared" si="11"/>
        <v>195</v>
      </c>
    </row>
    <row r="374" spans="1:12" x14ac:dyDescent="0.25">
      <c r="A374" s="40">
        <v>10</v>
      </c>
      <c r="B374" s="41" t="str">
        <f>IF('M7'!B22=0,"",'M7'!B22)</f>
        <v/>
      </c>
      <c r="C374" s="90" t="str">
        <f>'I7'!O22</f>
        <v xml:space="preserve"> </v>
      </c>
      <c r="D374" s="90" t="str">
        <f>'I7'!P22</f>
        <v xml:space="preserve"> </v>
      </c>
      <c r="E374" s="90" t="str">
        <f>'I7'!Q22</f>
        <v xml:space="preserve"> </v>
      </c>
      <c r="F374" s="90" t="str">
        <f>'I7'!R22</f>
        <v xml:space="preserve"> </v>
      </c>
      <c r="G374" s="90" t="str">
        <f>'I7'!S22</f>
        <v xml:space="preserve"> </v>
      </c>
      <c r="H374" s="90" t="str">
        <f>'I7'!T22</f>
        <v xml:space="preserve"> </v>
      </c>
      <c r="I374" s="42">
        <f t="shared" si="9"/>
        <v>0</v>
      </c>
      <c r="J374" s="42">
        <f t="shared" si="9"/>
        <v>0</v>
      </c>
      <c r="K374" s="43">
        <f t="shared" si="10"/>
        <v>0</v>
      </c>
      <c r="L374" s="44">
        <f t="shared" si="11"/>
        <v>195</v>
      </c>
    </row>
    <row r="375" spans="1:12" x14ac:dyDescent="0.25">
      <c r="A375" s="40">
        <v>11</v>
      </c>
      <c r="B375" s="41" t="str">
        <f>IF('M7'!B23=0,"",'M7'!B23)</f>
        <v/>
      </c>
      <c r="C375" s="90" t="str">
        <f>'I7'!O23</f>
        <v xml:space="preserve"> </v>
      </c>
      <c r="D375" s="90" t="str">
        <f>'I7'!P23</f>
        <v xml:space="preserve"> </v>
      </c>
      <c r="E375" s="90" t="str">
        <f>'I7'!Q23</f>
        <v xml:space="preserve"> </v>
      </c>
      <c r="F375" s="90" t="str">
        <f>'I7'!R23</f>
        <v xml:space="preserve"> </v>
      </c>
      <c r="G375" s="90" t="str">
        <f>'I7'!S23</f>
        <v xml:space="preserve"> </v>
      </c>
      <c r="H375" s="90" t="str">
        <f>'I7'!T23</f>
        <v xml:space="preserve"> </v>
      </c>
      <c r="I375" s="42">
        <f t="shared" si="9"/>
        <v>0</v>
      </c>
      <c r="J375" s="42">
        <f t="shared" si="9"/>
        <v>0</v>
      </c>
      <c r="K375" s="43">
        <f t="shared" si="10"/>
        <v>0</v>
      </c>
      <c r="L375" s="44">
        <f t="shared" si="11"/>
        <v>195</v>
      </c>
    </row>
    <row r="376" spans="1:12" x14ac:dyDescent="0.25">
      <c r="A376" s="40">
        <v>12</v>
      </c>
      <c r="B376" s="41" t="str">
        <f>IF('M7'!B24=0,"",'M7'!B24)</f>
        <v/>
      </c>
      <c r="C376" s="90" t="str">
        <f>'I7'!O24</f>
        <v xml:space="preserve"> </v>
      </c>
      <c r="D376" s="90" t="str">
        <f>'I7'!P24</f>
        <v xml:space="preserve"> </v>
      </c>
      <c r="E376" s="90" t="str">
        <f>'I7'!Q24</f>
        <v xml:space="preserve"> </v>
      </c>
      <c r="F376" s="90" t="str">
        <f>'I7'!R24</f>
        <v xml:space="preserve"> </v>
      </c>
      <c r="G376" s="90" t="str">
        <f>'I7'!S24</f>
        <v xml:space="preserve"> </v>
      </c>
      <c r="H376" s="90" t="str">
        <f>'I7'!T24</f>
        <v xml:space="preserve"> </v>
      </c>
      <c r="I376" s="42">
        <f t="shared" si="9"/>
        <v>0</v>
      </c>
      <c r="J376" s="42">
        <f t="shared" si="9"/>
        <v>0</v>
      </c>
      <c r="K376" s="43">
        <f t="shared" si="10"/>
        <v>0</v>
      </c>
      <c r="L376" s="44">
        <f t="shared" si="11"/>
        <v>195</v>
      </c>
    </row>
    <row r="377" spans="1:12" x14ac:dyDescent="0.25">
      <c r="A377" s="40">
        <v>13</v>
      </c>
      <c r="B377" s="41" t="str">
        <f>IF('M7'!B25=0,"",'M7'!B25)</f>
        <v/>
      </c>
      <c r="C377" s="90" t="str">
        <f>'I7'!O25</f>
        <v xml:space="preserve"> </v>
      </c>
      <c r="D377" s="90" t="str">
        <f>'I7'!P25</f>
        <v xml:space="preserve"> </v>
      </c>
      <c r="E377" s="90" t="str">
        <f>'I7'!Q25</f>
        <v xml:space="preserve"> </v>
      </c>
      <c r="F377" s="90" t="str">
        <f>'I7'!R25</f>
        <v xml:space="preserve"> </v>
      </c>
      <c r="G377" s="90" t="str">
        <f>'I7'!S25</f>
        <v xml:space="preserve"> </v>
      </c>
      <c r="H377" s="90" t="str">
        <f>'I7'!T25</f>
        <v xml:space="preserve"> </v>
      </c>
      <c r="I377" s="42">
        <f t="shared" si="9"/>
        <v>0</v>
      </c>
      <c r="J377" s="42">
        <f t="shared" si="9"/>
        <v>0</v>
      </c>
      <c r="K377" s="43">
        <f t="shared" si="10"/>
        <v>0</v>
      </c>
      <c r="L377" s="44">
        <f t="shared" si="11"/>
        <v>195</v>
      </c>
    </row>
    <row r="378" spans="1:12" x14ac:dyDescent="0.25">
      <c r="A378" s="40">
        <v>14</v>
      </c>
      <c r="B378" s="41" t="str">
        <f>IF('M7'!B26=0,"",'M7'!B26)</f>
        <v/>
      </c>
      <c r="C378" s="90" t="str">
        <f>'I7'!O26</f>
        <v xml:space="preserve"> </v>
      </c>
      <c r="D378" s="90" t="str">
        <f>'I7'!P26</f>
        <v xml:space="preserve"> </v>
      </c>
      <c r="E378" s="90" t="str">
        <f>'I7'!Q26</f>
        <v xml:space="preserve"> </v>
      </c>
      <c r="F378" s="90" t="str">
        <f>'I7'!R26</f>
        <v xml:space="preserve"> </v>
      </c>
      <c r="G378" s="90" t="str">
        <f>'I7'!S26</f>
        <v xml:space="preserve"> </v>
      </c>
      <c r="H378" s="90" t="str">
        <f>'I7'!T26</f>
        <v xml:space="preserve"> </v>
      </c>
      <c r="I378" s="42">
        <f t="shared" si="9"/>
        <v>0</v>
      </c>
      <c r="J378" s="42">
        <f t="shared" si="9"/>
        <v>0</v>
      </c>
      <c r="K378" s="43">
        <f t="shared" si="10"/>
        <v>0</v>
      </c>
      <c r="L378" s="44">
        <f t="shared" si="11"/>
        <v>195</v>
      </c>
    </row>
    <row r="379" spans="1:12" x14ac:dyDescent="0.25">
      <c r="A379" s="40">
        <v>15</v>
      </c>
      <c r="B379" s="41" t="str">
        <f>IF('M7'!B27=0,"",'M7'!B27)</f>
        <v/>
      </c>
      <c r="C379" s="90" t="str">
        <f>'I7'!O27</f>
        <v xml:space="preserve"> </v>
      </c>
      <c r="D379" s="90" t="str">
        <f>'I7'!P27</f>
        <v xml:space="preserve"> </v>
      </c>
      <c r="E379" s="90" t="str">
        <f>'I7'!Q27</f>
        <v xml:space="preserve"> </v>
      </c>
      <c r="F379" s="90" t="str">
        <f>'I7'!R27</f>
        <v xml:space="preserve"> </v>
      </c>
      <c r="G379" s="90" t="str">
        <f>'I7'!S27</f>
        <v xml:space="preserve"> </v>
      </c>
      <c r="H379" s="90" t="str">
        <f>'I7'!T27</f>
        <v xml:space="preserve"> </v>
      </c>
      <c r="I379" s="42">
        <f t="shared" si="9"/>
        <v>0</v>
      </c>
      <c r="J379" s="42">
        <f t="shared" si="9"/>
        <v>0</v>
      </c>
      <c r="K379" s="43">
        <f t="shared" si="10"/>
        <v>0</v>
      </c>
      <c r="L379" s="44">
        <f t="shared" si="11"/>
        <v>195</v>
      </c>
    </row>
    <row r="380" spans="1:12" x14ac:dyDescent="0.25">
      <c r="A380" s="40">
        <v>16</v>
      </c>
      <c r="B380" s="41" t="str">
        <f>IF('M7'!B28=0,"",'M7'!B28)</f>
        <v/>
      </c>
      <c r="C380" s="90" t="str">
        <f>'I7'!O28</f>
        <v xml:space="preserve"> </v>
      </c>
      <c r="D380" s="90" t="str">
        <f>'I7'!P28</f>
        <v xml:space="preserve"> </v>
      </c>
      <c r="E380" s="90" t="str">
        <f>'I7'!Q28</f>
        <v xml:space="preserve"> </v>
      </c>
      <c r="F380" s="90" t="str">
        <f>'I7'!R28</f>
        <v xml:space="preserve"> </v>
      </c>
      <c r="G380" s="90" t="str">
        <f>'I7'!S28</f>
        <v xml:space="preserve"> </v>
      </c>
      <c r="H380" s="90" t="str">
        <f>'I7'!T28</f>
        <v xml:space="preserve"> </v>
      </c>
      <c r="I380" s="42">
        <f t="shared" si="9"/>
        <v>0</v>
      </c>
      <c r="J380" s="42">
        <f t="shared" si="9"/>
        <v>0</v>
      </c>
      <c r="K380" s="43">
        <f t="shared" si="10"/>
        <v>0</v>
      </c>
      <c r="L380" s="44">
        <f t="shared" si="11"/>
        <v>195</v>
      </c>
    </row>
    <row r="381" spans="1:12" x14ac:dyDescent="0.25">
      <c r="A381" s="40">
        <v>17</v>
      </c>
      <c r="B381" s="41" t="str">
        <f>IF('M7'!B29=0,"",'M7'!B29)</f>
        <v/>
      </c>
      <c r="C381" s="90" t="str">
        <f>'I7'!O29</f>
        <v xml:space="preserve"> </v>
      </c>
      <c r="D381" s="90" t="str">
        <f>'I7'!P29</f>
        <v xml:space="preserve"> </v>
      </c>
      <c r="E381" s="90" t="str">
        <f>'I7'!Q29</f>
        <v xml:space="preserve"> </v>
      </c>
      <c r="F381" s="90" t="str">
        <f>'I7'!R29</f>
        <v xml:space="preserve"> </v>
      </c>
      <c r="G381" s="90" t="str">
        <f>'I7'!S29</f>
        <v xml:space="preserve"> </v>
      </c>
      <c r="H381" s="90" t="str">
        <f>'I7'!T29</f>
        <v xml:space="preserve"> </v>
      </c>
      <c r="I381" s="42">
        <f t="shared" si="9"/>
        <v>0</v>
      </c>
      <c r="J381" s="42">
        <f t="shared" si="9"/>
        <v>0</v>
      </c>
      <c r="K381" s="43">
        <f t="shared" si="10"/>
        <v>0</v>
      </c>
      <c r="L381" s="44">
        <f t="shared" si="11"/>
        <v>195</v>
      </c>
    </row>
    <row r="382" spans="1:12" x14ac:dyDescent="0.25">
      <c r="A382" s="40">
        <v>18</v>
      </c>
      <c r="B382" s="41" t="str">
        <f>IF('M7'!B30=0,"",'M7'!B30)</f>
        <v/>
      </c>
      <c r="C382" s="90" t="str">
        <f>'I7'!O30</f>
        <v xml:space="preserve"> </v>
      </c>
      <c r="D382" s="90" t="str">
        <f>'I7'!P30</f>
        <v xml:space="preserve"> </v>
      </c>
      <c r="E382" s="90" t="str">
        <f>'I7'!Q30</f>
        <v xml:space="preserve"> </v>
      </c>
      <c r="F382" s="90" t="str">
        <f>'I7'!R30</f>
        <v xml:space="preserve"> </v>
      </c>
      <c r="G382" s="90" t="str">
        <f>'I7'!S30</f>
        <v xml:space="preserve"> </v>
      </c>
      <c r="H382" s="90" t="str">
        <f>'I7'!T30</f>
        <v xml:space="preserve"> </v>
      </c>
      <c r="I382" s="42">
        <f t="shared" ref="I382:J397" si="12">I28+I146+I264</f>
        <v>0</v>
      </c>
      <c r="J382" s="42">
        <f t="shared" si="12"/>
        <v>0</v>
      </c>
      <c r="K382" s="43">
        <f t="shared" si="10"/>
        <v>0</v>
      </c>
      <c r="L382" s="44">
        <f t="shared" si="11"/>
        <v>195</v>
      </c>
    </row>
    <row r="383" spans="1:12" x14ac:dyDescent="0.25">
      <c r="A383" s="40">
        <v>19</v>
      </c>
      <c r="B383" s="41" t="str">
        <f>IF('M7'!B31=0,"",'M7'!B31)</f>
        <v/>
      </c>
      <c r="C383" s="90" t="str">
        <f>'I7'!O31</f>
        <v xml:space="preserve"> </v>
      </c>
      <c r="D383" s="90" t="str">
        <f>'I7'!P31</f>
        <v xml:space="preserve"> </v>
      </c>
      <c r="E383" s="90" t="str">
        <f>'I7'!Q31</f>
        <v xml:space="preserve"> </v>
      </c>
      <c r="F383" s="90" t="str">
        <f>'I7'!R31</f>
        <v xml:space="preserve"> </v>
      </c>
      <c r="G383" s="90" t="str">
        <f>'I7'!S31</f>
        <v xml:space="preserve"> </v>
      </c>
      <c r="H383" s="90" t="str">
        <f>'I7'!T31</f>
        <v xml:space="preserve"> </v>
      </c>
      <c r="I383" s="42">
        <f t="shared" si="12"/>
        <v>0</v>
      </c>
      <c r="J383" s="42">
        <f t="shared" si="12"/>
        <v>0</v>
      </c>
      <c r="K383" s="43">
        <f t="shared" si="10"/>
        <v>0</v>
      </c>
      <c r="L383" s="44">
        <f t="shared" si="11"/>
        <v>195</v>
      </c>
    </row>
    <row r="384" spans="1:12" x14ac:dyDescent="0.25">
      <c r="A384" s="40">
        <v>20</v>
      </c>
      <c r="B384" s="41" t="str">
        <f>IF('M7'!B32=0,"",'M7'!B32)</f>
        <v/>
      </c>
      <c r="C384" s="90" t="str">
        <f>'I7'!O32</f>
        <v xml:space="preserve"> </v>
      </c>
      <c r="D384" s="90" t="str">
        <f>'I7'!P32</f>
        <v xml:space="preserve"> </v>
      </c>
      <c r="E384" s="90" t="str">
        <f>'I7'!Q32</f>
        <v xml:space="preserve"> </v>
      </c>
      <c r="F384" s="90" t="str">
        <f>'I7'!R32</f>
        <v xml:space="preserve"> </v>
      </c>
      <c r="G384" s="90" t="str">
        <f>'I7'!S32</f>
        <v xml:space="preserve"> </v>
      </c>
      <c r="H384" s="90" t="str">
        <f>'I7'!T32</f>
        <v xml:space="preserve"> </v>
      </c>
      <c r="I384" s="42">
        <f t="shared" si="12"/>
        <v>0</v>
      </c>
      <c r="J384" s="42">
        <f t="shared" si="12"/>
        <v>0</v>
      </c>
      <c r="K384" s="43">
        <f t="shared" si="10"/>
        <v>0</v>
      </c>
      <c r="L384" s="44">
        <f t="shared" si="11"/>
        <v>195</v>
      </c>
    </row>
    <row r="385" spans="1:12" x14ac:dyDescent="0.25">
      <c r="A385" s="40">
        <v>21</v>
      </c>
      <c r="B385" s="41" t="str">
        <f>IF('M7'!B33=0,"",'M7'!B33)</f>
        <v/>
      </c>
      <c r="C385" s="90" t="str">
        <f>'I7'!O33</f>
        <v xml:space="preserve"> </v>
      </c>
      <c r="D385" s="90" t="str">
        <f>'I7'!P33</f>
        <v xml:space="preserve"> </v>
      </c>
      <c r="E385" s="90" t="str">
        <f>'I7'!Q33</f>
        <v xml:space="preserve"> </v>
      </c>
      <c r="F385" s="90" t="str">
        <f>'I7'!R33</f>
        <v xml:space="preserve"> </v>
      </c>
      <c r="G385" s="90" t="str">
        <f>'I7'!S33</f>
        <v xml:space="preserve"> </v>
      </c>
      <c r="H385" s="90" t="str">
        <f>'I7'!T33</f>
        <v xml:space="preserve"> </v>
      </c>
      <c r="I385" s="42">
        <f t="shared" si="12"/>
        <v>0</v>
      </c>
      <c r="J385" s="42">
        <f t="shared" si="12"/>
        <v>0</v>
      </c>
      <c r="K385" s="43">
        <f t="shared" si="10"/>
        <v>0</v>
      </c>
      <c r="L385" s="44">
        <f t="shared" si="11"/>
        <v>195</v>
      </c>
    </row>
    <row r="386" spans="1:12" x14ac:dyDescent="0.25">
      <c r="A386" s="40">
        <v>22</v>
      </c>
      <c r="B386" s="41" t="str">
        <f>IF('M7'!B34=0,"",'M7'!B34)</f>
        <v/>
      </c>
      <c r="C386" s="90" t="str">
        <f>'I7'!O34</f>
        <v xml:space="preserve"> </v>
      </c>
      <c r="D386" s="90" t="str">
        <f>'I7'!P34</f>
        <v xml:space="preserve"> </v>
      </c>
      <c r="E386" s="90" t="str">
        <f>'I7'!Q34</f>
        <v xml:space="preserve"> </v>
      </c>
      <c r="F386" s="90" t="str">
        <f>'I7'!R34</f>
        <v xml:space="preserve"> </v>
      </c>
      <c r="G386" s="90" t="str">
        <f>'I7'!S34</f>
        <v xml:space="preserve"> </v>
      </c>
      <c r="H386" s="90" t="str">
        <f>'I7'!T34</f>
        <v xml:space="preserve"> </v>
      </c>
      <c r="I386" s="42">
        <f t="shared" si="12"/>
        <v>0</v>
      </c>
      <c r="J386" s="42">
        <f t="shared" si="12"/>
        <v>0</v>
      </c>
      <c r="K386" s="43">
        <f t="shared" si="10"/>
        <v>0</v>
      </c>
      <c r="L386" s="44">
        <f t="shared" si="11"/>
        <v>195</v>
      </c>
    </row>
    <row r="387" spans="1:12" x14ac:dyDescent="0.25">
      <c r="A387" s="40">
        <v>23</v>
      </c>
      <c r="B387" s="41" t="str">
        <f>IF('M7'!B35=0,"",'M7'!B35)</f>
        <v/>
      </c>
      <c r="C387" s="90" t="str">
        <f>'I7'!O35</f>
        <v xml:space="preserve"> </v>
      </c>
      <c r="D387" s="90" t="str">
        <f>'I7'!P35</f>
        <v xml:space="preserve"> </v>
      </c>
      <c r="E387" s="90" t="str">
        <f>'I7'!Q35</f>
        <v xml:space="preserve"> </v>
      </c>
      <c r="F387" s="90" t="str">
        <f>'I7'!R35</f>
        <v xml:space="preserve"> </v>
      </c>
      <c r="G387" s="90" t="str">
        <f>'I7'!S35</f>
        <v xml:space="preserve"> </v>
      </c>
      <c r="H387" s="90" t="str">
        <f>'I7'!T35</f>
        <v xml:space="preserve"> </v>
      </c>
      <c r="I387" s="42">
        <f t="shared" si="12"/>
        <v>0</v>
      </c>
      <c r="J387" s="42">
        <f t="shared" si="12"/>
        <v>0</v>
      </c>
      <c r="K387" s="43">
        <f t="shared" si="10"/>
        <v>0</v>
      </c>
      <c r="L387" s="44">
        <f t="shared" si="11"/>
        <v>195</v>
      </c>
    </row>
    <row r="388" spans="1:12" x14ac:dyDescent="0.25">
      <c r="A388" s="40">
        <v>24</v>
      </c>
      <c r="B388" s="41" t="str">
        <f>IF('M7'!B36=0,"",'M7'!B36)</f>
        <v/>
      </c>
      <c r="C388" s="90" t="str">
        <f>'I7'!O36</f>
        <v xml:space="preserve"> </v>
      </c>
      <c r="D388" s="90" t="str">
        <f>'I7'!P36</f>
        <v xml:space="preserve"> </v>
      </c>
      <c r="E388" s="90" t="str">
        <f>'I7'!Q36</f>
        <v xml:space="preserve"> </v>
      </c>
      <c r="F388" s="90" t="str">
        <f>'I7'!R36</f>
        <v xml:space="preserve"> </v>
      </c>
      <c r="G388" s="90" t="str">
        <f>'I7'!S36</f>
        <v xml:space="preserve"> </v>
      </c>
      <c r="H388" s="90" t="str">
        <f>'I7'!T36</f>
        <v xml:space="preserve"> </v>
      </c>
      <c r="I388" s="42">
        <f t="shared" si="12"/>
        <v>0</v>
      </c>
      <c r="J388" s="42">
        <f t="shared" si="12"/>
        <v>0</v>
      </c>
      <c r="K388" s="43">
        <f t="shared" si="10"/>
        <v>0</v>
      </c>
      <c r="L388" s="44">
        <f t="shared" si="11"/>
        <v>195</v>
      </c>
    </row>
    <row r="389" spans="1:12" x14ac:dyDescent="0.25">
      <c r="A389" s="40">
        <v>25</v>
      </c>
      <c r="B389" s="41" t="str">
        <f>IF('M7'!B37=0,"",'M7'!B37)</f>
        <v/>
      </c>
      <c r="C389" s="90" t="str">
        <f>'I7'!O37</f>
        <v xml:space="preserve"> </v>
      </c>
      <c r="D389" s="90" t="str">
        <f>'I7'!P37</f>
        <v xml:space="preserve"> </v>
      </c>
      <c r="E389" s="90" t="str">
        <f>'I7'!Q37</f>
        <v xml:space="preserve"> </v>
      </c>
      <c r="F389" s="90" t="str">
        <f>'I7'!R37</f>
        <v xml:space="preserve"> </v>
      </c>
      <c r="G389" s="90" t="str">
        <f>'I7'!S37</f>
        <v xml:space="preserve"> </v>
      </c>
      <c r="H389" s="90" t="str">
        <f>'I7'!T37</f>
        <v xml:space="preserve"> </v>
      </c>
      <c r="I389" s="42">
        <f t="shared" si="12"/>
        <v>0</v>
      </c>
      <c r="J389" s="42">
        <f t="shared" si="12"/>
        <v>0</v>
      </c>
      <c r="K389" s="43">
        <f t="shared" si="10"/>
        <v>0</v>
      </c>
      <c r="L389" s="44">
        <f t="shared" si="11"/>
        <v>195</v>
      </c>
    </row>
    <row r="390" spans="1:12" x14ac:dyDescent="0.25">
      <c r="A390" s="40">
        <v>26</v>
      </c>
      <c r="B390" s="41" t="str">
        <f>IF('M7'!B38=0,"",'M7'!B38)</f>
        <v/>
      </c>
      <c r="C390" s="90" t="str">
        <f>'I7'!O38</f>
        <v xml:space="preserve"> </v>
      </c>
      <c r="D390" s="90" t="str">
        <f>'I7'!P38</f>
        <v xml:space="preserve"> </v>
      </c>
      <c r="E390" s="90" t="str">
        <f>'I7'!Q38</f>
        <v xml:space="preserve"> </v>
      </c>
      <c r="F390" s="90" t="str">
        <f>'I7'!R38</f>
        <v xml:space="preserve"> </v>
      </c>
      <c r="G390" s="90" t="str">
        <f>'I7'!S38</f>
        <v xml:space="preserve"> </v>
      </c>
      <c r="H390" s="90" t="str">
        <f>'I7'!T38</f>
        <v xml:space="preserve"> </v>
      </c>
      <c r="I390" s="42">
        <f t="shared" si="12"/>
        <v>0</v>
      </c>
      <c r="J390" s="42">
        <f t="shared" si="12"/>
        <v>0</v>
      </c>
      <c r="K390" s="43">
        <f t="shared" si="10"/>
        <v>0</v>
      </c>
      <c r="L390" s="44">
        <f t="shared" si="11"/>
        <v>195</v>
      </c>
    </row>
    <row r="391" spans="1:12" x14ac:dyDescent="0.25">
      <c r="A391" s="40">
        <v>27</v>
      </c>
      <c r="B391" s="41" t="str">
        <f>IF('M7'!B39=0,"",'M7'!B39)</f>
        <v/>
      </c>
      <c r="C391" s="90" t="str">
        <f>'I7'!O39</f>
        <v xml:space="preserve"> </v>
      </c>
      <c r="D391" s="90" t="str">
        <f>'I7'!P39</f>
        <v xml:space="preserve"> </v>
      </c>
      <c r="E391" s="90" t="str">
        <f>'I7'!Q39</f>
        <v xml:space="preserve"> </v>
      </c>
      <c r="F391" s="90" t="str">
        <f>'I7'!R39</f>
        <v xml:space="preserve"> </v>
      </c>
      <c r="G391" s="90" t="str">
        <f>'I7'!S39</f>
        <v xml:space="preserve"> </v>
      </c>
      <c r="H391" s="90" t="str">
        <f>'I7'!T39</f>
        <v xml:space="preserve"> </v>
      </c>
      <c r="I391" s="42">
        <f t="shared" si="12"/>
        <v>0</v>
      </c>
      <c r="J391" s="42">
        <f t="shared" si="12"/>
        <v>0</v>
      </c>
      <c r="K391" s="43">
        <f t="shared" si="10"/>
        <v>0</v>
      </c>
      <c r="L391" s="44">
        <f t="shared" si="11"/>
        <v>195</v>
      </c>
    </row>
    <row r="392" spans="1:12" x14ac:dyDescent="0.25">
      <c r="A392" s="40">
        <v>28</v>
      </c>
      <c r="B392" s="41" t="str">
        <f>IF('M7'!B40=0,"",'M7'!B40)</f>
        <v/>
      </c>
      <c r="C392" s="90" t="str">
        <f>'I7'!O40</f>
        <v xml:space="preserve"> </v>
      </c>
      <c r="D392" s="90" t="str">
        <f>'I7'!P40</f>
        <v xml:space="preserve"> </v>
      </c>
      <c r="E392" s="90" t="str">
        <f>'I7'!Q40</f>
        <v xml:space="preserve"> </v>
      </c>
      <c r="F392" s="90" t="str">
        <f>'I7'!R40</f>
        <v xml:space="preserve"> </v>
      </c>
      <c r="G392" s="90" t="str">
        <f>'I7'!S40</f>
        <v xml:space="preserve"> </v>
      </c>
      <c r="H392" s="90" t="str">
        <f>'I7'!T40</f>
        <v xml:space="preserve"> </v>
      </c>
      <c r="I392" s="42">
        <f t="shared" si="12"/>
        <v>0</v>
      </c>
      <c r="J392" s="42">
        <f t="shared" si="12"/>
        <v>0</v>
      </c>
      <c r="K392" s="43">
        <f t="shared" si="10"/>
        <v>0</v>
      </c>
      <c r="L392" s="44">
        <f t="shared" si="11"/>
        <v>195</v>
      </c>
    </row>
    <row r="393" spans="1:12" x14ac:dyDescent="0.25">
      <c r="A393" s="40">
        <v>29</v>
      </c>
      <c r="B393" s="41" t="str">
        <f>IF('M7'!B41=0,"",'M7'!B41)</f>
        <v/>
      </c>
      <c r="C393" s="90" t="str">
        <f>'I7'!O41</f>
        <v xml:space="preserve"> </v>
      </c>
      <c r="D393" s="90" t="str">
        <f>'I7'!P41</f>
        <v xml:space="preserve"> </v>
      </c>
      <c r="E393" s="90" t="str">
        <f>'I7'!Q41</f>
        <v xml:space="preserve"> </v>
      </c>
      <c r="F393" s="90" t="str">
        <f>'I7'!R41</f>
        <v xml:space="preserve"> </v>
      </c>
      <c r="G393" s="90" t="str">
        <f>'I7'!S41</f>
        <v xml:space="preserve"> </v>
      </c>
      <c r="H393" s="90" t="str">
        <f>'I7'!T41</f>
        <v xml:space="preserve"> </v>
      </c>
      <c r="I393" s="42">
        <f t="shared" si="12"/>
        <v>0</v>
      </c>
      <c r="J393" s="42">
        <f t="shared" si="12"/>
        <v>0</v>
      </c>
      <c r="K393" s="43">
        <f t="shared" si="10"/>
        <v>0</v>
      </c>
      <c r="L393" s="44">
        <f t="shared" si="11"/>
        <v>195</v>
      </c>
    </row>
    <row r="394" spans="1:12" x14ac:dyDescent="0.25">
      <c r="A394" s="40">
        <v>30</v>
      </c>
      <c r="B394" s="41" t="str">
        <f>IF('M7'!B42=0,"",'M7'!B42)</f>
        <v/>
      </c>
      <c r="C394" s="90" t="str">
        <f>'I7'!O42</f>
        <v xml:space="preserve"> </v>
      </c>
      <c r="D394" s="90" t="str">
        <f>'I7'!P42</f>
        <v xml:space="preserve"> </v>
      </c>
      <c r="E394" s="90" t="str">
        <f>'I7'!Q42</f>
        <v xml:space="preserve"> </v>
      </c>
      <c r="F394" s="90" t="str">
        <f>'I7'!R42</f>
        <v xml:space="preserve"> </v>
      </c>
      <c r="G394" s="90" t="str">
        <f>'I7'!S42</f>
        <v xml:space="preserve"> </v>
      </c>
      <c r="H394" s="90" t="str">
        <f>'I7'!T42</f>
        <v xml:space="preserve"> </v>
      </c>
      <c r="I394" s="42">
        <f t="shared" si="12"/>
        <v>0</v>
      </c>
      <c r="J394" s="42">
        <f t="shared" si="12"/>
        <v>0</v>
      </c>
      <c r="K394" s="43">
        <f t="shared" si="10"/>
        <v>0</v>
      </c>
      <c r="L394" s="44">
        <f t="shared" si="11"/>
        <v>195</v>
      </c>
    </row>
    <row r="395" spans="1:12" x14ac:dyDescent="0.25">
      <c r="A395" s="40">
        <v>31</v>
      </c>
      <c r="B395" s="41" t="str">
        <f>IF('M7'!B43=0,"",'M7'!B43)</f>
        <v/>
      </c>
      <c r="C395" s="90" t="str">
        <f>'I7'!O43</f>
        <v xml:space="preserve"> </v>
      </c>
      <c r="D395" s="90" t="str">
        <f>'I7'!P43</f>
        <v xml:space="preserve"> </v>
      </c>
      <c r="E395" s="90" t="str">
        <f>'I7'!Q43</f>
        <v xml:space="preserve"> </v>
      </c>
      <c r="F395" s="90" t="str">
        <f>'I7'!R43</f>
        <v xml:space="preserve"> </v>
      </c>
      <c r="G395" s="90" t="str">
        <f>'I7'!S43</f>
        <v xml:space="preserve"> </v>
      </c>
      <c r="H395" s="90" t="str">
        <f>'I7'!T43</f>
        <v xml:space="preserve"> </v>
      </c>
      <c r="I395" s="42">
        <f t="shared" si="12"/>
        <v>0</v>
      </c>
      <c r="J395" s="42">
        <f t="shared" si="12"/>
        <v>0</v>
      </c>
      <c r="K395" s="43">
        <f t="shared" si="10"/>
        <v>0</v>
      </c>
      <c r="L395" s="44">
        <f t="shared" si="11"/>
        <v>195</v>
      </c>
    </row>
    <row r="396" spans="1:12" x14ac:dyDescent="0.25">
      <c r="A396" s="40">
        <v>32</v>
      </c>
      <c r="B396" s="41" t="str">
        <f>IF('M7'!B44=0,"",'M7'!B44)</f>
        <v/>
      </c>
      <c r="C396" s="90" t="str">
        <f>'I7'!O44</f>
        <v xml:space="preserve"> </v>
      </c>
      <c r="D396" s="90" t="str">
        <f>'I7'!P44</f>
        <v xml:space="preserve"> </v>
      </c>
      <c r="E396" s="90" t="str">
        <f>'I7'!Q44</f>
        <v xml:space="preserve"> </v>
      </c>
      <c r="F396" s="90" t="str">
        <f>'I7'!R44</f>
        <v xml:space="preserve"> </v>
      </c>
      <c r="G396" s="90" t="str">
        <f>'I7'!S44</f>
        <v xml:space="preserve"> </v>
      </c>
      <c r="H396" s="90" t="str">
        <f>'I7'!T44</f>
        <v xml:space="preserve"> </v>
      </c>
      <c r="I396" s="42">
        <f t="shared" si="12"/>
        <v>0</v>
      </c>
      <c r="J396" s="42">
        <f t="shared" si="12"/>
        <v>0</v>
      </c>
      <c r="K396" s="43">
        <f t="shared" si="10"/>
        <v>0</v>
      </c>
      <c r="L396" s="44">
        <f t="shared" si="11"/>
        <v>195</v>
      </c>
    </row>
    <row r="397" spans="1:12" x14ac:dyDescent="0.25">
      <c r="A397" s="40">
        <v>33</v>
      </c>
      <c r="B397" s="41" t="str">
        <f>IF('M7'!B45=0,"",'M7'!B45)</f>
        <v/>
      </c>
      <c r="C397" s="90" t="str">
        <f>'I7'!O45</f>
        <v xml:space="preserve"> </v>
      </c>
      <c r="D397" s="90" t="str">
        <f>'I7'!P45</f>
        <v xml:space="preserve"> </v>
      </c>
      <c r="E397" s="90" t="str">
        <f>'I7'!Q45</f>
        <v xml:space="preserve"> </v>
      </c>
      <c r="F397" s="90" t="str">
        <f>'I7'!R45</f>
        <v xml:space="preserve"> </v>
      </c>
      <c r="G397" s="90" t="str">
        <f>'I7'!S45</f>
        <v xml:space="preserve"> </v>
      </c>
      <c r="H397" s="90" t="str">
        <f>'I7'!T45</f>
        <v xml:space="preserve"> </v>
      </c>
      <c r="I397" s="42">
        <f t="shared" si="12"/>
        <v>0</v>
      </c>
      <c r="J397" s="42">
        <f t="shared" si="12"/>
        <v>0</v>
      </c>
      <c r="K397" s="43">
        <f t="shared" si="10"/>
        <v>0</v>
      </c>
      <c r="L397" s="44">
        <f t="shared" si="11"/>
        <v>195</v>
      </c>
    </row>
    <row r="398" spans="1:12" x14ac:dyDescent="0.25">
      <c r="A398" s="40">
        <v>34</v>
      </c>
      <c r="B398" s="41" t="str">
        <f>IF('M7'!B46=0,"",'M7'!B46)</f>
        <v/>
      </c>
      <c r="C398" s="90" t="str">
        <f>'I7'!O46</f>
        <v xml:space="preserve"> </v>
      </c>
      <c r="D398" s="90" t="str">
        <f>'I7'!P46</f>
        <v xml:space="preserve"> </v>
      </c>
      <c r="E398" s="90" t="str">
        <f>'I7'!Q46</f>
        <v xml:space="preserve"> </v>
      </c>
      <c r="F398" s="90" t="str">
        <f>'I7'!R46</f>
        <v xml:space="preserve"> </v>
      </c>
      <c r="G398" s="90" t="str">
        <f>'I7'!S46</f>
        <v xml:space="preserve"> </v>
      </c>
      <c r="H398" s="90" t="str">
        <f>'I7'!T46</f>
        <v xml:space="preserve"> </v>
      </c>
      <c r="I398" s="42">
        <f t="shared" ref="I398:J413" si="13">I44+I162+I280</f>
        <v>0</v>
      </c>
      <c r="J398" s="42">
        <f t="shared" si="13"/>
        <v>0</v>
      </c>
      <c r="K398" s="43">
        <f t="shared" si="10"/>
        <v>0</v>
      </c>
      <c r="L398" s="44">
        <f t="shared" si="11"/>
        <v>195</v>
      </c>
    </row>
    <row r="399" spans="1:12" x14ac:dyDescent="0.25">
      <c r="A399" s="40">
        <v>35</v>
      </c>
      <c r="B399" s="41" t="str">
        <f>IF('M7'!B47=0,"",'M7'!B47)</f>
        <v/>
      </c>
      <c r="C399" s="90" t="str">
        <f>'I7'!O47</f>
        <v xml:space="preserve"> </v>
      </c>
      <c r="D399" s="90" t="str">
        <f>'I7'!P47</f>
        <v xml:space="preserve"> </v>
      </c>
      <c r="E399" s="90" t="str">
        <f>'I7'!Q47</f>
        <v xml:space="preserve"> </v>
      </c>
      <c r="F399" s="90" t="str">
        <f>'I7'!R47</f>
        <v xml:space="preserve"> </v>
      </c>
      <c r="G399" s="90" t="str">
        <f>'I7'!S47</f>
        <v xml:space="preserve"> </v>
      </c>
      <c r="H399" s="90" t="str">
        <f>'I7'!T47</f>
        <v xml:space="preserve"> </v>
      </c>
      <c r="I399" s="42">
        <f t="shared" si="13"/>
        <v>0</v>
      </c>
      <c r="J399" s="42">
        <f t="shared" si="13"/>
        <v>0</v>
      </c>
      <c r="K399" s="43">
        <f t="shared" si="10"/>
        <v>0</v>
      </c>
      <c r="L399" s="44">
        <f t="shared" si="11"/>
        <v>195</v>
      </c>
    </row>
    <row r="400" spans="1:12" x14ac:dyDescent="0.25">
      <c r="A400" s="40">
        <v>36</v>
      </c>
      <c r="B400" s="41" t="str">
        <f>IF('M7'!B48=0,"",'M7'!B48)</f>
        <v/>
      </c>
      <c r="C400" s="90" t="str">
        <f>'I7'!O48</f>
        <v xml:space="preserve"> </v>
      </c>
      <c r="D400" s="90" t="str">
        <f>'I7'!P48</f>
        <v xml:space="preserve"> </v>
      </c>
      <c r="E400" s="90" t="str">
        <f>'I7'!Q48</f>
        <v xml:space="preserve"> </v>
      </c>
      <c r="F400" s="90" t="str">
        <f>'I7'!R48</f>
        <v xml:space="preserve"> </v>
      </c>
      <c r="G400" s="90" t="str">
        <f>'I7'!S48</f>
        <v xml:space="preserve"> </v>
      </c>
      <c r="H400" s="90" t="str">
        <f>'I7'!T48</f>
        <v xml:space="preserve"> </v>
      </c>
      <c r="I400" s="42">
        <f t="shared" si="13"/>
        <v>0</v>
      </c>
      <c r="J400" s="42">
        <f t="shared" si="13"/>
        <v>0</v>
      </c>
      <c r="K400" s="43">
        <f t="shared" si="10"/>
        <v>0</v>
      </c>
      <c r="L400" s="44">
        <f t="shared" si="11"/>
        <v>195</v>
      </c>
    </row>
    <row r="401" spans="1:12" x14ac:dyDescent="0.25">
      <c r="A401" s="40">
        <v>37</v>
      </c>
      <c r="B401" s="41" t="str">
        <f>IF('M7'!B49=0,"",'M7'!B49)</f>
        <v/>
      </c>
      <c r="C401" s="90" t="str">
        <f>'I7'!O49</f>
        <v xml:space="preserve"> </v>
      </c>
      <c r="D401" s="90" t="str">
        <f>'I7'!P49</f>
        <v xml:space="preserve"> </v>
      </c>
      <c r="E401" s="90" t="str">
        <f>'I7'!Q49</f>
        <v xml:space="preserve"> </v>
      </c>
      <c r="F401" s="90" t="str">
        <f>'I7'!R49</f>
        <v xml:space="preserve"> </v>
      </c>
      <c r="G401" s="90" t="str">
        <f>'I7'!S49</f>
        <v xml:space="preserve"> </v>
      </c>
      <c r="H401" s="90" t="str">
        <f>'I7'!T49</f>
        <v xml:space="preserve"> </v>
      </c>
      <c r="I401" s="42">
        <f t="shared" si="13"/>
        <v>0</v>
      </c>
      <c r="J401" s="42">
        <f t="shared" si="13"/>
        <v>0</v>
      </c>
      <c r="K401" s="43">
        <f t="shared" si="10"/>
        <v>0</v>
      </c>
      <c r="L401" s="44">
        <f t="shared" si="11"/>
        <v>195</v>
      </c>
    </row>
    <row r="402" spans="1:12" x14ac:dyDescent="0.25">
      <c r="A402" s="40">
        <v>38</v>
      </c>
      <c r="B402" s="41" t="str">
        <f>IF('M7'!B50=0,"",'M7'!B50)</f>
        <v/>
      </c>
      <c r="C402" s="90" t="str">
        <f>'I7'!O50</f>
        <v xml:space="preserve"> </v>
      </c>
      <c r="D402" s="90" t="str">
        <f>'I7'!P50</f>
        <v xml:space="preserve"> </v>
      </c>
      <c r="E402" s="90" t="str">
        <f>'I7'!Q50</f>
        <v xml:space="preserve"> </v>
      </c>
      <c r="F402" s="90" t="str">
        <f>'I7'!R50</f>
        <v xml:space="preserve"> </v>
      </c>
      <c r="G402" s="90" t="str">
        <f>'I7'!S50</f>
        <v xml:space="preserve"> </v>
      </c>
      <c r="H402" s="90" t="str">
        <f>'I7'!T50</f>
        <v xml:space="preserve"> </v>
      </c>
      <c r="I402" s="42">
        <f t="shared" si="13"/>
        <v>0</v>
      </c>
      <c r="J402" s="42">
        <f t="shared" si="13"/>
        <v>0</v>
      </c>
      <c r="K402" s="43">
        <f t="shared" si="10"/>
        <v>0</v>
      </c>
      <c r="L402" s="44">
        <f t="shared" si="11"/>
        <v>195</v>
      </c>
    </row>
    <row r="403" spans="1:12" x14ac:dyDescent="0.25">
      <c r="A403" s="40">
        <v>39</v>
      </c>
      <c r="B403" s="41" t="str">
        <f>IF('M7'!B51=0,"",'M7'!B51)</f>
        <v/>
      </c>
      <c r="C403" s="90" t="str">
        <f>'I7'!O51</f>
        <v xml:space="preserve"> </v>
      </c>
      <c r="D403" s="90" t="str">
        <f>'I7'!P51</f>
        <v xml:space="preserve"> </v>
      </c>
      <c r="E403" s="90" t="str">
        <f>'I7'!Q51</f>
        <v xml:space="preserve"> </v>
      </c>
      <c r="F403" s="90" t="str">
        <f>'I7'!R51</f>
        <v xml:space="preserve"> </v>
      </c>
      <c r="G403" s="90" t="str">
        <f>'I7'!S51</f>
        <v xml:space="preserve"> </v>
      </c>
      <c r="H403" s="90" t="str">
        <f>'I7'!T51</f>
        <v xml:space="preserve"> </v>
      </c>
      <c r="I403" s="42">
        <f t="shared" si="13"/>
        <v>0</v>
      </c>
      <c r="J403" s="42">
        <f t="shared" si="13"/>
        <v>0</v>
      </c>
      <c r="K403" s="43">
        <f t="shared" si="10"/>
        <v>0</v>
      </c>
      <c r="L403" s="44">
        <f t="shared" si="11"/>
        <v>195</v>
      </c>
    </row>
    <row r="404" spans="1:12" x14ac:dyDescent="0.25">
      <c r="A404" s="40">
        <v>40</v>
      </c>
      <c r="B404" s="41" t="str">
        <f>IF('M7'!B52=0,"",'M7'!B52)</f>
        <v/>
      </c>
      <c r="C404" s="90" t="str">
        <f>'I7'!O52</f>
        <v xml:space="preserve"> </v>
      </c>
      <c r="D404" s="90" t="str">
        <f>'I7'!P52</f>
        <v xml:space="preserve"> </v>
      </c>
      <c r="E404" s="90" t="str">
        <f>'I7'!Q52</f>
        <v xml:space="preserve"> </v>
      </c>
      <c r="F404" s="90" t="str">
        <f>'I7'!R52</f>
        <v xml:space="preserve"> </v>
      </c>
      <c r="G404" s="90" t="str">
        <f>'I7'!S52</f>
        <v xml:space="preserve"> </v>
      </c>
      <c r="H404" s="90" t="str">
        <f>'I7'!T52</f>
        <v xml:space="preserve"> </v>
      </c>
      <c r="I404" s="42">
        <f t="shared" si="13"/>
        <v>0</v>
      </c>
      <c r="J404" s="42">
        <f t="shared" si="13"/>
        <v>0</v>
      </c>
      <c r="K404" s="43">
        <f t="shared" si="10"/>
        <v>0</v>
      </c>
      <c r="L404" s="44">
        <f t="shared" si="11"/>
        <v>195</v>
      </c>
    </row>
    <row r="405" spans="1:12" x14ac:dyDescent="0.25">
      <c r="A405" s="40">
        <v>41</v>
      </c>
      <c r="B405" s="41" t="str">
        <f>IF('M7'!B53=0,"",'M7'!B53)</f>
        <v/>
      </c>
      <c r="C405" s="90" t="str">
        <f>'I7'!O53</f>
        <v xml:space="preserve"> </v>
      </c>
      <c r="D405" s="90" t="str">
        <f>'I7'!P53</f>
        <v xml:space="preserve"> </v>
      </c>
      <c r="E405" s="90" t="str">
        <f>'I7'!Q53</f>
        <v xml:space="preserve"> </v>
      </c>
      <c r="F405" s="90" t="str">
        <f>'I7'!R53</f>
        <v xml:space="preserve"> </v>
      </c>
      <c r="G405" s="90" t="str">
        <f>'I7'!S53</f>
        <v xml:space="preserve"> </v>
      </c>
      <c r="H405" s="90" t="str">
        <f>'I7'!T53</f>
        <v xml:space="preserve"> </v>
      </c>
      <c r="I405" s="42">
        <f t="shared" si="13"/>
        <v>0</v>
      </c>
      <c r="J405" s="42">
        <f t="shared" si="13"/>
        <v>0</v>
      </c>
      <c r="K405" s="43">
        <f t="shared" si="10"/>
        <v>0</v>
      </c>
      <c r="L405" s="44">
        <f t="shared" si="11"/>
        <v>195</v>
      </c>
    </row>
    <row r="406" spans="1:12" x14ac:dyDescent="0.25">
      <c r="A406" s="40">
        <v>42</v>
      </c>
      <c r="B406" s="41" t="str">
        <f>IF('M7'!B54=0,"",'M7'!B54)</f>
        <v/>
      </c>
      <c r="C406" s="90" t="str">
        <f>'I7'!O54</f>
        <v xml:space="preserve"> </v>
      </c>
      <c r="D406" s="90" t="str">
        <f>'I7'!P54</f>
        <v xml:space="preserve"> </v>
      </c>
      <c r="E406" s="90" t="str">
        <f>'I7'!Q54</f>
        <v xml:space="preserve"> </v>
      </c>
      <c r="F406" s="90" t="str">
        <f>'I7'!R54</f>
        <v xml:space="preserve"> </v>
      </c>
      <c r="G406" s="90" t="str">
        <f>'I7'!S54</f>
        <v xml:space="preserve"> </v>
      </c>
      <c r="H406" s="90" t="str">
        <f>'I7'!T54</f>
        <v xml:space="preserve"> </v>
      </c>
      <c r="I406" s="42">
        <f t="shared" si="13"/>
        <v>0</v>
      </c>
      <c r="J406" s="42">
        <f t="shared" si="13"/>
        <v>0</v>
      </c>
      <c r="K406" s="43">
        <f t="shared" si="10"/>
        <v>0</v>
      </c>
      <c r="L406" s="44">
        <f t="shared" si="11"/>
        <v>195</v>
      </c>
    </row>
    <row r="407" spans="1:12" x14ac:dyDescent="0.25">
      <c r="A407" s="40">
        <v>43</v>
      </c>
      <c r="B407" s="41" t="str">
        <f>IF('M7'!B55=0,"",'M7'!B55)</f>
        <v/>
      </c>
      <c r="C407" s="90" t="str">
        <f>'I7'!O55</f>
        <v xml:space="preserve"> </v>
      </c>
      <c r="D407" s="90" t="str">
        <f>'I7'!P55</f>
        <v xml:space="preserve"> </v>
      </c>
      <c r="E407" s="90" t="str">
        <f>'I7'!Q55</f>
        <v xml:space="preserve"> </v>
      </c>
      <c r="F407" s="90" t="str">
        <f>'I7'!R55</f>
        <v xml:space="preserve"> </v>
      </c>
      <c r="G407" s="90" t="str">
        <f>'I7'!S55</f>
        <v xml:space="preserve"> </v>
      </c>
      <c r="H407" s="90" t="str">
        <f>'I7'!T55</f>
        <v xml:space="preserve"> </v>
      </c>
      <c r="I407" s="42">
        <f t="shared" si="13"/>
        <v>0</v>
      </c>
      <c r="J407" s="42">
        <f t="shared" si="13"/>
        <v>0</v>
      </c>
      <c r="K407" s="43">
        <f t="shared" si="10"/>
        <v>0</v>
      </c>
      <c r="L407" s="44">
        <f t="shared" si="11"/>
        <v>195</v>
      </c>
    </row>
    <row r="408" spans="1:12" x14ac:dyDescent="0.25">
      <c r="A408" s="40">
        <v>44</v>
      </c>
      <c r="B408" s="41" t="str">
        <f>IF('M7'!B56=0,"",'M7'!B56)</f>
        <v/>
      </c>
      <c r="C408" s="90" t="str">
        <f>'I7'!O56</f>
        <v xml:space="preserve"> </v>
      </c>
      <c r="D408" s="90" t="str">
        <f>'I7'!P56</f>
        <v xml:space="preserve"> </v>
      </c>
      <c r="E408" s="90" t="str">
        <f>'I7'!Q56</f>
        <v xml:space="preserve"> </v>
      </c>
      <c r="F408" s="90" t="str">
        <f>'I7'!R56</f>
        <v xml:space="preserve"> </v>
      </c>
      <c r="G408" s="90" t="str">
        <f>'I7'!S56</f>
        <v xml:space="preserve"> </v>
      </c>
      <c r="H408" s="90" t="str">
        <f>'I7'!T56</f>
        <v xml:space="preserve"> </v>
      </c>
      <c r="I408" s="42">
        <f t="shared" si="13"/>
        <v>0</v>
      </c>
      <c r="J408" s="42">
        <f t="shared" si="13"/>
        <v>0</v>
      </c>
      <c r="K408" s="43">
        <f t="shared" si="10"/>
        <v>0</v>
      </c>
      <c r="L408" s="44">
        <f t="shared" si="11"/>
        <v>195</v>
      </c>
    </row>
    <row r="409" spans="1:12" x14ac:dyDescent="0.25">
      <c r="A409" s="40">
        <v>45</v>
      </c>
      <c r="B409" s="41" t="str">
        <f>IF('M7'!B57=0,"",'M7'!B57)</f>
        <v/>
      </c>
      <c r="C409" s="90" t="str">
        <f>'I7'!O57</f>
        <v xml:space="preserve"> </v>
      </c>
      <c r="D409" s="90" t="str">
        <f>'I7'!P57</f>
        <v xml:space="preserve"> </v>
      </c>
      <c r="E409" s="90" t="str">
        <f>'I7'!Q57</f>
        <v xml:space="preserve"> </v>
      </c>
      <c r="F409" s="90" t="str">
        <f>'I7'!R57</f>
        <v xml:space="preserve"> </v>
      </c>
      <c r="G409" s="90" t="str">
        <f>'I7'!S57</f>
        <v xml:space="preserve"> </v>
      </c>
      <c r="H409" s="90" t="str">
        <f>'I7'!T57</f>
        <v xml:space="preserve"> </v>
      </c>
      <c r="I409" s="42">
        <f t="shared" si="13"/>
        <v>0</v>
      </c>
      <c r="J409" s="42">
        <f t="shared" si="13"/>
        <v>0</v>
      </c>
      <c r="K409" s="43">
        <f t="shared" si="10"/>
        <v>0</v>
      </c>
      <c r="L409" s="44">
        <f t="shared" si="11"/>
        <v>195</v>
      </c>
    </row>
    <row r="410" spans="1:12" x14ac:dyDescent="0.25">
      <c r="A410" s="40">
        <v>46</v>
      </c>
      <c r="B410" s="41" t="str">
        <f>IF('M7'!B58=0,"",'M7'!B58)</f>
        <v/>
      </c>
      <c r="C410" s="90" t="str">
        <f>'I7'!O58</f>
        <v xml:space="preserve"> </v>
      </c>
      <c r="D410" s="90" t="str">
        <f>'I7'!P58</f>
        <v xml:space="preserve"> </v>
      </c>
      <c r="E410" s="90" t="str">
        <f>'I7'!Q58</f>
        <v xml:space="preserve"> </v>
      </c>
      <c r="F410" s="90" t="str">
        <f>'I7'!R58</f>
        <v xml:space="preserve"> </v>
      </c>
      <c r="G410" s="90" t="str">
        <f>'I7'!S58</f>
        <v xml:space="preserve"> </v>
      </c>
      <c r="H410" s="90" t="str">
        <f>'I7'!T58</f>
        <v xml:space="preserve"> </v>
      </c>
      <c r="I410" s="42">
        <f t="shared" si="13"/>
        <v>0</v>
      </c>
      <c r="J410" s="42">
        <f t="shared" si="13"/>
        <v>0</v>
      </c>
      <c r="K410" s="43">
        <f t="shared" si="10"/>
        <v>0</v>
      </c>
      <c r="L410" s="44">
        <f t="shared" si="11"/>
        <v>195</v>
      </c>
    </row>
    <row r="411" spans="1:12" x14ac:dyDescent="0.25">
      <c r="A411" s="40">
        <v>47</v>
      </c>
      <c r="B411" s="41" t="str">
        <f>IF('M7'!B59=0,"",'M7'!B59)</f>
        <v/>
      </c>
      <c r="C411" s="90" t="str">
        <f>'I7'!O59</f>
        <v xml:space="preserve"> </v>
      </c>
      <c r="D411" s="90" t="str">
        <f>'I7'!P59</f>
        <v xml:space="preserve"> </v>
      </c>
      <c r="E411" s="90" t="str">
        <f>'I7'!Q59</f>
        <v xml:space="preserve"> </v>
      </c>
      <c r="F411" s="90" t="str">
        <f>'I7'!R59</f>
        <v xml:space="preserve"> </v>
      </c>
      <c r="G411" s="90" t="str">
        <f>'I7'!S59</f>
        <v xml:space="preserve"> </v>
      </c>
      <c r="H411" s="90" t="str">
        <f>'I7'!T59</f>
        <v xml:space="preserve"> </v>
      </c>
      <c r="I411" s="42">
        <f t="shared" si="13"/>
        <v>0</v>
      </c>
      <c r="J411" s="42">
        <f t="shared" si="13"/>
        <v>0</v>
      </c>
      <c r="K411" s="43">
        <f t="shared" si="10"/>
        <v>0</v>
      </c>
      <c r="L411" s="44">
        <f t="shared" si="11"/>
        <v>195</v>
      </c>
    </row>
    <row r="412" spans="1:12" x14ac:dyDescent="0.25">
      <c r="A412" s="40">
        <v>48</v>
      </c>
      <c r="B412" s="41" t="str">
        <f>IF('M7'!B60=0,"",'M7'!B60)</f>
        <v/>
      </c>
      <c r="C412" s="90" t="str">
        <f>'I7'!O60</f>
        <v xml:space="preserve"> </v>
      </c>
      <c r="D412" s="90" t="str">
        <f>'I7'!P60</f>
        <v xml:space="preserve"> </v>
      </c>
      <c r="E412" s="90" t="str">
        <f>'I7'!Q60</f>
        <v xml:space="preserve"> </v>
      </c>
      <c r="F412" s="90" t="str">
        <f>'I7'!R60</f>
        <v xml:space="preserve"> </v>
      </c>
      <c r="G412" s="90" t="str">
        <f>'I7'!S60</f>
        <v xml:space="preserve"> </v>
      </c>
      <c r="H412" s="90" t="str">
        <f>'I7'!T60</f>
        <v xml:space="preserve"> </v>
      </c>
      <c r="I412" s="42">
        <f t="shared" si="13"/>
        <v>0</v>
      </c>
      <c r="J412" s="42">
        <f t="shared" si="13"/>
        <v>0</v>
      </c>
      <c r="K412" s="43">
        <f t="shared" si="10"/>
        <v>0</v>
      </c>
      <c r="L412" s="44">
        <f t="shared" si="11"/>
        <v>195</v>
      </c>
    </row>
    <row r="413" spans="1:12" x14ac:dyDescent="0.25">
      <c r="A413" s="40">
        <v>49</v>
      </c>
      <c r="B413" s="41" t="str">
        <f>IF('M7'!B61=0,"",'M7'!B61)</f>
        <v/>
      </c>
      <c r="C413" s="90" t="str">
        <f>'I7'!O61</f>
        <v xml:space="preserve"> </v>
      </c>
      <c r="D413" s="90" t="str">
        <f>'I7'!P61</f>
        <v xml:space="preserve"> </v>
      </c>
      <c r="E413" s="90" t="str">
        <f>'I7'!Q61</f>
        <v xml:space="preserve"> </v>
      </c>
      <c r="F413" s="90" t="str">
        <f>'I7'!R61</f>
        <v xml:space="preserve"> </v>
      </c>
      <c r="G413" s="90" t="str">
        <f>'I7'!S61</f>
        <v xml:space="preserve"> </v>
      </c>
      <c r="H413" s="90" t="str">
        <f>'I7'!T61</f>
        <v xml:space="preserve"> </v>
      </c>
      <c r="I413" s="42">
        <f t="shared" si="13"/>
        <v>0</v>
      </c>
      <c r="J413" s="42">
        <f t="shared" si="13"/>
        <v>0</v>
      </c>
      <c r="K413" s="43">
        <f t="shared" si="10"/>
        <v>0</v>
      </c>
      <c r="L413" s="44">
        <f t="shared" si="11"/>
        <v>195</v>
      </c>
    </row>
    <row r="414" spans="1:12" x14ac:dyDescent="0.25">
      <c r="A414" s="40">
        <v>50</v>
      </c>
      <c r="B414" s="41" t="str">
        <f>IF('M7'!B62=0,"",'M7'!B62)</f>
        <v/>
      </c>
      <c r="C414" s="90" t="str">
        <f>'I7'!O62</f>
        <v xml:space="preserve"> </v>
      </c>
      <c r="D414" s="90" t="str">
        <f>'I7'!P62</f>
        <v xml:space="preserve"> </v>
      </c>
      <c r="E414" s="90" t="str">
        <f>'I7'!Q62</f>
        <v xml:space="preserve"> </v>
      </c>
      <c r="F414" s="90" t="str">
        <f>'I7'!R62</f>
        <v xml:space="preserve"> </v>
      </c>
      <c r="G414" s="90" t="str">
        <f>'I7'!S62</f>
        <v xml:space="preserve"> </v>
      </c>
      <c r="H414" s="90" t="str">
        <f>'I7'!T62</f>
        <v xml:space="preserve"> </v>
      </c>
      <c r="I414" s="42">
        <f t="shared" ref="I414:J414" si="14">I60+I178+I296</f>
        <v>0</v>
      </c>
      <c r="J414" s="42">
        <f t="shared" si="14"/>
        <v>0</v>
      </c>
      <c r="K414" s="43">
        <f t="shared" si="10"/>
        <v>0</v>
      </c>
      <c r="L414" s="44">
        <f t="shared" si="11"/>
        <v>195</v>
      </c>
    </row>
    <row r="415" spans="1:12" x14ac:dyDescent="0.25">
      <c r="A415" s="46"/>
      <c r="L415" s="52"/>
    </row>
    <row r="416" spans="1:12" s="66" customFormat="1" ht="82.5" customHeight="1" x14ac:dyDescent="0.25">
      <c r="A416" s="192" t="s">
        <v>76</v>
      </c>
      <c r="B416" s="192"/>
      <c r="C416" s="217">
        <f>$C$6</f>
        <v>0</v>
      </c>
      <c r="D416" s="217"/>
      <c r="E416" s="217"/>
      <c r="F416" s="218" t="s">
        <v>130</v>
      </c>
      <c r="G416" s="63"/>
      <c r="H416" s="64"/>
      <c r="I416" s="53"/>
      <c r="J416" s="53"/>
      <c r="K416" s="53"/>
      <c r="L416" s="65"/>
    </row>
    <row r="417" spans="1:12" s="66" customFormat="1" ht="15" customHeight="1" x14ac:dyDescent="0.25">
      <c r="A417" s="192"/>
      <c r="B417" s="192"/>
      <c r="C417" s="217"/>
      <c r="D417" s="217"/>
      <c r="E417" s="217"/>
      <c r="F417" s="219"/>
      <c r="G417" s="63"/>
      <c r="H417" s="63"/>
      <c r="I417" s="53"/>
      <c r="J417" s="53"/>
      <c r="K417" s="53"/>
      <c r="L417" s="65"/>
    </row>
    <row r="418" spans="1:12" s="66" customFormat="1" ht="15" customHeight="1" x14ac:dyDescent="0.25">
      <c r="A418" s="246" t="s">
        <v>118</v>
      </c>
      <c r="B418" s="246"/>
      <c r="C418" s="247" t="str">
        <f>IFERROR(TRUNC(AVERAGE(F365:F414),2)," ")</f>
        <v xml:space="preserve"> </v>
      </c>
      <c r="D418" s="247"/>
      <c r="E418" s="247"/>
      <c r="F418" s="252"/>
      <c r="G418" s="63"/>
      <c r="H418" s="63"/>
      <c r="I418" s="53"/>
      <c r="J418" s="53"/>
      <c r="K418" s="53"/>
      <c r="L418" s="65"/>
    </row>
    <row r="419" spans="1:12" s="66" customFormat="1" ht="15" customHeight="1" x14ac:dyDescent="0.25">
      <c r="A419" s="245" t="s">
        <v>120</v>
      </c>
      <c r="B419" s="245"/>
      <c r="C419" s="215">
        <f>COUNTIF(G365:G414,"=A+")</f>
        <v>0</v>
      </c>
      <c r="D419" s="215"/>
      <c r="E419" s="215"/>
      <c r="F419" s="92">
        <f t="shared" ref="F419:F428" si="15">IFERROR((C419/$C$94)," ")</f>
        <v>0</v>
      </c>
      <c r="J419" s="53"/>
      <c r="K419" s="53"/>
      <c r="L419" s="65"/>
    </row>
    <row r="420" spans="1:12" s="66" customFormat="1" ht="15" customHeight="1" x14ac:dyDescent="0.25">
      <c r="A420" s="245" t="s">
        <v>121</v>
      </c>
      <c r="B420" s="245"/>
      <c r="C420" s="215">
        <f>COUNTIF(G365:G414,"=A-")</f>
        <v>0</v>
      </c>
      <c r="D420" s="215"/>
      <c r="E420" s="215"/>
      <c r="F420" s="92">
        <f t="shared" si="15"/>
        <v>0</v>
      </c>
      <c r="J420" s="53"/>
      <c r="K420" s="53"/>
      <c r="L420" s="65"/>
    </row>
    <row r="421" spans="1:12" s="66" customFormat="1" ht="15" customHeight="1" x14ac:dyDescent="0.25">
      <c r="A421" s="245" t="s">
        <v>122</v>
      </c>
      <c r="B421" s="245"/>
      <c r="C421" s="215">
        <f>COUNTIF(G365:G414,"=B+")</f>
        <v>0</v>
      </c>
      <c r="D421" s="215"/>
      <c r="E421" s="215"/>
      <c r="F421" s="92">
        <f t="shared" si="15"/>
        <v>0</v>
      </c>
      <c r="J421" s="53"/>
      <c r="K421" s="53"/>
      <c r="L421" s="65"/>
    </row>
    <row r="422" spans="1:12" s="66" customFormat="1" ht="15" customHeight="1" x14ac:dyDescent="0.25">
      <c r="A422" s="245" t="s">
        <v>123</v>
      </c>
      <c r="B422" s="245"/>
      <c r="C422" s="215">
        <f>COUNTIF(G365:G414,"=B-")</f>
        <v>0</v>
      </c>
      <c r="D422" s="215"/>
      <c r="E422" s="215"/>
      <c r="F422" s="92">
        <f t="shared" si="15"/>
        <v>0</v>
      </c>
      <c r="G422" s="249" t="s">
        <v>134</v>
      </c>
      <c r="H422" s="249"/>
      <c r="I422" s="94">
        <f>COUNTIF(H365:H414,"=APB")</f>
        <v>0</v>
      </c>
    </row>
    <row r="423" spans="1:12" s="66" customFormat="1" ht="15" customHeight="1" x14ac:dyDescent="0.25">
      <c r="A423" s="245" t="s">
        <v>124</v>
      </c>
      <c r="B423" s="245"/>
      <c r="C423" s="215">
        <f>COUNTIF(G365:G414,"=C+")</f>
        <v>0</v>
      </c>
      <c r="D423" s="215"/>
      <c r="E423" s="215"/>
      <c r="F423" s="92">
        <f t="shared" si="15"/>
        <v>0</v>
      </c>
      <c r="G423" s="249" t="s">
        <v>135</v>
      </c>
      <c r="H423" s="249"/>
      <c r="I423" s="94">
        <f>COUNTIF(H365:H414,"=SPL")</f>
        <v>0</v>
      </c>
    </row>
    <row r="424" spans="1:12" s="66" customFormat="1" ht="15" customHeight="1" x14ac:dyDescent="0.25">
      <c r="A424" s="245" t="s">
        <v>125</v>
      </c>
      <c r="B424" s="245"/>
      <c r="C424" s="215">
        <f>COUNTIF(G365:G414,"=C-")</f>
        <v>0</v>
      </c>
      <c r="D424" s="215"/>
      <c r="E424" s="215"/>
      <c r="F424" s="92">
        <f t="shared" si="15"/>
        <v>0</v>
      </c>
      <c r="G424" s="249" t="s">
        <v>136</v>
      </c>
      <c r="H424" s="249"/>
      <c r="I424" s="94">
        <f>COUNTIF(H365:H414,"=REP")</f>
        <v>0</v>
      </c>
    </row>
    <row r="425" spans="1:12" s="66" customFormat="1" ht="15" customHeight="1" x14ac:dyDescent="0.3">
      <c r="A425" s="245" t="s">
        <v>126</v>
      </c>
      <c r="B425" s="245"/>
      <c r="C425" s="215">
        <f>COUNTIF(G365:G414,"=D+")</f>
        <v>0</v>
      </c>
      <c r="D425" s="215"/>
      <c r="E425" s="215"/>
      <c r="F425" s="92">
        <f t="shared" si="15"/>
        <v>0</v>
      </c>
      <c r="G425" s="192" t="s">
        <v>105</v>
      </c>
      <c r="H425" s="192"/>
      <c r="I425" s="95">
        <f>SUM(I422:I424)</f>
        <v>0</v>
      </c>
    </row>
    <row r="426" spans="1:12"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row>
    <row r="427" spans="1:12"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row>
    <row r="428" spans="1:12"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row>
    <row r="429" spans="1:12" s="66" customFormat="1" ht="15" customHeight="1" x14ac:dyDescent="0.3">
      <c r="A429" s="192" t="s">
        <v>105</v>
      </c>
      <c r="B429" s="192"/>
      <c r="C429" s="193">
        <f>SUM(C419:C428)</f>
        <v>0</v>
      </c>
      <c r="D429" s="193"/>
      <c r="E429" s="193"/>
      <c r="F429" s="93">
        <f>SUM(F419:F428)</f>
        <v>0</v>
      </c>
      <c r="G429" s="192" t="s">
        <v>139</v>
      </c>
      <c r="H429" s="192"/>
      <c r="I429" s="97">
        <f>SUM(I426:I428)</f>
        <v>0</v>
      </c>
    </row>
    <row r="430" spans="1:12" s="55" customFormat="1" x14ac:dyDescent="0.25">
      <c r="A430" s="60"/>
      <c r="B430" s="70"/>
      <c r="C430" s="70"/>
      <c r="D430" s="70"/>
      <c r="E430" s="53"/>
      <c r="F430" s="53"/>
      <c r="G430" s="53"/>
      <c r="H430" s="53"/>
      <c r="I430" s="53"/>
      <c r="J430" s="53"/>
      <c r="K430" s="53"/>
      <c r="L430" s="54"/>
    </row>
    <row r="431" spans="1:12" s="55" customFormat="1" x14ac:dyDescent="0.25">
      <c r="A431" s="60"/>
      <c r="B431" s="53"/>
      <c r="C431" s="53"/>
      <c r="D431" s="53"/>
      <c r="E431" s="53"/>
      <c r="F431" s="53"/>
      <c r="G431" s="53"/>
      <c r="H431" s="53"/>
      <c r="I431" s="53"/>
      <c r="J431" s="53"/>
      <c r="K431" s="53"/>
      <c r="L431" s="54"/>
    </row>
    <row r="432" spans="1:12" s="55" customFormat="1" x14ac:dyDescent="0.25">
      <c r="A432" s="60"/>
      <c r="B432" s="53"/>
      <c r="C432" s="53"/>
      <c r="D432" s="53"/>
      <c r="E432" s="53"/>
      <c r="F432" s="53"/>
      <c r="G432" s="53"/>
      <c r="H432" s="53"/>
      <c r="I432" s="53"/>
      <c r="J432" s="53"/>
      <c r="K432" s="53"/>
      <c r="L432" s="54"/>
    </row>
    <row r="433" spans="1:12" s="55" customFormat="1" x14ac:dyDescent="0.25">
      <c r="A433" s="60"/>
      <c r="B433" s="53"/>
      <c r="C433" s="53"/>
      <c r="D433" s="53"/>
      <c r="E433" s="53"/>
      <c r="F433" s="53"/>
      <c r="G433" s="53"/>
      <c r="H433" s="53"/>
      <c r="I433" s="53"/>
      <c r="J433" s="53"/>
      <c r="K433" s="53"/>
      <c r="L433" s="54"/>
    </row>
    <row r="434" spans="1:12" s="55" customFormat="1" x14ac:dyDescent="0.25">
      <c r="A434" s="60"/>
      <c r="B434" s="53"/>
      <c r="C434" s="53"/>
      <c r="D434" s="53"/>
      <c r="E434" s="53"/>
      <c r="F434" s="53"/>
      <c r="G434" s="53"/>
      <c r="H434" s="53"/>
      <c r="I434" s="53"/>
      <c r="J434" s="53"/>
      <c r="K434" s="53"/>
      <c r="L434" s="54"/>
    </row>
    <row r="435" spans="1:12" s="55" customFormat="1" x14ac:dyDescent="0.25">
      <c r="A435" s="60"/>
      <c r="B435" s="53"/>
      <c r="C435" s="53"/>
      <c r="D435" s="53"/>
      <c r="E435" s="53"/>
      <c r="F435" s="53"/>
      <c r="G435" s="53"/>
      <c r="H435" s="53"/>
      <c r="I435" s="53"/>
      <c r="J435" s="53"/>
      <c r="K435" s="53"/>
      <c r="L435" s="54"/>
    </row>
    <row r="436" spans="1:12" s="55" customFormat="1" x14ac:dyDescent="0.25">
      <c r="A436" s="60"/>
      <c r="B436" s="53"/>
      <c r="C436" s="53"/>
      <c r="D436" s="53"/>
      <c r="E436" s="53"/>
      <c r="F436" s="53"/>
      <c r="G436" s="53"/>
      <c r="H436" s="53"/>
      <c r="I436" s="53"/>
      <c r="J436" s="53"/>
      <c r="K436" s="53"/>
      <c r="L436" s="54"/>
    </row>
    <row r="437" spans="1:12" s="55" customFormat="1" x14ac:dyDescent="0.25">
      <c r="A437" s="60"/>
      <c r="B437" s="53"/>
      <c r="C437" s="53"/>
      <c r="D437" s="53"/>
      <c r="E437" s="53"/>
      <c r="F437" s="53"/>
      <c r="G437" s="53"/>
      <c r="H437" s="53"/>
      <c r="I437" s="53"/>
      <c r="J437" s="53"/>
      <c r="K437" s="53"/>
      <c r="L437" s="54"/>
    </row>
    <row r="438" spans="1:12" s="55" customFormat="1" x14ac:dyDescent="0.25">
      <c r="A438" s="60"/>
      <c r="B438" s="53"/>
      <c r="C438" s="53"/>
      <c r="D438" s="53"/>
      <c r="E438" s="53"/>
      <c r="F438" s="53"/>
      <c r="G438" s="53"/>
      <c r="H438" s="53"/>
      <c r="I438" s="53"/>
      <c r="J438" s="53"/>
      <c r="K438" s="53"/>
      <c r="L438" s="54"/>
    </row>
    <row r="439" spans="1:12" s="55" customFormat="1" x14ac:dyDescent="0.25">
      <c r="A439" s="60"/>
      <c r="B439" s="53"/>
      <c r="C439" s="53"/>
      <c r="D439" s="53"/>
      <c r="E439" s="53"/>
      <c r="F439" s="53"/>
      <c r="G439" s="53"/>
      <c r="H439" s="53"/>
      <c r="I439" s="53"/>
      <c r="J439" s="53"/>
      <c r="K439" s="53"/>
      <c r="L439" s="54"/>
    </row>
    <row r="440" spans="1:12" s="55" customFormat="1" x14ac:dyDescent="0.25">
      <c r="A440" s="60"/>
      <c r="B440" s="53"/>
      <c r="C440" s="53"/>
      <c r="D440" s="53"/>
      <c r="E440" s="53"/>
      <c r="F440" s="53"/>
      <c r="G440" s="53"/>
      <c r="H440" s="53"/>
      <c r="I440" s="53"/>
      <c r="J440" s="53"/>
      <c r="K440" s="53"/>
      <c r="L440" s="54"/>
    </row>
    <row r="441" spans="1:12" s="55" customFormat="1" x14ac:dyDescent="0.25">
      <c r="A441" s="60"/>
      <c r="B441" s="53"/>
      <c r="C441" s="53"/>
      <c r="D441" s="53"/>
      <c r="E441" s="53"/>
      <c r="F441" s="53"/>
      <c r="G441" s="53"/>
      <c r="H441" s="53"/>
      <c r="I441" s="53"/>
      <c r="J441" s="53"/>
      <c r="K441" s="53"/>
      <c r="L441" s="54"/>
    </row>
    <row r="442" spans="1:12" s="55" customFormat="1" x14ac:dyDescent="0.25">
      <c r="A442" s="60"/>
      <c r="B442" s="53"/>
      <c r="C442" s="53"/>
      <c r="D442" s="53"/>
      <c r="E442" s="53"/>
      <c r="F442" s="53"/>
      <c r="G442" s="53"/>
      <c r="H442" s="53"/>
      <c r="I442" s="53"/>
      <c r="J442" s="53"/>
      <c r="K442" s="53"/>
      <c r="L442" s="54"/>
    </row>
    <row r="443" spans="1:12" s="55" customFormat="1" x14ac:dyDescent="0.25">
      <c r="A443" s="60"/>
      <c r="B443" s="53"/>
      <c r="C443" s="53"/>
      <c r="D443" s="53"/>
      <c r="E443" s="53"/>
      <c r="F443" s="53"/>
      <c r="G443" s="53"/>
      <c r="H443" s="53"/>
      <c r="I443" s="53"/>
      <c r="J443" s="53"/>
      <c r="K443" s="53"/>
      <c r="L443" s="54"/>
    </row>
    <row r="444" spans="1:12" s="55" customFormat="1" x14ac:dyDescent="0.25">
      <c r="A444" s="60"/>
      <c r="B444" s="53"/>
      <c r="C444" s="53"/>
      <c r="D444" s="53"/>
      <c r="E444" s="53"/>
      <c r="F444" s="53"/>
      <c r="G444" s="53"/>
      <c r="H444" s="53"/>
      <c r="I444" s="53"/>
      <c r="J444" s="53"/>
      <c r="K444" s="53"/>
      <c r="L444" s="54"/>
    </row>
    <row r="445" spans="1:12" x14ac:dyDescent="0.25">
      <c r="A445" s="46"/>
      <c r="L445" s="52"/>
    </row>
    <row r="446" spans="1:12" x14ac:dyDescent="0.25">
      <c r="A446" s="46"/>
      <c r="L446" s="52"/>
    </row>
    <row r="447" spans="1:12" x14ac:dyDescent="0.25">
      <c r="A447" s="46"/>
      <c r="L447" s="52"/>
    </row>
    <row r="448" spans="1:12"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IF('M7'!B13=0,"",'M7'!B13)</f>
        <v/>
      </c>
      <c r="C471" s="90" t="str">
        <f>'I7'!R13</f>
        <v xml:space="preserve"> </v>
      </c>
      <c r="D471" s="90" t="str">
        <f>'I7'!T13</f>
        <v xml:space="preserve"> </v>
      </c>
      <c r="E471" s="90" t="str">
        <f>IF('I7'!U13=0," ",'I7'!U13)</f>
        <v xml:space="preserve"> </v>
      </c>
      <c r="F471" s="90" t="str">
        <f>IF('I7'!V13=0," ",'I7'!V13)</f>
        <v xml:space="preserve"> </v>
      </c>
      <c r="G471" s="91" t="str">
        <f>IF(F471&lt;&gt;" ",(IF(F471="P.A.","REPROBADO",IF(F471&gt;=7,"APROBADO","")))," ")</f>
        <v xml:space="preserve"> </v>
      </c>
      <c r="H471" s="187"/>
      <c r="I471" s="188"/>
      <c r="J471" s="188"/>
      <c r="K471" s="188"/>
      <c r="L471" s="189"/>
    </row>
    <row r="472" spans="1:12" x14ac:dyDescent="0.25">
      <c r="A472" s="40">
        <v>2</v>
      </c>
      <c r="B472" s="41" t="str">
        <f>IF('M7'!B14=0,"",'M7'!B14)</f>
        <v/>
      </c>
      <c r="C472" s="90" t="str">
        <f>'I7'!R14</f>
        <v xml:space="preserve"> </v>
      </c>
      <c r="D472" s="90" t="str">
        <f>'I7'!T14</f>
        <v xml:space="preserve"> </v>
      </c>
      <c r="E472" s="90" t="str">
        <f>IF('I7'!U14=0," ",'I7'!U14)</f>
        <v xml:space="preserve"> </v>
      </c>
      <c r="F472" s="90" t="str">
        <f>IF('I7'!V14=0," ",'I7'!V14)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IF('M7'!B15=0,"",'M7'!B15)</f>
        <v/>
      </c>
      <c r="C473" s="90" t="str">
        <f>'I7'!R15</f>
        <v xml:space="preserve"> </v>
      </c>
      <c r="D473" s="90" t="str">
        <f>'I7'!T15</f>
        <v xml:space="preserve"> </v>
      </c>
      <c r="E473" s="90" t="str">
        <f>IF('I7'!U15=0," ",'I7'!U15)</f>
        <v xml:space="preserve"> </v>
      </c>
      <c r="F473" s="90" t="str">
        <f>IF('I7'!V15=0," ",'I7'!V15)</f>
        <v xml:space="preserve"> </v>
      </c>
      <c r="G473" s="91" t="str">
        <f t="shared" si="16"/>
        <v xml:space="preserve"> </v>
      </c>
      <c r="H473" s="187"/>
      <c r="I473" s="188"/>
      <c r="J473" s="188"/>
      <c r="K473" s="188"/>
      <c r="L473" s="189"/>
    </row>
    <row r="474" spans="1:12" x14ac:dyDescent="0.25">
      <c r="A474" s="40">
        <v>4</v>
      </c>
      <c r="B474" s="41" t="str">
        <f>IF('M7'!B16=0,"",'M7'!B16)</f>
        <v/>
      </c>
      <c r="C474" s="90" t="str">
        <f>'I7'!R16</f>
        <v xml:space="preserve"> </v>
      </c>
      <c r="D474" s="90" t="str">
        <f>'I7'!T16</f>
        <v xml:space="preserve"> </v>
      </c>
      <c r="E474" s="90" t="str">
        <f>IF('I7'!U16=0," ",'I7'!U16)</f>
        <v xml:space="preserve"> </v>
      </c>
      <c r="F474" s="90" t="str">
        <f>IF('I7'!V16=0," ",'I7'!V16)</f>
        <v xml:space="preserve"> </v>
      </c>
      <c r="G474" s="91" t="str">
        <f t="shared" si="16"/>
        <v xml:space="preserve"> </v>
      </c>
      <c r="H474" s="187"/>
      <c r="I474" s="188"/>
      <c r="J474" s="188"/>
      <c r="K474" s="188"/>
      <c r="L474" s="189"/>
    </row>
    <row r="475" spans="1:12" x14ac:dyDescent="0.25">
      <c r="A475" s="40">
        <v>5</v>
      </c>
      <c r="B475" s="41" t="str">
        <f>IF('M7'!B17=0,"",'M7'!B17)</f>
        <v/>
      </c>
      <c r="C475" s="90" t="str">
        <f>'I7'!R17</f>
        <v xml:space="preserve"> </v>
      </c>
      <c r="D475" s="90" t="str">
        <f>'I7'!T17</f>
        <v xml:space="preserve"> </v>
      </c>
      <c r="E475" s="90" t="str">
        <f>IF('I7'!U17=0," ",'I7'!U17)</f>
        <v xml:space="preserve"> </v>
      </c>
      <c r="F475" s="90" t="str">
        <f>IF('I7'!V17=0," ",'I7'!V17)</f>
        <v xml:space="preserve"> </v>
      </c>
      <c r="G475" s="91" t="str">
        <f t="shared" si="16"/>
        <v xml:space="preserve"> </v>
      </c>
      <c r="H475" s="187"/>
      <c r="I475" s="188"/>
      <c r="J475" s="188"/>
      <c r="K475" s="188"/>
      <c r="L475" s="189"/>
    </row>
    <row r="476" spans="1:12" x14ac:dyDescent="0.25">
      <c r="A476" s="40">
        <v>6</v>
      </c>
      <c r="B476" s="41" t="str">
        <f>IF('M7'!B18=0,"",'M7'!B18)</f>
        <v/>
      </c>
      <c r="C476" s="90" t="str">
        <f>'I7'!R18</f>
        <v xml:space="preserve"> </v>
      </c>
      <c r="D476" s="90" t="str">
        <f>'I7'!T18</f>
        <v xml:space="preserve"> </v>
      </c>
      <c r="E476" s="90" t="str">
        <f>IF('I7'!U18=0," ",'I7'!U18)</f>
        <v xml:space="preserve"> </v>
      </c>
      <c r="F476" s="90" t="str">
        <f>IF('I7'!V18=0," ",'I7'!V18)</f>
        <v xml:space="preserve"> </v>
      </c>
      <c r="G476" s="91" t="str">
        <f t="shared" si="16"/>
        <v xml:space="preserve"> </v>
      </c>
      <c r="H476" s="187"/>
      <c r="I476" s="188"/>
      <c r="J476" s="188"/>
      <c r="K476" s="188"/>
      <c r="L476" s="189"/>
    </row>
    <row r="477" spans="1:12" x14ac:dyDescent="0.25">
      <c r="A477" s="40">
        <v>7</v>
      </c>
      <c r="B477" s="41" t="str">
        <f>IF('M7'!B19=0,"",'M7'!B19)</f>
        <v/>
      </c>
      <c r="C477" s="90" t="str">
        <f>'I7'!R19</f>
        <v xml:space="preserve"> </v>
      </c>
      <c r="D477" s="90" t="str">
        <f>'I7'!T19</f>
        <v xml:space="preserve"> </v>
      </c>
      <c r="E477" s="90" t="str">
        <f>IF('I7'!U19=0," ",'I7'!U19)</f>
        <v xml:space="preserve"> </v>
      </c>
      <c r="F477" s="90" t="str">
        <f>IF('I7'!V19=0," ",'I7'!V19)</f>
        <v xml:space="preserve"> </v>
      </c>
      <c r="G477" s="91" t="str">
        <f t="shared" si="16"/>
        <v xml:space="preserve"> </v>
      </c>
      <c r="H477" s="187"/>
      <c r="I477" s="188"/>
      <c r="J477" s="188"/>
      <c r="K477" s="188"/>
      <c r="L477" s="189"/>
    </row>
    <row r="478" spans="1:12" x14ac:dyDescent="0.25">
      <c r="A478" s="40">
        <v>8</v>
      </c>
      <c r="B478" s="41" t="str">
        <f>IF('M7'!B20=0,"",'M7'!B20)</f>
        <v/>
      </c>
      <c r="C478" s="90" t="str">
        <f>'I7'!R20</f>
        <v xml:space="preserve"> </v>
      </c>
      <c r="D478" s="90" t="str">
        <f>'I7'!T20</f>
        <v xml:space="preserve"> </v>
      </c>
      <c r="E478" s="90" t="str">
        <f>IF('I7'!U20=0," ",'I7'!U20)</f>
        <v xml:space="preserve"> </v>
      </c>
      <c r="F478" s="90" t="str">
        <f>IF('I7'!V20=0," ",'I7'!V20)</f>
        <v xml:space="preserve"> </v>
      </c>
      <c r="G478" s="91" t="str">
        <f t="shared" si="16"/>
        <v xml:space="preserve"> </v>
      </c>
      <c r="H478" s="187"/>
      <c r="I478" s="188"/>
      <c r="J478" s="188"/>
      <c r="K478" s="188"/>
      <c r="L478" s="189"/>
    </row>
    <row r="479" spans="1:12" x14ac:dyDescent="0.25">
      <c r="A479" s="40">
        <v>9</v>
      </c>
      <c r="B479" s="41" t="str">
        <f>IF('M7'!B21=0,"",'M7'!B21)</f>
        <v/>
      </c>
      <c r="C479" s="90" t="str">
        <f>'I7'!R21</f>
        <v xml:space="preserve"> </v>
      </c>
      <c r="D479" s="90" t="str">
        <f>'I7'!T21</f>
        <v xml:space="preserve"> </v>
      </c>
      <c r="E479" s="90" t="str">
        <f>IF('I7'!U21=0," ",'I7'!U21)</f>
        <v xml:space="preserve"> </v>
      </c>
      <c r="F479" s="90" t="str">
        <f>IF('I7'!V21=0," ",'I7'!V21)</f>
        <v xml:space="preserve"> </v>
      </c>
      <c r="G479" s="91" t="str">
        <f t="shared" si="16"/>
        <v xml:space="preserve"> </v>
      </c>
      <c r="H479" s="187"/>
      <c r="I479" s="188"/>
      <c r="J479" s="188"/>
      <c r="K479" s="188"/>
      <c r="L479" s="189"/>
    </row>
    <row r="480" spans="1:12" x14ac:dyDescent="0.25">
      <c r="A480" s="40">
        <v>10</v>
      </c>
      <c r="B480" s="41" t="str">
        <f>IF('M7'!B22=0,"",'M7'!B22)</f>
        <v/>
      </c>
      <c r="C480" s="90" t="str">
        <f>'I7'!R22</f>
        <v xml:space="preserve"> </v>
      </c>
      <c r="D480" s="90" t="str">
        <f>'I7'!T22</f>
        <v xml:space="preserve"> </v>
      </c>
      <c r="E480" s="90" t="str">
        <f>IF('I7'!U22=0," ",'I7'!U22)</f>
        <v xml:space="preserve"> </v>
      </c>
      <c r="F480" s="90" t="str">
        <f>IF('I7'!V22=0," ",'I7'!V22)</f>
        <v xml:space="preserve"> </v>
      </c>
      <c r="G480" s="91" t="str">
        <f t="shared" si="16"/>
        <v xml:space="preserve"> </v>
      </c>
      <c r="H480" s="187"/>
      <c r="I480" s="188"/>
      <c r="J480" s="188"/>
      <c r="K480" s="188"/>
      <c r="L480" s="189"/>
    </row>
    <row r="481" spans="1:12" x14ac:dyDescent="0.25">
      <c r="A481" s="40">
        <v>11</v>
      </c>
      <c r="B481" s="41" t="str">
        <f>IF('M7'!B23=0,"",'M7'!B23)</f>
        <v/>
      </c>
      <c r="C481" s="90" t="str">
        <f>'I7'!R23</f>
        <v xml:space="preserve"> </v>
      </c>
      <c r="D481" s="90" t="str">
        <f>'I7'!T23</f>
        <v xml:space="preserve"> </v>
      </c>
      <c r="E481" s="90" t="str">
        <f>IF('I7'!U23=0," ",'I7'!U23)</f>
        <v xml:space="preserve"> </v>
      </c>
      <c r="F481" s="90" t="str">
        <f>IF('I7'!V23=0," ",'I7'!V23)</f>
        <v xml:space="preserve"> </v>
      </c>
      <c r="G481" s="91" t="str">
        <f t="shared" si="16"/>
        <v xml:space="preserve"> </v>
      </c>
      <c r="H481" s="187"/>
      <c r="I481" s="188"/>
      <c r="J481" s="188"/>
      <c r="K481" s="188"/>
      <c r="L481" s="189"/>
    </row>
    <row r="482" spans="1:12" x14ac:dyDescent="0.25">
      <c r="A482" s="40">
        <v>12</v>
      </c>
      <c r="B482" s="41" t="str">
        <f>IF('M7'!B24=0,"",'M7'!B24)</f>
        <v/>
      </c>
      <c r="C482" s="90" t="str">
        <f>'I7'!R24</f>
        <v xml:space="preserve"> </v>
      </c>
      <c r="D482" s="90" t="str">
        <f>'I7'!T24</f>
        <v xml:space="preserve"> </v>
      </c>
      <c r="E482" s="90" t="str">
        <f>IF('I7'!U24=0," ",'I7'!U24)</f>
        <v xml:space="preserve"> </v>
      </c>
      <c r="F482" s="90" t="str">
        <f>IF('I7'!V24=0," ",'I7'!V24)</f>
        <v xml:space="preserve"> </v>
      </c>
      <c r="G482" s="91" t="str">
        <f t="shared" si="16"/>
        <v xml:space="preserve"> </v>
      </c>
      <c r="H482" s="187"/>
      <c r="I482" s="188"/>
      <c r="J482" s="188"/>
      <c r="K482" s="188"/>
      <c r="L482" s="189"/>
    </row>
    <row r="483" spans="1:12" x14ac:dyDescent="0.25">
      <c r="A483" s="40">
        <v>13</v>
      </c>
      <c r="B483" s="41" t="str">
        <f>IF('M7'!B25=0,"",'M7'!B25)</f>
        <v/>
      </c>
      <c r="C483" s="90" t="str">
        <f>'I7'!R25</f>
        <v xml:space="preserve"> </v>
      </c>
      <c r="D483" s="90" t="str">
        <f>'I7'!T25</f>
        <v xml:space="preserve"> </v>
      </c>
      <c r="E483" s="90" t="str">
        <f>IF('I7'!U25=0," ",'I7'!U25)</f>
        <v xml:space="preserve"> </v>
      </c>
      <c r="F483" s="90" t="str">
        <f>IF('I7'!V25=0," ",'I7'!V25)</f>
        <v xml:space="preserve"> </v>
      </c>
      <c r="G483" s="91" t="str">
        <f t="shared" si="16"/>
        <v xml:space="preserve"> </v>
      </c>
      <c r="H483" s="187"/>
      <c r="I483" s="188"/>
      <c r="J483" s="188"/>
      <c r="K483" s="188"/>
      <c r="L483" s="189"/>
    </row>
    <row r="484" spans="1:12" x14ac:dyDescent="0.25">
      <c r="A484" s="40">
        <v>14</v>
      </c>
      <c r="B484" s="41" t="str">
        <f>IF('M7'!B26=0,"",'M7'!B26)</f>
        <v/>
      </c>
      <c r="C484" s="90" t="str">
        <f>'I7'!R26</f>
        <v xml:space="preserve"> </v>
      </c>
      <c r="D484" s="90" t="str">
        <f>'I7'!T26</f>
        <v xml:space="preserve"> </v>
      </c>
      <c r="E484" s="90" t="str">
        <f>IF('I7'!U26=0," ",'I7'!U26)</f>
        <v xml:space="preserve"> </v>
      </c>
      <c r="F484" s="90" t="str">
        <f>IF('I7'!V26=0," ",'I7'!V26)</f>
        <v xml:space="preserve"> </v>
      </c>
      <c r="G484" s="91" t="str">
        <f t="shared" si="16"/>
        <v xml:space="preserve"> </v>
      </c>
      <c r="H484" s="187"/>
      <c r="I484" s="188"/>
      <c r="J484" s="188"/>
      <c r="K484" s="188"/>
      <c r="L484" s="189"/>
    </row>
    <row r="485" spans="1:12" x14ac:dyDescent="0.25">
      <c r="A485" s="40">
        <v>15</v>
      </c>
      <c r="B485" s="41" t="str">
        <f>IF('M7'!B27=0,"",'M7'!B27)</f>
        <v/>
      </c>
      <c r="C485" s="90" t="str">
        <f>'I7'!R27</f>
        <v xml:space="preserve"> </v>
      </c>
      <c r="D485" s="90" t="str">
        <f>'I7'!T27</f>
        <v xml:space="preserve"> </v>
      </c>
      <c r="E485" s="90" t="str">
        <f>IF('I7'!U27=0," ",'I7'!U27)</f>
        <v xml:space="preserve"> </v>
      </c>
      <c r="F485" s="90" t="str">
        <f>IF('I7'!V27=0," ",'I7'!V27)</f>
        <v xml:space="preserve"> </v>
      </c>
      <c r="G485" s="91" t="str">
        <f t="shared" si="16"/>
        <v xml:space="preserve"> </v>
      </c>
      <c r="H485" s="187"/>
      <c r="I485" s="188"/>
      <c r="J485" s="188"/>
      <c r="K485" s="188"/>
      <c r="L485" s="189"/>
    </row>
    <row r="486" spans="1:12" x14ac:dyDescent="0.25">
      <c r="A486" s="40">
        <v>16</v>
      </c>
      <c r="B486" s="41" t="str">
        <f>IF('M7'!B28=0,"",'M7'!B28)</f>
        <v/>
      </c>
      <c r="C486" s="90" t="str">
        <f>'I7'!R28</f>
        <v xml:space="preserve"> </v>
      </c>
      <c r="D486" s="90" t="str">
        <f>'I7'!T28</f>
        <v xml:space="preserve"> </v>
      </c>
      <c r="E486" s="90" t="str">
        <f>IF('I7'!U28=0," ",'I7'!U28)</f>
        <v xml:space="preserve"> </v>
      </c>
      <c r="F486" s="90" t="str">
        <f>IF('I7'!V28=0," ",'I7'!V28)</f>
        <v xml:space="preserve"> </v>
      </c>
      <c r="G486" s="91" t="str">
        <f t="shared" si="16"/>
        <v xml:space="preserve"> </v>
      </c>
      <c r="H486" s="187"/>
      <c r="I486" s="188"/>
      <c r="J486" s="188"/>
      <c r="K486" s="188"/>
      <c r="L486" s="189"/>
    </row>
    <row r="487" spans="1:12" x14ac:dyDescent="0.25">
      <c r="A487" s="40">
        <v>17</v>
      </c>
      <c r="B487" s="41" t="str">
        <f>IF('M7'!B29=0,"",'M7'!B29)</f>
        <v/>
      </c>
      <c r="C487" s="90" t="str">
        <f>'I7'!R29</f>
        <v xml:space="preserve"> </v>
      </c>
      <c r="D487" s="90" t="str">
        <f>'I7'!T29</f>
        <v xml:space="preserve"> </v>
      </c>
      <c r="E487" s="90" t="str">
        <f>IF('I7'!U29=0," ",'I7'!U29)</f>
        <v xml:space="preserve"> </v>
      </c>
      <c r="F487" s="90" t="str">
        <f>IF('I7'!V29=0," ",'I7'!V29)</f>
        <v xml:space="preserve"> </v>
      </c>
      <c r="G487" s="91" t="str">
        <f t="shared" si="16"/>
        <v xml:space="preserve"> </v>
      </c>
      <c r="H487" s="187"/>
      <c r="I487" s="188"/>
      <c r="J487" s="188"/>
      <c r="K487" s="188"/>
      <c r="L487" s="189"/>
    </row>
    <row r="488" spans="1:12" x14ac:dyDescent="0.25">
      <c r="A488" s="40">
        <v>18</v>
      </c>
      <c r="B488" s="41" t="str">
        <f>IF('M7'!B30=0,"",'M7'!B30)</f>
        <v/>
      </c>
      <c r="C488" s="90" t="str">
        <f>'I7'!R30</f>
        <v xml:space="preserve"> </v>
      </c>
      <c r="D488" s="90" t="str">
        <f>'I7'!T30</f>
        <v xml:space="preserve"> </v>
      </c>
      <c r="E488" s="90" t="str">
        <f>IF('I7'!U30=0," ",'I7'!U30)</f>
        <v xml:space="preserve"> </v>
      </c>
      <c r="F488" s="90" t="str">
        <f>IF('I7'!V30=0," ",'I7'!V30)</f>
        <v xml:space="preserve"> </v>
      </c>
      <c r="G488" s="91" t="str">
        <f t="shared" si="16"/>
        <v xml:space="preserve"> </v>
      </c>
      <c r="H488" s="187"/>
      <c r="I488" s="188"/>
      <c r="J488" s="188"/>
      <c r="K488" s="188"/>
      <c r="L488" s="189"/>
    </row>
    <row r="489" spans="1:12" x14ac:dyDescent="0.25">
      <c r="A489" s="40">
        <v>19</v>
      </c>
      <c r="B489" s="41" t="str">
        <f>IF('M7'!B31=0,"",'M7'!B31)</f>
        <v/>
      </c>
      <c r="C489" s="90" t="str">
        <f>'I7'!R31</f>
        <v xml:space="preserve"> </v>
      </c>
      <c r="D489" s="90" t="str">
        <f>'I7'!T31</f>
        <v xml:space="preserve"> </v>
      </c>
      <c r="E489" s="90" t="str">
        <f>IF('I7'!U31=0," ",'I7'!U31)</f>
        <v xml:space="preserve"> </v>
      </c>
      <c r="F489" s="90" t="str">
        <f>IF('I7'!V31=0," ",'I7'!V31)</f>
        <v xml:space="preserve"> </v>
      </c>
      <c r="G489" s="91" t="str">
        <f t="shared" si="16"/>
        <v xml:space="preserve"> </v>
      </c>
      <c r="H489" s="187"/>
      <c r="I489" s="188"/>
      <c r="J489" s="188"/>
      <c r="K489" s="188"/>
      <c r="L489" s="189"/>
    </row>
    <row r="490" spans="1:12" x14ac:dyDescent="0.25">
      <c r="A490" s="40">
        <v>20</v>
      </c>
      <c r="B490" s="41" t="str">
        <f>IF('M7'!B32=0,"",'M7'!B32)</f>
        <v/>
      </c>
      <c r="C490" s="90" t="str">
        <f>'I7'!R32</f>
        <v xml:space="preserve"> </v>
      </c>
      <c r="D490" s="90" t="str">
        <f>'I7'!T32</f>
        <v xml:space="preserve"> </v>
      </c>
      <c r="E490" s="90" t="str">
        <f>IF('I7'!U32=0," ",'I7'!U32)</f>
        <v xml:space="preserve"> </v>
      </c>
      <c r="F490" s="90" t="str">
        <f>IF('I7'!V32=0," ",'I7'!V32)</f>
        <v xml:space="preserve"> </v>
      </c>
      <c r="G490" s="91" t="str">
        <f t="shared" si="16"/>
        <v xml:space="preserve"> </v>
      </c>
      <c r="H490" s="187"/>
      <c r="I490" s="188"/>
      <c r="J490" s="188"/>
      <c r="K490" s="188"/>
      <c r="L490" s="189"/>
    </row>
    <row r="491" spans="1:12" x14ac:dyDescent="0.25">
      <c r="A491" s="40">
        <v>21</v>
      </c>
      <c r="B491" s="41" t="str">
        <f>IF('M7'!B33=0,"",'M7'!B33)</f>
        <v/>
      </c>
      <c r="C491" s="90" t="str">
        <f>'I7'!R33</f>
        <v xml:space="preserve"> </v>
      </c>
      <c r="D491" s="90" t="str">
        <f>'I7'!T33</f>
        <v xml:space="preserve"> </v>
      </c>
      <c r="E491" s="90" t="str">
        <f>IF('I7'!U33=0," ",'I7'!U33)</f>
        <v xml:space="preserve"> </v>
      </c>
      <c r="F491" s="90" t="str">
        <f>IF('I7'!V33=0," ",'I7'!V33)</f>
        <v xml:space="preserve"> </v>
      </c>
      <c r="G491" s="91" t="str">
        <f t="shared" si="16"/>
        <v xml:space="preserve"> </v>
      </c>
      <c r="H491" s="187"/>
      <c r="I491" s="188"/>
      <c r="J491" s="188"/>
      <c r="K491" s="188"/>
      <c r="L491" s="189"/>
    </row>
    <row r="492" spans="1:12" x14ac:dyDescent="0.25">
      <c r="A492" s="40">
        <v>22</v>
      </c>
      <c r="B492" s="41" t="str">
        <f>IF('M7'!B34=0,"",'M7'!B34)</f>
        <v/>
      </c>
      <c r="C492" s="90" t="str">
        <f>'I7'!R34</f>
        <v xml:space="preserve"> </v>
      </c>
      <c r="D492" s="90" t="str">
        <f>'I7'!T34</f>
        <v xml:space="preserve"> </v>
      </c>
      <c r="E492" s="90" t="str">
        <f>IF('I7'!U34=0," ",'I7'!U34)</f>
        <v xml:space="preserve"> </v>
      </c>
      <c r="F492" s="90" t="str">
        <f>IF('I7'!V34=0," ",'I7'!V34)</f>
        <v xml:space="preserve"> </v>
      </c>
      <c r="G492" s="91" t="str">
        <f t="shared" si="16"/>
        <v xml:space="preserve"> </v>
      </c>
      <c r="H492" s="187"/>
      <c r="I492" s="188"/>
      <c r="J492" s="188"/>
      <c r="K492" s="188"/>
      <c r="L492" s="189"/>
    </row>
    <row r="493" spans="1:12" x14ac:dyDescent="0.25">
      <c r="A493" s="40">
        <v>23</v>
      </c>
      <c r="B493" s="41" t="str">
        <f>IF('M7'!B35=0,"",'M7'!B35)</f>
        <v/>
      </c>
      <c r="C493" s="90" t="str">
        <f>'I7'!R35</f>
        <v xml:space="preserve"> </v>
      </c>
      <c r="D493" s="90" t="str">
        <f>'I7'!T35</f>
        <v xml:space="preserve"> </v>
      </c>
      <c r="E493" s="90" t="str">
        <f>IF('I7'!U35=0," ",'I7'!U35)</f>
        <v xml:space="preserve"> </v>
      </c>
      <c r="F493" s="90" t="str">
        <f>IF('I7'!V35=0," ",'I7'!V35)</f>
        <v xml:space="preserve"> </v>
      </c>
      <c r="G493" s="91" t="str">
        <f t="shared" si="16"/>
        <v xml:space="preserve"> </v>
      </c>
      <c r="H493" s="187"/>
      <c r="I493" s="188"/>
      <c r="J493" s="188"/>
      <c r="K493" s="188"/>
      <c r="L493" s="189"/>
    </row>
    <row r="494" spans="1:12" x14ac:dyDescent="0.25">
      <c r="A494" s="40">
        <v>24</v>
      </c>
      <c r="B494" s="41" t="str">
        <f>IF('M7'!B36=0,"",'M7'!B36)</f>
        <v/>
      </c>
      <c r="C494" s="90" t="str">
        <f>'I7'!R36</f>
        <v xml:space="preserve"> </v>
      </c>
      <c r="D494" s="90" t="str">
        <f>'I7'!T36</f>
        <v xml:space="preserve"> </v>
      </c>
      <c r="E494" s="90" t="str">
        <f>IF('I7'!U36=0," ",'I7'!U36)</f>
        <v xml:space="preserve"> </v>
      </c>
      <c r="F494" s="90" t="str">
        <f>IF('I7'!V36=0," ",'I7'!V36)</f>
        <v xml:space="preserve"> </v>
      </c>
      <c r="G494" s="91" t="str">
        <f t="shared" si="16"/>
        <v xml:space="preserve"> </v>
      </c>
      <c r="H494" s="187"/>
      <c r="I494" s="188"/>
      <c r="J494" s="188"/>
      <c r="K494" s="188"/>
      <c r="L494" s="189"/>
    </row>
    <row r="495" spans="1:12" x14ac:dyDescent="0.25">
      <c r="A495" s="40">
        <v>25</v>
      </c>
      <c r="B495" s="41" t="str">
        <f>IF('M7'!B37=0,"",'M7'!B37)</f>
        <v/>
      </c>
      <c r="C495" s="90" t="str">
        <f>'I7'!R37</f>
        <v xml:space="preserve"> </v>
      </c>
      <c r="D495" s="90" t="str">
        <f>'I7'!T37</f>
        <v xml:space="preserve"> </v>
      </c>
      <c r="E495" s="90" t="str">
        <f>IF('I7'!U37=0," ",'I7'!U37)</f>
        <v xml:space="preserve"> </v>
      </c>
      <c r="F495" s="90" t="str">
        <f>IF('I7'!V37=0," ",'I7'!V37)</f>
        <v xml:space="preserve"> </v>
      </c>
      <c r="G495" s="91" t="str">
        <f t="shared" si="16"/>
        <v xml:space="preserve"> </v>
      </c>
      <c r="H495" s="187"/>
      <c r="I495" s="188"/>
      <c r="J495" s="188"/>
      <c r="K495" s="188"/>
      <c r="L495" s="189"/>
    </row>
    <row r="496" spans="1:12" x14ac:dyDescent="0.25">
      <c r="A496" s="40">
        <v>26</v>
      </c>
      <c r="B496" s="41" t="str">
        <f>IF('M7'!B38=0,"",'M7'!B38)</f>
        <v/>
      </c>
      <c r="C496" s="90" t="str">
        <f>'I7'!R38</f>
        <v xml:space="preserve"> </v>
      </c>
      <c r="D496" s="90" t="str">
        <f>'I7'!T38</f>
        <v xml:space="preserve"> </v>
      </c>
      <c r="E496" s="90" t="str">
        <f>IF('I7'!U38=0," ",'I7'!U38)</f>
        <v xml:space="preserve"> </v>
      </c>
      <c r="F496" s="90" t="str">
        <f>IF('I7'!V38=0," ",'I7'!V38)</f>
        <v xml:space="preserve"> </v>
      </c>
      <c r="G496" s="91" t="str">
        <f t="shared" si="16"/>
        <v xml:space="preserve"> </v>
      </c>
      <c r="H496" s="187"/>
      <c r="I496" s="188"/>
      <c r="J496" s="188"/>
      <c r="K496" s="188"/>
      <c r="L496" s="189"/>
    </row>
    <row r="497" spans="1:12" x14ac:dyDescent="0.25">
      <c r="A497" s="40">
        <v>27</v>
      </c>
      <c r="B497" s="41" t="str">
        <f>IF('M7'!B39=0,"",'M7'!B39)</f>
        <v/>
      </c>
      <c r="C497" s="90" t="str">
        <f>'I7'!R39</f>
        <v xml:space="preserve"> </v>
      </c>
      <c r="D497" s="90" t="str">
        <f>'I7'!T39</f>
        <v xml:space="preserve"> </v>
      </c>
      <c r="E497" s="90" t="str">
        <f>IF('I7'!U39=0," ",'I7'!U39)</f>
        <v xml:space="preserve"> </v>
      </c>
      <c r="F497" s="90" t="str">
        <f>IF('I7'!V39=0," ",'I7'!V39)</f>
        <v xml:space="preserve"> </v>
      </c>
      <c r="G497" s="91" t="str">
        <f t="shared" si="16"/>
        <v xml:space="preserve"> </v>
      </c>
      <c r="H497" s="187"/>
      <c r="I497" s="188"/>
      <c r="J497" s="188"/>
      <c r="K497" s="188"/>
      <c r="L497" s="189"/>
    </row>
    <row r="498" spans="1:12" x14ac:dyDescent="0.25">
      <c r="A498" s="40">
        <v>28</v>
      </c>
      <c r="B498" s="41" t="str">
        <f>IF('M7'!B40=0,"",'M7'!B40)</f>
        <v/>
      </c>
      <c r="C498" s="90" t="str">
        <f>'I7'!R40</f>
        <v xml:space="preserve"> </v>
      </c>
      <c r="D498" s="90" t="str">
        <f>'I7'!T40</f>
        <v xml:space="preserve"> </v>
      </c>
      <c r="E498" s="90" t="str">
        <f>IF('I7'!U40=0," ",'I7'!U40)</f>
        <v xml:space="preserve"> </v>
      </c>
      <c r="F498" s="90" t="str">
        <f>IF('I7'!V40=0," ",'I7'!V40)</f>
        <v xml:space="preserve"> </v>
      </c>
      <c r="G498" s="91" t="str">
        <f t="shared" si="16"/>
        <v xml:space="preserve"> </v>
      </c>
      <c r="H498" s="187"/>
      <c r="I498" s="188"/>
      <c r="J498" s="188"/>
      <c r="K498" s="188"/>
      <c r="L498" s="189"/>
    </row>
    <row r="499" spans="1:12" x14ac:dyDescent="0.25">
      <c r="A499" s="40">
        <v>29</v>
      </c>
      <c r="B499" s="41" t="str">
        <f>IF('M7'!B41=0,"",'M7'!B41)</f>
        <v/>
      </c>
      <c r="C499" s="90" t="str">
        <f>'I7'!R41</f>
        <v xml:space="preserve"> </v>
      </c>
      <c r="D499" s="90" t="str">
        <f>'I7'!T41</f>
        <v xml:space="preserve"> </v>
      </c>
      <c r="E499" s="90" t="str">
        <f>IF('I7'!U41=0," ",'I7'!U41)</f>
        <v xml:space="preserve"> </v>
      </c>
      <c r="F499" s="90" t="str">
        <f>IF('I7'!V41=0," ",'I7'!V41)</f>
        <v xml:space="preserve"> </v>
      </c>
      <c r="G499" s="91" t="str">
        <f t="shared" si="16"/>
        <v xml:space="preserve"> </v>
      </c>
      <c r="H499" s="187"/>
      <c r="I499" s="188"/>
      <c r="J499" s="188"/>
      <c r="K499" s="188"/>
      <c r="L499" s="189"/>
    </row>
    <row r="500" spans="1:12" x14ac:dyDescent="0.25">
      <c r="A500" s="40">
        <v>30</v>
      </c>
      <c r="B500" s="41" t="str">
        <f>IF('M7'!B42=0,"",'M7'!B42)</f>
        <v/>
      </c>
      <c r="C500" s="90" t="str">
        <f>'I7'!R42</f>
        <v xml:space="preserve"> </v>
      </c>
      <c r="D500" s="90" t="str">
        <f>'I7'!T42</f>
        <v xml:space="preserve"> </v>
      </c>
      <c r="E500" s="90" t="str">
        <f>IF('I7'!U42=0," ",'I7'!U42)</f>
        <v xml:space="preserve"> </v>
      </c>
      <c r="F500" s="90" t="str">
        <f>IF('I7'!V42=0," ",'I7'!V42)</f>
        <v xml:space="preserve"> </v>
      </c>
      <c r="G500" s="91" t="str">
        <f t="shared" si="16"/>
        <v xml:space="preserve"> </v>
      </c>
      <c r="H500" s="187"/>
      <c r="I500" s="188"/>
      <c r="J500" s="188"/>
      <c r="K500" s="188"/>
      <c r="L500" s="189"/>
    </row>
    <row r="501" spans="1:12" x14ac:dyDescent="0.25">
      <c r="A501" s="40">
        <v>31</v>
      </c>
      <c r="B501" s="41" t="str">
        <f>IF('M7'!B43=0,"",'M7'!B43)</f>
        <v/>
      </c>
      <c r="C501" s="90" t="str">
        <f>'I7'!R43</f>
        <v xml:space="preserve"> </v>
      </c>
      <c r="D501" s="90" t="str">
        <f>'I7'!T43</f>
        <v xml:space="preserve"> </v>
      </c>
      <c r="E501" s="90" t="str">
        <f>IF('I7'!U43=0," ",'I7'!U43)</f>
        <v xml:space="preserve"> </v>
      </c>
      <c r="F501" s="90" t="str">
        <f>IF('I7'!V43=0," ",'I7'!V43)</f>
        <v xml:space="preserve"> </v>
      </c>
      <c r="G501" s="91" t="str">
        <f t="shared" si="16"/>
        <v xml:space="preserve"> </v>
      </c>
      <c r="H501" s="187"/>
      <c r="I501" s="188"/>
      <c r="J501" s="188"/>
      <c r="K501" s="188"/>
      <c r="L501" s="189"/>
    </row>
    <row r="502" spans="1:12" x14ac:dyDescent="0.25">
      <c r="A502" s="40">
        <v>32</v>
      </c>
      <c r="B502" s="41" t="str">
        <f>IF('M7'!B44=0,"",'M7'!B44)</f>
        <v/>
      </c>
      <c r="C502" s="90" t="str">
        <f>'I7'!R44</f>
        <v xml:space="preserve"> </v>
      </c>
      <c r="D502" s="90" t="str">
        <f>'I7'!T44</f>
        <v xml:space="preserve"> </v>
      </c>
      <c r="E502" s="90" t="str">
        <f>IF('I7'!U44=0," ",'I7'!U44)</f>
        <v xml:space="preserve"> </v>
      </c>
      <c r="F502" s="90" t="str">
        <f>IF('I7'!V44=0," ",'I7'!V44)</f>
        <v xml:space="preserve"> </v>
      </c>
      <c r="G502" s="91" t="str">
        <f t="shared" si="16"/>
        <v xml:space="preserve"> </v>
      </c>
      <c r="H502" s="187"/>
      <c r="I502" s="188"/>
      <c r="J502" s="188"/>
      <c r="K502" s="188"/>
      <c r="L502" s="189"/>
    </row>
    <row r="503" spans="1:12" x14ac:dyDescent="0.25">
      <c r="A503" s="40">
        <v>33</v>
      </c>
      <c r="B503" s="41" t="str">
        <f>IF('M7'!B45=0,"",'M7'!B45)</f>
        <v/>
      </c>
      <c r="C503" s="90" t="str">
        <f>'I7'!R45</f>
        <v xml:space="preserve"> </v>
      </c>
      <c r="D503" s="90" t="str">
        <f>'I7'!T45</f>
        <v xml:space="preserve"> </v>
      </c>
      <c r="E503" s="90" t="str">
        <f>IF('I7'!U45=0," ",'I7'!U45)</f>
        <v xml:space="preserve"> </v>
      </c>
      <c r="F503" s="90" t="str">
        <f>IF('I7'!V45=0," ",'I7'!V45)</f>
        <v xml:space="preserve"> </v>
      </c>
      <c r="G503" s="91" t="str">
        <f t="shared" si="16"/>
        <v xml:space="preserve"> </v>
      </c>
      <c r="H503" s="187"/>
      <c r="I503" s="188"/>
      <c r="J503" s="188"/>
      <c r="K503" s="188"/>
      <c r="L503" s="189"/>
    </row>
    <row r="504" spans="1:12" x14ac:dyDescent="0.25">
      <c r="A504" s="40">
        <v>34</v>
      </c>
      <c r="B504" s="41" t="str">
        <f>IF('M7'!B46=0,"",'M7'!B46)</f>
        <v/>
      </c>
      <c r="C504" s="90" t="str">
        <f>'I7'!R46</f>
        <v xml:space="preserve"> </v>
      </c>
      <c r="D504" s="90" t="str">
        <f>'I7'!T46</f>
        <v xml:space="preserve"> </v>
      </c>
      <c r="E504" s="90" t="str">
        <f>IF('I7'!U46=0," ",'I7'!U46)</f>
        <v xml:space="preserve"> </v>
      </c>
      <c r="F504" s="90" t="str">
        <f>IF('I7'!V46=0," ",'I7'!V46)</f>
        <v xml:space="preserve"> </v>
      </c>
      <c r="G504" s="91" t="str">
        <f t="shared" si="16"/>
        <v xml:space="preserve"> </v>
      </c>
      <c r="H504" s="187"/>
      <c r="I504" s="188"/>
      <c r="J504" s="188"/>
      <c r="K504" s="188"/>
      <c r="L504" s="189"/>
    </row>
    <row r="505" spans="1:12" x14ac:dyDescent="0.25">
      <c r="A505" s="40">
        <v>35</v>
      </c>
      <c r="B505" s="41" t="str">
        <f>IF('M7'!B47=0,"",'M7'!B47)</f>
        <v/>
      </c>
      <c r="C505" s="90" t="str">
        <f>'I7'!R47</f>
        <v xml:space="preserve"> </v>
      </c>
      <c r="D505" s="90" t="str">
        <f>'I7'!T47</f>
        <v xml:space="preserve"> </v>
      </c>
      <c r="E505" s="90" t="str">
        <f>IF('I7'!U47=0," ",'I7'!U47)</f>
        <v xml:space="preserve"> </v>
      </c>
      <c r="F505" s="90" t="str">
        <f>IF('I7'!V47=0," ",'I7'!V47)</f>
        <v xml:space="preserve"> </v>
      </c>
      <c r="G505" s="91" t="str">
        <f t="shared" si="16"/>
        <v xml:space="preserve"> </v>
      </c>
      <c r="H505" s="187"/>
      <c r="I505" s="188"/>
      <c r="J505" s="188"/>
      <c r="K505" s="188"/>
      <c r="L505" s="189"/>
    </row>
    <row r="506" spans="1:12" x14ac:dyDescent="0.25">
      <c r="A506" s="40">
        <v>36</v>
      </c>
      <c r="B506" s="41" t="str">
        <f>IF('M7'!B48=0,"",'M7'!B48)</f>
        <v/>
      </c>
      <c r="C506" s="90" t="str">
        <f>'I7'!R48</f>
        <v xml:space="preserve"> </v>
      </c>
      <c r="D506" s="90" t="str">
        <f>'I7'!T48</f>
        <v xml:space="preserve"> </v>
      </c>
      <c r="E506" s="90" t="str">
        <f>IF('I7'!U48=0," ",'I7'!U48)</f>
        <v xml:space="preserve"> </v>
      </c>
      <c r="F506" s="90" t="str">
        <f>IF('I7'!V48=0," ",'I7'!V48)</f>
        <v xml:space="preserve"> </v>
      </c>
      <c r="G506" s="91" t="str">
        <f t="shared" si="16"/>
        <v xml:space="preserve"> </v>
      </c>
      <c r="H506" s="187"/>
      <c r="I506" s="188"/>
      <c r="J506" s="188"/>
      <c r="K506" s="188"/>
      <c r="L506" s="189"/>
    </row>
    <row r="507" spans="1:12" x14ac:dyDescent="0.25">
      <c r="A507" s="40">
        <v>37</v>
      </c>
      <c r="B507" s="41" t="str">
        <f>IF('M7'!B49=0,"",'M7'!B49)</f>
        <v/>
      </c>
      <c r="C507" s="90" t="str">
        <f>'I7'!R49</f>
        <v xml:space="preserve"> </v>
      </c>
      <c r="D507" s="90" t="str">
        <f>'I7'!T49</f>
        <v xml:space="preserve"> </v>
      </c>
      <c r="E507" s="90" t="str">
        <f>IF('I7'!U49=0," ",'I7'!U49)</f>
        <v xml:space="preserve"> </v>
      </c>
      <c r="F507" s="90" t="str">
        <f>IF('I7'!V49=0," ",'I7'!V49)</f>
        <v xml:space="preserve"> </v>
      </c>
      <c r="G507" s="91" t="str">
        <f t="shared" si="16"/>
        <v xml:space="preserve"> </v>
      </c>
      <c r="H507" s="187"/>
      <c r="I507" s="188"/>
      <c r="J507" s="188"/>
      <c r="K507" s="188"/>
      <c r="L507" s="189"/>
    </row>
    <row r="508" spans="1:12" x14ac:dyDescent="0.25">
      <c r="A508" s="40">
        <v>38</v>
      </c>
      <c r="B508" s="41" t="str">
        <f>IF('M7'!B50=0,"",'M7'!B50)</f>
        <v/>
      </c>
      <c r="C508" s="90" t="str">
        <f>'I7'!R50</f>
        <v xml:space="preserve"> </v>
      </c>
      <c r="D508" s="90" t="str">
        <f>'I7'!T50</f>
        <v xml:space="preserve"> </v>
      </c>
      <c r="E508" s="90" t="str">
        <f>IF('I7'!U50=0," ",'I7'!U50)</f>
        <v xml:space="preserve"> </v>
      </c>
      <c r="F508" s="90" t="str">
        <f>IF('I7'!V50=0," ",'I7'!V50)</f>
        <v xml:space="preserve"> </v>
      </c>
      <c r="G508" s="91" t="str">
        <f t="shared" si="16"/>
        <v xml:space="preserve"> </v>
      </c>
      <c r="H508" s="187"/>
      <c r="I508" s="188"/>
      <c r="J508" s="188"/>
      <c r="K508" s="188"/>
      <c r="L508" s="189"/>
    </row>
    <row r="509" spans="1:12" x14ac:dyDescent="0.25">
      <c r="A509" s="40">
        <v>39</v>
      </c>
      <c r="B509" s="41" t="str">
        <f>IF('M7'!B51=0,"",'M7'!B51)</f>
        <v/>
      </c>
      <c r="C509" s="90" t="str">
        <f>'I7'!R51</f>
        <v xml:space="preserve"> </v>
      </c>
      <c r="D509" s="90" t="str">
        <f>'I7'!T51</f>
        <v xml:space="preserve"> </v>
      </c>
      <c r="E509" s="90" t="str">
        <f>IF('I7'!U51=0," ",'I7'!U51)</f>
        <v xml:space="preserve"> </v>
      </c>
      <c r="F509" s="90" t="str">
        <f>IF('I7'!V51=0," ",'I7'!V51)</f>
        <v xml:space="preserve"> </v>
      </c>
      <c r="G509" s="91" t="str">
        <f t="shared" si="16"/>
        <v xml:space="preserve"> </v>
      </c>
      <c r="H509" s="187"/>
      <c r="I509" s="188"/>
      <c r="J509" s="188"/>
      <c r="K509" s="188"/>
      <c r="L509" s="189"/>
    </row>
    <row r="510" spans="1:12" x14ac:dyDescent="0.25">
      <c r="A510" s="40">
        <v>40</v>
      </c>
      <c r="B510" s="41" t="str">
        <f>IF('M7'!B52=0,"",'M7'!B52)</f>
        <v/>
      </c>
      <c r="C510" s="90" t="str">
        <f>'I7'!R52</f>
        <v xml:space="preserve"> </v>
      </c>
      <c r="D510" s="90" t="str">
        <f>'I7'!T52</f>
        <v xml:space="preserve"> </v>
      </c>
      <c r="E510" s="90" t="str">
        <f>IF('I7'!U52=0," ",'I7'!U52)</f>
        <v xml:space="preserve"> </v>
      </c>
      <c r="F510" s="90" t="str">
        <f>IF('I7'!V52=0," ",'I7'!V52)</f>
        <v xml:space="preserve"> </v>
      </c>
      <c r="G510" s="91" t="str">
        <f t="shared" si="16"/>
        <v xml:space="preserve"> </v>
      </c>
      <c r="H510" s="187"/>
      <c r="I510" s="188"/>
      <c r="J510" s="188"/>
      <c r="K510" s="188"/>
      <c r="L510" s="189"/>
    </row>
    <row r="511" spans="1:12" x14ac:dyDescent="0.25">
      <c r="A511" s="40">
        <v>41</v>
      </c>
      <c r="B511" s="41" t="str">
        <f>IF('M7'!B53=0,"",'M7'!B53)</f>
        <v/>
      </c>
      <c r="C511" s="90" t="str">
        <f>'I7'!R53</f>
        <v xml:space="preserve"> </v>
      </c>
      <c r="D511" s="90" t="str">
        <f>'I7'!T53</f>
        <v xml:space="preserve"> </v>
      </c>
      <c r="E511" s="90" t="str">
        <f>IF('I7'!U53=0," ",'I7'!U53)</f>
        <v xml:space="preserve"> </v>
      </c>
      <c r="F511" s="90" t="str">
        <f>IF('I7'!V53=0," ",'I7'!V53)</f>
        <v xml:space="preserve"> </v>
      </c>
      <c r="G511" s="91" t="str">
        <f t="shared" si="16"/>
        <v xml:space="preserve"> </v>
      </c>
      <c r="H511" s="187"/>
      <c r="I511" s="188"/>
      <c r="J511" s="188"/>
      <c r="K511" s="188"/>
      <c r="L511" s="189"/>
    </row>
    <row r="512" spans="1:12" x14ac:dyDescent="0.25">
      <c r="A512" s="40">
        <v>42</v>
      </c>
      <c r="B512" s="41" t="str">
        <f>IF('M7'!B54=0,"",'M7'!B54)</f>
        <v/>
      </c>
      <c r="C512" s="90" t="str">
        <f>'I7'!R54</f>
        <v xml:space="preserve"> </v>
      </c>
      <c r="D512" s="90" t="str">
        <f>'I7'!T54</f>
        <v xml:space="preserve"> </v>
      </c>
      <c r="E512" s="90" t="str">
        <f>IF('I7'!U54=0," ",'I7'!U54)</f>
        <v xml:space="preserve"> </v>
      </c>
      <c r="F512" s="90" t="str">
        <f>IF('I7'!V54=0," ",'I7'!V54)</f>
        <v xml:space="preserve"> </v>
      </c>
      <c r="G512" s="91" t="str">
        <f t="shared" si="16"/>
        <v xml:space="preserve"> </v>
      </c>
      <c r="H512" s="187"/>
      <c r="I512" s="188"/>
      <c r="J512" s="188"/>
      <c r="K512" s="188"/>
      <c r="L512" s="189"/>
    </row>
    <row r="513" spans="1:12" x14ac:dyDescent="0.25">
      <c r="A513" s="40">
        <v>43</v>
      </c>
      <c r="B513" s="41" t="str">
        <f>IF('M7'!B55=0,"",'M7'!B55)</f>
        <v/>
      </c>
      <c r="C513" s="90" t="str">
        <f>'I7'!R55</f>
        <v xml:space="preserve"> </v>
      </c>
      <c r="D513" s="90" t="str">
        <f>'I7'!T55</f>
        <v xml:space="preserve"> </v>
      </c>
      <c r="E513" s="90" t="str">
        <f>IF('I7'!U55=0," ",'I7'!U55)</f>
        <v xml:space="preserve"> </v>
      </c>
      <c r="F513" s="90" t="str">
        <f>IF('I7'!V55=0," ",'I7'!V55)</f>
        <v xml:space="preserve"> </v>
      </c>
      <c r="G513" s="91" t="str">
        <f t="shared" si="16"/>
        <v xml:space="preserve"> </v>
      </c>
      <c r="H513" s="187"/>
      <c r="I513" s="188"/>
      <c r="J513" s="188"/>
      <c r="K513" s="188"/>
      <c r="L513" s="189"/>
    </row>
    <row r="514" spans="1:12" x14ac:dyDescent="0.25">
      <c r="A514" s="40">
        <v>44</v>
      </c>
      <c r="B514" s="41" t="str">
        <f>IF('M7'!B56=0,"",'M7'!B56)</f>
        <v/>
      </c>
      <c r="C514" s="90" t="str">
        <f>'I7'!R56</f>
        <v xml:space="preserve"> </v>
      </c>
      <c r="D514" s="90" t="str">
        <f>'I7'!T56</f>
        <v xml:space="preserve"> </v>
      </c>
      <c r="E514" s="90" t="str">
        <f>IF('I7'!U56=0," ",'I7'!U56)</f>
        <v xml:space="preserve"> </v>
      </c>
      <c r="F514" s="90" t="str">
        <f>IF('I7'!V56=0," ",'I7'!V56)</f>
        <v xml:space="preserve"> </v>
      </c>
      <c r="G514" s="91" t="str">
        <f t="shared" si="16"/>
        <v xml:space="preserve"> </v>
      </c>
      <c r="H514" s="187"/>
      <c r="I514" s="188"/>
      <c r="J514" s="188"/>
      <c r="K514" s="188"/>
      <c r="L514" s="189"/>
    </row>
    <row r="515" spans="1:12" x14ac:dyDescent="0.25">
      <c r="A515" s="40">
        <v>45</v>
      </c>
      <c r="B515" s="41" t="str">
        <f>IF('M7'!B57=0,"",'M7'!B57)</f>
        <v/>
      </c>
      <c r="C515" s="90" t="str">
        <f>'I7'!R57</f>
        <v xml:space="preserve"> </v>
      </c>
      <c r="D515" s="90" t="str">
        <f>'I7'!T57</f>
        <v xml:space="preserve"> </v>
      </c>
      <c r="E515" s="90" t="str">
        <f>IF('I7'!U57=0," ",'I7'!U57)</f>
        <v xml:space="preserve"> </v>
      </c>
      <c r="F515" s="90" t="str">
        <f>IF('I7'!V57=0," ",'I7'!V57)</f>
        <v xml:space="preserve"> </v>
      </c>
      <c r="G515" s="91" t="str">
        <f t="shared" si="16"/>
        <v xml:space="preserve"> </v>
      </c>
      <c r="H515" s="187"/>
      <c r="I515" s="188"/>
      <c r="J515" s="188"/>
      <c r="K515" s="188"/>
      <c r="L515" s="189"/>
    </row>
    <row r="516" spans="1:12" x14ac:dyDescent="0.25">
      <c r="A516" s="40">
        <v>46</v>
      </c>
      <c r="B516" s="41" t="str">
        <f>IF('M7'!B58=0,"",'M7'!B58)</f>
        <v/>
      </c>
      <c r="C516" s="90" t="str">
        <f>'I7'!R58</f>
        <v xml:space="preserve"> </v>
      </c>
      <c r="D516" s="90" t="str">
        <f>'I7'!T58</f>
        <v xml:space="preserve"> </v>
      </c>
      <c r="E516" s="90" t="str">
        <f>IF('I7'!U58=0," ",'I7'!U58)</f>
        <v xml:space="preserve"> </v>
      </c>
      <c r="F516" s="90" t="str">
        <f>IF('I7'!V58=0," ",'I7'!V58)</f>
        <v xml:space="preserve"> </v>
      </c>
      <c r="G516" s="91" t="str">
        <f t="shared" si="16"/>
        <v xml:space="preserve"> </v>
      </c>
      <c r="H516" s="187"/>
      <c r="I516" s="188"/>
      <c r="J516" s="188"/>
      <c r="K516" s="188"/>
      <c r="L516" s="189"/>
    </row>
    <row r="517" spans="1:12" x14ac:dyDescent="0.25">
      <c r="A517" s="40">
        <v>47</v>
      </c>
      <c r="B517" s="41" t="str">
        <f>IF('M7'!B59=0,"",'M7'!B59)</f>
        <v/>
      </c>
      <c r="C517" s="90" t="str">
        <f>'I7'!R59</f>
        <v xml:space="preserve"> </v>
      </c>
      <c r="D517" s="90" t="str">
        <f>'I7'!T59</f>
        <v xml:space="preserve"> </v>
      </c>
      <c r="E517" s="90" t="str">
        <f>IF('I7'!U59=0," ",'I7'!U59)</f>
        <v xml:space="preserve"> </v>
      </c>
      <c r="F517" s="90" t="str">
        <f>IF('I7'!V59=0," ",'I7'!V59)</f>
        <v xml:space="preserve"> </v>
      </c>
      <c r="G517" s="91" t="str">
        <f t="shared" si="16"/>
        <v xml:space="preserve"> </v>
      </c>
      <c r="H517" s="187"/>
      <c r="I517" s="188"/>
      <c r="J517" s="188"/>
      <c r="K517" s="188"/>
      <c r="L517" s="189"/>
    </row>
    <row r="518" spans="1:12" x14ac:dyDescent="0.25">
      <c r="A518" s="40">
        <v>48</v>
      </c>
      <c r="B518" s="41" t="str">
        <f>IF('M7'!B60=0,"",'M7'!B60)</f>
        <v/>
      </c>
      <c r="C518" s="90" t="str">
        <f>'I7'!R60</f>
        <v xml:space="preserve"> </v>
      </c>
      <c r="D518" s="90" t="str">
        <f>'I7'!T60</f>
        <v xml:space="preserve"> </v>
      </c>
      <c r="E518" s="90" t="str">
        <f>IF('I7'!U60=0," ",'I7'!U60)</f>
        <v xml:space="preserve"> </v>
      </c>
      <c r="F518" s="90" t="str">
        <f>IF('I7'!V60=0," ",'I7'!V60)</f>
        <v xml:space="preserve"> </v>
      </c>
      <c r="G518" s="91" t="str">
        <f t="shared" si="16"/>
        <v xml:space="preserve"> </v>
      </c>
      <c r="H518" s="187"/>
      <c r="I518" s="188"/>
      <c r="J518" s="188"/>
      <c r="K518" s="188"/>
      <c r="L518" s="189"/>
    </row>
    <row r="519" spans="1:12" x14ac:dyDescent="0.25">
      <c r="A519" s="40">
        <v>49</v>
      </c>
      <c r="B519" s="41" t="str">
        <f>IF('M7'!B61=0,"",'M7'!B61)</f>
        <v/>
      </c>
      <c r="C519" s="90" t="str">
        <f>'I7'!R61</f>
        <v xml:space="preserve"> </v>
      </c>
      <c r="D519" s="90" t="str">
        <f>'I7'!T61</f>
        <v xml:space="preserve"> </v>
      </c>
      <c r="E519" s="90" t="str">
        <f>IF('I7'!U61=0," ",'I7'!U61)</f>
        <v xml:space="preserve"> </v>
      </c>
      <c r="F519" s="90" t="str">
        <f>IF('I7'!V61=0," ",'I7'!V61)</f>
        <v xml:space="preserve"> </v>
      </c>
      <c r="G519" s="91" t="str">
        <f t="shared" si="16"/>
        <v xml:space="preserve"> </v>
      </c>
      <c r="H519" s="187"/>
      <c r="I519" s="188"/>
      <c r="J519" s="188"/>
      <c r="K519" s="188"/>
      <c r="L519" s="189"/>
    </row>
    <row r="520" spans="1:12" x14ac:dyDescent="0.25">
      <c r="A520" s="40">
        <v>50</v>
      </c>
      <c r="B520" s="41" t="str">
        <f>IF('M7'!B62=0,"",'M7'!B62)</f>
        <v/>
      </c>
      <c r="C520" s="90" t="str">
        <f>'I7'!R62</f>
        <v xml:space="preserve"> </v>
      </c>
      <c r="D520" s="90" t="str">
        <f>'I7'!T62</f>
        <v xml:space="preserve"> </v>
      </c>
      <c r="E520" s="90" t="str">
        <f>IF('I7'!U62=0," ",'I7'!U62)</f>
        <v xml:space="preserve"> </v>
      </c>
      <c r="F520" s="90" t="str">
        <f>IF('I7'!V62=0," ",'I7'!V62)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F416:F418"/>
    <mergeCell ref="F363:F364"/>
    <mergeCell ref="E363:E364"/>
    <mergeCell ref="C363:C364"/>
    <mergeCell ref="D363:D36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A418:B418"/>
    <mergeCell ref="C418:E418"/>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789" priority="15" operator="lessThan">
      <formula>7</formula>
    </cfRule>
  </conditionalFormatting>
  <conditionalFormatting sqref="C201">
    <cfRule type="cellIs" dxfId="788" priority="14" operator="lessThan">
      <formula>7</formula>
    </cfRule>
  </conditionalFormatting>
  <conditionalFormatting sqref="C319">
    <cfRule type="cellIs" dxfId="787" priority="13" operator="lessThan">
      <formula>7</formula>
    </cfRule>
  </conditionalFormatting>
  <conditionalFormatting sqref="C418">
    <cfRule type="cellIs" dxfId="786" priority="7" operator="lessThan">
      <formula>7</formula>
    </cfRule>
  </conditionalFormatting>
  <conditionalFormatting sqref="C471:C520">
    <cfRule type="cellIs" dxfId="785" priority="6" operator="lessThan">
      <formula>7</formula>
    </cfRule>
  </conditionalFormatting>
  <conditionalFormatting sqref="D471:D520">
    <cfRule type="cellIs" dxfId="784" priority="4" operator="equal">
      <formula>"REP"</formula>
    </cfRule>
    <cfRule type="cellIs" dxfId="783" priority="5" operator="equal">
      <formula>"SPL"</formula>
    </cfRule>
  </conditionalFormatting>
  <conditionalFormatting sqref="E471:E520">
    <cfRule type="cellIs" dxfId="782" priority="3" operator="lessThan">
      <formula>7</formula>
    </cfRule>
  </conditionalFormatting>
  <conditionalFormatting sqref="F471:F520">
    <cfRule type="cellIs" dxfId="781" priority="2" operator="equal">
      <formula>"P.A."</formula>
    </cfRule>
  </conditionalFormatting>
  <conditionalFormatting sqref="G471:G520">
    <cfRule type="cellIs" dxfId="780" priority="1" operator="equal">
      <formula>"REPROBADO"</formula>
    </cfRule>
  </conditionalFormatting>
  <dataValidations count="4">
    <dataValidation operator="equal" allowBlank="1" showInputMessage="1" showErrorMessage="1" errorTitle="RESTRICCIÓN" error="No intente cambiar el contenido de las celdas." sqref="C83 C201 C319 C418" xr:uid="{59A752DA-CED6-4CE1-838F-583625F740A0}"/>
    <dataValidation type="whole" operator="equal" allowBlank="1" showInputMessage="1" showErrorMessage="1" errorTitle="RESTRICCIÓN" error="No intente cambiar el contenido de las celdas." sqref="A83:B83 A201:B201 A319:B319 A418:B418" xr:uid="{AB2169A8-A300-4912-BBFB-E90640DB0C2E}">
      <formula1>1711894467</formula1>
    </dataValidation>
    <dataValidation type="whole" operator="equal" allowBlank="1" showInputMessage="1" showErrorMessage="1" sqref="G422:H429" xr:uid="{9255894A-CA23-4B28-A933-4EFAF34DDC9F}">
      <formula1>68686</formula1>
    </dataValidation>
    <dataValidation operator="equal" allowBlank="1" showInputMessage="1" showErrorMessage="1" sqref="I422:I429 D544:E545 A543:C545 F543:F545" xr:uid="{F80B6B3E-AB17-43F2-B75C-DE8F5117C838}"/>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27655" r:id="rId4" name="CommandButton7">
          <controlPr defaultSize="0" print="0" autoLine="0" r:id="rId5">
            <anchor moveWithCells="1">
              <from>
                <xdr:col>1</xdr:col>
                <xdr:colOff>1428750</xdr:colOff>
                <xdr:row>362</xdr:row>
                <xdr:rowOff>419100</xdr:rowOff>
              </from>
              <to>
                <xdr:col>1</xdr:col>
                <xdr:colOff>2381250</xdr:colOff>
                <xdr:row>362</xdr:row>
                <xdr:rowOff>723900</xdr:rowOff>
              </to>
            </anchor>
          </controlPr>
        </control>
      </mc:Choice>
      <mc:Fallback>
        <control shapeId="27655" r:id="rId4" name="CommandButton7"/>
      </mc:Fallback>
    </mc:AlternateContent>
    <mc:AlternateContent xmlns:mc="http://schemas.openxmlformats.org/markup-compatibility/2006">
      <mc:Choice Requires="x14">
        <control shapeId="27654" r:id="rId6" name="CommandButton6">
          <controlPr defaultSize="0" print="0" autoLine="0" autoPict="0" r:id="rId7">
            <anchor moveWithCells="1">
              <from>
                <xdr:col>4</xdr:col>
                <xdr:colOff>0</xdr:colOff>
                <xdr:row>303</xdr:row>
                <xdr:rowOff>19050</xdr:rowOff>
              </from>
              <to>
                <xdr:col>5</xdr:col>
                <xdr:colOff>361950</xdr:colOff>
                <xdr:row>304</xdr:row>
                <xdr:rowOff>85725</xdr:rowOff>
              </to>
            </anchor>
          </controlPr>
        </control>
      </mc:Choice>
      <mc:Fallback>
        <control shapeId="27654" r:id="rId6" name="CommandButton6"/>
      </mc:Fallback>
    </mc:AlternateContent>
    <mc:AlternateContent xmlns:mc="http://schemas.openxmlformats.org/markup-compatibility/2006">
      <mc:Choice Requires="x14">
        <control shapeId="27653" r:id="rId8" name="CommandButton5">
          <controlPr defaultSize="0" print="0" autoLine="0" r:id="rId5">
            <anchor moveWithCells="1">
              <from>
                <xdr:col>1</xdr:col>
                <xdr:colOff>1314450</xdr:colOff>
                <xdr:row>244</xdr:row>
                <xdr:rowOff>361950</xdr:rowOff>
              </from>
              <to>
                <xdr:col>1</xdr:col>
                <xdr:colOff>2266950</xdr:colOff>
                <xdr:row>244</xdr:row>
                <xdr:rowOff>666750</xdr:rowOff>
              </to>
            </anchor>
          </controlPr>
        </control>
      </mc:Choice>
      <mc:Fallback>
        <control shapeId="27653" r:id="rId8" name="CommandButton5"/>
      </mc:Fallback>
    </mc:AlternateContent>
    <mc:AlternateContent xmlns:mc="http://schemas.openxmlformats.org/markup-compatibility/2006">
      <mc:Choice Requires="x14">
        <control shapeId="27652" r:id="rId9" name="CommandButton4">
          <controlPr defaultSize="0" print="0" autoLine="0" r:id="rId5">
            <anchor moveWithCells="1">
              <from>
                <xdr:col>2</xdr:col>
                <xdr:colOff>0</xdr:colOff>
                <xdr:row>185</xdr:row>
                <xdr:rowOff>0</xdr:rowOff>
              </from>
              <to>
                <xdr:col>3</xdr:col>
                <xdr:colOff>400050</xdr:colOff>
                <xdr:row>186</xdr:row>
                <xdr:rowOff>57150</xdr:rowOff>
              </to>
            </anchor>
          </controlPr>
        </control>
      </mc:Choice>
      <mc:Fallback>
        <control shapeId="27652" r:id="rId9" name="CommandButton4"/>
      </mc:Fallback>
    </mc:AlternateContent>
    <mc:AlternateContent xmlns:mc="http://schemas.openxmlformats.org/markup-compatibility/2006">
      <mc:Choice Requires="x14">
        <control shapeId="27651" r:id="rId10" name="CommandButton3">
          <controlPr defaultSize="0" print="0" autoLine="0" r:id="rId11">
            <anchor moveWithCells="1">
              <from>
                <xdr:col>1</xdr:col>
                <xdr:colOff>1143000</xdr:colOff>
                <xdr:row>126</xdr:row>
                <xdr:rowOff>381000</xdr:rowOff>
              </from>
              <to>
                <xdr:col>1</xdr:col>
                <xdr:colOff>2105025</xdr:colOff>
                <xdr:row>126</xdr:row>
                <xdr:rowOff>695325</xdr:rowOff>
              </to>
            </anchor>
          </controlPr>
        </control>
      </mc:Choice>
      <mc:Fallback>
        <control shapeId="27651" r:id="rId10" name="CommandButton3"/>
      </mc:Fallback>
    </mc:AlternateContent>
    <mc:AlternateContent xmlns:mc="http://schemas.openxmlformats.org/markup-compatibility/2006">
      <mc:Choice Requires="x14">
        <control shapeId="27650" r:id="rId12" name="CommandButton2">
          <controlPr defaultSize="0" print="0" autoLine="0" r:id="rId11">
            <anchor moveWithCells="1">
              <from>
                <xdr:col>1</xdr:col>
                <xdr:colOff>2705100</xdr:colOff>
                <xdr:row>66</xdr:row>
                <xdr:rowOff>95250</xdr:rowOff>
              </from>
              <to>
                <xdr:col>3</xdr:col>
                <xdr:colOff>390525</xdr:colOff>
                <xdr:row>67</xdr:row>
                <xdr:rowOff>161925</xdr:rowOff>
              </to>
            </anchor>
          </controlPr>
        </control>
      </mc:Choice>
      <mc:Fallback>
        <control shapeId="27650" r:id="rId12" name="CommandButton2"/>
      </mc:Fallback>
    </mc:AlternateContent>
    <mc:AlternateContent xmlns:mc="http://schemas.openxmlformats.org/markup-compatibility/2006">
      <mc:Choice Requires="x14">
        <control shapeId="27649" r:id="rId13" name="CommandButton1">
          <controlPr defaultSize="0" print="0" autoLine="0" r:id="rId14">
            <anchor moveWithCells="1">
              <from>
                <xdr:col>1</xdr:col>
                <xdr:colOff>1238250</xdr:colOff>
                <xdr:row>8</xdr:row>
                <xdr:rowOff>581025</xdr:rowOff>
              </from>
              <to>
                <xdr:col>1</xdr:col>
                <xdr:colOff>2200275</xdr:colOff>
                <xdr:row>9</xdr:row>
                <xdr:rowOff>123825</xdr:rowOff>
              </to>
            </anchor>
          </controlPr>
        </control>
      </mc:Choice>
      <mc:Fallback>
        <control shapeId="27649" r:id="rId13" name="CommandButton1"/>
      </mc:Fallback>
    </mc:AlternateContent>
    <mc:AlternateContent xmlns:mc="http://schemas.openxmlformats.org/markup-compatibility/2006">
      <mc:Choice Requires="x14">
        <control shapeId="27656" r:id="rId15" name="CommandButton8">
          <controlPr defaultSize="0" print="0" autoLine="0" r:id="rId16">
            <anchor moveWithCells="1">
              <from>
                <xdr:col>1</xdr:col>
                <xdr:colOff>1704975</xdr:colOff>
                <xdr:row>527</xdr:row>
                <xdr:rowOff>95250</xdr:rowOff>
              </from>
              <to>
                <xdr:col>1</xdr:col>
                <xdr:colOff>2647950</xdr:colOff>
                <xdr:row>530</xdr:row>
                <xdr:rowOff>0</xdr:rowOff>
              </to>
            </anchor>
          </controlPr>
        </control>
      </mc:Choice>
      <mc:Fallback>
        <control shapeId="27656" r:id="rId15" name="CommandButton8"/>
      </mc:Fallback>
    </mc:AlternateContent>
    <mc:AlternateContent xmlns:mc="http://schemas.openxmlformats.org/markup-compatibility/2006">
      <mc:Choice Requires="x14">
        <control shapeId="27658" r:id="rId17" name="CommandButton9">
          <controlPr defaultSize="0" print="0" autoLine="0" r:id="rId16">
            <anchor moveWithCells="1">
              <from>
                <xdr:col>1</xdr:col>
                <xdr:colOff>1419225</xdr:colOff>
                <xdr:row>468</xdr:row>
                <xdr:rowOff>314325</xdr:rowOff>
              </from>
              <to>
                <xdr:col>1</xdr:col>
                <xdr:colOff>2362200</xdr:colOff>
                <xdr:row>468</xdr:row>
                <xdr:rowOff>733425</xdr:rowOff>
              </to>
            </anchor>
          </controlPr>
        </control>
      </mc:Choice>
      <mc:Fallback>
        <control shapeId="27658" r:id="rId17" name="CommandButton9"/>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EC4D6-9750-42E4-AD75-0571E7229A9C}">
  <sheetPr codeName="Hoja24"/>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DS!E11</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DS!F11</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DS!G11</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DS!H11</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DS!I11</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A11:A12"/>
    <mergeCell ref="B11:B12"/>
    <mergeCell ref="C7:BA7"/>
    <mergeCell ref="C5:BL5"/>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BB7:BF7"/>
    <mergeCell ref="BG7:BG12"/>
    <mergeCell ref="DL7:DP7"/>
    <mergeCell ref="BM5:DV5"/>
    <mergeCell ref="BF8:BF12"/>
    <mergeCell ref="DN8:DN12"/>
    <mergeCell ref="C8:BA9"/>
    <mergeCell ref="BB8:BB12"/>
    <mergeCell ref="BC8:BC12"/>
    <mergeCell ref="BD8:BD12"/>
    <mergeCell ref="BE8:BE12"/>
    <mergeCell ref="DQ7:DQ12"/>
    <mergeCell ref="DR7:DR12"/>
    <mergeCell ref="DS7:DS12"/>
    <mergeCell ref="DW5:GF5"/>
    <mergeCell ref="GG5:GG12"/>
    <mergeCell ref="BH7:BH12"/>
    <mergeCell ref="BI7:BI12"/>
    <mergeCell ref="BJ7:BJ12"/>
    <mergeCell ref="BM7:DK7"/>
    <mergeCell ref="DT7:DT12"/>
    <mergeCell ref="DW7:FU7"/>
    <mergeCell ref="DO8:DO12"/>
    <mergeCell ref="DP8:DP12"/>
    <mergeCell ref="DW8:FU9"/>
    <mergeCell ref="FV8:FV12"/>
    <mergeCell ref="FW8:FW12"/>
    <mergeCell ref="BM8:DK9"/>
    <mergeCell ref="DL8:DL12"/>
    <mergeCell ref="DM8:DM12"/>
    <mergeCell ref="FV7:FZ7"/>
    <mergeCell ref="GA7:GA12"/>
    <mergeCell ref="GB7:GB12"/>
    <mergeCell ref="GC7:GC12"/>
    <mergeCell ref="GD7:GD12"/>
    <mergeCell ref="FX8:FX12"/>
    <mergeCell ref="FY8:FY12"/>
    <mergeCell ref="FZ8:FZ12"/>
  </mergeCells>
  <conditionalFormatting sqref="C13:D62">
    <cfRule type="expression" dxfId="779" priority="112">
      <formula>C13&lt;&gt;""</formula>
    </cfRule>
  </conditionalFormatting>
  <conditionalFormatting sqref="C13:H62 U13:Z62 BI13:BK62">
    <cfRule type="cellIs" dxfId="778" priority="111" operator="lessThan">
      <formula>7</formula>
    </cfRule>
  </conditionalFormatting>
  <conditionalFormatting sqref="C63:GH63">
    <cfRule type="cellIs" dxfId="777" priority="108" operator="lessThan">
      <formula>7</formula>
    </cfRule>
    <cfRule type="cellIs" dxfId="776" priority="109" operator="lessThan">
      <formula>7</formula>
    </cfRule>
  </conditionalFormatting>
  <conditionalFormatting sqref="BB13:BB62">
    <cfRule type="cellIs" dxfId="775" priority="106" operator="lessThan">
      <formula>7</formula>
    </cfRule>
  </conditionalFormatting>
  <conditionalFormatting sqref="BB13:BB62">
    <cfRule type="expression" dxfId="774" priority="107">
      <formula>BB13&lt;&gt;""</formula>
    </cfRule>
  </conditionalFormatting>
  <conditionalFormatting sqref="BC13:BC62 BE13:BF62">
    <cfRule type="cellIs" dxfId="773" priority="104" operator="lessThan">
      <formula>7</formula>
    </cfRule>
    <cfRule type="expression" dxfId="772" priority="105">
      <formula>BC13&lt;&gt;""</formula>
    </cfRule>
  </conditionalFormatting>
  <conditionalFormatting sqref="BG13:BH62">
    <cfRule type="cellIs" dxfId="771" priority="110" operator="lessThan">
      <formula>7</formula>
    </cfRule>
  </conditionalFormatting>
  <conditionalFormatting sqref="F13:G62">
    <cfRule type="expression" dxfId="770" priority="102">
      <formula>F13&lt;&gt;""</formula>
    </cfRule>
  </conditionalFormatting>
  <conditionalFormatting sqref="I13:J62">
    <cfRule type="expression" dxfId="769" priority="101">
      <formula>I13&lt;&gt;""</formula>
    </cfRule>
  </conditionalFormatting>
  <conditionalFormatting sqref="I13:J62">
    <cfRule type="cellIs" dxfId="768" priority="100" operator="lessThan">
      <formula>7</formula>
    </cfRule>
  </conditionalFormatting>
  <conditionalFormatting sqref="L13:M62">
    <cfRule type="expression" dxfId="767" priority="99">
      <formula>L13&lt;&gt;""</formula>
    </cfRule>
  </conditionalFormatting>
  <conditionalFormatting sqref="L13:M62">
    <cfRule type="cellIs" dxfId="766" priority="98" operator="lessThan">
      <formula>7</formula>
    </cfRule>
  </conditionalFormatting>
  <conditionalFormatting sqref="O13:P62">
    <cfRule type="expression" dxfId="765" priority="97">
      <formula>O13&lt;&gt;""</formula>
    </cfRule>
  </conditionalFormatting>
  <conditionalFormatting sqref="O13:P62">
    <cfRule type="cellIs" dxfId="764" priority="96" operator="lessThan">
      <formula>7</formula>
    </cfRule>
  </conditionalFormatting>
  <conditionalFormatting sqref="R13:S62">
    <cfRule type="expression" dxfId="763" priority="95">
      <formula>R13&lt;&gt;""</formula>
    </cfRule>
  </conditionalFormatting>
  <conditionalFormatting sqref="R13:S62">
    <cfRule type="cellIs" dxfId="762" priority="94" operator="lessThan">
      <formula>7</formula>
    </cfRule>
  </conditionalFormatting>
  <conditionalFormatting sqref="U13:V62">
    <cfRule type="expression" dxfId="761" priority="93">
      <formula>U13&lt;&gt;""</formula>
    </cfRule>
  </conditionalFormatting>
  <conditionalFormatting sqref="X13:Y62">
    <cfRule type="expression" dxfId="760" priority="92">
      <formula>X13&lt;&gt;""</formula>
    </cfRule>
  </conditionalFormatting>
  <conditionalFormatting sqref="AA13:AB62">
    <cfRule type="expression" dxfId="759" priority="91">
      <formula>AA13&lt;&gt;""</formula>
    </cfRule>
  </conditionalFormatting>
  <conditionalFormatting sqref="AA13:AB62">
    <cfRule type="cellIs" dxfId="758" priority="90" operator="lessThan">
      <formula>7</formula>
    </cfRule>
  </conditionalFormatting>
  <conditionalFormatting sqref="AD13:AE62">
    <cfRule type="expression" dxfId="757" priority="89">
      <formula>AD13&lt;&gt;""</formula>
    </cfRule>
  </conditionalFormatting>
  <conditionalFormatting sqref="AD13:AE62">
    <cfRule type="cellIs" dxfId="756" priority="88" operator="lessThan">
      <formula>7</formula>
    </cfRule>
  </conditionalFormatting>
  <conditionalFormatting sqref="AG13:AH62">
    <cfRule type="expression" dxfId="755" priority="87">
      <formula>AG13&lt;&gt;""</formula>
    </cfRule>
  </conditionalFormatting>
  <conditionalFormatting sqref="AG13:AH62">
    <cfRule type="cellIs" dxfId="754" priority="86" operator="lessThan">
      <formula>7</formula>
    </cfRule>
  </conditionalFormatting>
  <conditionalFormatting sqref="AJ13:AK62">
    <cfRule type="expression" dxfId="753" priority="85">
      <formula>AJ13&lt;&gt;""</formula>
    </cfRule>
  </conditionalFormatting>
  <conditionalFormatting sqref="AJ13:AK62">
    <cfRule type="cellIs" dxfId="752" priority="84" operator="lessThan">
      <formula>7</formula>
    </cfRule>
  </conditionalFormatting>
  <conditionalFormatting sqref="AM13:AN62">
    <cfRule type="expression" dxfId="751" priority="83">
      <formula>AM13&lt;&gt;""</formula>
    </cfRule>
  </conditionalFormatting>
  <conditionalFormatting sqref="AM13:AN62 AP13:AQ62 AS13:AT62 AV13:AW62">
    <cfRule type="cellIs" dxfId="750" priority="82" operator="lessThan">
      <formula>7</formula>
    </cfRule>
  </conditionalFormatting>
  <conditionalFormatting sqref="AP13:AQ62">
    <cfRule type="expression" dxfId="749" priority="81">
      <formula>AP13&lt;&gt;""</formula>
    </cfRule>
  </conditionalFormatting>
  <conditionalFormatting sqref="AS13:AT62">
    <cfRule type="expression" dxfId="748" priority="80">
      <formula>AS13&lt;&gt;""</formula>
    </cfRule>
  </conditionalFormatting>
  <conditionalFormatting sqref="AV13:AW62">
    <cfRule type="expression" dxfId="747" priority="79">
      <formula>AV13&lt;&gt;""</formula>
    </cfRule>
  </conditionalFormatting>
  <conditionalFormatting sqref="AY13:AZ62">
    <cfRule type="cellIs" dxfId="746" priority="78" operator="lessThan">
      <formula>7</formula>
    </cfRule>
  </conditionalFormatting>
  <conditionalFormatting sqref="AY13:AZ62">
    <cfRule type="expression" dxfId="745" priority="77">
      <formula>AY13&lt;&gt;""</formula>
    </cfRule>
  </conditionalFormatting>
  <conditionalFormatting sqref="AC13:AC62 T13:T62 Q13:Q62 N13:N62 K13:K62">
    <cfRule type="cellIs" dxfId="744" priority="76" operator="lessThan">
      <formula>7</formula>
    </cfRule>
  </conditionalFormatting>
  <conditionalFormatting sqref="BA13:BA62 AX13:AX62 AU13:AU62 AR13:AR62 AO13:AO62 AL13:AL62 AI13:AI62 AF13:AF62">
    <cfRule type="cellIs" dxfId="743" priority="75" operator="lessThan">
      <formula>7</formula>
    </cfRule>
  </conditionalFormatting>
  <conditionalFormatting sqref="BD13:BD62">
    <cfRule type="cellIs" dxfId="742" priority="74" operator="lessThan">
      <formula>7</formula>
    </cfRule>
  </conditionalFormatting>
  <conditionalFormatting sqref="BM13:BN62">
    <cfRule type="expression" dxfId="741" priority="73">
      <formula>BM13&lt;&gt;""</formula>
    </cfRule>
  </conditionalFormatting>
  <conditionalFormatting sqref="BM13:BR62 CE13:CJ62 DS13:DU62">
    <cfRule type="cellIs" dxfId="740" priority="72" operator="lessThan">
      <formula>7</formula>
    </cfRule>
  </conditionalFormatting>
  <conditionalFormatting sqref="DL13:DL62">
    <cfRule type="cellIs" dxfId="739" priority="69" operator="lessThan">
      <formula>7</formula>
    </cfRule>
  </conditionalFormatting>
  <conditionalFormatting sqref="DL13:DL62">
    <cfRule type="expression" dxfId="738" priority="70">
      <formula>DL13&lt;&gt;""</formula>
    </cfRule>
  </conditionalFormatting>
  <conditionalFormatting sqref="DM13:DM62 DO13:DP62">
    <cfRule type="cellIs" dxfId="737" priority="67" operator="lessThan">
      <formula>7</formula>
    </cfRule>
    <cfRule type="expression" dxfId="736" priority="68">
      <formula>DM13&lt;&gt;""</formula>
    </cfRule>
  </conditionalFormatting>
  <conditionalFormatting sqref="DQ13:DR62">
    <cfRule type="cellIs" dxfId="735" priority="71" operator="lessThan">
      <formula>7</formula>
    </cfRule>
  </conditionalFormatting>
  <conditionalFormatting sqref="BP13:BQ62">
    <cfRule type="expression" dxfId="734" priority="66">
      <formula>BP13&lt;&gt;""</formula>
    </cfRule>
  </conditionalFormatting>
  <conditionalFormatting sqref="BS13:BT62">
    <cfRule type="expression" dxfId="733" priority="65">
      <formula>BS13&lt;&gt;""</formula>
    </cfRule>
  </conditionalFormatting>
  <conditionalFormatting sqref="BS13:BT62">
    <cfRule type="cellIs" dxfId="732" priority="64" operator="lessThan">
      <formula>7</formula>
    </cfRule>
  </conditionalFormatting>
  <conditionalFormatting sqref="BV13:BW62">
    <cfRule type="expression" dxfId="731" priority="63">
      <formula>BV13&lt;&gt;""</formula>
    </cfRule>
  </conditionalFormatting>
  <conditionalFormatting sqref="BV13:BW62">
    <cfRule type="cellIs" dxfId="730" priority="62" operator="lessThan">
      <formula>7</formula>
    </cfRule>
  </conditionalFormatting>
  <conditionalFormatting sqref="BY13:BZ62">
    <cfRule type="expression" dxfId="729" priority="61">
      <formula>BY13&lt;&gt;""</formula>
    </cfRule>
  </conditionalFormatting>
  <conditionalFormatting sqref="BY13:BZ62">
    <cfRule type="cellIs" dxfId="728" priority="60" operator="lessThan">
      <formula>7</formula>
    </cfRule>
  </conditionalFormatting>
  <conditionalFormatting sqref="CB13:CC62">
    <cfRule type="expression" dxfId="727" priority="59">
      <formula>CB13&lt;&gt;""</formula>
    </cfRule>
  </conditionalFormatting>
  <conditionalFormatting sqref="CB13:CC62">
    <cfRule type="cellIs" dxfId="726" priority="58" operator="lessThan">
      <formula>7</formula>
    </cfRule>
  </conditionalFormatting>
  <conditionalFormatting sqref="CE13:CF62">
    <cfRule type="expression" dxfId="725" priority="57">
      <formula>CE13&lt;&gt;""</formula>
    </cfRule>
  </conditionalFormatting>
  <conditionalFormatting sqref="CH13:CI62">
    <cfRule type="expression" dxfId="724" priority="56">
      <formula>CH13&lt;&gt;""</formula>
    </cfRule>
  </conditionalFormatting>
  <conditionalFormatting sqref="CK13:CL62">
    <cfRule type="expression" dxfId="723" priority="55">
      <formula>CK13&lt;&gt;""</formula>
    </cfRule>
  </conditionalFormatting>
  <conditionalFormatting sqref="CK13:CL62">
    <cfRule type="cellIs" dxfId="722" priority="54" operator="lessThan">
      <formula>7</formula>
    </cfRule>
  </conditionalFormatting>
  <conditionalFormatting sqref="CN13:CO62">
    <cfRule type="expression" dxfId="721" priority="53">
      <formula>CN13&lt;&gt;""</formula>
    </cfRule>
  </conditionalFormatting>
  <conditionalFormatting sqref="CN13:CO62">
    <cfRule type="cellIs" dxfId="720" priority="52" operator="lessThan">
      <formula>7</formula>
    </cfRule>
  </conditionalFormatting>
  <conditionalFormatting sqref="CQ13:CR62">
    <cfRule type="expression" dxfId="719" priority="51">
      <formula>CQ13&lt;&gt;""</formula>
    </cfRule>
  </conditionalFormatting>
  <conditionalFormatting sqref="CQ13:CR62">
    <cfRule type="cellIs" dxfId="718" priority="50" operator="lessThan">
      <formula>7</formula>
    </cfRule>
  </conditionalFormatting>
  <conditionalFormatting sqref="CT13:CU62">
    <cfRule type="expression" dxfId="717" priority="49">
      <formula>CT13&lt;&gt;""</formula>
    </cfRule>
  </conditionalFormatting>
  <conditionalFormatting sqref="CT13:CU62">
    <cfRule type="cellIs" dxfId="716" priority="48" operator="lessThan">
      <formula>7</formula>
    </cfRule>
  </conditionalFormatting>
  <conditionalFormatting sqref="CW13:CX62">
    <cfRule type="expression" dxfId="715" priority="47">
      <formula>CW13&lt;&gt;""</formula>
    </cfRule>
  </conditionalFormatting>
  <conditionalFormatting sqref="CW13:CX62 CZ13:DA62 DC13:DD62 DF13:DG62">
    <cfRule type="cellIs" dxfId="714" priority="46" operator="lessThan">
      <formula>7</formula>
    </cfRule>
  </conditionalFormatting>
  <conditionalFormatting sqref="CZ13:DA62">
    <cfRule type="expression" dxfId="713" priority="45">
      <formula>CZ13&lt;&gt;""</formula>
    </cfRule>
  </conditionalFormatting>
  <conditionalFormatting sqref="DC13:DD62">
    <cfRule type="expression" dxfId="712" priority="44">
      <formula>DC13&lt;&gt;""</formula>
    </cfRule>
  </conditionalFormatting>
  <conditionalFormatting sqref="DF13:DG62">
    <cfRule type="expression" dxfId="711" priority="43">
      <formula>DF13&lt;&gt;""</formula>
    </cfRule>
  </conditionalFormatting>
  <conditionalFormatting sqref="DI13:DJ62">
    <cfRule type="cellIs" dxfId="710" priority="42" operator="lessThan">
      <formula>7</formula>
    </cfRule>
  </conditionalFormatting>
  <conditionalFormatting sqref="DI13:DJ62">
    <cfRule type="expression" dxfId="709" priority="41">
      <formula>DI13&lt;&gt;""</formula>
    </cfRule>
  </conditionalFormatting>
  <conditionalFormatting sqref="CM13:CM62 CD13:CD62 CA13:CA62 BX13:BX62 BU13:BU62">
    <cfRule type="cellIs" dxfId="708" priority="40" operator="lessThan">
      <formula>7</formula>
    </cfRule>
  </conditionalFormatting>
  <conditionalFormatting sqref="DK13:DK62 DH13:DH62 DE13:DE62 DB13:DB62 CY13:CY62 CV13:CV62 CS13:CS62 CP13:CP62">
    <cfRule type="cellIs" dxfId="707" priority="39" operator="lessThan">
      <formula>7</formula>
    </cfRule>
  </conditionalFormatting>
  <conditionalFormatting sqref="DN13:DN62">
    <cfRule type="cellIs" dxfId="706" priority="38" operator="lessThan">
      <formula>7</formula>
    </cfRule>
  </conditionalFormatting>
  <conditionalFormatting sqref="DW13:DX62">
    <cfRule type="expression" dxfId="705" priority="37">
      <formula>DW13&lt;&gt;""</formula>
    </cfRule>
  </conditionalFormatting>
  <conditionalFormatting sqref="DW13:EB62 EO13:ET62 GC13:GE62">
    <cfRule type="cellIs" dxfId="704" priority="36" operator="lessThan">
      <formula>7</formula>
    </cfRule>
  </conditionalFormatting>
  <conditionalFormatting sqref="FV13:FV62">
    <cfRule type="cellIs" dxfId="703" priority="33" operator="lessThan">
      <formula>7</formula>
    </cfRule>
  </conditionalFormatting>
  <conditionalFormatting sqref="FV13:FV62">
    <cfRule type="expression" dxfId="702" priority="34">
      <formula>FV13&lt;&gt;""</formula>
    </cfRule>
  </conditionalFormatting>
  <conditionalFormatting sqref="FW13:FW62 FY13:FZ62">
    <cfRule type="cellIs" dxfId="701" priority="31" operator="lessThan">
      <formula>7</formula>
    </cfRule>
    <cfRule type="expression" dxfId="700" priority="32">
      <formula>FW13&lt;&gt;""</formula>
    </cfRule>
  </conditionalFormatting>
  <conditionalFormatting sqref="GA13:GB62">
    <cfRule type="cellIs" dxfId="699" priority="35" operator="lessThan">
      <formula>7</formula>
    </cfRule>
  </conditionalFormatting>
  <conditionalFormatting sqref="DZ13:EA62">
    <cfRule type="expression" dxfId="698" priority="30">
      <formula>DZ13&lt;&gt;""</formula>
    </cfRule>
  </conditionalFormatting>
  <conditionalFormatting sqref="EC13:ED62">
    <cfRule type="expression" dxfId="697" priority="29">
      <formula>EC13&lt;&gt;""</formula>
    </cfRule>
  </conditionalFormatting>
  <conditionalFormatting sqref="EC13:ED62">
    <cfRule type="cellIs" dxfId="696" priority="28" operator="lessThan">
      <formula>7</formula>
    </cfRule>
  </conditionalFormatting>
  <conditionalFormatting sqref="EF13:EG62">
    <cfRule type="expression" dxfId="695" priority="27">
      <formula>EF13&lt;&gt;""</formula>
    </cfRule>
  </conditionalFormatting>
  <conditionalFormatting sqref="EF13:EG62">
    <cfRule type="cellIs" dxfId="694" priority="26" operator="lessThan">
      <formula>7</formula>
    </cfRule>
  </conditionalFormatting>
  <conditionalFormatting sqref="EI13:EJ62">
    <cfRule type="expression" dxfId="693" priority="25">
      <formula>EI13&lt;&gt;""</formula>
    </cfRule>
  </conditionalFormatting>
  <conditionalFormatting sqref="EI13:EJ62">
    <cfRule type="cellIs" dxfId="692" priority="24" operator="lessThan">
      <formula>7</formula>
    </cfRule>
  </conditionalFormatting>
  <conditionalFormatting sqref="EL13:EM62">
    <cfRule type="expression" dxfId="691" priority="23">
      <formula>EL13&lt;&gt;""</formula>
    </cfRule>
  </conditionalFormatting>
  <conditionalFormatting sqref="EL13:EM62">
    <cfRule type="cellIs" dxfId="690" priority="22" operator="lessThan">
      <formula>7</formula>
    </cfRule>
  </conditionalFormatting>
  <conditionalFormatting sqref="EO13:EP62">
    <cfRule type="expression" dxfId="689" priority="21">
      <formula>EO13&lt;&gt;""</formula>
    </cfRule>
  </conditionalFormatting>
  <conditionalFormatting sqref="ER13:ES62">
    <cfRule type="expression" dxfId="688" priority="20">
      <formula>ER13&lt;&gt;""</formula>
    </cfRule>
  </conditionalFormatting>
  <conditionalFormatting sqref="EU13:EV62">
    <cfRule type="expression" dxfId="687" priority="19">
      <formula>EU13&lt;&gt;""</formula>
    </cfRule>
  </conditionalFormatting>
  <conditionalFormatting sqref="EU13:EV62">
    <cfRule type="cellIs" dxfId="686" priority="18" operator="lessThan">
      <formula>7</formula>
    </cfRule>
  </conditionalFormatting>
  <conditionalFormatting sqref="EX13:EY62">
    <cfRule type="expression" dxfId="685" priority="17">
      <formula>EX13&lt;&gt;""</formula>
    </cfRule>
  </conditionalFormatting>
  <conditionalFormatting sqref="EX13:EY62">
    <cfRule type="cellIs" dxfId="684" priority="16" operator="lessThan">
      <formula>7</formula>
    </cfRule>
  </conditionalFormatting>
  <conditionalFormatting sqref="FA13:FB62">
    <cfRule type="expression" dxfId="683" priority="15">
      <formula>FA13&lt;&gt;""</formula>
    </cfRule>
  </conditionalFormatting>
  <conditionalFormatting sqref="FA13:FB62">
    <cfRule type="cellIs" dxfId="682" priority="14" operator="lessThan">
      <formula>7</formula>
    </cfRule>
  </conditionalFormatting>
  <conditionalFormatting sqref="FD13:FE62">
    <cfRule type="expression" dxfId="681" priority="13">
      <formula>FD13&lt;&gt;""</formula>
    </cfRule>
  </conditionalFormatting>
  <conditionalFormatting sqref="FD13:FE62">
    <cfRule type="cellIs" dxfId="680" priority="12" operator="lessThan">
      <formula>7</formula>
    </cfRule>
  </conditionalFormatting>
  <conditionalFormatting sqref="FG13:FH62">
    <cfRule type="expression" dxfId="679" priority="11">
      <formula>FG13&lt;&gt;""</formula>
    </cfRule>
  </conditionalFormatting>
  <conditionalFormatting sqref="FG13:FH62 FJ13:FK62 FM13:FN62 FP13:FQ62">
    <cfRule type="cellIs" dxfId="678" priority="10" operator="lessThan">
      <formula>7</formula>
    </cfRule>
  </conditionalFormatting>
  <conditionalFormatting sqref="FJ13:FK62">
    <cfRule type="expression" dxfId="677" priority="9">
      <formula>FJ13&lt;&gt;""</formula>
    </cfRule>
  </conditionalFormatting>
  <conditionalFormatting sqref="FM13:FN62">
    <cfRule type="expression" dxfId="676" priority="8">
      <formula>FM13&lt;&gt;""</formula>
    </cfRule>
  </conditionalFormatting>
  <conditionalFormatting sqref="FP13:FQ62">
    <cfRule type="expression" dxfId="675" priority="7">
      <formula>FP13&lt;&gt;""</formula>
    </cfRule>
  </conditionalFormatting>
  <conditionalFormatting sqref="FS13:FT62">
    <cfRule type="cellIs" dxfId="674" priority="6" operator="lessThan">
      <formula>7</formula>
    </cfRule>
  </conditionalFormatting>
  <conditionalFormatting sqref="FS13:FT62">
    <cfRule type="expression" dxfId="673" priority="5">
      <formula>FS13&lt;&gt;""</formula>
    </cfRule>
  </conditionalFormatting>
  <conditionalFormatting sqref="EW13:EW62 EN13:EN62 EK13:EK62 EH13:EH62 EE13:EE62">
    <cfRule type="cellIs" dxfId="672" priority="4" operator="lessThan">
      <formula>7</formula>
    </cfRule>
  </conditionalFormatting>
  <conditionalFormatting sqref="FU13:FU62 FR13:FR62 FO13:FO62 FL13:FL62 FI13:FI62 FF13:FF62 FC13:FC62 EZ13:EZ62">
    <cfRule type="cellIs" dxfId="671" priority="3" operator="lessThan">
      <formula>7</formula>
    </cfRule>
  </conditionalFormatting>
  <conditionalFormatting sqref="FX13:FX62">
    <cfRule type="cellIs" dxfId="670" priority="2" operator="lessThan">
      <formula>7</formula>
    </cfRule>
  </conditionalFormatting>
  <conditionalFormatting sqref="GG13:GG62">
    <cfRule type="cellIs" dxfId="669" priority="1" operator="lessThan">
      <formula>7</formula>
    </cfRule>
  </conditionalFormatting>
  <dataValidations count="5">
    <dataValidation operator="equal" allowBlank="1" showInputMessage="1" showErrorMessage="1" sqref="B13:B62" xr:uid="{BE4BD65B-A92E-4627-A7E2-D22A1062E366}"/>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C8CBAD53-F306-4DD0-A935-9C1DD0E6A872}">
      <formula1>1711894467</formula1>
    </dataValidation>
    <dataValidation type="whole" operator="equal" allowBlank="1" showInputMessage="1" showErrorMessage="1" errorTitle="ERROR" error="&quot;No intente editar estas celdas&quot;." sqref="FX13:FX62 DQ13:DU62 DN13:DN62 BG13:BK62 BD13:BD62 GA13:GE62 GG13:GG62" xr:uid="{C4A0EA2D-4264-4572-B764-5A9DED7A14F7}">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3FB00385-1F18-4CF1-B85E-C4EBA3960783}">
      <formula1>0</formula1>
      <formula2>10</formula2>
    </dataValidation>
    <dataValidation type="whole" operator="equal" allowBlank="1" showInputMessage="1" showErrorMessage="1" errorTitle="ERROR" error="NO CAMBIE EL CONTENIDO DE LA CELDA" sqref="BL13:BL62 DV13:DV62 GH13:GH62 GF13:GF62" xr:uid="{C3E57424-AE81-4F43-B3E7-75E74BE95DDB}">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OcultarFilaM8">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28674" r:id="rId4" name="Button 2">
              <controlPr defaultSize="0" print="0" autoFill="0" autoPict="0" macro="[0]!MostrarFM8">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3EEA0-4B1C-460D-A363-DF50DA264E4B}">
  <sheetPr codeName="Hoja25"/>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DS!E11</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DS!F11</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DS!G11</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DS!H11</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DS!I11</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IF('M8'!B13=0,"",'M8'!B13)</f>
        <v/>
      </c>
      <c r="C13" s="75">
        <f>'M8'!BI13</f>
        <v>5.6</v>
      </c>
      <c r="D13" s="75">
        <f>'M8'!BJ13</f>
        <v>2.5499999999999998</v>
      </c>
      <c r="E13" s="100">
        <f>'M8'!BK13</f>
        <v>8.1499999999999986</v>
      </c>
      <c r="F13" s="84" t="str">
        <f>'M8'!BL13</f>
        <v>B+</v>
      </c>
      <c r="G13" s="75" t="str">
        <f>'M8'!DS13</f>
        <v xml:space="preserve"> </v>
      </c>
      <c r="H13" s="75" t="str">
        <f>'M8'!DT13</f>
        <v xml:space="preserve"> </v>
      </c>
      <c r="I13" s="100" t="str">
        <f>'M8'!DU13</f>
        <v xml:space="preserve"> </v>
      </c>
      <c r="J13" s="75" t="str">
        <f>'M8'!DV13</f>
        <v xml:space="preserve"> </v>
      </c>
      <c r="K13" s="75" t="str">
        <f>'M8'!GC13</f>
        <v xml:space="preserve"> </v>
      </c>
      <c r="L13" s="75" t="str">
        <f>'M8'!GD13</f>
        <v xml:space="preserve"> </v>
      </c>
      <c r="M13" s="100" t="str">
        <f>'M8'!GE13</f>
        <v xml:space="preserve"> </v>
      </c>
      <c r="N13" s="75" t="str">
        <f>'M8'!GF13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IF('M8'!B14=0,"",'M8'!B14)</f>
        <v/>
      </c>
      <c r="C14" s="75" t="str">
        <f>'M8'!BI14</f>
        <v xml:space="preserve"> </v>
      </c>
      <c r="D14" s="75" t="str">
        <f>'M8'!BJ14</f>
        <v xml:space="preserve"> </v>
      </c>
      <c r="E14" s="100" t="str">
        <f>'M8'!BK14</f>
        <v xml:space="preserve"> </v>
      </c>
      <c r="F14" s="84" t="str">
        <f>'M8'!BL14</f>
        <v xml:space="preserve"> </v>
      </c>
      <c r="G14" s="75" t="str">
        <f>'M8'!DS14</f>
        <v xml:space="preserve"> </v>
      </c>
      <c r="H14" s="75" t="str">
        <f>'M8'!DT14</f>
        <v xml:space="preserve"> </v>
      </c>
      <c r="I14" s="100" t="str">
        <f>'M8'!DU14</f>
        <v xml:space="preserve"> </v>
      </c>
      <c r="J14" s="75" t="str">
        <f>'M8'!DV14</f>
        <v xml:space="preserve"> </v>
      </c>
      <c r="K14" s="75" t="str">
        <f>'M8'!GC14</f>
        <v xml:space="preserve"> </v>
      </c>
      <c r="L14" s="75" t="str">
        <f>'M8'!GD14</f>
        <v xml:space="preserve"> </v>
      </c>
      <c r="M14" s="100" t="str">
        <f>'M8'!GE14</f>
        <v xml:space="preserve"> </v>
      </c>
      <c r="N14" s="75" t="str">
        <f>'M8'!GF14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IF('M8'!B15=0,"",'M8'!B15)</f>
        <v/>
      </c>
      <c r="C15" s="75" t="str">
        <f>'M8'!BI15</f>
        <v xml:space="preserve"> </v>
      </c>
      <c r="D15" s="75" t="str">
        <f>'M8'!BJ15</f>
        <v xml:space="preserve"> </v>
      </c>
      <c r="E15" s="100" t="str">
        <f>'M8'!BK15</f>
        <v xml:space="preserve"> </v>
      </c>
      <c r="F15" s="84" t="str">
        <f>'M8'!BL15</f>
        <v xml:space="preserve"> </v>
      </c>
      <c r="G15" s="75" t="str">
        <f>'M8'!DS15</f>
        <v xml:space="preserve"> </v>
      </c>
      <c r="H15" s="75" t="str">
        <f>'M8'!DT15</f>
        <v xml:space="preserve"> </v>
      </c>
      <c r="I15" s="100" t="str">
        <f>'M8'!DU15</f>
        <v xml:space="preserve"> </v>
      </c>
      <c r="J15" s="75" t="str">
        <f>'M8'!DV15</f>
        <v xml:space="preserve"> </v>
      </c>
      <c r="K15" s="75" t="str">
        <f>'M8'!GC15</f>
        <v xml:space="preserve"> </v>
      </c>
      <c r="L15" s="75" t="str">
        <f>'M8'!GD15</f>
        <v xml:space="preserve"> </v>
      </c>
      <c r="M15" s="100" t="str">
        <f>'M8'!GE15</f>
        <v xml:space="preserve"> </v>
      </c>
      <c r="N15" s="75" t="str">
        <f>'M8'!GF15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IF('M8'!B16=0,"",'M8'!B16)</f>
        <v/>
      </c>
      <c r="C16" s="75" t="str">
        <f>'M8'!BI16</f>
        <v xml:space="preserve"> </v>
      </c>
      <c r="D16" s="75" t="str">
        <f>'M8'!BJ16</f>
        <v xml:space="preserve"> </v>
      </c>
      <c r="E16" s="100" t="str">
        <f>'M8'!BK16</f>
        <v xml:space="preserve"> </v>
      </c>
      <c r="F16" s="84" t="str">
        <f>'M8'!BL16</f>
        <v xml:space="preserve"> </v>
      </c>
      <c r="G16" s="75" t="str">
        <f>'M8'!DS16</f>
        <v xml:space="preserve"> </v>
      </c>
      <c r="H16" s="75" t="str">
        <f>'M8'!DT16</f>
        <v xml:space="preserve"> </v>
      </c>
      <c r="I16" s="100" t="str">
        <f>'M8'!DU16</f>
        <v xml:space="preserve"> </v>
      </c>
      <c r="J16" s="75" t="str">
        <f>'M8'!DV16</f>
        <v xml:space="preserve"> </v>
      </c>
      <c r="K16" s="75" t="str">
        <f>'M8'!GC16</f>
        <v xml:space="preserve"> </v>
      </c>
      <c r="L16" s="75" t="str">
        <f>'M8'!GD16</f>
        <v xml:space="preserve"> </v>
      </c>
      <c r="M16" s="100" t="str">
        <f>'M8'!GE16</f>
        <v xml:space="preserve"> </v>
      </c>
      <c r="N16" s="75" t="str">
        <f>'M8'!GF16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IF('M8'!B17=0,"",'M8'!B17)</f>
        <v/>
      </c>
      <c r="C17" s="75" t="str">
        <f>'M8'!BI17</f>
        <v xml:space="preserve"> </v>
      </c>
      <c r="D17" s="75" t="str">
        <f>'M8'!BJ17</f>
        <v xml:space="preserve"> </v>
      </c>
      <c r="E17" s="100" t="str">
        <f>'M8'!BK17</f>
        <v xml:space="preserve"> </v>
      </c>
      <c r="F17" s="84" t="str">
        <f>'M8'!BL17</f>
        <v xml:space="preserve"> </v>
      </c>
      <c r="G17" s="75" t="str">
        <f>'M8'!DS17</f>
        <v xml:space="preserve"> </v>
      </c>
      <c r="H17" s="75" t="str">
        <f>'M8'!DT17</f>
        <v xml:space="preserve"> </v>
      </c>
      <c r="I17" s="100" t="str">
        <f>'M8'!DU17</f>
        <v xml:space="preserve"> </v>
      </c>
      <c r="J17" s="75" t="str">
        <f>'M8'!DV17</f>
        <v xml:space="preserve"> </v>
      </c>
      <c r="K17" s="75" t="str">
        <f>'M8'!GC17</f>
        <v xml:space="preserve"> </v>
      </c>
      <c r="L17" s="75" t="str">
        <f>'M8'!GD17</f>
        <v xml:space="preserve"> </v>
      </c>
      <c r="M17" s="100" t="str">
        <f>'M8'!GE17</f>
        <v xml:space="preserve"> </v>
      </c>
      <c r="N17" s="75" t="str">
        <f>'M8'!GF17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IF('M8'!B18=0,"",'M8'!B18)</f>
        <v/>
      </c>
      <c r="C18" s="75" t="str">
        <f>'M8'!BI18</f>
        <v xml:space="preserve"> </v>
      </c>
      <c r="D18" s="75" t="str">
        <f>'M8'!BJ18</f>
        <v xml:space="preserve"> </v>
      </c>
      <c r="E18" s="100" t="str">
        <f>'M8'!BK18</f>
        <v xml:space="preserve"> </v>
      </c>
      <c r="F18" s="84" t="str">
        <f>'M8'!BL18</f>
        <v xml:space="preserve"> </v>
      </c>
      <c r="G18" s="75" t="str">
        <f>'M8'!DS18</f>
        <v xml:space="preserve"> </v>
      </c>
      <c r="H18" s="75" t="str">
        <f>'M8'!DT18</f>
        <v xml:space="preserve"> </v>
      </c>
      <c r="I18" s="100" t="str">
        <f>'M8'!DU18</f>
        <v xml:space="preserve"> </v>
      </c>
      <c r="J18" s="75" t="str">
        <f>'M8'!DV18</f>
        <v xml:space="preserve"> </v>
      </c>
      <c r="K18" s="75" t="str">
        <f>'M8'!GC18</f>
        <v xml:space="preserve"> </v>
      </c>
      <c r="L18" s="75" t="str">
        <f>'M8'!GD18</f>
        <v xml:space="preserve"> </v>
      </c>
      <c r="M18" s="100" t="str">
        <f>'M8'!GE18</f>
        <v xml:space="preserve"> </v>
      </c>
      <c r="N18" s="75" t="str">
        <f>'M8'!GF18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IF('M8'!B19=0,"",'M8'!B19)</f>
        <v/>
      </c>
      <c r="C19" s="75" t="str">
        <f>'M8'!BI19</f>
        <v xml:space="preserve"> </v>
      </c>
      <c r="D19" s="75" t="str">
        <f>'M8'!BJ19</f>
        <v xml:space="preserve"> </v>
      </c>
      <c r="E19" s="100" t="str">
        <f>'M8'!BK19</f>
        <v xml:space="preserve"> </v>
      </c>
      <c r="F19" s="84" t="str">
        <f>'M8'!BL19</f>
        <v xml:space="preserve"> </v>
      </c>
      <c r="G19" s="75" t="str">
        <f>'M8'!DS19</f>
        <v xml:space="preserve"> </v>
      </c>
      <c r="H19" s="75" t="str">
        <f>'M8'!DT19</f>
        <v xml:space="preserve"> </v>
      </c>
      <c r="I19" s="100" t="str">
        <f>'M8'!DU19</f>
        <v xml:space="preserve"> </v>
      </c>
      <c r="J19" s="75" t="str">
        <f>'M8'!DV19</f>
        <v xml:space="preserve"> </v>
      </c>
      <c r="K19" s="75" t="str">
        <f>'M8'!GC19</f>
        <v xml:space="preserve"> </v>
      </c>
      <c r="L19" s="75" t="str">
        <f>'M8'!GD19</f>
        <v xml:space="preserve"> </v>
      </c>
      <c r="M19" s="100" t="str">
        <f>'M8'!GE19</f>
        <v xml:space="preserve"> </v>
      </c>
      <c r="N19" s="75" t="str">
        <f>'M8'!GF19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IF('M8'!B20=0,"",'M8'!B20)</f>
        <v/>
      </c>
      <c r="C20" s="75" t="str">
        <f>'M8'!BI20</f>
        <v xml:space="preserve"> </v>
      </c>
      <c r="D20" s="75" t="str">
        <f>'M8'!BJ20</f>
        <v xml:space="preserve"> </v>
      </c>
      <c r="E20" s="100" t="str">
        <f>'M8'!BK20</f>
        <v xml:space="preserve"> </v>
      </c>
      <c r="F20" s="84" t="str">
        <f>'M8'!BL20</f>
        <v xml:space="preserve"> </v>
      </c>
      <c r="G20" s="75" t="str">
        <f>'M8'!DS20</f>
        <v xml:space="preserve"> </v>
      </c>
      <c r="H20" s="75" t="str">
        <f>'M8'!DT20</f>
        <v xml:space="preserve"> </v>
      </c>
      <c r="I20" s="100" t="str">
        <f>'M8'!DU20</f>
        <v xml:space="preserve"> </v>
      </c>
      <c r="J20" s="75" t="str">
        <f>'M8'!DV20</f>
        <v xml:space="preserve"> </v>
      </c>
      <c r="K20" s="75" t="str">
        <f>'M8'!GC20</f>
        <v xml:space="preserve"> </v>
      </c>
      <c r="L20" s="75" t="str">
        <f>'M8'!GD20</f>
        <v xml:space="preserve"> </v>
      </c>
      <c r="M20" s="100" t="str">
        <f>'M8'!GE20</f>
        <v xml:space="preserve"> </v>
      </c>
      <c r="N20" s="75" t="str">
        <f>'M8'!GF20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IF('M8'!B21=0,"",'M8'!B21)</f>
        <v/>
      </c>
      <c r="C21" s="75" t="str">
        <f>'M8'!BI21</f>
        <v xml:space="preserve"> </v>
      </c>
      <c r="D21" s="75" t="str">
        <f>'M8'!BJ21</f>
        <v xml:space="preserve"> </v>
      </c>
      <c r="E21" s="100" t="str">
        <f>'M8'!BK21</f>
        <v xml:space="preserve"> </v>
      </c>
      <c r="F21" s="84" t="str">
        <f>'M8'!BL21</f>
        <v xml:space="preserve"> </v>
      </c>
      <c r="G21" s="75" t="str">
        <f>'M8'!DS21</f>
        <v xml:space="preserve"> </v>
      </c>
      <c r="H21" s="75" t="str">
        <f>'M8'!DT21</f>
        <v xml:space="preserve"> </v>
      </c>
      <c r="I21" s="100" t="str">
        <f>'M8'!DU21</f>
        <v xml:space="preserve"> </v>
      </c>
      <c r="J21" s="75" t="str">
        <f>'M8'!DV21</f>
        <v xml:space="preserve"> </v>
      </c>
      <c r="K21" s="75" t="str">
        <f>'M8'!GC21</f>
        <v xml:space="preserve"> </v>
      </c>
      <c r="L21" s="75" t="str">
        <f>'M8'!GD21</f>
        <v xml:space="preserve"> </v>
      </c>
      <c r="M21" s="100" t="str">
        <f>'M8'!GE21</f>
        <v xml:space="preserve"> </v>
      </c>
      <c r="N21" s="75" t="str">
        <f>'M8'!GF21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IF('M8'!B22=0,"",'M8'!B22)</f>
        <v/>
      </c>
      <c r="C22" s="75" t="str">
        <f>'M8'!BI22</f>
        <v xml:space="preserve"> </v>
      </c>
      <c r="D22" s="75" t="str">
        <f>'M8'!BJ22</f>
        <v xml:space="preserve"> </v>
      </c>
      <c r="E22" s="100" t="str">
        <f>'M8'!BK22</f>
        <v xml:space="preserve"> </v>
      </c>
      <c r="F22" s="84" t="str">
        <f>'M8'!BL22</f>
        <v xml:space="preserve"> </v>
      </c>
      <c r="G22" s="75" t="str">
        <f>'M8'!DS22</f>
        <v xml:space="preserve"> </v>
      </c>
      <c r="H22" s="75" t="str">
        <f>'M8'!DT22</f>
        <v xml:space="preserve"> </v>
      </c>
      <c r="I22" s="100" t="str">
        <f>'M8'!DU22</f>
        <v xml:space="preserve"> </v>
      </c>
      <c r="J22" s="75" t="str">
        <f>'M8'!DV22</f>
        <v xml:space="preserve"> </v>
      </c>
      <c r="K22" s="75" t="str">
        <f>'M8'!GC22</f>
        <v xml:space="preserve"> </v>
      </c>
      <c r="L22" s="75" t="str">
        <f>'M8'!GD22</f>
        <v xml:space="preserve"> </v>
      </c>
      <c r="M22" s="100" t="str">
        <f>'M8'!GE22</f>
        <v xml:space="preserve"> </v>
      </c>
      <c r="N22" s="75" t="str">
        <f>'M8'!GF22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IF('M8'!B23=0,"",'M8'!B23)</f>
        <v/>
      </c>
      <c r="C23" s="75" t="str">
        <f>'M8'!BI23</f>
        <v xml:space="preserve"> </v>
      </c>
      <c r="D23" s="75" t="str">
        <f>'M8'!BJ23</f>
        <v xml:space="preserve"> </v>
      </c>
      <c r="E23" s="100" t="str">
        <f>'M8'!BK23</f>
        <v xml:space="preserve"> </v>
      </c>
      <c r="F23" s="84" t="str">
        <f>'M8'!BL23</f>
        <v xml:space="preserve"> </v>
      </c>
      <c r="G23" s="75" t="str">
        <f>'M8'!DS23</f>
        <v xml:space="preserve"> </v>
      </c>
      <c r="H23" s="75" t="str">
        <f>'M8'!DT23</f>
        <v xml:space="preserve"> </v>
      </c>
      <c r="I23" s="100" t="str">
        <f>'M8'!DU23</f>
        <v xml:space="preserve"> </v>
      </c>
      <c r="J23" s="75" t="str">
        <f>'M8'!DV23</f>
        <v xml:space="preserve"> </v>
      </c>
      <c r="K23" s="75" t="str">
        <f>'M8'!GC23</f>
        <v xml:space="preserve"> </v>
      </c>
      <c r="L23" s="75" t="str">
        <f>'M8'!GD23</f>
        <v xml:space="preserve"> </v>
      </c>
      <c r="M23" s="100" t="str">
        <f>'M8'!GE23</f>
        <v xml:space="preserve"> </v>
      </c>
      <c r="N23" s="75" t="str">
        <f>'M8'!GF23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IF('M8'!B24=0,"",'M8'!B24)</f>
        <v/>
      </c>
      <c r="C24" s="75" t="str">
        <f>'M8'!BI24</f>
        <v xml:space="preserve"> </v>
      </c>
      <c r="D24" s="75" t="str">
        <f>'M8'!BJ24</f>
        <v xml:space="preserve"> </v>
      </c>
      <c r="E24" s="100" t="str">
        <f>'M8'!BK24</f>
        <v xml:space="preserve"> </v>
      </c>
      <c r="F24" s="84" t="str">
        <f>'M8'!BL24</f>
        <v xml:space="preserve"> </v>
      </c>
      <c r="G24" s="75" t="str">
        <f>'M8'!DS24</f>
        <v xml:space="preserve"> </v>
      </c>
      <c r="H24" s="75" t="str">
        <f>'M8'!DT24</f>
        <v xml:space="preserve"> </v>
      </c>
      <c r="I24" s="100" t="str">
        <f>'M8'!DU24</f>
        <v xml:space="preserve"> </v>
      </c>
      <c r="J24" s="75" t="str">
        <f>'M8'!DV24</f>
        <v xml:space="preserve"> </v>
      </c>
      <c r="K24" s="75" t="str">
        <f>'M8'!GC24</f>
        <v xml:space="preserve"> </v>
      </c>
      <c r="L24" s="75" t="str">
        <f>'M8'!GD24</f>
        <v xml:space="preserve"> </v>
      </c>
      <c r="M24" s="100" t="str">
        <f>'M8'!GE24</f>
        <v xml:space="preserve"> </v>
      </c>
      <c r="N24" s="75" t="str">
        <f>'M8'!GF24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IF('M8'!B25=0,"",'M8'!B25)</f>
        <v/>
      </c>
      <c r="C25" s="75" t="str">
        <f>'M8'!BI25</f>
        <v xml:space="preserve"> </v>
      </c>
      <c r="D25" s="75" t="str">
        <f>'M8'!BJ25</f>
        <v xml:space="preserve"> </v>
      </c>
      <c r="E25" s="100" t="str">
        <f>'M8'!BK25</f>
        <v xml:space="preserve"> </v>
      </c>
      <c r="F25" s="84" t="str">
        <f>'M8'!BL25</f>
        <v xml:space="preserve"> </v>
      </c>
      <c r="G25" s="75" t="str">
        <f>'M8'!DS25</f>
        <v xml:space="preserve"> </v>
      </c>
      <c r="H25" s="75" t="str">
        <f>'M8'!DT25</f>
        <v xml:space="preserve"> </v>
      </c>
      <c r="I25" s="100" t="str">
        <f>'M8'!DU25</f>
        <v xml:space="preserve"> </v>
      </c>
      <c r="J25" s="75" t="str">
        <f>'M8'!DV25</f>
        <v xml:space="preserve"> </v>
      </c>
      <c r="K25" s="75" t="str">
        <f>'M8'!GC25</f>
        <v xml:space="preserve"> </v>
      </c>
      <c r="L25" s="75" t="str">
        <f>'M8'!GD25</f>
        <v xml:space="preserve"> </v>
      </c>
      <c r="M25" s="100" t="str">
        <f>'M8'!GE25</f>
        <v xml:space="preserve"> </v>
      </c>
      <c r="N25" s="75" t="str">
        <f>'M8'!GF25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IF('M8'!B26=0,"",'M8'!B26)</f>
        <v/>
      </c>
      <c r="C26" s="75" t="str">
        <f>'M8'!BI26</f>
        <v xml:space="preserve"> </v>
      </c>
      <c r="D26" s="75" t="str">
        <f>'M8'!BJ26</f>
        <v xml:space="preserve"> </v>
      </c>
      <c r="E26" s="100" t="str">
        <f>'M8'!BK26</f>
        <v xml:space="preserve"> </v>
      </c>
      <c r="F26" s="84" t="str">
        <f>'M8'!BL26</f>
        <v xml:space="preserve"> </v>
      </c>
      <c r="G26" s="75" t="str">
        <f>'M8'!DS26</f>
        <v xml:space="preserve"> </v>
      </c>
      <c r="H26" s="75" t="str">
        <f>'M8'!DT26</f>
        <v xml:space="preserve"> </v>
      </c>
      <c r="I26" s="100" t="str">
        <f>'M8'!DU26</f>
        <v xml:space="preserve"> </v>
      </c>
      <c r="J26" s="75" t="str">
        <f>'M8'!DV26</f>
        <v xml:space="preserve"> </v>
      </c>
      <c r="K26" s="75" t="str">
        <f>'M8'!GC26</f>
        <v xml:space="preserve"> </v>
      </c>
      <c r="L26" s="75" t="str">
        <f>'M8'!GD26</f>
        <v xml:space="preserve"> </v>
      </c>
      <c r="M26" s="100" t="str">
        <f>'M8'!GE26</f>
        <v xml:space="preserve"> </v>
      </c>
      <c r="N26" s="75" t="str">
        <f>'M8'!GF26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IF('M8'!B27=0,"",'M8'!B27)</f>
        <v/>
      </c>
      <c r="C27" s="75" t="str">
        <f>'M8'!BI27</f>
        <v xml:space="preserve"> </v>
      </c>
      <c r="D27" s="75" t="str">
        <f>'M8'!BJ27</f>
        <v xml:space="preserve"> </v>
      </c>
      <c r="E27" s="100" t="str">
        <f>'M8'!BK27</f>
        <v xml:space="preserve"> </v>
      </c>
      <c r="F27" s="84" t="str">
        <f>'M8'!BL27</f>
        <v xml:space="preserve"> </v>
      </c>
      <c r="G27" s="75" t="str">
        <f>'M8'!DS27</f>
        <v xml:space="preserve"> </v>
      </c>
      <c r="H27" s="75" t="str">
        <f>'M8'!DT27</f>
        <v xml:space="preserve"> </v>
      </c>
      <c r="I27" s="100" t="str">
        <f>'M8'!DU27</f>
        <v xml:space="preserve"> </v>
      </c>
      <c r="J27" s="75" t="str">
        <f>'M8'!DV27</f>
        <v xml:space="preserve"> </v>
      </c>
      <c r="K27" s="75" t="str">
        <f>'M8'!GC27</f>
        <v xml:space="preserve"> </v>
      </c>
      <c r="L27" s="75" t="str">
        <f>'M8'!GD27</f>
        <v xml:space="preserve"> </v>
      </c>
      <c r="M27" s="100" t="str">
        <f>'M8'!GE27</f>
        <v xml:space="preserve"> </v>
      </c>
      <c r="N27" s="75" t="str">
        <f>'M8'!GF27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IF('M8'!B28=0,"",'M8'!B28)</f>
        <v/>
      </c>
      <c r="C28" s="75" t="str">
        <f>'M8'!BI28</f>
        <v xml:space="preserve"> </v>
      </c>
      <c r="D28" s="75" t="str">
        <f>'M8'!BJ28</f>
        <v xml:space="preserve"> </v>
      </c>
      <c r="E28" s="100" t="str">
        <f>'M8'!BK28</f>
        <v xml:space="preserve"> </v>
      </c>
      <c r="F28" s="84" t="str">
        <f>'M8'!BL28</f>
        <v xml:space="preserve"> </v>
      </c>
      <c r="G28" s="75" t="str">
        <f>'M8'!DS28</f>
        <v xml:space="preserve"> </v>
      </c>
      <c r="H28" s="75" t="str">
        <f>'M8'!DT28</f>
        <v xml:space="preserve"> </v>
      </c>
      <c r="I28" s="100" t="str">
        <f>'M8'!DU28</f>
        <v xml:space="preserve"> </v>
      </c>
      <c r="J28" s="75" t="str">
        <f>'M8'!DV28</f>
        <v xml:space="preserve"> </v>
      </c>
      <c r="K28" s="75" t="str">
        <f>'M8'!GC28</f>
        <v xml:space="preserve"> </v>
      </c>
      <c r="L28" s="75" t="str">
        <f>'M8'!GD28</f>
        <v xml:space="preserve"> </v>
      </c>
      <c r="M28" s="100" t="str">
        <f>'M8'!GE28</f>
        <v xml:space="preserve"> </v>
      </c>
      <c r="N28" s="75" t="str">
        <f>'M8'!GF28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IF('M8'!B29=0,"",'M8'!B29)</f>
        <v/>
      </c>
      <c r="C29" s="75" t="str">
        <f>'M8'!BI29</f>
        <v xml:space="preserve"> </v>
      </c>
      <c r="D29" s="75" t="str">
        <f>'M8'!BJ29</f>
        <v xml:space="preserve"> </v>
      </c>
      <c r="E29" s="100" t="str">
        <f>'M8'!BK29</f>
        <v xml:space="preserve"> </v>
      </c>
      <c r="F29" s="84" t="str">
        <f>'M8'!BL29</f>
        <v xml:space="preserve"> </v>
      </c>
      <c r="G29" s="75" t="str">
        <f>'M8'!DS29</f>
        <v xml:space="preserve"> </v>
      </c>
      <c r="H29" s="75" t="str">
        <f>'M8'!DT29</f>
        <v xml:space="preserve"> </v>
      </c>
      <c r="I29" s="100" t="str">
        <f>'M8'!DU29</f>
        <v xml:space="preserve"> </v>
      </c>
      <c r="J29" s="75" t="str">
        <f>'M8'!DV29</f>
        <v xml:space="preserve"> </v>
      </c>
      <c r="K29" s="75" t="str">
        <f>'M8'!GC29</f>
        <v xml:space="preserve"> </v>
      </c>
      <c r="L29" s="75" t="str">
        <f>'M8'!GD29</f>
        <v xml:space="preserve"> </v>
      </c>
      <c r="M29" s="100" t="str">
        <f>'M8'!GE29</f>
        <v xml:space="preserve"> </v>
      </c>
      <c r="N29" s="75" t="str">
        <f>'M8'!GF29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IF('M8'!B30=0,"",'M8'!B30)</f>
        <v/>
      </c>
      <c r="C30" s="75" t="str">
        <f>'M8'!BI30</f>
        <v xml:space="preserve"> </v>
      </c>
      <c r="D30" s="75" t="str">
        <f>'M8'!BJ30</f>
        <v xml:space="preserve"> </v>
      </c>
      <c r="E30" s="100" t="str">
        <f>'M8'!BK30</f>
        <v xml:space="preserve"> </v>
      </c>
      <c r="F30" s="84" t="str">
        <f>'M8'!BL30</f>
        <v xml:space="preserve"> </v>
      </c>
      <c r="G30" s="75" t="str">
        <f>'M8'!DS30</f>
        <v xml:space="preserve"> </v>
      </c>
      <c r="H30" s="75" t="str">
        <f>'M8'!DT30</f>
        <v xml:space="preserve"> </v>
      </c>
      <c r="I30" s="100" t="str">
        <f>'M8'!DU30</f>
        <v xml:space="preserve"> </v>
      </c>
      <c r="J30" s="75" t="str">
        <f>'M8'!DV30</f>
        <v xml:space="preserve"> </v>
      </c>
      <c r="K30" s="75" t="str">
        <f>'M8'!GC30</f>
        <v xml:space="preserve"> </v>
      </c>
      <c r="L30" s="75" t="str">
        <f>'M8'!GD30</f>
        <v xml:space="preserve"> </v>
      </c>
      <c r="M30" s="100" t="str">
        <f>'M8'!GE30</f>
        <v xml:space="preserve"> </v>
      </c>
      <c r="N30" s="75" t="str">
        <f>'M8'!GF30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IF('M8'!B31=0,"",'M8'!B31)</f>
        <v/>
      </c>
      <c r="C31" s="75" t="str">
        <f>'M8'!BI31</f>
        <v xml:space="preserve"> </v>
      </c>
      <c r="D31" s="75" t="str">
        <f>'M8'!BJ31</f>
        <v xml:space="preserve"> </v>
      </c>
      <c r="E31" s="100" t="str">
        <f>'M8'!BK31</f>
        <v xml:space="preserve"> </v>
      </c>
      <c r="F31" s="84" t="str">
        <f>'M8'!BL31</f>
        <v xml:space="preserve"> </v>
      </c>
      <c r="G31" s="75" t="str">
        <f>'M8'!DS31</f>
        <v xml:space="preserve"> </v>
      </c>
      <c r="H31" s="75" t="str">
        <f>'M8'!DT31</f>
        <v xml:space="preserve"> </v>
      </c>
      <c r="I31" s="100" t="str">
        <f>'M8'!DU31</f>
        <v xml:space="preserve"> </v>
      </c>
      <c r="J31" s="75" t="str">
        <f>'M8'!DV31</f>
        <v xml:space="preserve"> </v>
      </c>
      <c r="K31" s="75" t="str">
        <f>'M8'!GC31</f>
        <v xml:space="preserve"> </v>
      </c>
      <c r="L31" s="75" t="str">
        <f>'M8'!GD31</f>
        <v xml:space="preserve"> </v>
      </c>
      <c r="M31" s="100" t="str">
        <f>'M8'!GE31</f>
        <v xml:space="preserve"> </v>
      </c>
      <c r="N31" s="75" t="str">
        <f>'M8'!GF31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IF('M8'!B32=0,"",'M8'!B32)</f>
        <v/>
      </c>
      <c r="C32" s="75" t="str">
        <f>'M8'!BI32</f>
        <v xml:space="preserve"> </v>
      </c>
      <c r="D32" s="75" t="str">
        <f>'M8'!BJ32</f>
        <v xml:space="preserve"> </v>
      </c>
      <c r="E32" s="100" t="str">
        <f>'M8'!BK32</f>
        <v xml:space="preserve"> </v>
      </c>
      <c r="F32" s="84" t="str">
        <f>'M8'!BL32</f>
        <v xml:space="preserve"> </v>
      </c>
      <c r="G32" s="75" t="str">
        <f>'M8'!DS32</f>
        <v xml:space="preserve"> </v>
      </c>
      <c r="H32" s="75" t="str">
        <f>'M8'!DT32</f>
        <v xml:space="preserve"> </v>
      </c>
      <c r="I32" s="100" t="str">
        <f>'M8'!DU32</f>
        <v xml:space="preserve"> </v>
      </c>
      <c r="J32" s="75" t="str">
        <f>'M8'!DV32</f>
        <v xml:space="preserve"> </v>
      </c>
      <c r="K32" s="75" t="str">
        <f>'M8'!GC32</f>
        <v xml:space="preserve"> </v>
      </c>
      <c r="L32" s="75" t="str">
        <f>'M8'!GD32</f>
        <v xml:space="preserve"> </v>
      </c>
      <c r="M32" s="100" t="str">
        <f>'M8'!GE32</f>
        <v xml:space="preserve"> </v>
      </c>
      <c r="N32" s="75" t="str">
        <f>'M8'!GF32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IF('M8'!B33=0,"",'M8'!B33)</f>
        <v/>
      </c>
      <c r="C33" s="75" t="str">
        <f>'M8'!BI33</f>
        <v xml:space="preserve"> </v>
      </c>
      <c r="D33" s="75" t="str">
        <f>'M8'!BJ33</f>
        <v xml:space="preserve"> </v>
      </c>
      <c r="E33" s="100" t="str">
        <f>'M8'!BK33</f>
        <v xml:space="preserve"> </v>
      </c>
      <c r="F33" s="84" t="str">
        <f>'M8'!BL33</f>
        <v xml:space="preserve"> </v>
      </c>
      <c r="G33" s="75" t="str">
        <f>'M8'!DS33</f>
        <v xml:space="preserve"> </v>
      </c>
      <c r="H33" s="75" t="str">
        <f>'M8'!DT33</f>
        <v xml:space="preserve"> </v>
      </c>
      <c r="I33" s="100" t="str">
        <f>'M8'!DU33</f>
        <v xml:space="preserve"> </v>
      </c>
      <c r="J33" s="75" t="str">
        <f>'M8'!DV33</f>
        <v xml:space="preserve"> </v>
      </c>
      <c r="K33" s="75" t="str">
        <f>'M8'!GC33</f>
        <v xml:space="preserve"> </v>
      </c>
      <c r="L33" s="75" t="str">
        <f>'M8'!GD33</f>
        <v xml:space="preserve"> </v>
      </c>
      <c r="M33" s="100" t="str">
        <f>'M8'!GE33</f>
        <v xml:space="preserve"> </v>
      </c>
      <c r="N33" s="75" t="str">
        <f>'M8'!GF33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IF('M8'!B34=0,"",'M8'!B34)</f>
        <v/>
      </c>
      <c r="C34" s="75" t="str">
        <f>'M8'!BI34</f>
        <v xml:space="preserve"> </v>
      </c>
      <c r="D34" s="75" t="str">
        <f>'M8'!BJ34</f>
        <v xml:space="preserve"> </v>
      </c>
      <c r="E34" s="100" t="str">
        <f>'M8'!BK34</f>
        <v xml:space="preserve"> </v>
      </c>
      <c r="F34" s="84" t="str">
        <f>'M8'!BL34</f>
        <v xml:space="preserve"> </v>
      </c>
      <c r="G34" s="75" t="str">
        <f>'M8'!DS34</f>
        <v xml:space="preserve"> </v>
      </c>
      <c r="H34" s="75" t="str">
        <f>'M8'!DT34</f>
        <v xml:space="preserve"> </v>
      </c>
      <c r="I34" s="100" t="str">
        <f>'M8'!DU34</f>
        <v xml:space="preserve"> </v>
      </c>
      <c r="J34" s="75" t="str">
        <f>'M8'!DV34</f>
        <v xml:space="preserve"> </v>
      </c>
      <c r="K34" s="75" t="str">
        <f>'M8'!GC34</f>
        <v xml:space="preserve"> </v>
      </c>
      <c r="L34" s="75" t="str">
        <f>'M8'!GD34</f>
        <v xml:space="preserve"> </v>
      </c>
      <c r="M34" s="100" t="str">
        <f>'M8'!GE34</f>
        <v xml:space="preserve"> </v>
      </c>
      <c r="N34" s="75" t="str">
        <f>'M8'!GF34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IF('M8'!B35=0,"",'M8'!B35)</f>
        <v/>
      </c>
      <c r="C35" s="75" t="str">
        <f>'M8'!BI35</f>
        <v xml:space="preserve"> </v>
      </c>
      <c r="D35" s="75" t="str">
        <f>'M8'!BJ35</f>
        <v xml:space="preserve"> </v>
      </c>
      <c r="E35" s="100" t="str">
        <f>'M8'!BK35</f>
        <v xml:space="preserve"> </v>
      </c>
      <c r="F35" s="84" t="str">
        <f>'M8'!BL35</f>
        <v xml:space="preserve"> </v>
      </c>
      <c r="G35" s="75" t="str">
        <f>'M8'!DS35</f>
        <v xml:space="preserve"> </v>
      </c>
      <c r="H35" s="75" t="str">
        <f>'M8'!DT35</f>
        <v xml:space="preserve"> </v>
      </c>
      <c r="I35" s="100" t="str">
        <f>'M8'!DU35</f>
        <v xml:space="preserve"> </v>
      </c>
      <c r="J35" s="75" t="str">
        <f>'M8'!DV35</f>
        <v xml:space="preserve"> </v>
      </c>
      <c r="K35" s="75" t="str">
        <f>'M8'!GC35</f>
        <v xml:space="preserve"> </v>
      </c>
      <c r="L35" s="75" t="str">
        <f>'M8'!GD35</f>
        <v xml:space="preserve"> </v>
      </c>
      <c r="M35" s="100" t="str">
        <f>'M8'!GE35</f>
        <v xml:space="preserve"> </v>
      </c>
      <c r="N35" s="75" t="str">
        <f>'M8'!GF35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IF('M8'!B36=0,"",'M8'!B36)</f>
        <v/>
      </c>
      <c r="C36" s="75" t="str">
        <f>'M8'!BI36</f>
        <v xml:space="preserve"> </v>
      </c>
      <c r="D36" s="75" t="str">
        <f>'M8'!BJ36</f>
        <v xml:space="preserve"> </v>
      </c>
      <c r="E36" s="100" t="str">
        <f>'M8'!BK36</f>
        <v xml:space="preserve"> </v>
      </c>
      <c r="F36" s="84" t="str">
        <f>'M8'!BL36</f>
        <v xml:space="preserve"> </v>
      </c>
      <c r="G36" s="75" t="str">
        <f>'M8'!DS36</f>
        <v xml:space="preserve"> </v>
      </c>
      <c r="H36" s="75" t="str">
        <f>'M8'!DT36</f>
        <v xml:space="preserve"> </v>
      </c>
      <c r="I36" s="100" t="str">
        <f>'M8'!DU36</f>
        <v xml:space="preserve"> </v>
      </c>
      <c r="J36" s="75" t="str">
        <f>'M8'!DV36</f>
        <v xml:space="preserve"> </v>
      </c>
      <c r="K36" s="75" t="str">
        <f>'M8'!GC36</f>
        <v xml:space="preserve"> </v>
      </c>
      <c r="L36" s="75" t="str">
        <f>'M8'!GD36</f>
        <v xml:space="preserve"> </v>
      </c>
      <c r="M36" s="100" t="str">
        <f>'M8'!GE36</f>
        <v xml:space="preserve"> </v>
      </c>
      <c r="N36" s="75" t="str">
        <f>'M8'!GF36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IF('M8'!B37=0,"",'M8'!B37)</f>
        <v/>
      </c>
      <c r="C37" s="75" t="str">
        <f>'M8'!BI37</f>
        <v xml:space="preserve"> </v>
      </c>
      <c r="D37" s="75" t="str">
        <f>'M8'!BJ37</f>
        <v xml:space="preserve"> </v>
      </c>
      <c r="E37" s="100" t="str">
        <f>'M8'!BK37</f>
        <v xml:space="preserve"> </v>
      </c>
      <c r="F37" s="84" t="str">
        <f>'M8'!BL37</f>
        <v xml:space="preserve"> </v>
      </c>
      <c r="G37" s="75" t="str">
        <f>'M8'!DS37</f>
        <v xml:space="preserve"> </v>
      </c>
      <c r="H37" s="75" t="str">
        <f>'M8'!DT37</f>
        <v xml:space="preserve"> </v>
      </c>
      <c r="I37" s="100" t="str">
        <f>'M8'!DU37</f>
        <v xml:space="preserve"> </v>
      </c>
      <c r="J37" s="75" t="str">
        <f>'M8'!DV37</f>
        <v xml:space="preserve"> </v>
      </c>
      <c r="K37" s="75" t="str">
        <f>'M8'!GC37</f>
        <v xml:space="preserve"> </v>
      </c>
      <c r="L37" s="75" t="str">
        <f>'M8'!GD37</f>
        <v xml:space="preserve"> </v>
      </c>
      <c r="M37" s="100" t="str">
        <f>'M8'!GE37</f>
        <v xml:space="preserve"> </v>
      </c>
      <c r="N37" s="75" t="str">
        <f>'M8'!GF37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IF('M8'!B38=0,"",'M8'!B38)</f>
        <v/>
      </c>
      <c r="C38" s="75" t="str">
        <f>'M8'!BI38</f>
        <v xml:space="preserve"> </v>
      </c>
      <c r="D38" s="75" t="str">
        <f>'M8'!BJ38</f>
        <v xml:space="preserve"> </v>
      </c>
      <c r="E38" s="100" t="str">
        <f>'M8'!BK38</f>
        <v xml:space="preserve"> </v>
      </c>
      <c r="F38" s="84" t="str">
        <f>'M8'!BL38</f>
        <v xml:space="preserve"> </v>
      </c>
      <c r="G38" s="75" t="str">
        <f>'M8'!DS38</f>
        <v xml:space="preserve"> </v>
      </c>
      <c r="H38" s="75" t="str">
        <f>'M8'!DT38</f>
        <v xml:space="preserve"> </v>
      </c>
      <c r="I38" s="100" t="str">
        <f>'M8'!DU38</f>
        <v xml:space="preserve"> </v>
      </c>
      <c r="J38" s="75" t="str">
        <f>'M8'!DV38</f>
        <v xml:space="preserve"> </v>
      </c>
      <c r="K38" s="75" t="str">
        <f>'M8'!GC38</f>
        <v xml:space="preserve"> </v>
      </c>
      <c r="L38" s="75" t="str">
        <f>'M8'!GD38</f>
        <v xml:space="preserve"> </v>
      </c>
      <c r="M38" s="100" t="str">
        <f>'M8'!GE38</f>
        <v xml:space="preserve"> </v>
      </c>
      <c r="N38" s="75" t="str">
        <f>'M8'!GF38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IF('M8'!B39=0,"",'M8'!B39)</f>
        <v/>
      </c>
      <c r="C39" s="75" t="str">
        <f>'M8'!BI39</f>
        <v xml:space="preserve"> </v>
      </c>
      <c r="D39" s="75" t="str">
        <f>'M8'!BJ39</f>
        <v xml:space="preserve"> </v>
      </c>
      <c r="E39" s="100" t="str">
        <f>'M8'!BK39</f>
        <v xml:space="preserve"> </v>
      </c>
      <c r="F39" s="84" t="str">
        <f>'M8'!BL39</f>
        <v xml:space="preserve"> </v>
      </c>
      <c r="G39" s="75" t="str">
        <f>'M8'!DS39</f>
        <v xml:space="preserve"> </v>
      </c>
      <c r="H39" s="75" t="str">
        <f>'M8'!DT39</f>
        <v xml:space="preserve"> </v>
      </c>
      <c r="I39" s="100" t="str">
        <f>'M8'!DU39</f>
        <v xml:space="preserve"> </v>
      </c>
      <c r="J39" s="75" t="str">
        <f>'M8'!DV39</f>
        <v xml:space="preserve"> </v>
      </c>
      <c r="K39" s="75" t="str">
        <f>'M8'!GC39</f>
        <v xml:space="preserve"> </v>
      </c>
      <c r="L39" s="75" t="str">
        <f>'M8'!GD39</f>
        <v xml:space="preserve"> </v>
      </c>
      <c r="M39" s="100" t="str">
        <f>'M8'!GE39</f>
        <v xml:space="preserve"> </v>
      </c>
      <c r="N39" s="75" t="str">
        <f>'M8'!GF39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IF('M8'!B40=0,"",'M8'!B40)</f>
        <v/>
      </c>
      <c r="C40" s="75" t="str">
        <f>'M8'!BI40</f>
        <v xml:space="preserve"> </v>
      </c>
      <c r="D40" s="75" t="str">
        <f>'M8'!BJ40</f>
        <v xml:space="preserve"> </v>
      </c>
      <c r="E40" s="100" t="str">
        <f>'M8'!BK40</f>
        <v xml:space="preserve"> </v>
      </c>
      <c r="F40" s="84" t="str">
        <f>'M8'!BL40</f>
        <v xml:space="preserve"> </v>
      </c>
      <c r="G40" s="75" t="str">
        <f>'M8'!DS40</f>
        <v xml:space="preserve"> </v>
      </c>
      <c r="H40" s="75" t="str">
        <f>'M8'!DT40</f>
        <v xml:space="preserve"> </v>
      </c>
      <c r="I40" s="100" t="str">
        <f>'M8'!DU40</f>
        <v xml:space="preserve"> </v>
      </c>
      <c r="J40" s="75" t="str">
        <f>'M8'!DV40</f>
        <v xml:space="preserve"> </v>
      </c>
      <c r="K40" s="75" t="str">
        <f>'M8'!GC40</f>
        <v xml:space="preserve"> </v>
      </c>
      <c r="L40" s="75" t="str">
        <f>'M8'!GD40</f>
        <v xml:space="preserve"> </v>
      </c>
      <c r="M40" s="100" t="str">
        <f>'M8'!GE40</f>
        <v xml:space="preserve"> </v>
      </c>
      <c r="N40" s="75" t="str">
        <f>'M8'!GF40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IF('M8'!B41=0,"",'M8'!B41)</f>
        <v/>
      </c>
      <c r="C41" s="75" t="str">
        <f>'M8'!BI41</f>
        <v xml:space="preserve"> </v>
      </c>
      <c r="D41" s="75" t="str">
        <f>'M8'!BJ41</f>
        <v xml:space="preserve"> </v>
      </c>
      <c r="E41" s="100" t="str">
        <f>'M8'!BK41</f>
        <v xml:space="preserve"> </v>
      </c>
      <c r="F41" s="84" t="str">
        <f>'M8'!BL41</f>
        <v xml:space="preserve"> </v>
      </c>
      <c r="G41" s="75" t="str">
        <f>'M8'!DS41</f>
        <v xml:space="preserve"> </v>
      </c>
      <c r="H41" s="75" t="str">
        <f>'M8'!DT41</f>
        <v xml:space="preserve"> </v>
      </c>
      <c r="I41" s="100" t="str">
        <f>'M8'!DU41</f>
        <v xml:space="preserve"> </v>
      </c>
      <c r="J41" s="75" t="str">
        <f>'M8'!DV41</f>
        <v xml:space="preserve"> </v>
      </c>
      <c r="K41" s="75" t="str">
        <f>'M8'!GC41</f>
        <v xml:space="preserve"> </v>
      </c>
      <c r="L41" s="75" t="str">
        <f>'M8'!GD41</f>
        <v xml:space="preserve"> </v>
      </c>
      <c r="M41" s="100" t="str">
        <f>'M8'!GE41</f>
        <v xml:space="preserve"> </v>
      </c>
      <c r="N41" s="75" t="str">
        <f>'M8'!GF41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IF('M8'!B42=0,"",'M8'!B42)</f>
        <v/>
      </c>
      <c r="C42" s="75" t="str">
        <f>'M8'!BI42</f>
        <v xml:space="preserve"> </v>
      </c>
      <c r="D42" s="75" t="str">
        <f>'M8'!BJ42</f>
        <v xml:space="preserve"> </v>
      </c>
      <c r="E42" s="100" t="str">
        <f>'M8'!BK42</f>
        <v xml:space="preserve"> </v>
      </c>
      <c r="F42" s="84" t="str">
        <f>'M8'!BL42</f>
        <v xml:space="preserve"> </v>
      </c>
      <c r="G42" s="75" t="str">
        <f>'M8'!DS42</f>
        <v xml:space="preserve"> </v>
      </c>
      <c r="H42" s="75" t="str">
        <f>'M8'!DT42</f>
        <v xml:space="preserve"> </v>
      </c>
      <c r="I42" s="100" t="str">
        <f>'M8'!DU42</f>
        <v xml:space="preserve"> </v>
      </c>
      <c r="J42" s="75" t="str">
        <f>'M8'!DV42</f>
        <v xml:space="preserve"> </v>
      </c>
      <c r="K42" s="75" t="str">
        <f>'M8'!GC42</f>
        <v xml:space="preserve"> </v>
      </c>
      <c r="L42" s="75" t="str">
        <f>'M8'!GD42</f>
        <v xml:space="preserve"> </v>
      </c>
      <c r="M42" s="100" t="str">
        <f>'M8'!GE42</f>
        <v xml:space="preserve"> </v>
      </c>
      <c r="N42" s="75" t="str">
        <f>'M8'!GF42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IF('M8'!B43=0,"",'M8'!B43)</f>
        <v/>
      </c>
      <c r="C43" s="75" t="str">
        <f>'M8'!BI43</f>
        <v xml:space="preserve"> </v>
      </c>
      <c r="D43" s="75" t="str">
        <f>'M8'!BJ43</f>
        <v xml:space="preserve"> </v>
      </c>
      <c r="E43" s="100" t="str">
        <f>'M8'!BK43</f>
        <v xml:space="preserve"> </v>
      </c>
      <c r="F43" s="84" t="str">
        <f>'M8'!BL43</f>
        <v xml:space="preserve"> </v>
      </c>
      <c r="G43" s="75" t="str">
        <f>'M8'!DS43</f>
        <v xml:space="preserve"> </v>
      </c>
      <c r="H43" s="75" t="str">
        <f>'M8'!DT43</f>
        <v xml:space="preserve"> </v>
      </c>
      <c r="I43" s="100" t="str">
        <f>'M8'!DU43</f>
        <v xml:space="preserve"> </v>
      </c>
      <c r="J43" s="75" t="str">
        <f>'M8'!DV43</f>
        <v xml:space="preserve"> </v>
      </c>
      <c r="K43" s="75" t="str">
        <f>'M8'!GC43</f>
        <v xml:space="preserve"> </v>
      </c>
      <c r="L43" s="75" t="str">
        <f>'M8'!GD43</f>
        <v xml:space="preserve"> </v>
      </c>
      <c r="M43" s="100" t="str">
        <f>'M8'!GE43</f>
        <v xml:space="preserve"> </v>
      </c>
      <c r="N43" s="75" t="str">
        <f>'M8'!GF43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IF('M8'!B44=0,"",'M8'!B44)</f>
        <v/>
      </c>
      <c r="C44" s="75" t="str">
        <f>'M8'!BI44</f>
        <v xml:space="preserve"> </v>
      </c>
      <c r="D44" s="75" t="str">
        <f>'M8'!BJ44</f>
        <v xml:space="preserve"> </v>
      </c>
      <c r="E44" s="100" t="str">
        <f>'M8'!BK44</f>
        <v xml:space="preserve"> </v>
      </c>
      <c r="F44" s="84" t="str">
        <f>'M8'!BL44</f>
        <v xml:space="preserve"> </v>
      </c>
      <c r="G44" s="75" t="str">
        <f>'M8'!DS44</f>
        <v xml:space="preserve"> </v>
      </c>
      <c r="H44" s="75" t="str">
        <f>'M8'!DT44</f>
        <v xml:space="preserve"> </v>
      </c>
      <c r="I44" s="100" t="str">
        <f>'M8'!DU44</f>
        <v xml:space="preserve"> </v>
      </c>
      <c r="J44" s="75" t="str">
        <f>'M8'!DV44</f>
        <v xml:space="preserve"> </v>
      </c>
      <c r="K44" s="75" t="str">
        <f>'M8'!GC44</f>
        <v xml:space="preserve"> </v>
      </c>
      <c r="L44" s="75" t="str">
        <f>'M8'!GD44</f>
        <v xml:space="preserve"> </v>
      </c>
      <c r="M44" s="100" t="str">
        <f>'M8'!GE44</f>
        <v xml:space="preserve"> </v>
      </c>
      <c r="N44" s="75" t="str">
        <f>'M8'!GF44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IF('M8'!B45=0,"",'M8'!B45)</f>
        <v/>
      </c>
      <c r="C45" s="75" t="str">
        <f>'M8'!BI45</f>
        <v xml:space="preserve"> </v>
      </c>
      <c r="D45" s="75" t="str">
        <f>'M8'!BJ45</f>
        <v xml:space="preserve"> </v>
      </c>
      <c r="E45" s="100" t="str">
        <f>'M8'!BK45</f>
        <v xml:space="preserve"> </v>
      </c>
      <c r="F45" s="84" t="str">
        <f>'M8'!BL45</f>
        <v xml:space="preserve"> </v>
      </c>
      <c r="G45" s="75" t="str">
        <f>'M8'!DS45</f>
        <v xml:space="preserve"> </v>
      </c>
      <c r="H45" s="75" t="str">
        <f>'M8'!DT45</f>
        <v xml:space="preserve"> </v>
      </c>
      <c r="I45" s="100" t="str">
        <f>'M8'!DU45</f>
        <v xml:space="preserve"> </v>
      </c>
      <c r="J45" s="75" t="str">
        <f>'M8'!DV45</f>
        <v xml:space="preserve"> </v>
      </c>
      <c r="K45" s="75" t="str">
        <f>'M8'!GC45</f>
        <v xml:space="preserve"> </v>
      </c>
      <c r="L45" s="75" t="str">
        <f>'M8'!GD45</f>
        <v xml:space="preserve"> </v>
      </c>
      <c r="M45" s="100" t="str">
        <f>'M8'!GE45</f>
        <v xml:space="preserve"> </v>
      </c>
      <c r="N45" s="75" t="str">
        <f>'M8'!GF45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IF('M8'!B46=0,"",'M8'!B46)</f>
        <v/>
      </c>
      <c r="C46" s="75" t="str">
        <f>'M8'!BI46</f>
        <v xml:space="preserve"> </v>
      </c>
      <c r="D46" s="75" t="str">
        <f>'M8'!BJ46</f>
        <v xml:space="preserve"> </v>
      </c>
      <c r="E46" s="100" t="str">
        <f>'M8'!BK46</f>
        <v xml:space="preserve"> </v>
      </c>
      <c r="F46" s="84" t="str">
        <f>'M8'!BL46</f>
        <v xml:space="preserve"> </v>
      </c>
      <c r="G46" s="75" t="str">
        <f>'M8'!DS46</f>
        <v xml:space="preserve"> </v>
      </c>
      <c r="H46" s="75" t="str">
        <f>'M8'!DT46</f>
        <v xml:space="preserve"> </v>
      </c>
      <c r="I46" s="100" t="str">
        <f>'M8'!DU46</f>
        <v xml:space="preserve"> </v>
      </c>
      <c r="J46" s="75" t="str">
        <f>'M8'!DV46</f>
        <v xml:space="preserve"> </v>
      </c>
      <c r="K46" s="75" t="str">
        <f>'M8'!GC46</f>
        <v xml:space="preserve"> </v>
      </c>
      <c r="L46" s="75" t="str">
        <f>'M8'!GD46</f>
        <v xml:space="preserve"> </v>
      </c>
      <c r="M46" s="100" t="str">
        <f>'M8'!GE46</f>
        <v xml:space="preserve"> </v>
      </c>
      <c r="N46" s="75" t="str">
        <f>'M8'!GF46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IF('M8'!B47=0,"",'M8'!B47)</f>
        <v/>
      </c>
      <c r="C47" s="75" t="str">
        <f>'M8'!BI47</f>
        <v xml:space="preserve"> </v>
      </c>
      <c r="D47" s="75" t="str">
        <f>'M8'!BJ47</f>
        <v xml:space="preserve"> </v>
      </c>
      <c r="E47" s="100" t="str">
        <f>'M8'!BK47</f>
        <v xml:space="preserve"> </v>
      </c>
      <c r="F47" s="84" t="str">
        <f>'M8'!BL47</f>
        <v xml:space="preserve"> </v>
      </c>
      <c r="G47" s="75" t="str">
        <f>'M8'!DS47</f>
        <v xml:space="preserve"> </v>
      </c>
      <c r="H47" s="75" t="str">
        <f>'M8'!DT47</f>
        <v xml:space="preserve"> </v>
      </c>
      <c r="I47" s="100" t="str">
        <f>'M8'!DU47</f>
        <v xml:space="preserve"> </v>
      </c>
      <c r="J47" s="75" t="str">
        <f>'M8'!DV47</f>
        <v xml:space="preserve"> </v>
      </c>
      <c r="K47" s="75" t="str">
        <f>'M8'!GC47</f>
        <v xml:space="preserve"> </v>
      </c>
      <c r="L47" s="75" t="str">
        <f>'M8'!GD47</f>
        <v xml:space="preserve"> </v>
      </c>
      <c r="M47" s="100" t="str">
        <f>'M8'!GE47</f>
        <v xml:space="preserve"> </v>
      </c>
      <c r="N47" s="75" t="str">
        <f>'M8'!GF47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IF('M8'!B48=0,"",'M8'!B48)</f>
        <v/>
      </c>
      <c r="C48" s="75" t="str">
        <f>'M8'!BI48</f>
        <v xml:space="preserve"> </v>
      </c>
      <c r="D48" s="75" t="str">
        <f>'M8'!BJ48</f>
        <v xml:space="preserve"> </v>
      </c>
      <c r="E48" s="100" t="str">
        <f>'M8'!BK48</f>
        <v xml:space="preserve"> </v>
      </c>
      <c r="F48" s="84" t="str">
        <f>'M8'!BL48</f>
        <v xml:space="preserve"> </v>
      </c>
      <c r="G48" s="75" t="str">
        <f>'M8'!DS48</f>
        <v xml:space="preserve"> </v>
      </c>
      <c r="H48" s="75" t="str">
        <f>'M8'!DT48</f>
        <v xml:space="preserve"> </v>
      </c>
      <c r="I48" s="100" t="str">
        <f>'M8'!DU48</f>
        <v xml:space="preserve"> </v>
      </c>
      <c r="J48" s="75" t="str">
        <f>'M8'!DV48</f>
        <v xml:space="preserve"> </v>
      </c>
      <c r="K48" s="75" t="str">
        <f>'M8'!GC48</f>
        <v xml:space="preserve"> </v>
      </c>
      <c r="L48" s="75" t="str">
        <f>'M8'!GD48</f>
        <v xml:space="preserve"> </v>
      </c>
      <c r="M48" s="100" t="str">
        <f>'M8'!GE48</f>
        <v xml:space="preserve"> </v>
      </c>
      <c r="N48" s="75" t="str">
        <f>'M8'!GF48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IF('M8'!B49=0,"",'M8'!B49)</f>
        <v/>
      </c>
      <c r="C49" s="75" t="str">
        <f>'M8'!BI49</f>
        <v xml:space="preserve"> </v>
      </c>
      <c r="D49" s="75" t="str">
        <f>'M8'!BJ49</f>
        <v xml:space="preserve"> </v>
      </c>
      <c r="E49" s="100" t="str">
        <f>'M8'!BK49</f>
        <v xml:space="preserve"> </v>
      </c>
      <c r="F49" s="84" t="str">
        <f>'M8'!BL49</f>
        <v xml:space="preserve"> </v>
      </c>
      <c r="G49" s="75" t="str">
        <f>'M8'!DS49</f>
        <v xml:space="preserve"> </v>
      </c>
      <c r="H49" s="75" t="str">
        <f>'M8'!DT49</f>
        <v xml:space="preserve"> </v>
      </c>
      <c r="I49" s="100" t="str">
        <f>'M8'!DU49</f>
        <v xml:space="preserve"> </v>
      </c>
      <c r="J49" s="75" t="str">
        <f>'M8'!DV49</f>
        <v xml:space="preserve"> </v>
      </c>
      <c r="K49" s="75" t="str">
        <f>'M8'!GC49</f>
        <v xml:space="preserve"> </v>
      </c>
      <c r="L49" s="75" t="str">
        <f>'M8'!GD49</f>
        <v xml:space="preserve"> </v>
      </c>
      <c r="M49" s="100" t="str">
        <f>'M8'!GE49</f>
        <v xml:space="preserve"> </v>
      </c>
      <c r="N49" s="75" t="str">
        <f>'M8'!GF49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IF('M8'!B50=0,"",'M8'!B50)</f>
        <v/>
      </c>
      <c r="C50" s="75" t="str">
        <f>'M8'!BI50</f>
        <v xml:space="preserve"> </v>
      </c>
      <c r="D50" s="75" t="str">
        <f>'M8'!BJ50</f>
        <v xml:space="preserve"> </v>
      </c>
      <c r="E50" s="100" t="str">
        <f>'M8'!BK50</f>
        <v xml:space="preserve"> </v>
      </c>
      <c r="F50" s="84" t="str">
        <f>'M8'!BL50</f>
        <v xml:space="preserve"> </v>
      </c>
      <c r="G50" s="75" t="str">
        <f>'M8'!DS50</f>
        <v xml:space="preserve"> </v>
      </c>
      <c r="H50" s="75" t="str">
        <f>'M8'!DT50</f>
        <v xml:space="preserve"> </v>
      </c>
      <c r="I50" s="100" t="str">
        <f>'M8'!DU50</f>
        <v xml:space="preserve"> </v>
      </c>
      <c r="J50" s="75" t="str">
        <f>'M8'!DV50</f>
        <v xml:space="preserve"> </v>
      </c>
      <c r="K50" s="75" t="str">
        <f>'M8'!GC50</f>
        <v xml:space="preserve"> </v>
      </c>
      <c r="L50" s="75" t="str">
        <f>'M8'!GD50</f>
        <v xml:space="preserve"> </v>
      </c>
      <c r="M50" s="100" t="str">
        <f>'M8'!GE50</f>
        <v xml:space="preserve"> </v>
      </c>
      <c r="N50" s="75" t="str">
        <f>'M8'!GF50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IF('M8'!B51=0,"",'M8'!B51)</f>
        <v/>
      </c>
      <c r="C51" s="75" t="str">
        <f>'M8'!BI51</f>
        <v xml:space="preserve"> </v>
      </c>
      <c r="D51" s="75" t="str">
        <f>'M8'!BJ51</f>
        <v xml:space="preserve"> </v>
      </c>
      <c r="E51" s="100" t="str">
        <f>'M8'!BK51</f>
        <v xml:space="preserve"> </v>
      </c>
      <c r="F51" s="84" t="str">
        <f>'M8'!BL51</f>
        <v xml:space="preserve"> </v>
      </c>
      <c r="G51" s="75" t="str">
        <f>'M8'!DS51</f>
        <v xml:space="preserve"> </v>
      </c>
      <c r="H51" s="75" t="str">
        <f>'M8'!DT51</f>
        <v xml:space="preserve"> </v>
      </c>
      <c r="I51" s="100" t="str">
        <f>'M8'!DU51</f>
        <v xml:space="preserve"> </v>
      </c>
      <c r="J51" s="75" t="str">
        <f>'M8'!DV51</f>
        <v xml:space="preserve"> </v>
      </c>
      <c r="K51" s="75" t="str">
        <f>'M8'!GC51</f>
        <v xml:space="preserve"> </v>
      </c>
      <c r="L51" s="75" t="str">
        <f>'M8'!GD51</f>
        <v xml:space="preserve"> </v>
      </c>
      <c r="M51" s="100" t="str">
        <f>'M8'!GE51</f>
        <v xml:space="preserve"> </v>
      </c>
      <c r="N51" s="75" t="str">
        <f>'M8'!GF51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IF('M8'!B52=0,"",'M8'!B52)</f>
        <v/>
      </c>
      <c r="C52" s="75" t="str">
        <f>'M8'!BI52</f>
        <v xml:space="preserve"> </v>
      </c>
      <c r="D52" s="75" t="str">
        <f>'M8'!BJ52</f>
        <v xml:space="preserve"> </v>
      </c>
      <c r="E52" s="100" t="str">
        <f>'M8'!BK52</f>
        <v xml:space="preserve"> </v>
      </c>
      <c r="F52" s="84" t="str">
        <f>'M8'!BL52</f>
        <v xml:space="preserve"> </v>
      </c>
      <c r="G52" s="75" t="str">
        <f>'M8'!DS52</f>
        <v xml:space="preserve"> </v>
      </c>
      <c r="H52" s="75" t="str">
        <f>'M8'!DT52</f>
        <v xml:space="preserve"> </v>
      </c>
      <c r="I52" s="100" t="str">
        <f>'M8'!DU52</f>
        <v xml:space="preserve"> </v>
      </c>
      <c r="J52" s="75" t="str">
        <f>'M8'!DV52</f>
        <v xml:space="preserve"> </v>
      </c>
      <c r="K52" s="75" t="str">
        <f>'M8'!GC52</f>
        <v xml:space="preserve"> </v>
      </c>
      <c r="L52" s="75" t="str">
        <f>'M8'!GD52</f>
        <v xml:space="preserve"> </v>
      </c>
      <c r="M52" s="100" t="str">
        <f>'M8'!GE52</f>
        <v xml:space="preserve"> </v>
      </c>
      <c r="N52" s="75" t="str">
        <f>'M8'!GF52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IF('M8'!B53=0,"",'M8'!B53)</f>
        <v/>
      </c>
      <c r="C53" s="75" t="str">
        <f>'M8'!BI53</f>
        <v xml:space="preserve"> </v>
      </c>
      <c r="D53" s="75" t="str">
        <f>'M8'!BJ53</f>
        <v xml:space="preserve"> </v>
      </c>
      <c r="E53" s="100" t="str">
        <f>'M8'!BK53</f>
        <v xml:space="preserve"> </v>
      </c>
      <c r="F53" s="84" t="str">
        <f>'M8'!BL53</f>
        <v xml:space="preserve"> </v>
      </c>
      <c r="G53" s="75" t="str">
        <f>'M8'!DS53</f>
        <v xml:space="preserve"> </v>
      </c>
      <c r="H53" s="75" t="str">
        <f>'M8'!DT53</f>
        <v xml:space="preserve"> </v>
      </c>
      <c r="I53" s="100" t="str">
        <f>'M8'!DU53</f>
        <v xml:space="preserve"> </v>
      </c>
      <c r="J53" s="75" t="str">
        <f>'M8'!DV53</f>
        <v xml:space="preserve"> </v>
      </c>
      <c r="K53" s="75" t="str">
        <f>'M8'!GC53</f>
        <v xml:space="preserve"> </v>
      </c>
      <c r="L53" s="75" t="str">
        <f>'M8'!GD53</f>
        <v xml:space="preserve"> </v>
      </c>
      <c r="M53" s="100" t="str">
        <f>'M8'!GE53</f>
        <v xml:space="preserve"> </v>
      </c>
      <c r="N53" s="75" t="str">
        <f>'M8'!GF53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IF('M8'!B54=0,"",'M8'!B54)</f>
        <v/>
      </c>
      <c r="C54" s="75" t="str">
        <f>'M8'!BI54</f>
        <v xml:space="preserve"> </v>
      </c>
      <c r="D54" s="75" t="str">
        <f>'M8'!BJ54</f>
        <v xml:space="preserve"> </v>
      </c>
      <c r="E54" s="100" t="str">
        <f>'M8'!BK54</f>
        <v xml:space="preserve"> </v>
      </c>
      <c r="F54" s="84" t="str">
        <f>'M8'!BL54</f>
        <v xml:space="preserve"> </v>
      </c>
      <c r="G54" s="75" t="str">
        <f>'M8'!DS54</f>
        <v xml:space="preserve"> </v>
      </c>
      <c r="H54" s="75" t="str">
        <f>'M8'!DT54</f>
        <v xml:space="preserve"> </v>
      </c>
      <c r="I54" s="100" t="str">
        <f>'M8'!DU54</f>
        <v xml:space="preserve"> </v>
      </c>
      <c r="J54" s="75" t="str">
        <f>'M8'!DV54</f>
        <v xml:space="preserve"> </v>
      </c>
      <c r="K54" s="75" t="str">
        <f>'M8'!GC54</f>
        <v xml:space="preserve"> </v>
      </c>
      <c r="L54" s="75" t="str">
        <f>'M8'!GD54</f>
        <v xml:space="preserve"> </v>
      </c>
      <c r="M54" s="100" t="str">
        <f>'M8'!GE54</f>
        <v xml:space="preserve"> </v>
      </c>
      <c r="N54" s="75" t="str">
        <f>'M8'!GF54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IF('M8'!B55=0,"",'M8'!B55)</f>
        <v/>
      </c>
      <c r="C55" s="75" t="str">
        <f>'M8'!BI55</f>
        <v xml:space="preserve"> </v>
      </c>
      <c r="D55" s="75" t="str">
        <f>'M8'!BJ55</f>
        <v xml:space="preserve"> </v>
      </c>
      <c r="E55" s="100" t="str">
        <f>'M8'!BK55</f>
        <v xml:space="preserve"> </v>
      </c>
      <c r="F55" s="84" t="str">
        <f>'M8'!BL55</f>
        <v xml:space="preserve"> </v>
      </c>
      <c r="G55" s="75" t="str">
        <f>'M8'!DS55</f>
        <v xml:space="preserve"> </v>
      </c>
      <c r="H55" s="75" t="str">
        <f>'M8'!DT55</f>
        <v xml:space="preserve"> </v>
      </c>
      <c r="I55" s="100" t="str">
        <f>'M8'!DU55</f>
        <v xml:space="preserve"> </v>
      </c>
      <c r="J55" s="75" t="str">
        <f>'M8'!DV55</f>
        <v xml:space="preserve"> </v>
      </c>
      <c r="K55" s="75" t="str">
        <f>'M8'!GC55</f>
        <v xml:space="preserve"> </v>
      </c>
      <c r="L55" s="75" t="str">
        <f>'M8'!GD55</f>
        <v xml:space="preserve"> </v>
      </c>
      <c r="M55" s="100" t="str">
        <f>'M8'!GE55</f>
        <v xml:space="preserve"> </v>
      </c>
      <c r="N55" s="75" t="str">
        <f>'M8'!GF55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IF('M8'!B56=0,"",'M8'!B56)</f>
        <v/>
      </c>
      <c r="C56" s="75" t="str">
        <f>'M8'!BI56</f>
        <v xml:space="preserve"> </v>
      </c>
      <c r="D56" s="75" t="str">
        <f>'M8'!BJ56</f>
        <v xml:space="preserve"> </v>
      </c>
      <c r="E56" s="100" t="str">
        <f>'M8'!BK56</f>
        <v xml:space="preserve"> </v>
      </c>
      <c r="F56" s="84" t="str">
        <f>'M8'!BL56</f>
        <v xml:space="preserve"> </v>
      </c>
      <c r="G56" s="75" t="str">
        <f>'M8'!DS56</f>
        <v xml:space="preserve"> </v>
      </c>
      <c r="H56" s="75" t="str">
        <f>'M8'!DT56</f>
        <v xml:space="preserve"> </v>
      </c>
      <c r="I56" s="100" t="str">
        <f>'M8'!DU56</f>
        <v xml:space="preserve"> </v>
      </c>
      <c r="J56" s="75" t="str">
        <f>'M8'!DV56</f>
        <v xml:space="preserve"> </v>
      </c>
      <c r="K56" s="75" t="str">
        <f>'M8'!GC56</f>
        <v xml:space="preserve"> </v>
      </c>
      <c r="L56" s="75" t="str">
        <f>'M8'!GD56</f>
        <v xml:space="preserve"> </v>
      </c>
      <c r="M56" s="100" t="str">
        <f>'M8'!GE56</f>
        <v xml:space="preserve"> </v>
      </c>
      <c r="N56" s="75" t="str">
        <f>'M8'!GF56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IF('M8'!B57=0,"",'M8'!B57)</f>
        <v/>
      </c>
      <c r="C57" s="75" t="str">
        <f>'M8'!BI57</f>
        <v xml:space="preserve"> </v>
      </c>
      <c r="D57" s="75" t="str">
        <f>'M8'!BJ57</f>
        <v xml:space="preserve"> </v>
      </c>
      <c r="E57" s="100" t="str">
        <f>'M8'!BK57</f>
        <v xml:space="preserve"> </v>
      </c>
      <c r="F57" s="84" t="str">
        <f>'M8'!BL57</f>
        <v xml:space="preserve"> </v>
      </c>
      <c r="G57" s="75" t="str">
        <f>'M8'!DS57</f>
        <v xml:space="preserve"> </v>
      </c>
      <c r="H57" s="75" t="str">
        <f>'M8'!DT57</f>
        <v xml:space="preserve"> </v>
      </c>
      <c r="I57" s="100" t="str">
        <f>'M8'!DU57</f>
        <v xml:space="preserve"> </v>
      </c>
      <c r="J57" s="75" t="str">
        <f>'M8'!DV57</f>
        <v xml:space="preserve"> </v>
      </c>
      <c r="K57" s="75" t="str">
        <f>'M8'!GC57</f>
        <v xml:space="preserve"> </v>
      </c>
      <c r="L57" s="75" t="str">
        <f>'M8'!GD57</f>
        <v xml:space="preserve"> </v>
      </c>
      <c r="M57" s="100" t="str">
        <f>'M8'!GE57</f>
        <v xml:space="preserve"> </v>
      </c>
      <c r="N57" s="75" t="str">
        <f>'M8'!GF57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IF('M8'!B58=0,"",'M8'!B58)</f>
        <v/>
      </c>
      <c r="C58" s="75" t="str">
        <f>'M8'!BI58</f>
        <v xml:space="preserve"> </v>
      </c>
      <c r="D58" s="75" t="str">
        <f>'M8'!BJ58</f>
        <v xml:space="preserve"> </v>
      </c>
      <c r="E58" s="100" t="str">
        <f>'M8'!BK58</f>
        <v xml:space="preserve"> </v>
      </c>
      <c r="F58" s="84" t="str">
        <f>'M8'!BL58</f>
        <v xml:space="preserve"> </v>
      </c>
      <c r="G58" s="75" t="str">
        <f>'M8'!DS58</f>
        <v xml:space="preserve"> </v>
      </c>
      <c r="H58" s="75" t="str">
        <f>'M8'!DT58</f>
        <v xml:space="preserve"> </v>
      </c>
      <c r="I58" s="100" t="str">
        <f>'M8'!DU58</f>
        <v xml:space="preserve"> </v>
      </c>
      <c r="J58" s="75" t="str">
        <f>'M8'!DV58</f>
        <v xml:space="preserve"> </v>
      </c>
      <c r="K58" s="75" t="str">
        <f>'M8'!GC58</f>
        <v xml:space="preserve"> </v>
      </c>
      <c r="L58" s="75" t="str">
        <f>'M8'!GD58</f>
        <v xml:space="preserve"> </v>
      </c>
      <c r="M58" s="100" t="str">
        <f>'M8'!GE58</f>
        <v xml:space="preserve"> </v>
      </c>
      <c r="N58" s="75" t="str">
        <f>'M8'!GF58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IF('M8'!B59=0,"",'M8'!B59)</f>
        <v/>
      </c>
      <c r="C59" s="75" t="str">
        <f>'M8'!BI59</f>
        <v xml:space="preserve"> </v>
      </c>
      <c r="D59" s="75" t="str">
        <f>'M8'!BJ59</f>
        <v xml:space="preserve"> </v>
      </c>
      <c r="E59" s="100" t="str">
        <f>'M8'!BK59</f>
        <v xml:space="preserve"> </v>
      </c>
      <c r="F59" s="84" t="str">
        <f>'M8'!BL59</f>
        <v xml:space="preserve"> </v>
      </c>
      <c r="G59" s="75" t="str">
        <f>'M8'!DS59</f>
        <v xml:space="preserve"> </v>
      </c>
      <c r="H59" s="75" t="str">
        <f>'M8'!DT59</f>
        <v xml:space="preserve"> </v>
      </c>
      <c r="I59" s="100" t="str">
        <f>'M8'!DU59</f>
        <v xml:space="preserve"> </v>
      </c>
      <c r="J59" s="75" t="str">
        <f>'M8'!DV59</f>
        <v xml:space="preserve"> </v>
      </c>
      <c r="K59" s="75" t="str">
        <f>'M8'!GC59</f>
        <v xml:space="preserve"> </v>
      </c>
      <c r="L59" s="75" t="str">
        <f>'M8'!GD59</f>
        <v xml:space="preserve"> </v>
      </c>
      <c r="M59" s="100" t="str">
        <f>'M8'!GE59</f>
        <v xml:space="preserve"> </v>
      </c>
      <c r="N59" s="75" t="str">
        <f>'M8'!GF59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IF('M8'!B60=0,"",'M8'!B60)</f>
        <v/>
      </c>
      <c r="C60" s="75" t="str">
        <f>'M8'!BI60</f>
        <v xml:space="preserve"> </v>
      </c>
      <c r="D60" s="75" t="str">
        <f>'M8'!BJ60</f>
        <v xml:space="preserve"> </v>
      </c>
      <c r="E60" s="100" t="str">
        <f>'M8'!BK60</f>
        <v xml:space="preserve"> </v>
      </c>
      <c r="F60" s="84" t="str">
        <f>'M8'!BL60</f>
        <v xml:space="preserve"> </v>
      </c>
      <c r="G60" s="75" t="str">
        <f>'M8'!DS60</f>
        <v xml:space="preserve"> </v>
      </c>
      <c r="H60" s="75" t="str">
        <f>'M8'!DT60</f>
        <v xml:space="preserve"> </v>
      </c>
      <c r="I60" s="100" t="str">
        <f>'M8'!DU60</f>
        <v xml:space="preserve"> </v>
      </c>
      <c r="J60" s="75" t="str">
        <f>'M8'!DV60</f>
        <v xml:space="preserve"> </v>
      </c>
      <c r="K60" s="75" t="str">
        <f>'M8'!GC60</f>
        <v xml:space="preserve"> </v>
      </c>
      <c r="L60" s="75" t="str">
        <f>'M8'!GD60</f>
        <v xml:space="preserve"> </v>
      </c>
      <c r="M60" s="100" t="str">
        <f>'M8'!GE60</f>
        <v xml:space="preserve"> </v>
      </c>
      <c r="N60" s="75" t="str">
        <f>'M8'!GF60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IF('M8'!B61=0,"",'M8'!B61)</f>
        <v/>
      </c>
      <c r="C61" s="75" t="str">
        <f>'M8'!BI61</f>
        <v xml:space="preserve"> </v>
      </c>
      <c r="D61" s="75" t="str">
        <f>'M8'!BJ61</f>
        <v xml:space="preserve"> </v>
      </c>
      <c r="E61" s="100" t="str">
        <f>'M8'!BK61</f>
        <v xml:space="preserve"> </v>
      </c>
      <c r="F61" s="84" t="str">
        <f>'M8'!BL61</f>
        <v xml:space="preserve"> </v>
      </c>
      <c r="G61" s="75" t="str">
        <f>'M8'!DS61</f>
        <v xml:space="preserve"> </v>
      </c>
      <c r="H61" s="75" t="str">
        <f>'M8'!DT61</f>
        <v xml:space="preserve"> </v>
      </c>
      <c r="I61" s="100" t="str">
        <f>'M8'!DU61</f>
        <v xml:space="preserve"> </v>
      </c>
      <c r="J61" s="75" t="str">
        <f>'M8'!DV61</f>
        <v xml:space="preserve"> </v>
      </c>
      <c r="K61" s="75" t="str">
        <f>'M8'!GC61</f>
        <v xml:space="preserve"> </v>
      </c>
      <c r="L61" s="75" t="str">
        <f>'M8'!GD61</f>
        <v xml:space="preserve"> </v>
      </c>
      <c r="M61" s="100" t="str">
        <f>'M8'!GE61</f>
        <v xml:space="preserve"> </v>
      </c>
      <c r="N61" s="75" t="str">
        <f>'M8'!GF61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IF('M8'!B62=0,"",'M8'!B62)</f>
        <v/>
      </c>
      <c r="C62" s="75" t="str">
        <f>'M8'!BI62</f>
        <v xml:space="preserve"> </v>
      </c>
      <c r="D62" s="75" t="str">
        <f>'M8'!BJ62</f>
        <v xml:space="preserve"> </v>
      </c>
      <c r="E62" s="100" t="str">
        <f>'M8'!BK62</f>
        <v xml:space="preserve"> </v>
      </c>
      <c r="F62" s="84" t="str">
        <f>'M8'!BL62</f>
        <v xml:space="preserve"> </v>
      </c>
      <c r="G62" s="75" t="str">
        <f>'M8'!DS62</f>
        <v xml:space="preserve"> </v>
      </c>
      <c r="H62" s="75" t="str">
        <f>'M8'!DT62</f>
        <v xml:space="preserve"> </v>
      </c>
      <c r="I62" s="100" t="str">
        <f>'M8'!DU62</f>
        <v xml:space="preserve"> </v>
      </c>
      <c r="J62" s="75" t="str">
        <f>'M8'!DV62</f>
        <v xml:space="preserve"> </v>
      </c>
      <c r="K62" s="75" t="str">
        <f>'M8'!GC62</f>
        <v xml:space="preserve"> </v>
      </c>
      <c r="L62" s="75" t="str">
        <f>'M8'!GD62</f>
        <v xml:space="preserve"> </v>
      </c>
      <c r="M62" s="100" t="str">
        <f>'M8'!GE62</f>
        <v xml:space="preserve"> </v>
      </c>
      <c r="N62" s="75" t="str">
        <f>'M8'!GF62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D1:T1"/>
    <mergeCell ref="D2:T2"/>
    <mergeCell ref="D3:T3"/>
    <mergeCell ref="C5:F5"/>
    <mergeCell ref="G5:J5"/>
    <mergeCell ref="K5:N5"/>
    <mergeCell ref="O5:O12"/>
    <mergeCell ref="P5:P12"/>
    <mergeCell ref="Q5:Q12"/>
    <mergeCell ref="R5:R12"/>
    <mergeCell ref="S5:S12"/>
    <mergeCell ref="T5:T12"/>
    <mergeCell ref="J6:J12"/>
    <mergeCell ref="K6:K12"/>
    <mergeCell ref="M6:M12"/>
    <mergeCell ref="N6:N12"/>
    <mergeCell ref="C6:C12"/>
    <mergeCell ref="D6:D12"/>
    <mergeCell ref="E6:E12"/>
    <mergeCell ref="F6:F12"/>
    <mergeCell ref="G6:G12"/>
    <mergeCell ref="H6:H12"/>
    <mergeCell ref="I6:I12"/>
    <mergeCell ref="A11:A12"/>
    <mergeCell ref="B11:B12"/>
    <mergeCell ref="A65:B65"/>
    <mergeCell ref="A66:B66"/>
    <mergeCell ref="L6:L12"/>
  </mergeCells>
  <conditionalFormatting sqref="I13:J62 M13:N62 E13:E63">
    <cfRule type="cellIs" dxfId="668" priority="5" operator="lessThan">
      <formula>7</formula>
    </cfRule>
  </conditionalFormatting>
  <conditionalFormatting sqref="F13:F62">
    <cfRule type="cellIs" dxfId="667" priority="9" operator="equal">
      <formula>"NA"</formula>
    </cfRule>
    <cfRule type="cellIs" dxfId="666" priority="10" operator="equal">
      <formula>"PA"</formula>
    </cfRule>
  </conditionalFormatting>
  <conditionalFormatting sqref="T13:T62">
    <cfRule type="cellIs" dxfId="665" priority="7" operator="equal">
      <formula>"REP"</formula>
    </cfRule>
    <cfRule type="cellIs" dxfId="664" priority="8" operator="equal">
      <formula>"SPL"</formula>
    </cfRule>
  </conditionalFormatting>
  <conditionalFormatting sqref="I63">
    <cfRule type="cellIs" dxfId="663" priority="4" operator="lessThan">
      <formula>7</formula>
    </cfRule>
  </conditionalFormatting>
  <conditionalFormatting sqref="M63">
    <cfRule type="cellIs" dxfId="662" priority="3" operator="lessThan">
      <formula>7</formula>
    </cfRule>
  </conditionalFormatting>
  <conditionalFormatting sqref="O63:R63">
    <cfRule type="cellIs" dxfId="661" priority="2" operator="lessThan">
      <formula>7</formula>
    </cfRule>
  </conditionalFormatting>
  <conditionalFormatting sqref="R13:R62">
    <cfRule type="cellIs" dxfId="660" priority="1" operator="lessThan">
      <formula>7</formula>
    </cfRule>
  </conditionalFormatting>
  <dataValidations count="4">
    <dataValidation type="whole" operator="equal" allowBlank="1" showInputMessage="1" showErrorMessage="1" sqref="B13:B63 C63:V63 N65:N66 D65:I66 D64:J64 D67:J1048576 K64:L1048576 M64:O65 M68:O1048576 P64:V1048576 R13:S62" xr:uid="{195032D8-2687-4783-9340-06C49728584E}">
      <formula1>1711894467</formula1>
    </dataValidation>
    <dataValidation type="whole" operator="equal" allowBlank="1" showInputMessage="1" showErrorMessage="1" errorTitle="ALTO" error="&quot;No editar estas celdas&quot;" sqref="V13:V62 T13:T62 C13:Q62" xr:uid="{F8D7F3FB-C0E1-4478-988C-D11111C1BE25}">
      <formula1>1711894467</formula1>
    </dataValidation>
    <dataValidation type="decimal" allowBlank="1" showInputMessage="1" showErrorMessage="1" errorTitle="ERROR" error="INGRESA NOTAS DE 0 - 10" sqref="U13:U62" xr:uid="{AF47655A-D128-4861-8704-A787D0DB633D}">
      <formula1>0</formula1>
      <formula2>10</formula2>
    </dataValidation>
    <dataValidation operator="equal" allowBlank="1" showInputMessage="1" showErrorMessage="1" sqref="N65:N66" xr:uid="{E64EE0CC-B9B8-42E7-9038-D7423A0F38BE}"/>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29697"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29697" r:id="rId4"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0774-FD95-434A-B06C-FFA75ECE5E0E}">
  <sheetPr codeName="Hoja26"/>
  <dimension ref="A1:T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DS!$E$11</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DS!$F$11</f>
        <v>0</v>
      </c>
      <c r="B8" s="225"/>
      <c r="C8" s="226">
        <f>DS!$G$11</f>
        <v>0</v>
      </c>
      <c r="D8" s="227"/>
      <c r="E8" s="227"/>
      <c r="F8" s="227"/>
      <c r="G8" s="34">
        <f>DS!$H$11</f>
        <v>0</v>
      </c>
      <c r="H8" s="36">
        <f>DS!$I$11</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IF('M8'!B13=0,"",'M8'!B13)</f>
        <v/>
      </c>
      <c r="C11" s="90">
        <f>'I8'!C13</f>
        <v>5.6</v>
      </c>
      <c r="D11" s="90">
        <f>'I8'!D13</f>
        <v>2.5499999999999998</v>
      </c>
      <c r="E11" s="90">
        <f>'I8'!E13</f>
        <v>8.1499999999999986</v>
      </c>
      <c r="F11" s="90" t="str">
        <f>'I8'!F13</f>
        <v>B+</v>
      </c>
      <c r="G11" s="91"/>
      <c r="H11" s="91"/>
      <c r="I11" s="42"/>
      <c r="J11" s="42"/>
      <c r="K11" s="43">
        <f>SUM(I11:J11)</f>
        <v>0</v>
      </c>
      <c r="L11" s="44">
        <f>$L$9-K11</f>
        <v>64</v>
      </c>
    </row>
    <row r="12" spans="1:12" x14ac:dyDescent="0.25">
      <c r="A12" s="40">
        <v>2</v>
      </c>
      <c r="B12" s="41" t="str">
        <f>IF('M8'!B14=0,"",'M8'!B14)</f>
        <v/>
      </c>
      <c r="C12" s="90" t="str">
        <f>'I8'!C14</f>
        <v xml:space="preserve"> </v>
      </c>
      <c r="D12" s="90" t="str">
        <f>'I8'!D14</f>
        <v xml:space="preserve"> </v>
      </c>
      <c r="E12" s="90" t="str">
        <f>'I8'!E14</f>
        <v xml:space="preserve"> </v>
      </c>
      <c r="F12" s="90" t="str">
        <f>'I8'!F14</f>
        <v xml:space="preserve"> </v>
      </c>
      <c r="G12" s="91"/>
      <c r="H12" s="91"/>
      <c r="I12" s="42"/>
      <c r="J12" s="42"/>
      <c r="K12" s="43">
        <f t="shared" ref="K12:K60" si="0">SUM(I12:J12)</f>
        <v>0</v>
      </c>
      <c r="L12" s="44">
        <f t="shared" ref="L12:L60" si="1">$L$9-K12</f>
        <v>64</v>
      </c>
    </row>
    <row r="13" spans="1:12" x14ac:dyDescent="0.25">
      <c r="A13" s="40">
        <v>3</v>
      </c>
      <c r="B13" s="41" t="str">
        <f>IF('M8'!B15=0,"",'M8'!B15)</f>
        <v/>
      </c>
      <c r="C13" s="90" t="str">
        <f>'I8'!C15</f>
        <v xml:space="preserve"> </v>
      </c>
      <c r="D13" s="90" t="str">
        <f>'I8'!D15</f>
        <v xml:space="preserve"> </v>
      </c>
      <c r="E13" s="90" t="str">
        <f>'I8'!E15</f>
        <v xml:space="preserve"> </v>
      </c>
      <c r="F13" s="90" t="str">
        <f>'I8'!F15</f>
        <v xml:space="preserve"> </v>
      </c>
      <c r="G13" s="91"/>
      <c r="H13" s="91"/>
      <c r="I13" s="42"/>
      <c r="J13" s="42"/>
      <c r="K13" s="43">
        <f t="shared" si="0"/>
        <v>0</v>
      </c>
      <c r="L13" s="44">
        <f t="shared" si="1"/>
        <v>64</v>
      </c>
    </row>
    <row r="14" spans="1:12" x14ac:dyDescent="0.25">
      <c r="A14" s="40">
        <v>4</v>
      </c>
      <c r="B14" s="41" t="str">
        <f>IF('M8'!B16=0,"",'M8'!B16)</f>
        <v/>
      </c>
      <c r="C14" s="90" t="str">
        <f>'I8'!C16</f>
        <v xml:space="preserve"> </v>
      </c>
      <c r="D14" s="90" t="str">
        <f>'I8'!D16</f>
        <v xml:space="preserve"> </v>
      </c>
      <c r="E14" s="90" t="str">
        <f>'I8'!E16</f>
        <v xml:space="preserve"> </v>
      </c>
      <c r="F14" s="90" t="str">
        <f>'I8'!F16</f>
        <v xml:space="preserve"> </v>
      </c>
      <c r="G14" s="91"/>
      <c r="H14" s="91"/>
      <c r="I14" s="42"/>
      <c r="J14" s="42"/>
      <c r="K14" s="43">
        <f t="shared" si="0"/>
        <v>0</v>
      </c>
      <c r="L14" s="44">
        <f t="shared" si="1"/>
        <v>64</v>
      </c>
    </row>
    <row r="15" spans="1:12" x14ac:dyDescent="0.25">
      <c r="A15" s="40">
        <v>5</v>
      </c>
      <c r="B15" s="41" t="str">
        <f>IF('M8'!B17=0,"",'M8'!B17)</f>
        <v/>
      </c>
      <c r="C15" s="90" t="str">
        <f>'I8'!C17</f>
        <v xml:space="preserve"> </v>
      </c>
      <c r="D15" s="90" t="str">
        <f>'I8'!D17</f>
        <v xml:space="preserve"> </v>
      </c>
      <c r="E15" s="90" t="str">
        <f>'I8'!E17</f>
        <v xml:space="preserve"> </v>
      </c>
      <c r="F15" s="90" t="str">
        <f>'I8'!F17</f>
        <v xml:space="preserve"> </v>
      </c>
      <c r="G15" s="91"/>
      <c r="H15" s="91"/>
      <c r="I15" s="42"/>
      <c r="J15" s="42"/>
      <c r="K15" s="43">
        <f t="shared" si="0"/>
        <v>0</v>
      </c>
      <c r="L15" s="44">
        <f t="shared" si="1"/>
        <v>64</v>
      </c>
    </row>
    <row r="16" spans="1:12" x14ac:dyDescent="0.25">
      <c r="A16" s="40">
        <v>6</v>
      </c>
      <c r="B16" s="41" t="str">
        <f>IF('M8'!B18=0,"",'M8'!B18)</f>
        <v/>
      </c>
      <c r="C16" s="90" t="str">
        <f>'I8'!C18</f>
        <v xml:space="preserve"> </v>
      </c>
      <c r="D16" s="90" t="str">
        <f>'I8'!D18</f>
        <v xml:space="preserve"> </v>
      </c>
      <c r="E16" s="90" t="str">
        <f>'I8'!E18</f>
        <v xml:space="preserve"> </v>
      </c>
      <c r="F16" s="90" t="str">
        <f>'I8'!F18</f>
        <v xml:space="preserve"> </v>
      </c>
      <c r="G16" s="91"/>
      <c r="H16" s="91"/>
      <c r="I16" s="42"/>
      <c r="J16" s="42"/>
      <c r="K16" s="43">
        <f t="shared" si="0"/>
        <v>0</v>
      </c>
      <c r="L16" s="44">
        <f t="shared" si="1"/>
        <v>64</v>
      </c>
    </row>
    <row r="17" spans="1:12" x14ac:dyDescent="0.25">
      <c r="A17" s="40">
        <v>7</v>
      </c>
      <c r="B17" s="41" t="str">
        <f>IF('M8'!B19=0,"",'M8'!B19)</f>
        <v/>
      </c>
      <c r="C17" s="90" t="str">
        <f>'I8'!C19</f>
        <v xml:space="preserve"> </v>
      </c>
      <c r="D17" s="90" t="str">
        <f>'I8'!D19</f>
        <v xml:space="preserve"> </v>
      </c>
      <c r="E17" s="90" t="str">
        <f>'I8'!E19</f>
        <v xml:space="preserve"> </v>
      </c>
      <c r="F17" s="90" t="str">
        <f>'I8'!F19</f>
        <v xml:space="preserve"> </v>
      </c>
      <c r="G17" s="91"/>
      <c r="H17" s="91"/>
      <c r="I17" s="42"/>
      <c r="J17" s="42"/>
      <c r="K17" s="43">
        <f t="shared" si="0"/>
        <v>0</v>
      </c>
      <c r="L17" s="44">
        <f t="shared" si="1"/>
        <v>64</v>
      </c>
    </row>
    <row r="18" spans="1:12" x14ac:dyDescent="0.25">
      <c r="A18" s="40">
        <v>8</v>
      </c>
      <c r="B18" s="41" t="str">
        <f>IF('M8'!B20=0,"",'M8'!B20)</f>
        <v/>
      </c>
      <c r="C18" s="90" t="str">
        <f>'I8'!C20</f>
        <v xml:space="preserve"> </v>
      </c>
      <c r="D18" s="90" t="str">
        <f>'I8'!D20</f>
        <v xml:space="preserve"> </v>
      </c>
      <c r="E18" s="90" t="str">
        <f>'I8'!E20</f>
        <v xml:space="preserve"> </v>
      </c>
      <c r="F18" s="90" t="str">
        <f>'I8'!F20</f>
        <v xml:space="preserve"> </v>
      </c>
      <c r="G18" s="91"/>
      <c r="H18" s="91"/>
      <c r="I18" s="42"/>
      <c r="J18" s="42"/>
      <c r="K18" s="43">
        <f t="shared" si="0"/>
        <v>0</v>
      </c>
      <c r="L18" s="44">
        <f t="shared" si="1"/>
        <v>64</v>
      </c>
    </row>
    <row r="19" spans="1:12" x14ac:dyDescent="0.25">
      <c r="A19" s="40">
        <v>9</v>
      </c>
      <c r="B19" s="41" t="str">
        <f>IF('M8'!B21=0,"",'M8'!B21)</f>
        <v/>
      </c>
      <c r="C19" s="90" t="str">
        <f>'I8'!C21</f>
        <v xml:space="preserve"> </v>
      </c>
      <c r="D19" s="90" t="str">
        <f>'I8'!D21</f>
        <v xml:space="preserve"> </v>
      </c>
      <c r="E19" s="90" t="str">
        <f>'I8'!E21</f>
        <v xml:space="preserve"> </v>
      </c>
      <c r="F19" s="90" t="str">
        <f>'I8'!F21</f>
        <v xml:space="preserve"> </v>
      </c>
      <c r="G19" s="91"/>
      <c r="H19" s="91"/>
      <c r="I19" s="42"/>
      <c r="J19" s="42"/>
      <c r="K19" s="43">
        <f t="shared" si="0"/>
        <v>0</v>
      </c>
      <c r="L19" s="44">
        <f t="shared" si="1"/>
        <v>64</v>
      </c>
    </row>
    <row r="20" spans="1:12" x14ac:dyDescent="0.25">
      <c r="A20" s="40">
        <v>10</v>
      </c>
      <c r="B20" s="41" t="str">
        <f>IF('M8'!B22=0,"",'M8'!B22)</f>
        <v/>
      </c>
      <c r="C20" s="90" t="str">
        <f>'I8'!C22</f>
        <v xml:space="preserve"> </v>
      </c>
      <c r="D20" s="90" t="str">
        <f>'I8'!D22</f>
        <v xml:space="preserve"> </v>
      </c>
      <c r="E20" s="90" t="str">
        <f>'I8'!E22</f>
        <v xml:space="preserve"> </v>
      </c>
      <c r="F20" s="90" t="str">
        <f>'I8'!F22</f>
        <v xml:space="preserve"> </v>
      </c>
      <c r="G20" s="91"/>
      <c r="H20" s="91"/>
      <c r="I20" s="42"/>
      <c r="J20" s="42"/>
      <c r="K20" s="43">
        <f t="shared" si="0"/>
        <v>0</v>
      </c>
      <c r="L20" s="44">
        <f t="shared" si="1"/>
        <v>64</v>
      </c>
    </row>
    <row r="21" spans="1:12" x14ac:dyDescent="0.25">
      <c r="A21" s="40">
        <v>11</v>
      </c>
      <c r="B21" s="41" t="str">
        <f>IF('M8'!B23=0,"",'M8'!B23)</f>
        <v/>
      </c>
      <c r="C21" s="90" t="str">
        <f>'I8'!C23</f>
        <v xml:space="preserve"> </v>
      </c>
      <c r="D21" s="90" t="str">
        <f>'I8'!D23</f>
        <v xml:space="preserve"> </v>
      </c>
      <c r="E21" s="90" t="str">
        <f>'I8'!E23</f>
        <v xml:space="preserve"> </v>
      </c>
      <c r="F21" s="90" t="str">
        <f>'I8'!F23</f>
        <v xml:space="preserve"> </v>
      </c>
      <c r="G21" s="91"/>
      <c r="H21" s="91"/>
      <c r="I21" s="42"/>
      <c r="J21" s="42"/>
      <c r="K21" s="43">
        <f t="shared" si="0"/>
        <v>0</v>
      </c>
      <c r="L21" s="44">
        <f t="shared" si="1"/>
        <v>64</v>
      </c>
    </row>
    <row r="22" spans="1:12" x14ac:dyDescent="0.25">
      <c r="A22" s="40">
        <v>12</v>
      </c>
      <c r="B22" s="41" t="str">
        <f>IF('M8'!B24=0,"",'M8'!B24)</f>
        <v/>
      </c>
      <c r="C22" s="90" t="str">
        <f>'I8'!C24</f>
        <v xml:space="preserve"> </v>
      </c>
      <c r="D22" s="90" t="str">
        <f>'I8'!D24</f>
        <v xml:space="preserve"> </v>
      </c>
      <c r="E22" s="90" t="str">
        <f>'I8'!E24</f>
        <v xml:space="preserve"> </v>
      </c>
      <c r="F22" s="90" t="str">
        <f>'I8'!F24</f>
        <v xml:space="preserve"> </v>
      </c>
      <c r="G22" s="91"/>
      <c r="H22" s="91"/>
      <c r="I22" s="42"/>
      <c r="J22" s="42"/>
      <c r="K22" s="43">
        <f t="shared" si="0"/>
        <v>0</v>
      </c>
      <c r="L22" s="44">
        <f t="shared" si="1"/>
        <v>64</v>
      </c>
    </row>
    <row r="23" spans="1:12" x14ac:dyDescent="0.25">
      <c r="A23" s="40">
        <v>13</v>
      </c>
      <c r="B23" s="41" t="str">
        <f>IF('M8'!B25=0,"",'M8'!B25)</f>
        <v/>
      </c>
      <c r="C23" s="90" t="str">
        <f>'I8'!C25</f>
        <v xml:space="preserve"> </v>
      </c>
      <c r="D23" s="90" t="str">
        <f>'I8'!D25</f>
        <v xml:space="preserve"> </v>
      </c>
      <c r="E23" s="90" t="str">
        <f>'I8'!E25</f>
        <v xml:space="preserve"> </v>
      </c>
      <c r="F23" s="90" t="str">
        <f>'I8'!F25</f>
        <v xml:space="preserve"> </v>
      </c>
      <c r="G23" s="91"/>
      <c r="H23" s="91"/>
      <c r="I23" s="42"/>
      <c r="J23" s="42"/>
      <c r="K23" s="43">
        <f t="shared" si="0"/>
        <v>0</v>
      </c>
      <c r="L23" s="44">
        <f t="shared" si="1"/>
        <v>64</v>
      </c>
    </row>
    <row r="24" spans="1:12" x14ac:dyDescent="0.25">
      <c r="A24" s="40">
        <v>14</v>
      </c>
      <c r="B24" s="41" t="str">
        <f>IF('M8'!B26=0,"",'M8'!B26)</f>
        <v/>
      </c>
      <c r="C24" s="90" t="str">
        <f>'I8'!C26</f>
        <v xml:space="preserve"> </v>
      </c>
      <c r="D24" s="90" t="str">
        <f>'I8'!D26</f>
        <v xml:space="preserve"> </v>
      </c>
      <c r="E24" s="90" t="str">
        <f>'I8'!E26</f>
        <v xml:space="preserve"> </v>
      </c>
      <c r="F24" s="90" t="str">
        <f>'I8'!F26</f>
        <v xml:space="preserve"> </v>
      </c>
      <c r="G24" s="91"/>
      <c r="H24" s="91"/>
      <c r="I24" s="42"/>
      <c r="J24" s="42"/>
      <c r="K24" s="43">
        <f t="shared" si="0"/>
        <v>0</v>
      </c>
      <c r="L24" s="44">
        <f t="shared" si="1"/>
        <v>64</v>
      </c>
    </row>
    <row r="25" spans="1:12" x14ac:dyDescent="0.25">
      <c r="A25" s="40">
        <v>15</v>
      </c>
      <c r="B25" s="41" t="str">
        <f>IF('M8'!B27=0,"",'M8'!B27)</f>
        <v/>
      </c>
      <c r="C25" s="90" t="str">
        <f>'I8'!C27</f>
        <v xml:space="preserve"> </v>
      </c>
      <c r="D25" s="90" t="str">
        <f>'I8'!D27</f>
        <v xml:space="preserve"> </v>
      </c>
      <c r="E25" s="90" t="str">
        <f>'I8'!E27</f>
        <v xml:space="preserve"> </v>
      </c>
      <c r="F25" s="90" t="str">
        <f>'I8'!F27</f>
        <v xml:space="preserve"> </v>
      </c>
      <c r="G25" s="91"/>
      <c r="H25" s="91"/>
      <c r="I25" s="42"/>
      <c r="J25" s="42"/>
      <c r="K25" s="43">
        <f t="shared" si="0"/>
        <v>0</v>
      </c>
      <c r="L25" s="44">
        <f t="shared" si="1"/>
        <v>64</v>
      </c>
    </row>
    <row r="26" spans="1:12" x14ac:dyDescent="0.25">
      <c r="A26" s="40">
        <v>16</v>
      </c>
      <c r="B26" s="41" t="str">
        <f>IF('M8'!B28=0,"",'M8'!B28)</f>
        <v/>
      </c>
      <c r="C26" s="90" t="str">
        <f>'I8'!C28</f>
        <v xml:space="preserve"> </v>
      </c>
      <c r="D26" s="90" t="str">
        <f>'I8'!D28</f>
        <v xml:space="preserve"> </v>
      </c>
      <c r="E26" s="90" t="str">
        <f>'I8'!E28</f>
        <v xml:space="preserve"> </v>
      </c>
      <c r="F26" s="90" t="str">
        <f>'I8'!F28</f>
        <v xml:space="preserve"> </v>
      </c>
      <c r="G26" s="91"/>
      <c r="H26" s="91"/>
      <c r="I26" s="42"/>
      <c r="J26" s="42"/>
      <c r="K26" s="43">
        <f t="shared" si="0"/>
        <v>0</v>
      </c>
      <c r="L26" s="44">
        <f t="shared" si="1"/>
        <v>64</v>
      </c>
    </row>
    <row r="27" spans="1:12" x14ac:dyDescent="0.25">
      <c r="A27" s="40">
        <v>17</v>
      </c>
      <c r="B27" s="41" t="str">
        <f>IF('M8'!B29=0,"",'M8'!B29)</f>
        <v/>
      </c>
      <c r="C27" s="90" t="str">
        <f>'I8'!C29</f>
        <v xml:space="preserve"> </v>
      </c>
      <c r="D27" s="90" t="str">
        <f>'I8'!D29</f>
        <v xml:space="preserve"> </v>
      </c>
      <c r="E27" s="90" t="str">
        <f>'I8'!E29</f>
        <v xml:space="preserve"> </v>
      </c>
      <c r="F27" s="90" t="str">
        <f>'I8'!F29</f>
        <v xml:space="preserve"> </v>
      </c>
      <c r="G27" s="91"/>
      <c r="H27" s="91"/>
      <c r="I27" s="42"/>
      <c r="J27" s="42"/>
      <c r="K27" s="43">
        <f t="shared" si="0"/>
        <v>0</v>
      </c>
      <c r="L27" s="44">
        <f t="shared" si="1"/>
        <v>64</v>
      </c>
    </row>
    <row r="28" spans="1:12" x14ac:dyDescent="0.25">
      <c r="A28" s="40">
        <v>18</v>
      </c>
      <c r="B28" s="41" t="str">
        <f>IF('M8'!B30=0,"",'M8'!B30)</f>
        <v/>
      </c>
      <c r="C28" s="90" t="str">
        <f>'I8'!C30</f>
        <v xml:space="preserve"> </v>
      </c>
      <c r="D28" s="90" t="str">
        <f>'I8'!D30</f>
        <v xml:space="preserve"> </v>
      </c>
      <c r="E28" s="90" t="str">
        <f>'I8'!E30</f>
        <v xml:space="preserve"> </v>
      </c>
      <c r="F28" s="90" t="str">
        <f>'I8'!F30</f>
        <v xml:space="preserve"> </v>
      </c>
      <c r="G28" s="91"/>
      <c r="H28" s="91"/>
      <c r="I28" s="42"/>
      <c r="J28" s="42"/>
      <c r="K28" s="43">
        <f t="shared" si="0"/>
        <v>0</v>
      </c>
      <c r="L28" s="44">
        <f t="shared" si="1"/>
        <v>64</v>
      </c>
    </row>
    <row r="29" spans="1:12" x14ac:dyDescent="0.25">
      <c r="A29" s="40">
        <v>19</v>
      </c>
      <c r="B29" s="41" t="str">
        <f>IF('M8'!B31=0,"",'M8'!B31)</f>
        <v/>
      </c>
      <c r="C29" s="90" t="str">
        <f>'I8'!C31</f>
        <v xml:space="preserve"> </v>
      </c>
      <c r="D29" s="90" t="str">
        <f>'I8'!D31</f>
        <v xml:space="preserve"> </v>
      </c>
      <c r="E29" s="90" t="str">
        <f>'I8'!E31</f>
        <v xml:space="preserve"> </v>
      </c>
      <c r="F29" s="90" t="str">
        <f>'I8'!F31</f>
        <v xml:space="preserve"> </v>
      </c>
      <c r="G29" s="91"/>
      <c r="H29" s="91"/>
      <c r="I29" s="42"/>
      <c r="J29" s="42"/>
      <c r="K29" s="43">
        <f t="shared" si="0"/>
        <v>0</v>
      </c>
      <c r="L29" s="44">
        <f t="shared" si="1"/>
        <v>64</v>
      </c>
    </row>
    <row r="30" spans="1:12" x14ac:dyDescent="0.25">
      <c r="A30" s="40">
        <v>20</v>
      </c>
      <c r="B30" s="41" t="str">
        <f>IF('M8'!B32=0,"",'M8'!B32)</f>
        <v/>
      </c>
      <c r="C30" s="90" t="str">
        <f>'I8'!C32</f>
        <v xml:space="preserve"> </v>
      </c>
      <c r="D30" s="90" t="str">
        <f>'I8'!D32</f>
        <v xml:space="preserve"> </v>
      </c>
      <c r="E30" s="90" t="str">
        <f>'I8'!E32</f>
        <v xml:space="preserve"> </v>
      </c>
      <c r="F30" s="90" t="str">
        <f>'I8'!F32</f>
        <v xml:space="preserve"> </v>
      </c>
      <c r="G30" s="91"/>
      <c r="H30" s="91"/>
      <c r="I30" s="42"/>
      <c r="J30" s="42"/>
      <c r="K30" s="43">
        <f t="shared" si="0"/>
        <v>0</v>
      </c>
      <c r="L30" s="44">
        <f t="shared" si="1"/>
        <v>64</v>
      </c>
    </row>
    <row r="31" spans="1:12" x14ac:dyDescent="0.25">
      <c r="A31" s="40">
        <v>21</v>
      </c>
      <c r="B31" s="41" t="str">
        <f>IF('M8'!B33=0,"",'M8'!B33)</f>
        <v/>
      </c>
      <c r="C31" s="90" t="str">
        <f>'I8'!C33</f>
        <v xml:space="preserve"> </v>
      </c>
      <c r="D31" s="90" t="str">
        <f>'I8'!D33</f>
        <v xml:space="preserve"> </v>
      </c>
      <c r="E31" s="90" t="str">
        <f>'I8'!E33</f>
        <v xml:space="preserve"> </v>
      </c>
      <c r="F31" s="90" t="str">
        <f>'I8'!F33</f>
        <v xml:space="preserve"> </v>
      </c>
      <c r="G31" s="91"/>
      <c r="H31" s="91"/>
      <c r="I31" s="42"/>
      <c r="J31" s="42"/>
      <c r="K31" s="43">
        <f t="shared" si="0"/>
        <v>0</v>
      </c>
      <c r="L31" s="44">
        <f t="shared" si="1"/>
        <v>64</v>
      </c>
    </row>
    <row r="32" spans="1:12" x14ac:dyDescent="0.25">
      <c r="A32" s="40">
        <v>22</v>
      </c>
      <c r="B32" s="41" t="str">
        <f>IF('M8'!B34=0,"",'M8'!B34)</f>
        <v/>
      </c>
      <c r="C32" s="90" t="str">
        <f>'I8'!C34</f>
        <v xml:space="preserve"> </v>
      </c>
      <c r="D32" s="90" t="str">
        <f>'I8'!D34</f>
        <v xml:space="preserve"> </v>
      </c>
      <c r="E32" s="90" t="str">
        <f>'I8'!E34</f>
        <v xml:space="preserve"> </v>
      </c>
      <c r="F32" s="90" t="str">
        <f>'I8'!F34</f>
        <v xml:space="preserve"> </v>
      </c>
      <c r="G32" s="91"/>
      <c r="H32" s="91"/>
      <c r="I32" s="42"/>
      <c r="J32" s="42"/>
      <c r="K32" s="43">
        <f t="shared" si="0"/>
        <v>0</v>
      </c>
      <c r="L32" s="44">
        <f t="shared" si="1"/>
        <v>64</v>
      </c>
    </row>
    <row r="33" spans="1:12" x14ac:dyDescent="0.25">
      <c r="A33" s="40">
        <v>23</v>
      </c>
      <c r="B33" s="41" t="str">
        <f>IF('M8'!B35=0,"",'M8'!B35)</f>
        <v/>
      </c>
      <c r="C33" s="90" t="str">
        <f>'I8'!C35</f>
        <v xml:space="preserve"> </v>
      </c>
      <c r="D33" s="90" t="str">
        <f>'I8'!D35</f>
        <v xml:space="preserve"> </v>
      </c>
      <c r="E33" s="90" t="str">
        <f>'I8'!E35</f>
        <v xml:space="preserve"> </v>
      </c>
      <c r="F33" s="90" t="str">
        <f>'I8'!F35</f>
        <v xml:space="preserve"> </v>
      </c>
      <c r="G33" s="91"/>
      <c r="H33" s="91"/>
      <c r="I33" s="42"/>
      <c r="J33" s="42"/>
      <c r="K33" s="43">
        <f t="shared" si="0"/>
        <v>0</v>
      </c>
      <c r="L33" s="44">
        <f t="shared" si="1"/>
        <v>64</v>
      </c>
    </row>
    <row r="34" spans="1:12" x14ac:dyDescent="0.25">
      <c r="A34" s="40">
        <v>24</v>
      </c>
      <c r="B34" s="41" t="str">
        <f>IF('M8'!B36=0,"",'M8'!B36)</f>
        <v/>
      </c>
      <c r="C34" s="90" t="str">
        <f>'I8'!C36</f>
        <v xml:space="preserve"> </v>
      </c>
      <c r="D34" s="90" t="str">
        <f>'I8'!D36</f>
        <v xml:space="preserve"> </v>
      </c>
      <c r="E34" s="90" t="str">
        <f>'I8'!E36</f>
        <v xml:space="preserve"> </v>
      </c>
      <c r="F34" s="90" t="str">
        <f>'I8'!F36</f>
        <v xml:space="preserve"> </v>
      </c>
      <c r="G34" s="91"/>
      <c r="H34" s="91"/>
      <c r="I34" s="42"/>
      <c r="J34" s="42"/>
      <c r="K34" s="43">
        <f t="shared" si="0"/>
        <v>0</v>
      </c>
      <c r="L34" s="44">
        <f t="shared" si="1"/>
        <v>64</v>
      </c>
    </row>
    <row r="35" spans="1:12" x14ac:dyDescent="0.25">
      <c r="A35" s="40">
        <v>25</v>
      </c>
      <c r="B35" s="41" t="str">
        <f>IF('M8'!B37=0,"",'M8'!B37)</f>
        <v/>
      </c>
      <c r="C35" s="90" t="str">
        <f>'I8'!C37</f>
        <v xml:space="preserve"> </v>
      </c>
      <c r="D35" s="90" t="str">
        <f>'I8'!D37</f>
        <v xml:space="preserve"> </v>
      </c>
      <c r="E35" s="90" t="str">
        <f>'I8'!E37</f>
        <v xml:space="preserve"> </v>
      </c>
      <c r="F35" s="90" t="str">
        <f>'I8'!F37</f>
        <v xml:space="preserve"> </v>
      </c>
      <c r="G35" s="91"/>
      <c r="H35" s="91"/>
      <c r="I35" s="42"/>
      <c r="J35" s="42"/>
      <c r="K35" s="43">
        <f t="shared" si="0"/>
        <v>0</v>
      </c>
      <c r="L35" s="44">
        <f t="shared" si="1"/>
        <v>64</v>
      </c>
    </row>
    <row r="36" spans="1:12" x14ac:dyDescent="0.25">
      <c r="A36" s="40">
        <v>26</v>
      </c>
      <c r="B36" s="41" t="str">
        <f>IF('M8'!B38=0,"",'M8'!B38)</f>
        <v/>
      </c>
      <c r="C36" s="90" t="str">
        <f>'I8'!C38</f>
        <v xml:space="preserve"> </v>
      </c>
      <c r="D36" s="90" t="str">
        <f>'I8'!D38</f>
        <v xml:space="preserve"> </v>
      </c>
      <c r="E36" s="90" t="str">
        <f>'I8'!E38</f>
        <v xml:space="preserve"> </v>
      </c>
      <c r="F36" s="90" t="str">
        <f>'I8'!F38</f>
        <v xml:space="preserve"> </v>
      </c>
      <c r="G36" s="91"/>
      <c r="H36" s="91"/>
      <c r="I36" s="42"/>
      <c r="J36" s="42"/>
      <c r="K36" s="43">
        <f t="shared" si="0"/>
        <v>0</v>
      </c>
      <c r="L36" s="44">
        <f t="shared" si="1"/>
        <v>64</v>
      </c>
    </row>
    <row r="37" spans="1:12" x14ac:dyDescent="0.25">
      <c r="A37" s="40">
        <v>27</v>
      </c>
      <c r="B37" s="41" t="str">
        <f>IF('M8'!B39=0,"",'M8'!B39)</f>
        <v/>
      </c>
      <c r="C37" s="90" t="str">
        <f>'I8'!C39</f>
        <v xml:space="preserve"> </v>
      </c>
      <c r="D37" s="90" t="str">
        <f>'I8'!D39</f>
        <v xml:space="preserve"> </v>
      </c>
      <c r="E37" s="90" t="str">
        <f>'I8'!E39</f>
        <v xml:space="preserve"> </v>
      </c>
      <c r="F37" s="90" t="str">
        <f>'I8'!F39</f>
        <v xml:space="preserve"> </v>
      </c>
      <c r="G37" s="91"/>
      <c r="H37" s="91"/>
      <c r="I37" s="42"/>
      <c r="J37" s="42"/>
      <c r="K37" s="43">
        <f t="shared" si="0"/>
        <v>0</v>
      </c>
      <c r="L37" s="44">
        <f t="shared" si="1"/>
        <v>64</v>
      </c>
    </row>
    <row r="38" spans="1:12" x14ac:dyDescent="0.25">
      <c r="A38" s="40">
        <v>28</v>
      </c>
      <c r="B38" s="41" t="str">
        <f>IF('M8'!B40=0,"",'M8'!B40)</f>
        <v/>
      </c>
      <c r="C38" s="90" t="str">
        <f>'I8'!C40</f>
        <v xml:space="preserve"> </v>
      </c>
      <c r="D38" s="90" t="str">
        <f>'I8'!D40</f>
        <v xml:space="preserve"> </v>
      </c>
      <c r="E38" s="90" t="str">
        <f>'I8'!E40</f>
        <v xml:space="preserve"> </v>
      </c>
      <c r="F38" s="90" t="str">
        <f>'I8'!F40</f>
        <v xml:space="preserve"> </v>
      </c>
      <c r="G38" s="91"/>
      <c r="H38" s="91"/>
      <c r="I38" s="42"/>
      <c r="J38" s="42"/>
      <c r="K38" s="43">
        <f t="shared" si="0"/>
        <v>0</v>
      </c>
      <c r="L38" s="44">
        <f t="shared" si="1"/>
        <v>64</v>
      </c>
    </row>
    <row r="39" spans="1:12" x14ac:dyDescent="0.25">
      <c r="A39" s="40">
        <v>29</v>
      </c>
      <c r="B39" s="41" t="str">
        <f>IF('M8'!B41=0,"",'M8'!B41)</f>
        <v/>
      </c>
      <c r="C39" s="90" t="str">
        <f>'I8'!C41</f>
        <v xml:space="preserve"> </v>
      </c>
      <c r="D39" s="90" t="str">
        <f>'I8'!D41</f>
        <v xml:space="preserve"> </v>
      </c>
      <c r="E39" s="90" t="str">
        <f>'I8'!E41</f>
        <v xml:space="preserve"> </v>
      </c>
      <c r="F39" s="90" t="str">
        <f>'I8'!F41</f>
        <v xml:space="preserve"> </v>
      </c>
      <c r="G39" s="91"/>
      <c r="H39" s="91"/>
      <c r="I39" s="42"/>
      <c r="J39" s="42"/>
      <c r="K39" s="43">
        <f t="shared" si="0"/>
        <v>0</v>
      </c>
      <c r="L39" s="44">
        <f t="shared" si="1"/>
        <v>64</v>
      </c>
    </row>
    <row r="40" spans="1:12" x14ac:dyDescent="0.25">
      <c r="A40" s="40">
        <v>30</v>
      </c>
      <c r="B40" s="41" t="str">
        <f>IF('M8'!B42=0,"",'M8'!B42)</f>
        <v/>
      </c>
      <c r="C40" s="90" t="str">
        <f>'I8'!C42</f>
        <v xml:space="preserve"> </v>
      </c>
      <c r="D40" s="90" t="str">
        <f>'I8'!D42</f>
        <v xml:space="preserve"> </v>
      </c>
      <c r="E40" s="90" t="str">
        <f>'I8'!E42</f>
        <v xml:space="preserve"> </v>
      </c>
      <c r="F40" s="90" t="str">
        <f>'I8'!F42</f>
        <v xml:space="preserve"> </v>
      </c>
      <c r="G40" s="91"/>
      <c r="H40" s="91"/>
      <c r="I40" s="42"/>
      <c r="J40" s="42"/>
      <c r="K40" s="43">
        <f t="shared" si="0"/>
        <v>0</v>
      </c>
      <c r="L40" s="44">
        <f t="shared" si="1"/>
        <v>64</v>
      </c>
    </row>
    <row r="41" spans="1:12" x14ac:dyDescent="0.25">
      <c r="A41" s="40">
        <v>31</v>
      </c>
      <c r="B41" s="41" t="str">
        <f>IF('M8'!B43=0,"",'M8'!B43)</f>
        <v/>
      </c>
      <c r="C41" s="90" t="str">
        <f>'I8'!C43</f>
        <v xml:space="preserve"> </v>
      </c>
      <c r="D41" s="90" t="str">
        <f>'I8'!D43</f>
        <v xml:space="preserve"> </v>
      </c>
      <c r="E41" s="90" t="str">
        <f>'I8'!E43</f>
        <v xml:space="preserve"> </v>
      </c>
      <c r="F41" s="90" t="str">
        <f>'I8'!F43</f>
        <v xml:space="preserve"> </v>
      </c>
      <c r="G41" s="91"/>
      <c r="H41" s="91"/>
      <c r="I41" s="42"/>
      <c r="J41" s="42"/>
      <c r="K41" s="43">
        <f t="shared" si="0"/>
        <v>0</v>
      </c>
      <c r="L41" s="44">
        <f t="shared" si="1"/>
        <v>64</v>
      </c>
    </row>
    <row r="42" spans="1:12" x14ac:dyDescent="0.25">
      <c r="A42" s="40">
        <v>32</v>
      </c>
      <c r="B42" s="41" t="str">
        <f>IF('M8'!B44=0,"",'M8'!B44)</f>
        <v/>
      </c>
      <c r="C42" s="90" t="str">
        <f>'I8'!C44</f>
        <v xml:space="preserve"> </v>
      </c>
      <c r="D42" s="90" t="str">
        <f>'I8'!D44</f>
        <v xml:space="preserve"> </v>
      </c>
      <c r="E42" s="90" t="str">
        <f>'I8'!E44</f>
        <v xml:space="preserve"> </v>
      </c>
      <c r="F42" s="90" t="str">
        <f>'I8'!F44</f>
        <v xml:space="preserve"> </v>
      </c>
      <c r="G42" s="91"/>
      <c r="H42" s="91"/>
      <c r="I42" s="42"/>
      <c r="J42" s="42"/>
      <c r="K42" s="43">
        <f t="shared" si="0"/>
        <v>0</v>
      </c>
      <c r="L42" s="44">
        <f t="shared" si="1"/>
        <v>64</v>
      </c>
    </row>
    <row r="43" spans="1:12" x14ac:dyDescent="0.25">
      <c r="A43" s="40">
        <v>33</v>
      </c>
      <c r="B43" s="41" t="str">
        <f>IF('M8'!B45=0,"",'M8'!B45)</f>
        <v/>
      </c>
      <c r="C43" s="90" t="str">
        <f>'I8'!C45</f>
        <v xml:space="preserve"> </v>
      </c>
      <c r="D43" s="90" t="str">
        <f>'I8'!D45</f>
        <v xml:space="preserve"> </v>
      </c>
      <c r="E43" s="90" t="str">
        <f>'I8'!E45</f>
        <v xml:space="preserve"> </v>
      </c>
      <c r="F43" s="90" t="str">
        <f>'I8'!F45</f>
        <v xml:space="preserve"> </v>
      </c>
      <c r="G43" s="91"/>
      <c r="H43" s="91"/>
      <c r="I43" s="42"/>
      <c r="J43" s="42"/>
      <c r="K43" s="43">
        <f t="shared" si="0"/>
        <v>0</v>
      </c>
      <c r="L43" s="44">
        <f t="shared" si="1"/>
        <v>64</v>
      </c>
    </row>
    <row r="44" spans="1:12" x14ac:dyDescent="0.25">
      <c r="A44" s="40">
        <v>34</v>
      </c>
      <c r="B44" s="41" t="str">
        <f>IF('M8'!B46=0,"",'M8'!B46)</f>
        <v/>
      </c>
      <c r="C44" s="90" t="str">
        <f>'I8'!C46</f>
        <v xml:space="preserve"> </v>
      </c>
      <c r="D44" s="90" t="str">
        <f>'I8'!D46</f>
        <v xml:space="preserve"> </v>
      </c>
      <c r="E44" s="90" t="str">
        <f>'I8'!E46</f>
        <v xml:space="preserve"> </v>
      </c>
      <c r="F44" s="90" t="str">
        <f>'I8'!F46</f>
        <v xml:space="preserve"> </v>
      </c>
      <c r="G44" s="91"/>
      <c r="H44" s="91"/>
      <c r="I44" s="42"/>
      <c r="J44" s="42"/>
      <c r="K44" s="43">
        <f t="shared" si="0"/>
        <v>0</v>
      </c>
      <c r="L44" s="44">
        <f t="shared" si="1"/>
        <v>64</v>
      </c>
    </row>
    <row r="45" spans="1:12" x14ac:dyDescent="0.25">
      <c r="A45" s="40">
        <v>35</v>
      </c>
      <c r="B45" s="41" t="str">
        <f>IF('M8'!B47=0,"",'M8'!B47)</f>
        <v/>
      </c>
      <c r="C45" s="90" t="str">
        <f>'I8'!C47</f>
        <v xml:space="preserve"> </v>
      </c>
      <c r="D45" s="90" t="str">
        <f>'I8'!D47</f>
        <v xml:space="preserve"> </v>
      </c>
      <c r="E45" s="90" t="str">
        <f>'I8'!E47</f>
        <v xml:space="preserve"> </v>
      </c>
      <c r="F45" s="90" t="str">
        <f>'I8'!F47</f>
        <v xml:space="preserve"> </v>
      </c>
      <c r="G45" s="91"/>
      <c r="H45" s="91"/>
      <c r="I45" s="42"/>
      <c r="J45" s="42"/>
      <c r="K45" s="43">
        <f t="shared" si="0"/>
        <v>0</v>
      </c>
      <c r="L45" s="44">
        <f t="shared" si="1"/>
        <v>64</v>
      </c>
    </row>
    <row r="46" spans="1:12" x14ac:dyDescent="0.25">
      <c r="A46" s="40">
        <v>36</v>
      </c>
      <c r="B46" s="41" t="str">
        <f>IF('M8'!B48=0,"",'M8'!B48)</f>
        <v/>
      </c>
      <c r="C46" s="90" t="str">
        <f>'I8'!C48</f>
        <v xml:space="preserve"> </v>
      </c>
      <c r="D46" s="90" t="str">
        <f>'I8'!D48</f>
        <v xml:space="preserve"> </v>
      </c>
      <c r="E46" s="90" t="str">
        <f>'I8'!E48</f>
        <v xml:space="preserve"> </v>
      </c>
      <c r="F46" s="90" t="str">
        <f>'I8'!F48</f>
        <v xml:space="preserve"> </v>
      </c>
      <c r="G46" s="91"/>
      <c r="H46" s="91"/>
      <c r="I46" s="42"/>
      <c r="J46" s="42"/>
      <c r="K46" s="43">
        <f t="shared" si="0"/>
        <v>0</v>
      </c>
      <c r="L46" s="44">
        <f t="shared" si="1"/>
        <v>64</v>
      </c>
    </row>
    <row r="47" spans="1:12" x14ac:dyDescent="0.25">
      <c r="A47" s="40">
        <v>37</v>
      </c>
      <c r="B47" s="41" t="str">
        <f>IF('M8'!B49=0,"",'M8'!B49)</f>
        <v/>
      </c>
      <c r="C47" s="90" t="str">
        <f>'I8'!C49</f>
        <v xml:space="preserve"> </v>
      </c>
      <c r="D47" s="90" t="str">
        <f>'I8'!D49</f>
        <v xml:space="preserve"> </v>
      </c>
      <c r="E47" s="90" t="str">
        <f>'I8'!E49</f>
        <v xml:space="preserve"> </v>
      </c>
      <c r="F47" s="90" t="str">
        <f>'I8'!F49</f>
        <v xml:space="preserve"> </v>
      </c>
      <c r="G47" s="91"/>
      <c r="H47" s="91"/>
      <c r="I47" s="42"/>
      <c r="J47" s="42"/>
      <c r="K47" s="43">
        <f t="shared" si="0"/>
        <v>0</v>
      </c>
      <c r="L47" s="44">
        <f t="shared" si="1"/>
        <v>64</v>
      </c>
    </row>
    <row r="48" spans="1:12" x14ac:dyDescent="0.25">
      <c r="A48" s="40">
        <v>38</v>
      </c>
      <c r="B48" s="41" t="str">
        <f>IF('M8'!B50=0,"",'M8'!B50)</f>
        <v/>
      </c>
      <c r="C48" s="90" t="str">
        <f>'I8'!C50</f>
        <v xml:space="preserve"> </v>
      </c>
      <c r="D48" s="90" t="str">
        <f>'I8'!D50</f>
        <v xml:space="preserve"> </v>
      </c>
      <c r="E48" s="90" t="str">
        <f>'I8'!E50</f>
        <v xml:space="preserve"> </v>
      </c>
      <c r="F48" s="90" t="str">
        <f>'I8'!F50</f>
        <v xml:space="preserve"> </v>
      </c>
      <c r="G48" s="91"/>
      <c r="H48" s="91"/>
      <c r="I48" s="42"/>
      <c r="J48" s="42"/>
      <c r="K48" s="43">
        <f t="shared" si="0"/>
        <v>0</v>
      </c>
      <c r="L48" s="44">
        <f t="shared" si="1"/>
        <v>64</v>
      </c>
    </row>
    <row r="49" spans="1:12" x14ac:dyDescent="0.25">
      <c r="A49" s="40">
        <v>39</v>
      </c>
      <c r="B49" s="41" t="str">
        <f>IF('M8'!B51=0,"",'M8'!B51)</f>
        <v/>
      </c>
      <c r="C49" s="90" t="str">
        <f>'I8'!C51</f>
        <v xml:space="preserve"> </v>
      </c>
      <c r="D49" s="90" t="str">
        <f>'I8'!D51</f>
        <v xml:space="preserve"> </v>
      </c>
      <c r="E49" s="90" t="str">
        <f>'I8'!E51</f>
        <v xml:space="preserve"> </v>
      </c>
      <c r="F49" s="90" t="str">
        <f>'I8'!F51</f>
        <v xml:space="preserve"> </v>
      </c>
      <c r="G49" s="91"/>
      <c r="H49" s="91"/>
      <c r="I49" s="42"/>
      <c r="J49" s="42"/>
      <c r="K49" s="43">
        <f t="shared" si="0"/>
        <v>0</v>
      </c>
      <c r="L49" s="44">
        <f t="shared" si="1"/>
        <v>64</v>
      </c>
    </row>
    <row r="50" spans="1:12" x14ac:dyDescent="0.25">
      <c r="A50" s="40">
        <v>40</v>
      </c>
      <c r="B50" s="41" t="str">
        <f>IF('M8'!B52=0,"",'M8'!B52)</f>
        <v/>
      </c>
      <c r="C50" s="90" t="str">
        <f>'I8'!C52</f>
        <v xml:space="preserve"> </v>
      </c>
      <c r="D50" s="90" t="str">
        <f>'I8'!D52</f>
        <v xml:space="preserve"> </v>
      </c>
      <c r="E50" s="90" t="str">
        <f>'I8'!E52</f>
        <v xml:space="preserve"> </v>
      </c>
      <c r="F50" s="90" t="str">
        <f>'I8'!F52</f>
        <v xml:space="preserve"> </v>
      </c>
      <c r="G50" s="91"/>
      <c r="H50" s="91"/>
      <c r="I50" s="42"/>
      <c r="J50" s="42"/>
      <c r="K50" s="43">
        <f t="shared" si="0"/>
        <v>0</v>
      </c>
      <c r="L50" s="44">
        <f t="shared" si="1"/>
        <v>64</v>
      </c>
    </row>
    <row r="51" spans="1:12" x14ac:dyDescent="0.25">
      <c r="A51" s="40">
        <v>41</v>
      </c>
      <c r="B51" s="41" t="str">
        <f>IF('M8'!B53=0,"",'M8'!B53)</f>
        <v/>
      </c>
      <c r="C51" s="90" t="str">
        <f>'I8'!C53</f>
        <v xml:space="preserve"> </v>
      </c>
      <c r="D51" s="90" t="str">
        <f>'I8'!D53</f>
        <v xml:space="preserve"> </v>
      </c>
      <c r="E51" s="90" t="str">
        <f>'I8'!E53</f>
        <v xml:space="preserve"> </v>
      </c>
      <c r="F51" s="90" t="str">
        <f>'I8'!F53</f>
        <v xml:space="preserve"> </v>
      </c>
      <c r="G51" s="91"/>
      <c r="H51" s="91"/>
      <c r="I51" s="42"/>
      <c r="J51" s="42"/>
      <c r="K51" s="43">
        <f t="shared" si="0"/>
        <v>0</v>
      </c>
      <c r="L51" s="45">
        <f t="shared" si="1"/>
        <v>64</v>
      </c>
    </row>
    <row r="52" spans="1:12" x14ac:dyDescent="0.25">
      <c r="A52" s="40">
        <v>42</v>
      </c>
      <c r="B52" s="41" t="str">
        <f>IF('M8'!B54=0,"",'M8'!B54)</f>
        <v/>
      </c>
      <c r="C52" s="90" t="str">
        <f>'I8'!C54</f>
        <v xml:space="preserve"> </v>
      </c>
      <c r="D52" s="90" t="str">
        <f>'I8'!D54</f>
        <v xml:space="preserve"> </v>
      </c>
      <c r="E52" s="90" t="str">
        <f>'I8'!E54</f>
        <v xml:space="preserve"> </v>
      </c>
      <c r="F52" s="90" t="str">
        <f>'I8'!F54</f>
        <v xml:space="preserve"> </v>
      </c>
      <c r="G52" s="91"/>
      <c r="H52" s="91"/>
      <c r="I52" s="42"/>
      <c r="J52" s="42"/>
      <c r="K52" s="43">
        <f t="shared" si="0"/>
        <v>0</v>
      </c>
      <c r="L52" s="45">
        <f t="shared" si="1"/>
        <v>64</v>
      </c>
    </row>
    <row r="53" spans="1:12" x14ac:dyDescent="0.25">
      <c r="A53" s="40">
        <v>43</v>
      </c>
      <c r="B53" s="41" t="str">
        <f>IF('M8'!B55=0,"",'M8'!B55)</f>
        <v/>
      </c>
      <c r="C53" s="90" t="str">
        <f>'I8'!C55</f>
        <v xml:space="preserve"> </v>
      </c>
      <c r="D53" s="90" t="str">
        <f>'I8'!D55</f>
        <v xml:space="preserve"> </v>
      </c>
      <c r="E53" s="90" t="str">
        <f>'I8'!E55</f>
        <v xml:space="preserve"> </v>
      </c>
      <c r="F53" s="90" t="str">
        <f>'I8'!F55</f>
        <v xml:space="preserve"> </v>
      </c>
      <c r="G53" s="91"/>
      <c r="H53" s="91"/>
      <c r="I53" s="42"/>
      <c r="J53" s="42"/>
      <c r="K53" s="43">
        <f t="shared" si="0"/>
        <v>0</v>
      </c>
      <c r="L53" s="45">
        <f t="shared" si="1"/>
        <v>64</v>
      </c>
    </row>
    <row r="54" spans="1:12" x14ac:dyDescent="0.25">
      <c r="A54" s="40">
        <v>44</v>
      </c>
      <c r="B54" s="41" t="str">
        <f>IF('M8'!B56=0,"",'M8'!B56)</f>
        <v/>
      </c>
      <c r="C54" s="90" t="str">
        <f>'I8'!C56</f>
        <v xml:space="preserve"> </v>
      </c>
      <c r="D54" s="90" t="str">
        <f>'I8'!D56</f>
        <v xml:space="preserve"> </v>
      </c>
      <c r="E54" s="90" t="str">
        <f>'I8'!E56</f>
        <v xml:space="preserve"> </v>
      </c>
      <c r="F54" s="90" t="str">
        <f>'I8'!F56</f>
        <v xml:space="preserve"> </v>
      </c>
      <c r="G54" s="91"/>
      <c r="H54" s="91"/>
      <c r="I54" s="42"/>
      <c r="J54" s="42"/>
      <c r="K54" s="43">
        <f t="shared" si="0"/>
        <v>0</v>
      </c>
      <c r="L54" s="45">
        <f t="shared" si="1"/>
        <v>64</v>
      </c>
    </row>
    <row r="55" spans="1:12" x14ac:dyDescent="0.25">
      <c r="A55" s="40">
        <v>45</v>
      </c>
      <c r="B55" s="41" t="str">
        <f>IF('M8'!B57=0,"",'M8'!B57)</f>
        <v/>
      </c>
      <c r="C55" s="90" t="str">
        <f>'I8'!C57</f>
        <v xml:space="preserve"> </v>
      </c>
      <c r="D55" s="90" t="str">
        <f>'I8'!D57</f>
        <v xml:space="preserve"> </v>
      </c>
      <c r="E55" s="90" t="str">
        <f>'I8'!E57</f>
        <v xml:space="preserve"> </v>
      </c>
      <c r="F55" s="90" t="str">
        <f>'I8'!F57</f>
        <v xml:space="preserve"> </v>
      </c>
      <c r="G55" s="91"/>
      <c r="H55" s="91"/>
      <c r="I55" s="42"/>
      <c r="J55" s="42"/>
      <c r="K55" s="43">
        <f t="shared" si="0"/>
        <v>0</v>
      </c>
      <c r="L55" s="45">
        <f t="shared" si="1"/>
        <v>64</v>
      </c>
    </row>
    <row r="56" spans="1:12" x14ac:dyDescent="0.25">
      <c r="A56" s="40">
        <v>46</v>
      </c>
      <c r="B56" s="41" t="str">
        <f>IF('M8'!B58=0,"",'M8'!B58)</f>
        <v/>
      </c>
      <c r="C56" s="90" t="str">
        <f>'I8'!C58</f>
        <v xml:space="preserve"> </v>
      </c>
      <c r="D56" s="90" t="str">
        <f>'I8'!D58</f>
        <v xml:space="preserve"> </v>
      </c>
      <c r="E56" s="90" t="str">
        <f>'I8'!E58</f>
        <v xml:space="preserve"> </v>
      </c>
      <c r="F56" s="90" t="str">
        <f>'I8'!F58</f>
        <v xml:space="preserve"> </v>
      </c>
      <c r="G56" s="91"/>
      <c r="H56" s="91"/>
      <c r="I56" s="42"/>
      <c r="J56" s="42"/>
      <c r="K56" s="43">
        <f t="shared" si="0"/>
        <v>0</v>
      </c>
      <c r="L56" s="45">
        <f t="shared" si="1"/>
        <v>64</v>
      </c>
    </row>
    <row r="57" spans="1:12" x14ac:dyDescent="0.25">
      <c r="A57" s="40">
        <v>47</v>
      </c>
      <c r="B57" s="41" t="str">
        <f>IF('M8'!B59=0,"",'M8'!B59)</f>
        <v/>
      </c>
      <c r="C57" s="90" t="str">
        <f>'I8'!C59</f>
        <v xml:space="preserve"> </v>
      </c>
      <c r="D57" s="90" t="str">
        <f>'I8'!D59</f>
        <v xml:space="preserve"> </v>
      </c>
      <c r="E57" s="90" t="str">
        <f>'I8'!E59</f>
        <v xml:space="preserve"> </v>
      </c>
      <c r="F57" s="90" t="str">
        <f>'I8'!F59</f>
        <v xml:space="preserve"> </v>
      </c>
      <c r="G57" s="91"/>
      <c r="H57" s="91"/>
      <c r="I57" s="42"/>
      <c r="J57" s="42"/>
      <c r="K57" s="43">
        <f t="shared" si="0"/>
        <v>0</v>
      </c>
      <c r="L57" s="45">
        <f t="shared" si="1"/>
        <v>64</v>
      </c>
    </row>
    <row r="58" spans="1:12" x14ac:dyDescent="0.25">
      <c r="A58" s="40">
        <v>48</v>
      </c>
      <c r="B58" s="41" t="str">
        <f>IF('M8'!B60=0,"",'M8'!B60)</f>
        <v/>
      </c>
      <c r="C58" s="90" t="str">
        <f>'I8'!C60</f>
        <v xml:space="preserve"> </v>
      </c>
      <c r="D58" s="90" t="str">
        <f>'I8'!D60</f>
        <v xml:space="preserve"> </v>
      </c>
      <c r="E58" s="90" t="str">
        <f>'I8'!E60</f>
        <v xml:space="preserve"> </v>
      </c>
      <c r="F58" s="90" t="str">
        <f>'I8'!F60</f>
        <v xml:space="preserve"> </v>
      </c>
      <c r="G58" s="91"/>
      <c r="H58" s="91"/>
      <c r="I58" s="42"/>
      <c r="J58" s="42"/>
      <c r="K58" s="43">
        <f t="shared" si="0"/>
        <v>0</v>
      </c>
      <c r="L58" s="45">
        <f t="shared" si="1"/>
        <v>64</v>
      </c>
    </row>
    <row r="59" spans="1:12" x14ac:dyDescent="0.25">
      <c r="A59" s="40">
        <v>49</v>
      </c>
      <c r="B59" s="41" t="str">
        <f>IF('M8'!B61=0,"",'M8'!B61)</f>
        <v/>
      </c>
      <c r="C59" s="90" t="str">
        <f>'I8'!C61</f>
        <v xml:space="preserve"> </v>
      </c>
      <c r="D59" s="90" t="str">
        <f>'I8'!D61</f>
        <v xml:space="preserve"> </v>
      </c>
      <c r="E59" s="90" t="str">
        <f>'I8'!E61</f>
        <v xml:space="preserve"> </v>
      </c>
      <c r="F59" s="90" t="str">
        <f>'I8'!F61</f>
        <v xml:space="preserve"> </v>
      </c>
      <c r="G59" s="91"/>
      <c r="H59" s="91"/>
      <c r="I59" s="42"/>
      <c r="J59" s="42"/>
      <c r="K59" s="43">
        <f t="shared" si="0"/>
        <v>0</v>
      </c>
      <c r="L59" s="45">
        <f t="shared" si="1"/>
        <v>64</v>
      </c>
    </row>
    <row r="60" spans="1:12" x14ac:dyDescent="0.25">
      <c r="A60" s="40">
        <v>50</v>
      </c>
      <c r="B60" s="41" t="str">
        <f>IF('M8'!B62=0,"",'M8'!B62)</f>
        <v/>
      </c>
      <c r="C60" s="90" t="str">
        <f>'I8'!C62</f>
        <v xml:space="preserve"> </v>
      </c>
      <c r="D60" s="90" t="str">
        <f>'I8'!D62</f>
        <v xml:space="preserve"> </v>
      </c>
      <c r="E60" s="90" t="str">
        <f>'I8'!E62</f>
        <v xml:space="preserve"> </v>
      </c>
      <c r="F60" s="90" t="str">
        <f>'I8'!F62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row>
    <row r="72" spans="1:20"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row>
    <row r="73" spans="1:20"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f>$C$6</f>
        <v>0</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f>$A$8</f>
        <v>0</v>
      </c>
      <c r="B126" s="225"/>
      <c r="C126" s="226">
        <f>$C$8</f>
        <v>0</v>
      </c>
      <c r="D126" s="227"/>
      <c r="E126" s="227"/>
      <c r="F126" s="227"/>
      <c r="G126" s="34">
        <f>$G$8</f>
        <v>0</v>
      </c>
      <c r="H126" s="36">
        <f>$H$8</f>
        <v>0</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IF('M8'!B13=0,"",'M8'!B13)</f>
        <v/>
      </c>
      <c r="C129" s="90" t="str">
        <f>'I8'!G13</f>
        <v xml:space="preserve"> </v>
      </c>
      <c r="D129" s="90" t="str">
        <f>'I8'!H13</f>
        <v xml:space="preserve"> </v>
      </c>
      <c r="E129" s="90" t="str">
        <f>'I8'!I13</f>
        <v xml:space="preserve"> </v>
      </c>
      <c r="F129" s="90" t="str">
        <f>'I8'!J13</f>
        <v xml:space="preserve"> </v>
      </c>
      <c r="G129" s="91"/>
      <c r="H129" s="91"/>
      <c r="I129" s="42"/>
      <c r="J129" s="42"/>
      <c r="K129" s="43">
        <f>SUM(I129:J129)</f>
        <v>0</v>
      </c>
      <c r="L129" s="44">
        <f>$L$127-K129</f>
        <v>65</v>
      </c>
    </row>
    <row r="130" spans="1:12" x14ac:dyDescent="0.25">
      <c r="A130" s="40">
        <v>2</v>
      </c>
      <c r="B130" s="41" t="str">
        <f>IF('M8'!B14=0,"",'M8'!B14)</f>
        <v/>
      </c>
      <c r="C130" s="90" t="str">
        <f>'I8'!G14</f>
        <v xml:space="preserve"> </v>
      </c>
      <c r="D130" s="90" t="str">
        <f>'I8'!H14</f>
        <v xml:space="preserve"> </v>
      </c>
      <c r="E130" s="90" t="str">
        <f>'I8'!I14</f>
        <v xml:space="preserve"> </v>
      </c>
      <c r="F130" s="90" t="str">
        <f>'I8'!J14</f>
        <v xml:space="preserve"> </v>
      </c>
      <c r="G130" s="91"/>
      <c r="H130" s="91"/>
      <c r="I130" s="42"/>
      <c r="J130" s="42"/>
      <c r="K130" s="43">
        <f t="shared" ref="K130:K178" si="3">SUM(I130:J130)</f>
        <v>0</v>
      </c>
      <c r="L130" s="44">
        <f t="shared" ref="L130:L178" si="4">$L$127-K130</f>
        <v>65</v>
      </c>
    </row>
    <row r="131" spans="1:12" x14ac:dyDescent="0.25">
      <c r="A131" s="40">
        <v>3</v>
      </c>
      <c r="B131" s="41" t="str">
        <f>IF('M8'!B15=0,"",'M8'!B15)</f>
        <v/>
      </c>
      <c r="C131" s="90" t="str">
        <f>'I8'!G15</f>
        <v xml:space="preserve"> </v>
      </c>
      <c r="D131" s="90" t="str">
        <f>'I8'!H15</f>
        <v xml:space="preserve"> </v>
      </c>
      <c r="E131" s="90" t="str">
        <f>'I8'!I15</f>
        <v xml:space="preserve"> </v>
      </c>
      <c r="F131" s="90" t="str">
        <f>'I8'!J15</f>
        <v xml:space="preserve"> </v>
      </c>
      <c r="G131" s="91"/>
      <c r="H131" s="91"/>
      <c r="I131" s="42"/>
      <c r="J131" s="42"/>
      <c r="K131" s="43">
        <f t="shared" si="3"/>
        <v>0</v>
      </c>
      <c r="L131" s="44">
        <f t="shared" si="4"/>
        <v>65</v>
      </c>
    </row>
    <row r="132" spans="1:12" x14ac:dyDescent="0.25">
      <c r="A132" s="40">
        <v>4</v>
      </c>
      <c r="B132" s="41" t="str">
        <f>IF('M8'!B16=0,"",'M8'!B16)</f>
        <v/>
      </c>
      <c r="C132" s="90" t="str">
        <f>'I8'!G16</f>
        <v xml:space="preserve"> </v>
      </c>
      <c r="D132" s="90" t="str">
        <f>'I8'!H16</f>
        <v xml:space="preserve"> </v>
      </c>
      <c r="E132" s="90" t="str">
        <f>'I8'!I16</f>
        <v xml:space="preserve"> </v>
      </c>
      <c r="F132" s="90" t="str">
        <f>'I8'!J16</f>
        <v xml:space="preserve"> </v>
      </c>
      <c r="G132" s="91"/>
      <c r="H132" s="91"/>
      <c r="I132" s="42"/>
      <c r="J132" s="42"/>
      <c r="K132" s="43">
        <f t="shared" si="3"/>
        <v>0</v>
      </c>
      <c r="L132" s="44">
        <f t="shared" si="4"/>
        <v>65</v>
      </c>
    </row>
    <row r="133" spans="1:12" x14ac:dyDescent="0.25">
      <c r="A133" s="40">
        <v>5</v>
      </c>
      <c r="B133" s="41" t="str">
        <f>IF('M8'!B17=0,"",'M8'!B17)</f>
        <v/>
      </c>
      <c r="C133" s="90" t="str">
        <f>'I8'!G17</f>
        <v xml:space="preserve"> </v>
      </c>
      <c r="D133" s="90" t="str">
        <f>'I8'!H17</f>
        <v xml:space="preserve"> </v>
      </c>
      <c r="E133" s="90" t="str">
        <f>'I8'!I17</f>
        <v xml:space="preserve"> </v>
      </c>
      <c r="F133" s="90" t="str">
        <f>'I8'!J17</f>
        <v xml:space="preserve"> </v>
      </c>
      <c r="G133" s="91"/>
      <c r="H133" s="91"/>
      <c r="I133" s="42"/>
      <c r="J133" s="42"/>
      <c r="K133" s="43">
        <f t="shared" si="3"/>
        <v>0</v>
      </c>
      <c r="L133" s="44">
        <f t="shared" si="4"/>
        <v>65</v>
      </c>
    </row>
    <row r="134" spans="1:12" x14ac:dyDescent="0.25">
      <c r="A134" s="40">
        <v>6</v>
      </c>
      <c r="B134" s="41" t="str">
        <f>IF('M8'!B18=0,"",'M8'!B18)</f>
        <v/>
      </c>
      <c r="C134" s="90" t="str">
        <f>'I8'!G18</f>
        <v xml:space="preserve"> </v>
      </c>
      <c r="D134" s="90" t="str">
        <f>'I8'!H18</f>
        <v xml:space="preserve"> </v>
      </c>
      <c r="E134" s="90" t="str">
        <f>'I8'!I18</f>
        <v xml:space="preserve"> </v>
      </c>
      <c r="F134" s="90" t="str">
        <f>'I8'!J18</f>
        <v xml:space="preserve"> </v>
      </c>
      <c r="G134" s="91"/>
      <c r="H134" s="91"/>
      <c r="I134" s="42"/>
      <c r="J134" s="42"/>
      <c r="K134" s="43">
        <f t="shared" si="3"/>
        <v>0</v>
      </c>
      <c r="L134" s="44">
        <f t="shared" si="4"/>
        <v>65</v>
      </c>
    </row>
    <row r="135" spans="1:12" x14ac:dyDescent="0.25">
      <c r="A135" s="40">
        <v>7</v>
      </c>
      <c r="B135" s="41" t="str">
        <f>IF('M8'!B19=0,"",'M8'!B19)</f>
        <v/>
      </c>
      <c r="C135" s="90" t="str">
        <f>'I8'!G19</f>
        <v xml:space="preserve"> </v>
      </c>
      <c r="D135" s="90" t="str">
        <f>'I8'!H19</f>
        <v xml:space="preserve"> </v>
      </c>
      <c r="E135" s="90" t="str">
        <f>'I8'!I19</f>
        <v xml:space="preserve"> </v>
      </c>
      <c r="F135" s="90" t="str">
        <f>'I8'!J19</f>
        <v xml:space="preserve"> </v>
      </c>
      <c r="G135" s="91"/>
      <c r="H135" s="91"/>
      <c r="I135" s="42"/>
      <c r="J135" s="42"/>
      <c r="K135" s="43">
        <f t="shared" si="3"/>
        <v>0</v>
      </c>
      <c r="L135" s="44">
        <f t="shared" si="4"/>
        <v>65</v>
      </c>
    </row>
    <row r="136" spans="1:12" x14ac:dyDescent="0.25">
      <c r="A136" s="40">
        <v>8</v>
      </c>
      <c r="B136" s="41" t="str">
        <f>IF('M8'!B20=0,"",'M8'!B20)</f>
        <v/>
      </c>
      <c r="C136" s="90" t="str">
        <f>'I8'!G20</f>
        <v xml:space="preserve"> </v>
      </c>
      <c r="D136" s="90" t="str">
        <f>'I8'!H20</f>
        <v xml:space="preserve"> </v>
      </c>
      <c r="E136" s="90" t="str">
        <f>'I8'!I20</f>
        <v xml:space="preserve"> </v>
      </c>
      <c r="F136" s="90" t="str">
        <f>'I8'!J20</f>
        <v xml:space="preserve"> </v>
      </c>
      <c r="G136" s="91"/>
      <c r="H136" s="91"/>
      <c r="I136" s="42"/>
      <c r="J136" s="42"/>
      <c r="K136" s="43">
        <f t="shared" si="3"/>
        <v>0</v>
      </c>
      <c r="L136" s="44">
        <f t="shared" si="4"/>
        <v>65</v>
      </c>
    </row>
    <row r="137" spans="1:12" x14ac:dyDescent="0.25">
      <c r="A137" s="40">
        <v>9</v>
      </c>
      <c r="B137" s="41" t="str">
        <f>IF('M8'!B21=0,"",'M8'!B21)</f>
        <v/>
      </c>
      <c r="C137" s="90" t="str">
        <f>'I8'!G21</f>
        <v xml:space="preserve"> </v>
      </c>
      <c r="D137" s="90" t="str">
        <f>'I8'!H21</f>
        <v xml:space="preserve"> </v>
      </c>
      <c r="E137" s="90" t="str">
        <f>'I8'!I21</f>
        <v xml:space="preserve"> </v>
      </c>
      <c r="F137" s="90" t="str">
        <f>'I8'!J21</f>
        <v xml:space="preserve"> </v>
      </c>
      <c r="G137" s="91"/>
      <c r="H137" s="91"/>
      <c r="I137" s="42"/>
      <c r="J137" s="42"/>
      <c r="K137" s="43">
        <f t="shared" si="3"/>
        <v>0</v>
      </c>
      <c r="L137" s="44">
        <f t="shared" si="4"/>
        <v>65</v>
      </c>
    </row>
    <row r="138" spans="1:12" x14ac:dyDescent="0.25">
      <c r="A138" s="40">
        <v>10</v>
      </c>
      <c r="B138" s="41" t="str">
        <f>IF('M8'!B22=0,"",'M8'!B22)</f>
        <v/>
      </c>
      <c r="C138" s="90" t="str">
        <f>'I8'!G22</f>
        <v xml:space="preserve"> </v>
      </c>
      <c r="D138" s="90" t="str">
        <f>'I8'!H22</f>
        <v xml:space="preserve"> </v>
      </c>
      <c r="E138" s="90" t="str">
        <f>'I8'!I22</f>
        <v xml:space="preserve"> </v>
      </c>
      <c r="F138" s="90" t="str">
        <f>'I8'!J22</f>
        <v xml:space="preserve"> </v>
      </c>
      <c r="G138" s="91"/>
      <c r="H138" s="91"/>
      <c r="I138" s="42"/>
      <c r="J138" s="42"/>
      <c r="K138" s="43">
        <f t="shared" si="3"/>
        <v>0</v>
      </c>
      <c r="L138" s="44">
        <f t="shared" si="4"/>
        <v>65</v>
      </c>
    </row>
    <row r="139" spans="1:12" x14ac:dyDescent="0.25">
      <c r="A139" s="40">
        <v>11</v>
      </c>
      <c r="B139" s="41" t="str">
        <f>IF('M8'!B23=0,"",'M8'!B23)</f>
        <v/>
      </c>
      <c r="C139" s="90" t="str">
        <f>'I8'!G23</f>
        <v xml:space="preserve"> </v>
      </c>
      <c r="D139" s="90" t="str">
        <f>'I8'!H23</f>
        <v xml:space="preserve"> </v>
      </c>
      <c r="E139" s="90" t="str">
        <f>'I8'!I23</f>
        <v xml:space="preserve"> </v>
      </c>
      <c r="F139" s="90" t="str">
        <f>'I8'!J23</f>
        <v xml:space="preserve"> </v>
      </c>
      <c r="G139" s="91"/>
      <c r="H139" s="91"/>
      <c r="I139" s="42"/>
      <c r="J139" s="42"/>
      <c r="K139" s="43">
        <f t="shared" si="3"/>
        <v>0</v>
      </c>
      <c r="L139" s="44">
        <f t="shared" si="4"/>
        <v>65</v>
      </c>
    </row>
    <row r="140" spans="1:12" x14ac:dyDescent="0.25">
      <c r="A140" s="40">
        <v>12</v>
      </c>
      <c r="B140" s="41" t="str">
        <f>IF('M8'!B24=0,"",'M8'!B24)</f>
        <v/>
      </c>
      <c r="C140" s="90" t="str">
        <f>'I8'!G24</f>
        <v xml:space="preserve"> </v>
      </c>
      <c r="D140" s="90" t="str">
        <f>'I8'!H24</f>
        <v xml:space="preserve"> </v>
      </c>
      <c r="E140" s="90" t="str">
        <f>'I8'!I24</f>
        <v xml:space="preserve"> </v>
      </c>
      <c r="F140" s="90" t="str">
        <f>'I8'!J24</f>
        <v xml:space="preserve"> </v>
      </c>
      <c r="G140" s="91"/>
      <c r="H140" s="91"/>
      <c r="I140" s="42"/>
      <c r="J140" s="42"/>
      <c r="K140" s="43">
        <f t="shared" si="3"/>
        <v>0</v>
      </c>
      <c r="L140" s="44">
        <f t="shared" si="4"/>
        <v>65</v>
      </c>
    </row>
    <row r="141" spans="1:12" x14ac:dyDescent="0.25">
      <c r="A141" s="40">
        <v>13</v>
      </c>
      <c r="B141" s="41" t="str">
        <f>IF('M8'!B25=0,"",'M8'!B25)</f>
        <v/>
      </c>
      <c r="C141" s="90" t="str">
        <f>'I8'!G25</f>
        <v xml:space="preserve"> </v>
      </c>
      <c r="D141" s="90" t="str">
        <f>'I8'!H25</f>
        <v xml:space="preserve"> </v>
      </c>
      <c r="E141" s="90" t="str">
        <f>'I8'!I25</f>
        <v xml:space="preserve"> </v>
      </c>
      <c r="F141" s="90" t="str">
        <f>'I8'!J25</f>
        <v xml:space="preserve"> </v>
      </c>
      <c r="G141" s="91"/>
      <c r="H141" s="91"/>
      <c r="I141" s="42"/>
      <c r="J141" s="42"/>
      <c r="K141" s="43">
        <f t="shared" si="3"/>
        <v>0</v>
      </c>
      <c r="L141" s="44">
        <f t="shared" si="4"/>
        <v>65</v>
      </c>
    </row>
    <row r="142" spans="1:12" x14ac:dyDescent="0.25">
      <c r="A142" s="40">
        <v>14</v>
      </c>
      <c r="B142" s="41" t="str">
        <f>IF('M8'!B26=0,"",'M8'!B26)</f>
        <v/>
      </c>
      <c r="C142" s="90" t="str">
        <f>'I8'!G26</f>
        <v xml:space="preserve"> </v>
      </c>
      <c r="D142" s="90" t="str">
        <f>'I8'!H26</f>
        <v xml:space="preserve"> </v>
      </c>
      <c r="E142" s="90" t="str">
        <f>'I8'!I26</f>
        <v xml:space="preserve"> </v>
      </c>
      <c r="F142" s="90" t="str">
        <f>'I8'!J26</f>
        <v xml:space="preserve"> </v>
      </c>
      <c r="G142" s="91"/>
      <c r="H142" s="91"/>
      <c r="I142" s="42"/>
      <c r="J142" s="42"/>
      <c r="K142" s="43">
        <f t="shared" si="3"/>
        <v>0</v>
      </c>
      <c r="L142" s="44">
        <f t="shared" si="4"/>
        <v>65</v>
      </c>
    </row>
    <row r="143" spans="1:12" x14ac:dyDescent="0.25">
      <c r="A143" s="40">
        <v>15</v>
      </c>
      <c r="B143" s="41" t="str">
        <f>IF('M8'!B27=0,"",'M8'!B27)</f>
        <v/>
      </c>
      <c r="C143" s="90" t="str">
        <f>'I8'!G27</f>
        <v xml:space="preserve"> </v>
      </c>
      <c r="D143" s="90" t="str">
        <f>'I8'!H27</f>
        <v xml:space="preserve"> </v>
      </c>
      <c r="E143" s="90" t="str">
        <f>'I8'!I27</f>
        <v xml:space="preserve"> </v>
      </c>
      <c r="F143" s="90" t="str">
        <f>'I8'!J27</f>
        <v xml:space="preserve"> </v>
      </c>
      <c r="G143" s="91"/>
      <c r="H143" s="91"/>
      <c r="I143" s="42"/>
      <c r="J143" s="42"/>
      <c r="K143" s="43">
        <f t="shared" si="3"/>
        <v>0</v>
      </c>
      <c r="L143" s="44">
        <f t="shared" si="4"/>
        <v>65</v>
      </c>
    </row>
    <row r="144" spans="1:12" x14ac:dyDescent="0.25">
      <c r="A144" s="40">
        <v>16</v>
      </c>
      <c r="B144" s="41" t="str">
        <f>IF('M8'!B28=0,"",'M8'!B28)</f>
        <v/>
      </c>
      <c r="C144" s="90" t="str">
        <f>'I8'!G28</f>
        <v xml:space="preserve"> </v>
      </c>
      <c r="D144" s="90" t="str">
        <f>'I8'!H28</f>
        <v xml:space="preserve"> </v>
      </c>
      <c r="E144" s="90" t="str">
        <f>'I8'!I28</f>
        <v xml:space="preserve"> </v>
      </c>
      <c r="F144" s="90" t="str">
        <f>'I8'!J28</f>
        <v xml:space="preserve"> </v>
      </c>
      <c r="G144" s="91"/>
      <c r="H144" s="91"/>
      <c r="I144" s="42"/>
      <c r="J144" s="42"/>
      <c r="K144" s="43">
        <f t="shared" si="3"/>
        <v>0</v>
      </c>
      <c r="L144" s="44">
        <f t="shared" si="4"/>
        <v>65</v>
      </c>
    </row>
    <row r="145" spans="1:12" x14ac:dyDescent="0.25">
      <c r="A145" s="40">
        <v>17</v>
      </c>
      <c r="B145" s="41" t="str">
        <f>IF('M8'!B29=0,"",'M8'!B29)</f>
        <v/>
      </c>
      <c r="C145" s="90" t="str">
        <f>'I8'!G29</f>
        <v xml:space="preserve"> </v>
      </c>
      <c r="D145" s="90" t="str">
        <f>'I8'!H29</f>
        <v xml:space="preserve"> </v>
      </c>
      <c r="E145" s="90" t="str">
        <f>'I8'!I29</f>
        <v xml:space="preserve"> </v>
      </c>
      <c r="F145" s="90" t="str">
        <f>'I8'!J29</f>
        <v xml:space="preserve"> </v>
      </c>
      <c r="G145" s="91"/>
      <c r="H145" s="91"/>
      <c r="I145" s="42"/>
      <c r="J145" s="42"/>
      <c r="K145" s="43">
        <f t="shared" si="3"/>
        <v>0</v>
      </c>
      <c r="L145" s="44">
        <f t="shared" si="4"/>
        <v>65</v>
      </c>
    </row>
    <row r="146" spans="1:12" x14ac:dyDescent="0.25">
      <c r="A146" s="40">
        <v>18</v>
      </c>
      <c r="B146" s="41" t="str">
        <f>IF('M8'!B30=0,"",'M8'!B30)</f>
        <v/>
      </c>
      <c r="C146" s="90" t="str">
        <f>'I8'!G30</f>
        <v xml:space="preserve"> </v>
      </c>
      <c r="D146" s="90" t="str">
        <f>'I8'!H30</f>
        <v xml:space="preserve"> </v>
      </c>
      <c r="E146" s="90" t="str">
        <f>'I8'!I30</f>
        <v xml:space="preserve"> </v>
      </c>
      <c r="F146" s="90" t="str">
        <f>'I8'!J30</f>
        <v xml:space="preserve"> </v>
      </c>
      <c r="G146" s="91"/>
      <c r="H146" s="91"/>
      <c r="I146" s="42"/>
      <c r="J146" s="42"/>
      <c r="K146" s="43">
        <f t="shared" si="3"/>
        <v>0</v>
      </c>
      <c r="L146" s="44">
        <f t="shared" si="4"/>
        <v>65</v>
      </c>
    </row>
    <row r="147" spans="1:12" x14ac:dyDescent="0.25">
      <c r="A147" s="40">
        <v>19</v>
      </c>
      <c r="B147" s="41" t="str">
        <f>IF('M8'!B31=0,"",'M8'!B31)</f>
        <v/>
      </c>
      <c r="C147" s="90" t="str">
        <f>'I8'!G31</f>
        <v xml:space="preserve"> </v>
      </c>
      <c r="D147" s="90" t="str">
        <f>'I8'!H31</f>
        <v xml:space="preserve"> </v>
      </c>
      <c r="E147" s="90" t="str">
        <f>'I8'!I31</f>
        <v xml:space="preserve"> </v>
      </c>
      <c r="F147" s="90" t="str">
        <f>'I8'!J31</f>
        <v xml:space="preserve"> </v>
      </c>
      <c r="G147" s="91"/>
      <c r="H147" s="91"/>
      <c r="I147" s="42"/>
      <c r="J147" s="42"/>
      <c r="K147" s="43">
        <f t="shared" si="3"/>
        <v>0</v>
      </c>
      <c r="L147" s="44">
        <f t="shared" si="4"/>
        <v>65</v>
      </c>
    </row>
    <row r="148" spans="1:12" x14ac:dyDescent="0.25">
      <c r="A148" s="40">
        <v>20</v>
      </c>
      <c r="B148" s="41" t="str">
        <f>IF('M8'!B32=0,"",'M8'!B32)</f>
        <v/>
      </c>
      <c r="C148" s="90" t="str">
        <f>'I8'!G32</f>
        <v xml:space="preserve"> </v>
      </c>
      <c r="D148" s="90" t="str">
        <f>'I8'!H32</f>
        <v xml:space="preserve"> </v>
      </c>
      <c r="E148" s="90" t="str">
        <f>'I8'!I32</f>
        <v xml:space="preserve"> </v>
      </c>
      <c r="F148" s="90" t="str">
        <f>'I8'!J32</f>
        <v xml:space="preserve"> </v>
      </c>
      <c r="G148" s="91"/>
      <c r="H148" s="91"/>
      <c r="I148" s="42"/>
      <c r="J148" s="42"/>
      <c r="K148" s="43">
        <f t="shared" si="3"/>
        <v>0</v>
      </c>
      <c r="L148" s="44">
        <f t="shared" si="4"/>
        <v>65</v>
      </c>
    </row>
    <row r="149" spans="1:12" x14ac:dyDescent="0.25">
      <c r="A149" s="40">
        <v>21</v>
      </c>
      <c r="B149" s="41" t="str">
        <f>IF('M8'!B33=0,"",'M8'!B33)</f>
        <v/>
      </c>
      <c r="C149" s="90" t="str">
        <f>'I8'!G33</f>
        <v xml:space="preserve"> </v>
      </c>
      <c r="D149" s="90" t="str">
        <f>'I8'!H33</f>
        <v xml:space="preserve"> </v>
      </c>
      <c r="E149" s="90" t="str">
        <f>'I8'!I33</f>
        <v xml:space="preserve"> </v>
      </c>
      <c r="F149" s="90" t="str">
        <f>'I8'!J33</f>
        <v xml:space="preserve"> </v>
      </c>
      <c r="G149" s="91"/>
      <c r="H149" s="91"/>
      <c r="I149" s="42"/>
      <c r="J149" s="42"/>
      <c r="K149" s="43">
        <f t="shared" si="3"/>
        <v>0</v>
      </c>
      <c r="L149" s="44">
        <f t="shared" si="4"/>
        <v>65</v>
      </c>
    </row>
    <row r="150" spans="1:12" x14ac:dyDescent="0.25">
      <c r="A150" s="40">
        <v>22</v>
      </c>
      <c r="B150" s="41" t="str">
        <f>IF('M8'!B34=0,"",'M8'!B34)</f>
        <v/>
      </c>
      <c r="C150" s="90" t="str">
        <f>'I8'!G34</f>
        <v xml:space="preserve"> </v>
      </c>
      <c r="D150" s="90" t="str">
        <f>'I8'!H34</f>
        <v xml:space="preserve"> </v>
      </c>
      <c r="E150" s="90" t="str">
        <f>'I8'!I34</f>
        <v xml:space="preserve"> </v>
      </c>
      <c r="F150" s="90" t="str">
        <f>'I8'!J34</f>
        <v xml:space="preserve"> </v>
      </c>
      <c r="G150" s="91"/>
      <c r="H150" s="91"/>
      <c r="I150" s="42"/>
      <c r="J150" s="42"/>
      <c r="K150" s="43">
        <f t="shared" si="3"/>
        <v>0</v>
      </c>
      <c r="L150" s="44">
        <f t="shared" si="4"/>
        <v>65</v>
      </c>
    </row>
    <row r="151" spans="1:12" x14ac:dyDescent="0.25">
      <c r="A151" s="40">
        <v>23</v>
      </c>
      <c r="B151" s="41" t="str">
        <f>IF('M8'!B35=0,"",'M8'!B35)</f>
        <v/>
      </c>
      <c r="C151" s="90" t="str">
        <f>'I8'!G35</f>
        <v xml:space="preserve"> </v>
      </c>
      <c r="D151" s="90" t="str">
        <f>'I8'!H35</f>
        <v xml:space="preserve"> </v>
      </c>
      <c r="E151" s="90" t="str">
        <f>'I8'!I35</f>
        <v xml:space="preserve"> </v>
      </c>
      <c r="F151" s="90" t="str">
        <f>'I8'!J35</f>
        <v xml:space="preserve"> </v>
      </c>
      <c r="G151" s="91"/>
      <c r="H151" s="91"/>
      <c r="I151" s="42"/>
      <c r="J151" s="42"/>
      <c r="K151" s="43">
        <f t="shared" si="3"/>
        <v>0</v>
      </c>
      <c r="L151" s="44">
        <f t="shared" si="4"/>
        <v>65</v>
      </c>
    </row>
    <row r="152" spans="1:12" x14ac:dyDescent="0.25">
      <c r="A152" s="40">
        <v>24</v>
      </c>
      <c r="B152" s="41" t="str">
        <f>IF('M8'!B36=0,"",'M8'!B36)</f>
        <v/>
      </c>
      <c r="C152" s="90" t="str">
        <f>'I8'!G36</f>
        <v xml:space="preserve"> </v>
      </c>
      <c r="D152" s="90" t="str">
        <f>'I8'!H36</f>
        <v xml:space="preserve"> </v>
      </c>
      <c r="E152" s="90" t="str">
        <f>'I8'!I36</f>
        <v xml:space="preserve"> </v>
      </c>
      <c r="F152" s="90" t="str">
        <f>'I8'!J36</f>
        <v xml:space="preserve"> </v>
      </c>
      <c r="G152" s="91"/>
      <c r="H152" s="91"/>
      <c r="I152" s="42"/>
      <c r="J152" s="42"/>
      <c r="K152" s="43">
        <f t="shared" si="3"/>
        <v>0</v>
      </c>
      <c r="L152" s="44">
        <f t="shared" si="4"/>
        <v>65</v>
      </c>
    </row>
    <row r="153" spans="1:12" x14ac:dyDescent="0.25">
      <c r="A153" s="40">
        <v>25</v>
      </c>
      <c r="B153" s="41" t="str">
        <f>IF('M8'!B37=0,"",'M8'!B37)</f>
        <v/>
      </c>
      <c r="C153" s="90" t="str">
        <f>'I8'!G37</f>
        <v xml:space="preserve"> </v>
      </c>
      <c r="D153" s="90" t="str">
        <f>'I8'!H37</f>
        <v xml:space="preserve"> </v>
      </c>
      <c r="E153" s="90" t="str">
        <f>'I8'!I37</f>
        <v xml:space="preserve"> </v>
      </c>
      <c r="F153" s="90" t="str">
        <f>'I8'!J37</f>
        <v xml:space="preserve"> </v>
      </c>
      <c r="G153" s="91"/>
      <c r="H153" s="91"/>
      <c r="I153" s="42"/>
      <c r="J153" s="42"/>
      <c r="K153" s="43">
        <f t="shared" si="3"/>
        <v>0</v>
      </c>
      <c r="L153" s="44">
        <f t="shared" si="4"/>
        <v>65</v>
      </c>
    </row>
    <row r="154" spans="1:12" x14ac:dyDescent="0.25">
      <c r="A154" s="40">
        <v>26</v>
      </c>
      <c r="B154" s="41" t="str">
        <f>IF('M8'!B38=0,"",'M8'!B38)</f>
        <v/>
      </c>
      <c r="C154" s="90" t="str">
        <f>'I8'!G38</f>
        <v xml:space="preserve"> </v>
      </c>
      <c r="D154" s="90" t="str">
        <f>'I8'!H38</f>
        <v xml:space="preserve"> </v>
      </c>
      <c r="E154" s="90" t="str">
        <f>'I8'!I38</f>
        <v xml:space="preserve"> </v>
      </c>
      <c r="F154" s="90" t="str">
        <f>'I8'!J38</f>
        <v xml:space="preserve"> </v>
      </c>
      <c r="G154" s="91"/>
      <c r="H154" s="91"/>
      <c r="I154" s="42"/>
      <c r="J154" s="42"/>
      <c r="K154" s="43">
        <f t="shared" si="3"/>
        <v>0</v>
      </c>
      <c r="L154" s="44">
        <f t="shared" si="4"/>
        <v>65</v>
      </c>
    </row>
    <row r="155" spans="1:12" x14ac:dyDescent="0.25">
      <c r="A155" s="40">
        <v>27</v>
      </c>
      <c r="B155" s="41" t="str">
        <f>IF('M8'!B39=0,"",'M8'!B39)</f>
        <v/>
      </c>
      <c r="C155" s="90" t="str">
        <f>'I8'!G39</f>
        <v xml:space="preserve"> </v>
      </c>
      <c r="D155" s="90" t="str">
        <f>'I8'!H39</f>
        <v xml:space="preserve"> </v>
      </c>
      <c r="E155" s="90" t="str">
        <f>'I8'!I39</f>
        <v xml:space="preserve"> </v>
      </c>
      <c r="F155" s="90" t="str">
        <f>'I8'!J39</f>
        <v xml:space="preserve"> </v>
      </c>
      <c r="G155" s="91"/>
      <c r="H155" s="91"/>
      <c r="I155" s="42"/>
      <c r="J155" s="42"/>
      <c r="K155" s="43">
        <f t="shared" si="3"/>
        <v>0</v>
      </c>
      <c r="L155" s="44">
        <f t="shared" si="4"/>
        <v>65</v>
      </c>
    </row>
    <row r="156" spans="1:12" x14ac:dyDescent="0.25">
      <c r="A156" s="40">
        <v>28</v>
      </c>
      <c r="B156" s="41" t="str">
        <f>IF('M8'!B40=0,"",'M8'!B40)</f>
        <v/>
      </c>
      <c r="C156" s="90" t="str">
        <f>'I8'!G40</f>
        <v xml:space="preserve"> </v>
      </c>
      <c r="D156" s="90" t="str">
        <f>'I8'!H40</f>
        <v xml:space="preserve"> </v>
      </c>
      <c r="E156" s="90" t="str">
        <f>'I8'!I40</f>
        <v xml:space="preserve"> </v>
      </c>
      <c r="F156" s="90" t="str">
        <f>'I8'!J40</f>
        <v xml:space="preserve"> </v>
      </c>
      <c r="G156" s="91"/>
      <c r="H156" s="91"/>
      <c r="I156" s="42"/>
      <c r="J156" s="42"/>
      <c r="K156" s="43">
        <f t="shared" si="3"/>
        <v>0</v>
      </c>
      <c r="L156" s="44">
        <f t="shared" si="4"/>
        <v>65</v>
      </c>
    </row>
    <row r="157" spans="1:12" x14ac:dyDescent="0.25">
      <c r="A157" s="40">
        <v>29</v>
      </c>
      <c r="B157" s="41" t="str">
        <f>IF('M8'!B41=0,"",'M8'!B41)</f>
        <v/>
      </c>
      <c r="C157" s="90" t="str">
        <f>'I8'!G41</f>
        <v xml:space="preserve"> </v>
      </c>
      <c r="D157" s="90" t="str">
        <f>'I8'!H41</f>
        <v xml:space="preserve"> </v>
      </c>
      <c r="E157" s="90" t="str">
        <f>'I8'!I41</f>
        <v xml:space="preserve"> </v>
      </c>
      <c r="F157" s="90" t="str">
        <f>'I8'!J41</f>
        <v xml:space="preserve"> </v>
      </c>
      <c r="G157" s="91"/>
      <c r="H157" s="91"/>
      <c r="I157" s="42"/>
      <c r="J157" s="42"/>
      <c r="K157" s="43">
        <f t="shared" si="3"/>
        <v>0</v>
      </c>
      <c r="L157" s="44">
        <f t="shared" si="4"/>
        <v>65</v>
      </c>
    </row>
    <row r="158" spans="1:12" x14ac:dyDescent="0.25">
      <c r="A158" s="40">
        <v>30</v>
      </c>
      <c r="B158" s="41" t="str">
        <f>IF('M8'!B42=0,"",'M8'!B42)</f>
        <v/>
      </c>
      <c r="C158" s="90" t="str">
        <f>'I8'!G42</f>
        <v xml:space="preserve"> </v>
      </c>
      <c r="D158" s="90" t="str">
        <f>'I8'!H42</f>
        <v xml:space="preserve"> </v>
      </c>
      <c r="E158" s="90" t="str">
        <f>'I8'!I42</f>
        <v xml:space="preserve"> </v>
      </c>
      <c r="F158" s="90" t="str">
        <f>'I8'!J42</f>
        <v xml:space="preserve"> </v>
      </c>
      <c r="G158" s="91"/>
      <c r="H158" s="91"/>
      <c r="I158" s="42"/>
      <c r="J158" s="42"/>
      <c r="K158" s="43">
        <f t="shared" si="3"/>
        <v>0</v>
      </c>
      <c r="L158" s="44">
        <f t="shared" si="4"/>
        <v>65</v>
      </c>
    </row>
    <row r="159" spans="1:12" x14ac:dyDescent="0.25">
      <c r="A159" s="40">
        <v>31</v>
      </c>
      <c r="B159" s="41" t="str">
        <f>IF('M8'!B43=0,"",'M8'!B43)</f>
        <v/>
      </c>
      <c r="C159" s="90" t="str">
        <f>'I8'!G43</f>
        <v xml:space="preserve"> </v>
      </c>
      <c r="D159" s="90" t="str">
        <f>'I8'!H43</f>
        <v xml:space="preserve"> </v>
      </c>
      <c r="E159" s="90" t="str">
        <f>'I8'!I43</f>
        <v xml:space="preserve"> </v>
      </c>
      <c r="F159" s="90" t="str">
        <f>'I8'!J43</f>
        <v xml:space="preserve"> </v>
      </c>
      <c r="G159" s="91"/>
      <c r="H159" s="91"/>
      <c r="I159" s="42"/>
      <c r="J159" s="42"/>
      <c r="K159" s="43">
        <f t="shared" si="3"/>
        <v>0</v>
      </c>
      <c r="L159" s="44">
        <f t="shared" si="4"/>
        <v>65</v>
      </c>
    </row>
    <row r="160" spans="1:12" x14ac:dyDescent="0.25">
      <c r="A160" s="40">
        <v>32</v>
      </c>
      <c r="B160" s="41" t="str">
        <f>IF('M8'!B44=0,"",'M8'!B44)</f>
        <v/>
      </c>
      <c r="C160" s="90" t="str">
        <f>'I8'!G44</f>
        <v xml:space="preserve"> </v>
      </c>
      <c r="D160" s="90" t="str">
        <f>'I8'!H44</f>
        <v xml:space="preserve"> </v>
      </c>
      <c r="E160" s="90" t="str">
        <f>'I8'!I44</f>
        <v xml:space="preserve"> </v>
      </c>
      <c r="F160" s="90" t="str">
        <f>'I8'!J44</f>
        <v xml:space="preserve"> </v>
      </c>
      <c r="G160" s="91"/>
      <c r="H160" s="91"/>
      <c r="I160" s="42"/>
      <c r="J160" s="42"/>
      <c r="K160" s="43">
        <f t="shared" si="3"/>
        <v>0</v>
      </c>
      <c r="L160" s="44">
        <f t="shared" si="4"/>
        <v>65</v>
      </c>
    </row>
    <row r="161" spans="1:12" x14ac:dyDescent="0.25">
      <c r="A161" s="40">
        <v>33</v>
      </c>
      <c r="B161" s="41" t="str">
        <f>IF('M8'!B45=0,"",'M8'!B45)</f>
        <v/>
      </c>
      <c r="C161" s="90" t="str">
        <f>'I8'!G45</f>
        <v xml:space="preserve"> </v>
      </c>
      <c r="D161" s="90" t="str">
        <f>'I8'!H45</f>
        <v xml:space="preserve"> </v>
      </c>
      <c r="E161" s="90" t="str">
        <f>'I8'!I45</f>
        <v xml:space="preserve"> </v>
      </c>
      <c r="F161" s="90" t="str">
        <f>'I8'!J45</f>
        <v xml:space="preserve"> </v>
      </c>
      <c r="G161" s="91"/>
      <c r="H161" s="91"/>
      <c r="I161" s="42"/>
      <c r="J161" s="42"/>
      <c r="K161" s="43">
        <f t="shared" si="3"/>
        <v>0</v>
      </c>
      <c r="L161" s="44">
        <f t="shared" si="4"/>
        <v>65</v>
      </c>
    </row>
    <row r="162" spans="1:12" x14ac:dyDescent="0.25">
      <c r="A162" s="40">
        <v>34</v>
      </c>
      <c r="B162" s="41" t="str">
        <f>IF('M8'!B46=0,"",'M8'!B46)</f>
        <v/>
      </c>
      <c r="C162" s="90" t="str">
        <f>'I8'!G46</f>
        <v xml:space="preserve"> </v>
      </c>
      <c r="D162" s="90" t="str">
        <f>'I8'!H46</f>
        <v xml:space="preserve"> </v>
      </c>
      <c r="E162" s="90" t="str">
        <f>'I8'!I46</f>
        <v xml:space="preserve"> </v>
      </c>
      <c r="F162" s="90" t="str">
        <f>'I8'!J46</f>
        <v xml:space="preserve"> </v>
      </c>
      <c r="G162" s="91"/>
      <c r="H162" s="91"/>
      <c r="I162" s="42"/>
      <c r="J162" s="42"/>
      <c r="K162" s="43">
        <f t="shared" si="3"/>
        <v>0</v>
      </c>
      <c r="L162" s="44">
        <f t="shared" si="4"/>
        <v>65</v>
      </c>
    </row>
    <row r="163" spans="1:12" x14ac:dyDescent="0.25">
      <c r="A163" s="40">
        <v>35</v>
      </c>
      <c r="B163" s="41" t="str">
        <f>IF('M8'!B47=0,"",'M8'!B47)</f>
        <v/>
      </c>
      <c r="C163" s="90" t="str">
        <f>'I8'!G47</f>
        <v xml:space="preserve"> </v>
      </c>
      <c r="D163" s="90" t="str">
        <f>'I8'!H47</f>
        <v xml:space="preserve"> </v>
      </c>
      <c r="E163" s="90" t="str">
        <f>'I8'!I47</f>
        <v xml:space="preserve"> </v>
      </c>
      <c r="F163" s="90" t="str">
        <f>'I8'!J47</f>
        <v xml:space="preserve"> </v>
      </c>
      <c r="G163" s="91"/>
      <c r="H163" s="91"/>
      <c r="I163" s="42"/>
      <c r="J163" s="42"/>
      <c r="K163" s="43">
        <f t="shared" si="3"/>
        <v>0</v>
      </c>
      <c r="L163" s="44">
        <f t="shared" si="4"/>
        <v>65</v>
      </c>
    </row>
    <row r="164" spans="1:12" x14ac:dyDescent="0.25">
      <c r="A164" s="40">
        <v>36</v>
      </c>
      <c r="B164" s="41" t="str">
        <f>IF('M8'!B48=0,"",'M8'!B48)</f>
        <v/>
      </c>
      <c r="C164" s="90" t="str">
        <f>'I8'!G48</f>
        <v xml:space="preserve"> </v>
      </c>
      <c r="D164" s="90" t="str">
        <f>'I8'!H48</f>
        <v xml:space="preserve"> </v>
      </c>
      <c r="E164" s="90" t="str">
        <f>'I8'!I48</f>
        <v xml:space="preserve"> </v>
      </c>
      <c r="F164" s="90" t="str">
        <f>'I8'!J48</f>
        <v xml:space="preserve"> </v>
      </c>
      <c r="G164" s="91"/>
      <c r="H164" s="91"/>
      <c r="I164" s="42"/>
      <c r="J164" s="42"/>
      <c r="K164" s="43">
        <f t="shared" si="3"/>
        <v>0</v>
      </c>
      <c r="L164" s="44">
        <f t="shared" si="4"/>
        <v>65</v>
      </c>
    </row>
    <row r="165" spans="1:12" x14ac:dyDescent="0.25">
      <c r="A165" s="40">
        <v>37</v>
      </c>
      <c r="B165" s="41" t="str">
        <f>IF('M8'!B49=0,"",'M8'!B49)</f>
        <v/>
      </c>
      <c r="C165" s="90" t="str">
        <f>'I8'!G49</f>
        <v xml:space="preserve"> </v>
      </c>
      <c r="D165" s="90" t="str">
        <f>'I8'!H49</f>
        <v xml:space="preserve"> </v>
      </c>
      <c r="E165" s="90" t="str">
        <f>'I8'!I49</f>
        <v xml:space="preserve"> </v>
      </c>
      <c r="F165" s="90" t="str">
        <f>'I8'!J49</f>
        <v xml:space="preserve"> </v>
      </c>
      <c r="G165" s="91"/>
      <c r="H165" s="91"/>
      <c r="I165" s="42"/>
      <c r="J165" s="42"/>
      <c r="K165" s="43">
        <f t="shared" si="3"/>
        <v>0</v>
      </c>
      <c r="L165" s="44">
        <f t="shared" si="4"/>
        <v>65</v>
      </c>
    </row>
    <row r="166" spans="1:12" x14ac:dyDescent="0.25">
      <c r="A166" s="40">
        <v>38</v>
      </c>
      <c r="B166" s="41" t="str">
        <f>IF('M8'!B50=0,"",'M8'!B50)</f>
        <v/>
      </c>
      <c r="C166" s="90" t="str">
        <f>'I8'!G50</f>
        <v xml:space="preserve"> </v>
      </c>
      <c r="D166" s="90" t="str">
        <f>'I8'!H50</f>
        <v xml:space="preserve"> </v>
      </c>
      <c r="E166" s="90" t="str">
        <f>'I8'!I50</f>
        <v xml:space="preserve"> </v>
      </c>
      <c r="F166" s="90" t="str">
        <f>'I8'!J50</f>
        <v xml:space="preserve"> </v>
      </c>
      <c r="G166" s="91"/>
      <c r="H166" s="91"/>
      <c r="I166" s="42"/>
      <c r="J166" s="42"/>
      <c r="K166" s="43">
        <f t="shared" si="3"/>
        <v>0</v>
      </c>
      <c r="L166" s="44">
        <f t="shared" si="4"/>
        <v>65</v>
      </c>
    </row>
    <row r="167" spans="1:12" x14ac:dyDescent="0.25">
      <c r="A167" s="40">
        <v>39</v>
      </c>
      <c r="B167" s="41" t="str">
        <f>IF('M8'!B51=0,"",'M8'!B51)</f>
        <v/>
      </c>
      <c r="C167" s="90" t="str">
        <f>'I8'!G51</f>
        <v xml:space="preserve"> </v>
      </c>
      <c r="D167" s="90" t="str">
        <f>'I8'!H51</f>
        <v xml:space="preserve"> </v>
      </c>
      <c r="E167" s="90" t="str">
        <f>'I8'!I51</f>
        <v xml:space="preserve"> </v>
      </c>
      <c r="F167" s="90" t="str">
        <f>'I8'!J51</f>
        <v xml:space="preserve"> </v>
      </c>
      <c r="G167" s="91"/>
      <c r="H167" s="91"/>
      <c r="I167" s="42"/>
      <c r="J167" s="42"/>
      <c r="K167" s="43">
        <f t="shared" si="3"/>
        <v>0</v>
      </c>
      <c r="L167" s="44">
        <f t="shared" si="4"/>
        <v>65</v>
      </c>
    </row>
    <row r="168" spans="1:12" x14ac:dyDescent="0.25">
      <c r="A168" s="40">
        <v>40</v>
      </c>
      <c r="B168" s="41" t="str">
        <f>IF('M8'!B52=0,"",'M8'!B52)</f>
        <v/>
      </c>
      <c r="C168" s="90" t="str">
        <f>'I8'!G52</f>
        <v xml:space="preserve"> </v>
      </c>
      <c r="D168" s="90" t="str">
        <f>'I8'!H52</f>
        <v xml:space="preserve"> </v>
      </c>
      <c r="E168" s="90" t="str">
        <f>'I8'!I52</f>
        <v xml:space="preserve"> </v>
      </c>
      <c r="F168" s="90" t="str">
        <f>'I8'!J52</f>
        <v xml:space="preserve"> </v>
      </c>
      <c r="G168" s="91"/>
      <c r="H168" s="91"/>
      <c r="I168" s="42"/>
      <c r="J168" s="42"/>
      <c r="K168" s="43">
        <f t="shared" si="3"/>
        <v>0</v>
      </c>
      <c r="L168" s="44">
        <f t="shared" si="4"/>
        <v>65</v>
      </c>
    </row>
    <row r="169" spans="1:12" x14ac:dyDescent="0.25">
      <c r="A169" s="40">
        <v>41</v>
      </c>
      <c r="B169" s="41" t="str">
        <f>IF('M8'!B53=0,"",'M8'!B53)</f>
        <v/>
      </c>
      <c r="C169" s="90" t="str">
        <f>'I8'!G53</f>
        <v xml:space="preserve"> </v>
      </c>
      <c r="D169" s="90" t="str">
        <f>'I8'!H53</f>
        <v xml:space="preserve"> </v>
      </c>
      <c r="E169" s="90" t="str">
        <f>'I8'!I53</f>
        <v xml:space="preserve"> </v>
      </c>
      <c r="F169" s="90" t="str">
        <f>'I8'!J53</f>
        <v xml:space="preserve"> </v>
      </c>
      <c r="G169" s="91"/>
      <c r="H169" s="91"/>
      <c r="I169" s="42"/>
      <c r="J169" s="42"/>
      <c r="K169" s="43">
        <f t="shared" si="3"/>
        <v>0</v>
      </c>
      <c r="L169" s="44">
        <f t="shared" si="4"/>
        <v>65</v>
      </c>
    </row>
    <row r="170" spans="1:12" x14ac:dyDescent="0.25">
      <c r="A170" s="40">
        <v>42</v>
      </c>
      <c r="B170" s="41" t="str">
        <f>IF('M8'!B54=0,"",'M8'!B54)</f>
        <v/>
      </c>
      <c r="C170" s="90" t="str">
        <f>'I8'!G54</f>
        <v xml:space="preserve"> </v>
      </c>
      <c r="D170" s="90" t="str">
        <f>'I8'!H54</f>
        <v xml:space="preserve"> </v>
      </c>
      <c r="E170" s="90" t="str">
        <f>'I8'!I54</f>
        <v xml:space="preserve"> </v>
      </c>
      <c r="F170" s="90" t="str">
        <f>'I8'!J54</f>
        <v xml:space="preserve"> </v>
      </c>
      <c r="G170" s="91"/>
      <c r="H170" s="91"/>
      <c r="I170" s="42"/>
      <c r="J170" s="42"/>
      <c r="K170" s="43">
        <f t="shared" si="3"/>
        <v>0</v>
      </c>
      <c r="L170" s="44">
        <f t="shared" si="4"/>
        <v>65</v>
      </c>
    </row>
    <row r="171" spans="1:12" x14ac:dyDescent="0.25">
      <c r="A171" s="40">
        <v>43</v>
      </c>
      <c r="B171" s="41" t="str">
        <f>IF('M8'!B55=0,"",'M8'!B55)</f>
        <v/>
      </c>
      <c r="C171" s="90" t="str">
        <f>'I8'!G55</f>
        <v xml:space="preserve"> </v>
      </c>
      <c r="D171" s="90" t="str">
        <f>'I8'!H55</f>
        <v xml:space="preserve"> </v>
      </c>
      <c r="E171" s="90" t="str">
        <f>'I8'!I55</f>
        <v xml:space="preserve"> </v>
      </c>
      <c r="F171" s="90" t="str">
        <f>'I8'!J55</f>
        <v xml:space="preserve"> </v>
      </c>
      <c r="G171" s="91"/>
      <c r="H171" s="91"/>
      <c r="I171" s="42"/>
      <c r="J171" s="42"/>
      <c r="K171" s="43">
        <f t="shared" si="3"/>
        <v>0</v>
      </c>
      <c r="L171" s="44">
        <f t="shared" si="4"/>
        <v>65</v>
      </c>
    </row>
    <row r="172" spans="1:12" x14ac:dyDescent="0.25">
      <c r="A172" s="40">
        <v>44</v>
      </c>
      <c r="B172" s="41" t="str">
        <f>IF('M8'!B56=0,"",'M8'!B56)</f>
        <v/>
      </c>
      <c r="C172" s="90" t="str">
        <f>'I8'!G56</f>
        <v xml:space="preserve"> </v>
      </c>
      <c r="D172" s="90" t="str">
        <f>'I8'!H56</f>
        <v xml:space="preserve"> </v>
      </c>
      <c r="E172" s="90" t="str">
        <f>'I8'!I56</f>
        <v xml:space="preserve"> </v>
      </c>
      <c r="F172" s="90" t="str">
        <f>'I8'!J56</f>
        <v xml:space="preserve"> </v>
      </c>
      <c r="G172" s="91"/>
      <c r="H172" s="91"/>
      <c r="I172" s="42"/>
      <c r="J172" s="42"/>
      <c r="K172" s="43">
        <f t="shared" si="3"/>
        <v>0</v>
      </c>
      <c r="L172" s="44">
        <f t="shared" si="4"/>
        <v>65</v>
      </c>
    </row>
    <row r="173" spans="1:12" x14ac:dyDescent="0.25">
      <c r="A173" s="40">
        <v>45</v>
      </c>
      <c r="B173" s="41" t="str">
        <f>IF('M8'!B57=0,"",'M8'!B57)</f>
        <v/>
      </c>
      <c r="C173" s="90" t="str">
        <f>'I8'!G57</f>
        <v xml:space="preserve"> </v>
      </c>
      <c r="D173" s="90" t="str">
        <f>'I8'!H57</f>
        <v xml:space="preserve"> </v>
      </c>
      <c r="E173" s="90" t="str">
        <f>'I8'!I57</f>
        <v xml:space="preserve"> </v>
      </c>
      <c r="F173" s="90" t="str">
        <f>'I8'!J57</f>
        <v xml:space="preserve"> </v>
      </c>
      <c r="G173" s="91"/>
      <c r="H173" s="91"/>
      <c r="I173" s="42"/>
      <c r="J173" s="42"/>
      <c r="K173" s="43">
        <f t="shared" si="3"/>
        <v>0</v>
      </c>
      <c r="L173" s="44">
        <f t="shared" si="4"/>
        <v>65</v>
      </c>
    </row>
    <row r="174" spans="1:12" x14ac:dyDescent="0.25">
      <c r="A174" s="40">
        <v>46</v>
      </c>
      <c r="B174" s="41" t="str">
        <f>IF('M8'!B58=0,"",'M8'!B58)</f>
        <v/>
      </c>
      <c r="C174" s="90" t="str">
        <f>'I8'!G58</f>
        <v xml:space="preserve"> </v>
      </c>
      <c r="D174" s="90" t="str">
        <f>'I8'!H58</f>
        <v xml:space="preserve"> </v>
      </c>
      <c r="E174" s="90" t="str">
        <f>'I8'!I58</f>
        <v xml:space="preserve"> </v>
      </c>
      <c r="F174" s="90" t="str">
        <f>'I8'!J58</f>
        <v xml:space="preserve"> </v>
      </c>
      <c r="G174" s="91"/>
      <c r="H174" s="91"/>
      <c r="I174" s="42"/>
      <c r="J174" s="42"/>
      <c r="K174" s="43">
        <f t="shared" si="3"/>
        <v>0</v>
      </c>
      <c r="L174" s="44">
        <f t="shared" si="4"/>
        <v>65</v>
      </c>
    </row>
    <row r="175" spans="1:12" x14ac:dyDescent="0.25">
      <c r="A175" s="40">
        <v>47</v>
      </c>
      <c r="B175" s="41" t="str">
        <f>IF('M8'!B59=0,"",'M8'!B59)</f>
        <v/>
      </c>
      <c r="C175" s="90" t="str">
        <f>'I8'!G59</f>
        <v xml:space="preserve"> </v>
      </c>
      <c r="D175" s="90" t="str">
        <f>'I8'!H59</f>
        <v xml:space="preserve"> </v>
      </c>
      <c r="E175" s="90" t="str">
        <f>'I8'!I59</f>
        <v xml:space="preserve"> </v>
      </c>
      <c r="F175" s="90" t="str">
        <f>'I8'!J59</f>
        <v xml:space="preserve"> </v>
      </c>
      <c r="G175" s="91"/>
      <c r="H175" s="91"/>
      <c r="I175" s="42"/>
      <c r="J175" s="42"/>
      <c r="K175" s="43">
        <f t="shared" si="3"/>
        <v>0</v>
      </c>
      <c r="L175" s="44">
        <f t="shared" si="4"/>
        <v>65</v>
      </c>
    </row>
    <row r="176" spans="1:12" x14ac:dyDescent="0.25">
      <c r="A176" s="40">
        <v>48</v>
      </c>
      <c r="B176" s="41" t="str">
        <f>IF('M8'!B60=0,"",'M8'!B60)</f>
        <v/>
      </c>
      <c r="C176" s="90" t="str">
        <f>'I8'!G60</f>
        <v xml:space="preserve"> </v>
      </c>
      <c r="D176" s="90" t="str">
        <f>'I8'!H60</f>
        <v xml:space="preserve"> </v>
      </c>
      <c r="E176" s="90" t="str">
        <f>'I8'!I60</f>
        <v xml:space="preserve"> </v>
      </c>
      <c r="F176" s="90" t="str">
        <f>'I8'!J60</f>
        <v xml:space="preserve"> </v>
      </c>
      <c r="G176" s="91"/>
      <c r="H176" s="91"/>
      <c r="I176" s="42"/>
      <c r="J176" s="42"/>
      <c r="K176" s="43">
        <f t="shared" si="3"/>
        <v>0</v>
      </c>
      <c r="L176" s="44">
        <f t="shared" si="4"/>
        <v>65</v>
      </c>
    </row>
    <row r="177" spans="1:20" x14ac:dyDescent="0.25">
      <c r="A177" s="40">
        <v>49</v>
      </c>
      <c r="B177" s="41" t="str">
        <f>IF('M8'!B61=0,"",'M8'!B61)</f>
        <v/>
      </c>
      <c r="C177" s="90" t="str">
        <f>'I8'!G61</f>
        <v xml:space="preserve"> </v>
      </c>
      <c r="D177" s="90" t="str">
        <f>'I8'!H61</f>
        <v xml:space="preserve"> </v>
      </c>
      <c r="E177" s="90" t="str">
        <f>'I8'!I61</f>
        <v xml:space="preserve"> </v>
      </c>
      <c r="F177" s="90" t="str">
        <f>'I8'!J61</f>
        <v xml:space="preserve"> </v>
      </c>
      <c r="G177" s="91"/>
      <c r="H177" s="91"/>
      <c r="I177" s="42"/>
      <c r="J177" s="42"/>
      <c r="K177" s="43">
        <f t="shared" si="3"/>
        <v>0</v>
      </c>
      <c r="L177" s="44">
        <f t="shared" si="4"/>
        <v>65</v>
      </c>
    </row>
    <row r="178" spans="1:20" x14ac:dyDescent="0.25">
      <c r="A178" s="40">
        <v>50</v>
      </c>
      <c r="B178" s="41" t="str">
        <f>IF('M8'!B62=0,"",'M8'!B62)</f>
        <v/>
      </c>
      <c r="C178" s="90" t="str">
        <f>'I8'!G62</f>
        <v xml:space="preserve"> </v>
      </c>
      <c r="D178" s="90" t="str">
        <f>'I8'!H62</f>
        <v xml:space="preserve"> </v>
      </c>
      <c r="E178" s="90" t="str">
        <f>'I8'!I62</f>
        <v xml:space="preserve"> </v>
      </c>
      <c r="F178" s="90" t="str">
        <f>'I8'!J62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IF('M8'!B13=0,"",'M8'!B13)</f>
        <v/>
      </c>
      <c r="C247" s="90" t="str">
        <f>'I8'!K13</f>
        <v xml:space="preserve"> </v>
      </c>
      <c r="D247" s="90" t="str">
        <f>'I8'!L13</f>
        <v xml:space="preserve"> </v>
      </c>
      <c r="E247" s="90" t="str">
        <f>'I8'!M13</f>
        <v xml:space="preserve"> </v>
      </c>
      <c r="F247" s="90" t="str">
        <f>'I8'!N13</f>
        <v xml:space="preserve"> </v>
      </c>
      <c r="G247" s="91"/>
      <c r="H247" s="91"/>
      <c r="I247" s="42"/>
      <c r="J247" s="42"/>
      <c r="K247" s="43">
        <f>SUM(I247:J247)</f>
        <v>0</v>
      </c>
      <c r="L247" s="44">
        <f>$L$245-K247</f>
        <v>66</v>
      </c>
    </row>
    <row r="248" spans="1:12" x14ac:dyDescent="0.25">
      <c r="A248" s="40">
        <v>2</v>
      </c>
      <c r="B248" s="41" t="str">
        <f>IF('M8'!B14=0,"",'M8'!B14)</f>
        <v/>
      </c>
      <c r="C248" s="90" t="str">
        <f>'I8'!K14</f>
        <v xml:space="preserve"> </v>
      </c>
      <c r="D248" s="90" t="str">
        <f>'I8'!L14</f>
        <v xml:space="preserve"> </v>
      </c>
      <c r="E248" s="90" t="str">
        <f>'I8'!M14</f>
        <v xml:space="preserve"> </v>
      </c>
      <c r="F248" s="90" t="str">
        <f>'I8'!N14</f>
        <v xml:space="preserve"> </v>
      </c>
      <c r="G248" s="91"/>
      <c r="H248" s="91"/>
      <c r="I248" s="42"/>
      <c r="J248" s="42"/>
      <c r="K248" s="43">
        <f t="shared" ref="K248:K296" si="6">SUM(I248:J248)</f>
        <v>0</v>
      </c>
      <c r="L248" s="44">
        <f t="shared" ref="L248:L296" si="7">$L$245-K248</f>
        <v>66</v>
      </c>
    </row>
    <row r="249" spans="1:12" x14ac:dyDescent="0.25">
      <c r="A249" s="40">
        <v>3</v>
      </c>
      <c r="B249" s="41" t="str">
        <f>IF('M8'!B15=0,"",'M8'!B15)</f>
        <v/>
      </c>
      <c r="C249" s="90" t="str">
        <f>'I8'!K15</f>
        <v xml:space="preserve"> </v>
      </c>
      <c r="D249" s="90" t="str">
        <f>'I8'!L15</f>
        <v xml:space="preserve"> </v>
      </c>
      <c r="E249" s="90" t="str">
        <f>'I8'!M15</f>
        <v xml:space="preserve"> </v>
      </c>
      <c r="F249" s="90" t="str">
        <f>'I8'!N15</f>
        <v xml:space="preserve"> </v>
      </c>
      <c r="G249" s="91"/>
      <c r="H249" s="91"/>
      <c r="I249" s="42"/>
      <c r="J249" s="42"/>
      <c r="K249" s="43">
        <f t="shared" si="6"/>
        <v>0</v>
      </c>
      <c r="L249" s="44">
        <f t="shared" si="7"/>
        <v>66</v>
      </c>
    </row>
    <row r="250" spans="1:12" x14ac:dyDescent="0.25">
      <c r="A250" s="40">
        <v>4</v>
      </c>
      <c r="B250" s="41" t="str">
        <f>IF('M8'!B16=0,"",'M8'!B16)</f>
        <v/>
      </c>
      <c r="C250" s="90" t="str">
        <f>'I8'!K16</f>
        <v xml:space="preserve"> </v>
      </c>
      <c r="D250" s="90" t="str">
        <f>'I8'!L16</f>
        <v xml:space="preserve"> </v>
      </c>
      <c r="E250" s="90" t="str">
        <f>'I8'!M16</f>
        <v xml:space="preserve"> </v>
      </c>
      <c r="F250" s="90" t="str">
        <f>'I8'!N16</f>
        <v xml:space="preserve"> </v>
      </c>
      <c r="G250" s="91"/>
      <c r="H250" s="91"/>
      <c r="I250" s="42"/>
      <c r="J250" s="42"/>
      <c r="K250" s="43">
        <f t="shared" si="6"/>
        <v>0</v>
      </c>
      <c r="L250" s="44">
        <f t="shared" si="7"/>
        <v>66</v>
      </c>
    </row>
    <row r="251" spans="1:12" x14ac:dyDescent="0.25">
      <c r="A251" s="40">
        <v>5</v>
      </c>
      <c r="B251" s="41" t="str">
        <f>IF('M8'!B17=0,"",'M8'!B17)</f>
        <v/>
      </c>
      <c r="C251" s="90" t="str">
        <f>'I8'!K17</f>
        <v xml:space="preserve"> </v>
      </c>
      <c r="D251" s="90" t="str">
        <f>'I8'!L17</f>
        <v xml:space="preserve"> </v>
      </c>
      <c r="E251" s="90" t="str">
        <f>'I8'!M17</f>
        <v xml:space="preserve"> </v>
      </c>
      <c r="F251" s="90" t="str">
        <f>'I8'!N17</f>
        <v xml:space="preserve"> </v>
      </c>
      <c r="G251" s="91"/>
      <c r="H251" s="91"/>
      <c r="I251" s="42"/>
      <c r="J251" s="42"/>
      <c r="K251" s="43">
        <f t="shared" si="6"/>
        <v>0</v>
      </c>
      <c r="L251" s="44">
        <f t="shared" si="7"/>
        <v>66</v>
      </c>
    </row>
    <row r="252" spans="1:12" x14ac:dyDescent="0.25">
      <c r="A252" s="40">
        <v>6</v>
      </c>
      <c r="B252" s="41" t="str">
        <f>IF('M8'!B18=0,"",'M8'!B18)</f>
        <v/>
      </c>
      <c r="C252" s="90" t="str">
        <f>'I8'!K18</f>
        <v xml:space="preserve"> </v>
      </c>
      <c r="D252" s="90" t="str">
        <f>'I8'!L18</f>
        <v xml:space="preserve"> </v>
      </c>
      <c r="E252" s="90" t="str">
        <f>'I8'!M18</f>
        <v xml:space="preserve"> </v>
      </c>
      <c r="F252" s="90" t="str">
        <f>'I8'!N18</f>
        <v xml:space="preserve"> </v>
      </c>
      <c r="G252" s="91"/>
      <c r="H252" s="91"/>
      <c r="I252" s="42"/>
      <c r="J252" s="42"/>
      <c r="K252" s="43">
        <f t="shared" si="6"/>
        <v>0</v>
      </c>
      <c r="L252" s="44">
        <f t="shared" si="7"/>
        <v>66</v>
      </c>
    </row>
    <row r="253" spans="1:12" x14ac:dyDescent="0.25">
      <c r="A253" s="40">
        <v>7</v>
      </c>
      <c r="B253" s="41" t="str">
        <f>IF('M8'!B19=0,"",'M8'!B19)</f>
        <v/>
      </c>
      <c r="C253" s="90" t="str">
        <f>'I8'!K19</f>
        <v xml:space="preserve"> </v>
      </c>
      <c r="D253" s="90" t="str">
        <f>'I8'!L19</f>
        <v xml:space="preserve"> </v>
      </c>
      <c r="E253" s="90" t="str">
        <f>'I8'!M19</f>
        <v xml:space="preserve"> </v>
      </c>
      <c r="F253" s="90" t="str">
        <f>'I8'!N19</f>
        <v xml:space="preserve"> </v>
      </c>
      <c r="G253" s="91"/>
      <c r="H253" s="91"/>
      <c r="I253" s="42"/>
      <c r="J253" s="42"/>
      <c r="K253" s="43">
        <f t="shared" si="6"/>
        <v>0</v>
      </c>
      <c r="L253" s="44">
        <f t="shared" si="7"/>
        <v>66</v>
      </c>
    </row>
    <row r="254" spans="1:12" x14ac:dyDescent="0.25">
      <c r="A254" s="40">
        <v>8</v>
      </c>
      <c r="B254" s="41" t="str">
        <f>IF('M8'!B20=0,"",'M8'!B20)</f>
        <v/>
      </c>
      <c r="C254" s="90" t="str">
        <f>'I8'!K20</f>
        <v xml:space="preserve"> </v>
      </c>
      <c r="D254" s="90" t="str">
        <f>'I8'!L20</f>
        <v xml:space="preserve"> </v>
      </c>
      <c r="E254" s="90" t="str">
        <f>'I8'!M20</f>
        <v xml:space="preserve"> </v>
      </c>
      <c r="F254" s="90" t="str">
        <f>'I8'!N20</f>
        <v xml:space="preserve"> </v>
      </c>
      <c r="G254" s="91"/>
      <c r="H254" s="91"/>
      <c r="I254" s="42"/>
      <c r="J254" s="42"/>
      <c r="K254" s="43">
        <f t="shared" si="6"/>
        <v>0</v>
      </c>
      <c r="L254" s="44">
        <f t="shared" si="7"/>
        <v>66</v>
      </c>
    </row>
    <row r="255" spans="1:12" x14ac:dyDescent="0.25">
      <c r="A255" s="40">
        <v>9</v>
      </c>
      <c r="B255" s="41" t="str">
        <f>IF('M8'!B21=0,"",'M8'!B21)</f>
        <v/>
      </c>
      <c r="C255" s="90" t="str">
        <f>'I8'!K21</f>
        <v xml:space="preserve"> </v>
      </c>
      <c r="D255" s="90" t="str">
        <f>'I8'!L21</f>
        <v xml:space="preserve"> </v>
      </c>
      <c r="E255" s="90" t="str">
        <f>'I8'!M21</f>
        <v xml:space="preserve"> </v>
      </c>
      <c r="F255" s="90" t="str">
        <f>'I8'!N21</f>
        <v xml:space="preserve"> </v>
      </c>
      <c r="G255" s="91"/>
      <c r="H255" s="91"/>
      <c r="I255" s="42"/>
      <c r="J255" s="42"/>
      <c r="K255" s="43">
        <f t="shared" si="6"/>
        <v>0</v>
      </c>
      <c r="L255" s="44">
        <f t="shared" si="7"/>
        <v>66</v>
      </c>
    </row>
    <row r="256" spans="1:12" x14ac:dyDescent="0.25">
      <c r="A256" s="40">
        <v>10</v>
      </c>
      <c r="B256" s="41" t="str">
        <f>IF('M8'!B22=0,"",'M8'!B22)</f>
        <v/>
      </c>
      <c r="C256" s="90" t="str">
        <f>'I8'!K22</f>
        <v xml:space="preserve"> </v>
      </c>
      <c r="D256" s="90" t="str">
        <f>'I8'!L22</f>
        <v xml:space="preserve"> </v>
      </c>
      <c r="E256" s="90" t="str">
        <f>'I8'!M22</f>
        <v xml:space="preserve"> </v>
      </c>
      <c r="F256" s="90" t="str">
        <f>'I8'!N22</f>
        <v xml:space="preserve"> </v>
      </c>
      <c r="G256" s="91"/>
      <c r="H256" s="91"/>
      <c r="I256" s="42"/>
      <c r="J256" s="42"/>
      <c r="K256" s="43">
        <f t="shared" si="6"/>
        <v>0</v>
      </c>
      <c r="L256" s="44">
        <f t="shared" si="7"/>
        <v>66</v>
      </c>
    </row>
    <row r="257" spans="1:12" x14ac:dyDescent="0.25">
      <c r="A257" s="40">
        <v>11</v>
      </c>
      <c r="B257" s="41" t="str">
        <f>IF('M8'!B23=0,"",'M8'!B23)</f>
        <v/>
      </c>
      <c r="C257" s="90" t="str">
        <f>'I8'!K23</f>
        <v xml:space="preserve"> </v>
      </c>
      <c r="D257" s="90" t="str">
        <f>'I8'!L23</f>
        <v xml:space="preserve"> </v>
      </c>
      <c r="E257" s="90" t="str">
        <f>'I8'!M23</f>
        <v xml:space="preserve"> </v>
      </c>
      <c r="F257" s="90" t="str">
        <f>'I8'!N23</f>
        <v xml:space="preserve"> </v>
      </c>
      <c r="G257" s="91"/>
      <c r="H257" s="91"/>
      <c r="I257" s="42"/>
      <c r="J257" s="42"/>
      <c r="K257" s="43">
        <f t="shared" si="6"/>
        <v>0</v>
      </c>
      <c r="L257" s="44">
        <f t="shared" si="7"/>
        <v>66</v>
      </c>
    </row>
    <row r="258" spans="1:12" x14ac:dyDescent="0.25">
      <c r="A258" s="40">
        <v>12</v>
      </c>
      <c r="B258" s="41" t="str">
        <f>IF('M8'!B24=0,"",'M8'!B24)</f>
        <v/>
      </c>
      <c r="C258" s="90" t="str">
        <f>'I8'!K24</f>
        <v xml:space="preserve"> </v>
      </c>
      <c r="D258" s="90" t="str">
        <f>'I8'!L24</f>
        <v xml:space="preserve"> </v>
      </c>
      <c r="E258" s="90" t="str">
        <f>'I8'!M24</f>
        <v xml:space="preserve"> </v>
      </c>
      <c r="F258" s="90" t="str">
        <f>'I8'!N24</f>
        <v xml:space="preserve"> </v>
      </c>
      <c r="G258" s="91"/>
      <c r="H258" s="91"/>
      <c r="I258" s="42"/>
      <c r="J258" s="42"/>
      <c r="K258" s="43">
        <f t="shared" si="6"/>
        <v>0</v>
      </c>
      <c r="L258" s="44">
        <f t="shared" si="7"/>
        <v>66</v>
      </c>
    </row>
    <row r="259" spans="1:12" x14ac:dyDescent="0.25">
      <c r="A259" s="40">
        <v>13</v>
      </c>
      <c r="B259" s="41" t="str">
        <f>IF('M8'!B25=0,"",'M8'!B25)</f>
        <v/>
      </c>
      <c r="C259" s="90" t="str">
        <f>'I8'!K25</f>
        <v xml:space="preserve"> </v>
      </c>
      <c r="D259" s="90" t="str">
        <f>'I8'!L25</f>
        <v xml:space="preserve"> </v>
      </c>
      <c r="E259" s="90" t="str">
        <f>'I8'!M25</f>
        <v xml:space="preserve"> </v>
      </c>
      <c r="F259" s="90" t="str">
        <f>'I8'!N25</f>
        <v xml:space="preserve"> </v>
      </c>
      <c r="G259" s="91"/>
      <c r="H259" s="91"/>
      <c r="I259" s="42"/>
      <c r="J259" s="42"/>
      <c r="K259" s="43">
        <f t="shared" si="6"/>
        <v>0</v>
      </c>
      <c r="L259" s="44">
        <f t="shared" si="7"/>
        <v>66</v>
      </c>
    </row>
    <row r="260" spans="1:12" x14ac:dyDescent="0.25">
      <c r="A260" s="40">
        <v>14</v>
      </c>
      <c r="B260" s="41" t="str">
        <f>IF('M8'!B26=0,"",'M8'!B26)</f>
        <v/>
      </c>
      <c r="C260" s="90" t="str">
        <f>'I8'!K26</f>
        <v xml:space="preserve"> </v>
      </c>
      <c r="D260" s="90" t="str">
        <f>'I8'!L26</f>
        <v xml:space="preserve"> </v>
      </c>
      <c r="E260" s="90" t="str">
        <f>'I8'!M26</f>
        <v xml:space="preserve"> </v>
      </c>
      <c r="F260" s="90" t="str">
        <f>'I8'!N26</f>
        <v xml:space="preserve"> </v>
      </c>
      <c r="G260" s="91"/>
      <c r="H260" s="91"/>
      <c r="I260" s="42"/>
      <c r="J260" s="42"/>
      <c r="K260" s="43">
        <f t="shared" si="6"/>
        <v>0</v>
      </c>
      <c r="L260" s="44">
        <f t="shared" si="7"/>
        <v>66</v>
      </c>
    </row>
    <row r="261" spans="1:12" x14ac:dyDescent="0.25">
      <c r="A261" s="40">
        <v>15</v>
      </c>
      <c r="B261" s="41" t="str">
        <f>IF('M8'!B27=0,"",'M8'!B27)</f>
        <v/>
      </c>
      <c r="C261" s="90" t="str">
        <f>'I8'!K27</f>
        <v xml:space="preserve"> </v>
      </c>
      <c r="D261" s="90" t="str">
        <f>'I8'!L27</f>
        <v xml:space="preserve"> </v>
      </c>
      <c r="E261" s="90" t="str">
        <f>'I8'!M27</f>
        <v xml:space="preserve"> </v>
      </c>
      <c r="F261" s="90" t="str">
        <f>'I8'!N27</f>
        <v xml:space="preserve"> </v>
      </c>
      <c r="G261" s="91"/>
      <c r="H261" s="91"/>
      <c r="I261" s="42"/>
      <c r="J261" s="42"/>
      <c r="K261" s="43">
        <f t="shared" si="6"/>
        <v>0</v>
      </c>
      <c r="L261" s="44">
        <f t="shared" si="7"/>
        <v>66</v>
      </c>
    </row>
    <row r="262" spans="1:12" x14ac:dyDescent="0.25">
      <c r="A262" s="40">
        <v>16</v>
      </c>
      <c r="B262" s="41" t="str">
        <f>IF('M8'!B28=0,"",'M8'!B28)</f>
        <v/>
      </c>
      <c r="C262" s="90" t="str">
        <f>'I8'!K28</f>
        <v xml:space="preserve"> </v>
      </c>
      <c r="D262" s="90" t="str">
        <f>'I8'!L28</f>
        <v xml:space="preserve"> </v>
      </c>
      <c r="E262" s="90" t="str">
        <f>'I8'!M28</f>
        <v xml:space="preserve"> </v>
      </c>
      <c r="F262" s="90" t="str">
        <f>'I8'!N28</f>
        <v xml:space="preserve"> </v>
      </c>
      <c r="G262" s="91"/>
      <c r="H262" s="91"/>
      <c r="I262" s="42"/>
      <c r="J262" s="42"/>
      <c r="K262" s="43">
        <f t="shared" si="6"/>
        <v>0</v>
      </c>
      <c r="L262" s="44">
        <f t="shared" si="7"/>
        <v>66</v>
      </c>
    </row>
    <row r="263" spans="1:12" x14ac:dyDescent="0.25">
      <c r="A263" s="40">
        <v>17</v>
      </c>
      <c r="B263" s="41" t="str">
        <f>IF('M8'!B29=0,"",'M8'!B29)</f>
        <v/>
      </c>
      <c r="C263" s="90" t="str">
        <f>'I8'!K29</f>
        <v xml:space="preserve"> </v>
      </c>
      <c r="D263" s="90" t="str">
        <f>'I8'!L29</f>
        <v xml:space="preserve"> </v>
      </c>
      <c r="E263" s="90" t="str">
        <f>'I8'!M29</f>
        <v xml:space="preserve"> </v>
      </c>
      <c r="F263" s="90" t="str">
        <f>'I8'!N29</f>
        <v xml:space="preserve"> </v>
      </c>
      <c r="G263" s="91"/>
      <c r="H263" s="91"/>
      <c r="I263" s="42"/>
      <c r="J263" s="42"/>
      <c r="K263" s="43">
        <f t="shared" si="6"/>
        <v>0</v>
      </c>
      <c r="L263" s="44">
        <f t="shared" si="7"/>
        <v>66</v>
      </c>
    </row>
    <row r="264" spans="1:12" x14ac:dyDescent="0.25">
      <c r="A264" s="40">
        <v>18</v>
      </c>
      <c r="B264" s="41" t="str">
        <f>IF('M8'!B30=0,"",'M8'!B30)</f>
        <v/>
      </c>
      <c r="C264" s="90" t="str">
        <f>'I8'!K30</f>
        <v xml:space="preserve"> </v>
      </c>
      <c r="D264" s="90" t="str">
        <f>'I8'!L30</f>
        <v xml:space="preserve"> </v>
      </c>
      <c r="E264" s="90" t="str">
        <f>'I8'!M30</f>
        <v xml:space="preserve"> </v>
      </c>
      <c r="F264" s="90" t="str">
        <f>'I8'!N30</f>
        <v xml:space="preserve"> </v>
      </c>
      <c r="G264" s="91"/>
      <c r="H264" s="91"/>
      <c r="I264" s="42"/>
      <c r="J264" s="42"/>
      <c r="K264" s="43">
        <f t="shared" si="6"/>
        <v>0</v>
      </c>
      <c r="L264" s="44">
        <f t="shared" si="7"/>
        <v>66</v>
      </c>
    </row>
    <row r="265" spans="1:12" x14ac:dyDescent="0.25">
      <c r="A265" s="40">
        <v>19</v>
      </c>
      <c r="B265" s="41" t="str">
        <f>IF('M8'!B31=0,"",'M8'!B31)</f>
        <v/>
      </c>
      <c r="C265" s="90" t="str">
        <f>'I8'!K31</f>
        <v xml:space="preserve"> </v>
      </c>
      <c r="D265" s="90" t="str">
        <f>'I8'!L31</f>
        <v xml:space="preserve"> </v>
      </c>
      <c r="E265" s="90" t="str">
        <f>'I8'!M31</f>
        <v xml:space="preserve"> </v>
      </c>
      <c r="F265" s="90" t="str">
        <f>'I8'!N31</f>
        <v xml:space="preserve"> </v>
      </c>
      <c r="G265" s="91"/>
      <c r="H265" s="91"/>
      <c r="I265" s="42"/>
      <c r="J265" s="42"/>
      <c r="K265" s="43">
        <f t="shared" si="6"/>
        <v>0</v>
      </c>
      <c r="L265" s="44">
        <f t="shared" si="7"/>
        <v>66</v>
      </c>
    </row>
    <row r="266" spans="1:12" x14ac:dyDescent="0.25">
      <c r="A266" s="40">
        <v>20</v>
      </c>
      <c r="B266" s="41" t="str">
        <f>IF('M8'!B32=0,"",'M8'!B32)</f>
        <v/>
      </c>
      <c r="C266" s="90" t="str">
        <f>'I8'!K32</f>
        <v xml:space="preserve"> </v>
      </c>
      <c r="D266" s="90" t="str">
        <f>'I8'!L32</f>
        <v xml:space="preserve"> </v>
      </c>
      <c r="E266" s="90" t="str">
        <f>'I8'!M32</f>
        <v xml:space="preserve"> </v>
      </c>
      <c r="F266" s="90" t="str">
        <f>'I8'!N32</f>
        <v xml:space="preserve"> </v>
      </c>
      <c r="G266" s="91"/>
      <c r="H266" s="91"/>
      <c r="I266" s="42"/>
      <c r="J266" s="42"/>
      <c r="K266" s="43">
        <f t="shared" si="6"/>
        <v>0</v>
      </c>
      <c r="L266" s="44">
        <f t="shared" si="7"/>
        <v>66</v>
      </c>
    </row>
    <row r="267" spans="1:12" x14ac:dyDescent="0.25">
      <c r="A267" s="40">
        <v>21</v>
      </c>
      <c r="B267" s="41" t="str">
        <f>IF('M8'!B33=0,"",'M8'!B33)</f>
        <v/>
      </c>
      <c r="C267" s="90" t="str">
        <f>'I8'!K33</f>
        <v xml:space="preserve"> </v>
      </c>
      <c r="D267" s="90" t="str">
        <f>'I8'!L33</f>
        <v xml:space="preserve"> </v>
      </c>
      <c r="E267" s="90" t="str">
        <f>'I8'!M33</f>
        <v xml:space="preserve"> </v>
      </c>
      <c r="F267" s="90" t="str">
        <f>'I8'!N33</f>
        <v xml:space="preserve"> </v>
      </c>
      <c r="G267" s="91"/>
      <c r="H267" s="91"/>
      <c r="I267" s="42"/>
      <c r="J267" s="42"/>
      <c r="K267" s="43">
        <f t="shared" si="6"/>
        <v>0</v>
      </c>
      <c r="L267" s="44">
        <f t="shared" si="7"/>
        <v>66</v>
      </c>
    </row>
    <row r="268" spans="1:12" x14ac:dyDescent="0.25">
      <c r="A268" s="40">
        <v>22</v>
      </c>
      <c r="B268" s="41" t="str">
        <f>IF('M8'!B34=0,"",'M8'!B34)</f>
        <v/>
      </c>
      <c r="C268" s="90" t="str">
        <f>'I8'!K34</f>
        <v xml:space="preserve"> </v>
      </c>
      <c r="D268" s="90" t="str">
        <f>'I8'!L34</f>
        <v xml:space="preserve"> </v>
      </c>
      <c r="E268" s="90" t="str">
        <f>'I8'!M34</f>
        <v xml:space="preserve"> </v>
      </c>
      <c r="F268" s="90" t="str">
        <f>'I8'!N34</f>
        <v xml:space="preserve"> </v>
      </c>
      <c r="G268" s="91"/>
      <c r="H268" s="91"/>
      <c r="I268" s="42"/>
      <c r="J268" s="42"/>
      <c r="K268" s="43">
        <f t="shared" si="6"/>
        <v>0</v>
      </c>
      <c r="L268" s="44">
        <f t="shared" si="7"/>
        <v>66</v>
      </c>
    </row>
    <row r="269" spans="1:12" x14ac:dyDescent="0.25">
      <c r="A269" s="40">
        <v>23</v>
      </c>
      <c r="B269" s="41" t="str">
        <f>IF('M8'!B35=0,"",'M8'!B35)</f>
        <v/>
      </c>
      <c r="C269" s="90" t="str">
        <f>'I8'!K35</f>
        <v xml:space="preserve"> </v>
      </c>
      <c r="D269" s="90" t="str">
        <f>'I8'!L35</f>
        <v xml:space="preserve"> </v>
      </c>
      <c r="E269" s="90" t="str">
        <f>'I8'!M35</f>
        <v xml:space="preserve"> </v>
      </c>
      <c r="F269" s="90" t="str">
        <f>'I8'!N35</f>
        <v xml:space="preserve"> </v>
      </c>
      <c r="G269" s="91"/>
      <c r="H269" s="91"/>
      <c r="I269" s="42"/>
      <c r="J269" s="42"/>
      <c r="K269" s="43">
        <f t="shared" si="6"/>
        <v>0</v>
      </c>
      <c r="L269" s="44">
        <f t="shared" si="7"/>
        <v>66</v>
      </c>
    </row>
    <row r="270" spans="1:12" x14ac:dyDescent="0.25">
      <c r="A270" s="40">
        <v>24</v>
      </c>
      <c r="B270" s="41" t="str">
        <f>IF('M8'!B36=0,"",'M8'!B36)</f>
        <v/>
      </c>
      <c r="C270" s="90" t="str">
        <f>'I8'!K36</f>
        <v xml:space="preserve"> </v>
      </c>
      <c r="D270" s="90" t="str">
        <f>'I8'!L36</f>
        <v xml:space="preserve"> </v>
      </c>
      <c r="E270" s="90" t="str">
        <f>'I8'!M36</f>
        <v xml:space="preserve"> </v>
      </c>
      <c r="F270" s="90" t="str">
        <f>'I8'!N36</f>
        <v xml:space="preserve"> </v>
      </c>
      <c r="G270" s="91"/>
      <c r="H270" s="91"/>
      <c r="I270" s="42"/>
      <c r="J270" s="42"/>
      <c r="K270" s="43">
        <f t="shared" si="6"/>
        <v>0</v>
      </c>
      <c r="L270" s="44">
        <f t="shared" si="7"/>
        <v>66</v>
      </c>
    </row>
    <row r="271" spans="1:12" x14ac:dyDescent="0.25">
      <c r="A271" s="40">
        <v>25</v>
      </c>
      <c r="B271" s="41" t="str">
        <f>IF('M8'!B37=0,"",'M8'!B37)</f>
        <v/>
      </c>
      <c r="C271" s="90" t="str">
        <f>'I8'!K37</f>
        <v xml:space="preserve"> </v>
      </c>
      <c r="D271" s="90" t="str">
        <f>'I8'!L37</f>
        <v xml:space="preserve"> </v>
      </c>
      <c r="E271" s="90" t="str">
        <f>'I8'!M37</f>
        <v xml:space="preserve"> </v>
      </c>
      <c r="F271" s="90" t="str">
        <f>'I8'!N37</f>
        <v xml:space="preserve"> </v>
      </c>
      <c r="G271" s="91"/>
      <c r="H271" s="91"/>
      <c r="I271" s="42"/>
      <c r="J271" s="42"/>
      <c r="K271" s="43">
        <f t="shared" si="6"/>
        <v>0</v>
      </c>
      <c r="L271" s="44">
        <f t="shared" si="7"/>
        <v>66</v>
      </c>
    </row>
    <row r="272" spans="1:12" x14ac:dyDescent="0.25">
      <c r="A272" s="40">
        <v>26</v>
      </c>
      <c r="B272" s="41" t="str">
        <f>IF('M8'!B38=0,"",'M8'!B38)</f>
        <v/>
      </c>
      <c r="C272" s="90" t="str">
        <f>'I8'!K38</f>
        <v xml:space="preserve"> </v>
      </c>
      <c r="D272" s="90" t="str">
        <f>'I8'!L38</f>
        <v xml:space="preserve"> </v>
      </c>
      <c r="E272" s="90" t="str">
        <f>'I8'!M38</f>
        <v xml:space="preserve"> </v>
      </c>
      <c r="F272" s="90" t="str">
        <f>'I8'!N38</f>
        <v xml:space="preserve"> </v>
      </c>
      <c r="G272" s="91"/>
      <c r="H272" s="91"/>
      <c r="I272" s="42"/>
      <c r="J272" s="42"/>
      <c r="K272" s="43">
        <f t="shared" si="6"/>
        <v>0</v>
      </c>
      <c r="L272" s="44">
        <f t="shared" si="7"/>
        <v>66</v>
      </c>
    </row>
    <row r="273" spans="1:12" x14ac:dyDescent="0.25">
      <c r="A273" s="40">
        <v>27</v>
      </c>
      <c r="B273" s="41" t="str">
        <f>IF('M8'!B39=0,"",'M8'!B39)</f>
        <v/>
      </c>
      <c r="C273" s="90" t="str">
        <f>'I8'!K39</f>
        <v xml:space="preserve"> </v>
      </c>
      <c r="D273" s="90" t="str">
        <f>'I8'!L39</f>
        <v xml:space="preserve"> </v>
      </c>
      <c r="E273" s="90" t="str">
        <f>'I8'!M39</f>
        <v xml:space="preserve"> </v>
      </c>
      <c r="F273" s="90" t="str">
        <f>'I8'!N39</f>
        <v xml:space="preserve"> </v>
      </c>
      <c r="G273" s="91"/>
      <c r="H273" s="91"/>
      <c r="I273" s="42"/>
      <c r="J273" s="42"/>
      <c r="K273" s="43">
        <f t="shared" si="6"/>
        <v>0</v>
      </c>
      <c r="L273" s="44">
        <f t="shared" si="7"/>
        <v>66</v>
      </c>
    </row>
    <row r="274" spans="1:12" x14ac:dyDescent="0.25">
      <c r="A274" s="40">
        <v>28</v>
      </c>
      <c r="B274" s="41" t="str">
        <f>IF('M8'!B40=0,"",'M8'!B40)</f>
        <v/>
      </c>
      <c r="C274" s="90" t="str">
        <f>'I8'!K40</f>
        <v xml:space="preserve"> </v>
      </c>
      <c r="D274" s="90" t="str">
        <f>'I8'!L40</f>
        <v xml:space="preserve"> </v>
      </c>
      <c r="E274" s="90" t="str">
        <f>'I8'!M40</f>
        <v xml:space="preserve"> </v>
      </c>
      <c r="F274" s="90" t="str">
        <f>'I8'!N40</f>
        <v xml:space="preserve"> </v>
      </c>
      <c r="G274" s="91"/>
      <c r="H274" s="91"/>
      <c r="I274" s="42"/>
      <c r="J274" s="42"/>
      <c r="K274" s="43">
        <f t="shared" si="6"/>
        <v>0</v>
      </c>
      <c r="L274" s="44">
        <f t="shared" si="7"/>
        <v>66</v>
      </c>
    </row>
    <row r="275" spans="1:12" x14ac:dyDescent="0.25">
      <c r="A275" s="40">
        <v>29</v>
      </c>
      <c r="B275" s="41" t="str">
        <f>IF('M8'!B41=0,"",'M8'!B41)</f>
        <v/>
      </c>
      <c r="C275" s="90" t="str">
        <f>'I8'!K41</f>
        <v xml:space="preserve"> </v>
      </c>
      <c r="D275" s="90" t="str">
        <f>'I8'!L41</f>
        <v xml:space="preserve"> </v>
      </c>
      <c r="E275" s="90" t="str">
        <f>'I8'!M41</f>
        <v xml:space="preserve"> </v>
      </c>
      <c r="F275" s="90" t="str">
        <f>'I8'!N41</f>
        <v xml:space="preserve"> </v>
      </c>
      <c r="G275" s="91"/>
      <c r="H275" s="91"/>
      <c r="I275" s="42"/>
      <c r="J275" s="42"/>
      <c r="K275" s="43">
        <f t="shared" si="6"/>
        <v>0</v>
      </c>
      <c r="L275" s="44">
        <f t="shared" si="7"/>
        <v>66</v>
      </c>
    </row>
    <row r="276" spans="1:12" x14ac:dyDescent="0.25">
      <c r="A276" s="40">
        <v>30</v>
      </c>
      <c r="B276" s="41" t="str">
        <f>IF('M8'!B42=0,"",'M8'!B42)</f>
        <v/>
      </c>
      <c r="C276" s="90" t="str">
        <f>'I8'!K42</f>
        <v xml:space="preserve"> </v>
      </c>
      <c r="D276" s="90" t="str">
        <f>'I8'!L42</f>
        <v xml:space="preserve"> </v>
      </c>
      <c r="E276" s="90" t="str">
        <f>'I8'!M42</f>
        <v xml:space="preserve"> </v>
      </c>
      <c r="F276" s="90" t="str">
        <f>'I8'!N42</f>
        <v xml:space="preserve"> </v>
      </c>
      <c r="G276" s="91"/>
      <c r="H276" s="91"/>
      <c r="I276" s="42"/>
      <c r="J276" s="42"/>
      <c r="K276" s="43">
        <f t="shared" si="6"/>
        <v>0</v>
      </c>
      <c r="L276" s="44">
        <f t="shared" si="7"/>
        <v>66</v>
      </c>
    </row>
    <row r="277" spans="1:12" x14ac:dyDescent="0.25">
      <c r="A277" s="40">
        <v>31</v>
      </c>
      <c r="B277" s="41" t="str">
        <f>IF('M8'!B43=0,"",'M8'!B43)</f>
        <v/>
      </c>
      <c r="C277" s="90" t="str">
        <f>'I8'!K43</f>
        <v xml:space="preserve"> </v>
      </c>
      <c r="D277" s="90" t="str">
        <f>'I8'!L43</f>
        <v xml:space="preserve"> </v>
      </c>
      <c r="E277" s="90" t="str">
        <f>'I8'!M43</f>
        <v xml:space="preserve"> </v>
      </c>
      <c r="F277" s="90" t="str">
        <f>'I8'!N43</f>
        <v xml:space="preserve"> </v>
      </c>
      <c r="G277" s="91"/>
      <c r="H277" s="91"/>
      <c r="I277" s="42"/>
      <c r="J277" s="42"/>
      <c r="K277" s="43">
        <f t="shared" si="6"/>
        <v>0</v>
      </c>
      <c r="L277" s="44">
        <f t="shared" si="7"/>
        <v>66</v>
      </c>
    </row>
    <row r="278" spans="1:12" x14ac:dyDescent="0.25">
      <c r="A278" s="40">
        <v>32</v>
      </c>
      <c r="B278" s="41" t="str">
        <f>IF('M8'!B44=0,"",'M8'!B44)</f>
        <v/>
      </c>
      <c r="C278" s="90" t="str">
        <f>'I8'!K44</f>
        <v xml:space="preserve"> </v>
      </c>
      <c r="D278" s="90" t="str">
        <f>'I8'!L44</f>
        <v xml:space="preserve"> </v>
      </c>
      <c r="E278" s="90" t="str">
        <f>'I8'!M44</f>
        <v xml:space="preserve"> </v>
      </c>
      <c r="F278" s="90" t="str">
        <f>'I8'!N44</f>
        <v xml:space="preserve"> </v>
      </c>
      <c r="G278" s="91"/>
      <c r="H278" s="91"/>
      <c r="I278" s="42"/>
      <c r="J278" s="42"/>
      <c r="K278" s="43">
        <f t="shared" si="6"/>
        <v>0</v>
      </c>
      <c r="L278" s="44">
        <f t="shared" si="7"/>
        <v>66</v>
      </c>
    </row>
    <row r="279" spans="1:12" x14ac:dyDescent="0.25">
      <c r="A279" s="40">
        <v>33</v>
      </c>
      <c r="B279" s="41" t="str">
        <f>IF('M8'!B45=0,"",'M8'!B45)</f>
        <v/>
      </c>
      <c r="C279" s="90" t="str">
        <f>'I8'!K45</f>
        <v xml:space="preserve"> </v>
      </c>
      <c r="D279" s="90" t="str">
        <f>'I8'!L45</f>
        <v xml:space="preserve"> </v>
      </c>
      <c r="E279" s="90" t="str">
        <f>'I8'!M45</f>
        <v xml:space="preserve"> </v>
      </c>
      <c r="F279" s="90" t="str">
        <f>'I8'!N45</f>
        <v xml:space="preserve"> </v>
      </c>
      <c r="G279" s="91"/>
      <c r="H279" s="91"/>
      <c r="I279" s="42"/>
      <c r="J279" s="42"/>
      <c r="K279" s="43">
        <f t="shared" si="6"/>
        <v>0</v>
      </c>
      <c r="L279" s="44">
        <f t="shared" si="7"/>
        <v>66</v>
      </c>
    </row>
    <row r="280" spans="1:12" x14ac:dyDescent="0.25">
      <c r="A280" s="40">
        <v>34</v>
      </c>
      <c r="B280" s="41" t="str">
        <f>IF('M8'!B46=0,"",'M8'!B46)</f>
        <v/>
      </c>
      <c r="C280" s="90" t="str">
        <f>'I8'!K46</f>
        <v xml:space="preserve"> </v>
      </c>
      <c r="D280" s="90" t="str">
        <f>'I8'!L46</f>
        <v xml:space="preserve"> </v>
      </c>
      <c r="E280" s="90" t="str">
        <f>'I8'!M46</f>
        <v xml:space="preserve"> </v>
      </c>
      <c r="F280" s="90" t="str">
        <f>'I8'!N46</f>
        <v xml:space="preserve"> </v>
      </c>
      <c r="G280" s="91"/>
      <c r="H280" s="91"/>
      <c r="I280" s="42"/>
      <c r="J280" s="42"/>
      <c r="K280" s="43">
        <f t="shared" si="6"/>
        <v>0</v>
      </c>
      <c r="L280" s="44">
        <f t="shared" si="7"/>
        <v>66</v>
      </c>
    </row>
    <row r="281" spans="1:12" x14ac:dyDescent="0.25">
      <c r="A281" s="40">
        <v>35</v>
      </c>
      <c r="B281" s="41" t="str">
        <f>IF('M8'!B47=0,"",'M8'!B47)</f>
        <v/>
      </c>
      <c r="C281" s="90" t="str">
        <f>'I8'!K47</f>
        <v xml:space="preserve"> </v>
      </c>
      <c r="D281" s="90" t="str">
        <f>'I8'!L47</f>
        <v xml:space="preserve"> </v>
      </c>
      <c r="E281" s="90" t="str">
        <f>'I8'!M47</f>
        <v xml:space="preserve"> </v>
      </c>
      <c r="F281" s="90" t="str">
        <f>'I8'!N47</f>
        <v xml:space="preserve"> </v>
      </c>
      <c r="G281" s="91"/>
      <c r="H281" s="91"/>
      <c r="I281" s="42"/>
      <c r="J281" s="42"/>
      <c r="K281" s="43">
        <f t="shared" si="6"/>
        <v>0</v>
      </c>
      <c r="L281" s="44">
        <f t="shared" si="7"/>
        <v>66</v>
      </c>
    </row>
    <row r="282" spans="1:12" x14ac:dyDescent="0.25">
      <c r="A282" s="40">
        <v>36</v>
      </c>
      <c r="B282" s="41" t="str">
        <f>IF('M8'!B48=0,"",'M8'!B48)</f>
        <v/>
      </c>
      <c r="C282" s="90" t="str">
        <f>'I8'!K48</f>
        <v xml:space="preserve"> </v>
      </c>
      <c r="D282" s="90" t="str">
        <f>'I8'!L48</f>
        <v xml:space="preserve"> </v>
      </c>
      <c r="E282" s="90" t="str">
        <f>'I8'!M48</f>
        <v xml:space="preserve"> </v>
      </c>
      <c r="F282" s="90" t="str">
        <f>'I8'!N48</f>
        <v xml:space="preserve"> </v>
      </c>
      <c r="G282" s="91"/>
      <c r="H282" s="91"/>
      <c r="I282" s="42"/>
      <c r="J282" s="42"/>
      <c r="K282" s="43">
        <f t="shared" si="6"/>
        <v>0</v>
      </c>
      <c r="L282" s="44">
        <f t="shared" si="7"/>
        <v>66</v>
      </c>
    </row>
    <row r="283" spans="1:12" x14ac:dyDescent="0.25">
      <c r="A283" s="40">
        <v>37</v>
      </c>
      <c r="B283" s="41" t="str">
        <f>IF('M8'!B49=0,"",'M8'!B49)</f>
        <v/>
      </c>
      <c r="C283" s="90" t="str">
        <f>'I8'!K49</f>
        <v xml:space="preserve"> </v>
      </c>
      <c r="D283" s="90" t="str">
        <f>'I8'!L49</f>
        <v xml:space="preserve"> </v>
      </c>
      <c r="E283" s="90" t="str">
        <f>'I8'!M49</f>
        <v xml:space="preserve"> </v>
      </c>
      <c r="F283" s="90" t="str">
        <f>'I8'!N49</f>
        <v xml:space="preserve"> </v>
      </c>
      <c r="G283" s="91"/>
      <c r="H283" s="91"/>
      <c r="I283" s="42"/>
      <c r="J283" s="42"/>
      <c r="K283" s="43">
        <f t="shared" si="6"/>
        <v>0</v>
      </c>
      <c r="L283" s="44">
        <f t="shared" si="7"/>
        <v>66</v>
      </c>
    </row>
    <row r="284" spans="1:12" x14ac:dyDescent="0.25">
      <c r="A284" s="40">
        <v>38</v>
      </c>
      <c r="B284" s="41" t="str">
        <f>IF('M8'!B50=0,"",'M8'!B50)</f>
        <v/>
      </c>
      <c r="C284" s="90" t="str">
        <f>'I8'!K50</f>
        <v xml:space="preserve"> </v>
      </c>
      <c r="D284" s="90" t="str">
        <f>'I8'!L50</f>
        <v xml:space="preserve"> </v>
      </c>
      <c r="E284" s="90" t="str">
        <f>'I8'!M50</f>
        <v xml:space="preserve"> </v>
      </c>
      <c r="F284" s="90" t="str">
        <f>'I8'!N50</f>
        <v xml:space="preserve"> </v>
      </c>
      <c r="G284" s="91"/>
      <c r="H284" s="91"/>
      <c r="I284" s="42"/>
      <c r="J284" s="42"/>
      <c r="K284" s="43">
        <f t="shared" si="6"/>
        <v>0</v>
      </c>
      <c r="L284" s="44">
        <f t="shared" si="7"/>
        <v>66</v>
      </c>
    </row>
    <row r="285" spans="1:12" x14ac:dyDescent="0.25">
      <c r="A285" s="40">
        <v>39</v>
      </c>
      <c r="B285" s="41" t="str">
        <f>IF('M8'!B51=0,"",'M8'!B51)</f>
        <v/>
      </c>
      <c r="C285" s="90" t="str">
        <f>'I8'!K51</f>
        <v xml:space="preserve"> </v>
      </c>
      <c r="D285" s="90" t="str">
        <f>'I8'!L51</f>
        <v xml:space="preserve"> </v>
      </c>
      <c r="E285" s="90" t="str">
        <f>'I8'!M51</f>
        <v xml:space="preserve"> </v>
      </c>
      <c r="F285" s="90" t="str">
        <f>'I8'!N51</f>
        <v xml:space="preserve"> </v>
      </c>
      <c r="G285" s="91"/>
      <c r="H285" s="91"/>
      <c r="I285" s="42"/>
      <c r="J285" s="42"/>
      <c r="K285" s="43">
        <f t="shared" si="6"/>
        <v>0</v>
      </c>
      <c r="L285" s="44">
        <f t="shared" si="7"/>
        <v>66</v>
      </c>
    </row>
    <row r="286" spans="1:12" x14ac:dyDescent="0.25">
      <c r="A286" s="40">
        <v>40</v>
      </c>
      <c r="B286" s="41" t="str">
        <f>IF('M8'!B52=0,"",'M8'!B52)</f>
        <v/>
      </c>
      <c r="C286" s="90" t="str">
        <f>'I8'!K52</f>
        <v xml:space="preserve"> </v>
      </c>
      <c r="D286" s="90" t="str">
        <f>'I8'!L52</f>
        <v xml:space="preserve"> </v>
      </c>
      <c r="E286" s="90" t="str">
        <f>'I8'!M52</f>
        <v xml:space="preserve"> </v>
      </c>
      <c r="F286" s="90" t="str">
        <f>'I8'!N52</f>
        <v xml:space="preserve"> </v>
      </c>
      <c r="G286" s="91"/>
      <c r="H286" s="91"/>
      <c r="I286" s="42"/>
      <c r="J286" s="42"/>
      <c r="K286" s="43">
        <f t="shared" si="6"/>
        <v>0</v>
      </c>
      <c r="L286" s="44">
        <f t="shared" si="7"/>
        <v>66</v>
      </c>
    </row>
    <row r="287" spans="1:12" x14ac:dyDescent="0.25">
      <c r="A287" s="40">
        <v>41</v>
      </c>
      <c r="B287" s="41" t="str">
        <f>IF('M8'!B53=0,"",'M8'!B53)</f>
        <v/>
      </c>
      <c r="C287" s="90" t="str">
        <f>'I8'!K53</f>
        <v xml:space="preserve"> </v>
      </c>
      <c r="D287" s="90" t="str">
        <f>'I8'!L53</f>
        <v xml:space="preserve"> </v>
      </c>
      <c r="E287" s="90" t="str">
        <f>'I8'!M53</f>
        <v xml:space="preserve"> </v>
      </c>
      <c r="F287" s="90" t="str">
        <f>'I8'!N53</f>
        <v xml:space="preserve"> </v>
      </c>
      <c r="G287" s="91"/>
      <c r="H287" s="91"/>
      <c r="I287" s="42"/>
      <c r="J287" s="42"/>
      <c r="K287" s="43">
        <f t="shared" si="6"/>
        <v>0</v>
      </c>
      <c r="L287" s="44">
        <f t="shared" si="7"/>
        <v>66</v>
      </c>
    </row>
    <row r="288" spans="1:12" x14ac:dyDescent="0.25">
      <c r="A288" s="40">
        <v>42</v>
      </c>
      <c r="B288" s="41" t="str">
        <f>IF('M8'!B54=0,"",'M8'!B54)</f>
        <v/>
      </c>
      <c r="C288" s="90" t="str">
        <f>'I8'!K54</f>
        <v xml:space="preserve"> </v>
      </c>
      <c r="D288" s="90" t="str">
        <f>'I8'!L54</f>
        <v xml:space="preserve"> </v>
      </c>
      <c r="E288" s="90" t="str">
        <f>'I8'!M54</f>
        <v xml:space="preserve"> </v>
      </c>
      <c r="F288" s="90" t="str">
        <f>'I8'!N54</f>
        <v xml:space="preserve"> </v>
      </c>
      <c r="G288" s="91"/>
      <c r="H288" s="91"/>
      <c r="I288" s="42"/>
      <c r="J288" s="42"/>
      <c r="K288" s="43">
        <f t="shared" si="6"/>
        <v>0</v>
      </c>
      <c r="L288" s="44">
        <f t="shared" si="7"/>
        <v>66</v>
      </c>
    </row>
    <row r="289" spans="1:12" x14ac:dyDescent="0.25">
      <c r="A289" s="40">
        <v>43</v>
      </c>
      <c r="B289" s="41" t="str">
        <f>IF('M8'!B55=0,"",'M8'!B55)</f>
        <v/>
      </c>
      <c r="C289" s="90" t="str">
        <f>'I8'!K55</f>
        <v xml:space="preserve"> </v>
      </c>
      <c r="D289" s="90" t="str">
        <f>'I8'!L55</f>
        <v xml:space="preserve"> </v>
      </c>
      <c r="E289" s="90" t="str">
        <f>'I8'!M55</f>
        <v xml:space="preserve"> </v>
      </c>
      <c r="F289" s="90" t="str">
        <f>'I8'!N55</f>
        <v xml:space="preserve"> </v>
      </c>
      <c r="G289" s="91"/>
      <c r="H289" s="91"/>
      <c r="I289" s="42"/>
      <c r="J289" s="42"/>
      <c r="K289" s="43">
        <f t="shared" si="6"/>
        <v>0</v>
      </c>
      <c r="L289" s="44">
        <f t="shared" si="7"/>
        <v>66</v>
      </c>
    </row>
    <row r="290" spans="1:12" x14ac:dyDescent="0.25">
      <c r="A290" s="40">
        <v>44</v>
      </c>
      <c r="B290" s="41" t="str">
        <f>IF('M8'!B56=0,"",'M8'!B56)</f>
        <v/>
      </c>
      <c r="C290" s="90" t="str">
        <f>'I8'!K56</f>
        <v xml:space="preserve"> </v>
      </c>
      <c r="D290" s="90" t="str">
        <f>'I8'!L56</f>
        <v xml:space="preserve"> </v>
      </c>
      <c r="E290" s="90" t="str">
        <f>'I8'!M56</f>
        <v xml:space="preserve"> </v>
      </c>
      <c r="F290" s="90" t="str">
        <f>'I8'!N56</f>
        <v xml:space="preserve"> </v>
      </c>
      <c r="G290" s="91"/>
      <c r="H290" s="91"/>
      <c r="I290" s="42"/>
      <c r="J290" s="42"/>
      <c r="K290" s="43">
        <f t="shared" si="6"/>
        <v>0</v>
      </c>
      <c r="L290" s="44">
        <f t="shared" si="7"/>
        <v>66</v>
      </c>
    </row>
    <row r="291" spans="1:12" x14ac:dyDescent="0.25">
      <c r="A291" s="40">
        <v>45</v>
      </c>
      <c r="B291" s="41" t="str">
        <f>IF('M8'!B57=0,"",'M8'!B57)</f>
        <v/>
      </c>
      <c r="C291" s="90" t="str">
        <f>'I8'!K57</f>
        <v xml:space="preserve"> </v>
      </c>
      <c r="D291" s="90" t="str">
        <f>'I8'!L57</f>
        <v xml:space="preserve"> </v>
      </c>
      <c r="E291" s="90" t="str">
        <f>'I8'!M57</f>
        <v xml:space="preserve"> </v>
      </c>
      <c r="F291" s="90" t="str">
        <f>'I8'!N57</f>
        <v xml:space="preserve"> </v>
      </c>
      <c r="G291" s="91"/>
      <c r="H291" s="91"/>
      <c r="I291" s="42"/>
      <c r="J291" s="42"/>
      <c r="K291" s="43">
        <f t="shared" si="6"/>
        <v>0</v>
      </c>
      <c r="L291" s="44">
        <f t="shared" si="7"/>
        <v>66</v>
      </c>
    </row>
    <row r="292" spans="1:12" x14ac:dyDescent="0.25">
      <c r="A292" s="40">
        <v>46</v>
      </c>
      <c r="B292" s="41" t="str">
        <f>IF('M8'!B58=0,"",'M8'!B58)</f>
        <v/>
      </c>
      <c r="C292" s="90" t="str">
        <f>'I8'!K58</f>
        <v xml:space="preserve"> </v>
      </c>
      <c r="D292" s="90" t="str">
        <f>'I8'!L58</f>
        <v xml:space="preserve"> </v>
      </c>
      <c r="E292" s="90" t="str">
        <f>'I8'!M58</f>
        <v xml:space="preserve"> </v>
      </c>
      <c r="F292" s="90" t="str">
        <f>'I8'!N58</f>
        <v xml:space="preserve"> </v>
      </c>
      <c r="G292" s="91"/>
      <c r="H292" s="91"/>
      <c r="I292" s="42"/>
      <c r="J292" s="42"/>
      <c r="K292" s="43">
        <f t="shared" si="6"/>
        <v>0</v>
      </c>
      <c r="L292" s="44">
        <f t="shared" si="7"/>
        <v>66</v>
      </c>
    </row>
    <row r="293" spans="1:12" x14ac:dyDescent="0.25">
      <c r="A293" s="40">
        <v>47</v>
      </c>
      <c r="B293" s="41" t="str">
        <f>IF('M8'!B59=0,"",'M8'!B59)</f>
        <v/>
      </c>
      <c r="C293" s="90" t="str">
        <f>'I8'!K59</f>
        <v xml:space="preserve"> </v>
      </c>
      <c r="D293" s="90" t="str">
        <f>'I8'!L59</f>
        <v xml:space="preserve"> </v>
      </c>
      <c r="E293" s="90" t="str">
        <f>'I8'!M59</f>
        <v xml:space="preserve"> </v>
      </c>
      <c r="F293" s="90" t="str">
        <f>'I8'!N59</f>
        <v xml:space="preserve"> </v>
      </c>
      <c r="G293" s="91"/>
      <c r="H293" s="91"/>
      <c r="I293" s="42"/>
      <c r="J293" s="42"/>
      <c r="K293" s="43">
        <f t="shared" si="6"/>
        <v>0</v>
      </c>
      <c r="L293" s="44">
        <f t="shared" si="7"/>
        <v>66</v>
      </c>
    </row>
    <row r="294" spans="1:12" x14ac:dyDescent="0.25">
      <c r="A294" s="40">
        <v>48</v>
      </c>
      <c r="B294" s="41" t="str">
        <f>IF('M8'!B60=0,"",'M8'!B60)</f>
        <v/>
      </c>
      <c r="C294" s="90" t="str">
        <f>'I8'!K60</f>
        <v xml:space="preserve"> </v>
      </c>
      <c r="D294" s="90" t="str">
        <f>'I8'!L60</f>
        <v xml:space="preserve"> </v>
      </c>
      <c r="E294" s="90" t="str">
        <f>'I8'!M60</f>
        <v xml:space="preserve"> </v>
      </c>
      <c r="F294" s="90" t="str">
        <f>'I8'!N60</f>
        <v xml:space="preserve"> </v>
      </c>
      <c r="G294" s="91"/>
      <c r="H294" s="91"/>
      <c r="I294" s="42"/>
      <c r="J294" s="42"/>
      <c r="K294" s="43">
        <f t="shared" si="6"/>
        <v>0</v>
      </c>
      <c r="L294" s="44">
        <f t="shared" si="7"/>
        <v>66</v>
      </c>
    </row>
    <row r="295" spans="1:12" x14ac:dyDescent="0.25">
      <c r="A295" s="40">
        <v>49</v>
      </c>
      <c r="B295" s="41" t="str">
        <f>IF('M8'!B61=0,"",'M8'!B61)</f>
        <v/>
      </c>
      <c r="C295" s="90" t="str">
        <f>'I8'!K61</f>
        <v xml:space="preserve"> </v>
      </c>
      <c r="D295" s="90" t="str">
        <f>'I8'!L61</f>
        <v xml:space="preserve"> </v>
      </c>
      <c r="E295" s="90" t="str">
        <f>'I8'!M61</f>
        <v xml:space="preserve"> </v>
      </c>
      <c r="F295" s="90" t="str">
        <f>'I8'!N61</f>
        <v xml:space="preserve"> </v>
      </c>
      <c r="G295" s="91"/>
      <c r="H295" s="91"/>
      <c r="I295" s="42"/>
      <c r="J295" s="42"/>
      <c r="K295" s="43">
        <f t="shared" si="6"/>
        <v>0</v>
      </c>
      <c r="L295" s="44">
        <f t="shared" si="7"/>
        <v>66</v>
      </c>
    </row>
    <row r="296" spans="1:12" x14ac:dyDescent="0.25">
      <c r="A296" s="40">
        <v>50</v>
      </c>
      <c r="B296" s="41" t="str">
        <f>IF('M8'!B62=0,"",'M8'!B62)</f>
        <v/>
      </c>
      <c r="C296" s="90" t="str">
        <f>'I8'!K62</f>
        <v xml:space="preserve"> </v>
      </c>
      <c r="D296" s="90" t="str">
        <f>'I8'!L62</f>
        <v xml:space="preserve"> </v>
      </c>
      <c r="E296" s="90" t="str">
        <f>'I8'!M62</f>
        <v xml:space="preserve"> </v>
      </c>
      <c r="F296" s="90" t="str">
        <f>'I8'!N62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53" t="s">
        <v>66</v>
      </c>
      <c r="H363" s="253" t="s">
        <v>132</v>
      </c>
      <c r="I363" s="220" t="s">
        <v>83</v>
      </c>
      <c r="J363" s="220"/>
      <c r="K363" s="220"/>
      <c r="L363" s="37">
        <f>L9+L127+L245</f>
        <v>195</v>
      </c>
    </row>
    <row r="364" spans="1:12" ht="19.5" customHeight="1" x14ac:dyDescent="0.25">
      <c r="A364" s="229"/>
      <c r="B364" s="230"/>
      <c r="C364" s="231"/>
      <c r="D364" s="231"/>
      <c r="E364" s="231"/>
      <c r="F364" s="232"/>
      <c r="G364" s="254"/>
      <c r="H364" s="254"/>
      <c r="I364" s="38" t="s">
        <v>84</v>
      </c>
      <c r="J364" s="38" t="s">
        <v>85</v>
      </c>
      <c r="K364" s="39" t="s">
        <v>86</v>
      </c>
      <c r="L364" s="39" t="s">
        <v>87</v>
      </c>
    </row>
    <row r="365" spans="1:12" x14ac:dyDescent="0.25">
      <c r="A365" s="40">
        <v>1</v>
      </c>
      <c r="B365" s="41" t="str">
        <f>IF('M8'!B13=0,"",'M8'!B13)</f>
        <v/>
      </c>
      <c r="C365" s="90">
        <f>'I8'!O13</f>
        <v>8.1499999999999986</v>
      </c>
      <c r="D365" s="90" t="str">
        <f>'I8'!P13</f>
        <v xml:space="preserve"> </v>
      </c>
      <c r="E365" s="90" t="str">
        <f>'I8'!Q13</f>
        <v xml:space="preserve"> </v>
      </c>
      <c r="F365" s="90" t="str">
        <f>'I8'!R13</f>
        <v xml:space="preserve"> </v>
      </c>
      <c r="G365" s="90" t="str">
        <f>'I8'!S13</f>
        <v xml:space="preserve"> </v>
      </c>
      <c r="H365" s="90" t="str">
        <f>'I8'!T13</f>
        <v xml:space="preserve"> </v>
      </c>
      <c r="I365" s="42">
        <f>I11+I129+I247</f>
        <v>0</v>
      </c>
      <c r="J365" s="42">
        <f>J11+J129+J247</f>
        <v>0</v>
      </c>
      <c r="K365" s="43">
        <f>SUM(I365:J365)</f>
        <v>0</v>
      </c>
      <c r="L365" s="44">
        <f>$L$363-K365</f>
        <v>195</v>
      </c>
    </row>
    <row r="366" spans="1:12" x14ac:dyDescent="0.25">
      <c r="A366" s="40">
        <v>2</v>
      </c>
      <c r="B366" s="41" t="str">
        <f>IF('M8'!B14=0,"",'M8'!B14)</f>
        <v/>
      </c>
      <c r="C366" s="90" t="str">
        <f>'I8'!O14</f>
        <v xml:space="preserve"> </v>
      </c>
      <c r="D366" s="90" t="str">
        <f>'I8'!P14</f>
        <v xml:space="preserve"> </v>
      </c>
      <c r="E366" s="90" t="str">
        <f>'I8'!Q14</f>
        <v xml:space="preserve"> </v>
      </c>
      <c r="F366" s="90" t="str">
        <f>'I8'!R14</f>
        <v xml:space="preserve"> </v>
      </c>
      <c r="G366" s="90" t="str">
        <f>'I8'!S14</f>
        <v xml:space="preserve"> </v>
      </c>
      <c r="H366" s="90" t="str">
        <f>'I8'!T14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IF('M8'!B15=0,"",'M8'!B15)</f>
        <v/>
      </c>
      <c r="C367" s="90" t="str">
        <f>'I8'!O15</f>
        <v xml:space="preserve"> </v>
      </c>
      <c r="D367" s="90" t="str">
        <f>'I8'!P15</f>
        <v xml:space="preserve"> </v>
      </c>
      <c r="E367" s="90" t="str">
        <f>'I8'!Q15</f>
        <v xml:space="preserve"> </v>
      </c>
      <c r="F367" s="90" t="str">
        <f>'I8'!R15</f>
        <v xml:space="preserve"> </v>
      </c>
      <c r="G367" s="90" t="str">
        <f>'I8'!S15</f>
        <v xml:space="preserve"> </v>
      </c>
      <c r="H367" s="90" t="str">
        <f>'I8'!T15</f>
        <v xml:space="preserve"> </v>
      </c>
      <c r="I367" s="42">
        <f t="shared" si="9"/>
        <v>0</v>
      </c>
      <c r="J367" s="42">
        <f t="shared" si="9"/>
        <v>0</v>
      </c>
      <c r="K367" s="43">
        <f t="shared" si="10"/>
        <v>0</v>
      </c>
      <c r="L367" s="44">
        <f t="shared" si="11"/>
        <v>195</v>
      </c>
    </row>
    <row r="368" spans="1:12" x14ac:dyDescent="0.25">
      <c r="A368" s="40">
        <v>4</v>
      </c>
      <c r="B368" s="41" t="str">
        <f>IF('M8'!B16=0,"",'M8'!B16)</f>
        <v/>
      </c>
      <c r="C368" s="90" t="str">
        <f>'I8'!O16</f>
        <v xml:space="preserve"> </v>
      </c>
      <c r="D368" s="90" t="str">
        <f>'I8'!P16</f>
        <v xml:space="preserve"> </v>
      </c>
      <c r="E368" s="90" t="str">
        <f>'I8'!Q16</f>
        <v xml:space="preserve"> </v>
      </c>
      <c r="F368" s="90" t="str">
        <f>'I8'!R16</f>
        <v xml:space="preserve"> </v>
      </c>
      <c r="G368" s="90" t="str">
        <f>'I8'!S16</f>
        <v xml:space="preserve"> </v>
      </c>
      <c r="H368" s="90" t="str">
        <f>'I8'!T16</f>
        <v xml:space="preserve"> </v>
      </c>
      <c r="I368" s="42">
        <f t="shared" si="9"/>
        <v>0</v>
      </c>
      <c r="J368" s="42">
        <f t="shared" si="9"/>
        <v>0</v>
      </c>
      <c r="K368" s="43">
        <f t="shared" si="10"/>
        <v>0</v>
      </c>
      <c r="L368" s="44">
        <f t="shared" si="11"/>
        <v>195</v>
      </c>
    </row>
    <row r="369" spans="1:12" x14ac:dyDescent="0.25">
      <c r="A369" s="40">
        <v>5</v>
      </c>
      <c r="B369" s="41" t="str">
        <f>IF('M8'!B17=0,"",'M8'!B17)</f>
        <v/>
      </c>
      <c r="C369" s="90" t="str">
        <f>'I8'!O17</f>
        <v xml:space="preserve"> </v>
      </c>
      <c r="D369" s="90" t="str">
        <f>'I8'!P17</f>
        <v xml:space="preserve"> </v>
      </c>
      <c r="E369" s="90" t="str">
        <f>'I8'!Q17</f>
        <v xml:space="preserve"> </v>
      </c>
      <c r="F369" s="90" t="str">
        <f>'I8'!R17</f>
        <v xml:space="preserve"> </v>
      </c>
      <c r="G369" s="90" t="str">
        <f>'I8'!S17</f>
        <v xml:space="preserve"> </v>
      </c>
      <c r="H369" s="90" t="str">
        <f>'I8'!T17</f>
        <v xml:space="preserve"> </v>
      </c>
      <c r="I369" s="42">
        <f t="shared" si="9"/>
        <v>0</v>
      </c>
      <c r="J369" s="42">
        <f t="shared" si="9"/>
        <v>0</v>
      </c>
      <c r="K369" s="43">
        <f t="shared" si="10"/>
        <v>0</v>
      </c>
      <c r="L369" s="44">
        <f t="shared" si="11"/>
        <v>195</v>
      </c>
    </row>
    <row r="370" spans="1:12" x14ac:dyDescent="0.25">
      <c r="A370" s="40">
        <v>6</v>
      </c>
      <c r="B370" s="41" t="str">
        <f>IF('M8'!B18=0,"",'M8'!B18)</f>
        <v/>
      </c>
      <c r="C370" s="90" t="str">
        <f>'I8'!O18</f>
        <v xml:space="preserve"> </v>
      </c>
      <c r="D370" s="90" t="str">
        <f>'I8'!P18</f>
        <v xml:space="preserve"> </v>
      </c>
      <c r="E370" s="90" t="str">
        <f>'I8'!Q18</f>
        <v xml:space="preserve"> </v>
      </c>
      <c r="F370" s="90" t="str">
        <f>'I8'!R18</f>
        <v xml:space="preserve"> </v>
      </c>
      <c r="G370" s="90" t="str">
        <f>'I8'!S18</f>
        <v xml:space="preserve"> </v>
      </c>
      <c r="H370" s="90" t="str">
        <f>'I8'!T18</f>
        <v xml:space="preserve"> </v>
      </c>
      <c r="I370" s="42">
        <f t="shared" si="9"/>
        <v>0</v>
      </c>
      <c r="J370" s="42">
        <f t="shared" si="9"/>
        <v>0</v>
      </c>
      <c r="K370" s="43">
        <f t="shared" si="10"/>
        <v>0</v>
      </c>
      <c r="L370" s="44">
        <f t="shared" si="11"/>
        <v>195</v>
      </c>
    </row>
    <row r="371" spans="1:12" x14ac:dyDescent="0.25">
      <c r="A371" s="40">
        <v>7</v>
      </c>
      <c r="B371" s="41" t="str">
        <f>IF('M8'!B19=0,"",'M8'!B19)</f>
        <v/>
      </c>
      <c r="C371" s="90" t="str">
        <f>'I8'!O19</f>
        <v xml:space="preserve"> </v>
      </c>
      <c r="D371" s="90" t="str">
        <f>'I8'!P19</f>
        <v xml:space="preserve"> </v>
      </c>
      <c r="E371" s="90" t="str">
        <f>'I8'!Q19</f>
        <v xml:space="preserve"> </v>
      </c>
      <c r="F371" s="90" t="str">
        <f>'I8'!R19</f>
        <v xml:space="preserve"> </v>
      </c>
      <c r="G371" s="90" t="str">
        <f>'I8'!S19</f>
        <v xml:space="preserve"> </v>
      </c>
      <c r="H371" s="90" t="str">
        <f>'I8'!T19</f>
        <v xml:space="preserve"> </v>
      </c>
      <c r="I371" s="42">
        <f t="shared" si="9"/>
        <v>0</v>
      </c>
      <c r="J371" s="42">
        <f t="shared" si="9"/>
        <v>0</v>
      </c>
      <c r="K371" s="43">
        <f t="shared" si="10"/>
        <v>0</v>
      </c>
      <c r="L371" s="44">
        <f t="shared" si="11"/>
        <v>195</v>
      </c>
    </row>
    <row r="372" spans="1:12" x14ac:dyDescent="0.25">
      <c r="A372" s="40">
        <v>8</v>
      </c>
      <c r="B372" s="41" t="str">
        <f>IF('M8'!B20=0,"",'M8'!B20)</f>
        <v/>
      </c>
      <c r="C372" s="90" t="str">
        <f>'I8'!O20</f>
        <v xml:space="preserve"> </v>
      </c>
      <c r="D372" s="90" t="str">
        <f>'I8'!P20</f>
        <v xml:space="preserve"> </v>
      </c>
      <c r="E372" s="90" t="str">
        <f>'I8'!Q20</f>
        <v xml:space="preserve"> </v>
      </c>
      <c r="F372" s="90" t="str">
        <f>'I8'!R20</f>
        <v xml:space="preserve"> </v>
      </c>
      <c r="G372" s="90" t="str">
        <f>'I8'!S20</f>
        <v xml:space="preserve"> </v>
      </c>
      <c r="H372" s="90" t="str">
        <f>'I8'!T20</f>
        <v xml:space="preserve"> </v>
      </c>
      <c r="I372" s="42">
        <f t="shared" si="9"/>
        <v>0</v>
      </c>
      <c r="J372" s="42">
        <f t="shared" si="9"/>
        <v>0</v>
      </c>
      <c r="K372" s="43">
        <f t="shared" si="10"/>
        <v>0</v>
      </c>
      <c r="L372" s="44">
        <f t="shared" si="11"/>
        <v>195</v>
      </c>
    </row>
    <row r="373" spans="1:12" x14ac:dyDescent="0.25">
      <c r="A373" s="40">
        <v>9</v>
      </c>
      <c r="B373" s="41" t="str">
        <f>IF('M8'!B21=0,"",'M8'!B21)</f>
        <v/>
      </c>
      <c r="C373" s="90" t="str">
        <f>'I8'!O21</f>
        <v xml:space="preserve"> </v>
      </c>
      <c r="D373" s="90" t="str">
        <f>'I8'!P21</f>
        <v xml:space="preserve"> </v>
      </c>
      <c r="E373" s="90" t="str">
        <f>'I8'!Q21</f>
        <v xml:space="preserve"> </v>
      </c>
      <c r="F373" s="90" t="str">
        <f>'I8'!R21</f>
        <v xml:space="preserve"> </v>
      </c>
      <c r="G373" s="90" t="str">
        <f>'I8'!S21</f>
        <v xml:space="preserve"> </v>
      </c>
      <c r="H373" s="90" t="str">
        <f>'I8'!T21</f>
        <v xml:space="preserve"> </v>
      </c>
      <c r="I373" s="42">
        <f t="shared" si="9"/>
        <v>0</v>
      </c>
      <c r="J373" s="42">
        <f t="shared" si="9"/>
        <v>0</v>
      </c>
      <c r="K373" s="43">
        <f t="shared" si="10"/>
        <v>0</v>
      </c>
      <c r="L373" s="44">
        <f t="shared" si="11"/>
        <v>195</v>
      </c>
    </row>
    <row r="374" spans="1:12" x14ac:dyDescent="0.25">
      <c r="A374" s="40">
        <v>10</v>
      </c>
      <c r="B374" s="41" t="str">
        <f>IF('M8'!B22=0,"",'M8'!B22)</f>
        <v/>
      </c>
      <c r="C374" s="90" t="str">
        <f>'I8'!O22</f>
        <v xml:space="preserve"> </v>
      </c>
      <c r="D374" s="90" t="str">
        <f>'I8'!P22</f>
        <v xml:space="preserve"> </v>
      </c>
      <c r="E374" s="90" t="str">
        <f>'I8'!Q22</f>
        <v xml:space="preserve"> </v>
      </c>
      <c r="F374" s="90" t="str">
        <f>'I8'!R22</f>
        <v xml:space="preserve"> </v>
      </c>
      <c r="G374" s="90" t="str">
        <f>'I8'!S22</f>
        <v xml:space="preserve"> </v>
      </c>
      <c r="H374" s="90" t="str">
        <f>'I8'!T22</f>
        <v xml:space="preserve"> </v>
      </c>
      <c r="I374" s="42">
        <f t="shared" si="9"/>
        <v>0</v>
      </c>
      <c r="J374" s="42">
        <f t="shared" si="9"/>
        <v>0</v>
      </c>
      <c r="K374" s="43">
        <f t="shared" si="10"/>
        <v>0</v>
      </c>
      <c r="L374" s="44">
        <f t="shared" si="11"/>
        <v>195</v>
      </c>
    </row>
    <row r="375" spans="1:12" x14ac:dyDescent="0.25">
      <c r="A375" s="40">
        <v>11</v>
      </c>
      <c r="B375" s="41" t="str">
        <f>IF('M8'!B23=0,"",'M8'!B23)</f>
        <v/>
      </c>
      <c r="C375" s="90" t="str">
        <f>'I8'!O23</f>
        <v xml:space="preserve"> </v>
      </c>
      <c r="D375" s="90" t="str">
        <f>'I8'!P23</f>
        <v xml:space="preserve"> </v>
      </c>
      <c r="E375" s="90" t="str">
        <f>'I8'!Q23</f>
        <v xml:space="preserve"> </v>
      </c>
      <c r="F375" s="90" t="str">
        <f>'I8'!R23</f>
        <v xml:space="preserve"> </v>
      </c>
      <c r="G375" s="90" t="str">
        <f>'I8'!S23</f>
        <v xml:space="preserve"> </v>
      </c>
      <c r="H375" s="90" t="str">
        <f>'I8'!T23</f>
        <v xml:space="preserve"> </v>
      </c>
      <c r="I375" s="42">
        <f t="shared" si="9"/>
        <v>0</v>
      </c>
      <c r="J375" s="42">
        <f t="shared" si="9"/>
        <v>0</v>
      </c>
      <c r="K375" s="43">
        <f t="shared" si="10"/>
        <v>0</v>
      </c>
      <c r="L375" s="44">
        <f t="shared" si="11"/>
        <v>195</v>
      </c>
    </row>
    <row r="376" spans="1:12" x14ac:dyDescent="0.25">
      <c r="A376" s="40">
        <v>12</v>
      </c>
      <c r="B376" s="41" t="str">
        <f>IF('M8'!B24=0,"",'M8'!B24)</f>
        <v/>
      </c>
      <c r="C376" s="90" t="str">
        <f>'I8'!O24</f>
        <v xml:space="preserve"> </v>
      </c>
      <c r="D376" s="90" t="str">
        <f>'I8'!P24</f>
        <v xml:space="preserve"> </v>
      </c>
      <c r="E376" s="90" t="str">
        <f>'I8'!Q24</f>
        <v xml:space="preserve"> </v>
      </c>
      <c r="F376" s="90" t="str">
        <f>'I8'!R24</f>
        <v xml:space="preserve"> </v>
      </c>
      <c r="G376" s="90" t="str">
        <f>'I8'!S24</f>
        <v xml:space="preserve"> </v>
      </c>
      <c r="H376" s="90" t="str">
        <f>'I8'!T24</f>
        <v xml:space="preserve"> </v>
      </c>
      <c r="I376" s="42">
        <f t="shared" si="9"/>
        <v>0</v>
      </c>
      <c r="J376" s="42">
        <f t="shared" si="9"/>
        <v>0</v>
      </c>
      <c r="K376" s="43">
        <f t="shared" si="10"/>
        <v>0</v>
      </c>
      <c r="L376" s="44">
        <f t="shared" si="11"/>
        <v>195</v>
      </c>
    </row>
    <row r="377" spans="1:12" x14ac:dyDescent="0.25">
      <c r="A377" s="40">
        <v>13</v>
      </c>
      <c r="B377" s="41" t="str">
        <f>IF('M8'!B25=0,"",'M8'!B25)</f>
        <v/>
      </c>
      <c r="C377" s="90" t="str">
        <f>'I8'!O25</f>
        <v xml:space="preserve"> </v>
      </c>
      <c r="D377" s="90" t="str">
        <f>'I8'!P25</f>
        <v xml:space="preserve"> </v>
      </c>
      <c r="E377" s="90" t="str">
        <f>'I8'!Q25</f>
        <v xml:space="preserve"> </v>
      </c>
      <c r="F377" s="90" t="str">
        <f>'I8'!R25</f>
        <v xml:space="preserve"> </v>
      </c>
      <c r="G377" s="90" t="str">
        <f>'I8'!S25</f>
        <v xml:space="preserve"> </v>
      </c>
      <c r="H377" s="90" t="str">
        <f>'I8'!T25</f>
        <v xml:space="preserve"> </v>
      </c>
      <c r="I377" s="42">
        <f t="shared" si="9"/>
        <v>0</v>
      </c>
      <c r="J377" s="42">
        <f t="shared" si="9"/>
        <v>0</v>
      </c>
      <c r="K377" s="43">
        <f t="shared" si="10"/>
        <v>0</v>
      </c>
      <c r="L377" s="44">
        <f t="shared" si="11"/>
        <v>195</v>
      </c>
    </row>
    <row r="378" spans="1:12" x14ac:dyDescent="0.25">
      <c r="A378" s="40">
        <v>14</v>
      </c>
      <c r="B378" s="41" t="str">
        <f>IF('M8'!B26=0,"",'M8'!B26)</f>
        <v/>
      </c>
      <c r="C378" s="90" t="str">
        <f>'I8'!O26</f>
        <v xml:space="preserve"> </v>
      </c>
      <c r="D378" s="90" t="str">
        <f>'I8'!P26</f>
        <v xml:space="preserve"> </v>
      </c>
      <c r="E378" s="90" t="str">
        <f>'I8'!Q26</f>
        <v xml:space="preserve"> </v>
      </c>
      <c r="F378" s="90" t="str">
        <f>'I8'!R26</f>
        <v xml:space="preserve"> </v>
      </c>
      <c r="G378" s="90" t="str">
        <f>'I8'!S26</f>
        <v xml:space="preserve"> </v>
      </c>
      <c r="H378" s="90" t="str">
        <f>'I8'!T26</f>
        <v xml:space="preserve"> </v>
      </c>
      <c r="I378" s="42">
        <f t="shared" si="9"/>
        <v>0</v>
      </c>
      <c r="J378" s="42">
        <f t="shared" si="9"/>
        <v>0</v>
      </c>
      <c r="K378" s="43">
        <f t="shared" si="10"/>
        <v>0</v>
      </c>
      <c r="L378" s="44">
        <f t="shared" si="11"/>
        <v>195</v>
      </c>
    </row>
    <row r="379" spans="1:12" x14ac:dyDescent="0.25">
      <c r="A379" s="40">
        <v>15</v>
      </c>
      <c r="B379" s="41" t="str">
        <f>IF('M8'!B27=0,"",'M8'!B27)</f>
        <v/>
      </c>
      <c r="C379" s="90" t="str">
        <f>'I8'!O27</f>
        <v xml:space="preserve"> </v>
      </c>
      <c r="D379" s="90" t="str">
        <f>'I8'!P27</f>
        <v xml:space="preserve"> </v>
      </c>
      <c r="E379" s="90" t="str">
        <f>'I8'!Q27</f>
        <v xml:space="preserve"> </v>
      </c>
      <c r="F379" s="90" t="str">
        <f>'I8'!R27</f>
        <v xml:space="preserve"> </v>
      </c>
      <c r="G379" s="90" t="str">
        <f>'I8'!S27</f>
        <v xml:space="preserve"> </v>
      </c>
      <c r="H379" s="90" t="str">
        <f>'I8'!T27</f>
        <v xml:space="preserve"> </v>
      </c>
      <c r="I379" s="42">
        <f t="shared" si="9"/>
        <v>0</v>
      </c>
      <c r="J379" s="42">
        <f t="shared" si="9"/>
        <v>0</v>
      </c>
      <c r="K379" s="43">
        <f t="shared" si="10"/>
        <v>0</v>
      </c>
      <c r="L379" s="44">
        <f t="shared" si="11"/>
        <v>195</v>
      </c>
    </row>
    <row r="380" spans="1:12" x14ac:dyDescent="0.25">
      <c r="A380" s="40">
        <v>16</v>
      </c>
      <c r="B380" s="41" t="str">
        <f>IF('M8'!B28=0,"",'M8'!B28)</f>
        <v/>
      </c>
      <c r="C380" s="90" t="str">
        <f>'I8'!O28</f>
        <v xml:space="preserve"> </v>
      </c>
      <c r="D380" s="90" t="str">
        <f>'I8'!P28</f>
        <v xml:space="preserve"> </v>
      </c>
      <c r="E380" s="90" t="str">
        <f>'I8'!Q28</f>
        <v xml:space="preserve"> </v>
      </c>
      <c r="F380" s="90" t="str">
        <f>'I8'!R28</f>
        <v xml:space="preserve"> </v>
      </c>
      <c r="G380" s="90" t="str">
        <f>'I8'!S28</f>
        <v xml:space="preserve"> </v>
      </c>
      <c r="H380" s="90" t="str">
        <f>'I8'!T28</f>
        <v xml:space="preserve"> </v>
      </c>
      <c r="I380" s="42">
        <f t="shared" si="9"/>
        <v>0</v>
      </c>
      <c r="J380" s="42">
        <f t="shared" si="9"/>
        <v>0</v>
      </c>
      <c r="K380" s="43">
        <f t="shared" si="10"/>
        <v>0</v>
      </c>
      <c r="L380" s="44">
        <f t="shared" si="11"/>
        <v>195</v>
      </c>
    </row>
    <row r="381" spans="1:12" x14ac:dyDescent="0.25">
      <c r="A381" s="40">
        <v>17</v>
      </c>
      <c r="B381" s="41" t="str">
        <f>IF('M8'!B29=0,"",'M8'!B29)</f>
        <v/>
      </c>
      <c r="C381" s="90" t="str">
        <f>'I8'!O29</f>
        <v xml:space="preserve"> </v>
      </c>
      <c r="D381" s="90" t="str">
        <f>'I8'!P29</f>
        <v xml:space="preserve"> </v>
      </c>
      <c r="E381" s="90" t="str">
        <f>'I8'!Q29</f>
        <v xml:space="preserve"> </v>
      </c>
      <c r="F381" s="90" t="str">
        <f>'I8'!R29</f>
        <v xml:space="preserve"> </v>
      </c>
      <c r="G381" s="90" t="str">
        <f>'I8'!S29</f>
        <v xml:space="preserve"> </v>
      </c>
      <c r="H381" s="90" t="str">
        <f>'I8'!T29</f>
        <v xml:space="preserve"> </v>
      </c>
      <c r="I381" s="42">
        <f t="shared" si="9"/>
        <v>0</v>
      </c>
      <c r="J381" s="42">
        <f t="shared" si="9"/>
        <v>0</v>
      </c>
      <c r="K381" s="43">
        <f t="shared" si="10"/>
        <v>0</v>
      </c>
      <c r="L381" s="44">
        <f t="shared" si="11"/>
        <v>195</v>
      </c>
    </row>
    <row r="382" spans="1:12" x14ac:dyDescent="0.25">
      <c r="A382" s="40">
        <v>18</v>
      </c>
      <c r="B382" s="41" t="str">
        <f>IF('M8'!B30=0,"",'M8'!B30)</f>
        <v/>
      </c>
      <c r="C382" s="90" t="str">
        <f>'I8'!O30</f>
        <v xml:space="preserve"> </v>
      </c>
      <c r="D382" s="90" t="str">
        <f>'I8'!P30</f>
        <v xml:space="preserve"> </v>
      </c>
      <c r="E382" s="90" t="str">
        <f>'I8'!Q30</f>
        <v xml:space="preserve"> </v>
      </c>
      <c r="F382" s="90" t="str">
        <f>'I8'!R30</f>
        <v xml:space="preserve"> </v>
      </c>
      <c r="G382" s="90" t="str">
        <f>'I8'!S30</f>
        <v xml:space="preserve"> </v>
      </c>
      <c r="H382" s="90" t="str">
        <f>'I8'!T30</f>
        <v xml:space="preserve"> </v>
      </c>
      <c r="I382" s="42">
        <f t="shared" ref="I382:J397" si="12">I28+I146+I264</f>
        <v>0</v>
      </c>
      <c r="J382" s="42">
        <f t="shared" si="12"/>
        <v>0</v>
      </c>
      <c r="K382" s="43">
        <f t="shared" si="10"/>
        <v>0</v>
      </c>
      <c r="L382" s="44">
        <f t="shared" si="11"/>
        <v>195</v>
      </c>
    </row>
    <row r="383" spans="1:12" x14ac:dyDescent="0.25">
      <c r="A383" s="40">
        <v>19</v>
      </c>
      <c r="B383" s="41" t="str">
        <f>IF('M8'!B31=0,"",'M8'!B31)</f>
        <v/>
      </c>
      <c r="C383" s="90" t="str">
        <f>'I8'!O31</f>
        <v xml:space="preserve"> </v>
      </c>
      <c r="D383" s="90" t="str">
        <f>'I8'!P31</f>
        <v xml:space="preserve"> </v>
      </c>
      <c r="E383" s="90" t="str">
        <f>'I8'!Q31</f>
        <v xml:space="preserve"> </v>
      </c>
      <c r="F383" s="90" t="str">
        <f>'I8'!R31</f>
        <v xml:space="preserve"> </v>
      </c>
      <c r="G383" s="90" t="str">
        <f>'I8'!S31</f>
        <v xml:space="preserve"> </v>
      </c>
      <c r="H383" s="90" t="str">
        <f>'I8'!T31</f>
        <v xml:space="preserve"> </v>
      </c>
      <c r="I383" s="42">
        <f t="shared" si="12"/>
        <v>0</v>
      </c>
      <c r="J383" s="42">
        <f t="shared" si="12"/>
        <v>0</v>
      </c>
      <c r="K383" s="43">
        <f t="shared" si="10"/>
        <v>0</v>
      </c>
      <c r="L383" s="44">
        <f t="shared" si="11"/>
        <v>195</v>
      </c>
    </row>
    <row r="384" spans="1:12" x14ac:dyDescent="0.25">
      <c r="A384" s="40">
        <v>20</v>
      </c>
      <c r="B384" s="41" t="str">
        <f>IF('M8'!B32=0,"",'M8'!B32)</f>
        <v/>
      </c>
      <c r="C384" s="90" t="str">
        <f>'I8'!O32</f>
        <v xml:space="preserve"> </v>
      </c>
      <c r="D384" s="90" t="str">
        <f>'I8'!P32</f>
        <v xml:space="preserve"> </v>
      </c>
      <c r="E384" s="90" t="str">
        <f>'I8'!Q32</f>
        <v xml:space="preserve"> </v>
      </c>
      <c r="F384" s="90" t="str">
        <f>'I8'!R32</f>
        <v xml:space="preserve"> </v>
      </c>
      <c r="G384" s="90" t="str">
        <f>'I8'!S32</f>
        <v xml:space="preserve"> </v>
      </c>
      <c r="H384" s="90" t="str">
        <f>'I8'!T32</f>
        <v xml:space="preserve"> </v>
      </c>
      <c r="I384" s="42">
        <f t="shared" si="12"/>
        <v>0</v>
      </c>
      <c r="J384" s="42">
        <f t="shared" si="12"/>
        <v>0</v>
      </c>
      <c r="K384" s="43">
        <f t="shared" si="10"/>
        <v>0</v>
      </c>
      <c r="L384" s="44">
        <f t="shared" si="11"/>
        <v>195</v>
      </c>
    </row>
    <row r="385" spans="1:12" x14ac:dyDescent="0.25">
      <c r="A385" s="40">
        <v>21</v>
      </c>
      <c r="B385" s="41" t="str">
        <f>IF('M8'!B33=0,"",'M8'!B33)</f>
        <v/>
      </c>
      <c r="C385" s="90" t="str">
        <f>'I8'!O33</f>
        <v xml:space="preserve"> </v>
      </c>
      <c r="D385" s="90" t="str">
        <f>'I8'!P33</f>
        <v xml:space="preserve"> </v>
      </c>
      <c r="E385" s="90" t="str">
        <f>'I8'!Q33</f>
        <v xml:space="preserve"> </v>
      </c>
      <c r="F385" s="90" t="str">
        <f>'I8'!R33</f>
        <v xml:space="preserve"> </v>
      </c>
      <c r="G385" s="90" t="str">
        <f>'I8'!S33</f>
        <v xml:space="preserve"> </v>
      </c>
      <c r="H385" s="90" t="str">
        <f>'I8'!T33</f>
        <v xml:space="preserve"> </v>
      </c>
      <c r="I385" s="42">
        <f t="shared" si="12"/>
        <v>0</v>
      </c>
      <c r="J385" s="42">
        <f t="shared" si="12"/>
        <v>0</v>
      </c>
      <c r="K385" s="43">
        <f t="shared" si="10"/>
        <v>0</v>
      </c>
      <c r="L385" s="44">
        <f t="shared" si="11"/>
        <v>195</v>
      </c>
    </row>
    <row r="386" spans="1:12" x14ac:dyDescent="0.25">
      <c r="A386" s="40">
        <v>22</v>
      </c>
      <c r="B386" s="41" t="str">
        <f>IF('M8'!B34=0,"",'M8'!B34)</f>
        <v/>
      </c>
      <c r="C386" s="90" t="str">
        <f>'I8'!O34</f>
        <v xml:space="preserve"> </v>
      </c>
      <c r="D386" s="90" t="str">
        <f>'I8'!P34</f>
        <v xml:space="preserve"> </v>
      </c>
      <c r="E386" s="90" t="str">
        <f>'I8'!Q34</f>
        <v xml:space="preserve"> </v>
      </c>
      <c r="F386" s="90" t="str">
        <f>'I8'!R34</f>
        <v xml:space="preserve"> </v>
      </c>
      <c r="G386" s="90" t="str">
        <f>'I8'!S34</f>
        <v xml:space="preserve"> </v>
      </c>
      <c r="H386" s="90" t="str">
        <f>'I8'!T34</f>
        <v xml:space="preserve"> </v>
      </c>
      <c r="I386" s="42">
        <f t="shared" si="12"/>
        <v>0</v>
      </c>
      <c r="J386" s="42">
        <f t="shared" si="12"/>
        <v>0</v>
      </c>
      <c r="K386" s="43">
        <f t="shared" si="10"/>
        <v>0</v>
      </c>
      <c r="L386" s="44">
        <f t="shared" si="11"/>
        <v>195</v>
      </c>
    </row>
    <row r="387" spans="1:12" x14ac:dyDescent="0.25">
      <c r="A387" s="40">
        <v>23</v>
      </c>
      <c r="B387" s="41" t="str">
        <f>IF('M8'!B35=0,"",'M8'!B35)</f>
        <v/>
      </c>
      <c r="C387" s="90" t="str">
        <f>'I8'!O35</f>
        <v xml:space="preserve"> </v>
      </c>
      <c r="D387" s="90" t="str">
        <f>'I8'!P35</f>
        <v xml:space="preserve"> </v>
      </c>
      <c r="E387" s="90" t="str">
        <f>'I8'!Q35</f>
        <v xml:space="preserve"> </v>
      </c>
      <c r="F387" s="90" t="str">
        <f>'I8'!R35</f>
        <v xml:space="preserve"> </v>
      </c>
      <c r="G387" s="90" t="str">
        <f>'I8'!S35</f>
        <v xml:space="preserve"> </v>
      </c>
      <c r="H387" s="90" t="str">
        <f>'I8'!T35</f>
        <v xml:space="preserve"> </v>
      </c>
      <c r="I387" s="42">
        <f t="shared" si="12"/>
        <v>0</v>
      </c>
      <c r="J387" s="42">
        <f t="shared" si="12"/>
        <v>0</v>
      </c>
      <c r="K387" s="43">
        <f t="shared" si="10"/>
        <v>0</v>
      </c>
      <c r="L387" s="44">
        <f t="shared" si="11"/>
        <v>195</v>
      </c>
    </row>
    <row r="388" spans="1:12" x14ac:dyDescent="0.25">
      <c r="A388" s="40">
        <v>24</v>
      </c>
      <c r="B388" s="41" t="str">
        <f>IF('M8'!B36=0,"",'M8'!B36)</f>
        <v/>
      </c>
      <c r="C388" s="90" t="str">
        <f>'I8'!O36</f>
        <v xml:space="preserve"> </v>
      </c>
      <c r="D388" s="90" t="str">
        <f>'I8'!P36</f>
        <v xml:space="preserve"> </v>
      </c>
      <c r="E388" s="90" t="str">
        <f>'I8'!Q36</f>
        <v xml:space="preserve"> </v>
      </c>
      <c r="F388" s="90" t="str">
        <f>'I8'!R36</f>
        <v xml:space="preserve"> </v>
      </c>
      <c r="G388" s="90" t="str">
        <f>'I8'!S36</f>
        <v xml:space="preserve"> </v>
      </c>
      <c r="H388" s="90" t="str">
        <f>'I8'!T36</f>
        <v xml:space="preserve"> </v>
      </c>
      <c r="I388" s="42">
        <f t="shared" si="12"/>
        <v>0</v>
      </c>
      <c r="J388" s="42">
        <f t="shared" si="12"/>
        <v>0</v>
      </c>
      <c r="K388" s="43">
        <f t="shared" si="10"/>
        <v>0</v>
      </c>
      <c r="L388" s="44">
        <f t="shared" si="11"/>
        <v>195</v>
      </c>
    </row>
    <row r="389" spans="1:12" x14ac:dyDescent="0.25">
      <c r="A389" s="40">
        <v>25</v>
      </c>
      <c r="B389" s="41" t="str">
        <f>IF('M8'!B37=0,"",'M8'!B37)</f>
        <v/>
      </c>
      <c r="C389" s="90" t="str">
        <f>'I8'!O37</f>
        <v xml:space="preserve"> </v>
      </c>
      <c r="D389" s="90" t="str">
        <f>'I8'!P37</f>
        <v xml:space="preserve"> </v>
      </c>
      <c r="E389" s="90" t="str">
        <f>'I8'!Q37</f>
        <v xml:space="preserve"> </v>
      </c>
      <c r="F389" s="90" t="str">
        <f>'I8'!R37</f>
        <v xml:space="preserve"> </v>
      </c>
      <c r="G389" s="90" t="str">
        <f>'I8'!S37</f>
        <v xml:space="preserve"> </v>
      </c>
      <c r="H389" s="90" t="str">
        <f>'I8'!T37</f>
        <v xml:space="preserve"> </v>
      </c>
      <c r="I389" s="42">
        <f t="shared" si="12"/>
        <v>0</v>
      </c>
      <c r="J389" s="42">
        <f t="shared" si="12"/>
        <v>0</v>
      </c>
      <c r="K389" s="43">
        <f t="shared" si="10"/>
        <v>0</v>
      </c>
      <c r="L389" s="44">
        <f t="shared" si="11"/>
        <v>195</v>
      </c>
    </row>
    <row r="390" spans="1:12" x14ac:dyDescent="0.25">
      <c r="A390" s="40">
        <v>26</v>
      </c>
      <c r="B390" s="41" t="str">
        <f>IF('M8'!B38=0,"",'M8'!B38)</f>
        <v/>
      </c>
      <c r="C390" s="90" t="str">
        <f>'I8'!O38</f>
        <v xml:space="preserve"> </v>
      </c>
      <c r="D390" s="90" t="str">
        <f>'I8'!P38</f>
        <v xml:space="preserve"> </v>
      </c>
      <c r="E390" s="90" t="str">
        <f>'I8'!Q38</f>
        <v xml:space="preserve"> </v>
      </c>
      <c r="F390" s="90" t="str">
        <f>'I8'!R38</f>
        <v xml:space="preserve"> </v>
      </c>
      <c r="G390" s="90" t="str">
        <f>'I8'!S38</f>
        <v xml:space="preserve"> </v>
      </c>
      <c r="H390" s="90" t="str">
        <f>'I8'!T38</f>
        <v xml:space="preserve"> </v>
      </c>
      <c r="I390" s="42">
        <f t="shared" si="12"/>
        <v>0</v>
      </c>
      <c r="J390" s="42">
        <f t="shared" si="12"/>
        <v>0</v>
      </c>
      <c r="K390" s="43">
        <f t="shared" si="10"/>
        <v>0</v>
      </c>
      <c r="L390" s="44">
        <f t="shared" si="11"/>
        <v>195</v>
      </c>
    </row>
    <row r="391" spans="1:12" x14ac:dyDescent="0.25">
      <c r="A391" s="40">
        <v>27</v>
      </c>
      <c r="B391" s="41" t="str">
        <f>IF('M8'!B39=0,"",'M8'!B39)</f>
        <v/>
      </c>
      <c r="C391" s="90" t="str">
        <f>'I8'!O39</f>
        <v xml:space="preserve"> </v>
      </c>
      <c r="D391" s="90" t="str">
        <f>'I8'!P39</f>
        <v xml:space="preserve"> </v>
      </c>
      <c r="E391" s="90" t="str">
        <f>'I8'!Q39</f>
        <v xml:space="preserve"> </v>
      </c>
      <c r="F391" s="90" t="str">
        <f>'I8'!R39</f>
        <v xml:space="preserve"> </v>
      </c>
      <c r="G391" s="90" t="str">
        <f>'I8'!S39</f>
        <v xml:space="preserve"> </v>
      </c>
      <c r="H391" s="90" t="str">
        <f>'I8'!T39</f>
        <v xml:space="preserve"> </v>
      </c>
      <c r="I391" s="42">
        <f t="shared" si="12"/>
        <v>0</v>
      </c>
      <c r="J391" s="42">
        <f t="shared" si="12"/>
        <v>0</v>
      </c>
      <c r="K391" s="43">
        <f t="shared" si="10"/>
        <v>0</v>
      </c>
      <c r="L391" s="44">
        <f t="shared" si="11"/>
        <v>195</v>
      </c>
    </row>
    <row r="392" spans="1:12" x14ac:dyDescent="0.25">
      <c r="A392" s="40">
        <v>28</v>
      </c>
      <c r="B392" s="41" t="str">
        <f>IF('M8'!B40=0,"",'M8'!B40)</f>
        <v/>
      </c>
      <c r="C392" s="90" t="str">
        <f>'I8'!O40</f>
        <v xml:space="preserve"> </v>
      </c>
      <c r="D392" s="90" t="str">
        <f>'I8'!P40</f>
        <v xml:space="preserve"> </v>
      </c>
      <c r="E392" s="90" t="str">
        <f>'I8'!Q40</f>
        <v xml:space="preserve"> </v>
      </c>
      <c r="F392" s="90" t="str">
        <f>'I8'!R40</f>
        <v xml:space="preserve"> </v>
      </c>
      <c r="G392" s="90" t="str">
        <f>'I8'!S40</f>
        <v xml:space="preserve"> </v>
      </c>
      <c r="H392" s="90" t="str">
        <f>'I8'!T40</f>
        <v xml:space="preserve"> </v>
      </c>
      <c r="I392" s="42">
        <f t="shared" si="12"/>
        <v>0</v>
      </c>
      <c r="J392" s="42">
        <f t="shared" si="12"/>
        <v>0</v>
      </c>
      <c r="K392" s="43">
        <f t="shared" si="10"/>
        <v>0</v>
      </c>
      <c r="L392" s="44">
        <f t="shared" si="11"/>
        <v>195</v>
      </c>
    </row>
    <row r="393" spans="1:12" x14ac:dyDescent="0.25">
      <c r="A393" s="40">
        <v>29</v>
      </c>
      <c r="B393" s="41" t="str">
        <f>IF('M8'!B41=0,"",'M8'!B41)</f>
        <v/>
      </c>
      <c r="C393" s="90" t="str">
        <f>'I8'!O41</f>
        <v xml:space="preserve"> </v>
      </c>
      <c r="D393" s="90" t="str">
        <f>'I8'!P41</f>
        <v xml:space="preserve"> </v>
      </c>
      <c r="E393" s="90" t="str">
        <f>'I8'!Q41</f>
        <v xml:space="preserve"> </v>
      </c>
      <c r="F393" s="90" t="str">
        <f>'I8'!R41</f>
        <v xml:space="preserve"> </v>
      </c>
      <c r="G393" s="90" t="str">
        <f>'I8'!S41</f>
        <v xml:space="preserve"> </v>
      </c>
      <c r="H393" s="90" t="str">
        <f>'I8'!T41</f>
        <v xml:space="preserve"> </v>
      </c>
      <c r="I393" s="42">
        <f t="shared" si="12"/>
        <v>0</v>
      </c>
      <c r="J393" s="42">
        <f t="shared" si="12"/>
        <v>0</v>
      </c>
      <c r="K393" s="43">
        <f t="shared" si="10"/>
        <v>0</v>
      </c>
      <c r="L393" s="44">
        <f t="shared" si="11"/>
        <v>195</v>
      </c>
    </row>
    <row r="394" spans="1:12" x14ac:dyDescent="0.25">
      <c r="A394" s="40">
        <v>30</v>
      </c>
      <c r="B394" s="41" t="str">
        <f>IF('M8'!B42=0,"",'M8'!B42)</f>
        <v/>
      </c>
      <c r="C394" s="90" t="str">
        <f>'I8'!O42</f>
        <v xml:space="preserve"> </v>
      </c>
      <c r="D394" s="90" t="str">
        <f>'I8'!P42</f>
        <v xml:space="preserve"> </v>
      </c>
      <c r="E394" s="90" t="str">
        <f>'I8'!Q42</f>
        <v xml:space="preserve"> </v>
      </c>
      <c r="F394" s="90" t="str">
        <f>'I8'!R42</f>
        <v xml:space="preserve"> </v>
      </c>
      <c r="G394" s="90" t="str">
        <f>'I8'!S42</f>
        <v xml:space="preserve"> </v>
      </c>
      <c r="H394" s="90" t="str">
        <f>'I8'!T42</f>
        <v xml:space="preserve"> </v>
      </c>
      <c r="I394" s="42">
        <f t="shared" si="12"/>
        <v>0</v>
      </c>
      <c r="J394" s="42">
        <f t="shared" si="12"/>
        <v>0</v>
      </c>
      <c r="K394" s="43">
        <f t="shared" si="10"/>
        <v>0</v>
      </c>
      <c r="L394" s="44">
        <f t="shared" si="11"/>
        <v>195</v>
      </c>
    </row>
    <row r="395" spans="1:12" x14ac:dyDescent="0.25">
      <c r="A395" s="40">
        <v>31</v>
      </c>
      <c r="B395" s="41" t="str">
        <f>IF('M8'!B43=0,"",'M8'!B43)</f>
        <v/>
      </c>
      <c r="C395" s="90" t="str">
        <f>'I8'!O43</f>
        <v xml:space="preserve"> </v>
      </c>
      <c r="D395" s="90" t="str">
        <f>'I8'!P43</f>
        <v xml:space="preserve"> </v>
      </c>
      <c r="E395" s="90" t="str">
        <f>'I8'!Q43</f>
        <v xml:space="preserve"> </v>
      </c>
      <c r="F395" s="90" t="str">
        <f>'I8'!R43</f>
        <v xml:space="preserve"> </v>
      </c>
      <c r="G395" s="90" t="str">
        <f>'I8'!S43</f>
        <v xml:space="preserve"> </v>
      </c>
      <c r="H395" s="90" t="str">
        <f>'I8'!T43</f>
        <v xml:space="preserve"> </v>
      </c>
      <c r="I395" s="42">
        <f t="shared" si="12"/>
        <v>0</v>
      </c>
      <c r="J395" s="42">
        <f t="shared" si="12"/>
        <v>0</v>
      </c>
      <c r="K395" s="43">
        <f t="shared" si="10"/>
        <v>0</v>
      </c>
      <c r="L395" s="44">
        <f t="shared" si="11"/>
        <v>195</v>
      </c>
    </row>
    <row r="396" spans="1:12" x14ac:dyDescent="0.25">
      <c r="A396" s="40">
        <v>32</v>
      </c>
      <c r="B396" s="41" t="str">
        <f>IF('M8'!B44=0,"",'M8'!B44)</f>
        <v/>
      </c>
      <c r="C396" s="90" t="str">
        <f>'I8'!O44</f>
        <v xml:space="preserve"> </v>
      </c>
      <c r="D396" s="90" t="str">
        <f>'I8'!P44</f>
        <v xml:space="preserve"> </v>
      </c>
      <c r="E396" s="90" t="str">
        <f>'I8'!Q44</f>
        <v xml:space="preserve"> </v>
      </c>
      <c r="F396" s="90" t="str">
        <f>'I8'!R44</f>
        <v xml:space="preserve"> </v>
      </c>
      <c r="G396" s="90" t="str">
        <f>'I8'!S44</f>
        <v xml:space="preserve"> </v>
      </c>
      <c r="H396" s="90" t="str">
        <f>'I8'!T44</f>
        <v xml:space="preserve"> </v>
      </c>
      <c r="I396" s="42">
        <f t="shared" si="12"/>
        <v>0</v>
      </c>
      <c r="J396" s="42">
        <f t="shared" si="12"/>
        <v>0</v>
      </c>
      <c r="K396" s="43">
        <f t="shared" si="10"/>
        <v>0</v>
      </c>
      <c r="L396" s="44">
        <f t="shared" si="11"/>
        <v>195</v>
      </c>
    </row>
    <row r="397" spans="1:12" x14ac:dyDescent="0.25">
      <c r="A397" s="40">
        <v>33</v>
      </c>
      <c r="B397" s="41" t="str">
        <f>IF('M8'!B45=0,"",'M8'!B45)</f>
        <v/>
      </c>
      <c r="C397" s="90" t="str">
        <f>'I8'!O45</f>
        <v xml:space="preserve"> </v>
      </c>
      <c r="D397" s="90" t="str">
        <f>'I8'!P45</f>
        <v xml:space="preserve"> </v>
      </c>
      <c r="E397" s="90" t="str">
        <f>'I8'!Q45</f>
        <v xml:space="preserve"> </v>
      </c>
      <c r="F397" s="90" t="str">
        <f>'I8'!R45</f>
        <v xml:space="preserve"> </v>
      </c>
      <c r="G397" s="90" t="str">
        <f>'I8'!S45</f>
        <v xml:space="preserve"> </v>
      </c>
      <c r="H397" s="90" t="str">
        <f>'I8'!T45</f>
        <v xml:space="preserve"> </v>
      </c>
      <c r="I397" s="42">
        <f t="shared" si="12"/>
        <v>0</v>
      </c>
      <c r="J397" s="42">
        <f t="shared" si="12"/>
        <v>0</v>
      </c>
      <c r="K397" s="43">
        <f t="shared" si="10"/>
        <v>0</v>
      </c>
      <c r="L397" s="44">
        <f t="shared" si="11"/>
        <v>195</v>
      </c>
    </row>
    <row r="398" spans="1:12" x14ac:dyDescent="0.25">
      <c r="A398" s="40">
        <v>34</v>
      </c>
      <c r="B398" s="41" t="str">
        <f>IF('M8'!B46=0,"",'M8'!B46)</f>
        <v/>
      </c>
      <c r="C398" s="90" t="str">
        <f>'I8'!O46</f>
        <v xml:space="preserve"> </v>
      </c>
      <c r="D398" s="90" t="str">
        <f>'I8'!P46</f>
        <v xml:space="preserve"> </v>
      </c>
      <c r="E398" s="90" t="str">
        <f>'I8'!Q46</f>
        <v xml:space="preserve"> </v>
      </c>
      <c r="F398" s="90" t="str">
        <f>'I8'!R46</f>
        <v xml:space="preserve"> </v>
      </c>
      <c r="G398" s="90" t="str">
        <f>'I8'!S46</f>
        <v xml:space="preserve"> </v>
      </c>
      <c r="H398" s="90" t="str">
        <f>'I8'!T46</f>
        <v xml:space="preserve"> </v>
      </c>
      <c r="I398" s="42">
        <f t="shared" ref="I398:J413" si="13">I44+I162+I280</f>
        <v>0</v>
      </c>
      <c r="J398" s="42">
        <f t="shared" si="13"/>
        <v>0</v>
      </c>
      <c r="K398" s="43">
        <f t="shared" si="10"/>
        <v>0</v>
      </c>
      <c r="L398" s="44">
        <f t="shared" si="11"/>
        <v>195</v>
      </c>
    </row>
    <row r="399" spans="1:12" x14ac:dyDescent="0.25">
      <c r="A399" s="40">
        <v>35</v>
      </c>
      <c r="B399" s="41" t="str">
        <f>IF('M8'!B47=0,"",'M8'!B47)</f>
        <v/>
      </c>
      <c r="C399" s="90" t="str">
        <f>'I8'!O47</f>
        <v xml:space="preserve"> </v>
      </c>
      <c r="D399" s="90" t="str">
        <f>'I8'!P47</f>
        <v xml:space="preserve"> </v>
      </c>
      <c r="E399" s="90" t="str">
        <f>'I8'!Q47</f>
        <v xml:space="preserve"> </v>
      </c>
      <c r="F399" s="90" t="str">
        <f>'I8'!R47</f>
        <v xml:space="preserve"> </v>
      </c>
      <c r="G399" s="90" t="str">
        <f>'I8'!S47</f>
        <v xml:space="preserve"> </v>
      </c>
      <c r="H399" s="90" t="str">
        <f>'I8'!T47</f>
        <v xml:space="preserve"> </v>
      </c>
      <c r="I399" s="42">
        <f t="shared" si="13"/>
        <v>0</v>
      </c>
      <c r="J399" s="42">
        <f t="shared" si="13"/>
        <v>0</v>
      </c>
      <c r="K399" s="43">
        <f t="shared" si="10"/>
        <v>0</v>
      </c>
      <c r="L399" s="44">
        <f t="shared" si="11"/>
        <v>195</v>
      </c>
    </row>
    <row r="400" spans="1:12" x14ac:dyDescent="0.25">
      <c r="A400" s="40">
        <v>36</v>
      </c>
      <c r="B400" s="41" t="str">
        <f>IF('M8'!B48=0,"",'M8'!B48)</f>
        <v/>
      </c>
      <c r="C400" s="90" t="str">
        <f>'I8'!O48</f>
        <v xml:space="preserve"> </v>
      </c>
      <c r="D400" s="90" t="str">
        <f>'I8'!P48</f>
        <v xml:space="preserve"> </v>
      </c>
      <c r="E400" s="90" t="str">
        <f>'I8'!Q48</f>
        <v xml:space="preserve"> </v>
      </c>
      <c r="F400" s="90" t="str">
        <f>'I8'!R48</f>
        <v xml:space="preserve"> </v>
      </c>
      <c r="G400" s="90" t="str">
        <f>'I8'!S48</f>
        <v xml:space="preserve"> </v>
      </c>
      <c r="H400" s="90" t="str">
        <f>'I8'!T48</f>
        <v xml:space="preserve"> </v>
      </c>
      <c r="I400" s="42">
        <f t="shared" si="13"/>
        <v>0</v>
      </c>
      <c r="J400" s="42">
        <f t="shared" si="13"/>
        <v>0</v>
      </c>
      <c r="K400" s="43">
        <f t="shared" si="10"/>
        <v>0</v>
      </c>
      <c r="L400" s="44">
        <f t="shared" si="11"/>
        <v>195</v>
      </c>
    </row>
    <row r="401" spans="1:20" x14ac:dyDescent="0.25">
      <c r="A401" s="40">
        <v>37</v>
      </c>
      <c r="B401" s="41" t="str">
        <f>IF('M8'!B49=0,"",'M8'!B49)</f>
        <v/>
      </c>
      <c r="C401" s="90" t="str">
        <f>'I8'!O49</f>
        <v xml:space="preserve"> </v>
      </c>
      <c r="D401" s="90" t="str">
        <f>'I8'!P49</f>
        <v xml:space="preserve"> </v>
      </c>
      <c r="E401" s="90" t="str">
        <f>'I8'!Q49</f>
        <v xml:space="preserve"> </v>
      </c>
      <c r="F401" s="90" t="str">
        <f>'I8'!R49</f>
        <v xml:space="preserve"> </v>
      </c>
      <c r="G401" s="90" t="str">
        <f>'I8'!S49</f>
        <v xml:space="preserve"> </v>
      </c>
      <c r="H401" s="90" t="str">
        <f>'I8'!T49</f>
        <v xml:space="preserve"> </v>
      </c>
      <c r="I401" s="42">
        <f t="shared" si="13"/>
        <v>0</v>
      </c>
      <c r="J401" s="42">
        <f t="shared" si="13"/>
        <v>0</v>
      </c>
      <c r="K401" s="43">
        <f t="shared" si="10"/>
        <v>0</v>
      </c>
      <c r="L401" s="44">
        <f t="shared" si="11"/>
        <v>195</v>
      </c>
    </row>
    <row r="402" spans="1:20" x14ac:dyDescent="0.25">
      <c r="A402" s="40">
        <v>38</v>
      </c>
      <c r="B402" s="41" t="str">
        <f>IF('M8'!B50=0,"",'M8'!B50)</f>
        <v/>
      </c>
      <c r="C402" s="90" t="str">
        <f>'I8'!O50</f>
        <v xml:space="preserve"> </v>
      </c>
      <c r="D402" s="90" t="str">
        <f>'I8'!P50</f>
        <v xml:space="preserve"> </v>
      </c>
      <c r="E402" s="90" t="str">
        <f>'I8'!Q50</f>
        <v xml:space="preserve"> </v>
      </c>
      <c r="F402" s="90" t="str">
        <f>'I8'!R50</f>
        <v xml:space="preserve"> </v>
      </c>
      <c r="G402" s="90" t="str">
        <f>'I8'!S50</f>
        <v xml:space="preserve"> </v>
      </c>
      <c r="H402" s="90" t="str">
        <f>'I8'!T50</f>
        <v xml:space="preserve"> </v>
      </c>
      <c r="I402" s="42">
        <f t="shared" si="13"/>
        <v>0</v>
      </c>
      <c r="J402" s="42">
        <f t="shared" si="13"/>
        <v>0</v>
      </c>
      <c r="K402" s="43">
        <f t="shared" si="10"/>
        <v>0</v>
      </c>
      <c r="L402" s="44">
        <f t="shared" si="11"/>
        <v>195</v>
      </c>
    </row>
    <row r="403" spans="1:20" x14ac:dyDescent="0.25">
      <c r="A403" s="40">
        <v>39</v>
      </c>
      <c r="B403" s="41" t="str">
        <f>IF('M8'!B51=0,"",'M8'!B51)</f>
        <v/>
      </c>
      <c r="C403" s="90" t="str">
        <f>'I8'!O51</f>
        <v xml:space="preserve"> </v>
      </c>
      <c r="D403" s="90" t="str">
        <f>'I8'!P51</f>
        <v xml:space="preserve"> </v>
      </c>
      <c r="E403" s="90" t="str">
        <f>'I8'!Q51</f>
        <v xml:space="preserve"> </v>
      </c>
      <c r="F403" s="90" t="str">
        <f>'I8'!R51</f>
        <v xml:space="preserve"> </v>
      </c>
      <c r="G403" s="90" t="str">
        <f>'I8'!S51</f>
        <v xml:space="preserve"> </v>
      </c>
      <c r="H403" s="90" t="str">
        <f>'I8'!T51</f>
        <v xml:space="preserve"> </v>
      </c>
      <c r="I403" s="42">
        <f t="shared" si="13"/>
        <v>0</v>
      </c>
      <c r="J403" s="42">
        <f t="shared" si="13"/>
        <v>0</v>
      </c>
      <c r="K403" s="43">
        <f t="shared" si="10"/>
        <v>0</v>
      </c>
      <c r="L403" s="44">
        <f t="shared" si="11"/>
        <v>195</v>
      </c>
    </row>
    <row r="404" spans="1:20" x14ac:dyDescent="0.25">
      <c r="A404" s="40">
        <v>40</v>
      </c>
      <c r="B404" s="41" t="str">
        <f>IF('M8'!B52=0,"",'M8'!B52)</f>
        <v/>
      </c>
      <c r="C404" s="90" t="str">
        <f>'I8'!O52</f>
        <v xml:space="preserve"> </v>
      </c>
      <c r="D404" s="90" t="str">
        <f>'I8'!P52</f>
        <v xml:space="preserve"> </v>
      </c>
      <c r="E404" s="90" t="str">
        <f>'I8'!Q52</f>
        <v xml:space="preserve"> </v>
      </c>
      <c r="F404" s="90" t="str">
        <f>'I8'!R52</f>
        <v xml:space="preserve"> </v>
      </c>
      <c r="G404" s="90" t="str">
        <f>'I8'!S52</f>
        <v xml:space="preserve"> </v>
      </c>
      <c r="H404" s="90" t="str">
        <f>'I8'!T52</f>
        <v xml:space="preserve"> </v>
      </c>
      <c r="I404" s="42">
        <f t="shared" si="13"/>
        <v>0</v>
      </c>
      <c r="J404" s="42">
        <f t="shared" si="13"/>
        <v>0</v>
      </c>
      <c r="K404" s="43">
        <f t="shared" si="10"/>
        <v>0</v>
      </c>
      <c r="L404" s="44">
        <f t="shared" si="11"/>
        <v>195</v>
      </c>
    </row>
    <row r="405" spans="1:20" x14ac:dyDescent="0.25">
      <c r="A405" s="40">
        <v>41</v>
      </c>
      <c r="B405" s="41" t="str">
        <f>IF('M8'!B53=0,"",'M8'!B53)</f>
        <v/>
      </c>
      <c r="C405" s="90" t="str">
        <f>'I8'!O53</f>
        <v xml:space="preserve"> </v>
      </c>
      <c r="D405" s="90" t="str">
        <f>'I8'!P53</f>
        <v xml:space="preserve"> </v>
      </c>
      <c r="E405" s="90" t="str">
        <f>'I8'!Q53</f>
        <v xml:space="preserve"> </v>
      </c>
      <c r="F405" s="90" t="str">
        <f>'I8'!R53</f>
        <v xml:space="preserve"> </v>
      </c>
      <c r="G405" s="90" t="str">
        <f>'I8'!S53</f>
        <v xml:space="preserve"> </v>
      </c>
      <c r="H405" s="90" t="str">
        <f>'I8'!T53</f>
        <v xml:space="preserve"> </v>
      </c>
      <c r="I405" s="42">
        <f t="shared" si="13"/>
        <v>0</v>
      </c>
      <c r="J405" s="42">
        <f t="shared" si="13"/>
        <v>0</v>
      </c>
      <c r="K405" s="43">
        <f t="shared" si="10"/>
        <v>0</v>
      </c>
      <c r="L405" s="44">
        <f t="shared" si="11"/>
        <v>195</v>
      </c>
    </row>
    <row r="406" spans="1:20" x14ac:dyDescent="0.25">
      <c r="A406" s="40">
        <v>42</v>
      </c>
      <c r="B406" s="41" t="str">
        <f>IF('M8'!B54=0,"",'M8'!B54)</f>
        <v/>
      </c>
      <c r="C406" s="90" t="str">
        <f>'I8'!O54</f>
        <v xml:space="preserve"> </v>
      </c>
      <c r="D406" s="90" t="str">
        <f>'I8'!P54</f>
        <v xml:space="preserve"> </v>
      </c>
      <c r="E406" s="90" t="str">
        <f>'I8'!Q54</f>
        <v xml:space="preserve"> </v>
      </c>
      <c r="F406" s="90" t="str">
        <f>'I8'!R54</f>
        <v xml:space="preserve"> </v>
      </c>
      <c r="G406" s="90" t="str">
        <f>'I8'!S54</f>
        <v xml:space="preserve"> </v>
      </c>
      <c r="H406" s="90" t="str">
        <f>'I8'!T54</f>
        <v xml:space="preserve"> </v>
      </c>
      <c r="I406" s="42">
        <f t="shared" si="13"/>
        <v>0</v>
      </c>
      <c r="J406" s="42">
        <f t="shared" si="13"/>
        <v>0</v>
      </c>
      <c r="K406" s="43">
        <f t="shared" si="10"/>
        <v>0</v>
      </c>
      <c r="L406" s="44">
        <f t="shared" si="11"/>
        <v>195</v>
      </c>
    </row>
    <row r="407" spans="1:20" x14ac:dyDescent="0.25">
      <c r="A407" s="40">
        <v>43</v>
      </c>
      <c r="B407" s="41" t="str">
        <f>IF('M8'!B55=0,"",'M8'!B55)</f>
        <v/>
      </c>
      <c r="C407" s="90" t="str">
        <f>'I8'!O55</f>
        <v xml:space="preserve"> </v>
      </c>
      <c r="D407" s="90" t="str">
        <f>'I8'!P55</f>
        <v xml:space="preserve"> </v>
      </c>
      <c r="E407" s="90" t="str">
        <f>'I8'!Q55</f>
        <v xml:space="preserve"> </v>
      </c>
      <c r="F407" s="90" t="str">
        <f>'I8'!R55</f>
        <v xml:space="preserve"> </v>
      </c>
      <c r="G407" s="90" t="str">
        <f>'I8'!S55</f>
        <v xml:space="preserve"> </v>
      </c>
      <c r="H407" s="90" t="str">
        <f>'I8'!T55</f>
        <v xml:space="preserve"> </v>
      </c>
      <c r="I407" s="42">
        <f t="shared" si="13"/>
        <v>0</v>
      </c>
      <c r="J407" s="42">
        <f t="shared" si="13"/>
        <v>0</v>
      </c>
      <c r="K407" s="43">
        <f t="shared" si="10"/>
        <v>0</v>
      </c>
      <c r="L407" s="44">
        <f t="shared" si="11"/>
        <v>195</v>
      </c>
    </row>
    <row r="408" spans="1:20" x14ac:dyDescent="0.25">
      <c r="A408" s="40">
        <v>44</v>
      </c>
      <c r="B408" s="41" t="str">
        <f>IF('M8'!B56=0,"",'M8'!B56)</f>
        <v/>
      </c>
      <c r="C408" s="90" t="str">
        <f>'I8'!O56</f>
        <v xml:space="preserve"> </v>
      </c>
      <c r="D408" s="90" t="str">
        <f>'I8'!P56</f>
        <v xml:space="preserve"> </v>
      </c>
      <c r="E408" s="90" t="str">
        <f>'I8'!Q56</f>
        <v xml:space="preserve"> </v>
      </c>
      <c r="F408" s="90" t="str">
        <f>'I8'!R56</f>
        <v xml:space="preserve"> </v>
      </c>
      <c r="G408" s="90" t="str">
        <f>'I8'!S56</f>
        <v xml:space="preserve"> </v>
      </c>
      <c r="H408" s="90" t="str">
        <f>'I8'!T56</f>
        <v xml:space="preserve"> </v>
      </c>
      <c r="I408" s="42">
        <f t="shared" si="13"/>
        <v>0</v>
      </c>
      <c r="J408" s="42">
        <f t="shared" si="13"/>
        <v>0</v>
      </c>
      <c r="K408" s="43">
        <f t="shared" si="10"/>
        <v>0</v>
      </c>
      <c r="L408" s="44">
        <f t="shared" si="11"/>
        <v>195</v>
      </c>
    </row>
    <row r="409" spans="1:20" x14ac:dyDescent="0.25">
      <c r="A409" s="40">
        <v>45</v>
      </c>
      <c r="B409" s="41" t="str">
        <f>IF('M8'!B57=0,"",'M8'!B57)</f>
        <v/>
      </c>
      <c r="C409" s="90" t="str">
        <f>'I8'!O57</f>
        <v xml:space="preserve"> </v>
      </c>
      <c r="D409" s="90" t="str">
        <f>'I8'!P57</f>
        <v xml:space="preserve"> </v>
      </c>
      <c r="E409" s="90" t="str">
        <f>'I8'!Q57</f>
        <v xml:space="preserve"> </v>
      </c>
      <c r="F409" s="90" t="str">
        <f>'I8'!R57</f>
        <v xml:space="preserve"> </v>
      </c>
      <c r="G409" s="90" t="str">
        <f>'I8'!S57</f>
        <v xml:space="preserve"> </v>
      </c>
      <c r="H409" s="90" t="str">
        <f>'I8'!T57</f>
        <v xml:space="preserve"> </v>
      </c>
      <c r="I409" s="42">
        <f t="shared" si="13"/>
        <v>0</v>
      </c>
      <c r="J409" s="42">
        <f t="shared" si="13"/>
        <v>0</v>
      </c>
      <c r="K409" s="43">
        <f t="shared" si="10"/>
        <v>0</v>
      </c>
      <c r="L409" s="44">
        <f t="shared" si="11"/>
        <v>195</v>
      </c>
    </row>
    <row r="410" spans="1:20" x14ac:dyDescent="0.25">
      <c r="A410" s="40">
        <v>46</v>
      </c>
      <c r="B410" s="41" t="str">
        <f>IF('M8'!B58=0,"",'M8'!B58)</f>
        <v/>
      </c>
      <c r="C410" s="90" t="str">
        <f>'I8'!O58</f>
        <v xml:space="preserve"> </v>
      </c>
      <c r="D410" s="90" t="str">
        <f>'I8'!P58</f>
        <v xml:space="preserve"> </v>
      </c>
      <c r="E410" s="90" t="str">
        <f>'I8'!Q58</f>
        <v xml:space="preserve"> </v>
      </c>
      <c r="F410" s="90" t="str">
        <f>'I8'!R58</f>
        <v xml:space="preserve"> </v>
      </c>
      <c r="G410" s="90" t="str">
        <f>'I8'!S58</f>
        <v xml:space="preserve"> </v>
      </c>
      <c r="H410" s="90" t="str">
        <f>'I8'!T58</f>
        <v xml:space="preserve"> </v>
      </c>
      <c r="I410" s="42">
        <f t="shared" si="13"/>
        <v>0</v>
      </c>
      <c r="J410" s="42">
        <f t="shared" si="13"/>
        <v>0</v>
      </c>
      <c r="K410" s="43">
        <f t="shared" si="10"/>
        <v>0</v>
      </c>
      <c r="L410" s="44">
        <f t="shared" si="11"/>
        <v>195</v>
      </c>
    </row>
    <row r="411" spans="1:20" x14ac:dyDescent="0.25">
      <c r="A411" s="40">
        <v>47</v>
      </c>
      <c r="B411" s="41" t="str">
        <f>IF('M8'!B59=0,"",'M8'!B59)</f>
        <v/>
      </c>
      <c r="C411" s="90" t="str">
        <f>'I8'!O59</f>
        <v xml:space="preserve"> </v>
      </c>
      <c r="D411" s="90" t="str">
        <f>'I8'!P59</f>
        <v xml:space="preserve"> </v>
      </c>
      <c r="E411" s="90" t="str">
        <f>'I8'!Q59</f>
        <v xml:space="preserve"> </v>
      </c>
      <c r="F411" s="90" t="str">
        <f>'I8'!R59</f>
        <v xml:space="preserve"> </v>
      </c>
      <c r="G411" s="90" t="str">
        <f>'I8'!S59</f>
        <v xml:space="preserve"> </v>
      </c>
      <c r="H411" s="90" t="str">
        <f>'I8'!T59</f>
        <v xml:space="preserve"> </v>
      </c>
      <c r="I411" s="42">
        <f t="shared" si="13"/>
        <v>0</v>
      </c>
      <c r="J411" s="42">
        <f t="shared" si="13"/>
        <v>0</v>
      </c>
      <c r="K411" s="43">
        <f t="shared" si="10"/>
        <v>0</v>
      </c>
      <c r="L411" s="44">
        <f t="shared" si="11"/>
        <v>195</v>
      </c>
    </row>
    <row r="412" spans="1:20" x14ac:dyDescent="0.25">
      <c r="A412" s="40">
        <v>48</v>
      </c>
      <c r="B412" s="41" t="str">
        <f>IF('M8'!B60=0,"",'M8'!B60)</f>
        <v/>
      </c>
      <c r="C412" s="90" t="str">
        <f>'I8'!O60</f>
        <v xml:space="preserve"> </v>
      </c>
      <c r="D412" s="90" t="str">
        <f>'I8'!P60</f>
        <v xml:space="preserve"> </v>
      </c>
      <c r="E412" s="90" t="str">
        <f>'I8'!Q60</f>
        <v xml:space="preserve"> </v>
      </c>
      <c r="F412" s="90" t="str">
        <f>'I8'!R60</f>
        <v xml:space="preserve"> </v>
      </c>
      <c r="G412" s="90" t="str">
        <f>'I8'!S60</f>
        <v xml:space="preserve"> </v>
      </c>
      <c r="H412" s="90" t="str">
        <f>'I8'!T60</f>
        <v xml:space="preserve"> </v>
      </c>
      <c r="I412" s="42">
        <f t="shared" si="13"/>
        <v>0</v>
      </c>
      <c r="J412" s="42">
        <f t="shared" si="13"/>
        <v>0</v>
      </c>
      <c r="K412" s="43">
        <f t="shared" si="10"/>
        <v>0</v>
      </c>
      <c r="L412" s="44">
        <f t="shared" si="11"/>
        <v>195</v>
      </c>
    </row>
    <row r="413" spans="1:20" x14ac:dyDescent="0.25">
      <c r="A413" s="40">
        <v>49</v>
      </c>
      <c r="B413" s="41" t="str">
        <f>IF('M8'!B61=0,"",'M8'!B61)</f>
        <v/>
      </c>
      <c r="C413" s="90" t="str">
        <f>'I8'!O61</f>
        <v xml:space="preserve"> </v>
      </c>
      <c r="D413" s="90" t="str">
        <f>'I8'!P61</f>
        <v xml:space="preserve"> </v>
      </c>
      <c r="E413" s="90" t="str">
        <f>'I8'!Q61</f>
        <v xml:space="preserve"> </v>
      </c>
      <c r="F413" s="90" t="str">
        <f>'I8'!R61</f>
        <v xml:space="preserve"> </v>
      </c>
      <c r="G413" s="90" t="str">
        <f>'I8'!S61</f>
        <v xml:space="preserve"> </v>
      </c>
      <c r="H413" s="90" t="str">
        <f>'I8'!T61</f>
        <v xml:space="preserve"> </v>
      </c>
      <c r="I413" s="42">
        <f t="shared" si="13"/>
        <v>0</v>
      </c>
      <c r="J413" s="42">
        <f t="shared" si="13"/>
        <v>0</v>
      </c>
      <c r="K413" s="43">
        <f t="shared" si="10"/>
        <v>0</v>
      </c>
      <c r="L413" s="44">
        <f t="shared" si="11"/>
        <v>195</v>
      </c>
    </row>
    <row r="414" spans="1:20" x14ac:dyDescent="0.25">
      <c r="A414" s="40">
        <v>50</v>
      </c>
      <c r="B414" s="41" t="str">
        <f>IF('M8'!B62=0,"",'M8'!B62)</f>
        <v/>
      </c>
      <c r="C414" s="90" t="str">
        <f>'I8'!O62</f>
        <v xml:space="preserve"> </v>
      </c>
      <c r="D414" s="90" t="str">
        <f>'I8'!P62</f>
        <v xml:space="preserve"> </v>
      </c>
      <c r="E414" s="90" t="str">
        <f>'I8'!Q62</f>
        <v xml:space="preserve"> </v>
      </c>
      <c r="F414" s="90" t="str">
        <f>'I8'!R62</f>
        <v xml:space="preserve"> </v>
      </c>
      <c r="G414" s="90" t="str">
        <f>'I8'!S62</f>
        <v xml:space="preserve"> </v>
      </c>
      <c r="H414" s="90" t="str">
        <f>'I8'!T62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IF('M8'!B13=0,"",'M8'!B13)</f>
        <v/>
      </c>
      <c r="C471" s="90" t="str">
        <f>'I8'!R13</f>
        <v xml:space="preserve"> </v>
      </c>
      <c r="D471" s="90" t="str">
        <f>'I8'!T13</f>
        <v xml:space="preserve"> </v>
      </c>
      <c r="E471" s="90" t="str">
        <f>IF('I8'!U13=0," ",'I8'!U13)</f>
        <v xml:space="preserve"> </v>
      </c>
      <c r="F471" s="90" t="str">
        <f>IF('I8'!V13=0," ",'I8'!V13)</f>
        <v xml:space="preserve"> </v>
      </c>
      <c r="G471" s="91" t="str">
        <f>IF(F471&lt;&gt;" ",(IF(F471="P.A.","REPROBADO",IF(F471&gt;=7,"APROBADO","")))," ")</f>
        <v xml:space="preserve"> </v>
      </c>
      <c r="H471" s="187"/>
      <c r="I471" s="188"/>
      <c r="J471" s="188"/>
      <c r="K471" s="188"/>
      <c r="L471" s="189"/>
    </row>
    <row r="472" spans="1:12" x14ac:dyDescent="0.25">
      <c r="A472" s="40">
        <v>2</v>
      </c>
      <c r="B472" s="41" t="str">
        <f>IF('M8'!B14=0,"",'M8'!B14)</f>
        <v/>
      </c>
      <c r="C472" s="90" t="str">
        <f>'I8'!R14</f>
        <v xml:space="preserve"> </v>
      </c>
      <c r="D472" s="90" t="str">
        <f>'I8'!T14</f>
        <v xml:space="preserve"> </v>
      </c>
      <c r="E472" s="90" t="str">
        <f>IF('I8'!U14=0," ",'I8'!U14)</f>
        <v xml:space="preserve"> </v>
      </c>
      <c r="F472" s="90" t="str">
        <f>IF('I8'!V14=0," ",'I8'!V14)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IF('M8'!B15=0,"",'M8'!B15)</f>
        <v/>
      </c>
      <c r="C473" s="90" t="str">
        <f>'I8'!R15</f>
        <v xml:space="preserve"> </v>
      </c>
      <c r="D473" s="90" t="str">
        <f>'I8'!T15</f>
        <v xml:space="preserve"> </v>
      </c>
      <c r="E473" s="90" t="str">
        <f>IF('I8'!U15=0," ",'I8'!U15)</f>
        <v xml:space="preserve"> </v>
      </c>
      <c r="F473" s="90" t="str">
        <f>IF('I8'!V15=0," ",'I8'!V15)</f>
        <v xml:space="preserve"> </v>
      </c>
      <c r="G473" s="91" t="str">
        <f t="shared" si="16"/>
        <v xml:space="preserve"> </v>
      </c>
      <c r="H473" s="187"/>
      <c r="I473" s="188"/>
      <c r="J473" s="188"/>
      <c r="K473" s="188"/>
      <c r="L473" s="189"/>
    </row>
    <row r="474" spans="1:12" x14ac:dyDescent="0.25">
      <c r="A474" s="40">
        <v>4</v>
      </c>
      <c r="B474" s="41" t="str">
        <f>IF('M8'!B16=0,"",'M8'!B16)</f>
        <v/>
      </c>
      <c r="C474" s="90" t="str">
        <f>'I8'!R16</f>
        <v xml:space="preserve"> </v>
      </c>
      <c r="D474" s="90" t="str">
        <f>'I8'!T16</f>
        <v xml:space="preserve"> </v>
      </c>
      <c r="E474" s="90" t="str">
        <f>IF('I8'!U16=0," ",'I8'!U16)</f>
        <v xml:space="preserve"> </v>
      </c>
      <c r="F474" s="90" t="str">
        <f>IF('I8'!V16=0," ",'I8'!V16)</f>
        <v xml:space="preserve"> </v>
      </c>
      <c r="G474" s="91" t="str">
        <f t="shared" si="16"/>
        <v xml:space="preserve"> </v>
      </c>
      <c r="H474" s="187"/>
      <c r="I474" s="188"/>
      <c r="J474" s="188"/>
      <c r="K474" s="188"/>
      <c r="L474" s="189"/>
    </row>
    <row r="475" spans="1:12" x14ac:dyDescent="0.25">
      <c r="A475" s="40">
        <v>5</v>
      </c>
      <c r="B475" s="41" t="str">
        <f>IF('M8'!B17=0,"",'M8'!B17)</f>
        <v/>
      </c>
      <c r="C475" s="90" t="str">
        <f>'I8'!R17</f>
        <v xml:space="preserve"> </v>
      </c>
      <c r="D475" s="90" t="str">
        <f>'I8'!T17</f>
        <v xml:space="preserve"> </v>
      </c>
      <c r="E475" s="90" t="str">
        <f>IF('I8'!U17=0," ",'I8'!U17)</f>
        <v xml:space="preserve"> </v>
      </c>
      <c r="F475" s="90" t="str">
        <f>IF('I8'!V17=0," ",'I8'!V17)</f>
        <v xml:space="preserve"> </v>
      </c>
      <c r="G475" s="91" t="str">
        <f t="shared" si="16"/>
        <v xml:space="preserve"> </v>
      </c>
      <c r="H475" s="187"/>
      <c r="I475" s="188"/>
      <c r="J475" s="188"/>
      <c r="K475" s="188"/>
      <c r="L475" s="189"/>
    </row>
    <row r="476" spans="1:12" x14ac:dyDescent="0.25">
      <c r="A476" s="40">
        <v>6</v>
      </c>
      <c r="B476" s="41" t="str">
        <f>IF('M8'!B18=0,"",'M8'!B18)</f>
        <v/>
      </c>
      <c r="C476" s="90" t="str">
        <f>'I8'!R18</f>
        <v xml:space="preserve"> </v>
      </c>
      <c r="D476" s="90" t="str">
        <f>'I8'!T18</f>
        <v xml:space="preserve"> </v>
      </c>
      <c r="E476" s="90" t="str">
        <f>IF('I8'!U18=0," ",'I8'!U18)</f>
        <v xml:space="preserve"> </v>
      </c>
      <c r="F476" s="90" t="str">
        <f>IF('I8'!V18=0," ",'I8'!V18)</f>
        <v xml:space="preserve"> </v>
      </c>
      <c r="G476" s="91" t="str">
        <f t="shared" si="16"/>
        <v xml:space="preserve"> </v>
      </c>
      <c r="H476" s="187"/>
      <c r="I476" s="188"/>
      <c r="J476" s="188"/>
      <c r="K476" s="188"/>
      <c r="L476" s="189"/>
    </row>
    <row r="477" spans="1:12" x14ac:dyDescent="0.25">
      <c r="A477" s="40">
        <v>7</v>
      </c>
      <c r="B477" s="41" t="str">
        <f>IF('M8'!B19=0,"",'M8'!B19)</f>
        <v/>
      </c>
      <c r="C477" s="90" t="str">
        <f>'I8'!R19</f>
        <v xml:space="preserve"> </v>
      </c>
      <c r="D477" s="90" t="str">
        <f>'I8'!T19</f>
        <v xml:space="preserve"> </v>
      </c>
      <c r="E477" s="90" t="str">
        <f>IF('I8'!U19=0," ",'I8'!U19)</f>
        <v xml:space="preserve"> </v>
      </c>
      <c r="F477" s="90" t="str">
        <f>IF('I8'!V19=0," ",'I8'!V19)</f>
        <v xml:space="preserve"> </v>
      </c>
      <c r="G477" s="91" t="str">
        <f t="shared" si="16"/>
        <v xml:space="preserve"> </v>
      </c>
      <c r="H477" s="187"/>
      <c r="I477" s="188"/>
      <c r="J477" s="188"/>
      <c r="K477" s="188"/>
      <c r="L477" s="189"/>
    </row>
    <row r="478" spans="1:12" x14ac:dyDescent="0.25">
      <c r="A478" s="40">
        <v>8</v>
      </c>
      <c r="B478" s="41" t="str">
        <f>IF('M8'!B20=0,"",'M8'!B20)</f>
        <v/>
      </c>
      <c r="C478" s="90" t="str">
        <f>'I8'!R20</f>
        <v xml:space="preserve"> </v>
      </c>
      <c r="D478" s="90" t="str">
        <f>'I8'!T20</f>
        <v xml:space="preserve"> </v>
      </c>
      <c r="E478" s="90" t="str">
        <f>IF('I8'!U20=0," ",'I8'!U20)</f>
        <v xml:space="preserve"> </v>
      </c>
      <c r="F478" s="90" t="str">
        <f>IF('I8'!V20=0," ",'I8'!V20)</f>
        <v xml:space="preserve"> </v>
      </c>
      <c r="G478" s="91" t="str">
        <f t="shared" si="16"/>
        <v xml:space="preserve"> </v>
      </c>
      <c r="H478" s="187"/>
      <c r="I478" s="188"/>
      <c r="J478" s="188"/>
      <c r="K478" s="188"/>
      <c r="L478" s="189"/>
    </row>
    <row r="479" spans="1:12" x14ac:dyDescent="0.25">
      <c r="A479" s="40">
        <v>9</v>
      </c>
      <c r="B479" s="41" t="str">
        <f>IF('M8'!B21=0,"",'M8'!B21)</f>
        <v/>
      </c>
      <c r="C479" s="90" t="str">
        <f>'I8'!R21</f>
        <v xml:space="preserve"> </v>
      </c>
      <c r="D479" s="90" t="str">
        <f>'I8'!T21</f>
        <v xml:space="preserve"> </v>
      </c>
      <c r="E479" s="90" t="str">
        <f>IF('I8'!U21=0," ",'I8'!U21)</f>
        <v xml:space="preserve"> </v>
      </c>
      <c r="F479" s="90" t="str">
        <f>IF('I8'!V21=0," ",'I8'!V21)</f>
        <v xml:space="preserve"> </v>
      </c>
      <c r="G479" s="91" t="str">
        <f t="shared" si="16"/>
        <v xml:space="preserve"> </v>
      </c>
      <c r="H479" s="187"/>
      <c r="I479" s="188"/>
      <c r="J479" s="188"/>
      <c r="K479" s="188"/>
      <c r="L479" s="189"/>
    </row>
    <row r="480" spans="1:12" x14ac:dyDescent="0.25">
      <c r="A480" s="40">
        <v>10</v>
      </c>
      <c r="B480" s="41" t="str">
        <f>IF('M8'!B22=0,"",'M8'!B22)</f>
        <v/>
      </c>
      <c r="C480" s="90" t="str">
        <f>'I8'!R22</f>
        <v xml:space="preserve"> </v>
      </c>
      <c r="D480" s="90" t="str">
        <f>'I8'!T22</f>
        <v xml:space="preserve"> </v>
      </c>
      <c r="E480" s="90" t="str">
        <f>IF('I8'!U22=0," ",'I8'!U22)</f>
        <v xml:space="preserve"> </v>
      </c>
      <c r="F480" s="90" t="str">
        <f>IF('I8'!V22=0," ",'I8'!V22)</f>
        <v xml:space="preserve"> </v>
      </c>
      <c r="G480" s="91" t="str">
        <f t="shared" si="16"/>
        <v xml:space="preserve"> </v>
      </c>
      <c r="H480" s="187"/>
      <c r="I480" s="188"/>
      <c r="J480" s="188"/>
      <c r="K480" s="188"/>
      <c r="L480" s="189"/>
    </row>
    <row r="481" spans="1:12" x14ac:dyDescent="0.25">
      <c r="A481" s="40">
        <v>11</v>
      </c>
      <c r="B481" s="41" t="str">
        <f>IF('M8'!B23=0,"",'M8'!B23)</f>
        <v/>
      </c>
      <c r="C481" s="90" t="str">
        <f>'I8'!R23</f>
        <v xml:space="preserve"> </v>
      </c>
      <c r="D481" s="90" t="str">
        <f>'I8'!T23</f>
        <v xml:space="preserve"> </v>
      </c>
      <c r="E481" s="90" t="str">
        <f>IF('I8'!U23=0," ",'I8'!U23)</f>
        <v xml:space="preserve"> </v>
      </c>
      <c r="F481" s="90" t="str">
        <f>IF('I8'!V23=0," ",'I8'!V23)</f>
        <v xml:space="preserve"> </v>
      </c>
      <c r="G481" s="91" t="str">
        <f t="shared" si="16"/>
        <v xml:space="preserve"> </v>
      </c>
      <c r="H481" s="187"/>
      <c r="I481" s="188"/>
      <c r="J481" s="188"/>
      <c r="K481" s="188"/>
      <c r="L481" s="189"/>
    </row>
    <row r="482" spans="1:12" x14ac:dyDescent="0.25">
      <c r="A482" s="40">
        <v>12</v>
      </c>
      <c r="B482" s="41" t="str">
        <f>IF('M8'!B24=0,"",'M8'!B24)</f>
        <v/>
      </c>
      <c r="C482" s="90" t="str">
        <f>'I8'!R24</f>
        <v xml:space="preserve"> </v>
      </c>
      <c r="D482" s="90" t="str">
        <f>'I8'!T24</f>
        <v xml:space="preserve"> </v>
      </c>
      <c r="E482" s="90" t="str">
        <f>IF('I8'!U24=0," ",'I8'!U24)</f>
        <v xml:space="preserve"> </v>
      </c>
      <c r="F482" s="90" t="str">
        <f>IF('I8'!V24=0," ",'I8'!V24)</f>
        <v xml:space="preserve"> </v>
      </c>
      <c r="G482" s="91" t="str">
        <f t="shared" si="16"/>
        <v xml:space="preserve"> </v>
      </c>
      <c r="H482" s="187"/>
      <c r="I482" s="188"/>
      <c r="J482" s="188"/>
      <c r="K482" s="188"/>
      <c r="L482" s="189"/>
    </row>
    <row r="483" spans="1:12" x14ac:dyDescent="0.25">
      <c r="A483" s="40">
        <v>13</v>
      </c>
      <c r="B483" s="41" t="str">
        <f>IF('M8'!B25=0,"",'M8'!B25)</f>
        <v/>
      </c>
      <c r="C483" s="90" t="str">
        <f>'I8'!R25</f>
        <v xml:space="preserve"> </v>
      </c>
      <c r="D483" s="90" t="str">
        <f>'I8'!T25</f>
        <v xml:space="preserve"> </v>
      </c>
      <c r="E483" s="90" t="str">
        <f>IF('I8'!U25=0," ",'I8'!U25)</f>
        <v xml:space="preserve"> </v>
      </c>
      <c r="F483" s="90" t="str">
        <f>IF('I8'!V25=0," ",'I8'!V25)</f>
        <v xml:space="preserve"> </v>
      </c>
      <c r="G483" s="91" t="str">
        <f t="shared" si="16"/>
        <v xml:space="preserve"> </v>
      </c>
      <c r="H483" s="187"/>
      <c r="I483" s="188"/>
      <c r="J483" s="188"/>
      <c r="K483" s="188"/>
      <c r="L483" s="189"/>
    </row>
    <row r="484" spans="1:12" x14ac:dyDescent="0.25">
      <c r="A484" s="40">
        <v>14</v>
      </c>
      <c r="B484" s="41" t="str">
        <f>IF('M8'!B26=0,"",'M8'!B26)</f>
        <v/>
      </c>
      <c r="C484" s="90" t="str">
        <f>'I8'!R26</f>
        <v xml:space="preserve"> </v>
      </c>
      <c r="D484" s="90" t="str">
        <f>'I8'!T26</f>
        <v xml:space="preserve"> </v>
      </c>
      <c r="E484" s="90" t="str">
        <f>IF('I8'!U26=0," ",'I8'!U26)</f>
        <v xml:space="preserve"> </v>
      </c>
      <c r="F484" s="90" t="str">
        <f>IF('I8'!V26=0," ",'I8'!V26)</f>
        <v xml:space="preserve"> </v>
      </c>
      <c r="G484" s="91" t="str">
        <f t="shared" si="16"/>
        <v xml:space="preserve"> </v>
      </c>
      <c r="H484" s="187"/>
      <c r="I484" s="188"/>
      <c r="J484" s="188"/>
      <c r="K484" s="188"/>
      <c r="L484" s="189"/>
    </row>
    <row r="485" spans="1:12" x14ac:dyDescent="0.25">
      <c r="A485" s="40">
        <v>15</v>
      </c>
      <c r="B485" s="41" t="str">
        <f>IF('M8'!B27=0,"",'M8'!B27)</f>
        <v/>
      </c>
      <c r="C485" s="90" t="str">
        <f>'I8'!R27</f>
        <v xml:space="preserve"> </v>
      </c>
      <c r="D485" s="90" t="str">
        <f>'I8'!T27</f>
        <v xml:space="preserve"> </v>
      </c>
      <c r="E485" s="90" t="str">
        <f>IF('I8'!U27=0," ",'I8'!U27)</f>
        <v xml:space="preserve"> </v>
      </c>
      <c r="F485" s="90" t="str">
        <f>IF('I8'!V27=0," ",'I8'!V27)</f>
        <v xml:space="preserve"> </v>
      </c>
      <c r="G485" s="91" t="str">
        <f t="shared" si="16"/>
        <v xml:space="preserve"> </v>
      </c>
      <c r="H485" s="187"/>
      <c r="I485" s="188"/>
      <c r="J485" s="188"/>
      <c r="K485" s="188"/>
      <c r="L485" s="189"/>
    </row>
    <row r="486" spans="1:12" x14ac:dyDescent="0.25">
      <c r="A486" s="40">
        <v>16</v>
      </c>
      <c r="B486" s="41" t="str">
        <f>IF('M8'!B28=0,"",'M8'!B28)</f>
        <v/>
      </c>
      <c r="C486" s="90" t="str">
        <f>'I8'!R28</f>
        <v xml:space="preserve"> </v>
      </c>
      <c r="D486" s="90" t="str">
        <f>'I8'!T28</f>
        <v xml:space="preserve"> </v>
      </c>
      <c r="E486" s="90" t="str">
        <f>IF('I8'!U28=0," ",'I8'!U28)</f>
        <v xml:space="preserve"> </v>
      </c>
      <c r="F486" s="90" t="str">
        <f>IF('I8'!V28=0," ",'I8'!V28)</f>
        <v xml:space="preserve"> </v>
      </c>
      <c r="G486" s="91" t="str">
        <f t="shared" si="16"/>
        <v xml:space="preserve"> </v>
      </c>
      <c r="H486" s="187"/>
      <c r="I486" s="188"/>
      <c r="J486" s="188"/>
      <c r="K486" s="188"/>
      <c r="L486" s="189"/>
    </row>
    <row r="487" spans="1:12" x14ac:dyDescent="0.25">
      <c r="A487" s="40">
        <v>17</v>
      </c>
      <c r="B487" s="41" t="str">
        <f>IF('M8'!B29=0,"",'M8'!B29)</f>
        <v/>
      </c>
      <c r="C487" s="90" t="str">
        <f>'I8'!R29</f>
        <v xml:space="preserve"> </v>
      </c>
      <c r="D487" s="90" t="str">
        <f>'I8'!T29</f>
        <v xml:space="preserve"> </v>
      </c>
      <c r="E487" s="90" t="str">
        <f>IF('I8'!U29=0," ",'I8'!U29)</f>
        <v xml:space="preserve"> </v>
      </c>
      <c r="F487" s="90" t="str">
        <f>IF('I8'!V29=0," ",'I8'!V29)</f>
        <v xml:space="preserve"> </v>
      </c>
      <c r="G487" s="91" t="str">
        <f t="shared" si="16"/>
        <v xml:space="preserve"> </v>
      </c>
      <c r="H487" s="187"/>
      <c r="I487" s="188"/>
      <c r="J487" s="188"/>
      <c r="K487" s="188"/>
      <c r="L487" s="189"/>
    </row>
    <row r="488" spans="1:12" x14ac:dyDescent="0.25">
      <c r="A488" s="40">
        <v>18</v>
      </c>
      <c r="B488" s="41" t="str">
        <f>IF('M8'!B30=0,"",'M8'!B30)</f>
        <v/>
      </c>
      <c r="C488" s="90" t="str">
        <f>'I8'!R30</f>
        <v xml:space="preserve"> </v>
      </c>
      <c r="D488" s="90" t="str">
        <f>'I8'!T30</f>
        <v xml:space="preserve"> </v>
      </c>
      <c r="E488" s="90" t="str">
        <f>IF('I8'!U30=0," ",'I8'!U30)</f>
        <v xml:space="preserve"> </v>
      </c>
      <c r="F488" s="90" t="str">
        <f>IF('I8'!V30=0," ",'I8'!V30)</f>
        <v xml:space="preserve"> </v>
      </c>
      <c r="G488" s="91" t="str">
        <f t="shared" si="16"/>
        <v xml:space="preserve"> </v>
      </c>
      <c r="H488" s="187"/>
      <c r="I488" s="188"/>
      <c r="J488" s="188"/>
      <c r="K488" s="188"/>
      <c r="L488" s="189"/>
    </row>
    <row r="489" spans="1:12" x14ac:dyDescent="0.25">
      <c r="A489" s="40">
        <v>19</v>
      </c>
      <c r="B489" s="41" t="str">
        <f>IF('M8'!B31=0,"",'M8'!B31)</f>
        <v/>
      </c>
      <c r="C489" s="90" t="str">
        <f>'I8'!R31</f>
        <v xml:space="preserve"> </v>
      </c>
      <c r="D489" s="90" t="str">
        <f>'I8'!T31</f>
        <v xml:space="preserve"> </v>
      </c>
      <c r="E489" s="90" t="str">
        <f>IF('I8'!U31=0," ",'I8'!U31)</f>
        <v xml:space="preserve"> </v>
      </c>
      <c r="F489" s="90" t="str">
        <f>IF('I8'!V31=0," ",'I8'!V31)</f>
        <v xml:space="preserve"> </v>
      </c>
      <c r="G489" s="91" t="str">
        <f t="shared" si="16"/>
        <v xml:space="preserve"> </v>
      </c>
      <c r="H489" s="187"/>
      <c r="I489" s="188"/>
      <c r="J489" s="188"/>
      <c r="K489" s="188"/>
      <c r="L489" s="189"/>
    </row>
    <row r="490" spans="1:12" x14ac:dyDescent="0.25">
      <c r="A490" s="40">
        <v>20</v>
      </c>
      <c r="B490" s="41" t="str">
        <f>IF('M8'!B32=0,"",'M8'!B32)</f>
        <v/>
      </c>
      <c r="C490" s="90" t="str">
        <f>'I8'!R32</f>
        <v xml:space="preserve"> </v>
      </c>
      <c r="D490" s="90" t="str">
        <f>'I8'!T32</f>
        <v xml:space="preserve"> </v>
      </c>
      <c r="E490" s="90" t="str">
        <f>IF('I8'!U32=0," ",'I8'!U32)</f>
        <v xml:space="preserve"> </v>
      </c>
      <c r="F490" s="90" t="str">
        <f>IF('I8'!V32=0," ",'I8'!V32)</f>
        <v xml:space="preserve"> </v>
      </c>
      <c r="G490" s="91" t="str">
        <f t="shared" si="16"/>
        <v xml:space="preserve"> </v>
      </c>
      <c r="H490" s="187"/>
      <c r="I490" s="188"/>
      <c r="J490" s="188"/>
      <c r="K490" s="188"/>
      <c r="L490" s="189"/>
    </row>
    <row r="491" spans="1:12" x14ac:dyDescent="0.25">
      <c r="A491" s="40">
        <v>21</v>
      </c>
      <c r="B491" s="41" t="str">
        <f>IF('M8'!B33=0,"",'M8'!B33)</f>
        <v/>
      </c>
      <c r="C491" s="90" t="str">
        <f>'I8'!R33</f>
        <v xml:space="preserve"> </v>
      </c>
      <c r="D491" s="90" t="str">
        <f>'I8'!T33</f>
        <v xml:space="preserve"> </v>
      </c>
      <c r="E491" s="90" t="str">
        <f>IF('I8'!U33=0," ",'I8'!U33)</f>
        <v xml:space="preserve"> </v>
      </c>
      <c r="F491" s="90" t="str">
        <f>IF('I8'!V33=0," ",'I8'!V33)</f>
        <v xml:space="preserve"> </v>
      </c>
      <c r="G491" s="91" t="str">
        <f t="shared" si="16"/>
        <v xml:space="preserve"> </v>
      </c>
      <c r="H491" s="187"/>
      <c r="I491" s="188"/>
      <c r="J491" s="188"/>
      <c r="K491" s="188"/>
      <c r="L491" s="189"/>
    </row>
    <row r="492" spans="1:12" x14ac:dyDescent="0.25">
      <c r="A492" s="40">
        <v>22</v>
      </c>
      <c r="B492" s="41" t="str">
        <f>IF('M8'!B34=0,"",'M8'!B34)</f>
        <v/>
      </c>
      <c r="C492" s="90" t="str">
        <f>'I8'!R34</f>
        <v xml:space="preserve"> </v>
      </c>
      <c r="D492" s="90" t="str">
        <f>'I8'!T34</f>
        <v xml:space="preserve"> </v>
      </c>
      <c r="E492" s="90" t="str">
        <f>IF('I8'!U34=0," ",'I8'!U34)</f>
        <v xml:space="preserve"> </v>
      </c>
      <c r="F492" s="90" t="str">
        <f>IF('I8'!V34=0," ",'I8'!V34)</f>
        <v xml:space="preserve"> </v>
      </c>
      <c r="G492" s="91" t="str">
        <f t="shared" si="16"/>
        <v xml:space="preserve"> </v>
      </c>
      <c r="H492" s="187"/>
      <c r="I492" s="188"/>
      <c r="J492" s="188"/>
      <c r="K492" s="188"/>
      <c r="L492" s="189"/>
    </row>
    <row r="493" spans="1:12" x14ac:dyDescent="0.25">
      <c r="A493" s="40">
        <v>23</v>
      </c>
      <c r="B493" s="41" t="str">
        <f>IF('M8'!B35=0,"",'M8'!B35)</f>
        <v/>
      </c>
      <c r="C493" s="90" t="str">
        <f>'I8'!R35</f>
        <v xml:space="preserve"> </v>
      </c>
      <c r="D493" s="90" t="str">
        <f>'I8'!T35</f>
        <v xml:space="preserve"> </v>
      </c>
      <c r="E493" s="90" t="str">
        <f>IF('I8'!U35=0," ",'I8'!U35)</f>
        <v xml:space="preserve"> </v>
      </c>
      <c r="F493" s="90" t="str">
        <f>IF('I8'!V35=0," ",'I8'!V35)</f>
        <v xml:space="preserve"> </v>
      </c>
      <c r="G493" s="91" t="str">
        <f t="shared" si="16"/>
        <v xml:space="preserve"> </v>
      </c>
      <c r="H493" s="187"/>
      <c r="I493" s="188"/>
      <c r="J493" s="188"/>
      <c r="K493" s="188"/>
      <c r="L493" s="189"/>
    </row>
    <row r="494" spans="1:12" x14ac:dyDescent="0.25">
      <c r="A494" s="40">
        <v>24</v>
      </c>
      <c r="B494" s="41" t="str">
        <f>IF('M8'!B36=0,"",'M8'!B36)</f>
        <v/>
      </c>
      <c r="C494" s="90" t="str">
        <f>'I8'!R36</f>
        <v xml:space="preserve"> </v>
      </c>
      <c r="D494" s="90" t="str">
        <f>'I8'!T36</f>
        <v xml:space="preserve"> </v>
      </c>
      <c r="E494" s="90" t="str">
        <f>IF('I8'!U36=0," ",'I8'!U36)</f>
        <v xml:space="preserve"> </v>
      </c>
      <c r="F494" s="90" t="str">
        <f>IF('I8'!V36=0," ",'I8'!V36)</f>
        <v xml:space="preserve"> </v>
      </c>
      <c r="G494" s="91" t="str">
        <f t="shared" si="16"/>
        <v xml:space="preserve"> </v>
      </c>
      <c r="H494" s="187"/>
      <c r="I494" s="188"/>
      <c r="J494" s="188"/>
      <c r="K494" s="188"/>
      <c r="L494" s="189"/>
    </row>
    <row r="495" spans="1:12" x14ac:dyDescent="0.25">
      <c r="A495" s="40">
        <v>25</v>
      </c>
      <c r="B495" s="41" t="str">
        <f>IF('M8'!B37=0,"",'M8'!B37)</f>
        <v/>
      </c>
      <c r="C495" s="90" t="str">
        <f>'I8'!R37</f>
        <v xml:space="preserve"> </v>
      </c>
      <c r="D495" s="90" t="str">
        <f>'I8'!T37</f>
        <v xml:space="preserve"> </v>
      </c>
      <c r="E495" s="90" t="str">
        <f>IF('I8'!U37=0," ",'I8'!U37)</f>
        <v xml:space="preserve"> </v>
      </c>
      <c r="F495" s="90" t="str">
        <f>IF('I8'!V37=0," ",'I8'!V37)</f>
        <v xml:space="preserve"> </v>
      </c>
      <c r="G495" s="91" t="str">
        <f t="shared" si="16"/>
        <v xml:space="preserve"> </v>
      </c>
      <c r="H495" s="187"/>
      <c r="I495" s="188"/>
      <c r="J495" s="188"/>
      <c r="K495" s="188"/>
      <c r="L495" s="189"/>
    </row>
    <row r="496" spans="1:12" x14ac:dyDescent="0.25">
      <c r="A496" s="40">
        <v>26</v>
      </c>
      <c r="B496" s="41" t="str">
        <f>IF('M8'!B38=0,"",'M8'!B38)</f>
        <v/>
      </c>
      <c r="C496" s="90" t="str">
        <f>'I8'!R38</f>
        <v xml:space="preserve"> </v>
      </c>
      <c r="D496" s="90" t="str">
        <f>'I8'!T38</f>
        <v xml:space="preserve"> </v>
      </c>
      <c r="E496" s="90" t="str">
        <f>IF('I8'!U38=0," ",'I8'!U38)</f>
        <v xml:space="preserve"> </v>
      </c>
      <c r="F496" s="90" t="str">
        <f>IF('I8'!V38=0," ",'I8'!V38)</f>
        <v xml:space="preserve"> </v>
      </c>
      <c r="G496" s="91" t="str">
        <f t="shared" si="16"/>
        <v xml:space="preserve"> </v>
      </c>
      <c r="H496" s="187"/>
      <c r="I496" s="188"/>
      <c r="J496" s="188"/>
      <c r="K496" s="188"/>
      <c r="L496" s="189"/>
    </row>
    <row r="497" spans="1:12" x14ac:dyDescent="0.25">
      <c r="A497" s="40">
        <v>27</v>
      </c>
      <c r="B497" s="41" t="str">
        <f>IF('M8'!B39=0,"",'M8'!B39)</f>
        <v/>
      </c>
      <c r="C497" s="90" t="str">
        <f>'I8'!R39</f>
        <v xml:space="preserve"> </v>
      </c>
      <c r="D497" s="90" t="str">
        <f>'I8'!T39</f>
        <v xml:space="preserve"> </v>
      </c>
      <c r="E497" s="90" t="str">
        <f>IF('I8'!U39=0," ",'I8'!U39)</f>
        <v xml:space="preserve"> </v>
      </c>
      <c r="F497" s="90" t="str">
        <f>IF('I8'!V39=0," ",'I8'!V39)</f>
        <v xml:space="preserve"> </v>
      </c>
      <c r="G497" s="91" t="str">
        <f t="shared" si="16"/>
        <v xml:space="preserve"> </v>
      </c>
      <c r="H497" s="187"/>
      <c r="I497" s="188"/>
      <c r="J497" s="188"/>
      <c r="K497" s="188"/>
      <c r="L497" s="189"/>
    </row>
    <row r="498" spans="1:12" x14ac:dyDescent="0.25">
      <c r="A498" s="40">
        <v>28</v>
      </c>
      <c r="B498" s="41" t="str">
        <f>IF('M8'!B40=0,"",'M8'!B40)</f>
        <v/>
      </c>
      <c r="C498" s="90" t="str">
        <f>'I8'!R40</f>
        <v xml:space="preserve"> </v>
      </c>
      <c r="D498" s="90" t="str">
        <f>'I8'!T40</f>
        <v xml:space="preserve"> </v>
      </c>
      <c r="E498" s="90" t="str">
        <f>IF('I8'!U40=0," ",'I8'!U40)</f>
        <v xml:space="preserve"> </v>
      </c>
      <c r="F498" s="90" t="str">
        <f>IF('I8'!V40=0," ",'I8'!V40)</f>
        <v xml:space="preserve"> </v>
      </c>
      <c r="G498" s="91" t="str">
        <f t="shared" si="16"/>
        <v xml:space="preserve"> </v>
      </c>
      <c r="H498" s="187"/>
      <c r="I498" s="188"/>
      <c r="J498" s="188"/>
      <c r="K498" s="188"/>
      <c r="L498" s="189"/>
    </row>
    <row r="499" spans="1:12" x14ac:dyDescent="0.25">
      <c r="A499" s="40">
        <v>29</v>
      </c>
      <c r="B499" s="41" t="str">
        <f>IF('M8'!B41=0,"",'M8'!B41)</f>
        <v/>
      </c>
      <c r="C499" s="90" t="str">
        <f>'I8'!R41</f>
        <v xml:space="preserve"> </v>
      </c>
      <c r="D499" s="90" t="str">
        <f>'I8'!T41</f>
        <v xml:space="preserve"> </v>
      </c>
      <c r="E499" s="90" t="str">
        <f>IF('I8'!U41=0," ",'I8'!U41)</f>
        <v xml:space="preserve"> </v>
      </c>
      <c r="F499" s="90" t="str">
        <f>IF('I8'!V41=0," ",'I8'!V41)</f>
        <v xml:space="preserve"> </v>
      </c>
      <c r="G499" s="91" t="str">
        <f t="shared" si="16"/>
        <v xml:space="preserve"> </v>
      </c>
      <c r="H499" s="187"/>
      <c r="I499" s="188"/>
      <c r="J499" s="188"/>
      <c r="K499" s="188"/>
      <c r="L499" s="189"/>
    </row>
    <row r="500" spans="1:12" x14ac:dyDescent="0.25">
      <c r="A500" s="40">
        <v>30</v>
      </c>
      <c r="B500" s="41" t="str">
        <f>IF('M8'!B42=0,"",'M8'!B42)</f>
        <v/>
      </c>
      <c r="C500" s="90" t="str">
        <f>'I8'!R42</f>
        <v xml:space="preserve"> </v>
      </c>
      <c r="D500" s="90" t="str">
        <f>'I8'!T42</f>
        <v xml:space="preserve"> </v>
      </c>
      <c r="E500" s="90" t="str">
        <f>IF('I8'!U42=0," ",'I8'!U42)</f>
        <v xml:space="preserve"> </v>
      </c>
      <c r="F500" s="90" t="str">
        <f>IF('I8'!V42=0," ",'I8'!V42)</f>
        <v xml:space="preserve"> </v>
      </c>
      <c r="G500" s="91" t="str">
        <f t="shared" si="16"/>
        <v xml:space="preserve"> </v>
      </c>
      <c r="H500" s="187"/>
      <c r="I500" s="188"/>
      <c r="J500" s="188"/>
      <c r="K500" s="188"/>
      <c r="L500" s="189"/>
    </row>
    <row r="501" spans="1:12" x14ac:dyDescent="0.25">
      <c r="A501" s="40">
        <v>31</v>
      </c>
      <c r="B501" s="41" t="str">
        <f>IF('M8'!B43=0,"",'M8'!B43)</f>
        <v/>
      </c>
      <c r="C501" s="90" t="str">
        <f>'I8'!R43</f>
        <v xml:space="preserve"> </v>
      </c>
      <c r="D501" s="90" t="str">
        <f>'I8'!T43</f>
        <v xml:space="preserve"> </v>
      </c>
      <c r="E501" s="90" t="str">
        <f>IF('I8'!U43=0," ",'I8'!U43)</f>
        <v xml:space="preserve"> </v>
      </c>
      <c r="F501" s="90" t="str">
        <f>IF('I8'!V43=0," ",'I8'!V43)</f>
        <v xml:space="preserve"> </v>
      </c>
      <c r="G501" s="91" t="str">
        <f t="shared" si="16"/>
        <v xml:space="preserve"> </v>
      </c>
      <c r="H501" s="187"/>
      <c r="I501" s="188"/>
      <c r="J501" s="188"/>
      <c r="K501" s="188"/>
      <c r="L501" s="189"/>
    </row>
    <row r="502" spans="1:12" x14ac:dyDescent="0.25">
      <c r="A502" s="40">
        <v>32</v>
      </c>
      <c r="B502" s="41" t="str">
        <f>IF('M8'!B44=0,"",'M8'!B44)</f>
        <v/>
      </c>
      <c r="C502" s="90" t="str">
        <f>'I8'!R44</f>
        <v xml:space="preserve"> </v>
      </c>
      <c r="D502" s="90" t="str">
        <f>'I8'!T44</f>
        <v xml:space="preserve"> </v>
      </c>
      <c r="E502" s="90" t="str">
        <f>IF('I8'!U44=0," ",'I8'!U44)</f>
        <v xml:space="preserve"> </v>
      </c>
      <c r="F502" s="90" t="str">
        <f>IF('I8'!V44=0," ",'I8'!V44)</f>
        <v xml:space="preserve"> </v>
      </c>
      <c r="G502" s="91" t="str">
        <f t="shared" si="16"/>
        <v xml:space="preserve"> </v>
      </c>
      <c r="H502" s="187"/>
      <c r="I502" s="188"/>
      <c r="J502" s="188"/>
      <c r="K502" s="188"/>
      <c r="L502" s="189"/>
    </row>
    <row r="503" spans="1:12" x14ac:dyDescent="0.25">
      <c r="A503" s="40">
        <v>33</v>
      </c>
      <c r="B503" s="41" t="str">
        <f>IF('M8'!B45=0,"",'M8'!B45)</f>
        <v/>
      </c>
      <c r="C503" s="90" t="str">
        <f>'I8'!R45</f>
        <v xml:space="preserve"> </v>
      </c>
      <c r="D503" s="90" t="str">
        <f>'I8'!T45</f>
        <v xml:space="preserve"> </v>
      </c>
      <c r="E503" s="90" t="str">
        <f>IF('I8'!U45=0," ",'I8'!U45)</f>
        <v xml:space="preserve"> </v>
      </c>
      <c r="F503" s="90" t="str">
        <f>IF('I8'!V45=0," ",'I8'!V45)</f>
        <v xml:space="preserve"> </v>
      </c>
      <c r="G503" s="91" t="str">
        <f t="shared" si="16"/>
        <v xml:space="preserve"> </v>
      </c>
      <c r="H503" s="187"/>
      <c r="I503" s="188"/>
      <c r="J503" s="188"/>
      <c r="K503" s="188"/>
      <c r="L503" s="189"/>
    </row>
    <row r="504" spans="1:12" x14ac:dyDescent="0.25">
      <c r="A504" s="40">
        <v>34</v>
      </c>
      <c r="B504" s="41" t="str">
        <f>IF('M8'!B46=0,"",'M8'!B46)</f>
        <v/>
      </c>
      <c r="C504" s="90" t="str">
        <f>'I8'!R46</f>
        <v xml:space="preserve"> </v>
      </c>
      <c r="D504" s="90" t="str">
        <f>'I8'!T46</f>
        <v xml:space="preserve"> </v>
      </c>
      <c r="E504" s="90" t="str">
        <f>IF('I8'!U46=0," ",'I8'!U46)</f>
        <v xml:space="preserve"> </v>
      </c>
      <c r="F504" s="90" t="str">
        <f>IF('I8'!V46=0," ",'I8'!V46)</f>
        <v xml:space="preserve"> </v>
      </c>
      <c r="G504" s="91" t="str">
        <f t="shared" si="16"/>
        <v xml:space="preserve"> </v>
      </c>
      <c r="H504" s="187"/>
      <c r="I504" s="188"/>
      <c r="J504" s="188"/>
      <c r="K504" s="188"/>
      <c r="L504" s="189"/>
    </row>
    <row r="505" spans="1:12" x14ac:dyDescent="0.25">
      <c r="A505" s="40">
        <v>35</v>
      </c>
      <c r="B505" s="41" t="str">
        <f>IF('M8'!B47=0,"",'M8'!B47)</f>
        <v/>
      </c>
      <c r="C505" s="90" t="str">
        <f>'I8'!R47</f>
        <v xml:space="preserve"> </v>
      </c>
      <c r="D505" s="90" t="str">
        <f>'I8'!T47</f>
        <v xml:space="preserve"> </v>
      </c>
      <c r="E505" s="90" t="str">
        <f>IF('I8'!U47=0," ",'I8'!U47)</f>
        <v xml:space="preserve"> </v>
      </c>
      <c r="F505" s="90" t="str">
        <f>IF('I8'!V47=0," ",'I8'!V47)</f>
        <v xml:space="preserve"> </v>
      </c>
      <c r="G505" s="91" t="str">
        <f t="shared" si="16"/>
        <v xml:space="preserve"> </v>
      </c>
      <c r="H505" s="187"/>
      <c r="I505" s="188"/>
      <c r="J505" s="188"/>
      <c r="K505" s="188"/>
      <c r="L505" s="189"/>
    </row>
    <row r="506" spans="1:12" x14ac:dyDescent="0.25">
      <c r="A506" s="40">
        <v>36</v>
      </c>
      <c r="B506" s="41" t="str">
        <f>IF('M8'!B48=0,"",'M8'!B48)</f>
        <v/>
      </c>
      <c r="C506" s="90" t="str">
        <f>'I8'!R48</f>
        <v xml:space="preserve"> </v>
      </c>
      <c r="D506" s="90" t="str">
        <f>'I8'!T48</f>
        <v xml:space="preserve"> </v>
      </c>
      <c r="E506" s="90" t="str">
        <f>IF('I8'!U48=0," ",'I8'!U48)</f>
        <v xml:space="preserve"> </v>
      </c>
      <c r="F506" s="90" t="str">
        <f>IF('I8'!V48=0," ",'I8'!V48)</f>
        <v xml:space="preserve"> </v>
      </c>
      <c r="G506" s="91" t="str">
        <f t="shared" si="16"/>
        <v xml:space="preserve"> </v>
      </c>
      <c r="H506" s="187"/>
      <c r="I506" s="188"/>
      <c r="J506" s="188"/>
      <c r="K506" s="188"/>
      <c r="L506" s="189"/>
    </row>
    <row r="507" spans="1:12" x14ac:dyDescent="0.25">
      <c r="A507" s="40">
        <v>37</v>
      </c>
      <c r="B507" s="41" t="str">
        <f>IF('M8'!B49=0,"",'M8'!B49)</f>
        <v/>
      </c>
      <c r="C507" s="90" t="str">
        <f>'I8'!R49</f>
        <v xml:space="preserve"> </v>
      </c>
      <c r="D507" s="90" t="str">
        <f>'I8'!T49</f>
        <v xml:space="preserve"> </v>
      </c>
      <c r="E507" s="90" t="str">
        <f>IF('I8'!U49=0," ",'I8'!U49)</f>
        <v xml:space="preserve"> </v>
      </c>
      <c r="F507" s="90" t="str">
        <f>IF('I8'!V49=0," ",'I8'!V49)</f>
        <v xml:space="preserve"> </v>
      </c>
      <c r="G507" s="91" t="str">
        <f t="shared" si="16"/>
        <v xml:space="preserve"> </v>
      </c>
      <c r="H507" s="187"/>
      <c r="I507" s="188"/>
      <c r="J507" s="188"/>
      <c r="K507" s="188"/>
      <c r="L507" s="189"/>
    </row>
    <row r="508" spans="1:12" x14ac:dyDescent="0.25">
      <c r="A508" s="40">
        <v>38</v>
      </c>
      <c r="B508" s="41" t="str">
        <f>IF('M8'!B50=0,"",'M8'!B50)</f>
        <v/>
      </c>
      <c r="C508" s="90" t="str">
        <f>'I8'!R50</f>
        <v xml:space="preserve"> </v>
      </c>
      <c r="D508" s="90" t="str">
        <f>'I8'!T50</f>
        <v xml:space="preserve"> </v>
      </c>
      <c r="E508" s="90" t="str">
        <f>IF('I8'!U50=0," ",'I8'!U50)</f>
        <v xml:space="preserve"> </v>
      </c>
      <c r="F508" s="90" t="str">
        <f>IF('I8'!V50=0," ",'I8'!V50)</f>
        <v xml:space="preserve"> </v>
      </c>
      <c r="G508" s="91" t="str">
        <f t="shared" si="16"/>
        <v xml:space="preserve"> </v>
      </c>
      <c r="H508" s="187"/>
      <c r="I508" s="188"/>
      <c r="J508" s="188"/>
      <c r="K508" s="188"/>
      <c r="L508" s="189"/>
    </row>
    <row r="509" spans="1:12" x14ac:dyDescent="0.25">
      <c r="A509" s="40">
        <v>39</v>
      </c>
      <c r="B509" s="41" t="str">
        <f>IF('M8'!B51=0,"",'M8'!B51)</f>
        <v/>
      </c>
      <c r="C509" s="90" t="str">
        <f>'I8'!R51</f>
        <v xml:space="preserve"> </v>
      </c>
      <c r="D509" s="90" t="str">
        <f>'I8'!T51</f>
        <v xml:space="preserve"> </v>
      </c>
      <c r="E509" s="90" t="str">
        <f>IF('I8'!U51=0," ",'I8'!U51)</f>
        <v xml:space="preserve"> </v>
      </c>
      <c r="F509" s="90" t="str">
        <f>IF('I8'!V51=0," ",'I8'!V51)</f>
        <v xml:space="preserve"> </v>
      </c>
      <c r="G509" s="91" t="str">
        <f t="shared" si="16"/>
        <v xml:space="preserve"> </v>
      </c>
      <c r="H509" s="187"/>
      <c r="I509" s="188"/>
      <c r="J509" s="188"/>
      <c r="K509" s="188"/>
      <c r="L509" s="189"/>
    </row>
    <row r="510" spans="1:12" x14ac:dyDescent="0.25">
      <c r="A510" s="40">
        <v>40</v>
      </c>
      <c r="B510" s="41" t="str">
        <f>IF('M8'!B52=0,"",'M8'!B52)</f>
        <v/>
      </c>
      <c r="C510" s="90" t="str">
        <f>'I8'!R52</f>
        <v xml:space="preserve"> </v>
      </c>
      <c r="D510" s="90" t="str">
        <f>'I8'!T52</f>
        <v xml:space="preserve"> </v>
      </c>
      <c r="E510" s="90" t="str">
        <f>IF('I8'!U52=0," ",'I8'!U52)</f>
        <v xml:space="preserve"> </v>
      </c>
      <c r="F510" s="90" t="str">
        <f>IF('I8'!V52=0," ",'I8'!V52)</f>
        <v xml:space="preserve"> </v>
      </c>
      <c r="G510" s="91" t="str">
        <f t="shared" si="16"/>
        <v xml:space="preserve"> </v>
      </c>
      <c r="H510" s="187"/>
      <c r="I510" s="188"/>
      <c r="J510" s="188"/>
      <c r="K510" s="188"/>
      <c r="L510" s="189"/>
    </row>
    <row r="511" spans="1:12" x14ac:dyDescent="0.25">
      <c r="A511" s="40">
        <v>41</v>
      </c>
      <c r="B511" s="41" t="str">
        <f>IF('M8'!B53=0,"",'M8'!B53)</f>
        <v/>
      </c>
      <c r="C511" s="90" t="str">
        <f>'I8'!R53</f>
        <v xml:space="preserve"> </v>
      </c>
      <c r="D511" s="90" t="str">
        <f>'I8'!T53</f>
        <v xml:space="preserve"> </v>
      </c>
      <c r="E511" s="90" t="str">
        <f>IF('I8'!U53=0," ",'I8'!U53)</f>
        <v xml:space="preserve"> </v>
      </c>
      <c r="F511" s="90" t="str">
        <f>IF('I8'!V53=0," ",'I8'!V53)</f>
        <v xml:space="preserve"> </v>
      </c>
      <c r="G511" s="91" t="str">
        <f t="shared" si="16"/>
        <v xml:space="preserve"> </v>
      </c>
      <c r="H511" s="187"/>
      <c r="I511" s="188"/>
      <c r="J511" s="188"/>
      <c r="K511" s="188"/>
      <c r="L511" s="189"/>
    </row>
    <row r="512" spans="1:12" x14ac:dyDescent="0.25">
      <c r="A512" s="40">
        <v>42</v>
      </c>
      <c r="B512" s="41" t="str">
        <f>IF('M8'!B54=0,"",'M8'!B54)</f>
        <v/>
      </c>
      <c r="C512" s="90" t="str">
        <f>'I8'!R54</f>
        <v xml:space="preserve"> </v>
      </c>
      <c r="D512" s="90" t="str">
        <f>'I8'!T54</f>
        <v xml:space="preserve"> </v>
      </c>
      <c r="E512" s="90" t="str">
        <f>IF('I8'!U54=0," ",'I8'!U54)</f>
        <v xml:space="preserve"> </v>
      </c>
      <c r="F512" s="90" t="str">
        <f>IF('I8'!V54=0," ",'I8'!V54)</f>
        <v xml:space="preserve"> </v>
      </c>
      <c r="G512" s="91" t="str">
        <f t="shared" si="16"/>
        <v xml:space="preserve"> </v>
      </c>
      <c r="H512" s="187"/>
      <c r="I512" s="188"/>
      <c r="J512" s="188"/>
      <c r="K512" s="188"/>
      <c r="L512" s="189"/>
    </row>
    <row r="513" spans="1:12" x14ac:dyDescent="0.25">
      <c r="A513" s="40">
        <v>43</v>
      </c>
      <c r="B513" s="41" t="str">
        <f>IF('M8'!B55=0,"",'M8'!B55)</f>
        <v/>
      </c>
      <c r="C513" s="90" t="str">
        <f>'I8'!R55</f>
        <v xml:space="preserve"> </v>
      </c>
      <c r="D513" s="90" t="str">
        <f>'I8'!T55</f>
        <v xml:space="preserve"> </v>
      </c>
      <c r="E513" s="90" t="str">
        <f>IF('I8'!U55=0," ",'I8'!U55)</f>
        <v xml:space="preserve"> </v>
      </c>
      <c r="F513" s="90" t="str">
        <f>IF('I8'!V55=0," ",'I8'!V55)</f>
        <v xml:space="preserve"> </v>
      </c>
      <c r="G513" s="91" t="str">
        <f t="shared" si="16"/>
        <v xml:space="preserve"> </v>
      </c>
      <c r="H513" s="187"/>
      <c r="I513" s="188"/>
      <c r="J513" s="188"/>
      <c r="K513" s="188"/>
      <c r="L513" s="189"/>
    </row>
    <row r="514" spans="1:12" x14ac:dyDescent="0.25">
      <c r="A514" s="40">
        <v>44</v>
      </c>
      <c r="B514" s="41" t="str">
        <f>IF('M8'!B56=0,"",'M8'!B56)</f>
        <v/>
      </c>
      <c r="C514" s="90" t="str">
        <f>'I8'!R56</f>
        <v xml:space="preserve"> </v>
      </c>
      <c r="D514" s="90" t="str">
        <f>'I8'!T56</f>
        <v xml:space="preserve"> </v>
      </c>
      <c r="E514" s="90" t="str">
        <f>IF('I8'!U56=0," ",'I8'!U56)</f>
        <v xml:space="preserve"> </v>
      </c>
      <c r="F514" s="90" t="str">
        <f>IF('I8'!V56=0," ",'I8'!V56)</f>
        <v xml:space="preserve"> </v>
      </c>
      <c r="G514" s="91" t="str">
        <f t="shared" si="16"/>
        <v xml:space="preserve"> </v>
      </c>
      <c r="H514" s="187"/>
      <c r="I514" s="188"/>
      <c r="J514" s="188"/>
      <c r="K514" s="188"/>
      <c r="L514" s="189"/>
    </row>
    <row r="515" spans="1:12" x14ac:dyDescent="0.25">
      <c r="A515" s="40">
        <v>45</v>
      </c>
      <c r="B515" s="41" t="str">
        <f>IF('M8'!B57=0,"",'M8'!B57)</f>
        <v/>
      </c>
      <c r="C515" s="90" t="str">
        <f>'I8'!R57</f>
        <v xml:space="preserve"> </v>
      </c>
      <c r="D515" s="90" t="str">
        <f>'I8'!T57</f>
        <v xml:space="preserve"> </v>
      </c>
      <c r="E515" s="90" t="str">
        <f>IF('I8'!U57=0," ",'I8'!U57)</f>
        <v xml:space="preserve"> </v>
      </c>
      <c r="F515" s="90" t="str">
        <f>IF('I8'!V57=0," ",'I8'!V57)</f>
        <v xml:space="preserve"> </v>
      </c>
      <c r="G515" s="91" t="str">
        <f t="shared" si="16"/>
        <v xml:space="preserve"> </v>
      </c>
      <c r="H515" s="187"/>
      <c r="I515" s="188"/>
      <c r="J515" s="188"/>
      <c r="K515" s="188"/>
      <c r="L515" s="189"/>
    </row>
    <row r="516" spans="1:12" x14ac:dyDescent="0.25">
      <c r="A516" s="40">
        <v>46</v>
      </c>
      <c r="B516" s="41" t="str">
        <f>IF('M8'!B58=0,"",'M8'!B58)</f>
        <v/>
      </c>
      <c r="C516" s="90" t="str">
        <f>'I8'!R58</f>
        <v xml:space="preserve"> </v>
      </c>
      <c r="D516" s="90" t="str">
        <f>'I8'!T58</f>
        <v xml:space="preserve"> </v>
      </c>
      <c r="E516" s="90" t="str">
        <f>IF('I8'!U58=0," ",'I8'!U58)</f>
        <v xml:space="preserve"> </v>
      </c>
      <c r="F516" s="90" t="str">
        <f>IF('I8'!V58=0," ",'I8'!V58)</f>
        <v xml:space="preserve"> </v>
      </c>
      <c r="G516" s="91" t="str">
        <f t="shared" si="16"/>
        <v xml:space="preserve"> </v>
      </c>
      <c r="H516" s="187"/>
      <c r="I516" s="188"/>
      <c r="J516" s="188"/>
      <c r="K516" s="188"/>
      <c r="L516" s="189"/>
    </row>
    <row r="517" spans="1:12" x14ac:dyDescent="0.25">
      <c r="A517" s="40">
        <v>47</v>
      </c>
      <c r="B517" s="41" t="str">
        <f>IF('M8'!B59=0,"",'M8'!B59)</f>
        <v/>
      </c>
      <c r="C517" s="90" t="str">
        <f>'I8'!R59</f>
        <v xml:space="preserve"> </v>
      </c>
      <c r="D517" s="90" t="str">
        <f>'I8'!T59</f>
        <v xml:space="preserve"> </v>
      </c>
      <c r="E517" s="90" t="str">
        <f>IF('I8'!U59=0," ",'I8'!U59)</f>
        <v xml:space="preserve"> </v>
      </c>
      <c r="F517" s="90" t="str">
        <f>IF('I8'!V59=0," ",'I8'!V59)</f>
        <v xml:space="preserve"> </v>
      </c>
      <c r="G517" s="91" t="str">
        <f t="shared" si="16"/>
        <v xml:space="preserve"> </v>
      </c>
      <c r="H517" s="187"/>
      <c r="I517" s="188"/>
      <c r="J517" s="188"/>
      <c r="K517" s="188"/>
      <c r="L517" s="189"/>
    </row>
    <row r="518" spans="1:12" x14ac:dyDescent="0.25">
      <c r="A518" s="40">
        <v>48</v>
      </c>
      <c r="B518" s="41" t="str">
        <f>IF('M8'!B60=0,"",'M8'!B60)</f>
        <v/>
      </c>
      <c r="C518" s="90" t="str">
        <f>'I8'!R60</f>
        <v xml:space="preserve"> </v>
      </c>
      <c r="D518" s="90" t="str">
        <f>'I8'!T60</f>
        <v xml:space="preserve"> </v>
      </c>
      <c r="E518" s="90" t="str">
        <f>IF('I8'!U60=0," ",'I8'!U60)</f>
        <v xml:space="preserve"> </v>
      </c>
      <c r="F518" s="90" t="str">
        <f>IF('I8'!V60=0," ",'I8'!V60)</f>
        <v xml:space="preserve"> </v>
      </c>
      <c r="G518" s="91" t="str">
        <f t="shared" si="16"/>
        <v xml:space="preserve"> </v>
      </c>
      <c r="H518" s="187"/>
      <c r="I518" s="188"/>
      <c r="J518" s="188"/>
      <c r="K518" s="188"/>
      <c r="L518" s="189"/>
    </row>
    <row r="519" spans="1:12" x14ac:dyDescent="0.25">
      <c r="A519" s="40">
        <v>49</v>
      </c>
      <c r="B519" s="41" t="str">
        <f>IF('M8'!B61=0,"",'M8'!B61)</f>
        <v/>
      </c>
      <c r="C519" s="90" t="str">
        <f>'I8'!R61</f>
        <v xml:space="preserve"> </v>
      </c>
      <c r="D519" s="90" t="str">
        <f>'I8'!T61</f>
        <v xml:space="preserve"> </v>
      </c>
      <c r="E519" s="90" t="str">
        <f>IF('I8'!U61=0," ",'I8'!U61)</f>
        <v xml:space="preserve"> </v>
      </c>
      <c r="F519" s="90" t="str">
        <f>IF('I8'!V61=0," ",'I8'!V61)</f>
        <v xml:space="preserve"> </v>
      </c>
      <c r="G519" s="91" t="str">
        <f t="shared" si="16"/>
        <v xml:space="preserve"> </v>
      </c>
      <c r="H519" s="187"/>
      <c r="I519" s="188"/>
      <c r="J519" s="188"/>
      <c r="K519" s="188"/>
      <c r="L519" s="189"/>
    </row>
    <row r="520" spans="1:12" x14ac:dyDescent="0.25">
      <c r="A520" s="40">
        <v>50</v>
      </c>
      <c r="B520" s="41" t="str">
        <f>IF('M8'!B62=0,"",'M8'!B62)</f>
        <v/>
      </c>
      <c r="C520" s="90" t="str">
        <f>'I8'!R62</f>
        <v xml:space="preserve"> </v>
      </c>
      <c r="D520" s="90" t="str">
        <f>'I8'!T62</f>
        <v xml:space="preserve"> </v>
      </c>
      <c r="E520" s="90" t="str">
        <f>IF('I8'!U62=0," ",'I8'!U62)</f>
        <v xml:space="preserve"> </v>
      </c>
      <c r="F520" s="90" t="str">
        <f>IF('I8'!V62=0," ",'I8'!V62)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6:B6"/>
    <mergeCell ref="C6:F6"/>
    <mergeCell ref="G6:L6"/>
    <mergeCell ref="A7:B7"/>
    <mergeCell ref="C7:F7"/>
    <mergeCell ref="I7:L8"/>
    <mergeCell ref="A8:B8"/>
    <mergeCell ref="C8:F8"/>
    <mergeCell ref="A1:L1"/>
    <mergeCell ref="A2:L2"/>
    <mergeCell ref="A3:L3"/>
    <mergeCell ref="A5:B5"/>
    <mergeCell ref="C5:F5"/>
    <mergeCell ref="G5:L5"/>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77:C77"/>
    <mergeCell ref="A78:L78"/>
    <mergeCell ref="A79:C79"/>
    <mergeCell ref="A81:B82"/>
    <mergeCell ref="C81:E82"/>
    <mergeCell ref="F81:F83"/>
    <mergeCell ref="A83:B83"/>
    <mergeCell ref="C83:E83"/>
    <mergeCell ref="A67:L67"/>
    <mergeCell ref="A69:B69"/>
    <mergeCell ref="A76:L76"/>
    <mergeCell ref="A87:B87"/>
    <mergeCell ref="C87:E87"/>
    <mergeCell ref="A88:B88"/>
    <mergeCell ref="C88:E88"/>
    <mergeCell ref="A89:B89"/>
    <mergeCell ref="C89:E89"/>
    <mergeCell ref="A84:B84"/>
    <mergeCell ref="C84:E84"/>
    <mergeCell ref="A85:B85"/>
    <mergeCell ref="C85:E85"/>
    <mergeCell ref="A86:B86"/>
    <mergeCell ref="C86:E86"/>
    <mergeCell ref="A93:B93"/>
    <mergeCell ref="C93:E93"/>
    <mergeCell ref="A94:B94"/>
    <mergeCell ref="C94:E94"/>
    <mergeCell ref="A96:C96"/>
    <mergeCell ref="A113:C113"/>
    <mergeCell ref="A90:B90"/>
    <mergeCell ref="C90:E90"/>
    <mergeCell ref="A91:B91"/>
    <mergeCell ref="C91:E91"/>
    <mergeCell ref="A92:B92"/>
    <mergeCell ref="C92:E92"/>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84:L184"/>
    <mergeCell ref="A185:L185"/>
    <mergeCell ref="A187:B187"/>
    <mergeCell ref="A180:L180"/>
    <mergeCell ref="A181:D181"/>
    <mergeCell ref="E181:L181"/>
    <mergeCell ref="A182:D182"/>
    <mergeCell ref="E182:L182"/>
    <mergeCell ref="A183:L183"/>
    <mergeCell ref="A194:L194"/>
    <mergeCell ref="A195:C195"/>
    <mergeCell ref="A196:L196"/>
    <mergeCell ref="A197:C197"/>
    <mergeCell ref="A199:B200"/>
    <mergeCell ref="C199:E200"/>
    <mergeCell ref="F199:F201"/>
    <mergeCell ref="A201:B201"/>
    <mergeCell ref="C201:E201"/>
    <mergeCell ref="A205:B205"/>
    <mergeCell ref="C205:E205"/>
    <mergeCell ref="A206:B206"/>
    <mergeCell ref="C206:E206"/>
    <mergeCell ref="A207:B207"/>
    <mergeCell ref="C207:E207"/>
    <mergeCell ref="A202:B202"/>
    <mergeCell ref="C202:E202"/>
    <mergeCell ref="A203:B203"/>
    <mergeCell ref="C203:E203"/>
    <mergeCell ref="A204:B204"/>
    <mergeCell ref="C204:E204"/>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302:L302"/>
    <mergeCell ref="A303:L303"/>
    <mergeCell ref="A305:B305"/>
    <mergeCell ref="A298:L298"/>
    <mergeCell ref="A299:D299"/>
    <mergeCell ref="E299:L299"/>
    <mergeCell ref="A300:D300"/>
    <mergeCell ref="E300:L300"/>
    <mergeCell ref="A301:L301"/>
    <mergeCell ref="A312:L312"/>
    <mergeCell ref="A313:C313"/>
    <mergeCell ref="A314:L314"/>
    <mergeCell ref="A315:C315"/>
    <mergeCell ref="A317:B318"/>
    <mergeCell ref="C317:E318"/>
    <mergeCell ref="F317:F319"/>
    <mergeCell ref="A319:B319"/>
    <mergeCell ref="C319:E319"/>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G363:G364"/>
    <mergeCell ref="H363:H364"/>
    <mergeCell ref="I363:K363"/>
    <mergeCell ref="A361:B361"/>
    <mergeCell ref="C361:F361"/>
    <mergeCell ref="I361:L362"/>
    <mergeCell ref="A362:B362"/>
    <mergeCell ref="C362:F362"/>
    <mergeCell ref="A363:A364"/>
    <mergeCell ref="B363:B364"/>
    <mergeCell ref="C363:C364"/>
    <mergeCell ref="D363:D364"/>
    <mergeCell ref="E363:E364"/>
    <mergeCell ref="F363:F364"/>
    <mergeCell ref="A416:B417"/>
    <mergeCell ref="C416:E417"/>
    <mergeCell ref="F416:F418"/>
    <mergeCell ref="A418:B418"/>
    <mergeCell ref="C418:E418"/>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58:L458"/>
    <mergeCell ref="A459:D459"/>
    <mergeCell ref="E459:L459"/>
    <mergeCell ref="A460:D460"/>
    <mergeCell ref="E460:L460"/>
    <mergeCell ref="A428:B428"/>
    <mergeCell ref="C428:E428"/>
    <mergeCell ref="G428:H428"/>
    <mergeCell ref="A429:B429"/>
    <mergeCell ref="C429:E429"/>
    <mergeCell ref="G429:H429"/>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659" priority="13" operator="lessThan">
      <formula>7</formula>
    </cfRule>
  </conditionalFormatting>
  <conditionalFormatting sqref="C201">
    <cfRule type="cellIs" dxfId="658" priority="12" operator="lessThan">
      <formula>7</formula>
    </cfRule>
  </conditionalFormatting>
  <conditionalFormatting sqref="C319">
    <cfRule type="cellIs" dxfId="657" priority="11" operator="lessThan">
      <formula>7</formula>
    </cfRule>
  </conditionalFormatting>
  <conditionalFormatting sqref="C418">
    <cfRule type="cellIs" dxfId="656" priority="7" operator="lessThan">
      <formula>7</formula>
    </cfRule>
  </conditionalFormatting>
  <conditionalFormatting sqref="C471:C520">
    <cfRule type="cellIs" dxfId="655" priority="6" operator="lessThan">
      <formula>7</formula>
    </cfRule>
  </conditionalFormatting>
  <conditionalFormatting sqref="D471:D520">
    <cfRule type="cellIs" dxfId="654" priority="4" operator="equal">
      <formula>"REP"</formula>
    </cfRule>
    <cfRule type="cellIs" dxfId="653" priority="5" operator="equal">
      <formula>"SPL"</formula>
    </cfRule>
  </conditionalFormatting>
  <conditionalFormatting sqref="E471:E520">
    <cfRule type="cellIs" dxfId="652" priority="3" operator="lessThan">
      <formula>7</formula>
    </cfRule>
  </conditionalFormatting>
  <conditionalFormatting sqref="F471:F520">
    <cfRule type="cellIs" dxfId="651" priority="2" operator="equal">
      <formula>"P.A."</formula>
    </cfRule>
  </conditionalFormatting>
  <conditionalFormatting sqref="G471:G520">
    <cfRule type="cellIs" dxfId="650" priority="1" operator="equal">
      <formula>"REPROBADO"</formula>
    </cfRule>
  </conditionalFormatting>
  <dataValidations count="6">
    <dataValidation operator="equal" allowBlank="1" showInputMessage="1" showErrorMessage="1" sqref="I422:I429 D544:E545 A543:C545 F543:F545" xr:uid="{17775D05-730A-461F-B887-D6D369B1FEBC}"/>
    <dataValidation type="whole" operator="equal" allowBlank="1" showInputMessage="1" showErrorMessage="1" sqref="G422:H429" xr:uid="{14B5AEBE-E1BF-45F7-AF9A-96DDDDAE87E3}">
      <formula1>68686</formula1>
    </dataValidation>
    <dataValidation type="whole" operator="equal" allowBlank="1" showInputMessage="1" showErrorMessage="1" errorTitle="RESTRICCIÓN" error="No intente cambiar el contenido de las celdas." sqref="A83:B83 A201:B201 A319:B319 A418:B418" xr:uid="{8E2530E5-FB96-4332-9525-499B4CF03C0F}">
      <formula1>1711894467</formula1>
    </dataValidation>
    <dataValidation operator="equal" allowBlank="1" showInputMessage="1" showErrorMessage="1" errorTitle="RESTRICCIÓN" error="No intente cambiar el contenido de las celdas." sqref="C83 C201 C319 C418" xr:uid="{DBAE0670-7739-479F-AAD8-68F7491FFAB8}"/>
    <dataValidation type="whole" operator="equal" allowBlank="1" showInputMessage="1" showErrorMessage="1" sqref="C129:F178" xr:uid="{C1042DA8-485F-42F9-ADCB-DA139B5445DB}">
      <formula1>17118944678</formula1>
    </dataValidation>
    <dataValidation type="whole" operator="equal" allowBlank="1" showInputMessage="1" showErrorMessage="1" sqref="C247:F296" xr:uid="{4142AE80-594A-4EEF-A004-C4B6C929E5EC}">
      <formula1>1711894467</formula1>
    </dataValidation>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30721" r:id="rId4" name="CommandButton1">
          <controlPr defaultSize="0" print="0" autoLine="0" r:id="rId5">
            <anchor moveWithCells="1">
              <from>
                <xdr:col>1</xdr:col>
                <xdr:colOff>1628775</xdr:colOff>
                <xdr:row>8</xdr:row>
                <xdr:rowOff>638175</xdr:rowOff>
              </from>
              <to>
                <xdr:col>1</xdr:col>
                <xdr:colOff>2581275</xdr:colOff>
                <xdr:row>9</xdr:row>
                <xdr:rowOff>180975</xdr:rowOff>
              </to>
            </anchor>
          </controlPr>
        </control>
      </mc:Choice>
      <mc:Fallback>
        <control shapeId="30721" r:id="rId4" name="CommandButton1"/>
      </mc:Fallback>
    </mc:AlternateContent>
    <mc:AlternateContent xmlns:mc="http://schemas.openxmlformats.org/markup-compatibility/2006">
      <mc:Choice Requires="x14">
        <control shapeId="30722" r:id="rId6" name="CommandButton2">
          <controlPr defaultSize="0" print="0" autoLine="0" r:id="rId7">
            <anchor moveWithCells="1">
              <from>
                <xdr:col>1</xdr:col>
                <xdr:colOff>2524125</xdr:colOff>
                <xdr:row>66</xdr:row>
                <xdr:rowOff>152400</xdr:rowOff>
              </from>
              <to>
                <xdr:col>3</xdr:col>
                <xdr:colOff>219075</xdr:colOff>
                <xdr:row>67</xdr:row>
                <xdr:rowOff>219075</xdr:rowOff>
              </to>
            </anchor>
          </controlPr>
        </control>
      </mc:Choice>
      <mc:Fallback>
        <control shapeId="30722" r:id="rId6" name="CommandButton2"/>
      </mc:Fallback>
    </mc:AlternateContent>
    <mc:AlternateContent xmlns:mc="http://schemas.openxmlformats.org/markup-compatibility/2006">
      <mc:Choice Requires="x14">
        <control shapeId="30723" r:id="rId8" name="CommandButton3">
          <controlPr defaultSize="0" print="0" autoLine="0" r:id="rId9">
            <anchor moveWithCells="1">
              <from>
                <xdr:col>1</xdr:col>
                <xdr:colOff>1390650</xdr:colOff>
                <xdr:row>126</xdr:row>
                <xdr:rowOff>333375</xdr:rowOff>
              </from>
              <to>
                <xdr:col>1</xdr:col>
                <xdr:colOff>2343150</xdr:colOff>
                <xdr:row>126</xdr:row>
                <xdr:rowOff>647700</xdr:rowOff>
              </to>
            </anchor>
          </controlPr>
        </control>
      </mc:Choice>
      <mc:Fallback>
        <control shapeId="30723" r:id="rId8" name="CommandButton3"/>
      </mc:Fallback>
    </mc:AlternateContent>
    <mc:AlternateContent xmlns:mc="http://schemas.openxmlformats.org/markup-compatibility/2006">
      <mc:Choice Requires="x14">
        <control shapeId="30724" r:id="rId10" name="CommandButton4">
          <controlPr defaultSize="0" print="0" autoLine="0" r:id="rId5">
            <anchor moveWithCells="1">
              <from>
                <xdr:col>2</xdr:col>
                <xdr:colOff>0</xdr:colOff>
                <xdr:row>184</xdr:row>
                <xdr:rowOff>180975</xdr:rowOff>
              </from>
              <to>
                <xdr:col>3</xdr:col>
                <xdr:colOff>400050</xdr:colOff>
                <xdr:row>185</xdr:row>
                <xdr:rowOff>238125</xdr:rowOff>
              </to>
            </anchor>
          </controlPr>
        </control>
      </mc:Choice>
      <mc:Fallback>
        <control shapeId="30724" r:id="rId10" name="CommandButton4"/>
      </mc:Fallback>
    </mc:AlternateContent>
    <mc:AlternateContent xmlns:mc="http://schemas.openxmlformats.org/markup-compatibility/2006">
      <mc:Choice Requires="x14">
        <control shapeId="30725" r:id="rId11" name="CommandButton5">
          <controlPr defaultSize="0" print="0" autoLine="0" r:id="rId12">
            <anchor moveWithCells="1">
              <from>
                <xdr:col>1</xdr:col>
                <xdr:colOff>1438275</xdr:colOff>
                <xdr:row>244</xdr:row>
                <xdr:rowOff>381000</xdr:rowOff>
              </from>
              <to>
                <xdr:col>1</xdr:col>
                <xdr:colOff>2381250</xdr:colOff>
                <xdr:row>244</xdr:row>
                <xdr:rowOff>685800</xdr:rowOff>
              </to>
            </anchor>
          </controlPr>
        </control>
      </mc:Choice>
      <mc:Fallback>
        <control shapeId="30725" r:id="rId11" name="CommandButton5"/>
      </mc:Fallback>
    </mc:AlternateContent>
    <mc:AlternateContent xmlns:mc="http://schemas.openxmlformats.org/markup-compatibility/2006">
      <mc:Choice Requires="x14">
        <control shapeId="30726" r:id="rId13" name="CommandButton6">
          <controlPr defaultSize="0" print="0" autoLine="0" r:id="rId14">
            <anchor moveWithCells="1">
              <from>
                <xdr:col>4</xdr:col>
                <xdr:colOff>0</xdr:colOff>
                <xdr:row>302</xdr:row>
                <xdr:rowOff>152400</xdr:rowOff>
              </from>
              <to>
                <xdr:col>5</xdr:col>
                <xdr:colOff>400050</xdr:colOff>
                <xdr:row>303</xdr:row>
                <xdr:rowOff>209550</xdr:rowOff>
              </to>
            </anchor>
          </controlPr>
        </control>
      </mc:Choice>
      <mc:Fallback>
        <control shapeId="30726" r:id="rId13" name="CommandButton6"/>
      </mc:Fallback>
    </mc:AlternateContent>
    <mc:AlternateContent xmlns:mc="http://schemas.openxmlformats.org/markup-compatibility/2006">
      <mc:Choice Requires="x14">
        <control shapeId="30727" r:id="rId15" name="CommandButton7">
          <controlPr defaultSize="0" print="0" autoLine="0" r:id="rId16">
            <anchor moveWithCells="1">
              <from>
                <xdr:col>1</xdr:col>
                <xdr:colOff>1238250</xdr:colOff>
                <xdr:row>362</xdr:row>
                <xdr:rowOff>419100</xdr:rowOff>
              </from>
              <to>
                <xdr:col>1</xdr:col>
                <xdr:colOff>2181225</xdr:colOff>
                <xdr:row>362</xdr:row>
                <xdr:rowOff>723900</xdr:rowOff>
              </to>
            </anchor>
          </controlPr>
        </control>
      </mc:Choice>
      <mc:Fallback>
        <control shapeId="30727" r:id="rId15" name="CommandButton7"/>
      </mc:Fallback>
    </mc:AlternateContent>
    <mc:AlternateContent xmlns:mc="http://schemas.openxmlformats.org/markup-compatibility/2006">
      <mc:Choice Requires="x14">
        <control shapeId="30728" r:id="rId17" name="CommandButton8">
          <controlPr defaultSize="0" print="0" autoLine="0" r:id="rId18">
            <anchor moveWithCells="1">
              <from>
                <xdr:col>1</xdr:col>
                <xdr:colOff>1704975</xdr:colOff>
                <xdr:row>527</xdr:row>
                <xdr:rowOff>95250</xdr:rowOff>
              </from>
              <to>
                <xdr:col>1</xdr:col>
                <xdr:colOff>2647950</xdr:colOff>
                <xdr:row>530</xdr:row>
                <xdr:rowOff>9525</xdr:rowOff>
              </to>
            </anchor>
          </controlPr>
        </control>
      </mc:Choice>
      <mc:Fallback>
        <control shapeId="30728" r:id="rId17" name="CommandButton8"/>
      </mc:Fallback>
    </mc:AlternateContent>
    <mc:AlternateContent xmlns:mc="http://schemas.openxmlformats.org/markup-compatibility/2006">
      <mc:Choice Requires="x14">
        <control shapeId="30730" r:id="rId19" name="CommandButton9">
          <controlPr defaultSize="0" print="0" autoLine="0" r:id="rId18">
            <anchor moveWithCells="1">
              <from>
                <xdr:col>1</xdr:col>
                <xdr:colOff>1333500</xdr:colOff>
                <xdr:row>468</xdr:row>
                <xdr:rowOff>266700</xdr:rowOff>
              </from>
              <to>
                <xdr:col>1</xdr:col>
                <xdr:colOff>2276475</xdr:colOff>
                <xdr:row>468</xdr:row>
                <xdr:rowOff>695325</xdr:rowOff>
              </to>
            </anchor>
          </controlPr>
        </control>
      </mc:Choice>
      <mc:Fallback>
        <control shapeId="30730" r:id="rId19" name="CommandButton9"/>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3354D-3E7F-4127-BFB7-A623124B5453}">
  <sheetPr codeName="Hoja27"/>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DS!E12</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DS!F12</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DS!G12</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DS!H12</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DS!I12</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A11:A12"/>
    <mergeCell ref="B11:B12"/>
    <mergeCell ref="C7:BA7"/>
    <mergeCell ref="C5:BL5"/>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BB7:BF7"/>
    <mergeCell ref="BG7:BG12"/>
    <mergeCell ref="DL7:DP7"/>
    <mergeCell ref="BM5:DV5"/>
    <mergeCell ref="BF8:BF12"/>
    <mergeCell ref="DN8:DN12"/>
    <mergeCell ref="C8:BA9"/>
    <mergeCell ref="BB8:BB12"/>
    <mergeCell ref="BC8:BC12"/>
    <mergeCell ref="BD8:BD12"/>
    <mergeCell ref="BE8:BE12"/>
    <mergeCell ref="DQ7:DQ12"/>
    <mergeCell ref="DR7:DR12"/>
    <mergeCell ref="DS7:DS12"/>
    <mergeCell ref="DW5:GF5"/>
    <mergeCell ref="GG5:GG12"/>
    <mergeCell ref="BH7:BH12"/>
    <mergeCell ref="BI7:BI12"/>
    <mergeCell ref="BJ7:BJ12"/>
    <mergeCell ref="BM7:DK7"/>
    <mergeCell ref="DT7:DT12"/>
    <mergeCell ref="DW7:FU7"/>
    <mergeCell ref="DO8:DO12"/>
    <mergeCell ref="DP8:DP12"/>
    <mergeCell ref="DW8:FU9"/>
    <mergeCell ref="FV8:FV12"/>
    <mergeCell ref="FW8:FW12"/>
    <mergeCell ref="BM8:DK9"/>
    <mergeCell ref="DL8:DL12"/>
    <mergeCell ref="DM8:DM12"/>
    <mergeCell ref="FV7:FZ7"/>
    <mergeCell ref="GA7:GA12"/>
    <mergeCell ref="GB7:GB12"/>
    <mergeCell ref="GC7:GC12"/>
    <mergeCell ref="GD7:GD12"/>
    <mergeCell ref="FX8:FX12"/>
    <mergeCell ref="FY8:FY12"/>
    <mergeCell ref="FZ8:FZ12"/>
  </mergeCells>
  <conditionalFormatting sqref="C13:D62">
    <cfRule type="expression" dxfId="649" priority="112">
      <formula>C13&lt;&gt;""</formula>
    </cfRule>
  </conditionalFormatting>
  <conditionalFormatting sqref="C13:H62 U13:Z62 BI13:BK62">
    <cfRule type="cellIs" dxfId="648" priority="111" operator="lessThan">
      <formula>7</formula>
    </cfRule>
  </conditionalFormatting>
  <conditionalFormatting sqref="C63:GH63">
    <cfRule type="cellIs" dxfId="647" priority="108" operator="lessThan">
      <formula>7</formula>
    </cfRule>
    <cfRule type="cellIs" dxfId="646" priority="109" operator="lessThan">
      <formula>7</formula>
    </cfRule>
  </conditionalFormatting>
  <conditionalFormatting sqref="BB13:BB62">
    <cfRule type="cellIs" dxfId="645" priority="106" operator="lessThan">
      <formula>7</formula>
    </cfRule>
  </conditionalFormatting>
  <conditionalFormatting sqref="BB13:BB62">
    <cfRule type="expression" dxfId="644" priority="107">
      <formula>BB13&lt;&gt;""</formula>
    </cfRule>
  </conditionalFormatting>
  <conditionalFormatting sqref="BC13:BC62 BE13:BF62">
    <cfRule type="cellIs" dxfId="643" priority="104" operator="lessThan">
      <formula>7</formula>
    </cfRule>
    <cfRule type="expression" dxfId="642" priority="105">
      <formula>BC13&lt;&gt;""</formula>
    </cfRule>
  </conditionalFormatting>
  <conditionalFormatting sqref="BG13:BH62">
    <cfRule type="cellIs" dxfId="641" priority="110" operator="lessThan">
      <formula>7</formula>
    </cfRule>
  </conditionalFormatting>
  <conditionalFormatting sqref="F13:G62">
    <cfRule type="expression" dxfId="640" priority="102">
      <formula>F13&lt;&gt;""</formula>
    </cfRule>
  </conditionalFormatting>
  <conditionalFormatting sqref="I13:J62">
    <cfRule type="expression" dxfId="639" priority="101">
      <formula>I13&lt;&gt;""</formula>
    </cfRule>
  </conditionalFormatting>
  <conditionalFormatting sqref="I13:J62">
    <cfRule type="cellIs" dxfId="638" priority="100" operator="lessThan">
      <formula>7</formula>
    </cfRule>
  </conditionalFormatting>
  <conditionalFormatting sqref="L13:M62">
    <cfRule type="expression" dxfId="637" priority="99">
      <formula>L13&lt;&gt;""</formula>
    </cfRule>
  </conditionalFormatting>
  <conditionalFormatting sqref="L13:M62">
    <cfRule type="cellIs" dxfId="636" priority="98" operator="lessThan">
      <formula>7</formula>
    </cfRule>
  </conditionalFormatting>
  <conditionalFormatting sqref="O13:P62">
    <cfRule type="expression" dxfId="635" priority="97">
      <formula>O13&lt;&gt;""</formula>
    </cfRule>
  </conditionalFormatting>
  <conditionalFormatting sqref="O13:P62">
    <cfRule type="cellIs" dxfId="634" priority="96" operator="lessThan">
      <formula>7</formula>
    </cfRule>
  </conditionalFormatting>
  <conditionalFormatting sqref="R13:S62">
    <cfRule type="expression" dxfId="633" priority="95">
      <formula>R13&lt;&gt;""</formula>
    </cfRule>
  </conditionalFormatting>
  <conditionalFormatting sqref="R13:S62">
    <cfRule type="cellIs" dxfId="632" priority="94" operator="lessThan">
      <formula>7</formula>
    </cfRule>
  </conditionalFormatting>
  <conditionalFormatting sqref="U13:V62">
    <cfRule type="expression" dxfId="631" priority="93">
      <formula>U13&lt;&gt;""</formula>
    </cfRule>
  </conditionalFormatting>
  <conditionalFormatting sqref="X13:Y62">
    <cfRule type="expression" dxfId="630" priority="92">
      <formula>X13&lt;&gt;""</formula>
    </cfRule>
  </conditionalFormatting>
  <conditionalFormatting sqref="AA13:AB62">
    <cfRule type="expression" dxfId="629" priority="91">
      <formula>AA13&lt;&gt;""</formula>
    </cfRule>
  </conditionalFormatting>
  <conditionalFormatting sqref="AA13:AB62">
    <cfRule type="cellIs" dxfId="628" priority="90" operator="lessThan">
      <formula>7</formula>
    </cfRule>
  </conditionalFormatting>
  <conditionalFormatting sqref="AD13:AE62">
    <cfRule type="expression" dxfId="627" priority="89">
      <formula>AD13&lt;&gt;""</formula>
    </cfRule>
  </conditionalFormatting>
  <conditionalFormatting sqref="AD13:AE62">
    <cfRule type="cellIs" dxfId="626" priority="88" operator="lessThan">
      <formula>7</formula>
    </cfRule>
  </conditionalFormatting>
  <conditionalFormatting sqref="AG13:AH62">
    <cfRule type="expression" dxfId="625" priority="87">
      <formula>AG13&lt;&gt;""</formula>
    </cfRule>
  </conditionalFormatting>
  <conditionalFormatting sqref="AG13:AH62">
    <cfRule type="cellIs" dxfId="624" priority="86" operator="lessThan">
      <formula>7</formula>
    </cfRule>
  </conditionalFormatting>
  <conditionalFormatting sqref="AJ13:AK62">
    <cfRule type="expression" dxfId="623" priority="85">
      <formula>AJ13&lt;&gt;""</formula>
    </cfRule>
  </conditionalFormatting>
  <conditionalFormatting sqref="AJ13:AK62">
    <cfRule type="cellIs" dxfId="622" priority="84" operator="lessThan">
      <formula>7</formula>
    </cfRule>
  </conditionalFormatting>
  <conditionalFormatting sqref="AM13:AN62">
    <cfRule type="expression" dxfId="621" priority="83">
      <formula>AM13&lt;&gt;""</formula>
    </cfRule>
  </conditionalFormatting>
  <conditionalFormatting sqref="AM13:AN62 AP13:AQ62 AS13:AT62 AV13:AW62">
    <cfRule type="cellIs" dxfId="620" priority="82" operator="lessThan">
      <formula>7</formula>
    </cfRule>
  </conditionalFormatting>
  <conditionalFormatting sqref="AP13:AQ62">
    <cfRule type="expression" dxfId="619" priority="81">
      <formula>AP13&lt;&gt;""</formula>
    </cfRule>
  </conditionalFormatting>
  <conditionalFormatting sqref="AS13:AT62">
    <cfRule type="expression" dxfId="618" priority="80">
      <formula>AS13&lt;&gt;""</formula>
    </cfRule>
  </conditionalFormatting>
  <conditionalFormatting sqref="AV13:AW62">
    <cfRule type="expression" dxfId="617" priority="79">
      <formula>AV13&lt;&gt;""</formula>
    </cfRule>
  </conditionalFormatting>
  <conditionalFormatting sqref="AY13:AZ62">
    <cfRule type="cellIs" dxfId="616" priority="78" operator="lessThan">
      <formula>7</formula>
    </cfRule>
  </conditionalFormatting>
  <conditionalFormatting sqref="AY13:AZ62">
    <cfRule type="expression" dxfId="615" priority="77">
      <formula>AY13&lt;&gt;""</formula>
    </cfRule>
  </conditionalFormatting>
  <conditionalFormatting sqref="AC13:AC62 T13:T62 Q13:Q62 N13:N62 K13:K62">
    <cfRule type="cellIs" dxfId="614" priority="76" operator="lessThan">
      <formula>7</formula>
    </cfRule>
  </conditionalFormatting>
  <conditionalFormatting sqref="BA13:BA62 AX13:AX62 AU13:AU62 AR13:AR62 AO13:AO62 AL13:AL62 AI13:AI62 AF13:AF62">
    <cfRule type="cellIs" dxfId="613" priority="75" operator="lessThan">
      <formula>7</formula>
    </cfRule>
  </conditionalFormatting>
  <conditionalFormatting sqref="BD13:BD62">
    <cfRule type="cellIs" dxfId="612" priority="74" operator="lessThan">
      <formula>7</formula>
    </cfRule>
  </conditionalFormatting>
  <conditionalFormatting sqref="BM13:BN62">
    <cfRule type="expression" dxfId="611" priority="73">
      <formula>BM13&lt;&gt;""</formula>
    </cfRule>
  </conditionalFormatting>
  <conditionalFormatting sqref="BM13:BR62 CE13:CJ62 DS13:DU62">
    <cfRule type="cellIs" dxfId="610" priority="72" operator="lessThan">
      <formula>7</formula>
    </cfRule>
  </conditionalFormatting>
  <conditionalFormatting sqref="DL13:DL62">
    <cfRule type="cellIs" dxfId="609" priority="69" operator="lessThan">
      <formula>7</formula>
    </cfRule>
  </conditionalFormatting>
  <conditionalFormatting sqref="DL13:DL62">
    <cfRule type="expression" dxfId="608" priority="70">
      <formula>DL13&lt;&gt;""</formula>
    </cfRule>
  </conditionalFormatting>
  <conditionalFormatting sqref="DM13:DM62 DO13:DP62">
    <cfRule type="cellIs" dxfId="607" priority="67" operator="lessThan">
      <formula>7</formula>
    </cfRule>
    <cfRule type="expression" dxfId="606" priority="68">
      <formula>DM13&lt;&gt;""</formula>
    </cfRule>
  </conditionalFormatting>
  <conditionalFormatting sqref="DQ13:DR62">
    <cfRule type="cellIs" dxfId="605" priority="71" operator="lessThan">
      <formula>7</formula>
    </cfRule>
  </conditionalFormatting>
  <conditionalFormatting sqref="BP13:BQ62">
    <cfRule type="expression" dxfId="604" priority="66">
      <formula>BP13&lt;&gt;""</formula>
    </cfRule>
  </conditionalFormatting>
  <conditionalFormatting sqref="BS13:BT62">
    <cfRule type="expression" dxfId="603" priority="65">
      <formula>BS13&lt;&gt;""</formula>
    </cfRule>
  </conditionalFormatting>
  <conditionalFormatting sqref="BS13:BT62">
    <cfRule type="cellIs" dxfId="602" priority="64" operator="lessThan">
      <formula>7</formula>
    </cfRule>
  </conditionalFormatting>
  <conditionalFormatting sqref="BV13:BW62">
    <cfRule type="expression" dxfId="601" priority="63">
      <formula>BV13&lt;&gt;""</formula>
    </cfRule>
  </conditionalFormatting>
  <conditionalFormatting sqref="BV13:BW62">
    <cfRule type="cellIs" dxfId="600" priority="62" operator="lessThan">
      <formula>7</formula>
    </cfRule>
  </conditionalFormatting>
  <conditionalFormatting sqref="BY13:BZ62">
    <cfRule type="expression" dxfId="599" priority="61">
      <formula>BY13&lt;&gt;""</formula>
    </cfRule>
  </conditionalFormatting>
  <conditionalFormatting sqref="BY13:BZ62">
    <cfRule type="cellIs" dxfId="598" priority="60" operator="lessThan">
      <formula>7</formula>
    </cfRule>
  </conditionalFormatting>
  <conditionalFormatting sqref="CB13:CC62">
    <cfRule type="expression" dxfId="597" priority="59">
      <formula>CB13&lt;&gt;""</formula>
    </cfRule>
  </conditionalFormatting>
  <conditionalFormatting sqref="CB13:CC62">
    <cfRule type="cellIs" dxfId="596" priority="58" operator="lessThan">
      <formula>7</formula>
    </cfRule>
  </conditionalFormatting>
  <conditionalFormatting sqref="CE13:CF62">
    <cfRule type="expression" dxfId="595" priority="57">
      <formula>CE13&lt;&gt;""</formula>
    </cfRule>
  </conditionalFormatting>
  <conditionalFormatting sqref="CH13:CI62">
    <cfRule type="expression" dxfId="594" priority="56">
      <formula>CH13&lt;&gt;""</formula>
    </cfRule>
  </conditionalFormatting>
  <conditionalFormatting sqref="CK13:CL62">
    <cfRule type="expression" dxfId="593" priority="55">
      <formula>CK13&lt;&gt;""</formula>
    </cfRule>
  </conditionalFormatting>
  <conditionalFormatting sqref="CK13:CL62">
    <cfRule type="cellIs" dxfId="592" priority="54" operator="lessThan">
      <formula>7</formula>
    </cfRule>
  </conditionalFormatting>
  <conditionalFormatting sqref="CN13:CO62">
    <cfRule type="expression" dxfId="591" priority="53">
      <formula>CN13&lt;&gt;""</formula>
    </cfRule>
  </conditionalFormatting>
  <conditionalFormatting sqref="CN13:CO62">
    <cfRule type="cellIs" dxfId="590" priority="52" operator="lessThan">
      <formula>7</formula>
    </cfRule>
  </conditionalFormatting>
  <conditionalFormatting sqref="CQ13:CR62">
    <cfRule type="expression" dxfId="589" priority="51">
      <formula>CQ13&lt;&gt;""</formula>
    </cfRule>
  </conditionalFormatting>
  <conditionalFormatting sqref="CQ13:CR62">
    <cfRule type="cellIs" dxfId="588" priority="50" operator="lessThan">
      <formula>7</formula>
    </cfRule>
  </conditionalFormatting>
  <conditionalFormatting sqref="CT13:CU62">
    <cfRule type="expression" dxfId="587" priority="49">
      <formula>CT13&lt;&gt;""</formula>
    </cfRule>
  </conditionalFormatting>
  <conditionalFormatting sqref="CT13:CU62">
    <cfRule type="cellIs" dxfId="586" priority="48" operator="lessThan">
      <formula>7</formula>
    </cfRule>
  </conditionalFormatting>
  <conditionalFormatting sqref="CW13:CX62">
    <cfRule type="expression" dxfId="585" priority="47">
      <formula>CW13&lt;&gt;""</formula>
    </cfRule>
  </conditionalFormatting>
  <conditionalFormatting sqref="CW13:CX62 CZ13:DA62 DC13:DD62 DF13:DG62">
    <cfRule type="cellIs" dxfId="584" priority="46" operator="lessThan">
      <formula>7</formula>
    </cfRule>
  </conditionalFormatting>
  <conditionalFormatting sqref="CZ13:DA62">
    <cfRule type="expression" dxfId="583" priority="45">
      <formula>CZ13&lt;&gt;""</formula>
    </cfRule>
  </conditionalFormatting>
  <conditionalFormatting sqref="DC13:DD62">
    <cfRule type="expression" dxfId="582" priority="44">
      <formula>DC13&lt;&gt;""</formula>
    </cfRule>
  </conditionalFormatting>
  <conditionalFormatting sqref="DF13:DG62">
    <cfRule type="expression" dxfId="581" priority="43">
      <formula>DF13&lt;&gt;""</formula>
    </cfRule>
  </conditionalFormatting>
  <conditionalFormatting sqref="DI13:DJ62">
    <cfRule type="cellIs" dxfId="580" priority="42" operator="lessThan">
      <formula>7</formula>
    </cfRule>
  </conditionalFormatting>
  <conditionalFormatting sqref="DI13:DJ62">
    <cfRule type="expression" dxfId="579" priority="41">
      <formula>DI13&lt;&gt;""</formula>
    </cfRule>
  </conditionalFormatting>
  <conditionalFormatting sqref="CM13:CM62 CD13:CD62 CA13:CA62 BX13:BX62 BU13:BU62">
    <cfRule type="cellIs" dxfId="578" priority="40" operator="lessThan">
      <formula>7</formula>
    </cfRule>
  </conditionalFormatting>
  <conditionalFormatting sqref="DK13:DK62 DH13:DH62 DE13:DE62 DB13:DB62 CY13:CY62 CV13:CV62 CS13:CS62 CP13:CP62">
    <cfRule type="cellIs" dxfId="577" priority="39" operator="lessThan">
      <formula>7</formula>
    </cfRule>
  </conditionalFormatting>
  <conditionalFormatting sqref="DN13:DN62">
    <cfRule type="cellIs" dxfId="576" priority="38" operator="lessThan">
      <formula>7</formula>
    </cfRule>
  </conditionalFormatting>
  <conditionalFormatting sqref="DW13:DX62">
    <cfRule type="expression" dxfId="575" priority="37">
      <formula>DW13&lt;&gt;""</formula>
    </cfRule>
  </conditionalFormatting>
  <conditionalFormatting sqref="DW13:EB62 EO13:ET62 GC13:GE62">
    <cfRule type="cellIs" dxfId="574" priority="36" operator="lessThan">
      <formula>7</formula>
    </cfRule>
  </conditionalFormatting>
  <conditionalFormatting sqref="FV13:FV62">
    <cfRule type="cellIs" dxfId="573" priority="33" operator="lessThan">
      <formula>7</formula>
    </cfRule>
  </conditionalFormatting>
  <conditionalFormatting sqref="FV13:FV62">
    <cfRule type="expression" dxfId="572" priority="34">
      <formula>FV13&lt;&gt;""</formula>
    </cfRule>
  </conditionalFormatting>
  <conditionalFormatting sqref="FW13:FW62 FY13:FZ62">
    <cfRule type="cellIs" dxfId="571" priority="31" operator="lessThan">
      <formula>7</formula>
    </cfRule>
    <cfRule type="expression" dxfId="570" priority="32">
      <formula>FW13&lt;&gt;""</formula>
    </cfRule>
  </conditionalFormatting>
  <conditionalFormatting sqref="GA13:GB62">
    <cfRule type="cellIs" dxfId="569" priority="35" operator="lessThan">
      <formula>7</formula>
    </cfRule>
  </conditionalFormatting>
  <conditionalFormatting sqref="DZ13:EA62">
    <cfRule type="expression" dxfId="568" priority="30">
      <formula>DZ13&lt;&gt;""</formula>
    </cfRule>
  </conditionalFormatting>
  <conditionalFormatting sqref="EC13:ED62">
    <cfRule type="expression" dxfId="567" priority="29">
      <formula>EC13&lt;&gt;""</formula>
    </cfRule>
  </conditionalFormatting>
  <conditionalFormatting sqref="EC13:ED62">
    <cfRule type="cellIs" dxfId="566" priority="28" operator="lessThan">
      <formula>7</formula>
    </cfRule>
  </conditionalFormatting>
  <conditionalFormatting sqref="EF13:EG62">
    <cfRule type="expression" dxfId="565" priority="27">
      <formula>EF13&lt;&gt;""</formula>
    </cfRule>
  </conditionalFormatting>
  <conditionalFormatting sqref="EF13:EG62">
    <cfRule type="cellIs" dxfId="564" priority="26" operator="lessThan">
      <formula>7</formula>
    </cfRule>
  </conditionalFormatting>
  <conditionalFormatting sqref="EI13:EJ62">
    <cfRule type="expression" dxfId="563" priority="25">
      <formula>EI13&lt;&gt;""</formula>
    </cfRule>
  </conditionalFormatting>
  <conditionalFormatting sqref="EI13:EJ62">
    <cfRule type="cellIs" dxfId="562" priority="24" operator="lessThan">
      <formula>7</formula>
    </cfRule>
  </conditionalFormatting>
  <conditionalFormatting sqref="EL13:EM62">
    <cfRule type="expression" dxfId="561" priority="23">
      <formula>EL13&lt;&gt;""</formula>
    </cfRule>
  </conditionalFormatting>
  <conditionalFormatting sqref="EL13:EM62">
    <cfRule type="cellIs" dxfId="560" priority="22" operator="lessThan">
      <formula>7</formula>
    </cfRule>
  </conditionalFormatting>
  <conditionalFormatting sqref="EO13:EP62">
    <cfRule type="expression" dxfId="559" priority="21">
      <formula>EO13&lt;&gt;""</formula>
    </cfRule>
  </conditionalFormatting>
  <conditionalFormatting sqref="ER13:ES62">
    <cfRule type="expression" dxfId="558" priority="20">
      <formula>ER13&lt;&gt;""</formula>
    </cfRule>
  </conditionalFormatting>
  <conditionalFormatting sqref="EU13:EV62">
    <cfRule type="expression" dxfId="557" priority="19">
      <formula>EU13&lt;&gt;""</formula>
    </cfRule>
  </conditionalFormatting>
  <conditionalFormatting sqref="EU13:EV62">
    <cfRule type="cellIs" dxfId="556" priority="18" operator="lessThan">
      <formula>7</formula>
    </cfRule>
  </conditionalFormatting>
  <conditionalFormatting sqref="EX13:EY62">
    <cfRule type="expression" dxfId="555" priority="17">
      <formula>EX13&lt;&gt;""</formula>
    </cfRule>
  </conditionalFormatting>
  <conditionalFormatting sqref="EX13:EY62">
    <cfRule type="cellIs" dxfId="554" priority="16" operator="lessThan">
      <formula>7</formula>
    </cfRule>
  </conditionalFormatting>
  <conditionalFormatting sqref="FA13:FB62">
    <cfRule type="expression" dxfId="553" priority="15">
      <formula>FA13&lt;&gt;""</formula>
    </cfRule>
  </conditionalFormatting>
  <conditionalFormatting sqref="FA13:FB62">
    <cfRule type="cellIs" dxfId="552" priority="14" operator="lessThan">
      <formula>7</formula>
    </cfRule>
  </conditionalFormatting>
  <conditionalFormatting sqref="FD13:FE62">
    <cfRule type="expression" dxfId="551" priority="13">
      <formula>FD13&lt;&gt;""</formula>
    </cfRule>
  </conditionalFormatting>
  <conditionalFormatting sqref="FD13:FE62">
    <cfRule type="cellIs" dxfId="550" priority="12" operator="lessThan">
      <formula>7</formula>
    </cfRule>
  </conditionalFormatting>
  <conditionalFormatting sqref="FG13:FH62">
    <cfRule type="expression" dxfId="549" priority="11">
      <formula>FG13&lt;&gt;""</formula>
    </cfRule>
  </conditionalFormatting>
  <conditionalFormatting sqref="FG13:FH62 FJ13:FK62 FM13:FN62 FP13:FQ62">
    <cfRule type="cellIs" dxfId="548" priority="10" operator="lessThan">
      <formula>7</formula>
    </cfRule>
  </conditionalFormatting>
  <conditionalFormatting sqref="FJ13:FK62">
    <cfRule type="expression" dxfId="547" priority="9">
      <formula>FJ13&lt;&gt;""</formula>
    </cfRule>
  </conditionalFormatting>
  <conditionalFormatting sqref="FM13:FN62">
    <cfRule type="expression" dxfId="546" priority="8">
      <formula>FM13&lt;&gt;""</formula>
    </cfRule>
  </conditionalFormatting>
  <conditionalFormatting sqref="FP13:FQ62">
    <cfRule type="expression" dxfId="545" priority="7">
      <formula>FP13&lt;&gt;""</formula>
    </cfRule>
  </conditionalFormatting>
  <conditionalFormatting sqref="FS13:FT62">
    <cfRule type="cellIs" dxfId="544" priority="6" operator="lessThan">
      <formula>7</formula>
    </cfRule>
  </conditionalFormatting>
  <conditionalFormatting sqref="FS13:FT62">
    <cfRule type="expression" dxfId="543" priority="5">
      <formula>FS13&lt;&gt;""</formula>
    </cfRule>
  </conditionalFormatting>
  <conditionalFormatting sqref="EW13:EW62 EN13:EN62 EK13:EK62 EH13:EH62 EE13:EE62">
    <cfRule type="cellIs" dxfId="542" priority="4" operator="lessThan">
      <formula>7</formula>
    </cfRule>
  </conditionalFormatting>
  <conditionalFormatting sqref="FU13:FU62 FR13:FR62 FO13:FO62 FL13:FL62 FI13:FI62 FF13:FF62 FC13:FC62 EZ13:EZ62">
    <cfRule type="cellIs" dxfId="541" priority="3" operator="lessThan">
      <formula>7</formula>
    </cfRule>
  </conditionalFormatting>
  <conditionalFormatting sqref="FX13:FX62">
    <cfRule type="cellIs" dxfId="540" priority="2" operator="lessThan">
      <formula>7</formula>
    </cfRule>
  </conditionalFormatting>
  <conditionalFormatting sqref="GG13:GG62">
    <cfRule type="cellIs" dxfId="539" priority="1" operator="lessThan">
      <formula>7</formula>
    </cfRule>
  </conditionalFormatting>
  <dataValidations count="5">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FB35D901-4A24-4B95-82D1-56EC1DCA1CC2}">
      <formula1>1711894467</formula1>
    </dataValidation>
    <dataValidation operator="equal" allowBlank="1" showInputMessage="1" showErrorMessage="1" sqref="B13:B62" xr:uid="{E85D395B-5F44-45A6-9B58-5968BA2A8183}"/>
    <dataValidation type="whole" operator="equal" allowBlank="1" showInputMessage="1" showErrorMessage="1" errorTitle="ERROR" error="NO CAMBIE EL CONTENIDO DE LA CELDA" sqref="BL13:BL62 DV13:DV62 GH13:GH62 GF13:GF62" xr:uid="{3F4A9F00-DABA-421A-85BD-45FE549AA9AB}">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6DA6379C-0820-416E-9A3B-32D89DD348C8}">
      <formula1>0</formula1>
      <formula2>10</formula2>
    </dataValidation>
    <dataValidation type="whole" operator="equal" allowBlank="1" showInputMessage="1" showErrorMessage="1" errorTitle="ERROR" error="&quot;No intente editar estas celdas&quot;." sqref="FX13:FX62 DQ13:DU62 DN13:DN62 BG13:BK62 BD13:BD62 GA13:GE62 GG13:GG62" xr:uid="{73D79E3E-6971-4453-85D7-21B818664EAB}">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OcultarFilaM9">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31746" r:id="rId4" name="Button 2">
              <controlPr defaultSize="0" print="0" autoFill="0" autoPict="0" macro="[0]!MostrarFM9">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FC5AB-00EC-4F9C-A105-49BA5EAFFDFA}">
  <sheetPr codeName="Hoja28"/>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DS!E12</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DS!F12</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DS!G12</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DS!H12</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DS!I12</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IF('M9'!B13=0,"",'M9'!B13)</f>
        <v/>
      </c>
      <c r="C13" s="75">
        <f>'M9'!BI13</f>
        <v>5.6</v>
      </c>
      <c r="D13" s="75">
        <f>'M9'!BJ13</f>
        <v>2.5499999999999998</v>
      </c>
      <c r="E13" s="100">
        <f>'M9'!BK13</f>
        <v>8.1499999999999986</v>
      </c>
      <c r="F13" s="84" t="str">
        <f>'M9'!BL13</f>
        <v>B+</v>
      </c>
      <c r="G13" s="75" t="str">
        <f>'M9'!DS13</f>
        <v xml:space="preserve"> </v>
      </c>
      <c r="H13" s="75" t="str">
        <f>'M9'!DT13</f>
        <v xml:space="preserve"> </v>
      </c>
      <c r="I13" s="100" t="str">
        <f>'M9'!DU13</f>
        <v xml:space="preserve"> </v>
      </c>
      <c r="J13" s="75" t="str">
        <f>'M9'!DV13</f>
        <v xml:space="preserve"> </v>
      </c>
      <c r="K13" s="75" t="str">
        <f>'M9'!GC13</f>
        <v xml:space="preserve"> </v>
      </c>
      <c r="L13" s="75" t="str">
        <f>'M9'!GD13</f>
        <v xml:space="preserve"> </v>
      </c>
      <c r="M13" s="100" t="str">
        <f>'M9'!GE13</f>
        <v xml:space="preserve"> </v>
      </c>
      <c r="N13" s="75" t="str">
        <f>'M9'!GF13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IF('M9'!B14=0,"",'M9'!B14)</f>
        <v/>
      </c>
      <c r="C14" s="75" t="str">
        <f>'M9'!BI14</f>
        <v xml:space="preserve"> </v>
      </c>
      <c r="D14" s="75" t="str">
        <f>'M9'!BJ14</f>
        <v xml:space="preserve"> </v>
      </c>
      <c r="E14" s="100" t="str">
        <f>'M9'!BK14</f>
        <v xml:space="preserve"> </v>
      </c>
      <c r="F14" s="84" t="str">
        <f>'M9'!BL14</f>
        <v xml:space="preserve"> </v>
      </c>
      <c r="G14" s="75" t="str">
        <f>'M9'!DS14</f>
        <v xml:space="preserve"> </v>
      </c>
      <c r="H14" s="75" t="str">
        <f>'M9'!DT14</f>
        <v xml:space="preserve"> </v>
      </c>
      <c r="I14" s="100" t="str">
        <f>'M9'!DU14</f>
        <v xml:space="preserve"> </v>
      </c>
      <c r="J14" s="75" t="str">
        <f>'M9'!DV14</f>
        <v xml:space="preserve"> </v>
      </c>
      <c r="K14" s="75" t="str">
        <f>'M9'!GC14</f>
        <v xml:space="preserve"> </v>
      </c>
      <c r="L14" s="75" t="str">
        <f>'M9'!GD14</f>
        <v xml:space="preserve"> </v>
      </c>
      <c r="M14" s="100" t="str">
        <f>'M9'!GE14</f>
        <v xml:space="preserve"> </v>
      </c>
      <c r="N14" s="75" t="str">
        <f>'M9'!GF14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IF('M9'!B15=0,"",'M9'!B15)</f>
        <v/>
      </c>
      <c r="C15" s="75" t="str">
        <f>'M9'!BI15</f>
        <v xml:space="preserve"> </v>
      </c>
      <c r="D15" s="75" t="str">
        <f>'M9'!BJ15</f>
        <v xml:space="preserve"> </v>
      </c>
      <c r="E15" s="100" t="str">
        <f>'M9'!BK15</f>
        <v xml:space="preserve"> </v>
      </c>
      <c r="F15" s="84" t="str">
        <f>'M9'!BL15</f>
        <v xml:space="preserve"> </v>
      </c>
      <c r="G15" s="75" t="str">
        <f>'M9'!DS15</f>
        <v xml:space="preserve"> </v>
      </c>
      <c r="H15" s="75" t="str">
        <f>'M9'!DT15</f>
        <v xml:space="preserve"> </v>
      </c>
      <c r="I15" s="100" t="str">
        <f>'M9'!DU15</f>
        <v xml:space="preserve"> </v>
      </c>
      <c r="J15" s="75" t="str">
        <f>'M9'!DV15</f>
        <v xml:space="preserve"> </v>
      </c>
      <c r="K15" s="75" t="str">
        <f>'M9'!GC15</f>
        <v xml:space="preserve"> </v>
      </c>
      <c r="L15" s="75" t="str">
        <f>'M9'!GD15</f>
        <v xml:space="preserve"> </v>
      </c>
      <c r="M15" s="100" t="str">
        <f>'M9'!GE15</f>
        <v xml:space="preserve"> </v>
      </c>
      <c r="N15" s="75" t="str">
        <f>'M9'!GF15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IF('M9'!B16=0,"",'M9'!B16)</f>
        <v/>
      </c>
      <c r="C16" s="75" t="str">
        <f>'M9'!BI16</f>
        <v xml:space="preserve"> </v>
      </c>
      <c r="D16" s="75" t="str">
        <f>'M9'!BJ16</f>
        <v xml:space="preserve"> </v>
      </c>
      <c r="E16" s="100" t="str">
        <f>'M9'!BK16</f>
        <v xml:space="preserve"> </v>
      </c>
      <c r="F16" s="84" t="str">
        <f>'M9'!BL16</f>
        <v xml:space="preserve"> </v>
      </c>
      <c r="G16" s="75" t="str">
        <f>'M9'!DS16</f>
        <v xml:space="preserve"> </v>
      </c>
      <c r="H16" s="75" t="str">
        <f>'M9'!DT16</f>
        <v xml:space="preserve"> </v>
      </c>
      <c r="I16" s="100" t="str">
        <f>'M9'!DU16</f>
        <v xml:space="preserve"> </v>
      </c>
      <c r="J16" s="75" t="str">
        <f>'M9'!DV16</f>
        <v xml:space="preserve"> </v>
      </c>
      <c r="K16" s="75" t="str">
        <f>'M9'!GC16</f>
        <v xml:space="preserve"> </v>
      </c>
      <c r="L16" s="75" t="str">
        <f>'M9'!GD16</f>
        <v xml:space="preserve"> </v>
      </c>
      <c r="M16" s="100" t="str">
        <f>'M9'!GE16</f>
        <v xml:space="preserve"> </v>
      </c>
      <c r="N16" s="75" t="str">
        <f>'M9'!GF16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IF('M9'!B17=0,"",'M9'!B17)</f>
        <v/>
      </c>
      <c r="C17" s="75" t="str">
        <f>'M9'!BI17</f>
        <v xml:space="preserve"> </v>
      </c>
      <c r="D17" s="75" t="str">
        <f>'M9'!BJ17</f>
        <v xml:space="preserve"> </v>
      </c>
      <c r="E17" s="100" t="str">
        <f>'M9'!BK17</f>
        <v xml:space="preserve"> </v>
      </c>
      <c r="F17" s="84" t="str">
        <f>'M9'!BL17</f>
        <v xml:space="preserve"> </v>
      </c>
      <c r="G17" s="75" t="str">
        <f>'M9'!DS17</f>
        <v xml:space="preserve"> </v>
      </c>
      <c r="H17" s="75" t="str">
        <f>'M9'!DT17</f>
        <v xml:space="preserve"> </v>
      </c>
      <c r="I17" s="100" t="str">
        <f>'M9'!DU17</f>
        <v xml:space="preserve"> </v>
      </c>
      <c r="J17" s="75" t="str">
        <f>'M9'!DV17</f>
        <v xml:space="preserve"> </v>
      </c>
      <c r="K17" s="75" t="str">
        <f>'M9'!GC17</f>
        <v xml:space="preserve"> </v>
      </c>
      <c r="L17" s="75" t="str">
        <f>'M9'!GD17</f>
        <v xml:space="preserve"> </v>
      </c>
      <c r="M17" s="100" t="str">
        <f>'M9'!GE17</f>
        <v xml:space="preserve"> </v>
      </c>
      <c r="N17" s="75" t="str">
        <f>'M9'!GF17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IF('M9'!B18=0,"",'M9'!B18)</f>
        <v/>
      </c>
      <c r="C18" s="75" t="str">
        <f>'M9'!BI18</f>
        <v xml:space="preserve"> </v>
      </c>
      <c r="D18" s="75" t="str">
        <f>'M9'!BJ18</f>
        <v xml:space="preserve"> </v>
      </c>
      <c r="E18" s="100" t="str">
        <f>'M9'!BK18</f>
        <v xml:space="preserve"> </v>
      </c>
      <c r="F18" s="84" t="str">
        <f>'M9'!BL18</f>
        <v xml:space="preserve"> </v>
      </c>
      <c r="G18" s="75" t="str">
        <f>'M9'!DS18</f>
        <v xml:space="preserve"> </v>
      </c>
      <c r="H18" s="75" t="str">
        <f>'M9'!DT18</f>
        <v xml:space="preserve"> </v>
      </c>
      <c r="I18" s="100" t="str">
        <f>'M9'!DU18</f>
        <v xml:space="preserve"> </v>
      </c>
      <c r="J18" s="75" t="str">
        <f>'M9'!DV18</f>
        <v xml:space="preserve"> </v>
      </c>
      <c r="K18" s="75" t="str">
        <f>'M9'!GC18</f>
        <v xml:space="preserve"> </v>
      </c>
      <c r="L18" s="75" t="str">
        <f>'M9'!GD18</f>
        <v xml:space="preserve"> </v>
      </c>
      <c r="M18" s="100" t="str">
        <f>'M9'!GE18</f>
        <v xml:space="preserve"> </v>
      </c>
      <c r="N18" s="75" t="str">
        <f>'M9'!GF18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IF('M9'!B19=0,"",'M9'!B19)</f>
        <v/>
      </c>
      <c r="C19" s="75" t="str">
        <f>'M9'!BI19</f>
        <v xml:space="preserve"> </v>
      </c>
      <c r="D19" s="75" t="str">
        <f>'M9'!BJ19</f>
        <v xml:space="preserve"> </v>
      </c>
      <c r="E19" s="100" t="str">
        <f>'M9'!BK19</f>
        <v xml:space="preserve"> </v>
      </c>
      <c r="F19" s="84" t="str">
        <f>'M9'!BL19</f>
        <v xml:space="preserve"> </v>
      </c>
      <c r="G19" s="75" t="str">
        <f>'M9'!DS19</f>
        <v xml:space="preserve"> </v>
      </c>
      <c r="H19" s="75" t="str">
        <f>'M9'!DT19</f>
        <v xml:space="preserve"> </v>
      </c>
      <c r="I19" s="100" t="str">
        <f>'M9'!DU19</f>
        <v xml:space="preserve"> </v>
      </c>
      <c r="J19" s="75" t="str">
        <f>'M9'!DV19</f>
        <v xml:space="preserve"> </v>
      </c>
      <c r="K19" s="75" t="str">
        <f>'M9'!GC19</f>
        <v xml:space="preserve"> </v>
      </c>
      <c r="L19" s="75" t="str">
        <f>'M9'!GD19</f>
        <v xml:space="preserve"> </v>
      </c>
      <c r="M19" s="100" t="str">
        <f>'M9'!GE19</f>
        <v xml:space="preserve"> </v>
      </c>
      <c r="N19" s="75" t="str">
        <f>'M9'!GF19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IF('M9'!B20=0,"",'M9'!B20)</f>
        <v/>
      </c>
      <c r="C20" s="75" t="str">
        <f>'M9'!BI20</f>
        <v xml:space="preserve"> </v>
      </c>
      <c r="D20" s="75" t="str">
        <f>'M9'!BJ20</f>
        <v xml:space="preserve"> </v>
      </c>
      <c r="E20" s="100" t="str">
        <f>'M9'!BK20</f>
        <v xml:space="preserve"> </v>
      </c>
      <c r="F20" s="84" t="str">
        <f>'M9'!BL20</f>
        <v xml:space="preserve"> </v>
      </c>
      <c r="G20" s="75" t="str">
        <f>'M9'!DS20</f>
        <v xml:space="preserve"> </v>
      </c>
      <c r="H20" s="75" t="str">
        <f>'M9'!DT20</f>
        <v xml:space="preserve"> </v>
      </c>
      <c r="I20" s="100" t="str">
        <f>'M9'!DU20</f>
        <v xml:space="preserve"> </v>
      </c>
      <c r="J20" s="75" t="str">
        <f>'M9'!DV20</f>
        <v xml:space="preserve"> </v>
      </c>
      <c r="K20" s="75" t="str">
        <f>'M9'!GC20</f>
        <v xml:space="preserve"> </v>
      </c>
      <c r="L20" s="75" t="str">
        <f>'M9'!GD20</f>
        <v xml:space="preserve"> </v>
      </c>
      <c r="M20" s="100" t="str">
        <f>'M9'!GE20</f>
        <v xml:space="preserve"> </v>
      </c>
      <c r="N20" s="75" t="str">
        <f>'M9'!GF20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IF('M9'!B21=0,"",'M9'!B21)</f>
        <v/>
      </c>
      <c r="C21" s="75" t="str">
        <f>'M9'!BI21</f>
        <v xml:space="preserve"> </v>
      </c>
      <c r="D21" s="75" t="str">
        <f>'M9'!BJ21</f>
        <v xml:space="preserve"> </v>
      </c>
      <c r="E21" s="100" t="str">
        <f>'M9'!BK21</f>
        <v xml:space="preserve"> </v>
      </c>
      <c r="F21" s="84" t="str">
        <f>'M9'!BL21</f>
        <v xml:space="preserve"> </v>
      </c>
      <c r="G21" s="75" t="str">
        <f>'M9'!DS21</f>
        <v xml:space="preserve"> </v>
      </c>
      <c r="H21" s="75" t="str">
        <f>'M9'!DT21</f>
        <v xml:space="preserve"> </v>
      </c>
      <c r="I21" s="100" t="str">
        <f>'M9'!DU21</f>
        <v xml:space="preserve"> </v>
      </c>
      <c r="J21" s="75" t="str">
        <f>'M9'!DV21</f>
        <v xml:space="preserve"> </v>
      </c>
      <c r="K21" s="75" t="str">
        <f>'M9'!GC21</f>
        <v xml:space="preserve"> </v>
      </c>
      <c r="L21" s="75" t="str">
        <f>'M9'!GD21</f>
        <v xml:space="preserve"> </v>
      </c>
      <c r="M21" s="100" t="str">
        <f>'M9'!GE21</f>
        <v xml:space="preserve"> </v>
      </c>
      <c r="N21" s="75" t="str">
        <f>'M9'!GF21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IF('M9'!B22=0,"",'M9'!B22)</f>
        <v/>
      </c>
      <c r="C22" s="75" t="str">
        <f>'M9'!BI22</f>
        <v xml:space="preserve"> </v>
      </c>
      <c r="D22" s="75" t="str">
        <f>'M9'!BJ22</f>
        <v xml:space="preserve"> </v>
      </c>
      <c r="E22" s="100" t="str">
        <f>'M9'!BK22</f>
        <v xml:space="preserve"> </v>
      </c>
      <c r="F22" s="84" t="str">
        <f>'M9'!BL22</f>
        <v xml:space="preserve"> </v>
      </c>
      <c r="G22" s="75" t="str">
        <f>'M9'!DS22</f>
        <v xml:space="preserve"> </v>
      </c>
      <c r="H22" s="75" t="str">
        <f>'M9'!DT22</f>
        <v xml:space="preserve"> </v>
      </c>
      <c r="I22" s="100" t="str">
        <f>'M9'!DU22</f>
        <v xml:space="preserve"> </v>
      </c>
      <c r="J22" s="75" t="str">
        <f>'M9'!DV22</f>
        <v xml:space="preserve"> </v>
      </c>
      <c r="K22" s="75" t="str">
        <f>'M9'!GC22</f>
        <v xml:space="preserve"> </v>
      </c>
      <c r="L22" s="75" t="str">
        <f>'M9'!GD22</f>
        <v xml:space="preserve"> </v>
      </c>
      <c r="M22" s="100" t="str">
        <f>'M9'!GE22</f>
        <v xml:space="preserve"> </v>
      </c>
      <c r="N22" s="75" t="str">
        <f>'M9'!GF22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IF('M9'!B23=0,"",'M9'!B23)</f>
        <v/>
      </c>
      <c r="C23" s="75" t="str">
        <f>'M9'!BI23</f>
        <v xml:space="preserve"> </v>
      </c>
      <c r="D23" s="75" t="str">
        <f>'M9'!BJ23</f>
        <v xml:space="preserve"> </v>
      </c>
      <c r="E23" s="100" t="str">
        <f>'M9'!BK23</f>
        <v xml:space="preserve"> </v>
      </c>
      <c r="F23" s="84" t="str">
        <f>'M9'!BL23</f>
        <v xml:space="preserve"> </v>
      </c>
      <c r="G23" s="75" t="str">
        <f>'M9'!DS23</f>
        <v xml:space="preserve"> </v>
      </c>
      <c r="H23" s="75" t="str">
        <f>'M9'!DT23</f>
        <v xml:space="preserve"> </v>
      </c>
      <c r="I23" s="100" t="str">
        <f>'M9'!DU23</f>
        <v xml:space="preserve"> </v>
      </c>
      <c r="J23" s="75" t="str">
        <f>'M9'!DV23</f>
        <v xml:space="preserve"> </v>
      </c>
      <c r="K23" s="75" t="str">
        <f>'M9'!GC23</f>
        <v xml:space="preserve"> </v>
      </c>
      <c r="L23" s="75" t="str">
        <f>'M9'!GD23</f>
        <v xml:space="preserve"> </v>
      </c>
      <c r="M23" s="100" t="str">
        <f>'M9'!GE23</f>
        <v xml:space="preserve"> </v>
      </c>
      <c r="N23" s="75" t="str">
        <f>'M9'!GF23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IF('M9'!B24=0,"",'M9'!B24)</f>
        <v/>
      </c>
      <c r="C24" s="75" t="str">
        <f>'M9'!BI24</f>
        <v xml:space="preserve"> </v>
      </c>
      <c r="D24" s="75" t="str">
        <f>'M9'!BJ24</f>
        <v xml:space="preserve"> </v>
      </c>
      <c r="E24" s="100" t="str">
        <f>'M9'!BK24</f>
        <v xml:space="preserve"> </v>
      </c>
      <c r="F24" s="84" t="str">
        <f>'M9'!BL24</f>
        <v xml:space="preserve"> </v>
      </c>
      <c r="G24" s="75" t="str">
        <f>'M9'!DS24</f>
        <v xml:space="preserve"> </v>
      </c>
      <c r="H24" s="75" t="str">
        <f>'M9'!DT24</f>
        <v xml:space="preserve"> </v>
      </c>
      <c r="I24" s="100" t="str">
        <f>'M9'!DU24</f>
        <v xml:space="preserve"> </v>
      </c>
      <c r="J24" s="75" t="str">
        <f>'M9'!DV24</f>
        <v xml:space="preserve"> </v>
      </c>
      <c r="K24" s="75" t="str">
        <f>'M9'!GC24</f>
        <v xml:space="preserve"> </v>
      </c>
      <c r="L24" s="75" t="str">
        <f>'M9'!GD24</f>
        <v xml:space="preserve"> </v>
      </c>
      <c r="M24" s="100" t="str">
        <f>'M9'!GE24</f>
        <v xml:space="preserve"> </v>
      </c>
      <c r="N24" s="75" t="str">
        <f>'M9'!GF24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IF('M9'!B25=0,"",'M9'!B25)</f>
        <v/>
      </c>
      <c r="C25" s="75" t="str">
        <f>'M9'!BI25</f>
        <v xml:space="preserve"> </v>
      </c>
      <c r="D25" s="75" t="str">
        <f>'M9'!BJ25</f>
        <v xml:space="preserve"> </v>
      </c>
      <c r="E25" s="100" t="str">
        <f>'M9'!BK25</f>
        <v xml:space="preserve"> </v>
      </c>
      <c r="F25" s="84" t="str">
        <f>'M9'!BL25</f>
        <v xml:space="preserve"> </v>
      </c>
      <c r="G25" s="75" t="str">
        <f>'M9'!DS25</f>
        <v xml:space="preserve"> </v>
      </c>
      <c r="H25" s="75" t="str">
        <f>'M9'!DT25</f>
        <v xml:space="preserve"> </v>
      </c>
      <c r="I25" s="100" t="str">
        <f>'M9'!DU25</f>
        <v xml:space="preserve"> </v>
      </c>
      <c r="J25" s="75" t="str">
        <f>'M9'!DV25</f>
        <v xml:space="preserve"> </v>
      </c>
      <c r="K25" s="75" t="str">
        <f>'M9'!GC25</f>
        <v xml:space="preserve"> </v>
      </c>
      <c r="L25" s="75" t="str">
        <f>'M9'!GD25</f>
        <v xml:space="preserve"> </v>
      </c>
      <c r="M25" s="100" t="str">
        <f>'M9'!GE25</f>
        <v xml:space="preserve"> </v>
      </c>
      <c r="N25" s="75" t="str">
        <f>'M9'!GF25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IF('M9'!B26=0,"",'M9'!B26)</f>
        <v/>
      </c>
      <c r="C26" s="75" t="str">
        <f>'M9'!BI26</f>
        <v xml:space="preserve"> </v>
      </c>
      <c r="D26" s="75" t="str">
        <f>'M9'!BJ26</f>
        <v xml:space="preserve"> </v>
      </c>
      <c r="E26" s="100" t="str">
        <f>'M9'!BK26</f>
        <v xml:space="preserve"> </v>
      </c>
      <c r="F26" s="84" t="str">
        <f>'M9'!BL26</f>
        <v xml:space="preserve"> </v>
      </c>
      <c r="G26" s="75" t="str">
        <f>'M9'!DS26</f>
        <v xml:space="preserve"> </v>
      </c>
      <c r="H26" s="75" t="str">
        <f>'M9'!DT26</f>
        <v xml:space="preserve"> </v>
      </c>
      <c r="I26" s="100" t="str">
        <f>'M9'!DU26</f>
        <v xml:space="preserve"> </v>
      </c>
      <c r="J26" s="75" t="str">
        <f>'M9'!DV26</f>
        <v xml:space="preserve"> </v>
      </c>
      <c r="K26" s="75" t="str">
        <f>'M9'!GC26</f>
        <v xml:space="preserve"> </v>
      </c>
      <c r="L26" s="75" t="str">
        <f>'M9'!GD26</f>
        <v xml:space="preserve"> </v>
      </c>
      <c r="M26" s="100" t="str">
        <f>'M9'!GE26</f>
        <v xml:space="preserve"> </v>
      </c>
      <c r="N26" s="75" t="str">
        <f>'M9'!GF26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IF('M9'!B27=0,"",'M9'!B27)</f>
        <v/>
      </c>
      <c r="C27" s="75" t="str">
        <f>'M9'!BI27</f>
        <v xml:space="preserve"> </v>
      </c>
      <c r="D27" s="75" t="str">
        <f>'M9'!BJ27</f>
        <v xml:space="preserve"> </v>
      </c>
      <c r="E27" s="100" t="str">
        <f>'M9'!BK27</f>
        <v xml:space="preserve"> </v>
      </c>
      <c r="F27" s="84" t="str">
        <f>'M9'!BL27</f>
        <v xml:space="preserve"> </v>
      </c>
      <c r="G27" s="75" t="str">
        <f>'M9'!DS27</f>
        <v xml:space="preserve"> </v>
      </c>
      <c r="H27" s="75" t="str">
        <f>'M9'!DT27</f>
        <v xml:space="preserve"> </v>
      </c>
      <c r="I27" s="100" t="str">
        <f>'M9'!DU27</f>
        <v xml:space="preserve"> </v>
      </c>
      <c r="J27" s="75" t="str">
        <f>'M9'!DV27</f>
        <v xml:space="preserve"> </v>
      </c>
      <c r="K27" s="75" t="str">
        <f>'M9'!GC27</f>
        <v xml:space="preserve"> </v>
      </c>
      <c r="L27" s="75" t="str">
        <f>'M9'!GD27</f>
        <v xml:space="preserve"> </v>
      </c>
      <c r="M27" s="100" t="str">
        <f>'M9'!GE27</f>
        <v xml:space="preserve"> </v>
      </c>
      <c r="N27" s="75" t="str">
        <f>'M9'!GF27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IF('M9'!B28=0,"",'M9'!B28)</f>
        <v/>
      </c>
      <c r="C28" s="75" t="str">
        <f>'M9'!BI28</f>
        <v xml:space="preserve"> </v>
      </c>
      <c r="D28" s="75" t="str">
        <f>'M9'!BJ28</f>
        <v xml:space="preserve"> </v>
      </c>
      <c r="E28" s="100" t="str">
        <f>'M9'!BK28</f>
        <v xml:space="preserve"> </v>
      </c>
      <c r="F28" s="84" t="str">
        <f>'M9'!BL28</f>
        <v xml:space="preserve"> </v>
      </c>
      <c r="G28" s="75" t="str">
        <f>'M9'!DS28</f>
        <v xml:space="preserve"> </v>
      </c>
      <c r="H28" s="75" t="str">
        <f>'M9'!DT28</f>
        <v xml:space="preserve"> </v>
      </c>
      <c r="I28" s="100" t="str">
        <f>'M9'!DU28</f>
        <v xml:space="preserve"> </v>
      </c>
      <c r="J28" s="75" t="str">
        <f>'M9'!DV28</f>
        <v xml:space="preserve"> </v>
      </c>
      <c r="K28" s="75" t="str">
        <f>'M9'!GC28</f>
        <v xml:space="preserve"> </v>
      </c>
      <c r="L28" s="75" t="str">
        <f>'M9'!GD28</f>
        <v xml:space="preserve"> </v>
      </c>
      <c r="M28" s="100" t="str">
        <f>'M9'!GE28</f>
        <v xml:space="preserve"> </v>
      </c>
      <c r="N28" s="75" t="str">
        <f>'M9'!GF28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IF('M9'!B29=0,"",'M9'!B29)</f>
        <v/>
      </c>
      <c r="C29" s="75" t="str">
        <f>'M9'!BI29</f>
        <v xml:space="preserve"> </v>
      </c>
      <c r="D29" s="75" t="str">
        <f>'M9'!BJ29</f>
        <v xml:space="preserve"> </v>
      </c>
      <c r="E29" s="100" t="str">
        <f>'M9'!BK29</f>
        <v xml:space="preserve"> </v>
      </c>
      <c r="F29" s="84" t="str">
        <f>'M9'!BL29</f>
        <v xml:space="preserve"> </v>
      </c>
      <c r="G29" s="75" t="str">
        <f>'M9'!DS29</f>
        <v xml:space="preserve"> </v>
      </c>
      <c r="H29" s="75" t="str">
        <f>'M9'!DT29</f>
        <v xml:space="preserve"> </v>
      </c>
      <c r="I29" s="100" t="str">
        <f>'M9'!DU29</f>
        <v xml:space="preserve"> </v>
      </c>
      <c r="J29" s="75" t="str">
        <f>'M9'!DV29</f>
        <v xml:space="preserve"> </v>
      </c>
      <c r="K29" s="75" t="str">
        <f>'M9'!GC29</f>
        <v xml:space="preserve"> </v>
      </c>
      <c r="L29" s="75" t="str">
        <f>'M9'!GD29</f>
        <v xml:space="preserve"> </v>
      </c>
      <c r="M29" s="100" t="str">
        <f>'M9'!GE29</f>
        <v xml:space="preserve"> </v>
      </c>
      <c r="N29" s="75" t="str">
        <f>'M9'!GF29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IF('M9'!B30=0,"",'M9'!B30)</f>
        <v/>
      </c>
      <c r="C30" s="75" t="str">
        <f>'M9'!BI30</f>
        <v xml:space="preserve"> </v>
      </c>
      <c r="D30" s="75" t="str">
        <f>'M9'!BJ30</f>
        <v xml:space="preserve"> </v>
      </c>
      <c r="E30" s="100" t="str">
        <f>'M9'!BK30</f>
        <v xml:space="preserve"> </v>
      </c>
      <c r="F30" s="84" t="str">
        <f>'M9'!BL30</f>
        <v xml:space="preserve"> </v>
      </c>
      <c r="G30" s="75" t="str">
        <f>'M9'!DS30</f>
        <v xml:space="preserve"> </v>
      </c>
      <c r="H30" s="75" t="str">
        <f>'M9'!DT30</f>
        <v xml:space="preserve"> </v>
      </c>
      <c r="I30" s="100" t="str">
        <f>'M9'!DU30</f>
        <v xml:space="preserve"> </v>
      </c>
      <c r="J30" s="75" t="str">
        <f>'M9'!DV30</f>
        <v xml:space="preserve"> </v>
      </c>
      <c r="K30" s="75" t="str">
        <f>'M9'!GC30</f>
        <v xml:space="preserve"> </v>
      </c>
      <c r="L30" s="75" t="str">
        <f>'M9'!GD30</f>
        <v xml:space="preserve"> </v>
      </c>
      <c r="M30" s="100" t="str">
        <f>'M9'!GE30</f>
        <v xml:space="preserve"> </v>
      </c>
      <c r="N30" s="75" t="str">
        <f>'M9'!GF30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IF('M9'!B31=0,"",'M9'!B31)</f>
        <v/>
      </c>
      <c r="C31" s="75" t="str">
        <f>'M9'!BI31</f>
        <v xml:space="preserve"> </v>
      </c>
      <c r="D31" s="75" t="str">
        <f>'M9'!BJ31</f>
        <v xml:space="preserve"> </v>
      </c>
      <c r="E31" s="100" t="str">
        <f>'M9'!BK31</f>
        <v xml:space="preserve"> </v>
      </c>
      <c r="F31" s="84" t="str">
        <f>'M9'!BL31</f>
        <v xml:space="preserve"> </v>
      </c>
      <c r="G31" s="75" t="str">
        <f>'M9'!DS31</f>
        <v xml:space="preserve"> </v>
      </c>
      <c r="H31" s="75" t="str">
        <f>'M9'!DT31</f>
        <v xml:space="preserve"> </v>
      </c>
      <c r="I31" s="100" t="str">
        <f>'M9'!DU31</f>
        <v xml:space="preserve"> </v>
      </c>
      <c r="J31" s="75" t="str">
        <f>'M9'!DV31</f>
        <v xml:space="preserve"> </v>
      </c>
      <c r="K31" s="75" t="str">
        <f>'M9'!GC31</f>
        <v xml:space="preserve"> </v>
      </c>
      <c r="L31" s="75" t="str">
        <f>'M9'!GD31</f>
        <v xml:space="preserve"> </v>
      </c>
      <c r="M31" s="100" t="str">
        <f>'M9'!GE31</f>
        <v xml:space="preserve"> </v>
      </c>
      <c r="N31" s="75" t="str">
        <f>'M9'!GF31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IF('M9'!B32=0,"",'M9'!B32)</f>
        <v/>
      </c>
      <c r="C32" s="75" t="str">
        <f>'M9'!BI32</f>
        <v xml:space="preserve"> </v>
      </c>
      <c r="D32" s="75" t="str">
        <f>'M9'!BJ32</f>
        <v xml:space="preserve"> </v>
      </c>
      <c r="E32" s="100" t="str">
        <f>'M9'!BK32</f>
        <v xml:space="preserve"> </v>
      </c>
      <c r="F32" s="84" t="str">
        <f>'M9'!BL32</f>
        <v xml:space="preserve"> </v>
      </c>
      <c r="G32" s="75" t="str">
        <f>'M9'!DS32</f>
        <v xml:space="preserve"> </v>
      </c>
      <c r="H32" s="75" t="str">
        <f>'M9'!DT32</f>
        <v xml:space="preserve"> </v>
      </c>
      <c r="I32" s="100" t="str">
        <f>'M9'!DU32</f>
        <v xml:space="preserve"> </v>
      </c>
      <c r="J32" s="75" t="str">
        <f>'M9'!DV32</f>
        <v xml:space="preserve"> </v>
      </c>
      <c r="K32" s="75" t="str">
        <f>'M9'!GC32</f>
        <v xml:space="preserve"> </v>
      </c>
      <c r="L32" s="75" t="str">
        <f>'M9'!GD32</f>
        <v xml:space="preserve"> </v>
      </c>
      <c r="M32" s="100" t="str">
        <f>'M9'!GE32</f>
        <v xml:space="preserve"> </v>
      </c>
      <c r="N32" s="75" t="str">
        <f>'M9'!GF32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IF('M9'!B33=0,"",'M9'!B33)</f>
        <v/>
      </c>
      <c r="C33" s="75" t="str">
        <f>'M9'!BI33</f>
        <v xml:space="preserve"> </v>
      </c>
      <c r="D33" s="75" t="str">
        <f>'M9'!BJ33</f>
        <v xml:space="preserve"> </v>
      </c>
      <c r="E33" s="100" t="str">
        <f>'M9'!BK33</f>
        <v xml:space="preserve"> </v>
      </c>
      <c r="F33" s="84" t="str">
        <f>'M9'!BL33</f>
        <v xml:space="preserve"> </v>
      </c>
      <c r="G33" s="75" t="str">
        <f>'M9'!DS33</f>
        <v xml:space="preserve"> </v>
      </c>
      <c r="H33" s="75" t="str">
        <f>'M9'!DT33</f>
        <v xml:space="preserve"> </v>
      </c>
      <c r="I33" s="100" t="str">
        <f>'M9'!DU33</f>
        <v xml:space="preserve"> </v>
      </c>
      <c r="J33" s="75" t="str">
        <f>'M9'!DV33</f>
        <v xml:space="preserve"> </v>
      </c>
      <c r="K33" s="75" t="str">
        <f>'M9'!GC33</f>
        <v xml:space="preserve"> </v>
      </c>
      <c r="L33" s="75" t="str">
        <f>'M9'!GD33</f>
        <v xml:space="preserve"> </v>
      </c>
      <c r="M33" s="100" t="str">
        <f>'M9'!GE33</f>
        <v xml:space="preserve"> </v>
      </c>
      <c r="N33" s="75" t="str">
        <f>'M9'!GF33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IF('M9'!B34=0,"",'M9'!B34)</f>
        <v/>
      </c>
      <c r="C34" s="75" t="str">
        <f>'M9'!BI34</f>
        <v xml:space="preserve"> </v>
      </c>
      <c r="D34" s="75" t="str">
        <f>'M9'!BJ34</f>
        <v xml:space="preserve"> </v>
      </c>
      <c r="E34" s="100" t="str">
        <f>'M9'!BK34</f>
        <v xml:space="preserve"> </v>
      </c>
      <c r="F34" s="84" t="str">
        <f>'M9'!BL34</f>
        <v xml:space="preserve"> </v>
      </c>
      <c r="G34" s="75" t="str">
        <f>'M9'!DS34</f>
        <v xml:space="preserve"> </v>
      </c>
      <c r="H34" s="75" t="str">
        <f>'M9'!DT34</f>
        <v xml:space="preserve"> </v>
      </c>
      <c r="I34" s="100" t="str">
        <f>'M9'!DU34</f>
        <v xml:space="preserve"> </v>
      </c>
      <c r="J34" s="75" t="str">
        <f>'M9'!DV34</f>
        <v xml:space="preserve"> </v>
      </c>
      <c r="K34" s="75" t="str">
        <f>'M9'!GC34</f>
        <v xml:space="preserve"> </v>
      </c>
      <c r="L34" s="75" t="str">
        <f>'M9'!GD34</f>
        <v xml:space="preserve"> </v>
      </c>
      <c r="M34" s="100" t="str">
        <f>'M9'!GE34</f>
        <v xml:space="preserve"> </v>
      </c>
      <c r="N34" s="75" t="str">
        <f>'M9'!GF34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IF('M9'!B35=0,"",'M9'!B35)</f>
        <v/>
      </c>
      <c r="C35" s="75" t="str">
        <f>'M9'!BI35</f>
        <v xml:space="preserve"> </v>
      </c>
      <c r="D35" s="75" t="str">
        <f>'M9'!BJ35</f>
        <v xml:space="preserve"> </v>
      </c>
      <c r="E35" s="100" t="str">
        <f>'M9'!BK35</f>
        <v xml:space="preserve"> </v>
      </c>
      <c r="F35" s="84" t="str">
        <f>'M9'!BL35</f>
        <v xml:space="preserve"> </v>
      </c>
      <c r="G35" s="75" t="str">
        <f>'M9'!DS35</f>
        <v xml:space="preserve"> </v>
      </c>
      <c r="H35" s="75" t="str">
        <f>'M9'!DT35</f>
        <v xml:space="preserve"> </v>
      </c>
      <c r="I35" s="100" t="str">
        <f>'M9'!DU35</f>
        <v xml:space="preserve"> </v>
      </c>
      <c r="J35" s="75" t="str">
        <f>'M9'!DV35</f>
        <v xml:space="preserve"> </v>
      </c>
      <c r="K35" s="75" t="str">
        <f>'M9'!GC35</f>
        <v xml:space="preserve"> </v>
      </c>
      <c r="L35" s="75" t="str">
        <f>'M9'!GD35</f>
        <v xml:space="preserve"> </v>
      </c>
      <c r="M35" s="100" t="str">
        <f>'M9'!GE35</f>
        <v xml:space="preserve"> </v>
      </c>
      <c r="N35" s="75" t="str">
        <f>'M9'!GF35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IF('M9'!B36=0,"",'M9'!B36)</f>
        <v/>
      </c>
      <c r="C36" s="75" t="str">
        <f>'M9'!BI36</f>
        <v xml:space="preserve"> </v>
      </c>
      <c r="D36" s="75" t="str">
        <f>'M9'!BJ36</f>
        <v xml:space="preserve"> </v>
      </c>
      <c r="E36" s="100" t="str">
        <f>'M9'!BK36</f>
        <v xml:space="preserve"> </v>
      </c>
      <c r="F36" s="84" t="str">
        <f>'M9'!BL36</f>
        <v xml:space="preserve"> </v>
      </c>
      <c r="G36" s="75" t="str">
        <f>'M9'!DS36</f>
        <v xml:space="preserve"> </v>
      </c>
      <c r="H36" s="75" t="str">
        <f>'M9'!DT36</f>
        <v xml:space="preserve"> </v>
      </c>
      <c r="I36" s="100" t="str">
        <f>'M9'!DU36</f>
        <v xml:space="preserve"> </v>
      </c>
      <c r="J36" s="75" t="str">
        <f>'M9'!DV36</f>
        <v xml:space="preserve"> </v>
      </c>
      <c r="K36" s="75" t="str">
        <f>'M9'!GC36</f>
        <v xml:space="preserve"> </v>
      </c>
      <c r="L36" s="75" t="str">
        <f>'M9'!GD36</f>
        <v xml:space="preserve"> </v>
      </c>
      <c r="M36" s="100" t="str">
        <f>'M9'!GE36</f>
        <v xml:space="preserve"> </v>
      </c>
      <c r="N36" s="75" t="str">
        <f>'M9'!GF36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IF('M9'!B37=0,"",'M9'!B37)</f>
        <v/>
      </c>
      <c r="C37" s="75" t="str">
        <f>'M9'!BI37</f>
        <v xml:space="preserve"> </v>
      </c>
      <c r="D37" s="75" t="str">
        <f>'M9'!BJ37</f>
        <v xml:space="preserve"> </v>
      </c>
      <c r="E37" s="100" t="str">
        <f>'M9'!BK37</f>
        <v xml:space="preserve"> </v>
      </c>
      <c r="F37" s="84" t="str">
        <f>'M9'!BL37</f>
        <v xml:space="preserve"> </v>
      </c>
      <c r="G37" s="75" t="str">
        <f>'M9'!DS37</f>
        <v xml:space="preserve"> </v>
      </c>
      <c r="H37" s="75" t="str">
        <f>'M9'!DT37</f>
        <v xml:space="preserve"> </v>
      </c>
      <c r="I37" s="100" t="str">
        <f>'M9'!DU37</f>
        <v xml:space="preserve"> </v>
      </c>
      <c r="J37" s="75" t="str">
        <f>'M9'!DV37</f>
        <v xml:space="preserve"> </v>
      </c>
      <c r="K37" s="75" t="str">
        <f>'M9'!GC37</f>
        <v xml:space="preserve"> </v>
      </c>
      <c r="L37" s="75" t="str">
        <f>'M9'!GD37</f>
        <v xml:space="preserve"> </v>
      </c>
      <c r="M37" s="100" t="str">
        <f>'M9'!GE37</f>
        <v xml:space="preserve"> </v>
      </c>
      <c r="N37" s="75" t="str">
        <f>'M9'!GF37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IF('M9'!B38=0,"",'M9'!B38)</f>
        <v/>
      </c>
      <c r="C38" s="75" t="str">
        <f>'M9'!BI38</f>
        <v xml:space="preserve"> </v>
      </c>
      <c r="D38" s="75" t="str">
        <f>'M9'!BJ38</f>
        <v xml:space="preserve"> </v>
      </c>
      <c r="E38" s="100" t="str">
        <f>'M9'!BK38</f>
        <v xml:space="preserve"> </v>
      </c>
      <c r="F38" s="84" t="str">
        <f>'M9'!BL38</f>
        <v xml:space="preserve"> </v>
      </c>
      <c r="G38" s="75" t="str">
        <f>'M9'!DS38</f>
        <v xml:space="preserve"> </v>
      </c>
      <c r="H38" s="75" t="str">
        <f>'M9'!DT38</f>
        <v xml:space="preserve"> </v>
      </c>
      <c r="I38" s="100" t="str">
        <f>'M9'!DU38</f>
        <v xml:space="preserve"> </v>
      </c>
      <c r="J38" s="75" t="str">
        <f>'M9'!DV38</f>
        <v xml:space="preserve"> </v>
      </c>
      <c r="K38" s="75" t="str">
        <f>'M9'!GC38</f>
        <v xml:space="preserve"> </v>
      </c>
      <c r="L38" s="75" t="str">
        <f>'M9'!GD38</f>
        <v xml:space="preserve"> </v>
      </c>
      <c r="M38" s="100" t="str">
        <f>'M9'!GE38</f>
        <v xml:space="preserve"> </v>
      </c>
      <c r="N38" s="75" t="str">
        <f>'M9'!GF38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IF('M9'!B39=0,"",'M9'!B39)</f>
        <v/>
      </c>
      <c r="C39" s="75" t="str">
        <f>'M9'!BI39</f>
        <v xml:space="preserve"> </v>
      </c>
      <c r="D39" s="75" t="str">
        <f>'M9'!BJ39</f>
        <v xml:space="preserve"> </v>
      </c>
      <c r="E39" s="100" t="str">
        <f>'M9'!BK39</f>
        <v xml:space="preserve"> </v>
      </c>
      <c r="F39" s="84" t="str">
        <f>'M9'!BL39</f>
        <v xml:space="preserve"> </v>
      </c>
      <c r="G39" s="75" t="str">
        <f>'M9'!DS39</f>
        <v xml:space="preserve"> </v>
      </c>
      <c r="H39" s="75" t="str">
        <f>'M9'!DT39</f>
        <v xml:space="preserve"> </v>
      </c>
      <c r="I39" s="100" t="str">
        <f>'M9'!DU39</f>
        <v xml:space="preserve"> </v>
      </c>
      <c r="J39" s="75" t="str">
        <f>'M9'!DV39</f>
        <v xml:space="preserve"> </v>
      </c>
      <c r="K39" s="75" t="str">
        <f>'M9'!GC39</f>
        <v xml:space="preserve"> </v>
      </c>
      <c r="L39" s="75" t="str">
        <f>'M9'!GD39</f>
        <v xml:space="preserve"> </v>
      </c>
      <c r="M39" s="100" t="str">
        <f>'M9'!GE39</f>
        <v xml:space="preserve"> </v>
      </c>
      <c r="N39" s="75" t="str">
        <f>'M9'!GF39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IF('M9'!B40=0,"",'M9'!B40)</f>
        <v/>
      </c>
      <c r="C40" s="75" t="str">
        <f>'M9'!BI40</f>
        <v xml:space="preserve"> </v>
      </c>
      <c r="D40" s="75" t="str">
        <f>'M9'!BJ40</f>
        <v xml:space="preserve"> </v>
      </c>
      <c r="E40" s="100" t="str">
        <f>'M9'!BK40</f>
        <v xml:space="preserve"> </v>
      </c>
      <c r="F40" s="84" t="str">
        <f>'M9'!BL40</f>
        <v xml:space="preserve"> </v>
      </c>
      <c r="G40" s="75" t="str">
        <f>'M9'!DS40</f>
        <v xml:space="preserve"> </v>
      </c>
      <c r="H40" s="75" t="str">
        <f>'M9'!DT40</f>
        <v xml:space="preserve"> </v>
      </c>
      <c r="I40" s="100" t="str">
        <f>'M9'!DU40</f>
        <v xml:space="preserve"> </v>
      </c>
      <c r="J40" s="75" t="str">
        <f>'M9'!DV40</f>
        <v xml:space="preserve"> </v>
      </c>
      <c r="K40" s="75" t="str">
        <f>'M9'!GC40</f>
        <v xml:space="preserve"> </v>
      </c>
      <c r="L40" s="75" t="str">
        <f>'M9'!GD40</f>
        <v xml:space="preserve"> </v>
      </c>
      <c r="M40" s="100" t="str">
        <f>'M9'!GE40</f>
        <v xml:space="preserve"> </v>
      </c>
      <c r="N40" s="75" t="str">
        <f>'M9'!GF40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IF('M9'!B41=0,"",'M9'!B41)</f>
        <v/>
      </c>
      <c r="C41" s="75" t="str">
        <f>'M9'!BI41</f>
        <v xml:space="preserve"> </v>
      </c>
      <c r="D41" s="75" t="str">
        <f>'M9'!BJ41</f>
        <v xml:space="preserve"> </v>
      </c>
      <c r="E41" s="100" t="str">
        <f>'M9'!BK41</f>
        <v xml:space="preserve"> </v>
      </c>
      <c r="F41" s="84" t="str">
        <f>'M9'!BL41</f>
        <v xml:space="preserve"> </v>
      </c>
      <c r="G41" s="75" t="str">
        <f>'M9'!DS41</f>
        <v xml:space="preserve"> </v>
      </c>
      <c r="H41" s="75" t="str">
        <f>'M9'!DT41</f>
        <v xml:space="preserve"> </v>
      </c>
      <c r="I41" s="100" t="str">
        <f>'M9'!DU41</f>
        <v xml:space="preserve"> </v>
      </c>
      <c r="J41" s="75" t="str">
        <f>'M9'!DV41</f>
        <v xml:space="preserve"> </v>
      </c>
      <c r="K41" s="75" t="str">
        <f>'M9'!GC41</f>
        <v xml:space="preserve"> </v>
      </c>
      <c r="L41" s="75" t="str">
        <f>'M9'!GD41</f>
        <v xml:space="preserve"> </v>
      </c>
      <c r="M41" s="100" t="str">
        <f>'M9'!GE41</f>
        <v xml:space="preserve"> </v>
      </c>
      <c r="N41" s="75" t="str">
        <f>'M9'!GF41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IF('M9'!B42=0,"",'M9'!B42)</f>
        <v/>
      </c>
      <c r="C42" s="75" t="str">
        <f>'M9'!BI42</f>
        <v xml:space="preserve"> </v>
      </c>
      <c r="D42" s="75" t="str">
        <f>'M9'!BJ42</f>
        <v xml:space="preserve"> </v>
      </c>
      <c r="E42" s="100" t="str">
        <f>'M9'!BK42</f>
        <v xml:space="preserve"> </v>
      </c>
      <c r="F42" s="84" t="str">
        <f>'M9'!BL42</f>
        <v xml:space="preserve"> </v>
      </c>
      <c r="G42" s="75" t="str">
        <f>'M9'!DS42</f>
        <v xml:space="preserve"> </v>
      </c>
      <c r="H42" s="75" t="str">
        <f>'M9'!DT42</f>
        <v xml:space="preserve"> </v>
      </c>
      <c r="I42" s="100" t="str">
        <f>'M9'!DU42</f>
        <v xml:space="preserve"> </v>
      </c>
      <c r="J42" s="75" t="str">
        <f>'M9'!DV42</f>
        <v xml:space="preserve"> </v>
      </c>
      <c r="K42" s="75" t="str">
        <f>'M9'!GC42</f>
        <v xml:space="preserve"> </v>
      </c>
      <c r="L42" s="75" t="str">
        <f>'M9'!GD42</f>
        <v xml:space="preserve"> </v>
      </c>
      <c r="M42" s="100" t="str">
        <f>'M9'!GE42</f>
        <v xml:space="preserve"> </v>
      </c>
      <c r="N42" s="75" t="str">
        <f>'M9'!GF42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IF('M9'!B43=0,"",'M9'!B43)</f>
        <v/>
      </c>
      <c r="C43" s="75" t="str">
        <f>'M9'!BI43</f>
        <v xml:space="preserve"> </v>
      </c>
      <c r="D43" s="75" t="str">
        <f>'M9'!BJ43</f>
        <v xml:space="preserve"> </v>
      </c>
      <c r="E43" s="100" t="str">
        <f>'M9'!BK43</f>
        <v xml:space="preserve"> </v>
      </c>
      <c r="F43" s="84" t="str">
        <f>'M9'!BL43</f>
        <v xml:space="preserve"> </v>
      </c>
      <c r="G43" s="75" t="str">
        <f>'M9'!DS43</f>
        <v xml:space="preserve"> </v>
      </c>
      <c r="H43" s="75" t="str">
        <f>'M9'!DT43</f>
        <v xml:space="preserve"> </v>
      </c>
      <c r="I43" s="100" t="str">
        <f>'M9'!DU43</f>
        <v xml:space="preserve"> </v>
      </c>
      <c r="J43" s="75" t="str">
        <f>'M9'!DV43</f>
        <v xml:space="preserve"> </v>
      </c>
      <c r="K43" s="75" t="str">
        <f>'M9'!GC43</f>
        <v xml:space="preserve"> </v>
      </c>
      <c r="L43" s="75" t="str">
        <f>'M9'!GD43</f>
        <v xml:space="preserve"> </v>
      </c>
      <c r="M43" s="100" t="str">
        <f>'M9'!GE43</f>
        <v xml:space="preserve"> </v>
      </c>
      <c r="N43" s="75" t="str">
        <f>'M9'!GF43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IF('M9'!B44=0,"",'M9'!B44)</f>
        <v/>
      </c>
      <c r="C44" s="75" t="str">
        <f>'M9'!BI44</f>
        <v xml:space="preserve"> </v>
      </c>
      <c r="D44" s="75" t="str">
        <f>'M9'!BJ44</f>
        <v xml:space="preserve"> </v>
      </c>
      <c r="E44" s="100" t="str">
        <f>'M9'!BK44</f>
        <v xml:space="preserve"> </v>
      </c>
      <c r="F44" s="84" t="str">
        <f>'M9'!BL44</f>
        <v xml:space="preserve"> </v>
      </c>
      <c r="G44" s="75" t="str">
        <f>'M9'!DS44</f>
        <v xml:space="preserve"> </v>
      </c>
      <c r="H44" s="75" t="str">
        <f>'M9'!DT44</f>
        <v xml:space="preserve"> </v>
      </c>
      <c r="I44" s="100" t="str">
        <f>'M9'!DU44</f>
        <v xml:space="preserve"> </v>
      </c>
      <c r="J44" s="75" t="str">
        <f>'M9'!DV44</f>
        <v xml:space="preserve"> </v>
      </c>
      <c r="K44" s="75" t="str">
        <f>'M9'!GC44</f>
        <v xml:space="preserve"> </v>
      </c>
      <c r="L44" s="75" t="str">
        <f>'M9'!GD44</f>
        <v xml:space="preserve"> </v>
      </c>
      <c r="M44" s="100" t="str">
        <f>'M9'!GE44</f>
        <v xml:space="preserve"> </v>
      </c>
      <c r="N44" s="75" t="str">
        <f>'M9'!GF44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IF('M9'!B45=0,"",'M9'!B45)</f>
        <v/>
      </c>
      <c r="C45" s="75" t="str">
        <f>'M9'!BI45</f>
        <v xml:space="preserve"> </v>
      </c>
      <c r="D45" s="75" t="str">
        <f>'M9'!BJ45</f>
        <v xml:space="preserve"> </v>
      </c>
      <c r="E45" s="100" t="str">
        <f>'M9'!BK45</f>
        <v xml:space="preserve"> </v>
      </c>
      <c r="F45" s="84" t="str">
        <f>'M9'!BL45</f>
        <v xml:space="preserve"> </v>
      </c>
      <c r="G45" s="75" t="str">
        <f>'M9'!DS45</f>
        <v xml:space="preserve"> </v>
      </c>
      <c r="H45" s="75" t="str">
        <f>'M9'!DT45</f>
        <v xml:space="preserve"> </v>
      </c>
      <c r="I45" s="100" t="str">
        <f>'M9'!DU45</f>
        <v xml:space="preserve"> </v>
      </c>
      <c r="J45" s="75" t="str">
        <f>'M9'!DV45</f>
        <v xml:space="preserve"> </v>
      </c>
      <c r="K45" s="75" t="str">
        <f>'M9'!GC45</f>
        <v xml:space="preserve"> </v>
      </c>
      <c r="L45" s="75" t="str">
        <f>'M9'!GD45</f>
        <v xml:space="preserve"> </v>
      </c>
      <c r="M45" s="100" t="str">
        <f>'M9'!GE45</f>
        <v xml:space="preserve"> </v>
      </c>
      <c r="N45" s="75" t="str">
        <f>'M9'!GF45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IF('M9'!B46=0,"",'M9'!B46)</f>
        <v/>
      </c>
      <c r="C46" s="75" t="str">
        <f>'M9'!BI46</f>
        <v xml:space="preserve"> </v>
      </c>
      <c r="D46" s="75" t="str">
        <f>'M9'!BJ46</f>
        <v xml:space="preserve"> </v>
      </c>
      <c r="E46" s="100" t="str">
        <f>'M9'!BK46</f>
        <v xml:space="preserve"> </v>
      </c>
      <c r="F46" s="84" t="str">
        <f>'M9'!BL46</f>
        <v xml:space="preserve"> </v>
      </c>
      <c r="G46" s="75" t="str">
        <f>'M9'!DS46</f>
        <v xml:space="preserve"> </v>
      </c>
      <c r="H46" s="75" t="str">
        <f>'M9'!DT46</f>
        <v xml:space="preserve"> </v>
      </c>
      <c r="I46" s="100" t="str">
        <f>'M9'!DU46</f>
        <v xml:space="preserve"> </v>
      </c>
      <c r="J46" s="75" t="str">
        <f>'M9'!DV46</f>
        <v xml:space="preserve"> </v>
      </c>
      <c r="K46" s="75" t="str">
        <f>'M9'!GC46</f>
        <v xml:space="preserve"> </v>
      </c>
      <c r="L46" s="75" t="str">
        <f>'M9'!GD46</f>
        <v xml:space="preserve"> </v>
      </c>
      <c r="M46" s="100" t="str">
        <f>'M9'!GE46</f>
        <v xml:space="preserve"> </v>
      </c>
      <c r="N46" s="75" t="str">
        <f>'M9'!GF46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IF('M9'!B47=0,"",'M9'!B47)</f>
        <v/>
      </c>
      <c r="C47" s="75" t="str">
        <f>'M9'!BI47</f>
        <v xml:space="preserve"> </v>
      </c>
      <c r="D47" s="75" t="str">
        <f>'M9'!BJ47</f>
        <v xml:space="preserve"> </v>
      </c>
      <c r="E47" s="100" t="str">
        <f>'M9'!BK47</f>
        <v xml:space="preserve"> </v>
      </c>
      <c r="F47" s="84" t="str">
        <f>'M9'!BL47</f>
        <v xml:space="preserve"> </v>
      </c>
      <c r="G47" s="75" t="str">
        <f>'M9'!DS47</f>
        <v xml:space="preserve"> </v>
      </c>
      <c r="H47" s="75" t="str">
        <f>'M9'!DT47</f>
        <v xml:space="preserve"> </v>
      </c>
      <c r="I47" s="100" t="str">
        <f>'M9'!DU47</f>
        <v xml:space="preserve"> </v>
      </c>
      <c r="J47" s="75" t="str">
        <f>'M9'!DV47</f>
        <v xml:space="preserve"> </v>
      </c>
      <c r="K47" s="75" t="str">
        <f>'M9'!GC47</f>
        <v xml:space="preserve"> </v>
      </c>
      <c r="L47" s="75" t="str">
        <f>'M9'!GD47</f>
        <v xml:space="preserve"> </v>
      </c>
      <c r="M47" s="100" t="str">
        <f>'M9'!GE47</f>
        <v xml:space="preserve"> </v>
      </c>
      <c r="N47" s="75" t="str">
        <f>'M9'!GF47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IF('M9'!B48=0,"",'M9'!B48)</f>
        <v/>
      </c>
      <c r="C48" s="75" t="str">
        <f>'M9'!BI48</f>
        <v xml:space="preserve"> </v>
      </c>
      <c r="D48" s="75" t="str">
        <f>'M9'!BJ48</f>
        <v xml:space="preserve"> </v>
      </c>
      <c r="E48" s="100" t="str">
        <f>'M9'!BK48</f>
        <v xml:space="preserve"> </v>
      </c>
      <c r="F48" s="84" t="str">
        <f>'M9'!BL48</f>
        <v xml:space="preserve"> </v>
      </c>
      <c r="G48" s="75" t="str">
        <f>'M9'!DS48</f>
        <v xml:space="preserve"> </v>
      </c>
      <c r="H48" s="75" t="str">
        <f>'M9'!DT48</f>
        <v xml:space="preserve"> </v>
      </c>
      <c r="I48" s="100" t="str">
        <f>'M9'!DU48</f>
        <v xml:space="preserve"> </v>
      </c>
      <c r="J48" s="75" t="str">
        <f>'M9'!DV48</f>
        <v xml:space="preserve"> </v>
      </c>
      <c r="K48" s="75" t="str">
        <f>'M9'!GC48</f>
        <v xml:space="preserve"> </v>
      </c>
      <c r="L48" s="75" t="str">
        <f>'M9'!GD48</f>
        <v xml:space="preserve"> </v>
      </c>
      <c r="M48" s="100" t="str">
        <f>'M9'!GE48</f>
        <v xml:space="preserve"> </v>
      </c>
      <c r="N48" s="75" t="str">
        <f>'M9'!GF48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IF('M9'!B49=0,"",'M9'!B49)</f>
        <v/>
      </c>
      <c r="C49" s="75" t="str">
        <f>'M9'!BI49</f>
        <v xml:space="preserve"> </v>
      </c>
      <c r="D49" s="75" t="str">
        <f>'M9'!BJ49</f>
        <v xml:space="preserve"> </v>
      </c>
      <c r="E49" s="100" t="str">
        <f>'M9'!BK49</f>
        <v xml:space="preserve"> </v>
      </c>
      <c r="F49" s="84" t="str">
        <f>'M9'!BL49</f>
        <v xml:space="preserve"> </v>
      </c>
      <c r="G49" s="75" t="str">
        <f>'M9'!DS49</f>
        <v xml:space="preserve"> </v>
      </c>
      <c r="H49" s="75" t="str">
        <f>'M9'!DT49</f>
        <v xml:space="preserve"> </v>
      </c>
      <c r="I49" s="100" t="str">
        <f>'M9'!DU49</f>
        <v xml:space="preserve"> </v>
      </c>
      <c r="J49" s="75" t="str">
        <f>'M9'!DV49</f>
        <v xml:space="preserve"> </v>
      </c>
      <c r="K49" s="75" t="str">
        <f>'M9'!GC49</f>
        <v xml:space="preserve"> </v>
      </c>
      <c r="L49" s="75" t="str">
        <f>'M9'!GD49</f>
        <v xml:space="preserve"> </v>
      </c>
      <c r="M49" s="100" t="str">
        <f>'M9'!GE49</f>
        <v xml:space="preserve"> </v>
      </c>
      <c r="N49" s="75" t="str">
        <f>'M9'!GF49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IF('M9'!B50=0,"",'M9'!B50)</f>
        <v/>
      </c>
      <c r="C50" s="75" t="str">
        <f>'M9'!BI50</f>
        <v xml:space="preserve"> </v>
      </c>
      <c r="D50" s="75" t="str">
        <f>'M9'!BJ50</f>
        <v xml:space="preserve"> </v>
      </c>
      <c r="E50" s="100" t="str">
        <f>'M9'!BK50</f>
        <v xml:space="preserve"> </v>
      </c>
      <c r="F50" s="84" t="str">
        <f>'M9'!BL50</f>
        <v xml:space="preserve"> </v>
      </c>
      <c r="G50" s="75" t="str">
        <f>'M9'!DS50</f>
        <v xml:space="preserve"> </v>
      </c>
      <c r="H50" s="75" t="str">
        <f>'M9'!DT50</f>
        <v xml:space="preserve"> </v>
      </c>
      <c r="I50" s="100" t="str">
        <f>'M9'!DU50</f>
        <v xml:space="preserve"> </v>
      </c>
      <c r="J50" s="75" t="str">
        <f>'M9'!DV50</f>
        <v xml:space="preserve"> </v>
      </c>
      <c r="K50" s="75" t="str">
        <f>'M9'!GC50</f>
        <v xml:space="preserve"> </v>
      </c>
      <c r="L50" s="75" t="str">
        <f>'M9'!GD50</f>
        <v xml:space="preserve"> </v>
      </c>
      <c r="M50" s="100" t="str">
        <f>'M9'!GE50</f>
        <v xml:space="preserve"> </v>
      </c>
      <c r="N50" s="75" t="str">
        <f>'M9'!GF50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IF('M9'!B51=0,"",'M9'!B51)</f>
        <v/>
      </c>
      <c r="C51" s="75" t="str">
        <f>'M9'!BI51</f>
        <v xml:space="preserve"> </v>
      </c>
      <c r="D51" s="75" t="str">
        <f>'M9'!BJ51</f>
        <v xml:space="preserve"> </v>
      </c>
      <c r="E51" s="100" t="str">
        <f>'M9'!BK51</f>
        <v xml:space="preserve"> </v>
      </c>
      <c r="F51" s="84" t="str">
        <f>'M9'!BL51</f>
        <v xml:space="preserve"> </v>
      </c>
      <c r="G51" s="75" t="str">
        <f>'M9'!DS51</f>
        <v xml:space="preserve"> </v>
      </c>
      <c r="H51" s="75" t="str">
        <f>'M9'!DT51</f>
        <v xml:space="preserve"> </v>
      </c>
      <c r="I51" s="100" t="str">
        <f>'M9'!DU51</f>
        <v xml:space="preserve"> </v>
      </c>
      <c r="J51" s="75" t="str">
        <f>'M9'!DV51</f>
        <v xml:space="preserve"> </v>
      </c>
      <c r="K51" s="75" t="str">
        <f>'M9'!GC51</f>
        <v xml:space="preserve"> </v>
      </c>
      <c r="L51" s="75" t="str">
        <f>'M9'!GD51</f>
        <v xml:space="preserve"> </v>
      </c>
      <c r="M51" s="100" t="str">
        <f>'M9'!GE51</f>
        <v xml:space="preserve"> </v>
      </c>
      <c r="N51" s="75" t="str">
        <f>'M9'!GF51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IF('M9'!B52=0,"",'M9'!B52)</f>
        <v/>
      </c>
      <c r="C52" s="75" t="str">
        <f>'M9'!BI52</f>
        <v xml:space="preserve"> </v>
      </c>
      <c r="D52" s="75" t="str">
        <f>'M9'!BJ52</f>
        <v xml:space="preserve"> </v>
      </c>
      <c r="E52" s="100" t="str">
        <f>'M9'!BK52</f>
        <v xml:space="preserve"> </v>
      </c>
      <c r="F52" s="84" t="str">
        <f>'M9'!BL52</f>
        <v xml:space="preserve"> </v>
      </c>
      <c r="G52" s="75" t="str">
        <f>'M9'!DS52</f>
        <v xml:space="preserve"> </v>
      </c>
      <c r="H52" s="75" t="str">
        <f>'M9'!DT52</f>
        <v xml:space="preserve"> </v>
      </c>
      <c r="I52" s="100" t="str">
        <f>'M9'!DU52</f>
        <v xml:space="preserve"> </v>
      </c>
      <c r="J52" s="75" t="str">
        <f>'M9'!DV52</f>
        <v xml:space="preserve"> </v>
      </c>
      <c r="K52" s="75" t="str">
        <f>'M9'!GC52</f>
        <v xml:space="preserve"> </v>
      </c>
      <c r="L52" s="75" t="str">
        <f>'M9'!GD52</f>
        <v xml:space="preserve"> </v>
      </c>
      <c r="M52" s="100" t="str">
        <f>'M9'!GE52</f>
        <v xml:space="preserve"> </v>
      </c>
      <c r="N52" s="75" t="str">
        <f>'M9'!GF52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IF('M9'!B53=0,"",'M9'!B53)</f>
        <v/>
      </c>
      <c r="C53" s="75" t="str">
        <f>'M9'!BI53</f>
        <v xml:space="preserve"> </v>
      </c>
      <c r="D53" s="75" t="str">
        <f>'M9'!BJ53</f>
        <v xml:space="preserve"> </v>
      </c>
      <c r="E53" s="100" t="str">
        <f>'M9'!BK53</f>
        <v xml:space="preserve"> </v>
      </c>
      <c r="F53" s="84" t="str">
        <f>'M9'!BL53</f>
        <v xml:space="preserve"> </v>
      </c>
      <c r="G53" s="75" t="str">
        <f>'M9'!DS53</f>
        <v xml:space="preserve"> </v>
      </c>
      <c r="H53" s="75" t="str">
        <f>'M9'!DT53</f>
        <v xml:space="preserve"> </v>
      </c>
      <c r="I53" s="100" t="str">
        <f>'M9'!DU53</f>
        <v xml:space="preserve"> </v>
      </c>
      <c r="J53" s="75" t="str">
        <f>'M9'!DV53</f>
        <v xml:space="preserve"> </v>
      </c>
      <c r="K53" s="75" t="str">
        <f>'M9'!GC53</f>
        <v xml:space="preserve"> </v>
      </c>
      <c r="L53" s="75" t="str">
        <f>'M9'!GD53</f>
        <v xml:space="preserve"> </v>
      </c>
      <c r="M53" s="100" t="str">
        <f>'M9'!GE53</f>
        <v xml:space="preserve"> </v>
      </c>
      <c r="N53" s="75" t="str">
        <f>'M9'!GF53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IF('M9'!B54=0,"",'M9'!B54)</f>
        <v/>
      </c>
      <c r="C54" s="75" t="str">
        <f>'M9'!BI54</f>
        <v xml:space="preserve"> </v>
      </c>
      <c r="D54" s="75" t="str">
        <f>'M9'!BJ54</f>
        <v xml:space="preserve"> </v>
      </c>
      <c r="E54" s="100" t="str">
        <f>'M9'!BK54</f>
        <v xml:space="preserve"> </v>
      </c>
      <c r="F54" s="84" t="str">
        <f>'M9'!BL54</f>
        <v xml:space="preserve"> </v>
      </c>
      <c r="G54" s="75" t="str">
        <f>'M9'!DS54</f>
        <v xml:space="preserve"> </v>
      </c>
      <c r="H54" s="75" t="str">
        <f>'M9'!DT54</f>
        <v xml:space="preserve"> </v>
      </c>
      <c r="I54" s="100" t="str">
        <f>'M9'!DU54</f>
        <v xml:space="preserve"> </v>
      </c>
      <c r="J54" s="75" t="str">
        <f>'M9'!DV54</f>
        <v xml:space="preserve"> </v>
      </c>
      <c r="K54" s="75" t="str">
        <f>'M9'!GC54</f>
        <v xml:space="preserve"> </v>
      </c>
      <c r="L54" s="75" t="str">
        <f>'M9'!GD54</f>
        <v xml:space="preserve"> </v>
      </c>
      <c r="M54" s="100" t="str">
        <f>'M9'!GE54</f>
        <v xml:space="preserve"> </v>
      </c>
      <c r="N54" s="75" t="str">
        <f>'M9'!GF54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IF('M9'!B55=0,"",'M9'!B55)</f>
        <v/>
      </c>
      <c r="C55" s="75" t="str">
        <f>'M9'!BI55</f>
        <v xml:space="preserve"> </v>
      </c>
      <c r="D55" s="75" t="str">
        <f>'M9'!BJ55</f>
        <v xml:space="preserve"> </v>
      </c>
      <c r="E55" s="100" t="str">
        <f>'M9'!BK55</f>
        <v xml:space="preserve"> </v>
      </c>
      <c r="F55" s="84" t="str">
        <f>'M9'!BL55</f>
        <v xml:space="preserve"> </v>
      </c>
      <c r="G55" s="75" t="str">
        <f>'M9'!DS55</f>
        <v xml:space="preserve"> </v>
      </c>
      <c r="H55" s="75" t="str">
        <f>'M9'!DT55</f>
        <v xml:space="preserve"> </v>
      </c>
      <c r="I55" s="100" t="str">
        <f>'M9'!DU55</f>
        <v xml:space="preserve"> </v>
      </c>
      <c r="J55" s="75" t="str">
        <f>'M9'!DV55</f>
        <v xml:space="preserve"> </v>
      </c>
      <c r="K55" s="75" t="str">
        <f>'M9'!GC55</f>
        <v xml:space="preserve"> </v>
      </c>
      <c r="L55" s="75" t="str">
        <f>'M9'!GD55</f>
        <v xml:space="preserve"> </v>
      </c>
      <c r="M55" s="100" t="str">
        <f>'M9'!GE55</f>
        <v xml:space="preserve"> </v>
      </c>
      <c r="N55" s="75" t="str">
        <f>'M9'!GF55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IF('M9'!B56=0,"",'M9'!B56)</f>
        <v/>
      </c>
      <c r="C56" s="75" t="str">
        <f>'M9'!BI56</f>
        <v xml:space="preserve"> </v>
      </c>
      <c r="D56" s="75" t="str">
        <f>'M9'!BJ56</f>
        <v xml:space="preserve"> </v>
      </c>
      <c r="E56" s="100" t="str">
        <f>'M9'!BK56</f>
        <v xml:space="preserve"> </v>
      </c>
      <c r="F56" s="84" t="str">
        <f>'M9'!BL56</f>
        <v xml:space="preserve"> </v>
      </c>
      <c r="G56" s="75" t="str">
        <f>'M9'!DS56</f>
        <v xml:space="preserve"> </v>
      </c>
      <c r="H56" s="75" t="str">
        <f>'M9'!DT56</f>
        <v xml:space="preserve"> </v>
      </c>
      <c r="I56" s="100" t="str">
        <f>'M9'!DU56</f>
        <v xml:space="preserve"> </v>
      </c>
      <c r="J56" s="75" t="str">
        <f>'M9'!DV56</f>
        <v xml:space="preserve"> </v>
      </c>
      <c r="K56" s="75" t="str">
        <f>'M9'!GC56</f>
        <v xml:space="preserve"> </v>
      </c>
      <c r="L56" s="75" t="str">
        <f>'M9'!GD56</f>
        <v xml:space="preserve"> </v>
      </c>
      <c r="M56" s="100" t="str">
        <f>'M9'!GE56</f>
        <v xml:space="preserve"> </v>
      </c>
      <c r="N56" s="75" t="str">
        <f>'M9'!GF56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IF('M9'!B57=0,"",'M9'!B57)</f>
        <v/>
      </c>
      <c r="C57" s="75" t="str">
        <f>'M9'!BI57</f>
        <v xml:space="preserve"> </v>
      </c>
      <c r="D57" s="75" t="str">
        <f>'M9'!BJ57</f>
        <v xml:space="preserve"> </v>
      </c>
      <c r="E57" s="100" t="str">
        <f>'M9'!BK57</f>
        <v xml:space="preserve"> </v>
      </c>
      <c r="F57" s="84" t="str">
        <f>'M9'!BL57</f>
        <v xml:space="preserve"> </v>
      </c>
      <c r="G57" s="75" t="str">
        <f>'M9'!DS57</f>
        <v xml:space="preserve"> </v>
      </c>
      <c r="H57" s="75" t="str">
        <f>'M9'!DT57</f>
        <v xml:space="preserve"> </v>
      </c>
      <c r="I57" s="100" t="str">
        <f>'M9'!DU57</f>
        <v xml:space="preserve"> </v>
      </c>
      <c r="J57" s="75" t="str">
        <f>'M9'!DV57</f>
        <v xml:space="preserve"> </v>
      </c>
      <c r="K57" s="75" t="str">
        <f>'M9'!GC57</f>
        <v xml:space="preserve"> </v>
      </c>
      <c r="L57" s="75" t="str">
        <f>'M9'!GD57</f>
        <v xml:space="preserve"> </v>
      </c>
      <c r="M57" s="100" t="str">
        <f>'M9'!GE57</f>
        <v xml:space="preserve"> </v>
      </c>
      <c r="N57" s="75" t="str">
        <f>'M9'!GF57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IF('M9'!B58=0,"",'M9'!B58)</f>
        <v/>
      </c>
      <c r="C58" s="75" t="str">
        <f>'M9'!BI58</f>
        <v xml:space="preserve"> </v>
      </c>
      <c r="D58" s="75" t="str">
        <f>'M9'!BJ58</f>
        <v xml:space="preserve"> </v>
      </c>
      <c r="E58" s="100" t="str">
        <f>'M9'!BK58</f>
        <v xml:space="preserve"> </v>
      </c>
      <c r="F58" s="84" t="str">
        <f>'M9'!BL58</f>
        <v xml:space="preserve"> </v>
      </c>
      <c r="G58" s="75" t="str">
        <f>'M9'!DS58</f>
        <v xml:space="preserve"> </v>
      </c>
      <c r="H58" s="75" t="str">
        <f>'M9'!DT58</f>
        <v xml:space="preserve"> </v>
      </c>
      <c r="I58" s="100" t="str">
        <f>'M9'!DU58</f>
        <v xml:space="preserve"> </v>
      </c>
      <c r="J58" s="75" t="str">
        <f>'M9'!DV58</f>
        <v xml:space="preserve"> </v>
      </c>
      <c r="K58" s="75" t="str">
        <f>'M9'!GC58</f>
        <v xml:space="preserve"> </v>
      </c>
      <c r="L58" s="75" t="str">
        <f>'M9'!GD58</f>
        <v xml:space="preserve"> </v>
      </c>
      <c r="M58" s="100" t="str">
        <f>'M9'!GE58</f>
        <v xml:space="preserve"> </v>
      </c>
      <c r="N58" s="75" t="str">
        <f>'M9'!GF58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IF('M9'!B59=0,"",'M9'!B59)</f>
        <v/>
      </c>
      <c r="C59" s="75" t="str">
        <f>'M9'!BI59</f>
        <v xml:space="preserve"> </v>
      </c>
      <c r="D59" s="75" t="str">
        <f>'M9'!BJ59</f>
        <v xml:space="preserve"> </v>
      </c>
      <c r="E59" s="100" t="str">
        <f>'M9'!BK59</f>
        <v xml:space="preserve"> </v>
      </c>
      <c r="F59" s="84" t="str">
        <f>'M9'!BL59</f>
        <v xml:space="preserve"> </v>
      </c>
      <c r="G59" s="75" t="str">
        <f>'M9'!DS59</f>
        <v xml:space="preserve"> </v>
      </c>
      <c r="H59" s="75" t="str">
        <f>'M9'!DT59</f>
        <v xml:space="preserve"> </v>
      </c>
      <c r="I59" s="100" t="str">
        <f>'M9'!DU59</f>
        <v xml:space="preserve"> </v>
      </c>
      <c r="J59" s="75" t="str">
        <f>'M9'!DV59</f>
        <v xml:space="preserve"> </v>
      </c>
      <c r="K59" s="75" t="str">
        <f>'M9'!GC59</f>
        <v xml:space="preserve"> </v>
      </c>
      <c r="L59" s="75" t="str">
        <f>'M9'!GD59</f>
        <v xml:space="preserve"> </v>
      </c>
      <c r="M59" s="100" t="str">
        <f>'M9'!GE59</f>
        <v xml:space="preserve"> </v>
      </c>
      <c r="N59" s="75" t="str">
        <f>'M9'!GF59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IF('M9'!B60=0,"",'M9'!B60)</f>
        <v/>
      </c>
      <c r="C60" s="75" t="str">
        <f>'M9'!BI60</f>
        <v xml:space="preserve"> </v>
      </c>
      <c r="D60" s="75" t="str">
        <f>'M9'!BJ60</f>
        <v xml:space="preserve"> </v>
      </c>
      <c r="E60" s="100" t="str">
        <f>'M9'!BK60</f>
        <v xml:space="preserve"> </v>
      </c>
      <c r="F60" s="84" t="str">
        <f>'M9'!BL60</f>
        <v xml:space="preserve"> </v>
      </c>
      <c r="G60" s="75" t="str">
        <f>'M9'!DS60</f>
        <v xml:space="preserve"> </v>
      </c>
      <c r="H60" s="75" t="str">
        <f>'M9'!DT60</f>
        <v xml:space="preserve"> </v>
      </c>
      <c r="I60" s="100" t="str">
        <f>'M9'!DU60</f>
        <v xml:space="preserve"> </v>
      </c>
      <c r="J60" s="75" t="str">
        <f>'M9'!DV60</f>
        <v xml:space="preserve"> </v>
      </c>
      <c r="K60" s="75" t="str">
        <f>'M9'!GC60</f>
        <v xml:space="preserve"> </v>
      </c>
      <c r="L60" s="75" t="str">
        <f>'M9'!GD60</f>
        <v xml:space="preserve"> </v>
      </c>
      <c r="M60" s="100" t="str">
        <f>'M9'!GE60</f>
        <v xml:space="preserve"> </v>
      </c>
      <c r="N60" s="75" t="str">
        <f>'M9'!GF60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IF('M9'!B61=0,"",'M9'!B61)</f>
        <v/>
      </c>
      <c r="C61" s="75" t="str">
        <f>'M9'!BI61</f>
        <v xml:space="preserve"> </v>
      </c>
      <c r="D61" s="75" t="str">
        <f>'M9'!BJ61</f>
        <v xml:space="preserve"> </v>
      </c>
      <c r="E61" s="100" t="str">
        <f>'M9'!BK61</f>
        <v xml:space="preserve"> </v>
      </c>
      <c r="F61" s="84" t="str">
        <f>'M9'!BL61</f>
        <v xml:space="preserve"> </v>
      </c>
      <c r="G61" s="75" t="str">
        <f>'M9'!DS61</f>
        <v xml:space="preserve"> </v>
      </c>
      <c r="H61" s="75" t="str">
        <f>'M9'!DT61</f>
        <v xml:space="preserve"> </v>
      </c>
      <c r="I61" s="100" t="str">
        <f>'M9'!DU61</f>
        <v xml:space="preserve"> </v>
      </c>
      <c r="J61" s="75" t="str">
        <f>'M9'!DV61</f>
        <v xml:space="preserve"> </v>
      </c>
      <c r="K61" s="75" t="str">
        <f>'M9'!GC61</f>
        <v xml:space="preserve"> </v>
      </c>
      <c r="L61" s="75" t="str">
        <f>'M9'!GD61</f>
        <v xml:space="preserve"> </v>
      </c>
      <c r="M61" s="100" t="str">
        <f>'M9'!GE61</f>
        <v xml:space="preserve"> </v>
      </c>
      <c r="N61" s="75" t="str">
        <f>'M9'!GF61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IF('M9'!B62=0,"",'M9'!B62)</f>
        <v/>
      </c>
      <c r="C62" s="75" t="str">
        <f>'M9'!BI62</f>
        <v xml:space="preserve"> </v>
      </c>
      <c r="D62" s="75" t="str">
        <f>'M9'!BJ62</f>
        <v xml:space="preserve"> </v>
      </c>
      <c r="E62" s="100" t="str">
        <f>'M9'!BK62</f>
        <v xml:space="preserve"> </v>
      </c>
      <c r="F62" s="84" t="str">
        <f>'M9'!BL62</f>
        <v xml:space="preserve"> </v>
      </c>
      <c r="G62" s="75" t="str">
        <f>'M9'!DS62</f>
        <v xml:space="preserve"> </v>
      </c>
      <c r="H62" s="75" t="str">
        <f>'M9'!DT62</f>
        <v xml:space="preserve"> </v>
      </c>
      <c r="I62" s="100" t="str">
        <f>'M9'!DU62</f>
        <v xml:space="preserve"> </v>
      </c>
      <c r="J62" s="75" t="str">
        <f>'M9'!DV62</f>
        <v xml:space="preserve"> </v>
      </c>
      <c r="K62" s="75" t="str">
        <f>'M9'!GC62</f>
        <v xml:space="preserve"> </v>
      </c>
      <c r="L62" s="75" t="str">
        <f>'M9'!GD62</f>
        <v xml:space="preserve"> </v>
      </c>
      <c r="M62" s="100" t="str">
        <f>'M9'!GE62</f>
        <v xml:space="preserve"> </v>
      </c>
      <c r="N62" s="75" t="str">
        <f>'M9'!GF62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J6:J12"/>
    <mergeCell ref="K6:K12"/>
    <mergeCell ref="L6:L12"/>
    <mergeCell ref="M6:M12"/>
    <mergeCell ref="N6:N12"/>
    <mergeCell ref="D1:T1"/>
    <mergeCell ref="D2:T2"/>
    <mergeCell ref="D3:T3"/>
    <mergeCell ref="C5:F5"/>
    <mergeCell ref="G5:J5"/>
    <mergeCell ref="K5:N5"/>
    <mergeCell ref="O5:O12"/>
    <mergeCell ref="P5:P12"/>
    <mergeCell ref="Q5:Q12"/>
    <mergeCell ref="R5:R12"/>
    <mergeCell ref="S5:S12"/>
    <mergeCell ref="T5:T12"/>
    <mergeCell ref="C6:C12"/>
    <mergeCell ref="D6:D12"/>
    <mergeCell ref="E6:E12"/>
    <mergeCell ref="F6:F12"/>
    <mergeCell ref="A65:B65"/>
    <mergeCell ref="A66:B66"/>
    <mergeCell ref="G6:G12"/>
    <mergeCell ref="H6:H12"/>
    <mergeCell ref="I6:I12"/>
    <mergeCell ref="A11:A12"/>
    <mergeCell ref="B11:B12"/>
  </mergeCells>
  <conditionalFormatting sqref="I13:J62 M13:N62 E13:E63">
    <cfRule type="cellIs" dxfId="538" priority="5" operator="lessThan">
      <formula>7</formula>
    </cfRule>
  </conditionalFormatting>
  <conditionalFormatting sqref="F13:F62">
    <cfRule type="cellIs" dxfId="537" priority="9" operator="equal">
      <formula>"NA"</formula>
    </cfRule>
    <cfRule type="cellIs" dxfId="536" priority="10" operator="equal">
      <formula>"PA"</formula>
    </cfRule>
  </conditionalFormatting>
  <conditionalFormatting sqref="T13:T62">
    <cfRule type="cellIs" dxfId="535" priority="7" operator="equal">
      <formula>"REP"</formula>
    </cfRule>
    <cfRule type="cellIs" dxfId="534" priority="8" operator="equal">
      <formula>"SPL"</formula>
    </cfRule>
  </conditionalFormatting>
  <conditionalFormatting sqref="I63">
    <cfRule type="cellIs" dxfId="533" priority="4" operator="lessThan">
      <formula>7</formula>
    </cfRule>
  </conditionalFormatting>
  <conditionalFormatting sqref="M63">
    <cfRule type="cellIs" dxfId="532" priority="3" operator="lessThan">
      <formula>7</formula>
    </cfRule>
  </conditionalFormatting>
  <conditionalFormatting sqref="O63:R63">
    <cfRule type="cellIs" dxfId="531" priority="2" operator="lessThan">
      <formula>7</formula>
    </cfRule>
  </conditionalFormatting>
  <conditionalFormatting sqref="R13:R62">
    <cfRule type="cellIs" dxfId="530" priority="1" operator="lessThan">
      <formula>7</formula>
    </cfRule>
  </conditionalFormatting>
  <dataValidations count="4">
    <dataValidation type="whole" operator="equal" allowBlank="1" showInputMessage="1" showErrorMessage="1" sqref="B13:B63 C63:V63 N65:N66 D65:I66 D64:J64 D67:J1048576 K64:L1048576 M64:O65 M68:O1048576 P64:V1048576 R13:S62" xr:uid="{A34726F4-3C93-47C9-8645-1493EB8B7B88}">
      <formula1>1711894467</formula1>
    </dataValidation>
    <dataValidation type="whole" operator="equal" allowBlank="1" showInputMessage="1" showErrorMessage="1" errorTitle="ALTO" error="&quot;No editar estas celdas&quot;" sqref="T13:T62 V13:V62 C13:Q62" xr:uid="{ECD94A60-AB8C-4B3F-A2B9-F339087F6C82}">
      <formula1>1711894467</formula1>
    </dataValidation>
    <dataValidation operator="equal" allowBlank="1" showInputMessage="1" showErrorMessage="1" sqref="N65:N66" xr:uid="{78A95308-67C2-4F49-BCB8-DBB6D5C0EB61}"/>
    <dataValidation type="decimal" allowBlank="1" showInputMessage="1" showErrorMessage="1" errorTitle="ERROR" error="INGRESA NOTAS DE 0 - 10" sqref="U13:U62" xr:uid="{832D0DD5-974A-4C62-862B-5B26CA52BDDB}">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32769"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32769" r:id="rId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98D92-D636-4017-93EB-7A66397D5F7C}">
  <sheetPr codeName="Hoja29"/>
  <dimension ref="A1:T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DS!$E$12</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DS!$F$12</f>
        <v>0</v>
      </c>
      <c r="B8" s="225"/>
      <c r="C8" s="226">
        <f>DS!$G$12</f>
        <v>0</v>
      </c>
      <c r="D8" s="227"/>
      <c r="E8" s="227"/>
      <c r="F8" s="227"/>
      <c r="G8" s="34">
        <f>DS!$H$12</f>
        <v>0</v>
      </c>
      <c r="H8" s="36">
        <f>DS!$I$12</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IF('M9'!B13=0,"",'M9'!B13)</f>
        <v/>
      </c>
      <c r="C11" s="90">
        <f>'I9'!C13</f>
        <v>5.6</v>
      </c>
      <c r="D11" s="90">
        <f>'I9'!D13</f>
        <v>2.5499999999999998</v>
      </c>
      <c r="E11" s="90">
        <f>'I9'!E13</f>
        <v>8.1499999999999986</v>
      </c>
      <c r="F11" s="90" t="str">
        <f>'I9'!F13</f>
        <v>B+</v>
      </c>
      <c r="G11" s="91"/>
      <c r="H11" s="91"/>
      <c r="I11" s="42"/>
      <c r="J11" s="42"/>
      <c r="K11" s="43">
        <f>SUM(I11:J11)</f>
        <v>0</v>
      </c>
      <c r="L11" s="44">
        <f>$L$9-K11</f>
        <v>64</v>
      </c>
    </row>
    <row r="12" spans="1:12" x14ac:dyDescent="0.25">
      <c r="A12" s="40">
        <v>2</v>
      </c>
      <c r="B12" s="41" t="str">
        <f>IF('M9'!B14=0,"",'M9'!B14)</f>
        <v/>
      </c>
      <c r="C12" s="90" t="str">
        <f>'I9'!C14</f>
        <v xml:space="preserve"> </v>
      </c>
      <c r="D12" s="90" t="str">
        <f>'I9'!D14</f>
        <v xml:space="preserve"> </v>
      </c>
      <c r="E12" s="90" t="str">
        <f>'I9'!E14</f>
        <v xml:space="preserve"> </v>
      </c>
      <c r="F12" s="90" t="str">
        <f>'I9'!F14</f>
        <v xml:space="preserve"> </v>
      </c>
      <c r="G12" s="91"/>
      <c r="H12" s="91"/>
      <c r="I12" s="42"/>
      <c r="J12" s="42"/>
      <c r="K12" s="43">
        <f t="shared" ref="K12:K60" si="0">SUM(I12:J12)</f>
        <v>0</v>
      </c>
      <c r="L12" s="44">
        <f t="shared" ref="L12:L60" si="1">$L$9-K12</f>
        <v>64</v>
      </c>
    </row>
    <row r="13" spans="1:12" x14ac:dyDescent="0.25">
      <c r="A13" s="40">
        <v>3</v>
      </c>
      <c r="B13" s="41" t="str">
        <f>IF('M9'!B15=0,"",'M9'!B15)</f>
        <v/>
      </c>
      <c r="C13" s="90" t="str">
        <f>'I9'!C15</f>
        <v xml:space="preserve"> </v>
      </c>
      <c r="D13" s="90" t="str">
        <f>'I9'!D15</f>
        <v xml:space="preserve"> </v>
      </c>
      <c r="E13" s="90" t="str">
        <f>'I9'!E15</f>
        <v xml:space="preserve"> </v>
      </c>
      <c r="F13" s="90" t="str">
        <f>'I9'!F15</f>
        <v xml:space="preserve"> </v>
      </c>
      <c r="G13" s="91"/>
      <c r="H13" s="91"/>
      <c r="I13" s="42"/>
      <c r="J13" s="42"/>
      <c r="K13" s="43">
        <f t="shared" si="0"/>
        <v>0</v>
      </c>
      <c r="L13" s="44">
        <f t="shared" si="1"/>
        <v>64</v>
      </c>
    </row>
    <row r="14" spans="1:12" x14ac:dyDescent="0.25">
      <c r="A14" s="40">
        <v>4</v>
      </c>
      <c r="B14" s="41" t="str">
        <f>IF('M9'!B16=0,"",'M9'!B16)</f>
        <v/>
      </c>
      <c r="C14" s="90" t="str">
        <f>'I9'!C16</f>
        <v xml:space="preserve"> </v>
      </c>
      <c r="D14" s="90" t="str">
        <f>'I9'!D16</f>
        <v xml:space="preserve"> </v>
      </c>
      <c r="E14" s="90" t="str">
        <f>'I9'!E16</f>
        <v xml:space="preserve"> </v>
      </c>
      <c r="F14" s="90" t="str">
        <f>'I9'!F16</f>
        <v xml:space="preserve"> </v>
      </c>
      <c r="G14" s="91"/>
      <c r="H14" s="91"/>
      <c r="I14" s="42"/>
      <c r="J14" s="42"/>
      <c r="K14" s="43">
        <f t="shared" si="0"/>
        <v>0</v>
      </c>
      <c r="L14" s="44">
        <f t="shared" si="1"/>
        <v>64</v>
      </c>
    </row>
    <row r="15" spans="1:12" x14ac:dyDescent="0.25">
      <c r="A15" s="40">
        <v>5</v>
      </c>
      <c r="B15" s="41" t="str">
        <f>IF('M9'!B17=0,"",'M9'!B17)</f>
        <v/>
      </c>
      <c r="C15" s="90" t="str">
        <f>'I9'!C17</f>
        <v xml:space="preserve"> </v>
      </c>
      <c r="D15" s="90" t="str">
        <f>'I9'!D17</f>
        <v xml:space="preserve"> </v>
      </c>
      <c r="E15" s="90" t="str">
        <f>'I9'!E17</f>
        <v xml:space="preserve"> </v>
      </c>
      <c r="F15" s="90" t="str">
        <f>'I9'!F17</f>
        <v xml:space="preserve"> </v>
      </c>
      <c r="G15" s="91"/>
      <c r="H15" s="91"/>
      <c r="I15" s="42"/>
      <c r="J15" s="42"/>
      <c r="K15" s="43">
        <f t="shared" si="0"/>
        <v>0</v>
      </c>
      <c r="L15" s="44">
        <f t="shared" si="1"/>
        <v>64</v>
      </c>
    </row>
    <row r="16" spans="1:12" x14ac:dyDescent="0.25">
      <c r="A16" s="40">
        <v>6</v>
      </c>
      <c r="B16" s="41" t="str">
        <f>IF('M9'!B18=0,"",'M9'!B18)</f>
        <v/>
      </c>
      <c r="C16" s="90" t="str">
        <f>'I9'!C18</f>
        <v xml:space="preserve"> </v>
      </c>
      <c r="D16" s="90" t="str">
        <f>'I9'!D18</f>
        <v xml:space="preserve"> </v>
      </c>
      <c r="E16" s="90" t="str">
        <f>'I9'!E18</f>
        <v xml:space="preserve"> </v>
      </c>
      <c r="F16" s="90" t="str">
        <f>'I9'!F18</f>
        <v xml:space="preserve"> </v>
      </c>
      <c r="G16" s="91"/>
      <c r="H16" s="91"/>
      <c r="I16" s="42"/>
      <c r="J16" s="42"/>
      <c r="K16" s="43">
        <f t="shared" si="0"/>
        <v>0</v>
      </c>
      <c r="L16" s="44">
        <f t="shared" si="1"/>
        <v>64</v>
      </c>
    </row>
    <row r="17" spans="1:12" x14ac:dyDescent="0.25">
      <c r="A17" s="40">
        <v>7</v>
      </c>
      <c r="B17" s="41" t="str">
        <f>IF('M9'!B19=0,"",'M9'!B19)</f>
        <v/>
      </c>
      <c r="C17" s="90" t="str">
        <f>'I9'!C19</f>
        <v xml:space="preserve"> </v>
      </c>
      <c r="D17" s="90" t="str">
        <f>'I9'!D19</f>
        <v xml:space="preserve"> </v>
      </c>
      <c r="E17" s="90" t="str">
        <f>'I9'!E19</f>
        <v xml:space="preserve"> </v>
      </c>
      <c r="F17" s="90" t="str">
        <f>'I9'!F19</f>
        <v xml:space="preserve"> </v>
      </c>
      <c r="G17" s="91"/>
      <c r="H17" s="91"/>
      <c r="I17" s="42"/>
      <c r="J17" s="42"/>
      <c r="K17" s="43">
        <f t="shared" si="0"/>
        <v>0</v>
      </c>
      <c r="L17" s="44">
        <f t="shared" si="1"/>
        <v>64</v>
      </c>
    </row>
    <row r="18" spans="1:12" x14ac:dyDescent="0.25">
      <c r="A18" s="40">
        <v>8</v>
      </c>
      <c r="B18" s="41" t="str">
        <f>IF('M9'!B20=0,"",'M9'!B20)</f>
        <v/>
      </c>
      <c r="C18" s="90" t="str">
        <f>'I9'!C20</f>
        <v xml:space="preserve"> </v>
      </c>
      <c r="D18" s="90" t="str">
        <f>'I9'!D20</f>
        <v xml:space="preserve"> </v>
      </c>
      <c r="E18" s="90" t="str">
        <f>'I9'!E20</f>
        <v xml:space="preserve"> </v>
      </c>
      <c r="F18" s="90" t="str">
        <f>'I9'!F20</f>
        <v xml:space="preserve"> </v>
      </c>
      <c r="G18" s="91"/>
      <c r="H18" s="91"/>
      <c r="I18" s="42"/>
      <c r="J18" s="42"/>
      <c r="K18" s="43">
        <f t="shared" si="0"/>
        <v>0</v>
      </c>
      <c r="L18" s="44">
        <f t="shared" si="1"/>
        <v>64</v>
      </c>
    </row>
    <row r="19" spans="1:12" x14ac:dyDescent="0.25">
      <c r="A19" s="40">
        <v>9</v>
      </c>
      <c r="B19" s="41" t="str">
        <f>IF('M9'!B21=0,"",'M9'!B21)</f>
        <v/>
      </c>
      <c r="C19" s="90" t="str">
        <f>'I9'!C21</f>
        <v xml:space="preserve"> </v>
      </c>
      <c r="D19" s="90" t="str">
        <f>'I9'!D21</f>
        <v xml:space="preserve"> </v>
      </c>
      <c r="E19" s="90" t="str">
        <f>'I9'!E21</f>
        <v xml:space="preserve"> </v>
      </c>
      <c r="F19" s="90" t="str">
        <f>'I9'!F21</f>
        <v xml:space="preserve"> </v>
      </c>
      <c r="G19" s="91"/>
      <c r="H19" s="91"/>
      <c r="I19" s="42"/>
      <c r="J19" s="42"/>
      <c r="K19" s="43">
        <f t="shared" si="0"/>
        <v>0</v>
      </c>
      <c r="L19" s="44">
        <f t="shared" si="1"/>
        <v>64</v>
      </c>
    </row>
    <row r="20" spans="1:12" x14ac:dyDescent="0.25">
      <c r="A20" s="40">
        <v>10</v>
      </c>
      <c r="B20" s="41" t="str">
        <f>IF('M9'!B22=0,"",'M9'!B22)</f>
        <v/>
      </c>
      <c r="C20" s="90" t="str">
        <f>'I9'!C22</f>
        <v xml:space="preserve"> </v>
      </c>
      <c r="D20" s="90" t="str">
        <f>'I9'!D22</f>
        <v xml:space="preserve"> </v>
      </c>
      <c r="E20" s="90" t="str">
        <f>'I9'!E22</f>
        <v xml:space="preserve"> </v>
      </c>
      <c r="F20" s="90" t="str">
        <f>'I9'!F22</f>
        <v xml:space="preserve"> </v>
      </c>
      <c r="G20" s="91"/>
      <c r="H20" s="91"/>
      <c r="I20" s="42"/>
      <c r="J20" s="42"/>
      <c r="K20" s="43">
        <f t="shared" si="0"/>
        <v>0</v>
      </c>
      <c r="L20" s="44">
        <f t="shared" si="1"/>
        <v>64</v>
      </c>
    </row>
    <row r="21" spans="1:12" x14ac:dyDescent="0.25">
      <c r="A21" s="40">
        <v>11</v>
      </c>
      <c r="B21" s="41" t="str">
        <f>IF('M9'!B23=0,"",'M9'!B23)</f>
        <v/>
      </c>
      <c r="C21" s="90" t="str">
        <f>'I9'!C23</f>
        <v xml:space="preserve"> </v>
      </c>
      <c r="D21" s="90" t="str">
        <f>'I9'!D23</f>
        <v xml:space="preserve"> </v>
      </c>
      <c r="E21" s="90" t="str">
        <f>'I9'!E23</f>
        <v xml:space="preserve"> </v>
      </c>
      <c r="F21" s="90" t="str">
        <f>'I9'!F23</f>
        <v xml:space="preserve"> </v>
      </c>
      <c r="G21" s="91"/>
      <c r="H21" s="91"/>
      <c r="I21" s="42"/>
      <c r="J21" s="42"/>
      <c r="K21" s="43">
        <f t="shared" si="0"/>
        <v>0</v>
      </c>
      <c r="L21" s="44">
        <f t="shared" si="1"/>
        <v>64</v>
      </c>
    </row>
    <row r="22" spans="1:12" x14ac:dyDescent="0.25">
      <c r="A22" s="40">
        <v>12</v>
      </c>
      <c r="B22" s="41" t="str">
        <f>IF('M9'!B24=0,"",'M9'!B24)</f>
        <v/>
      </c>
      <c r="C22" s="90" t="str">
        <f>'I9'!C24</f>
        <v xml:space="preserve"> </v>
      </c>
      <c r="D22" s="90" t="str">
        <f>'I9'!D24</f>
        <v xml:space="preserve"> </v>
      </c>
      <c r="E22" s="90" t="str">
        <f>'I9'!E24</f>
        <v xml:space="preserve"> </v>
      </c>
      <c r="F22" s="90" t="str">
        <f>'I9'!F24</f>
        <v xml:space="preserve"> </v>
      </c>
      <c r="G22" s="91"/>
      <c r="H22" s="91"/>
      <c r="I22" s="42"/>
      <c r="J22" s="42"/>
      <c r="K22" s="43">
        <f t="shared" si="0"/>
        <v>0</v>
      </c>
      <c r="L22" s="44">
        <f t="shared" si="1"/>
        <v>64</v>
      </c>
    </row>
    <row r="23" spans="1:12" x14ac:dyDescent="0.25">
      <c r="A23" s="40">
        <v>13</v>
      </c>
      <c r="B23" s="41" t="str">
        <f>IF('M9'!B25=0,"",'M9'!B25)</f>
        <v/>
      </c>
      <c r="C23" s="90" t="str">
        <f>'I9'!C25</f>
        <v xml:space="preserve"> </v>
      </c>
      <c r="D23" s="90" t="str">
        <f>'I9'!D25</f>
        <v xml:space="preserve"> </v>
      </c>
      <c r="E23" s="90" t="str">
        <f>'I9'!E25</f>
        <v xml:space="preserve"> </v>
      </c>
      <c r="F23" s="90" t="str">
        <f>'I9'!F25</f>
        <v xml:space="preserve"> </v>
      </c>
      <c r="G23" s="91"/>
      <c r="H23" s="91"/>
      <c r="I23" s="42"/>
      <c r="J23" s="42"/>
      <c r="K23" s="43">
        <f t="shared" si="0"/>
        <v>0</v>
      </c>
      <c r="L23" s="44">
        <f t="shared" si="1"/>
        <v>64</v>
      </c>
    </row>
    <row r="24" spans="1:12" x14ac:dyDescent="0.25">
      <c r="A24" s="40">
        <v>14</v>
      </c>
      <c r="B24" s="41" t="str">
        <f>IF('M9'!B26=0,"",'M9'!B26)</f>
        <v/>
      </c>
      <c r="C24" s="90" t="str">
        <f>'I9'!C26</f>
        <v xml:space="preserve"> </v>
      </c>
      <c r="D24" s="90" t="str">
        <f>'I9'!D26</f>
        <v xml:space="preserve"> </v>
      </c>
      <c r="E24" s="90" t="str">
        <f>'I9'!E26</f>
        <v xml:space="preserve"> </v>
      </c>
      <c r="F24" s="90" t="str">
        <f>'I9'!F26</f>
        <v xml:space="preserve"> </v>
      </c>
      <c r="G24" s="91"/>
      <c r="H24" s="91"/>
      <c r="I24" s="42"/>
      <c r="J24" s="42"/>
      <c r="K24" s="43">
        <f t="shared" si="0"/>
        <v>0</v>
      </c>
      <c r="L24" s="44">
        <f t="shared" si="1"/>
        <v>64</v>
      </c>
    </row>
    <row r="25" spans="1:12" x14ac:dyDescent="0.25">
      <c r="A25" s="40">
        <v>15</v>
      </c>
      <c r="B25" s="41" t="str">
        <f>IF('M9'!B27=0,"",'M9'!B27)</f>
        <v/>
      </c>
      <c r="C25" s="90" t="str">
        <f>'I9'!C27</f>
        <v xml:space="preserve"> </v>
      </c>
      <c r="D25" s="90" t="str">
        <f>'I9'!D27</f>
        <v xml:space="preserve"> </v>
      </c>
      <c r="E25" s="90" t="str">
        <f>'I9'!E27</f>
        <v xml:space="preserve"> </v>
      </c>
      <c r="F25" s="90" t="str">
        <f>'I9'!F27</f>
        <v xml:space="preserve"> </v>
      </c>
      <c r="G25" s="91"/>
      <c r="H25" s="91"/>
      <c r="I25" s="42"/>
      <c r="J25" s="42"/>
      <c r="K25" s="43">
        <f t="shared" si="0"/>
        <v>0</v>
      </c>
      <c r="L25" s="44">
        <f t="shared" si="1"/>
        <v>64</v>
      </c>
    </row>
    <row r="26" spans="1:12" x14ac:dyDescent="0.25">
      <c r="A26" s="40">
        <v>16</v>
      </c>
      <c r="B26" s="41" t="str">
        <f>IF('M9'!B28=0,"",'M9'!B28)</f>
        <v/>
      </c>
      <c r="C26" s="90" t="str">
        <f>'I9'!C28</f>
        <v xml:space="preserve"> </v>
      </c>
      <c r="D26" s="90" t="str">
        <f>'I9'!D28</f>
        <v xml:space="preserve"> </v>
      </c>
      <c r="E26" s="90" t="str">
        <f>'I9'!E28</f>
        <v xml:space="preserve"> </v>
      </c>
      <c r="F26" s="90" t="str">
        <f>'I9'!F28</f>
        <v xml:space="preserve"> </v>
      </c>
      <c r="G26" s="91"/>
      <c r="H26" s="91"/>
      <c r="I26" s="42"/>
      <c r="J26" s="42"/>
      <c r="K26" s="43">
        <f t="shared" si="0"/>
        <v>0</v>
      </c>
      <c r="L26" s="44">
        <f t="shared" si="1"/>
        <v>64</v>
      </c>
    </row>
    <row r="27" spans="1:12" x14ac:dyDescent="0.25">
      <c r="A27" s="40">
        <v>17</v>
      </c>
      <c r="B27" s="41" t="str">
        <f>IF('M9'!B29=0,"",'M9'!B29)</f>
        <v/>
      </c>
      <c r="C27" s="90" t="str">
        <f>'I9'!C29</f>
        <v xml:space="preserve"> </v>
      </c>
      <c r="D27" s="90" t="str">
        <f>'I9'!D29</f>
        <v xml:space="preserve"> </v>
      </c>
      <c r="E27" s="90" t="str">
        <f>'I9'!E29</f>
        <v xml:space="preserve"> </v>
      </c>
      <c r="F27" s="90" t="str">
        <f>'I9'!F29</f>
        <v xml:space="preserve"> </v>
      </c>
      <c r="G27" s="91"/>
      <c r="H27" s="91"/>
      <c r="I27" s="42"/>
      <c r="J27" s="42"/>
      <c r="K27" s="43">
        <f t="shared" si="0"/>
        <v>0</v>
      </c>
      <c r="L27" s="44">
        <f t="shared" si="1"/>
        <v>64</v>
      </c>
    </row>
    <row r="28" spans="1:12" x14ac:dyDescent="0.25">
      <c r="A28" s="40">
        <v>18</v>
      </c>
      <c r="B28" s="41" t="str">
        <f>IF('M9'!B30=0,"",'M9'!B30)</f>
        <v/>
      </c>
      <c r="C28" s="90" t="str">
        <f>'I9'!C30</f>
        <v xml:space="preserve"> </v>
      </c>
      <c r="D28" s="90" t="str">
        <f>'I9'!D30</f>
        <v xml:space="preserve"> </v>
      </c>
      <c r="E28" s="90" t="str">
        <f>'I9'!E30</f>
        <v xml:space="preserve"> </v>
      </c>
      <c r="F28" s="90" t="str">
        <f>'I9'!F30</f>
        <v xml:space="preserve"> </v>
      </c>
      <c r="G28" s="91"/>
      <c r="H28" s="91"/>
      <c r="I28" s="42"/>
      <c r="J28" s="42"/>
      <c r="K28" s="43">
        <f t="shared" si="0"/>
        <v>0</v>
      </c>
      <c r="L28" s="44">
        <f t="shared" si="1"/>
        <v>64</v>
      </c>
    </row>
    <row r="29" spans="1:12" x14ac:dyDescent="0.25">
      <c r="A29" s="40">
        <v>19</v>
      </c>
      <c r="B29" s="41" t="str">
        <f>IF('M9'!B31=0,"",'M9'!B31)</f>
        <v/>
      </c>
      <c r="C29" s="90" t="str">
        <f>'I9'!C31</f>
        <v xml:space="preserve"> </v>
      </c>
      <c r="D29" s="90" t="str">
        <f>'I9'!D31</f>
        <v xml:space="preserve"> </v>
      </c>
      <c r="E29" s="90" t="str">
        <f>'I9'!E31</f>
        <v xml:space="preserve"> </v>
      </c>
      <c r="F29" s="90" t="str">
        <f>'I9'!F31</f>
        <v xml:space="preserve"> </v>
      </c>
      <c r="G29" s="91"/>
      <c r="H29" s="91"/>
      <c r="I29" s="42"/>
      <c r="J29" s="42"/>
      <c r="K29" s="43">
        <f t="shared" si="0"/>
        <v>0</v>
      </c>
      <c r="L29" s="44">
        <f t="shared" si="1"/>
        <v>64</v>
      </c>
    </row>
    <row r="30" spans="1:12" x14ac:dyDescent="0.25">
      <c r="A30" s="40">
        <v>20</v>
      </c>
      <c r="B30" s="41" t="str">
        <f>IF('M9'!B32=0,"",'M9'!B32)</f>
        <v/>
      </c>
      <c r="C30" s="90" t="str">
        <f>'I9'!C32</f>
        <v xml:space="preserve"> </v>
      </c>
      <c r="D30" s="90" t="str">
        <f>'I9'!D32</f>
        <v xml:space="preserve"> </v>
      </c>
      <c r="E30" s="90" t="str">
        <f>'I9'!E32</f>
        <v xml:space="preserve"> </v>
      </c>
      <c r="F30" s="90" t="str">
        <f>'I9'!F32</f>
        <v xml:space="preserve"> </v>
      </c>
      <c r="G30" s="91"/>
      <c r="H30" s="91"/>
      <c r="I30" s="42"/>
      <c r="J30" s="42"/>
      <c r="K30" s="43">
        <f t="shared" si="0"/>
        <v>0</v>
      </c>
      <c r="L30" s="44">
        <f t="shared" si="1"/>
        <v>64</v>
      </c>
    </row>
    <row r="31" spans="1:12" x14ac:dyDescent="0.25">
      <c r="A31" s="40">
        <v>21</v>
      </c>
      <c r="B31" s="41" t="str">
        <f>IF('M9'!B33=0,"",'M9'!B33)</f>
        <v/>
      </c>
      <c r="C31" s="90" t="str">
        <f>'I9'!C33</f>
        <v xml:space="preserve"> </v>
      </c>
      <c r="D31" s="90" t="str">
        <f>'I9'!D33</f>
        <v xml:space="preserve"> </v>
      </c>
      <c r="E31" s="90" t="str">
        <f>'I9'!E33</f>
        <v xml:space="preserve"> </v>
      </c>
      <c r="F31" s="90" t="str">
        <f>'I9'!F33</f>
        <v xml:space="preserve"> </v>
      </c>
      <c r="G31" s="91"/>
      <c r="H31" s="91"/>
      <c r="I31" s="42"/>
      <c r="J31" s="42"/>
      <c r="K31" s="43">
        <f t="shared" si="0"/>
        <v>0</v>
      </c>
      <c r="L31" s="44">
        <f t="shared" si="1"/>
        <v>64</v>
      </c>
    </row>
    <row r="32" spans="1:12" x14ac:dyDescent="0.25">
      <c r="A32" s="40">
        <v>22</v>
      </c>
      <c r="B32" s="41" t="str">
        <f>IF('M9'!B34=0,"",'M9'!B34)</f>
        <v/>
      </c>
      <c r="C32" s="90" t="str">
        <f>'I9'!C34</f>
        <v xml:space="preserve"> </v>
      </c>
      <c r="D32" s="90" t="str">
        <f>'I9'!D34</f>
        <v xml:space="preserve"> </v>
      </c>
      <c r="E32" s="90" t="str">
        <f>'I9'!E34</f>
        <v xml:space="preserve"> </v>
      </c>
      <c r="F32" s="90" t="str">
        <f>'I9'!F34</f>
        <v xml:space="preserve"> </v>
      </c>
      <c r="G32" s="91"/>
      <c r="H32" s="91"/>
      <c r="I32" s="42"/>
      <c r="J32" s="42"/>
      <c r="K32" s="43">
        <f t="shared" si="0"/>
        <v>0</v>
      </c>
      <c r="L32" s="44">
        <f t="shared" si="1"/>
        <v>64</v>
      </c>
    </row>
    <row r="33" spans="1:12" x14ac:dyDescent="0.25">
      <c r="A33" s="40">
        <v>23</v>
      </c>
      <c r="B33" s="41" t="str">
        <f>IF('M9'!B35=0,"",'M9'!B35)</f>
        <v/>
      </c>
      <c r="C33" s="90" t="str">
        <f>'I9'!C35</f>
        <v xml:space="preserve"> </v>
      </c>
      <c r="D33" s="90" t="str">
        <f>'I9'!D35</f>
        <v xml:space="preserve"> </v>
      </c>
      <c r="E33" s="90" t="str">
        <f>'I9'!E35</f>
        <v xml:space="preserve"> </v>
      </c>
      <c r="F33" s="90" t="str">
        <f>'I9'!F35</f>
        <v xml:space="preserve"> </v>
      </c>
      <c r="G33" s="91"/>
      <c r="H33" s="91"/>
      <c r="I33" s="42"/>
      <c r="J33" s="42"/>
      <c r="K33" s="43">
        <f t="shared" si="0"/>
        <v>0</v>
      </c>
      <c r="L33" s="44">
        <f t="shared" si="1"/>
        <v>64</v>
      </c>
    </row>
    <row r="34" spans="1:12" x14ac:dyDescent="0.25">
      <c r="A34" s="40">
        <v>24</v>
      </c>
      <c r="B34" s="41" t="str">
        <f>IF('M9'!B36=0,"",'M9'!B36)</f>
        <v/>
      </c>
      <c r="C34" s="90" t="str">
        <f>'I9'!C36</f>
        <v xml:space="preserve"> </v>
      </c>
      <c r="D34" s="90" t="str">
        <f>'I9'!D36</f>
        <v xml:space="preserve"> </v>
      </c>
      <c r="E34" s="90" t="str">
        <f>'I9'!E36</f>
        <v xml:space="preserve"> </v>
      </c>
      <c r="F34" s="90" t="str">
        <f>'I9'!F36</f>
        <v xml:space="preserve"> </v>
      </c>
      <c r="G34" s="91"/>
      <c r="H34" s="91"/>
      <c r="I34" s="42"/>
      <c r="J34" s="42"/>
      <c r="K34" s="43">
        <f t="shared" si="0"/>
        <v>0</v>
      </c>
      <c r="L34" s="44">
        <f t="shared" si="1"/>
        <v>64</v>
      </c>
    </row>
    <row r="35" spans="1:12" x14ac:dyDescent="0.25">
      <c r="A35" s="40">
        <v>25</v>
      </c>
      <c r="B35" s="41" t="str">
        <f>IF('M9'!B37=0,"",'M9'!B37)</f>
        <v/>
      </c>
      <c r="C35" s="90" t="str">
        <f>'I9'!C37</f>
        <v xml:space="preserve"> </v>
      </c>
      <c r="D35" s="90" t="str">
        <f>'I9'!D37</f>
        <v xml:space="preserve"> </v>
      </c>
      <c r="E35" s="90" t="str">
        <f>'I9'!E37</f>
        <v xml:space="preserve"> </v>
      </c>
      <c r="F35" s="90" t="str">
        <f>'I9'!F37</f>
        <v xml:space="preserve"> </v>
      </c>
      <c r="G35" s="91"/>
      <c r="H35" s="91"/>
      <c r="I35" s="42"/>
      <c r="J35" s="42"/>
      <c r="K35" s="43">
        <f t="shared" si="0"/>
        <v>0</v>
      </c>
      <c r="L35" s="44">
        <f t="shared" si="1"/>
        <v>64</v>
      </c>
    </row>
    <row r="36" spans="1:12" x14ac:dyDescent="0.25">
      <c r="A36" s="40">
        <v>26</v>
      </c>
      <c r="B36" s="41" t="str">
        <f>IF('M9'!B38=0,"",'M9'!B38)</f>
        <v/>
      </c>
      <c r="C36" s="90" t="str">
        <f>'I9'!C38</f>
        <v xml:space="preserve"> </v>
      </c>
      <c r="D36" s="90" t="str">
        <f>'I9'!D38</f>
        <v xml:space="preserve"> </v>
      </c>
      <c r="E36" s="90" t="str">
        <f>'I9'!E38</f>
        <v xml:space="preserve"> </v>
      </c>
      <c r="F36" s="90" t="str">
        <f>'I9'!F38</f>
        <v xml:space="preserve"> </v>
      </c>
      <c r="G36" s="91"/>
      <c r="H36" s="91"/>
      <c r="I36" s="42"/>
      <c r="J36" s="42"/>
      <c r="K36" s="43">
        <f t="shared" si="0"/>
        <v>0</v>
      </c>
      <c r="L36" s="44">
        <f t="shared" si="1"/>
        <v>64</v>
      </c>
    </row>
    <row r="37" spans="1:12" x14ac:dyDescent="0.25">
      <c r="A37" s="40">
        <v>27</v>
      </c>
      <c r="B37" s="41" t="str">
        <f>IF('M9'!B39=0,"",'M9'!B39)</f>
        <v/>
      </c>
      <c r="C37" s="90" t="str">
        <f>'I9'!C39</f>
        <v xml:space="preserve"> </v>
      </c>
      <c r="D37" s="90" t="str">
        <f>'I9'!D39</f>
        <v xml:space="preserve"> </v>
      </c>
      <c r="E37" s="90" t="str">
        <f>'I9'!E39</f>
        <v xml:space="preserve"> </v>
      </c>
      <c r="F37" s="90" t="str">
        <f>'I9'!F39</f>
        <v xml:space="preserve"> </v>
      </c>
      <c r="G37" s="91"/>
      <c r="H37" s="91"/>
      <c r="I37" s="42"/>
      <c r="J37" s="42"/>
      <c r="K37" s="43">
        <f t="shared" si="0"/>
        <v>0</v>
      </c>
      <c r="L37" s="44">
        <f t="shared" si="1"/>
        <v>64</v>
      </c>
    </row>
    <row r="38" spans="1:12" x14ac:dyDescent="0.25">
      <c r="A38" s="40">
        <v>28</v>
      </c>
      <c r="B38" s="41" t="str">
        <f>IF('M9'!B40=0,"",'M9'!B40)</f>
        <v/>
      </c>
      <c r="C38" s="90" t="str">
        <f>'I9'!C40</f>
        <v xml:space="preserve"> </v>
      </c>
      <c r="D38" s="90" t="str">
        <f>'I9'!D40</f>
        <v xml:space="preserve"> </v>
      </c>
      <c r="E38" s="90" t="str">
        <f>'I9'!E40</f>
        <v xml:space="preserve"> </v>
      </c>
      <c r="F38" s="90" t="str">
        <f>'I9'!F40</f>
        <v xml:space="preserve"> </v>
      </c>
      <c r="G38" s="91"/>
      <c r="H38" s="91"/>
      <c r="I38" s="42"/>
      <c r="J38" s="42"/>
      <c r="K38" s="43">
        <f t="shared" si="0"/>
        <v>0</v>
      </c>
      <c r="L38" s="44">
        <f t="shared" si="1"/>
        <v>64</v>
      </c>
    </row>
    <row r="39" spans="1:12" x14ac:dyDescent="0.25">
      <c r="A39" s="40">
        <v>29</v>
      </c>
      <c r="B39" s="41" t="str">
        <f>IF('M9'!B41=0,"",'M9'!B41)</f>
        <v/>
      </c>
      <c r="C39" s="90" t="str">
        <f>'I9'!C41</f>
        <v xml:space="preserve"> </v>
      </c>
      <c r="D39" s="90" t="str">
        <f>'I9'!D41</f>
        <v xml:space="preserve"> </v>
      </c>
      <c r="E39" s="90" t="str">
        <f>'I9'!E41</f>
        <v xml:space="preserve"> </v>
      </c>
      <c r="F39" s="90" t="str">
        <f>'I9'!F41</f>
        <v xml:space="preserve"> </v>
      </c>
      <c r="G39" s="91"/>
      <c r="H39" s="91"/>
      <c r="I39" s="42"/>
      <c r="J39" s="42"/>
      <c r="K39" s="43">
        <f t="shared" si="0"/>
        <v>0</v>
      </c>
      <c r="L39" s="44">
        <f t="shared" si="1"/>
        <v>64</v>
      </c>
    </row>
    <row r="40" spans="1:12" x14ac:dyDescent="0.25">
      <c r="A40" s="40">
        <v>30</v>
      </c>
      <c r="B40" s="41" t="str">
        <f>IF('M9'!B42=0,"",'M9'!B42)</f>
        <v/>
      </c>
      <c r="C40" s="90" t="str">
        <f>'I9'!C42</f>
        <v xml:space="preserve"> </v>
      </c>
      <c r="D40" s="90" t="str">
        <f>'I9'!D42</f>
        <v xml:space="preserve"> </v>
      </c>
      <c r="E40" s="90" t="str">
        <f>'I9'!E42</f>
        <v xml:space="preserve"> </v>
      </c>
      <c r="F40" s="90" t="str">
        <f>'I9'!F42</f>
        <v xml:space="preserve"> </v>
      </c>
      <c r="G40" s="91"/>
      <c r="H40" s="91"/>
      <c r="I40" s="42"/>
      <c r="J40" s="42"/>
      <c r="K40" s="43">
        <f t="shared" si="0"/>
        <v>0</v>
      </c>
      <c r="L40" s="44">
        <f t="shared" si="1"/>
        <v>64</v>
      </c>
    </row>
    <row r="41" spans="1:12" x14ac:dyDescent="0.25">
      <c r="A41" s="40">
        <v>31</v>
      </c>
      <c r="B41" s="41" t="str">
        <f>IF('M9'!B43=0,"",'M9'!B43)</f>
        <v/>
      </c>
      <c r="C41" s="90" t="str">
        <f>'I9'!C43</f>
        <v xml:space="preserve"> </v>
      </c>
      <c r="D41" s="90" t="str">
        <f>'I9'!D43</f>
        <v xml:space="preserve"> </v>
      </c>
      <c r="E41" s="90" t="str">
        <f>'I9'!E43</f>
        <v xml:space="preserve"> </v>
      </c>
      <c r="F41" s="90" t="str">
        <f>'I9'!F43</f>
        <v xml:space="preserve"> </v>
      </c>
      <c r="G41" s="91"/>
      <c r="H41" s="91"/>
      <c r="I41" s="42"/>
      <c r="J41" s="42"/>
      <c r="K41" s="43">
        <f t="shared" si="0"/>
        <v>0</v>
      </c>
      <c r="L41" s="44">
        <f t="shared" si="1"/>
        <v>64</v>
      </c>
    </row>
    <row r="42" spans="1:12" x14ac:dyDescent="0.25">
      <c r="A42" s="40">
        <v>32</v>
      </c>
      <c r="B42" s="41" t="str">
        <f>IF('M9'!B44=0,"",'M9'!B44)</f>
        <v/>
      </c>
      <c r="C42" s="90" t="str">
        <f>'I9'!C44</f>
        <v xml:space="preserve"> </v>
      </c>
      <c r="D42" s="90" t="str">
        <f>'I9'!D44</f>
        <v xml:space="preserve"> </v>
      </c>
      <c r="E42" s="90" t="str">
        <f>'I9'!E44</f>
        <v xml:space="preserve"> </v>
      </c>
      <c r="F42" s="90" t="str">
        <f>'I9'!F44</f>
        <v xml:space="preserve"> </v>
      </c>
      <c r="G42" s="91"/>
      <c r="H42" s="91"/>
      <c r="I42" s="42"/>
      <c r="J42" s="42"/>
      <c r="K42" s="43">
        <f t="shared" si="0"/>
        <v>0</v>
      </c>
      <c r="L42" s="44">
        <f t="shared" si="1"/>
        <v>64</v>
      </c>
    </row>
    <row r="43" spans="1:12" x14ac:dyDescent="0.25">
      <c r="A43" s="40">
        <v>33</v>
      </c>
      <c r="B43" s="41" t="str">
        <f>IF('M9'!B45=0,"",'M9'!B45)</f>
        <v/>
      </c>
      <c r="C43" s="90" t="str">
        <f>'I9'!C45</f>
        <v xml:space="preserve"> </v>
      </c>
      <c r="D43" s="90" t="str">
        <f>'I9'!D45</f>
        <v xml:space="preserve"> </v>
      </c>
      <c r="E43" s="90" t="str">
        <f>'I9'!E45</f>
        <v xml:space="preserve"> </v>
      </c>
      <c r="F43" s="90" t="str">
        <f>'I9'!F45</f>
        <v xml:space="preserve"> </v>
      </c>
      <c r="G43" s="91"/>
      <c r="H43" s="91"/>
      <c r="I43" s="42"/>
      <c r="J43" s="42"/>
      <c r="K43" s="43">
        <f t="shared" si="0"/>
        <v>0</v>
      </c>
      <c r="L43" s="44">
        <f t="shared" si="1"/>
        <v>64</v>
      </c>
    </row>
    <row r="44" spans="1:12" x14ac:dyDescent="0.25">
      <c r="A44" s="40">
        <v>34</v>
      </c>
      <c r="B44" s="41" t="str">
        <f>IF('M9'!B46=0,"",'M9'!B46)</f>
        <v/>
      </c>
      <c r="C44" s="90" t="str">
        <f>'I9'!C46</f>
        <v xml:space="preserve"> </v>
      </c>
      <c r="D44" s="90" t="str">
        <f>'I9'!D46</f>
        <v xml:space="preserve"> </v>
      </c>
      <c r="E44" s="90" t="str">
        <f>'I9'!E46</f>
        <v xml:space="preserve"> </v>
      </c>
      <c r="F44" s="90" t="str">
        <f>'I9'!F46</f>
        <v xml:space="preserve"> </v>
      </c>
      <c r="G44" s="91"/>
      <c r="H44" s="91"/>
      <c r="I44" s="42"/>
      <c r="J44" s="42"/>
      <c r="K44" s="43">
        <f t="shared" si="0"/>
        <v>0</v>
      </c>
      <c r="L44" s="44">
        <f t="shared" si="1"/>
        <v>64</v>
      </c>
    </row>
    <row r="45" spans="1:12" x14ac:dyDescent="0.25">
      <c r="A45" s="40">
        <v>35</v>
      </c>
      <c r="B45" s="41" t="str">
        <f>IF('M9'!B47=0,"",'M9'!B47)</f>
        <v/>
      </c>
      <c r="C45" s="90" t="str">
        <f>'I9'!C47</f>
        <v xml:space="preserve"> </v>
      </c>
      <c r="D45" s="90" t="str">
        <f>'I9'!D47</f>
        <v xml:space="preserve"> </v>
      </c>
      <c r="E45" s="90" t="str">
        <f>'I9'!E47</f>
        <v xml:space="preserve"> </v>
      </c>
      <c r="F45" s="90" t="str">
        <f>'I9'!F47</f>
        <v xml:space="preserve"> </v>
      </c>
      <c r="G45" s="91"/>
      <c r="H45" s="91"/>
      <c r="I45" s="42"/>
      <c r="J45" s="42"/>
      <c r="K45" s="43">
        <f t="shared" si="0"/>
        <v>0</v>
      </c>
      <c r="L45" s="44">
        <f t="shared" si="1"/>
        <v>64</v>
      </c>
    </row>
    <row r="46" spans="1:12" x14ac:dyDescent="0.25">
      <c r="A46" s="40">
        <v>36</v>
      </c>
      <c r="B46" s="41" t="str">
        <f>IF('M9'!B48=0,"",'M9'!B48)</f>
        <v/>
      </c>
      <c r="C46" s="90" t="str">
        <f>'I9'!C48</f>
        <v xml:space="preserve"> </v>
      </c>
      <c r="D46" s="90" t="str">
        <f>'I9'!D48</f>
        <v xml:space="preserve"> </v>
      </c>
      <c r="E46" s="90" t="str">
        <f>'I9'!E48</f>
        <v xml:space="preserve"> </v>
      </c>
      <c r="F46" s="90" t="str">
        <f>'I9'!F48</f>
        <v xml:space="preserve"> </v>
      </c>
      <c r="G46" s="91"/>
      <c r="H46" s="91"/>
      <c r="I46" s="42"/>
      <c r="J46" s="42"/>
      <c r="K46" s="43">
        <f t="shared" si="0"/>
        <v>0</v>
      </c>
      <c r="L46" s="44">
        <f t="shared" si="1"/>
        <v>64</v>
      </c>
    </row>
    <row r="47" spans="1:12" x14ac:dyDescent="0.25">
      <c r="A47" s="40">
        <v>37</v>
      </c>
      <c r="B47" s="41" t="str">
        <f>IF('M9'!B49=0,"",'M9'!B49)</f>
        <v/>
      </c>
      <c r="C47" s="90" t="str">
        <f>'I9'!C49</f>
        <v xml:space="preserve"> </v>
      </c>
      <c r="D47" s="90" t="str">
        <f>'I9'!D49</f>
        <v xml:space="preserve"> </v>
      </c>
      <c r="E47" s="90" t="str">
        <f>'I9'!E49</f>
        <v xml:space="preserve"> </v>
      </c>
      <c r="F47" s="90" t="str">
        <f>'I9'!F49</f>
        <v xml:space="preserve"> </v>
      </c>
      <c r="G47" s="91"/>
      <c r="H47" s="91"/>
      <c r="I47" s="42"/>
      <c r="J47" s="42"/>
      <c r="K47" s="43">
        <f t="shared" si="0"/>
        <v>0</v>
      </c>
      <c r="L47" s="44">
        <f t="shared" si="1"/>
        <v>64</v>
      </c>
    </row>
    <row r="48" spans="1:12" x14ac:dyDescent="0.25">
      <c r="A48" s="40">
        <v>38</v>
      </c>
      <c r="B48" s="41" t="str">
        <f>IF('M9'!B50=0,"",'M9'!B50)</f>
        <v/>
      </c>
      <c r="C48" s="90" t="str">
        <f>'I9'!C50</f>
        <v xml:space="preserve"> </v>
      </c>
      <c r="D48" s="90" t="str">
        <f>'I9'!D50</f>
        <v xml:space="preserve"> </v>
      </c>
      <c r="E48" s="90" t="str">
        <f>'I9'!E50</f>
        <v xml:space="preserve"> </v>
      </c>
      <c r="F48" s="90" t="str">
        <f>'I9'!F50</f>
        <v xml:space="preserve"> </v>
      </c>
      <c r="G48" s="91"/>
      <c r="H48" s="91"/>
      <c r="I48" s="42"/>
      <c r="J48" s="42"/>
      <c r="K48" s="43">
        <f t="shared" si="0"/>
        <v>0</v>
      </c>
      <c r="L48" s="44">
        <f t="shared" si="1"/>
        <v>64</v>
      </c>
    </row>
    <row r="49" spans="1:12" x14ac:dyDescent="0.25">
      <c r="A49" s="40">
        <v>39</v>
      </c>
      <c r="B49" s="41" t="str">
        <f>IF('M9'!B51=0,"",'M9'!B51)</f>
        <v/>
      </c>
      <c r="C49" s="90" t="str">
        <f>'I9'!C51</f>
        <v xml:space="preserve"> </v>
      </c>
      <c r="D49" s="90" t="str">
        <f>'I9'!D51</f>
        <v xml:space="preserve"> </v>
      </c>
      <c r="E49" s="90" t="str">
        <f>'I9'!E51</f>
        <v xml:space="preserve"> </v>
      </c>
      <c r="F49" s="90" t="str">
        <f>'I9'!F51</f>
        <v xml:space="preserve"> </v>
      </c>
      <c r="G49" s="91"/>
      <c r="H49" s="91"/>
      <c r="I49" s="42"/>
      <c r="J49" s="42"/>
      <c r="K49" s="43">
        <f t="shared" si="0"/>
        <v>0</v>
      </c>
      <c r="L49" s="44">
        <f t="shared" si="1"/>
        <v>64</v>
      </c>
    </row>
    <row r="50" spans="1:12" x14ac:dyDescent="0.25">
      <c r="A50" s="40">
        <v>40</v>
      </c>
      <c r="B50" s="41" t="str">
        <f>IF('M9'!B52=0,"",'M9'!B52)</f>
        <v/>
      </c>
      <c r="C50" s="90" t="str">
        <f>'I9'!C52</f>
        <v xml:space="preserve"> </v>
      </c>
      <c r="D50" s="90" t="str">
        <f>'I9'!D52</f>
        <v xml:space="preserve"> </v>
      </c>
      <c r="E50" s="90" t="str">
        <f>'I9'!E52</f>
        <v xml:space="preserve"> </v>
      </c>
      <c r="F50" s="90" t="str">
        <f>'I9'!F52</f>
        <v xml:space="preserve"> </v>
      </c>
      <c r="G50" s="91"/>
      <c r="H50" s="91"/>
      <c r="I50" s="42"/>
      <c r="J50" s="42"/>
      <c r="K50" s="43">
        <f t="shared" si="0"/>
        <v>0</v>
      </c>
      <c r="L50" s="44">
        <f t="shared" si="1"/>
        <v>64</v>
      </c>
    </row>
    <row r="51" spans="1:12" x14ac:dyDescent="0.25">
      <c r="A51" s="40">
        <v>41</v>
      </c>
      <c r="B51" s="41" t="str">
        <f>IF('M9'!B53=0,"",'M9'!B53)</f>
        <v/>
      </c>
      <c r="C51" s="90" t="str">
        <f>'I9'!C53</f>
        <v xml:space="preserve"> </v>
      </c>
      <c r="D51" s="90" t="str">
        <f>'I9'!D53</f>
        <v xml:space="preserve"> </v>
      </c>
      <c r="E51" s="90" t="str">
        <f>'I9'!E53</f>
        <v xml:space="preserve"> </v>
      </c>
      <c r="F51" s="90" t="str">
        <f>'I9'!F53</f>
        <v xml:space="preserve"> </v>
      </c>
      <c r="G51" s="91"/>
      <c r="H51" s="91"/>
      <c r="I51" s="42"/>
      <c r="J51" s="42"/>
      <c r="K51" s="43">
        <f t="shared" si="0"/>
        <v>0</v>
      </c>
      <c r="L51" s="45">
        <f t="shared" si="1"/>
        <v>64</v>
      </c>
    </row>
    <row r="52" spans="1:12" x14ac:dyDescent="0.25">
      <c r="A52" s="40">
        <v>42</v>
      </c>
      <c r="B52" s="41" t="str">
        <f>IF('M9'!B54=0,"",'M9'!B54)</f>
        <v/>
      </c>
      <c r="C52" s="90" t="str">
        <f>'I9'!C54</f>
        <v xml:space="preserve"> </v>
      </c>
      <c r="D52" s="90" t="str">
        <f>'I9'!D54</f>
        <v xml:space="preserve"> </v>
      </c>
      <c r="E52" s="90" t="str">
        <f>'I9'!E54</f>
        <v xml:space="preserve"> </v>
      </c>
      <c r="F52" s="90" t="str">
        <f>'I9'!F54</f>
        <v xml:space="preserve"> </v>
      </c>
      <c r="G52" s="91"/>
      <c r="H52" s="91"/>
      <c r="I52" s="42"/>
      <c r="J52" s="42"/>
      <c r="K52" s="43">
        <f t="shared" si="0"/>
        <v>0</v>
      </c>
      <c r="L52" s="45">
        <f t="shared" si="1"/>
        <v>64</v>
      </c>
    </row>
    <row r="53" spans="1:12" x14ac:dyDescent="0.25">
      <c r="A53" s="40">
        <v>43</v>
      </c>
      <c r="B53" s="41" t="str">
        <f>IF('M9'!B55=0,"",'M9'!B55)</f>
        <v/>
      </c>
      <c r="C53" s="90" t="str">
        <f>'I9'!C55</f>
        <v xml:space="preserve"> </v>
      </c>
      <c r="D53" s="90" t="str">
        <f>'I9'!D55</f>
        <v xml:space="preserve"> </v>
      </c>
      <c r="E53" s="90" t="str">
        <f>'I9'!E55</f>
        <v xml:space="preserve"> </v>
      </c>
      <c r="F53" s="90" t="str">
        <f>'I9'!F55</f>
        <v xml:space="preserve"> </v>
      </c>
      <c r="G53" s="91"/>
      <c r="H53" s="91"/>
      <c r="I53" s="42"/>
      <c r="J53" s="42"/>
      <c r="K53" s="43">
        <f t="shared" si="0"/>
        <v>0</v>
      </c>
      <c r="L53" s="45">
        <f t="shared" si="1"/>
        <v>64</v>
      </c>
    </row>
    <row r="54" spans="1:12" x14ac:dyDescent="0.25">
      <c r="A54" s="40">
        <v>44</v>
      </c>
      <c r="B54" s="41" t="str">
        <f>IF('M9'!B56=0,"",'M9'!B56)</f>
        <v/>
      </c>
      <c r="C54" s="90" t="str">
        <f>'I9'!C56</f>
        <v xml:space="preserve"> </v>
      </c>
      <c r="D54" s="90" t="str">
        <f>'I9'!D56</f>
        <v xml:space="preserve"> </v>
      </c>
      <c r="E54" s="90" t="str">
        <f>'I9'!E56</f>
        <v xml:space="preserve"> </v>
      </c>
      <c r="F54" s="90" t="str">
        <f>'I9'!F56</f>
        <v xml:space="preserve"> </v>
      </c>
      <c r="G54" s="91"/>
      <c r="H54" s="91"/>
      <c r="I54" s="42"/>
      <c r="J54" s="42"/>
      <c r="K54" s="43">
        <f t="shared" si="0"/>
        <v>0</v>
      </c>
      <c r="L54" s="45">
        <f t="shared" si="1"/>
        <v>64</v>
      </c>
    </row>
    <row r="55" spans="1:12" x14ac:dyDescent="0.25">
      <c r="A55" s="40">
        <v>45</v>
      </c>
      <c r="B55" s="41" t="str">
        <f>IF('M9'!B57=0,"",'M9'!B57)</f>
        <v/>
      </c>
      <c r="C55" s="90" t="str">
        <f>'I9'!C57</f>
        <v xml:space="preserve"> </v>
      </c>
      <c r="D55" s="90" t="str">
        <f>'I9'!D57</f>
        <v xml:space="preserve"> </v>
      </c>
      <c r="E55" s="90" t="str">
        <f>'I9'!E57</f>
        <v xml:space="preserve"> </v>
      </c>
      <c r="F55" s="90" t="str">
        <f>'I9'!F57</f>
        <v xml:space="preserve"> </v>
      </c>
      <c r="G55" s="91"/>
      <c r="H55" s="91"/>
      <c r="I55" s="42"/>
      <c r="J55" s="42"/>
      <c r="K55" s="43">
        <f t="shared" si="0"/>
        <v>0</v>
      </c>
      <c r="L55" s="45">
        <f t="shared" si="1"/>
        <v>64</v>
      </c>
    </row>
    <row r="56" spans="1:12" x14ac:dyDescent="0.25">
      <c r="A56" s="40">
        <v>46</v>
      </c>
      <c r="B56" s="41" t="str">
        <f>IF('M9'!B58=0,"",'M9'!B58)</f>
        <v/>
      </c>
      <c r="C56" s="90" t="str">
        <f>'I9'!C58</f>
        <v xml:space="preserve"> </v>
      </c>
      <c r="D56" s="90" t="str">
        <f>'I9'!D58</f>
        <v xml:space="preserve"> </v>
      </c>
      <c r="E56" s="90" t="str">
        <f>'I9'!E58</f>
        <v xml:space="preserve"> </v>
      </c>
      <c r="F56" s="90" t="str">
        <f>'I9'!F58</f>
        <v xml:space="preserve"> </v>
      </c>
      <c r="G56" s="91"/>
      <c r="H56" s="91"/>
      <c r="I56" s="42"/>
      <c r="J56" s="42"/>
      <c r="K56" s="43">
        <f t="shared" si="0"/>
        <v>0</v>
      </c>
      <c r="L56" s="45">
        <f t="shared" si="1"/>
        <v>64</v>
      </c>
    </row>
    <row r="57" spans="1:12" x14ac:dyDescent="0.25">
      <c r="A57" s="40">
        <v>47</v>
      </c>
      <c r="B57" s="41" t="str">
        <f>IF('M9'!B59=0,"",'M9'!B59)</f>
        <v/>
      </c>
      <c r="C57" s="90" t="str">
        <f>'I9'!C59</f>
        <v xml:space="preserve"> </v>
      </c>
      <c r="D57" s="90" t="str">
        <f>'I9'!D59</f>
        <v xml:space="preserve"> </v>
      </c>
      <c r="E57" s="90" t="str">
        <f>'I9'!E59</f>
        <v xml:space="preserve"> </v>
      </c>
      <c r="F57" s="90" t="str">
        <f>'I9'!F59</f>
        <v xml:space="preserve"> </v>
      </c>
      <c r="G57" s="91"/>
      <c r="H57" s="91"/>
      <c r="I57" s="42"/>
      <c r="J57" s="42"/>
      <c r="K57" s="43">
        <f t="shared" si="0"/>
        <v>0</v>
      </c>
      <c r="L57" s="45">
        <f t="shared" si="1"/>
        <v>64</v>
      </c>
    </row>
    <row r="58" spans="1:12" x14ac:dyDescent="0.25">
      <c r="A58" s="40">
        <v>48</v>
      </c>
      <c r="B58" s="41" t="str">
        <f>IF('M9'!B60=0,"",'M9'!B60)</f>
        <v/>
      </c>
      <c r="C58" s="90" t="str">
        <f>'I9'!C60</f>
        <v xml:space="preserve"> </v>
      </c>
      <c r="D58" s="90" t="str">
        <f>'I9'!D60</f>
        <v xml:space="preserve"> </v>
      </c>
      <c r="E58" s="90" t="str">
        <f>'I9'!E60</f>
        <v xml:space="preserve"> </v>
      </c>
      <c r="F58" s="90" t="str">
        <f>'I9'!F60</f>
        <v xml:space="preserve"> </v>
      </c>
      <c r="G58" s="91"/>
      <c r="H58" s="91"/>
      <c r="I58" s="42"/>
      <c r="J58" s="42"/>
      <c r="K58" s="43">
        <f t="shared" si="0"/>
        <v>0</v>
      </c>
      <c r="L58" s="45">
        <f t="shared" si="1"/>
        <v>64</v>
      </c>
    </row>
    <row r="59" spans="1:12" x14ac:dyDescent="0.25">
      <c r="A59" s="40">
        <v>49</v>
      </c>
      <c r="B59" s="41" t="str">
        <f>IF('M9'!B61=0,"",'M9'!B61)</f>
        <v/>
      </c>
      <c r="C59" s="90" t="str">
        <f>'I9'!C61</f>
        <v xml:space="preserve"> </v>
      </c>
      <c r="D59" s="90" t="str">
        <f>'I9'!D61</f>
        <v xml:space="preserve"> </v>
      </c>
      <c r="E59" s="90" t="str">
        <f>'I9'!E61</f>
        <v xml:space="preserve"> </v>
      </c>
      <c r="F59" s="90" t="str">
        <f>'I9'!F61</f>
        <v xml:space="preserve"> </v>
      </c>
      <c r="G59" s="91"/>
      <c r="H59" s="91"/>
      <c r="I59" s="42"/>
      <c r="J59" s="42"/>
      <c r="K59" s="43">
        <f t="shared" si="0"/>
        <v>0</v>
      </c>
      <c r="L59" s="45">
        <f t="shared" si="1"/>
        <v>64</v>
      </c>
    </row>
    <row r="60" spans="1:12" x14ac:dyDescent="0.25">
      <c r="A60" s="40">
        <v>50</v>
      </c>
      <c r="B60" s="41" t="str">
        <f>IF('M9'!B62=0,"",'M9'!B62)</f>
        <v/>
      </c>
      <c r="C60" s="90" t="str">
        <f>'I9'!C62</f>
        <v xml:space="preserve"> </v>
      </c>
      <c r="D60" s="90" t="str">
        <f>'I9'!D62</f>
        <v xml:space="preserve"> </v>
      </c>
      <c r="E60" s="90" t="str">
        <f>'I9'!E62</f>
        <v xml:space="preserve"> </v>
      </c>
      <c r="F60" s="90" t="str">
        <f>'I9'!F62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row>
    <row r="72" spans="1:20"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row>
    <row r="73" spans="1:20"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f>$C$6</f>
        <v>0</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f>$A$8</f>
        <v>0</v>
      </c>
      <c r="B126" s="225"/>
      <c r="C126" s="226">
        <f>$C$8</f>
        <v>0</v>
      </c>
      <c r="D126" s="227"/>
      <c r="E126" s="227"/>
      <c r="F126" s="227"/>
      <c r="G126" s="34">
        <f>$G$8</f>
        <v>0</v>
      </c>
      <c r="H126" s="36">
        <f>$H$8</f>
        <v>0</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IF('M9'!B13=0,"",'M9'!B13)</f>
        <v/>
      </c>
      <c r="C129" s="90" t="str">
        <f>'I9'!G13</f>
        <v xml:space="preserve"> </v>
      </c>
      <c r="D129" s="90" t="str">
        <f>'I9'!H13</f>
        <v xml:space="preserve"> </v>
      </c>
      <c r="E129" s="90" t="str">
        <f>'I9'!I13</f>
        <v xml:space="preserve"> </v>
      </c>
      <c r="F129" s="90" t="str">
        <f>'I9'!J13</f>
        <v xml:space="preserve"> </v>
      </c>
      <c r="G129" s="91"/>
      <c r="H129" s="91"/>
      <c r="I129" s="42"/>
      <c r="J129" s="42"/>
      <c r="K129" s="43">
        <f>SUM(I129:J129)</f>
        <v>0</v>
      </c>
      <c r="L129" s="44">
        <f>$L$127-K129</f>
        <v>65</v>
      </c>
    </row>
    <row r="130" spans="1:12" x14ac:dyDescent="0.25">
      <c r="A130" s="40">
        <v>2</v>
      </c>
      <c r="B130" s="41" t="str">
        <f>IF('M9'!B14=0,"",'M9'!B14)</f>
        <v/>
      </c>
      <c r="C130" s="90" t="str">
        <f>'I9'!G14</f>
        <v xml:space="preserve"> </v>
      </c>
      <c r="D130" s="90" t="str">
        <f>'I9'!H14</f>
        <v xml:space="preserve"> </v>
      </c>
      <c r="E130" s="90" t="str">
        <f>'I9'!I14</f>
        <v xml:space="preserve"> </v>
      </c>
      <c r="F130" s="90" t="str">
        <f>'I9'!J14</f>
        <v xml:space="preserve"> </v>
      </c>
      <c r="G130" s="91"/>
      <c r="H130" s="91"/>
      <c r="I130" s="42"/>
      <c r="J130" s="42"/>
      <c r="K130" s="43">
        <f t="shared" ref="K130:K178" si="3">SUM(I130:J130)</f>
        <v>0</v>
      </c>
      <c r="L130" s="44">
        <f t="shared" ref="L130:L178" si="4">$L$127-K130</f>
        <v>65</v>
      </c>
    </row>
    <row r="131" spans="1:12" x14ac:dyDescent="0.25">
      <c r="A131" s="40">
        <v>3</v>
      </c>
      <c r="B131" s="41" t="str">
        <f>IF('M9'!B15=0,"",'M9'!B15)</f>
        <v/>
      </c>
      <c r="C131" s="90" t="str">
        <f>'I9'!G15</f>
        <v xml:space="preserve"> </v>
      </c>
      <c r="D131" s="90" t="str">
        <f>'I9'!H15</f>
        <v xml:space="preserve"> </v>
      </c>
      <c r="E131" s="90" t="str">
        <f>'I9'!I15</f>
        <v xml:space="preserve"> </v>
      </c>
      <c r="F131" s="90" t="str">
        <f>'I9'!J15</f>
        <v xml:space="preserve"> </v>
      </c>
      <c r="G131" s="91"/>
      <c r="H131" s="91"/>
      <c r="I131" s="42"/>
      <c r="J131" s="42"/>
      <c r="K131" s="43">
        <f t="shared" si="3"/>
        <v>0</v>
      </c>
      <c r="L131" s="44">
        <f t="shared" si="4"/>
        <v>65</v>
      </c>
    </row>
    <row r="132" spans="1:12" x14ac:dyDescent="0.25">
      <c r="A132" s="40">
        <v>4</v>
      </c>
      <c r="B132" s="41" t="str">
        <f>IF('M9'!B16=0,"",'M9'!B16)</f>
        <v/>
      </c>
      <c r="C132" s="90" t="str">
        <f>'I9'!G16</f>
        <v xml:space="preserve"> </v>
      </c>
      <c r="D132" s="90" t="str">
        <f>'I9'!H16</f>
        <v xml:space="preserve"> </v>
      </c>
      <c r="E132" s="90" t="str">
        <f>'I9'!I16</f>
        <v xml:space="preserve"> </v>
      </c>
      <c r="F132" s="90" t="str">
        <f>'I9'!J16</f>
        <v xml:space="preserve"> </v>
      </c>
      <c r="G132" s="91"/>
      <c r="H132" s="91"/>
      <c r="I132" s="42"/>
      <c r="J132" s="42"/>
      <c r="K132" s="43">
        <f t="shared" si="3"/>
        <v>0</v>
      </c>
      <c r="L132" s="44">
        <f t="shared" si="4"/>
        <v>65</v>
      </c>
    </row>
    <row r="133" spans="1:12" x14ac:dyDescent="0.25">
      <c r="A133" s="40">
        <v>5</v>
      </c>
      <c r="B133" s="41" t="str">
        <f>IF('M9'!B17=0,"",'M9'!B17)</f>
        <v/>
      </c>
      <c r="C133" s="90" t="str">
        <f>'I9'!G17</f>
        <v xml:space="preserve"> </v>
      </c>
      <c r="D133" s="90" t="str">
        <f>'I9'!H17</f>
        <v xml:space="preserve"> </v>
      </c>
      <c r="E133" s="90" t="str">
        <f>'I9'!I17</f>
        <v xml:space="preserve"> </v>
      </c>
      <c r="F133" s="90" t="str">
        <f>'I9'!J17</f>
        <v xml:space="preserve"> </v>
      </c>
      <c r="G133" s="91"/>
      <c r="H133" s="91"/>
      <c r="I133" s="42"/>
      <c r="J133" s="42"/>
      <c r="K133" s="43">
        <f t="shared" si="3"/>
        <v>0</v>
      </c>
      <c r="L133" s="44">
        <f t="shared" si="4"/>
        <v>65</v>
      </c>
    </row>
    <row r="134" spans="1:12" x14ac:dyDescent="0.25">
      <c r="A134" s="40">
        <v>6</v>
      </c>
      <c r="B134" s="41" t="str">
        <f>IF('M9'!B18=0,"",'M9'!B18)</f>
        <v/>
      </c>
      <c r="C134" s="90" t="str">
        <f>'I9'!G18</f>
        <v xml:space="preserve"> </v>
      </c>
      <c r="D134" s="90" t="str">
        <f>'I9'!H18</f>
        <v xml:space="preserve"> </v>
      </c>
      <c r="E134" s="90" t="str">
        <f>'I9'!I18</f>
        <v xml:space="preserve"> </v>
      </c>
      <c r="F134" s="90" t="str">
        <f>'I9'!J18</f>
        <v xml:space="preserve"> </v>
      </c>
      <c r="G134" s="91"/>
      <c r="H134" s="91"/>
      <c r="I134" s="42"/>
      <c r="J134" s="42"/>
      <c r="K134" s="43">
        <f t="shared" si="3"/>
        <v>0</v>
      </c>
      <c r="L134" s="44">
        <f t="shared" si="4"/>
        <v>65</v>
      </c>
    </row>
    <row r="135" spans="1:12" x14ac:dyDescent="0.25">
      <c r="A135" s="40">
        <v>7</v>
      </c>
      <c r="B135" s="41" t="str">
        <f>IF('M9'!B19=0,"",'M9'!B19)</f>
        <v/>
      </c>
      <c r="C135" s="90" t="str">
        <f>'I9'!G19</f>
        <v xml:space="preserve"> </v>
      </c>
      <c r="D135" s="90" t="str">
        <f>'I9'!H19</f>
        <v xml:space="preserve"> </v>
      </c>
      <c r="E135" s="90" t="str">
        <f>'I9'!I19</f>
        <v xml:space="preserve"> </v>
      </c>
      <c r="F135" s="90" t="str">
        <f>'I9'!J19</f>
        <v xml:space="preserve"> </v>
      </c>
      <c r="G135" s="91"/>
      <c r="H135" s="91"/>
      <c r="I135" s="42"/>
      <c r="J135" s="42"/>
      <c r="K135" s="43">
        <f t="shared" si="3"/>
        <v>0</v>
      </c>
      <c r="L135" s="44">
        <f t="shared" si="4"/>
        <v>65</v>
      </c>
    </row>
    <row r="136" spans="1:12" x14ac:dyDescent="0.25">
      <c r="A136" s="40">
        <v>8</v>
      </c>
      <c r="B136" s="41" t="str">
        <f>IF('M9'!B20=0,"",'M9'!B20)</f>
        <v/>
      </c>
      <c r="C136" s="90" t="str">
        <f>'I9'!G20</f>
        <v xml:space="preserve"> </v>
      </c>
      <c r="D136" s="90" t="str">
        <f>'I9'!H20</f>
        <v xml:space="preserve"> </v>
      </c>
      <c r="E136" s="90" t="str">
        <f>'I9'!I20</f>
        <v xml:space="preserve"> </v>
      </c>
      <c r="F136" s="90" t="str">
        <f>'I9'!J20</f>
        <v xml:space="preserve"> </v>
      </c>
      <c r="G136" s="91"/>
      <c r="H136" s="91"/>
      <c r="I136" s="42"/>
      <c r="J136" s="42"/>
      <c r="K136" s="43">
        <f t="shared" si="3"/>
        <v>0</v>
      </c>
      <c r="L136" s="44">
        <f t="shared" si="4"/>
        <v>65</v>
      </c>
    </row>
    <row r="137" spans="1:12" x14ac:dyDescent="0.25">
      <c r="A137" s="40">
        <v>9</v>
      </c>
      <c r="B137" s="41" t="str">
        <f>IF('M9'!B21=0,"",'M9'!B21)</f>
        <v/>
      </c>
      <c r="C137" s="90" t="str">
        <f>'I9'!G21</f>
        <v xml:space="preserve"> </v>
      </c>
      <c r="D137" s="90" t="str">
        <f>'I9'!H21</f>
        <v xml:space="preserve"> </v>
      </c>
      <c r="E137" s="90" t="str">
        <f>'I9'!I21</f>
        <v xml:space="preserve"> </v>
      </c>
      <c r="F137" s="90" t="str">
        <f>'I9'!J21</f>
        <v xml:space="preserve"> </v>
      </c>
      <c r="G137" s="91"/>
      <c r="H137" s="91"/>
      <c r="I137" s="42"/>
      <c r="J137" s="42"/>
      <c r="K137" s="43">
        <f t="shared" si="3"/>
        <v>0</v>
      </c>
      <c r="L137" s="44">
        <f t="shared" si="4"/>
        <v>65</v>
      </c>
    </row>
    <row r="138" spans="1:12" x14ac:dyDescent="0.25">
      <c r="A138" s="40">
        <v>10</v>
      </c>
      <c r="B138" s="41" t="str">
        <f>IF('M9'!B22=0,"",'M9'!B22)</f>
        <v/>
      </c>
      <c r="C138" s="90" t="str">
        <f>'I9'!G22</f>
        <v xml:space="preserve"> </v>
      </c>
      <c r="D138" s="90" t="str">
        <f>'I9'!H22</f>
        <v xml:space="preserve"> </v>
      </c>
      <c r="E138" s="90" t="str">
        <f>'I9'!I22</f>
        <v xml:space="preserve"> </v>
      </c>
      <c r="F138" s="90" t="str">
        <f>'I9'!J22</f>
        <v xml:space="preserve"> </v>
      </c>
      <c r="G138" s="91"/>
      <c r="H138" s="91"/>
      <c r="I138" s="42"/>
      <c r="J138" s="42"/>
      <c r="K138" s="43">
        <f t="shared" si="3"/>
        <v>0</v>
      </c>
      <c r="L138" s="44">
        <f t="shared" si="4"/>
        <v>65</v>
      </c>
    </row>
    <row r="139" spans="1:12" x14ac:dyDescent="0.25">
      <c r="A139" s="40">
        <v>11</v>
      </c>
      <c r="B139" s="41" t="str">
        <f>IF('M9'!B23=0,"",'M9'!B23)</f>
        <v/>
      </c>
      <c r="C139" s="90" t="str">
        <f>'I9'!G23</f>
        <v xml:space="preserve"> </v>
      </c>
      <c r="D139" s="90" t="str">
        <f>'I9'!H23</f>
        <v xml:space="preserve"> </v>
      </c>
      <c r="E139" s="90" t="str">
        <f>'I9'!I23</f>
        <v xml:space="preserve"> </v>
      </c>
      <c r="F139" s="90" t="str">
        <f>'I9'!J23</f>
        <v xml:space="preserve"> </v>
      </c>
      <c r="G139" s="91"/>
      <c r="H139" s="91"/>
      <c r="I139" s="42"/>
      <c r="J139" s="42"/>
      <c r="K139" s="43">
        <f t="shared" si="3"/>
        <v>0</v>
      </c>
      <c r="L139" s="44">
        <f t="shared" si="4"/>
        <v>65</v>
      </c>
    </row>
    <row r="140" spans="1:12" x14ac:dyDescent="0.25">
      <c r="A140" s="40">
        <v>12</v>
      </c>
      <c r="B140" s="41" t="str">
        <f>IF('M9'!B24=0,"",'M9'!B24)</f>
        <v/>
      </c>
      <c r="C140" s="90" t="str">
        <f>'I9'!G24</f>
        <v xml:space="preserve"> </v>
      </c>
      <c r="D140" s="90" t="str">
        <f>'I9'!H24</f>
        <v xml:space="preserve"> </v>
      </c>
      <c r="E140" s="90" t="str">
        <f>'I9'!I24</f>
        <v xml:space="preserve"> </v>
      </c>
      <c r="F140" s="90" t="str">
        <f>'I9'!J24</f>
        <v xml:space="preserve"> </v>
      </c>
      <c r="G140" s="91"/>
      <c r="H140" s="91"/>
      <c r="I140" s="42"/>
      <c r="J140" s="42"/>
      <c r="K140" s="43">
        <f t="shared" si="3"/>
        <v>0</v>
      </c>
      <c r="L140" s="44">
        <f t="shared" si="4"/>
        <v>65</v>
      </c>
    </row>
    <row r="141" spans="1:12" x14ac:dyDescent="0.25">
      <c r="A141" s="40">
        <v>13</v>
      </c>
      <c r="B141" s="41" t="str">
        <f>IF('M9'!B25=0,"",'M9'!B25)</f>
        <v/>
      </c>
      <c r="C141" s="90" t="str">
        <f>'I9'!G25</f>
        <v xml:space="preserve"> </v>
      </c>
      <c r="D141" s="90" t="str">
        <f>'I9'!H25</f>
        <v xml:space="preserve"> </v>
      </c>
      <c r="E141" s="90" t="str">
        <f>'I9'!I25</f>
        <v xml:space="preserve"> </v>
      </c>
      <c r="F141" s="90" t="str">
        <f>'I9'!J25</f>
        <v xml:space="preserve"> </v>
      </c>
      <c r="G141" s="91"/>
      <c r="H141" s="91"/>
      <c r="I141" s="42"/>
      <c r="J141" s="42"/>
      <c r="K141" s="43">
        <f t="shared" si="3"/>
        <v>0</v>
      </c>
      <c r="L141" s="44">
        <f t="shared" si="4"/>
        <v>65</v>
      </c>
    </row>
    <row r="142" spans="1:12" x14ac:dyDescent="0.25">
      <c r="A142" s="40">
        <v>14</v>
      </c>
      <c r="B142" s="41" t="str">
        <f>IF('M9'!B26=0,"",'M9'!B26)</f>
        <v/>
      </c>
      <c r="C142" s="90" t="str">
        <f>'I9'!G26</f>
        <v xml:space="preserve"> </v>
      </c>
      <c r="D142" s="90" t="str">
        <f>'I9'!H26</f>
        <v xml:space="preserve"> </v>
      </c>
      <c r="E142" s="90" t="str">
        <f>'I9'!I26</f>
        <v xml:space="preserve"> </v>
      </c>
      <c r="F142" s="90" t="str">
        <f>'I9'!J26</f>
        <v xml:space="preserve"> </v>
      </c>
      <c r="G142" s="91"/>
      <c r="H142" s="91"/>
      <c r="I142" s="42"/>
      <c r="J142" s="42"/>
      <c r="K142" s="43">
        <f t="shared" si="3"/>
        <v>0</v>
      </c>
      <c r="L142" s="44">
        <f t="shared" si="4"/>
        <v>65</v>
      </c>
    </row>
    <row r="143" spans="1:12" x14ac:dyDescent="0.25">
      <c r="A143" s="40">
        <v>15</v>
      </c>
      <c r="B143" s="41" t="str">
        <f>IF('M9'!B27=0,"",'M9'!B27)</f>
        <v/>
      </c>
      <c r="C143" s="90" t="str">
        <f>'I9'!G27</f>
        <v xml:space="preserve"> </v>
      </c>
      <c r="D143" s="90" t="str">
        <f>'I9'!H27</f>
        <v xml:space="preserve"> </v>
      </c>
      <c r="E143" s="90" t="str">
        <f>'I9'!I27</f>
        <v xml:space="preserve"> </v>
      </c>
      <c r="F143" s="90" t="str">
        <f>'I9'!J27</f>
        <v xml:space="preserve"> </v>
      </c>
      <c r="G143" s="91"/>
      <c r="H143" s="91"/>
      <c r="I143" s="42"/>
      <c r="J143" s="42"/>
      <c r="K143" s="43">
        <f t="shared" si="3"/>
        <v>0</v>
      </c>
      <c r="L143" s="44">
        <f t="shared" si="4"/>
        <v>65</v>
      </c>
    </row>
    <row r="144" spans="1:12" x14ac:dyDescent="0.25">
      <c r="A144" s="40">
        <v>16</v>
      </c>
      <c r="B144" s="41" t="str">
        <f>IF('M9'!B28=0,"",'M9'!B28)</f>
        <v/>
      </c>
      <c r="C144" s="90" t="str">
        <f>'I9'!G28</f>
        <v xml:space="preserve"> </v>
      </c>
      <c r="D144" s="90" t="str">
        <f>'I9'!H28</f>
        <v xml:space="preserve"> </v>
      </c>
      <c r="E144" s="90" t="str">
        <f>'I9'!I28</f>
        <v xml:space="preserve"> </v>
      </c>
      <c r="F144" s="90" t="str">
        <f>'I9'!J28</f>
        <v xml:space="preserve"> </v>
      </c>
      <c r="G144" s="91"/>
      <c r="H144" s="91"/>
      <c r="I144" s="42"/>
      <c r="J144" s="42"/>
      <c r="K144" s="43">
        <f t="shared" si="3"/>
        <v>0</v>
      </c>
      <c r="L144" s="44">
        <f t="shared" si="4"/>
        <v>65</v>
      </c>
    </row>
    <row r="145" spans="1:12" x14ac:dyDescent="0.25">
      <c r="A145" s="40">
        <v>17</v>
      </c>
      <c r="B145" s="41" t="str">
        <f>IF('M9'!B29=0,"",'M9'!B29)</f>
        <v/>
      </c>
      <c r="C145" s="90" t="str">
        <f>'I9'!G29</f>
        <v xml:space="preserve"> </v>
      </c>
      <c r="D145" s="90" t="str">
        <f>'I9'!H29</f>
        <v xml:space="preserve"> </v>
      </c>
      <c r="E145" s="90" t="str">
        <f>'I9'!I29</f>
        <v xml:space="preserve"> </v>
      </c>
      <c r="F145" s="90" t="str">
        <f>'I9'!J29</f>
        <v xml:space="preserve"> </v>
      </c>
      <c r="G145" s="91"/>
      <c r="H145" s="91"/>
      <c r="I145" s="42"/>
      <c r="J145" s="42"/>
      <c r="K145" s="43">
        <f t="shared" si="3"/>
        <v>0</v>
      </c>
      <c r="L145" s="44">
        <f t="shared" si="4"/>
        <v>65</v>
      </c>
    </row>
    <row r="146" spans="1:12" x14ac:dyDescent="0.25">
      <c r="A146" s="40">
        <v>18</v>
      </c>
      <c r="B146" s="41" t="str">
        <f>IF('M9'!B30=0,"",'M9'!B30)</f>
        <v/>
      </c>
      <c r="C146" s="90" t="str">
        <f>'I9'!G30</f>
        <v xml:space="preserve"> </v>
      </c>
      <c r="D146" s="90" t="str">
        <f>'I9'!H30</f>
        <v xml:space="preserve"> </v>
      </c>
      <c r="E146" s="90" t="str">
        <f>'I9'!I30</f>
        <v xml:space="preserve"> </v>
      </c>
      <c r="F146" s="90" t="str">
        <f>'I9'!J30</f>
        <v xml:space="preserve"> </v>
      </c>
      <c r="G146" s="91"/>
      <c r="H146" s="91"/>
      <c r="I146" s="42"/>
      <c r="J146" s="42"/>
      <c r="K146" s="43">
        <f t="shared" si="3"/>
        <v>0</v>
      </c>
      <c r="L146" s="44">
        <f t="shared" si="4"/>
        <v>65</v>
      </c>
    </row>
    <row r="147" spans="1:12" x14ac:dyDescent="0.25">
      <c r="A147" s="40">
        <v>19</v>
      </c>
      <c r="B147" s="41" t="str">
        <f>IF('M9'!B31=0,"",'M9'!B31)</f>
        <v/>
      </c>
      <c r="C147" s="90" t="str">
        <f>'I9'!G31</f>
        <v xml:space="preserve"> </v>
      </c>
      <c r="D147" s="90" t="str">
        <f>'I9'!H31</f>
        <v xml:space="preserve"> </v>
      </c>
      <c r="E147" s="90" t="str">
        <f>'I9'!I31</f>
        <v xml:space="preserve"> </v>
      </c>
      <c r="F147" s="90" t="str">
        <f>'I9'!J31</f>
        <v xml:space="preserve"> </v>
      </c>
      <c r="G147" s="91"/>
      <c r="H147" s="91"/>
      <c r="I147" s="42"/>
      <c r="J147" s="42"/>
      <c r="K147" s="43">
        <f t="shared" si="3"/>
        <v>0</v>
      </c>
      <c r="L147" s="44">
        <f t="shared" si="4"/>
        <v>65</v>
      </c>
    </row>
    <row r="148" spans="1:12" x14ac:dyDescent="0.25">
      <c r="A148" s="40">
        <v>20</v>
      </c>
      <c r="B148" s="41" t="str">
        <f>IF('M9'!B32=0,"",'M9'!B32)</f>
        <v/>
      </c>
      <c r="C148" s="90" t="str">
        <f>'I9'!G32</f>
        <v xml:space="preserve"> </v>
      </c>
      <c r="D148" s="90" t="str">
        <f>'I9'!H32</f>
        <v xml:space="preserve"> </v>
      </c>
      <c r="E148" s="90" t="str">
        <f>'I9'!I32</f>
        <v xml:space="preserve"> </v>
      </c>
      <c r="F148" s="90" t="str">
        <f>'I9'!J32</f>
        <v xml:space="preserve"> </v>
      </c>
      <c r="G148" s="91"/>
      <c r="H148" s="91"/>
      <c r="I148" s="42"/>
      <c r="J148" s="42"/>
      <c r="K148" s="43">
        <f t="shared" si="3"/>
        <v>0</v>
      </c>
      <c r="L148" s="44">
        <f t="shared" si="4"/>
        <v>65</v>
      </c>
    </row>
    <row r="149" spans="1:12" x14ac:dyDescent="0.25">
      <c r="A149" s="40">
        <v>21</v>
      </c>
      <c r="B149" s="41" t="str">
        <f>IF('M9'!B33=0,"",'M9'!B33)</f>
        <v/>
      </c>
      <c r="C149" s="90" t="str">
        <f>'I9'!G33</f>
        <v xml:space="preserve"> </v>
      </c>
      <c r="D149" s="90" t="str">
        <f>'I9'!H33</f>
        <v xml:space="preserve"> </v>
      </c>
      <c r="E149" s="90" t="str">
        <f>'I9'!I33</f>
        <v xml:space="preserve"> </v>
      </c>
      <c r="F149" s="90" t="str">
        <f>'I9'!J33</f>
        <v xml:space="preserve"> </v>
      </c>
      <c r="G149" s="91"/>
      <c r="H149" s="91"/>
      <c r="I149" s="42"/>
      <c r="J149" s="42"/>
      <c r="K149" s="43">
        <f t="shared" si="3"/>
        <v>0</v>
      </c>
      <c r="L149" s="44">
        <f t="shared" si="4"/>
        <v>65</v>
      </c>
    </row>
    <row r="150" spans="1:12" x14ac:dyDescent="0.25">
      <c r="A150" s="40">
        <v>22</v>
      </c>
      <c r="B150" s="41" t="str">
        <f>IF('M9'!B34=0,"",'M9'!B34)</f>
        <v/>
      </c>
      <c r="C150" s="90" t="str">
        <f>'I9'!G34</f>
        <v xml:space="preserve"> </v>
      </c>
      <c r="D150" s="90" t="str">
        <f>'I9'!H34</f>
        <v xml:space="preserve"> </v>
      </c>
      <c r="E150" s="90" t="str">
        <f>'I9'!I34</f>
        <v xml:space="preserve"> </v>
      </c>
      <c r="F150" s="90" t="str">
        <f>'I9'!J34</f>
        <v xml:space="preserve"> </v>
      </c>
      <c r="G150" s="91"/>
      <c r="H150" s="91"/>
      <c r="I150" s="42"/>
      <c r="J150" s="42"/>
      <c r="K150" s="43">
        <f t="shared" si="3"/>
        <v>0</v>
      </c>
      <c r="L150" s="44">
        <f t="shared" si="4"/>
        <v>65</v>
      </c>
    </row>
    <row r="151" spans="1:12" x14ac:dyDescent="0.25">
      <c r="A151" s="40">
        <v>23</v>
      </c>
      <c r="B151" s="41" t="str">
        <f>IF('M9'!B35=0,"",'M9'!B35)</f>
        <v/>
      </c>
      <c r="C151" s="90" t="str">
        <f>'I9'!G35</f>
        <v xml:space="preserve"> </v>
      </c>
      <c r="D151" s="90" t="str">
        <f>'I9'!H35</f>
        <v xml:space="preserve"> </v>
      </c>
      <c r="E151" s="90" t="str">
        <f>'I9'!I35</f>
        <v xml:space="preserve"> </v>
      </c>
      <c r="F151" s="90" t="str">
        <f>'I9'!J35</f>
        <v xml:space="preserve"> </v>
      </c>
      <c r="G151" s="91"/>
      <c r="H151" s="91"/>
      <c r="I151" s="42"/>
      <c r="J151" s="42"/>
      <c r="K151" s="43">
        <f t="shared" si="3"/>
        <v>0</v>
      </c>
      <c r="L151" s="44">
        <f t="shared" si="4"/>
        <v>65</v>
      </c>
    </row>
    <row r="152" spans="1:12" x14ac:dyDescent="0.25">
      <c r="A152" s="40">
        <v>24</v>
      </c>
      <c r="B152" s="41" t="str">
        <f>IF('M9'!B36=0,"",'M9'!B36)</f>
        <v/>
      </c>
      <c r="C152" s="90" t="str">
        <f>'I9'!G36</f>
        <v xml:space="preserve"> </v>
      </c>
      <c r="D152" s="90" t="str">
        <f>'I9'!H36</f>
        <v xml:space="preserve"> </v>
      </c>
      <c r="E152" s="90" t="str">
        <f>'I9'!I36</f>
        <v xml:space="preserve"> </v>
      </c>
      <c r="F152" s="90" t="str">
        <f>'I9'!J36</f>
        <v xml:space="preserve"> </v>
      </c>
      <c r="G152" s="91"/>
      <c r="H152" s="91"/>
      <c r="I152" s="42"/>
      <c r="J152" s="42"/>
      <c r="K152" s="43">
        <f t="shared" si="3"/>
        <v>0</v>
      </c>
      <c r="L152" s="44">
        <f t="shared" si="4"/>
        <v>65</v>
      </c>
    </row>
    <row r="153" spans="1:12" x14ac:dyDescent="0.25">
      <c r="A153" s="40">
        <v>25</v>
      </c>
      <c r="B153" s="41" t="str">
        <f>IF('M9'!B37=0,"",'M9'!B37)</f>
        <v/>
      </c>
      <c r="C153" s="90" t="str">
        <f>'I9'!G37</f>
        <v xml:space="preserve"> </v>
      </c>
      <c r="D153" s="90" t="str">
        <f>'I9'!H37</f>
        <v xml:space="preserve"> </v>
      </c>
      <c r="E153" s="90" t="str">
        <f>'I9'!I37</f>
        <v xml:space="preserve"> </v>
      </c>
      <c r="F153" s="90" t="str">
        <f>'I9'!J37</f>
        <v xml:space="preserve"> </v>
      </c>
      <c r="G153" s="91"/>
      <c r="H153" s="91"/>
      <c r="I153" s="42"/>
      <c r="J153" s="42"/>
      <c r="K153" s="43">
        <f t="shared" si="3"/>
        <v>0</v>
      </c>
      <c r="L153" s="44">
        <f t="shared" si="4"/>
        <v>65</v>
      </c>
    </row>
    <row r="154" spans="1:12" x14ac:dyDescent="0.25">
      <c r="A154" s="40">
        <v>26</v>
      </c>
      <c r="B154" s="41" t="str">
        <f>IF('M9'!B38=0,"",'M9'!B38)</f>
        <v/>
      </c>
      <c r="C154" s="90" t="str">
        <f>'I9'!G38</f>
        <v xml:space="preserve"> </v>
      </c>
      <c r="D154" s="90" t="str">
        <f>'I9'!H38</f>
        <v xml:space="preserve"> </v>
      </c>
      <c r="E154" s="90" t="str">
        <f>'I9'!I38</f>
        <v xml:space="preserve"> </v>
      </c>
      <c r="F154" s="90" t="str">
        <f>'I9'!J38</f>
        <v xml:space="preserve"> </v>
      </c>
      <c r="G154" s="91"/>
      <c r="H154" s="91"/>
      <c r="I154" s="42"/>
      <c r="J154" s="42"/>
      <c r="K154" s="43">
        <f t="shared" si="3"/>
        <v>0</v>
      </c>
      <c r="L154" s="44">
        <f t="shared" si="4"/>
        <v>65</v>
      </c>
    </row>
    <row r="155" spans="1:12" x14ac:dyDescent="0.25">
      <c r="A155" s="40">
        <v>27</v>
      </c>
      <c r="B155" s="41" t="str">
        <f>IF('M9'!B39=0,"",'M9'!B39)</f>
        <v/>
      </c>
      <c r="C155" s="90" t="str">
        <f>'I9'!G39</f>
        <v xml:space="preserve"> </v>
      </c>
      <c r="D155" s="90" t="str">
        <f>'I9'!H39</f>
        <v xml:space="preserve"> </v>
      </c>
      <c r="E155" s="90" t="str">
        <f>'I9'!I39</f>
        <v xml:space="preserve"> </v>
      </c>
      <c r="F155" s="90" t="str">
        <f>'I9'!J39</f>
        <v xml:space="preserve"> </v>
      </c>
      <c r="G155" s="91"/>
      <c r="H155" s="91"/>
      <c r="I155" s="42"/>
      <c r="J155" s="42"/>
      <c r="K155" s="43">
        <f t="shared" si="3"/>
        <v>0</v>
      </c>
      <c r="L155" s="44">
        <f t="shared" si="4"/>
        <v>65</v>
      </c>
    </row>
    <row r="156" spans="1:12" x14ac:dyDescent="0.25">
      <c r="A156" s="40">
        <v>28</v>
      </c>
      <c r="B156" s="41" t="str">
        <f>IF('M9'!B40=0,"",'M9'!B40)</f>
        <v/>
      </c>
      <c r="C156" s="90" t="str">
        <f>'I9'!G40</f>
        <v xml:space="preserve"> </v>
      </c>
      <c r="D156" s="90" t="str">
        <f>'I9'!H40</f>
        <v xml:space="preserve"> </v>
      </c>
      <c r="E156" s="90" t="str">
        <f>'I9'!I40</f>
        <v xml:space="preserve"> </v>
      </c>
      <c r="F156" s="90" t="str">
        <f>'I9'!J40</f>
        <v xml:space="preserve"> </v>
      </c>
      <c r="G156" s="91"/>
      <c r="H156" s="91"/>
      <c r="I156" s="42"/>
      <c r="J156" s="42"/>
      <c r="K156" s="43">
        <f t="shared" si="3"/>
        <v>0</v>
      </c>
      <c r="L156" s="44">
        <f t="shared" si="4"/>
        <v>65</v>
      </c>
    </row>
    <row r="157" spans="1:12" x14ac:dyDescent="0.25">
      <c r="A157" s="40">
        <v>29</v>
      </c>
      <c r="B157" s="41" t="str">
        <f>IF('M9'!B41=0,"",'M9'!B41)</f>
        <v/>
      </c>
      <c r="C157" s="90" t="str">
        <f>'I9'!G41</f>
        <v xml:space="preserve"> </v>
      </c>
      <c r="D157" s="90" t="str">
        <f>'I9'!H41</f>
        <v xml:space="preserve"> </v>
      </c>
      <c r="E157" s="90" t="str">
        <f>'I9'!I41</f>
        <v xml:space="preserve"> </v>
      </c>
      <c r="F157" s="90" t="str">
        <f>'I9'!J41</f>
        <v xml:space="preserve"> </v>
      </c>
      <c r="G157" s="91"/>
      <c r="H157" s="91"/>
      <c r="I157" s="42"/>
      <c r="J157" s="42"/>
      <c r="K157" s="43">
        <f t="shared" si="3"/>
        <v>0</v>
      </c>
      <c r="L157" s="44">
        <f t="shared" si="4"/>
        <v>65</v>
      </c>
    </row>
    <row r="158" spans="1:12" x14ac:dyDescent="0.25">
      <c r="A158" s="40">
        <v>30</v>
      </c>
      <c r="B158" s="41" t="str">
        <f>IF('M9'!B42=0,"",'M9'!B42)</f>
        <v/>
      </c>
      <c r="C158" s="90" t="str">
        <f>'I9'!G42</f>
        <v xml:space="preserve"> </v>
      </c>
      <c r="D158" s="90" t="str">
        <f>'I9'!H42</f>
        <v xml:space="preserve"> </v>
      </c>
      <c r="E158" s="90" t="str">
        <f>'I9'!I42</f>
        <v xml:space="preserve"> </v>
      </c>
      <c r="F158" s="90" t="str">
        <f>'I9'!J42</f>
        <v xml:space="preserve"> </v>
      </c>
      <c r="G158" s="91"/>
      <c r="H158" s="91"/>
      <c r="I158" s="42"/>
      <c r="J158" s="42"/>
      <c r="K158" s="43">
        <f t="shared" si="3"/>
        <v>0</v>
      </c>
      <c r="L158" s="44">
        <f t="shared" si="4"/>
        <v>65</v>
      </c>
    </row>
    <row r="159" spans="1:12" x14ac:dyDescent="0.25">
      <c r="A159" s="40">
        <v>31</v>
      </c>
      <c r="B159" s="41" t="str">
        <f>IF('M9'!B43=0,"",'M9'!B43)</f>
        <v/>
      </c>
      <c r="C159" s="90" t="str">
        <f>'I9'!G43</f>
        <v xml:space="preserve"> </v>
      </c>
      <c r="D159" s="90" t="str">
        <f>'I9'!H43</f>
        <v xml:space="preserve"> </v>
      </c>
      <c r="E159" s="90" t="str">
        <f>'I9'!I43</f>
        <v xml:space="preserve"> </v>
      </c>
      <c r="F159" s="90" t="str">
        <f>'I9'!J43</f>
        <v xml:space="preserve"> </v>
      </c>
      <c r="G159" s="91"/>
      <c r="H159" s="91"/>
      <c r="I159" s="42"/>
      <c r="J159" s="42"/>
      <c r="K159" s="43">
        <f t="shared" si="3"/>
        <v>0</v>
      </c>
      <c r="L159" s="44">
        <f t="shared" si="4"/>
        <v>65</v>
      </c>
    </row>
    <row r="160" spans="1:12" x14ac:dyDescent="0.25">
      <c r="A160" s="40">
        <v>32</v>
      </c>
      <c r="B160" s="41" t="str">
        <f>IF('M9'!B44=0,"",'M9'!B44)</f>
        <v/>
      </c>
      <c r="C160" s="90" t="str">
        <f>'I9'!G44</f>
        <v xml:space="preserve"> </v>
      </c>
      <c r="D160" s="90" t="str">
        <f>'I9'!H44</f>
        <v xml:space="preserve"> </v>
      </c>
      <c r="E160" s="90" t="str">
        <f>'I9'!I44</f>
        <v xml:space="preserve"> </v>
      </c>
      <c r="F160" s="90" t="str">
        <f>'I9'!J44</f>
        <v xml:space="preserve"> </v>
      </c>
      <c r="G160" s="91"/>
      <c r="H160" s="91"/>
      <c r="I160" s="42"/>
      <c r="J160" s="42"/>
      <c r="K160" s="43">
        <f t="shared" si="3"/>
        <v>0</v>
      </c>
      <c r="L160" s="44">
        <f t="shared" si="4"/>
        <v>65</v>
      </c>
    </row>
    <row r="161" spans="1:12" x14ac:dyDescent="0.25">
      <c r="A161" s="40">
        <v>33</v>
      </c>
      <c r="B161" s="41" t="str">
        <f>IF('M9'!B45=0,"",'M9'!B45)</f>
        <v/>
      </c>
      <c r="C161" s="90" t="str">
        <f>'I9'!G45</f>
        <v xml:space="preserve"> </v>
      </c>
      <c r="D161" s="90" t="str">
        <f>'I9'!H45</f>
        <v xml:space="preserve"> </v>
      </c>
      <c r="E161" s="90" t="str">
        <f>'I9'!I45</f>
        <v xml:space="preserve"> </v>
      </c>
      <c r="F161" s="90" t="str">
        <f>'I9'!J45</f>
        <v xml:space="preserve"> </v>
      </c>
      <c r="G161" s="91"/>
      <c r="H161" s="91"/>
      <c r="I161" s="42"/>
      <c r="J161" s="42"/>
      <c r="K161" s="43">
        <f t="shared" si="3"/>
        <v>0</v>
      </c>
      <c r="L161" s="44">
        <f t="shared" si="4"/>
        <v>65</v>
      </c>
    </row>
    <row r="162" spans="1:12" x14ac:dyDescent="0.25">
      <c r="A162" s="40">
        <v>34</v>
      </c>
      <c r="B162" s="41" t="str">
        <f>IF('M9'!B46=0,"",'M9'!B46)</f>
        <v/>
      </c>
      <c r="C162" s="90" t="str">
        <f>'I9'!G46</f>
        <v xml:space="preserve"> </v>
      </c>
      <c r="D162" s="90" t="str">
        <f>'I9'!H46</f>
        <v xml:space="preserve"> </v>
      </c>
      <c r="E162" s="90" t="str">
        <f>'I9'!I46</f>
        <v xml:space="preserve"> </v>
      </c>
      <c r="F162" s="90" t="str">
        <f>'I9'!J46</f>
        <v xml:space="preserve"> </v>
      </c>
      <c r="G162" s="91"/>
      <c r="H162" s="91"/>
      <c r="I162" s="42"/>
      <c r="J162" s="42"/>
      <c r="K162" s="43">
        <f t="shared" si="3"/>
        <v>0</v>
      </c>
      <c r="L162" s="44">
        <f t="shared" si="4"/>
        <v>65</v>
      </c>
    </row>
    <row r="163" spans="1:12" x14ac:dyDescent="0.25">
      <c r="A163" s="40">
        <v>35</v>
      </c>
      <c r="B163" s="41" t="str">
        <f>IF('M9'!B47=0,"",'M9'!B47)</f>
        <v/>
      </c>
      <c r="C163" s="90" t="str">
        <f>'I9'!G47</f>
        <v xml:space="preserve"> </v>
      </c>
      <c r="D163" s="90" t="str">
        <f>'I9'!H47</f>
        <v xml:space="preserve"> </v>
      </c>
      <c r="E163" s="90" t="str">
        <f>'I9'!I47</f>
        <v xml:space="preserve"> </v>
      </c>
      <c r="F163" s="90" t="str">
        <f>'I9'!J47</f>
        <v xml:space="preserve"> </v>
      </c>
      <c r="G163" s="91"/>
      <c r="H163" s="91"/>
      <c r="I163" s="42"/>
      <c r="J163" s="42"/>
      <c r="K163" s="43">
        <f t="shared" si="3"/>
        <v>0</v>
      </c>
      <c r="L163" s="44">
        <f t="shared" si="4"/>
        <v>65</v>
      </c>
    </row>
    <row r="164" spans="1:12" x14ac:dyDescent="0.25">
      <c r="A164" s="40">
        <v>36</v>
      </c>
      <c r="B164" s="41" t="str">
        <f>IF('M9'!B48=0,"",'M9'!B48)</f>
        <v/>
      </c>
      <c r="C164" s="90" t="str">
        <f>'I9'!G48</f>
        <v xml:space="preserve"> </v>
      </c>
      <c r="D164" s="90" t="str">
        <f>'I9'!H48</f>
        <v xml:space="preserve"> </v>
      </c>
      <c r="E164" s="90" t="str">
        <f>'I9'!I48</f>
        <v xml:space="preserve"> </v>
      </c>
      <c r="F164" s="90" t="str">
        <f>'I9'!J48</f>
        <v xml:space="preserve"> </v>
      </c>
      <c r="G164" s="91"/>
      <c r="H164" s="91"/>
      <c r="I164" s="42"/>
      <c r="J164" s="42"/>
      <c r="K164" s="43">
        <f t="shared" si="3"/>
        <v>0</v>
      </c>
      <c r="L164" s="44">
        <f t="shared" si="4"/>
        <v>65</v>
      </c>
    </row>
    <row r="165" spans="1:12" x14ac:dyDescent="0.25">
      <c r="A165" s="40">
        <v>37</v>
      </c>
      <c r="B165" s="41" t="str">
        <f>IF('M9'!B49=0,"",'M9'!B49)</f>
        <v/>
      </c>
      <c r="C165" s="90" t="str">
        <f>'I9'!G49</f>
        <v xml:space="preserve"> </v>
      </c>
      <c r="D165" s="90" t="str">
        <f>'I9'!H49</f>
        <v xml:space="preserve"> </v>
      </c>
      <c r="E165" s="90" t="str">
        <f>'I9'!I49</f>
        <v xml:space="preserve"> </v>
      </c>
      <c r="F165" s="90" t="str">
        <f>'I9'!J49</f>
        <v xml:space="preserve"> </v>
      </c>
      <c r="G165" s="91"/>
      <c r="H165" s="91"/>
      <c r="I165" s="42"/>
      <c r="J165" s="42"/>
      <c r="K165" s="43">
        <f t="shared" si="3"/>
        <v>0</v>
      </c>
      <c r="L165" s="44">
        <f t="shared" si="4"/>
        <v>65</v>
      </c>
    </row>
    <row r="166" spans="1:12" x14ac:dyDescent="0.25">
      <c r="A166" s="40">
        <v>38</v>
      </c>
      <c r="B166" s="41" t="str">
        <f>IF('M9'!B50=0,"",'M9'!B50)</f>
        <v/>
      </c>
      <c r="C166" s="90" t="str">
        <f>'I9'!G50</f>
        <v xml:space="preserve"> </v>
      </c>
      <c r="D166" s="90" t="str">
        <f>'I9'!H50</f>
        <v xml:space="preserve"> </v>
      </c>
      <c r="E166" s="90" t="str">
        <f>'I9'!I50</f>
        <v xml:space="preserve"> </v>
      </c>
      <c r="F166" s="90" t="str">
        <f>'I9'!J50</f>
        <v xml:space="preserve"> </v>
      </c>
      <c r="G166" s="91"/>
      <c r="H166" s="91"/>
      <c r="I166" s="42"/>
      <c r="J166" s="42"/>
      <c r="K166" s="43">
        <f t="shared" si="3"/>
        <v>0</v>
      </c>
      <c r="L166" s="44">
        <f t="shared" si="4"/>
        <v>65</v>
      </c>
    </row>
    <row r="167" spans="1:12" x14ac:dyDescent="0.25">
      <c r="A167" s="40">
        <v>39</v>
      </c>
      <c r="B167" s="41" t="str">
        <f>IF('M9'!B51=0,"",'M9'!B51)</f>
        <v/>
      </c>
      <c r="C167" s="90" t="str">
        <f>'I9'!G51</f>
        <v xml:space="preserve"> </v>
      </c>
      <c r="D167" s="90" t="str">
        <f>'I9'!H51</f>
        <v xml:space="preserve"> </v>
      </c>
      <c r="E167" s="90" t="str">
        <f>'I9'!I51</f>
        <v xml:space="preserve"> </v>
      </c>
      <c r="F167" s="90" t="str">
        <f>'I9'!J51</f>
        <v xml:space="preserve"> </v>
      </c>
      <c r="G167" s="91"/>
      <c r="H167" s="91"/>
      <c r="I167" s="42"/>
      <c r="J167" s="42"/>
      <c r="K167" s="43">
        <f t="shared" si="3"/>
        <v>0</v>
      </c>
      <c r="L167" s="44">
        <f t="shared" si="4"/>
        <v>65</v>
      </c>
    </row>
    <row r="168" spans="1:12" x14ac:dyDescent="0.25">
      <c r="A168" s="40">
        <v>40</v>
      </c>
      <c r="B168" s="41" t="str">
        <f>IF('M9'!B52=0,"",'M9'!B52)</f>
        <v/>
      </c>
      <c r="C168" s="90" t="str">
        <f>'I9'!G52</f>
        <v xml:space="preserve"> </v>
      </c>
      <c r="D168" s="90" t="str">
        <f>'I9'!H52</f>
        <v xml:space="preserve"> </v>
      </c>
      <c r="E168" s="90" t="str">
        <f>'I9'!I52</f>
        <v xml:space="preserve"> </v>
      </c>
      <c r="F168" s="90" t="str">
        <f>'I9'!J52</f>
        <v xml:space="preserve"> </v>
      </c>
      <c r="G168" s="91"/>
      <c r="H168" s="91"/>
      <c r="I168" s="42"/>
      <c r="J168" s="42"/>
      <c r="K168" s="43">
        <f t="shared" si="3"/>
        <v>0</v>
      </c>
      <c r="L168" s="44">
        <f t="shared" si="4"/>
        <v>65</v>
      </c>
    </row>
    <row r="169" spans="1:12" x14ac:dyDescent="0.25">
      <c r="A169" s="40">
        <v>41</v>
      </c>
      <c r="B169" s="41" t="str">
        <f>IF('M9'!B53=0,"",'M9'!B53)</f>
        <v/>
      </c>
      <c r="C169" s="90" t="str">
        <f>'I9'!G53</f>
        <v xml:space="preserve"> </v>
      </c>
      <c r="D169" s="90" t="str">
        <f>'I9'!H53</f>
        <v xml:space="preserve"> </v>
      </c>
      <c r="E169" s="90" t="str">
        <f>'I9'!I53</f>
        <v xml:space="preserve"> </v>
      </c>
      <c r="F169" s="90" t="str">
        <f>'I9'!J53</f>
        <v xml:space="preserve"> </v>
      </c>
      <c r="G169" s="91"/>
      <c r="H169" s="91"/>
      <c r="I169" s="42"/>
      <c r="J169" s="42"/>
      <c r="K169" s="43">
        <f t="shared" si="3"/>
        <v>0</v>
      </c>
      <c r="L169" s="44">
        <f t="shared" si="4"/>
        <v>65</v>
      </c>
    </row>
    <row r="170" spans="1:12" x14ac:dyDescent="0.25">
      <c r="A170" s="40">
        <v>42</v>
      </c>
      <c r="B170" s="41" t="str">
        <f>IF('M9'!B54=0,"",'M9'!B54)</f>
        <v/>
      </c>
      <c r="C170" s="90" t="str">
        <f>'I9'!G54</f>
        <v xml:space="preserve"> </v>
      </c>
      <c r="D170" s="90" t="str">
        <f>'I9'!H54</f>
        <v xml:space="preserve"> </v>
      </c>
      <c r="E170" s="90" t="str">
        <f>'I9'!I54</f>
        <v xml:space="preserve"> </v>
      </c>
      <c r="F170" s="90" t="str">
        <f>'I9'!J54</f>
        <v xml:space="preserve"> </v>
      </c>
      <c r="G170" s="91"/>
      <c r="H170" s="91"/>
      <c r="I170" s="42"/>
      <c r="J170" s="42"/>
      <c r="K170" s="43">
        <f t="shared" si="3"/>
        <v>0</v>
      </c>
      <c r="L170" s="44">
        <f t="shared" si="4"/>
        <v>65</v>
      </c>
    </row>
    <row r="171" spans="1:12" x14ac:dyDescent="0.25">
      <c r="A171" s="40">
        <v>43</v>
      </c>
      <c r="B171" s="41" t="str">
        <f>IF('M9'!B55=0,"",'M9'!B55)</f>
        <v/>
      </c>
      <c r="C171" s="90" t="str">
        <f>'I9'!G55</f>
        <v xml:space="preserve"> </v>
      </c>
      <c r="D171" s="90" t="str">
        <f>'I9'!H55</f>
        <v xml:space="preserve"> </v>
      </c>
      <c r="E171" s="90" t="str">
        <f>'I9'!I55</f>
        <v xml:space="preserve"> </v>
      </c>
      <c r="F171" s="90" t="str">
        <f>'I9'!J55</f>
        <v xml:space="preserve"> </v>
      </c>
      <c r="G171" s="91"/>
      <c r="H171" s="91"/>
      <c r="I171" s="42"/>
      <c r="J171" s="42"/>
      <c r="K171" s="43">
        <f t="shared" si="3"/>
        <v>0</v>
      </c>
      <c r="L171" s="44">
        <f t="shared" si="4"/>
        <v>65</v>
      </c>
    </row>
    <row r="172" spans="1:12" x14ac:dyDescent="0.25">
      <c r="A172" s="40">
        <v>44</v>
      </c>
      <c r="B172" s="41" t="str">
        <f>IF('M9'!B56=0,"",'M9'!B56)</f>
        <v/>
      </c>
      <c r="C172" s="90" t="str">
        <f>'I9'!G56</f>
        <v xml:space="preserve"> </v>
      </c>
      <c r="D172" s="90" t="str">
        <f>'I9'!H56</f>
        <v xml:space="preserve"> </v>
      </c>
      <c r="E172" s="90" t="str">
        <f>'I9'!I56</f>
        <v xml:space="preserve"> </v>
      </c>
      <c r="F172" s="90" t="str">
        <f>'I9'!J56</f>
        <v xml:space="preserve"> </v>
      </c>
      <c r="G172" s="91"/>
      <c r="H172" s="91"/>
      <c r="I172" s="42"/>
      <c r="J172" s="42"/>
      <c r="K172" s="43">
        <f t="shared" si="3"/>
        <v>0</v>
      </c>
      <c r="L172" s="44">
        <f t="shared" si="4"/>
        <v>65</v>
      </c>
    </row>
    <row r="173" spans="1:12" x14ac:dyDescent="0.25">
      <c r="A173" s="40">
        <v>45</v>
      </c>
      <c r="B173" s="41" t="str">
        <f>IF('M9'!B57=0,"",'M9'!B57)</f>
        <v/>
      </c>
      <c r="C173" s="90" t="str">
        <f>'I9'!G57</f>
        <v xml:space="preserve"> </v>
      </c>
      <c r="D173" s="90" t="str">
        <f>'I9'!H57</f>
        <v xml:space="preserve"> </v>
      </c>
      <c r="E173" s="90" t="str">
        <f>'I9'!I57</f>
        <v xml:space="preserve"> </v>
      </c>
      <c r="F173" s="90" t="str">
        <f>'I9'!J57</f>
        <v xml:space="preserve"> </v>
      </c>
      <c r="G173" s="91"/>
      <c r="H173" s="91"/>
      <c r="I173" s="42"/>
      <c r="J173" s="42"/>
      <c r="K173" s="43">
        <f t="shared" si="3"/>
        <v>0</v>
      </c>
      <c r="L173" s="44">
        <f t="shared" si="4"/>
        <v>65</v>
      </c>
    </row>
    <row r="174" spans="1:12" x14ac:dyDescent="0.25">
      <c r="A174" s="40">
        <v>46</v>
      </c>
      <c r="B174" s="41" t="str">
        <f>IF('M9'!B58=0,"",'M9'!B58)</f>
        <v/>
      </c>
      <c r="C174" s="90" t="str">
        <f>'I9'!G58</f>
        <v xml:space="preserve"> </v>
      </c>
      <c r="D174" s="90" t="str">
        <f>'I9'!H58</f>
        <v xml:space="preserve"> </v>
      </c>
      <c r="E174" s="90" t="str">
        <f>'I9'!I58</f>
        <v xml:space="preserve"> </v>
      </c>
      <c r="F174" s="90" t="str">
        <f>'I9'!J58</f>
        <v xml:space="preserve"> </v>
      </c>
      <c r="G174" s="91"/>
      <c r="H174" s="91"/>
      <c r="I174" s="42"/>
      <c r="J174" s="42"/>
      <c r="K174" s="43">
        <f t="shared" si="3"/>
        <v>0</v>
      </c>
      <c r="L174" s="44">
        <f t="shared" si="4"/>
        <v>65</v>
      </c>
    </row>
    <row r="175" spans="1:12" x14ac:dyDescent="0.25">
      <c r="A175" s="40">
        <v>47</v>
      </c>
      <c r="B175" s="41" t="str">
        <f>IF('M9'!B59=0,"",'M9'!B59)</f>
        <v/>
      </c>
      <c r="C175" s="90" t="str">
        <f>'I9'!G59</f>
        <v xml:space="preserve"> </v>
      </c>
      <c r="D175" s="90" t="str">
        <f>'I9'!H59</f>
        <v xml:space="preserve"> </v>
      </c>
      <c r="E175" s="90" t="str">
        <f>'I9'!I59</f>
        <v xml:space="preserve"> </v>
      </c>
      <c r="F175" s="90" t="str">
        <f>'I9'!J59</f>
        <v xml:space="preserve"> </v>
      </c>
      <c r="G175" s="91"/>
      <c r="H175" s="91"/>
      <c r="I175" s="42"/>
      <c r="J175" s="42"/>
      <c r="K175" s="43">
        <f t="shared" si="3"/>
        <v>0</v>
      </c>
      <c r="L175" s="44">
        <f t="shared" si="4"/>
        <v>65</v>
      </c>
    </row>
    <row r="176" spans="1:12" x14ac:dyDescent="0.25">
      <c r="A176" s="40">
        <v>48</v>
      </c>
      <c r="B176" s="41" t="str">
        <f>IF('M9'!B60=0,"",'M9'!B60)</f>
        <v/>
      </c>
      <c r="C176" s="90" t="str">
        <f>'I9'!G60</f>
        <v xml:space="preserve"> </v>
      </c>
      <c r="D176" s="90" t="str">
        <f>'I9'!H60</f>
        <v xml:space="preserve"> </v>
      </c>
      <c r="E176" s="90" t="str">
        <f>'I9'!I60</f>
        <v xml:space="preserve"> </v>
      </c>
      <c r="F176" s="90" t="str">
        <f>'I9'!J60</f>
        <v xml:space="preserve"> </v>
      </c>
      <c r="G176" s="91"/>
      <c r="H176" s="91"/>
      <c r="I176" s="42"/>
      <c r="J176" s="42"/>
      <c r="K176" s="43">
        <f t="shared" si="3"/>
        <v>0</v>
      </c>
      <c r="L176" s="44">
        <f t="shared" si="4"/>
        <v>65</v>
      </c>
    </row>
    <row r="177" spans="1:20" x14ac:dyDescent="0.25">
      <c r="A177" s="40">
        <v>49</v>
      </c>
      <c r="B177" s="41" t="str">
        <f>IF('M9'!B61=0,"",'M9'!B61)</f>
        <v/>
      </c>
      <c r="C177" s="90" t="str">
        <f>'I9'!G61</f>
        <v xml:space="preserve"> </v>
      </c>
      <c r="D177" s="90" t="str">
        <f>'I9'!H61</f>
        <v xml:space="preserve"> </v>
      </c>
      <c r="E177" s="90" t="str">
        <f>'I9'!I61</f>
        <v xml:space="preserve"> </v>
      </c>
      <c r="F177" s="90" t="str">
        <f>'I9'!J61</f>
        <v xml:space="preserve"> </v>
      </c>
      <c r="G177" s="91"/>
      <c r="H177" s="91"/>
      <c r="I177" s="42"/>
      <c r="J177" s="42"/>
      <c r="K177" s="43">
        <f t="shared" si="3"/>
        <v>0</v>
      </c>
      <c r="L177" s="44">
        <f t="shared" si="4"/>
        <v>65</v>
      </c>
    </row>
    <row r="178" spans="1:20" x14ac:dyDescent="0.25">
      <c r="A178" s="40">
        <v>50</v>
      </c>
      <c r="B178" s="41" t="str">
        <f>IF('M9'!B62=0,"",'M9'!B62)</f>
        <v/>
      </c>
      <c r="C178" s="90" t="str">
        <f>'I9'!G62</f>
        <v xml:space="preserve"> </v>
      </c>
      <c r="D178" s="90" t="str">
        <f>'I9'!H62</f>
        <v xml:space="preserve"> </v>
      </c>
      <c r="E178" s="90" t="str">
        <f>'I9'!I62</f>
        <v xml:space="preserve"> </v>
      </c>
      <c r="F178" s="90" t="str">
        <f>'I9'!J62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IF('M9'!B13=0,"",'M9'!B13)</f>
        <v/>
      </c>
      <c r="C247" s="90" t="str">
        <f>'I9'!K13</f>
        <v xml:space="preserve"> </v>
      </c>
      <c r="D247" s="90" t="str">
        <f>'I9'!L13</f>
        <v xml:space="preserve"> </v>
      </c>
      <c r="E247" s="90" t="str">
        <f>'I9'!M13</f>
        <v xml:space="preserve"> </v>
      </c>
      <c r="F247" s="90" t="str">
        <f>'I9'!N13</f>
        <v xml:space="preserve"> </v>
      </c>
      <c r="G247" s="91"/>
      <c r="H247" s="91"/>
      <c r="I247" s="42"/>
      <c r="J247" s="42"/>
      <c r="K247" s="43">
        <f>SUM(I247:J247)</f>
        <v>0</v>
      </c>
      <c r="L247" s="44">
        <f>$L$245-K247</f>
        <v>66</v>
      </c>
    </row>
    <row r="248" spans="1:12" x14ac:dyDescent="0.25">
      <c r="A248" s="40">
        <v>2</v>
      </c>
      <c r="B248" s="41" t="str">
        <f>IF('M9'!B14=0,"",'M9'!B14)</f>
        <v/>
      </c>
      <c r="C248" s="90" t="str">
        <f>'I9'!K14</f>
        <v xml:space="preserve"> </v>
      </c>
      <c r="D248" s="90" t="str">
        <f>'I9'!L14</f>
        <v xml:space="preserve"> </v>
      </c>
      <c r="E248" s="90" t="str">
        <f>'I9'!M14</f>
        <v xml:space="preserve"> </v>
      </c>
      <c r="F248" s="90" t="str">
        <f>'I9'!N14</f>
        <v xml:space="preserve"> </v>
      </c>
      <c r="G248" s="91"/>
      <c r="H248" s="91"/>
      <c r="I248" s="42"/>
      <c r="J248" s="42"/>
      <c r="K248" s="43">
        <f t="shared" ref="K248:K296" si="6">SUM(I248:J248)</f>
        <v>0</v>
      </c>
      <c r="L248" s="44">
        <f t="shared" ref="L248:L296" si="7">$L$245-K248</f>
        <v>66</v>
      </c>
    </row>
    <row r="249" spans="1:12" x14ac:dyDescent="0.25">
      <c r="A249" s="40">
        <v>3</v>
      </c>
      <c r="B249" s="41" t="str">
        <f>IF('M9'!B15=0,"",'M9'!B15)</f>
        <v/>
      </c>
      <c r="C249" s="90" t="str">
        <f>'I9'!K15</f>
        <v xml:space="preserve"> </v>
      </c>
      <c r="D249" s="90" t="str">
        <f>'I9'!L15</f>
        <v xml:space="preserve"> </v>
      </c>
      <c r="E249" s="90" t="str">
        <f>'I9'!M15</f>
        <v xml:space="preserve"> </v>
      </c>
      <c r="F249" s="90" t="str">
        <f>'I9'!N15</f>
        <v xml:space="preserve"> </v>
      </c>
      <c r="G249" s="91"/>
      <c r="H249" s="91"/>
      <c r="I249" s="42"/>
      <c r="J249" s="42"/>
      <c r="K249" s="43">
        <f t="shared" si="6"/>
        <v>0</v>
      </c>
      <c r="L249" s="44">
        <f t="shared" si="7"/>
        <v>66</v>
      </c>
    </row>
    <row r="250" spans="1:12" x14ac:dyDescent="0.25">
      <c r="A250" s="40">
        <v>4</v>
      </c>
      <c r="B250" s="41" t="str">
        <f>IF('M9'!B16=0,"",'M9'!B16)</f>
        <v/>
      </c>
      <c r="C250" s="90" t="str">
        <f>'I9'!K16</f>
        <v xml:space="preserve"> </v>
      </c>
      <c r="D250" s="90" t="str">
        <f>'I9'!L16</f>
        <v xml:space="preserve"> </v>
      </c>
      <c r="E250" s="90" t="str">
        <f>'I9'!M16</f>
        <v xml:space="preserve"> </v>
      </c>
      <c r="F250" s="90" t="str">
        <f>'I9'!N16</f>
        <v xml:space="preserve"> </v>
      </c>
      <c r="G250" s="91"/>
      <c r="H250" s="91"/>
      <c r="I250" s="42"/>
      <c r="J250" s="42"/>
      <c r="K250" s="43">
        <f t="shared" si="6"/>
        <v>0</v>
      </c>
      <c r="L250" s="44">
        <f t="shared" si="7"/>
        <v>66</v>
      </c>
    </row>
    <row r="251" spans="1:12" x14ac:dyDescent="0.25">
      <c r="A251" s="40">
        <v>5</v>
      </c>
      <c r="B251" s="41" t="str">
        <f>IF('M9'!B17=0,"",'M9'!B17)</f>
        <v/>
      </c>
      <c r="C251" s="90" t="str">
        <f>'I9'!K17</f>
        <v xml:space="preserve"> </v>
      </c>
      <c r="D251" s="90" t="str">
        <f>'I9'!L17</f>
        <v xml:space="preserve"> </v>
      </c>
      <c r="E251" s="90" t="str">
        <f>'I9'!M17</f>
        <v xml:space="preserve"> </v>
      </c>
      <c r="F251" s="90" t="str">
        <f>'I9'!N17</f>
        <v xml:space="preserve"> </v>
      </c>
      <c r="G251" s="91"/>
      <c r="H251" s="91"/>
      <c r="I251" s="42"/>
      <c r="J251" s="42"/>
      <c r="K251" s="43">
        <f t="shared" si="6"/>
        <v>0</v>
      </c>
      <c r="L251" s="44">
        <f t="shared" si="7"/>
        <v>66</v>
      </c>
    </row>
    <row r="252" spans="1:12" x14ac:dyDescent="0.25">
      <c r="A252" s="40">
        <v>6</v>
      </c>
      <c r="B252" s="41" t="str">
        <f>IF('M9'!B18=0,"",'M9'!B18)</f>
        <v/>
      </c>
      <c r="C252" s="90" t="str">
        <f>'I9'!K18</f>
        <v xml:space="preserve"> </v>
      </c>
      <c r="D252" s="90" t="str">
        <f>'I9'!L18</f>
        <v xml:space="preserve"> </v>
      </c>
      <c r="E252" s="90" t="str">
        <f>'I9'!M18</f>
        <v xml:space="preserve"> </v>
      </c>
      <c r="F252" s="90" t="str">
        <f>'I9'!N18</f>
        <v xml:space="preserve"> </v>
      </c>
      <c r="G252" s="91"/>
      <c r="H252" s="91"/>
      <c r="I252" s="42"/>
      <c r="J252" s="42"/>
      <c r="K252" s="43">
        <f t="shared" si="6"/>
        <v>0</v>
      </c>
      <c r="L252" s="44">
        <f t="shared" si="7"/>
        <v>66</v>
      </c>
    </row>
    <row r="253" spans="1:12" x14ac:dyDescent="0.25">
      <c r="A253" s="40">
        <v>7</v>
      </c>
      <c r="B253" s="41" t="str">
        <f>IF('M9'!B19=0,"",'M9'!B19)</f>
        <v/>
      </c>
      <c r="C253" s="90" t="str">
        <f>'I9'!K19</f>
        <v xml:space="preserve"> </v>
      </c>
      <c r="D253" s="90" t="str">
        <f>'I9'!L19</f>
        <v xml:space="preserve"> </v>
      </c>
      <c r="E253" s="90" t="str">
        <f>'I9'!M19</f>
        <v xml:space="preserve"> </v>
      </c>
      <c r="F253" s="90" t="str">
        <f>'I9'!N19</f>
        <v xml:space="preserve"> </v>
      </c>
      <c r="G253" s="91"/>
      <c r="H253" s="91"/>
      <c r="I253" s="42"/>
      <c r="J253" s="42"/>
      <c r="K253" s="43">
        <f t="shared" si="6"/>
        <v>0</v>
      </c>
      <c r="L253" s="44">
        <f t="shared" si="7"/>
        <v>66</v>
      </c>
    </row>
    <row r="254" spans="1:12" x14ac:dyDescent="0.25">
      <c r="A254" s="40">
        <v>8</v>
      </c>
      <c r="B254" s="41" t="str">
        <f>IF('M9'!B20=0,"",'M9'!B20)</f>
        <v/>
      </c>
      <c r="C254" s="90" t="str">
        <f>'I9'!K20</f>
        <v xml:space="preserve"> </v>
      </c>
      <c r="D254" s="90" t="str">
        <f>'I9'!L20</f>
        <v xml:space="preserve"> </v>
      </c>
      <c r="E254" s="90" t="str">
        <f>'I9'!M20</f>
        <v xml:space="preserve"> </v>
      </c>
      <c r="F254" s="90" t="str">
        <f>'I9'!N20</f>
        <v xml:space="preserve"> </v>
      </c>
      <c r="G254" s="91"/>
      <c r="H254" s="91"/>
      <c r="I254" s="42"/>
      <c r="J254" s="42"/>
      <c r="K254" s="43">
        <f t="shared" si="6"/>
        <v>0</v>
      </c>
      <c r="L254" s="44">
        <f t="shared" si="7"/>
        <v>66</v>
      </c>
    </row>
    <row r="255" spans="1:12" x14ac:dyDescent="0.25">
      <c r="A255" s="40">
        <v>9</v>
      </c>
      <c r="B255" s="41" t="str">
        <f>IF('M9'!B21=0,"",'M9'!B21)</f>
        <v/>
      </c>
      <c r="C255" s="90" t="str">
        <f>'I9'!K21</f>
        <v xml:space="preserve"> </v>
      </c>
      <c r="D255" s="90" t="str">
        <f>'I9'!L21</f>
        <v xml:space="preserve"> </v>
      </c>
      <c r="E255" s="90" t="str">
        <f>'I9'!M21</f>
        <v xml:space="preserve"> </v>
      </c>
      <c r="F255" s="90" t="str">
        <f>'I9'!N21</f>
        <v xml:space="preserve"> </v>
      </c>
      <c r="G255" s="91"/>
      <c r="H255" s="91"/>
      <c r="I255" s="42"/>
      <c r="J255" s="42"/>
      <c r="K255" s="43">
        <f t="shared" si="6"/>
        <v>0</v>
      </c>
      <c r="L255" s="44">
        <f t="shared" si="7"/>
        <v>66</v>
      </c>
    </row>
    <row r="256" spans="1:12" x14ac:dyDescent="0.25">
      <c r="A256" s="40">
        <v>10</v>
      </c>
      <c r="B256" s="41" t="str">
        <f>IF('M9'!B22=0,"",'M9'!B22)</f>
        <v/>
      </c>
      <c r="C256" s="90" t="str">
        <f>'I9'!K22</f>
        <v xml:space="preserve"> </v>
      </c>
      <c r="D256" s="90" t="str">
        <f>'I9'!L22</f>
        <v xml:space="preserve"> </v>
      </c>
      <c r="E256" s="90" t="str">
        <f>'I9'!M22</f>
        <v xml:space="preserve"> </v>
      </c>
      <c r="F256" s="90" t="str">
        <f>'I9'!N22</f>
        <v xml:space="preserve"> </v>
      </c>
      <c r="G256" s="91"/>
      <c r="H256" s="91"/>
      <c r="I256" s="42"/>
      <c r="J256" s="42"/>
      <c r="K256" s="43">
        <f t="shared" si="6"/>
        <v>0</v>
      </c>
      <c r="L256" s="44">
        <f t="shared" si="7"/>
        <v>66</v>
      </c>
    </row>
    <row r="257" spans="1:12" x14ac:dyDescent="0.25">
      <c r="A257" s="40">
        <v>11</v>
      </c>
      <c r="B257" s="41" t="str">
        <f>IF('M9'!B23=0,"",'M9'!B23)</f>
        <v/>
      </c>
      <c r="C257" s="90" t="str">
        <f>'I9'!K23</f>
        <v xml:space="preserve"> </v>
      </c>
      <c r="D257" s="90" t="str">
        <f>'I9'!L23</f>
        <v xml:space="preserve"> </v>
      </c>
      <c r="E257" s="90" t="str">
        <f>'I9'!M23</f>
        <v xml:space="preserve"> </v>
      </c>
      <c r="F257" s="90" t="str">
        <f>'I9'!N23</f>
        <v xml:space="preserve"> </v>
      </c>
      <c r="G257" s="91"/>
      <c r="H257" s="91"/>
      <c r="I257" s="42"/>
      <c r="J257" s="42"/>
      <c r="K257" s="43">
        <f t="shared" si="6"/>
        <v>0</v>
      </c>
      <c r="L257" s="44">
        <f t="shared" si="7"/>
        <v>66</v>
      </c>
    </row>
    <row r="258" spans="1:12" x14ac:dyDescent="0.25">
      <c r="A258" s="40">
        <v>12</v>
      </c>
      <c r="B258" s="41" t="str">
        <f>IF('M9'!B24=0,"",'M9'!B24)</f>
        <v/>
      </c>
      <c r="C258" s="90" t="str">
        <f>'I9'!K24</f>
        <v xml:space="preserve"> </v>
      </c>
      <c r="D258" s="90" t="str">
        <f>'I9'!L24</f>
        <v xml:space="preserve"> </v>
      </c>
      <c r="E258" s="90" t="str">
        <f>'I9'!M24</f>
        <v xml:space="preserve"> </v>
      </c>
      <c r="F258" s="90" t="str">
        <f>'I9'!N24</f>
        <v xml:space="preserve"> </v>
      </c>
      <c r="G258" s="91"/>
      <c r="H258" s="91"/>
      <c r="I258" s="42"/>
      <c r="J258" s="42"/>
      <c r="K258" s="43">
        <f t="shared" si="6"/>
        <v>0</v>
      </c>
      <c r="L258" s="44">
        <f t="shared" si="7"/>
        <v>66</v>
      </c>
    </row>
    <row r="259" spans="1:12" x14ac:dyDescent="0.25">
      <c r="A259" s="40">
        <v>13</v>
      </c>
      <c r="B259" s="41" t="str">
        <f>IF('M9'!B25=0,"",'M9'!B25)</f>
        <v/>
      </c>
      <c r="C259" s="90" t="str">
        <f>'I9'!K25</f>
        <v xml:space="preserve"> </v>
      </c>
      <c r="D259" s="90" t="str">
        <f>'I9'!L25</f>
        <v xml:space="preserve"> </v>
      </c>
      <c r="E259" s="90" t="str">
        <f>'I9'!M25</f>
        <v xml:space="preserve"> </v>
      </c>
      <c r="F259" s="90" t="str">
        <f>'I9'!N25</f>
        <v xml:space="preserve"> </v>
      </c>
      <c r="G259" s="91"/>
      <c r="H259" s="91"/>
      <c r="I259" s="42"/>
      <c r="J259" s="42"/>
      <c r="K259" s="43">
        <f t="shared" si="6"/>
        <v>0</v>
      </c>
      <c r="L259" s="44">
        <f t="shared" si="7"/>
        <v>66</v>
      </c>
    </row>
    <row r="260" spans="1:12" x14ac:dyDescent="0.25">
      <c r="A260" s="40">
        <v>14</v>
      </c>
      <c r="B260" s="41" t="str">
        <f>IF('M9'!B26=0,"",'M9'!B26)</f>
        <v/>
      </c>
      <c r="C260" s="90" t="str">
        <f>'I9'!K26</f>
        <v xml:space="preserve"> </v>
      </c>
      <c r="D260" s="90" t="str">
        <f>'I9'!L26</f>
        <v xml:space="preserve"> </v>
      </c>
      <c r="E260" s="90" t="str">
        <f>'I9'!M26</f>
        <v xml:space="preserve"> </v>
      </c>
      <c r="F260" s="90" t="str">
        <f>'I9'!N26</f>
        <v xml:space="preserve"> </v>
      </c>
      <c r="G260" s="91"/>
      <c r="H260" s="91"/>
      <c r="I260" s="42"/>
      <c r="J260" s="42"/>
      <c r="K260" s="43">
        <f t="shared" si="6"/>
        <v>0</v>
      </c>
      <c r="L260" s="44">
        <f t="shared" si="7"/>
        <v>66</v>
      </c>
    </row>
    <row r="261" spans="1:12" x14ac:dyDescent="0.25">
      <c r="A261" s="40">
        <v>15</v>
      </c>
      <c r="B261" s="41" t="str">
        <f>IF('M9'!B27=0,"",'M9'!B27)</f>
        <v/>
      </c>
      <c r="C261" s="90" t="str">
        <f>'I9'!K27</f>
        <v xml:space="preserve"> </v>
      </c>
      <c r="D261" s="90" t="str">
        <f>'I9'!L27</f>
        <v xml:space="preserve"> </v>
      </c>
      <c r="E261" s="90" t="str">
        <f>'I9'!M27</f>
        <v xml:space="preserve"> </v>
      </c>
      <c r="F261" s="90" t="str">
        <f>'I9'!N27</f>
        <v xml:space="preserve"> </v>
      </c>
      <c r="G261" s="91"/>
      <c r="H261" s="91"/>
      <c r="I261" s="42"/>
      <c r="J261" s="42"/>
      <c r="K261" s="43">
        <f t="shared" si="6"/>
        <v>0</v>
      </c>
      <c r="L261" s="44">
        <f t="shared" si="7"/>
        <v>66</v>
      </c>
    </row>
    <row r="262" spans="1:12" x14ac:dyDescent="0.25">
      <c r="A262" s="40">
        <v>16</v>
      </c>
      <c r="B262" s="41" t="str">
        <f>IF('M9'!B28=0,"",'M9'!B28)</f>
        <v/>
      </c>
      <c r="C262" s="90" t="str">
        <f>'I9'!K28</f>
        <v xml:space="preserve"> </v>
      </c>
      <c r="D262" s="90" t="str">
        <f>'I9'!L28</f>
        <v xml:space="preserve"> </v>
      </c>
      <c r="E262" s="90" t="str">
        <f>'I9'!M28</f>
        <v xml:space="preserve"> </v>
      </c>
      <c r="F262" s="90" t="str">
        <f>'I9'!N28</f>
        <v xml:space="preserve"> </v>
      </c>
      <c r="G262" s="91"/>
      <c r="H262" s="91"/>
      <c r="I262" s="42"/>
      <c r="J262" s="42"/>
      <c r="K262" s="43">
        <f t="shared" si="6"/>
        <v>0</v>
      </c>
      <c r="L262" s="44">
        <f t="shared" si="7"/>
        <v>66</v>
      </c>
    </row>
    <row r="263" spans="1:12" x14ac:dyDescent="0.25">
      <c r="A263" s="40">
        <v>17</v>
      </c>
      <c r="B263" s="41" t="str">
        <f>IF('M9'!B29=0,"",'M9'!B29)</f>
        <v/>
      </c>
      <c r="C263" s="90" t="str">
        <f>'I9'!K29</f>
        <v xml:space="preserve"> </v>
      </c>
      <c r="D263" s="90" t="str">
        <f>'I9'!L29</f>
        <v xml:space="preserve"> </v>
      </c>
      <c r="E263" s="90" t="str">
        <f>'I9'!M29</f>
        <v xml:space="preserve"> </v>
      </c>
      <c r="F263" s="90" t="str">
        <f>'I9'!N29</f>
        <v xml:space="preserve"> </v>
      </c>
      <c r="G263" s="91"/>
      <c r="H263" s="91"/>
      <c r="I263" s="42"/>
      <c r="J263" s="42"/>
      <c r="K263" s="43">
        <f t="shared" si="6"/>
        <v>0</v>
      </c>
      <c r="L263" s="44">
        <f t="shared" si="7"/>
        <v>66</v>
      </c>
    </row>
    <row r="264" spans="1:12" x14ac:dyDescent="0.25">
      <c r="A264" s="40">
        <v>18</v>
      </c>
      <c r="B264" s="41" t="str">
        <f>IF('M9'!B30=0,"",'M9'!B30)</f>
        <v/>
      </c>
      <c r="C264" s="90" t="str">
        <f>'I9'!K30</f>
        <v xml:space="preserve"> </v>
      </c>
      <c r="D264" s="90" t="str">
        <f>'I9'!L30</f>
        <v xml:space="preserve"> </v>
      </c>
      <c r="E264" s="90" t="str">
        <f>'I9'!M30</f>
        <v xml:space="preserve"> </v>
      </c>
      <c r="F264" s="90" t="str">
        <f>'I9'!N30</f>
        <v xml:space="preserve"> </v>
      </c>
      <c r="G264" s="91"/>
      <c r="H264" s="91"/>
      <c r="I264" s="42"/>
      <c r="J264" s="42"/>
      <c r="K264" s="43">
        <f t="shared" si="6"/>
        <v>0</v>
      </c>
      <c r="L264" s="44">
        <f t="shared" si="7"/>
        <v>66</v>
      </c>
    </row>
    <row r="265" spans="1:12" x14ac:dyDescent="0.25">
      <c r="A265" s="40">
        <v>19</v>
      </c>
      <c r="B265" s="41" t="str">
        <f>IF('M9'!B31=0,"",'M9'!B31)</f>
        <v/>
      </c>
      <c r="C265" s="90" t="str">
        <f>'I9'!K31</f>
        <v xml:space="preserve"> </v>
      </c>
      <c r="D265" s="90" t="str">
        <f>'I9'!L31</f>
        <v xml:space="preserve"> </v>
      </c>
      <c r="E265" s="90" t="str">
        <f>'I9'!M31</f>
        <v xml:space="preserve"> </v>
      </c>
      <c r="F265" s="90" t="str">
        <f>'I9'!N31</f>
        <v xml:space="preserve"> </v>
      </c>
      <c r="G265" s="91"/>
      <c r="H265" s="91"/>
      <c r="I265" s="42"/>
      <c r="J265" s="42"/>
      <c r="K265" s="43">
        <f t="shared" si="6"/>
        <v>0</v>
      </c>
      <c r="L265" s="44">
        <f t="shared" si="7"/>
        <v>66</v>
      </c>
    </row>
    <row r="266" spans="1:12" x14ac:dyDescent="0.25">
      <c r="A266" s="40">
        <v>20</v>
      </c>
      <c r="B266" s="41" t="str">
        <f>IF('M9'!B32=0,"",'M9'!B32)</f>
        <v/>
      </c>
      <c r="C266" s="90" t="str">
        <f>'I9'!K32</f>
        <v xml:space="preserve"> </v>
      </c>
      <c r="D266" s="90" t="str">
        <f>'I9'!L32</f>
        <v xml:space="preserve"> </v>
      </c>
      <c r="E266" s="90" t="str">
        <f>'I9'!M32</f>
        <v xml:space="preserve"> </v>
      </c>
      <c r="F266" s="90" t="str">
        <f>'I9'!N32</f>
        <v xml:space="preserve"> </v>
      </c>
      <c r="G266" s="91"/>
      <c r="H266" s="91"/>
      <c r="I266" s="42"/>
      <c r="J266" s="42"/>
      <c r="K266" s="43">
        <f t="shared" si="6"/>
        <v>0</v>
      </c>
      <c r="L266" s="44">
        <f t="shared" si="7"/>
        <v>66</v>
      </c>
    </row>
    <row r="267" spans="1:12" x14ac:dyDescent="0.25">
      <c r="A267" s="40">
        <v>21</v>
      </c>
      <c r="B267" s="41" t="str">
        <f>IF('M9'!B33=0,"",'M9'!B33)</f>
        <v/>
      </c>
      <c r="C267" s="90" t="str">
        <f>'I9'!K33</f>
        <v xml:space="preserve"> </v>
      </c>
      <c r="D267" s="90" t="str">
        <f>'I9'!L33</f>
        <v xml:space="preserve"> </v>
      </c>
      <c r="E267" s="90" t="str">
        <f>'I9'!M33</f>
        <v xml:space="preserve"> </v>
      </c>
      <c r="F267" s="90" t="str">
        <f>'I9'!N33</f>
        <v xml:space="preserve"> </v>
      </c>
      <c r="G267" s="91"/>
      <c r="H267" s="91"/>
      <c r="I267" s="42"/>
      <c r="J267" s="42"/>
      <c r="K267" s="43">
        <f t="shared" si="6"/>
        <v>0</v>
      </c>
      <c r="L267" s="44">
        <f t="shared" si="7"/>
        <v>66</v>
      </c>
    </row>
    <row r="268" spans="1:12" x14ac:dyDescent="0.25">
      <c r="A268" s="40">
        <v>22</v>
      </c>
      <c r="B268" s="41" t="str">
        <f>IF('M9'!B34=0,"",'M9'!B34)</f>
        <v/>
      </c>
      <c r="C268" s="90" t="str">
        <f>'I9'!K34</f>
        <v xml:space="preserve"> </v>
      </c>
      <c r="D268" s="90" t="str">
        <f>'I9'!L34</f>
        <v xml:space="preserve"> </v>
      </c>
      <c r="E268" s="90" t="str">
        <f>'I9'!M34</f>
        <v xml:space="preserve"> </v>
      </c>
      <c r="F268" s="90" t="str">
        <f>'I9'!N34</f>
        <v xml:space="preserve"> </v>
      </c>
      <c r="G268" s="91"/>
      <c r="H268" s="91"/>
      <c r="I268" s="42"/>
      <c r="J268" s="42"/>
      <c r="K268" s="43">
        <f t="shared" si="6"/>
        <v>0</v>
      </c>
      <c r="L268" s="44">
        <f t="shared" si="7"/>
        <v>66</v>
      </c>
    </row>
    <row r="269" spans="1:12" x14ac:dyDescent="0.25">
      <c r="A269" s="40">
        <v>23</v>
      </c>
      <c r="B269" s="41" t="str">
        <f>IF('M9'!B35=0,"",'M9'!B35)</f>
        <v/>
      </c>
      <c r="C269" s="90" t="str">
        <f>'I9'!K35</f>
        <v xml:space="preserve"> </v>
      </c>
      <c r="D269" s="90" t="str">
        <f>'I9'!L35</f>
        <v xml:space="preserve"> </v>
      </c>
      <c r="E269" s="90" t="str">
        <f>'I9'!M35</f>
        <v xml:space="preserve"> </v>
      </c>
      <c r="F269" s="90" t="str">
        <f>'I9'!N35</f>
        <v xml:space="preserve"> </v>
      </c>
      <c r="G269" s="91"/>
      <c r="H269" s="91"/>
      <c r="I269" s="42"/>
      <c r="J269" s="42"/>
      <c r="K269" s="43">
        <f t="shared" si="6"/>
        <v>0</v>
      </c>
      <c r="L269" s="44">
        <f t="shared" si="7"/>
        <v>66</v>
      </c>
    </row>
    <row r="270" spans="1:12" x14ac:dyDescent="0.25">
      <c r="A270" s="40">
        <v>24</v>
      </c>
      <c r="B270" s="41" t="str">
        <f>IF('M9'!B36=0,"",'M9'!B36)</f>
        <v/>
      </c>
      <c r="C270" s="90" t="str">
        <f>'I9'!K36</f>
        <v xml:space="preserve"> </v>
      </c>
      <c r="D270" s="90" t="str">
        <f>'I9'!L36</f>
        <v xml:space="preserve"> </v>
      </c>
      <c r="E270" s="90" t="str">
        <f>'I9'!M36</f>
        <v xml:space="preserve"> </v>
      </c>
      <c r="F270" s="90" t="str">
        <f>'I9'!N36</f>
        <v xml:space="preserve"> </v>
      </c>
      <c r="G270" s="91"/>
      <c r="H270" s="91"/>
      <c r="I270" s="42"/>
      <c r="J270" s="42"/>
      <c r="K270" s="43">
        <f t="shared" si="6"/>
        <v>0</v>
      </c>
      <c r="L270" s="44">
        <f t="shared" si="7"/>
        <v>66</v>
      </c>
    </row>
    <row r="271" spans="1:12" x14ac:dyDescent="0.25">
      <c r="A271" s="40">
        <v>25</v>
      </c>
      <c r="B271" s="41" t="str">
        <f>IF('M9'!B37=0,"",'M9'!B37)</f>
        <v/>
      </c>
      <c r="C271" s="90" t="str">
        <f>'I9'!K37</f>
        <v xml:space="preserve"> </v>
      </c>
      <c r="D271" s="90" t="str">
        <f>'I9'!L37</f>
        <v xml:space="preserve"> </v>
      </c>
      <c r="E271" s="90" t="str">
        <f>'I9'!M37</f>
        <v xml:space="preserve"> </v>
      </c>
      <c r="F271" s="90" t="str">
        <f>'I9'!N37</f>
        <v xml:space="preserve"> </v>
      </c>
      <c r="G271" s="91"/>
      <c r="H271" s="91"/>
      <c r="I271" s="42"/>
      <c r="J271" s="42"/>
      <c r="K271" s="43">
        <f t="shared" si="6"/>
        <v>0</v>
      </c>
      <c r="L271" s="44">
        <f t="shared" si="7"/>
        <v>66</v>
      </c>
    </row>
    <row r="272" spans="1:12" x14ac:dyDescent="0.25">
      <c r="A272" s="40">
        <v>26</v>
      </c>
      <c r="B272" s="41" t="str">
        <f>IF('M9'!B38=0,"",'M9'!B38)</f>
        <v/>
      </c>
      <c r="C272" s="90" t="str">
        <f>'I9'!K38</f>
        <v xml:space="preserve"> </v>
      </c>
      <c r="D272" s="90" t="str">
        <f>'I9'!L38</f>
        <v xml:space="preserve"> </v>
      </c>
      <c r="E272" s="90" t="str">
        <f>'I9'!M38</f>
        <v xml:space="preserve"> </v>
      </c>
      <c r="F272" s="90" t="str">
        <f>'I9'!N38</f>
        <v xml:space="preserve"> </v>
      </c>
      <c r="G272" s="91"/>
      <c r="H272" s="91"/>
      <c r="I272" s="42"/>
      <c r="J272" s="42"/>
      <c r="K272" s="43">
        <f t="shared" si="6"/>
        <v>0</v>
      </c>
      <c r="L272" s="44">
        <f t="shared" si="7"/>
        <v>66</v>
      </c>
    </row>
    <row r="273" spans="1:12" x14ac:dyDescent="0.25">
      <c r="A273" s="40">
        <v>27</v>
      </c>
      <c r="B273" s="41" t="str">
        <f>IF('M9'!B39=0,"",'M9'!B39)</f>
        <v/>
      </c>
      <c r="C273" s="90" t="str">
        <f>'I9'!K39</f>
        <v xml:space="preserve"> </v>
      </c>
      <c r="D273" s="90" t="str">
        <f>'I9'!L39</f>
        <v xml:space="preserve"> </v>
      </c>
      <c r="E273" s="90" t="str">
        <f>'I9'!M39</f>
        <v xml:space="preserve"> </v>
      </c>
      <c r="F273" s="90" t="str">
        <f>'I9'!N39</f>
        <v xml:space="preserve"> </v>
      </c>
      <c r="G273" s="91"/>
      <c r="H273" s="91"/>
      <c r="I273" s="42"/>
      <c r="J273" s="42"/>
      <c r="K273" s="43">
        <f t="shared" si="6"/>
        <v>0</v>
      </c>
      <c r="L273" s="44">
        <f t="shared" si="7"/>
        <v>66</v>
      </c>
    </row>
    <row r="274" spans="1:12" x14ac:dyDescent="0.25">
      <c r="A274" s="40">
        <v>28</v>
      </c>
      <c r="B274" s="41" t="str">
        <f>IF('M9'!B40=0,"",'M9'!B40)</f>
        <v/>
      </c>
      <c r="C274" s="90" t="str">
        <f>'I9'!K40</f>
        <v xml:space="preserve"> </v>
      </c>
      <c r="D274" s="90" t="str">
        <f>'I9'!L40</f>
        <v xml:space="preserve"> </v>
      </c>
      <c r="E274" s="90" t="str">
        <f>'I9'!M40</f>
        <v xml:space="preserve"> </v>
      </c>
      <c r="F274" s="90" t="str">
        <f>'I9'!N40</f>
        <v xml:space="preserve"> </v>
      </c>
      <c r="G274" s="91"/>
      <c r="H274" s="91"/>
      <c r="I274" s="42"/>
      <c r="J274" s="42"/>
      <c r="K274" s="43">
        <f t="shared" si="6"/>
        <v>0</v>
      </c>
      <c r="L274" s="44">
        <f t="shared" si="7"/>
        <v>66</v>
      </c>
    </row>
    <row r="275" spans="1:12" x14ac:dyDescent="0.25">
      <c r="A275" s="40">
        <v>29</v>
      </c>
      <c r="B275" s="41" t="str">
        <f>IF('M9'!B41=0,"",'M9'!B41)</f>
        <v/>
      </c>
      <c r="C275" s="90" t="str">
        <f>'I9'!K41</f>
        <v xml:space="preserve"> </v>
      </c>
      <c r="D275" s="90" t="str">
        <f>'I9'!L41</f>
        <v xml:space="preserve"> </v>
      </c>
      <c r="E275" s="90" t="str">
        <f>'I9'!M41</f>
        <v xml:space="preserve"> </v>
      </c>
      <c r="F275" s="90" t="str">
        <f>'I9'!N41</f>
        <v xml:space="preserve"> </v>
      </c>
      <c r="G275" s="91"/>
      <c r="H275" s="91"/>
      <c r="I275" s="42"/>
      <c r="J275" s="42"/>
      <c r="K275" s="43">
        <f t="shared" si="6"/>
        <v>0</v>
      </c>
      <c r="L275" s="44">
        <f t="shared" si="7"/>
        <v>66</v>
      </c>
    </row>
    <row r="276" spans="1:12" x14ac:dyDescent="0.25">
      <c r="A276" s="40">
        <v>30</v>
      </c>
      <c r="B276" s="41" t="str">
        <f>IF('M9'!B42=0,"",'M9'!B42)</f>
        <v/>
      </c>
      <c r="C276" s="90" t="str">
        <f>'I9'!K42</f>
        <v xml:space="preserve"> </v>
      </c>
      <c r="D276" s="90" t="str">
        <f>'I9'!L42</f>
        <v xml:space="preserve"> </v>
      </c>
      <c r="E276" s="90" t="str">
        <f>'I9'!M42</f>
        <v xml:space="preserve"> </v>
      </c>
      <c r="F276" s="90" t="str">
        <f>'I9'!N42</f>
        <v xml:space="preserve"> </v>
      </c>
      <c r="G276" s="91"/>
      <c r="H276" s="91"/>
      <c r="I276" s="42"/>
      <c r="J276" s="42"/>
      <c r="K276" s="43">
        <f t="shared" si="6"/>
        <v>0</v>
      </c>
      <c r="L276" s="44">
        <f t="shared" si="7"/>
        <v>66</v>
      </c>
    </row>
    <row r="277" spans="1:12" x14ac:dyDescent="0.25">
      <c r="A277" s="40">
        <v>31</v>
      </c>
      <c r="B277" s="41" t="str">
        <f>IF('M9'!B43=0,"",'M9'!B43)</f>
        <v/>
      </c>
      <c r="C277" s="90" t="str">
        <f>'I9'!K43</f>
        <v xml:space="preserve"> </v>
      </c>
      <c r="D277" s="90" t="str">
        <f>'I9'!L43</f>
        <v xml:space="preserve"> </v>
      </c>
      <c r="E277" s="90" t="str">
        <f>'I9'!M43</f>
        <v xml:space="preserve"> </v>
      </c>
      <c r="F277" s="90" t="str">
        <f>'I9'!N43</f>
        <v xml:space="preserve"> </v>
      </c>
      <c r="G277" s="91"/>
      <c r="H277" s="91"/>
      <c r="I277" s="42"/>
      <c r="J277" s="42"/>
      <c r="K277" s="43">
        <f t="shared" si="6"/>
        <v>0</v>
      </c>
      <c r="L277" s="44">
        <f t="shared" si="7"/>
        <v>66</v>
      </c>
    </row>
    <row r="278" spans="1:12" x14ac:dyDescent="0.25">
      <c r="A278" s="40">
        <v>32</v>
      </c>
      <c r="B278" s="41" t="str">
        <f>IF('M9'!B44=0,"",'M9'!B44)</f>
        <v/>
      </c>
      <c r="C278" s="90" t="str">
        <f>'I9'!K44</f>
        <v xml:space="preserve"> </v>
      </c>
      <c r="D278" s="90" t="str">
        <f>'I9'!L44</f>
        <v xml:space="preserve"> </v>
      </c>
      <c r="E278" s="90" t="str">
        <f>'I9'!M44</f>
        <v xml:space="preserve"> </v>
      </c>
      <c r="F278" s="90" t="str">
        <f>'I9'!N44</f>
        <v xml:space="preserve"> </v>
      </c>
      <c r="G278" s="91"/>
      <c r="H278" s="91"/>
      <c r="I278" s="42"/>
      <c r="J278" s="42"/>
      <c r="K278" s="43">
        <f t="shared" si="6"/>
        <v>0</v>
      </c>
      <c r="L278" s="44">
        <f t="shared" si="7"/>
        <v>66</v>
      </c>
    </row>
    <row r="279" spans="1:12" x14ac:dyDescent="0.25">
      <c r="A279" s="40">
        <v>33</v>
      </c>
      <c r="B279" s="41" t="str">
        <f>IF('M9'!B45=0,"",'M9'!B45)</f>
        <v/>
      </c>
      <c r="C279" s="90" t="str">
        <f>'I9'!K45</f>
        <v xml:space="preserve"> </v>
      </c>
      <c r="D279" s="90" t="str">
        <f>'I9'!L45</f>
        <v xml:space="preserve"> </v>
      </c>
      <c r="E279" s="90" t="str">
        <f>'I9'!M45</f>
        <v xml:space="preserve"> </v>
      </c>
      <c r="F279" s="90" t="str">
        <f>'I9'!N45</f>
        <v xml:space="preserve"> </v>
      </c>
      <c r="G279" s="91"/>
      <c r="H279" s="91"/>
      <c r="I279" s="42"/>
      <c r="J279" s="42"/>
      <c r="K279" s="43">
        <f t="shared" si="6"/>
        <v>0</v>
      </c>
      <c r="L279" s="44">
        <f t="shared" si="7"/>
        <v>66</v>
      </c>
    </row>
    <row r="280" spans="1:12" x14ac:dyDescent="0.25">
      <c r="A280" s="40">
        <v>34</v>
      </c>
      <c r="B280" s="41" t="str">
        <f>IF('M9'!B46=0,"",'M9'!B46)</f>
        <v/>
      </c>
      <c r="C280" s="90" t="str">
        <f>'I9'!K46</f>
        <v xml:space="preserve"> </v>
      </c>
      <c r="D280" s="90" t="str">
        <f>'I9'!L46</f>
        <v xml:space="preserve"> </v>
      </c>
      <c r="E280" s="90" t="str">
        <f>'I9'!M46</f>
        <v xml:space="preserve"> </v>
      </c>
      <c r="F280" s="90" t="str">
        <f>'I9'!N46</f>
        <v xml:space="preserve"> </v>
      </c>
      <c r="G280" s="91"/>
      <c r="H280" s="91"/>
      <c r="I280" s="42"/>
      <c r="J280" s="42"/>
      <c r="K280" s="43">
        <f t="shared" si="6"/>
        <v>0</v>
      </c>
      <c r="L280" s="44">
        <f t="shared" si="7"/>
        <v>66</v>
      </c>
    </row>
    <row r="281" spans="1:12" x14ac:dyDescent="0.25">
      <c r="A281" s="40">
        <v>35</v>
      </c>
      <c r="B281" s="41" t="str">
        <f>IF('M9'!B47=0,"",'M9'!B47)</f>
        <v/>
      </c>
      <c r="C281" s="90" t="str">
        <f>'I9'!K47</f>
        <v xml:space="preserve"> </v>
      </c>
      <c r="D281" s="90" t="str">
        <f>'I9'!L47</f>
        <v xml:space="preserve"> </v>
      </c>
      <c r="E281" s="90" t="str">
        <f>'I9'!M47</f>
        <v xml:space="preserve"> </v>
      </c>
      <c r="F281" s="90" t="str">
        <f>'I9'!N47</f>
        <v xml:space="preserve"> </v>
      </c>
      <c r="G281" s="91"/>
      <c r="H281" s="91"/>
      <c r="I281" s="42"/>
      <c r="J281" s="42"/>
      <c r="K281" s="43">
        <f t="shared" si="6"/>
        <v>0</v>
      </c>
      <c r="L281" s="44">
        <f t="shared" si="7"/>
        <v>66</v>
      </c>
    </row>
    <row r="282" spans="1:12" x14ac:dyDescent="0.25">
      <c r="A282" s="40">
        <v>36</v>
      </c>
      <c r="B282" s="41" t="str">
        <f>IF('M9'!B48=0,"",'M9'!B48)</f>
        <v/>
      </c>
      <c r="C282" s="90" t="str">
        <f>'I9'!K48</f>
        <v xml:space="preserve"> </v>
      </c>
      <c r="D282" s="90" t="str">
        <f>'I9'!L48</f>
        <v xml:space="preserve"> </v>
      </c>
      <c r="E282" s="90" t="str">
        <f>'I9'!M48</f>
        <v xml:space="preserve"> </v>
      </c>
      <c r="F282" s="90" t="str">
        <f>'I9'!N48</f>
        <v xml:space="preserve"> </v>
      </c>
      <c r="G282" s="91"/>
      <c r="H282" s="91"/>
      <c r="I282" s="42"/>
      <c r="J282" s="42"/>
      <c r="K282" s="43">
        <f t="shared" si="6"/>
        <v>0</v>
      </c>
      <c r="L282" s="44">
        <f t="shared" si="7"/>
        <v>66</v>
      </c>
    </row>
    <row r="283" spans="1:12" x14ac:dyDescent="0.25">
      <c r="A283" s="40">
        <v>37</v>
      </c>
      <c r="B283" s="41" t="str">
        <f>IF('M9'!B49=0,"",'M9'!B49)</f>
        <v/>
      </c>
      <c r="C283" s="90" t="str">
        <f>'I9'!K49</f>
        <v xml:space="preserve"> </v>
      </c>
      <c r="D283" s="90" t="str">
        <f>'I9'!L49</f>
        <v xml:space="preserve"> </v>
      </c>
      <c r="E283" s="90" t="str">
        <f>'I9'!M49</f>
        <v xml:space="preserve"> </v>
      </c>
      <c r="F283" s="90" t="str">
        <f>'I9'!N49</f>
        <v xml:space="preserve"> </v>
      </c>
      <c r="G283" s="91"/>
      <c r="H283" s="91"/>
      <c r="I283" s="42"/>
      <c r="J283" s="42"/>
      <c r="K283" s="43">
        <f t="shared" si="6"/>
        <v>0</v>
      </c>
      <c r="L283" s="44">
        <f t="shared" si="7"/>
        <v>66</v>
      </c>
    </row>
    <row r="284" spans="1:12" x14ac:dyDescent="0.25">
      <c r="A284" s="40">
        <v>38</v>
      </c>
      <c r="B284" s="41" t="str">
        <f>IF('M9'!B50=0,"",'M9'!B50)</f>
        <v/>
      </c>
      <c r="C284" s="90" t="str">
        <f>'I9'!K50</f>
        <v xml:space="preserve"> </v>
      </c>
      <c r="D284" s="90" t="str">
        <f>'I9'!L50</f>
        <v xml:space="preserve"> </v>
      </c>
      <c r="E284" s="90" t="str">
        <f>'I9'!M50</f>
        <v xml:space="preserve"> </v>
      </c>
      <c r="F284" s="90" t="str">
        <f>'I9'!N50</f>
        <v xml:space="preserve"> </v>
      </c>
      <c r="G284" s="91"/>
      <c r="H284" s="91"/>
      <c r="I284" s="42"/>
      <c r="J284" s="42"/>
      <c r="K284" s="43">
        <f t="shared" si="6"/>
        <v>0</v>
      </c>
      <c r="L284" s="44">
        <f t="shared" si="7"/>
        <v>66</v>
      </c>
    </row>
    <row r="285" spans="1:12" x14ac:dyDescent="0.25">
      <c r="A285" s="40">
        <v>39</v>
      </c>
      <c r="B285" s="41" t="str">
        <f>IF('M9'!B51=0,"",'M9'!B51)</f>
        <v/>
      </c>
      <c r="C285" s="90" t="str">
        <f>'I9'!K51</f>
        <v xml:space="preserve"> </v>
      </c>
      <c r="D285" s="90" t="str">
        <f>'I9'!L51</f>
        <v xml:space="preserve"> </v>
      </c>
      <c r="E285" s="90" t="str">
        <f>'I9'!M51</f>
        <v xml:space="preserve"> </v>
      </c>
      <c r="F285" s="90" t="str">
        <f>'I9'!N51</f>
        <v xml:space="preserve"> </v>
      </c>
      <c r="G285" s="91"/>
      <c r="H285" s="91"/>
      <c r="I285" s="42"/>
      <c r="J285" s="42"/>
      <c r="K285" s="43">
        <f t="shared" si="6"/>
        <v>0</v>
      </c>
      <c r="L285" s="44">
        <f t="shared" si="7"/>
        <v>66</v>
      </c>
    </row>
    <row r="286" spans="1:12" x14ac:dyDescent="0.25">
      <c r="A286" s="40">
        <v>40</v>
      </c>
      <c r="B286" s="41" t="str">
        <f>IF('M9'!B52=0,"",'M9'!B52)</f>
        <v/>
      </c>
      <c r="C286" s="90" t="str">
        <f>'I9'!K52</f>
        <v xml:space="preserve"> </v>
      </c>
      <c r="D286" s="90" t="str">
        <f>'I9'!L52</f>
        <v xml:space="preserve"> </v>
      </c>
      <c r="E286" s="90" t="str">
        <f>'I9'!M52</f>
        <v xml:space="preserve"> </v>
      </c>
      <c r="F286" s="90" t="str">
        <f>'I9'!N52</f>
        <v xml:space="preserve"> </v>
      </c>
      <c r="G286" s="91"/>
      <c r="H286" s="91"/>
      <c r="I286" s="42"/>
      <c r="J286" s="42"/>
      <c r="K286" s="43">
        <f t="shared" si="6"/>
        <v>0</v>
      </c>
      <c r="L286" s="44">
        <f t="shared" si="7"/>
        <v>66</v>
      </c>
    </row>
    <row r="287" spans="1:12" x14ac:dyDescent="0.25">
      <c r="A287" s="40">
        <v>41</v>
      </c>
      <c r="B287" s="41" t="str">
        <f>IF('M9'!B53=0,"",'M9'!B53)</f>
        <v/>
      </c>
      <c r="C287" s="90" t="str">
        <f>'I9'!K53</f>
        <v xml:space="preserve"> </v>
      </c>
      <c r="D287" s="90" t="str">
        <f>'I9'!L53</f>
        <v xml:space="preserve"> </v>
      </c>
      <c r="E287" s="90" t="str">
        <f>'I9'!M53</f>
        <v xml:space="preserve"> </v>
      </c>
      <c r="F287" s="90" t="str">
        <f>'I9'!N53</f>
        <v xml:space="preserve"> </v>
      </c>
      <c r="G287" s="91"/>
      <c r="H287" s="91"/>
      <c r="I287" s="42"/>
      <c r="J287" s="42"/>
      <c r="K287" s="43">
        <f t="shared" si="6"/>
        <v>0</v>
      </c>
      <c r="L287" s="44">
        <f t="shared" si="7"/>
        <v>66</v>
      </c>
    </row>
    <row r="288" spans="1:12" x14ac:dyDescent="0.25">
      <c r="A288" s="40">
        <v>42</v>
      </c>
      <c r="B288" s="41" t="str">
        <f>IF('M9'!B54=0,"",'M9'!B54)</f>
        <v/>
      </c>
      <c r="C288" s="90" t="str">
        <f>'I9'!K54</f>
        <v xml:space="preserve"> </v>
      </c>
      <c r="D288" s="90" t="str">
        <f>'I9'!L54</f>
        <v xml:space="preserve"> </v>
      </c>
      <c r="E288" s="90" t="str">
        <f>'I9'!M54</f>
        <v xml:space="preserve"> </v>
      </c>
      <c r="F288" s="90" t="str">
        <f>'I9'!N54</f>
        <v xml:space="preserve"> </v>
      </c>
      <c r="G288" s="91"/>
      <c r="H288" s="91"/>
      <c r="I288" s="42"/>
      <c r="J288" s="42"/>
      <c r="K288" s="43">
        <f t="shared" si="6"/>
        <v>0</v>
      </c>
      <c r="L288" s="44">
        <f t="shared" si="7"/>
        <v>66</v>
      </c>
    </row>
    <row r="289" spans="1:12" x14ac:dyDescent="0.25">
      <c r="A289" s="40">
        <v>43</v>
      </c>
      <c r="B289" s="41" t="str">
        <f>IF('M9'!B55=0,"",'M9'!B55)</f>
        <v/>
      </c>
      <c r="C289" s="90" t="str">
        <f>'I9'!K55</f>
        <v xml:space="preserve"> </v>
      </c>
      <c r="D289" s="90" t="str">
        <f>'I9'!L55</f>
        <v xml:space="preserve"> </v>
      </c>
      <c r="E289" s="90" t="str">
        <f>'I9'!M55</f>
        <v xml:space="preserve"> </v>
      </c>
      <c r="F289" s="90" t="str">
        <f>'I9'!N55</f>
        <v xml:space="preserve"> </v>
      </c>
      <c r="G289" s="91"/>
      <c r="H289" s="91"/>
      <c r="I289" s="42"/>
      <c r="J289" s="42"/>
      <c r="K289" s="43">
        <f t="shared" si="6"/>
        <v>0</v>
      </c>
      <c r="L289" s="44">
        <f t="shared" si="7"/>
        <v>66</v>
      </c>
    </row>
    <row r="290" spans="1:12" x14ac:dyDescent="0.25">
      <c r="A290" s="40">
        <v>44</v>
      </c>
      <c r="B290" s="41" t="str">
        <f>IF('M9'!B56=0,"",'M9'!B56)</f>
        <v/>
      </c>
      <c r="C290" s="90" t="str">
        <f>'I9'!K56</f>
        <v xml:space="preserve"> </v>
      </c>
      <c r="D290" s="90" t="str">
        <f>'I9'!L56</f>
        <v xml:space="preserve"> </v>
      </c>
      <c r="E290" s="90" t="str">
        <f>'I9'!M56</f>
        <v xml:space="preserve"> </v>
      </c>
      <c r="F290" s="90" t="str">
        <f>'I9'!N56</f>
        <v xml:space="preserve"> </v>
      </c>
      <c r="G290" s="91"/>
      <c r="H290" s="91"/>
      <c r="I290" s="42"/>
      <c r="J290" s="42"/>
      <c r="K290" s="43">
        <f t="shared" si="6"/>
        <v>0</v>
      </c>
      <c r="L290" s="44">
        <f t="shared" si="7"/>
        <v>66</v>
      </c>
    </row>
    <row r="291" spans="1:12" x14ac:dyDescent="0.25">
      <c r="A291" s="40">
        <v>45</v>
      </c>
      <c r="B291" s="41" t="str">
        <f>IF('M9'!B57=0,"",'M9'!B57)</f>
        <v/>
      </c>
      <c r="C291" s="90" t="str">
        <f>'I9'!K57</f>
        <v xml:space="preserve"> </v>
      </c>
      <c r="D291" s="90" t="str">
        <f>'I9'!L57</f>
        <v xml:space="preserve"> </v>
      </c>
      <c r="E291" s="90" t="str">
        <f>'I9'!M57</f>
        <v xml:space="preserve"> </v>
      </c>
      <c r="F291" s="90" t="str">
        <f>'I9'!N57</f>
        <v xml:space="preserve"> </v>
      </c>
      <c r="G291" s="91"/>
      <c r="H291" s="91"/>
      <c r="I291" s="42"/>
      <c r="J291" s="42"/>
      <c r="K291" s="43">
        <f t="shared" si="6"/>
        <v>0</v>
      </c>
      <c r="L291" s="44">
        <f t="shared" si="7"/>
        <v>66</v>
      </c>
    </row>
    <row r="292" spans="1:12" x14ac:dyDescent="0.25">
      <c r="A292" s="40">
        <v>46</v>
      </c>
      <c r="B292" s="41" t="str">
        <f>IF('M9'!B58=0,"",'M9'!B58)</f>
        <v/>
      </c>
      <c r="C292" s="90" t="str">
        <f>'I9'!K58</f>
        <v xml:space="preserve"> </v>
      </c>
      <c r="D292" s="90" t="str">
        <f>'I9'!L58</f>
        <v xml:space="preserve"> </v>
      </c>
      <c r="E292" s="90" t="str">
        <f>'I9'!M58</f>
        <v xml:space="preserve"> </v>
      </c>
      <c r="F292" s="90" t="str">
        <f>'I9'!N58</f>
        <v xml:space="preserve"> </v>
      </c>
      <c r="G292" s="91"/>
      <c r="H292" s="91"/>
      <c r="I292" s="42"/>
      <c r="J292" s="42"/>
      <c r="K292" s="43">
        <f t="shared" si="6"/>
        <v>0</v>
      </c>
      <c r="L292" s="44">
        <f t="shared" si="7"/>
        <v>66</v>
      </c>
    </row>
    <row r="293" spans="1:12" x14ac:dyDescent="0.25">
      <c r="A293" s="40">
        <v>47</v>
      </c>
      <c r="B293" s="41" t="str">
        <f>IF('M9'!B59=0,"",'M9'!B59)</f>
        <v/>
      </c>
      <c r="C293" s="90" t="str">
        <f>'I9'!K59</f>
        <v xml:space="preserve"> </v>
      </c>
      <c r="D293" s="90" t="str">
        <f>'I9'!L59</f>
        <v xml:space="preserve"> </v>
      </c>
      <c r="E293" s="90" t="str">
        <f>'I9'!M59</f>
        <v xml:space="preserve"> </v>
      </c>
      <c r="F293" s="90" t="str">
        <f>'I9'!N59</f>
        <v xml:space="preserve"> </v>
      </c>
      <c r="G293" s="91"/>
      <c r="H293" s="91"/>
      <c r="I293" s="42"/>
      <c r="J293" s="42"/>
      <c r="K293" s="43">
        <f t="shared" si="6"/>
        <v>0</v>
      </c>
      <c r="L293" s="44">
        <f t="shared" si="7"/>
        <v>66</v>
      </c>
    </row>
    <row r="294" spans="1:12" x14ac:dyDescent="0.25">
      <c r="A294" s="40">
        <v>48</v>
      </c>
      <c r="B294" s="41" t="str">
        <f>IF('M9'!B60=0,"",'M9'!B60)</f>
        <v/>
      </c>
      <c r="C294" s="90" t="str">
        <f>'I9'!K60</f>
        <v xml:space="preserve"> </v>
      </c>
      <c r="D294" s="90" t="str">
        <f>'I9'!L60</f>
        <v xml:space="preserve"> </v>
      </c>
      <c r="E294" s="90" t="str">
        <f>'I9'!M60</f>
        <v xml:space="preserve"> </v>
      </c>
      <c r="F294" s="90" t="str">
        <f>'I9'!N60</f>
        <v xml:space="preserve"> </v>
      </c>
      <c r="G294" s="91"/>
      <c r="H294" s="91"/>
      <c r="I294" s="42"/>
      <c r="J294" s="42"/>
      <c r="K294" s="43">
        <f t="shared" si="6"/>
        <v>0</v>
      </c>
      <c r="L294" s="44">
        <f t="shared" si="7"/>
        <v>66</v>
      </c>
    </row>
    <row r="295" spans="1:12" x14ac:dyDescent="0.25">
      <c r="A295" s="40">
        <v>49</v>
      </c>
      <c r="B295" s="41" t="str">
        <f>IF('M9'!B61=0,"",'M9'!B61)</f>
        <v/>
      </c>
      <c r="C295" s="90" t="str">
        <f>'I9'!K61</f>
        <v xml:space="preserve"> </v>
      </c>
      <c r="D295" s="90" t="str">
        <f>'I9'!L61</f>
        <v xml:space="preserve"> </v>
      </c>
      <c r="E295" s="90" t="str">
        <f>'I9'!M61</f>
        <v xml:space="preserve"> </v>
      </c>
      <c r="F295" s="90" t="str">
        <f>'I9'!N61</f>
        <v xml:space="preserve"> </v>
      </c>
      <c r="G295" s="91"/>
      <c r="H295" s="91"/>
      <c r="I295" s="42"/>
      <c r="J295" s="42"/>
      <c r="K295" s="43">
        <f t="shared" si="6"/>
        <v>0</v>
      </c>
      <c r="L295" s="44">
        <f t="shared" si="7"/>
        <v>66</v>
      </c>
    </row>
    <row r="296" spans="1:12" x14ac:dyDescent="0.25">
      <c r="A296" s="40">
        <v>50</v>
      </c>
      <c r="B296" s="41" t="str">
        <f>IF('M9'!B62=0,"",'M9'!B62)</f>
        <v/>
      </c>
      <c r="C296" s="90" t="str">
        <f>'I9'!K62</f>
        <v xml:space="preserve"> </v>
      </c>
      <c r="D296" s="90" t="str">
        <f>'I9'!L62</f>
        <v xml:space="preserve"> </v>
      </c>
      <c r="E296" s="90" t="str">
        <f>'I9'!M62</f>
        <v xml:space="preserve"> </v>
      </c>
      <c r="F296" s="90" t="str">
        <f>'I9'!N62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IF('M9'!B13=0,"",'M9'!B13)</f>
        <v/>
      </c>
      <c r="C365" s="90">
        <f>'I9'!O13</f>
        <v>8.1499999999999986</v>
      </c>
      <c r="D365" s="90" t="str">
        <f>'I9'!P13</f>
        <v xml:space="preserve"> </v>
      </c>
      <c r="E365" s="90" t="str">
        <f>'I9'!Q13</f>
        <v xml:space="preserve"> </v>
      </c>
      <c r="F365" s="90" t="str">
        <f>'I9'!R13</f>
        <v xml:space="preserve"> </v>
      </c>
      <c r="G365" s="90" t="str">
        <f>'I9'!S13</f>
        <v xml:space="preserve"> </v>
      </c>
      <c r="H365" s="90" t="str">
        <f>'I9'!T13</f>
        <v xml:space="preserve"> </v>
      </c>
      <c r="I365" s="42">
        <f>I11+I129+I247</f>
        <v>0</v>
      </c>
      <c r="J365" s="42">
        <f>J11+J129+J247</f>
        <v>0</v>
      </c>
      <c r="K365" s="43">
        <f>SUM(I365:J365)</f>
        <v>0</v>
      </c>
      <c r="L365" s="44">
        <f>$L$363-K365</f>
        <v>195</v>
      </c>
    </row>
    <row r="366" spans="1:12" x14ac:dyDescent="0.25">
      <c r="A366" s="40">
        <v>2</v>
      </c>
      <c r="B366" s="41" t="str">
        <f>IF('M9'!B14=0,"",'M9'!B14)</f>
        <v/>
      </c>
      <c r="C366" s="90" t="str">
        <f>'I9'!O14</f>
        <v xml:space="preserve"> </v>
      </c>
      <c r="D366" s="90" t="str">
        <f>'I9'!P14</f>
        <v xml:space="preserve"> </v>
      </c>
      <c r="E366" s="90" t="str">
        <f>'I9'!Q14</f>
        <v xml:space="preserve"> </v>
      </c>
      <c r="F366" s="90" t="str">
        <f>'I9'!R14</f>
        <v xml:space="preserve"> </v>
      </c>
      <c r="G366" s="90" t="str">
        <f>'I9'!S14</f>
        <v xml:space="preserve"> </v>
      </c>
      <c r="H366" s="90" t="str">
        <f>'I9'!T14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IF('M9'!B15=0,"",'M9'!B15)</f>
        <v/>
      </c>
      <c r="C367" s="90" t="str">
        <f>'I9'!O15</f>
        <v xml:space="preserve"> </v>
      </c>
      <c r="D367" s="90" t="str">
        <f>'I9'!P15</f>
        <v xml:space="preserve"> </v>
      </c>
      <c r="E367" s="90" t="str">
        <f>'I9'!Q15</f>
        <v xml:space="preserve"> </v>
      </c>
      <c r="F367" s="90" t="str">
        <f>'I9'!R15</f>
        <v xml:space="preserve"> </v>
      </c>
      <c r="G367" s="90" t="str">
        <f>'I9'!S15</f>
        <v xml:space="preserve"> </v>
      </c>
      <c r="H367" s="90" t="str">
        <f>'I9'!T15</f>
        <v xml:space="preserve"> </v>
      </c>
      <c r="I367" s="42">
        <f t="shared" si="9"/>
        <v>0</v>
      </c>
      <c r="J367" s="42">
        <f t="shared" si="9"/>
        <v>0</v>
      </c>
      <c r="K367" s="43">
        <f t="shared" si="10"/>
        <v>0</v>
      </c>
      <c r="L367" s="44">
        <f t="shared" si="11"/>
        <v>195</v>
      </c>
    </row>
    <row r="368" spans="1:12" x14ac:dyDescent="0.25">
      <c r="A368" s="40">
        <v>4</v>
      </c>
      <c r="B368" s="41" t="str">
        <f>IF('M9'!B16=0,"",'M9'!B16)</f>
        <v/>
      </c>
      <c r="C368" s="90" t="str">
        <f>'I9'!O16</f>
        <v xml:space="preserve"> </v>
      </c>
      <c r="D368" s="90" t="str">
        <f>'I9'!P16</f>
        <v xml:space="preserve"> </v>
      </c>
      <c r="E368" s="90" t="str">
        <f>'I9'!Q16</f>
        <v xml:space="preserve"> </v>
      </c>
      <c r="F368" s="90" t="str">
        <f>'I9'!R16</f>
        <v xml:space="preserve"> </v>
      </c>
      <c r="G368" s="90" t="str">
        <f>'I9'!S16</f>
        <v xml:space="preserve"> </v>
      </c>
      <c r="H368" s="90" t="str">
        <f>'I9'!T16</f>
        <v xml:space="preserve"> </v>
      </c>
      <c r="I368" s="42">
        <f t="shared" si="9"/>
        <v>0</v>
      </c>
      <c r="J368" s="42">
        <f t="shared" si="9"/>
        <v>0</v>
      </c>
      <c r="K368" s="43">
        <f t="shared" si="10"/>
        <v>0</v>
      </c>
      <c r="L368" s="44">
        <f t="shared" si="11"/>
        <v>195</v>
      </c>
    </row>
    <row r="369" spans="1:12" x14ac:dyDescent="0.25">
      <c r="A369" s="40">
        <v>5</v>
      </c>
      <c r="B369" s="41" t="str">
        <f>IF('M9'!B17=0,"",'M9'!B17)</f>
        <v/>
      </c>
      <c r="C369" s="90" t="str">
        <f>'I9'!O17</f>
        <v xml:space="preserve"> </v>
      </c>
      <c r="D369" s="90" t="str">
        <f>'I9'!P17</f>
        <v xml:space="preserve"> </v>
      </c>
      <c r="E369" s="90" t="str">
        <f>'I9'!Q17</f>
        <v xml:space="preserve"> </v>
      </c>
      <c r="F369" s="90" t="str">
        <f>'I9'!R17</f>
        <v xml:space="preserve"> </v>
      </c>
      <c r="G369" s="90" t="str">
        <f>'I9'!S17</f>
        <v xml:space="preserve"> </v>
      </c>
      <c r="H369" s="90" t="str">
        <f>'I9'!T17</f>
        <v xml:space="preserve"> </v>
      </c>
      <c r="I369" s="42">
        <f t="shared" si="9"/>
        <v>0</v>
      </c>
      <c r="J369" s="42">
        <f t="shared" si="9"/>
        <v>0</v>
      </c>
      <c r="K369" s="43">
        <f t="shared" si="10"/>
        <v>0</v>
      </c>
      <c r="L369" s="44">
        <f t="shared" si="11"/>
        <v>195</v>
      </c>
    </row>
    <row r="370" spans="1:12" x14ac:dyDescent="0.25">
      <c r="A370" s="40">
        <v>6</v>
      </c>
      <c r="B370" s="41" t="str">
        <f>IF('M9'!B18=0,"",'M9'!B18)</f>
        <v/>
      </c>
      <c r="C370" s="90" t="str">
        <f>'I9'!O18</f>
        <v xml:space="preserve"> </v>
      </c>
      <c r="D370" s="90" t="str">
        <f>'I9'!P18</f>
        <v xml:space="preserve"> </v>
      </c>
      <c r="E370" s="90" t="str">
        <f>'I9'!Q18</f>
        <v xml:space="preserve"> </v>
      </c>
      <c r="F370" s="90" t="str">
        <f>'I9'!R18</f>
        <v xml:space="preserve"> </v>
      </c>
      <c r="G370" s="90" t="str">
        <f>'I9'!S18</f>
        <v xml:space="preserve"> </v>
      </c>
      <c r="H370" s="90" t="str">
        <f>'I9'!T18</f>
        <v xml:space="preserve"> </v>
      </c>
      <c r="I370" s="42">
        <f t="shared" si="9"/>
        <v>0</v>
      </c>
      <c r="J370" s="42">
        <f t="shared" si="9"/>
        <v>0</v>
      </c>
      <c r="K370" s="43">
        <f t="shared" si="10"/>
        <v>0</v>
      </c>
      <c r="L370" s="44">
        <f t="shared" si="11"/>
        <v>195</v>
      </c>
    </row>
    <row r="371" spans="1:12" x14ac:dyDescent="0.25">
      <c r="A371" s="40">
        <v>7</v>
      </c>
      <c r="B371" s="41" t="str">
        <f>IF('M9'!B19=0,"",'M9'!B19)</f>
        <v/>
      </c>
      <c r="C371" s="90" t="str">
        <f>'I9'!O19</f>
        <v xml:space="preserve"> </v>
      </c>
      <c r="D371" s="90" t="str">
        <f>'I9'!P19</f>
        <v xml:space="preserve"> </v>
      </c>
      <c r="E371" s="90" t="str">
        <f>'I9'!Q19</f>
        <v xml:space="preserve"> </v>
      </c>
      <c r="F371" s="90" t="str">
        <f>'I9'!R19</f>
        <v xml:space="preserve"> </v>
      </c>
      <c r="G371" s="90" t="str">
        <f>'I9'!S19</f>
        <v xml:space="preserve"> </v>
      </c>
      <c r="H371" s="90" t="str">
        <f>'I9'!T19</f>
        <v xml:space="preserve"> </v>
      </c>
      <c r="I371" s="42">
        <f t="shared" si="9"/>
        <v>0</v>
      </c>
      <c r="J371" s="42">
        <f t="shared" si="9"/>
        <v>0</v>
      </c>
      <c r="K371" s="43">
        <f t="shared" si="10"/>
        <v>0</v>
      </c>
      <c r="L371" s="44">
        <f t="shared" si="11"/>
        <v>195</v>
      </c>
    </row>
    <row r="372" spans="1:12" x14ac:dyDescent="0.25">
      <c r="A372" s="40">
        <v>8</v>
      </c>
      <c r="B372" s="41" t="str">
        <f>IF('M9'!B20=0,"",'M9'!B20)</f>
        <v/>
      </c>
      <c r="C372" s="90" t="str">
        <f>'I9'!O20</f>
        <v xml:space="preserve"> </v>
      </c>
      <c r="D372" s="90" t="str">
        <f>'I9'!P20</f>
        <v xml:space="preserve"> </v>
      </c>
      <c r="E372" s="90" t="str">
        <f>'I9'!Q20</f>
        <v xml:space="preserve"> </v>
      </c>
      <c r="F372" s="90" t="str">
        <f>'I9'!R20</f>
        <v xml:space="preserve"> </v>
      </c>
      <c r="G372" s="90" t="str">
        <f>'I9'!S20</f>
        <v xml:space="preserve"> </v>
      </c>
      <c r="H372" s="90" t="str">
        <f>'I9'!T20</f>
        <v xml:space="preserve"> </v>
      </c>
      <c r="I372" s="42">
        <f t="shared" si="9"/>
        <v>0</v>
      </c>
      <c r="J372" s="42">
        <f t="shared" si="9"/>
        <v>0</v>
      </c>
      <c r="K372" s="43">
        <f t="shared" si="10"/>
        <v>0</v>
      </c>
      <c r="L372" s="44">
        <f t="shared" si="11"/>
        <v>195</v>
      </c>
    </row>
    <row r="373" spans="1:12" x14ac:dyDescent="0.25">
      <c r="A373" s="40">
        <v>9</v>
      </c>
      <c r="B373" s="41" t="str">
        <f>IF('M9'!B21=0,"",'M9'!B21)</f>
        <v/>
      </c>
      <c r="C373" s="90" t="str">
        <f>'I9'!O21</f>
        <v xml:space="preserve"> </v>
      </c>
      <c r="D373" s="90" t="str">
        <f>'I9'!P21</f>
        <v xml:space="preserve"> </v>
      </c>
      <c r="E373" s="90" t="str">
        <f>'I9'!Q21</f>
        <v xml:space="preserve"> </v>
      </c>
      <c r="F373" s="90" t="str">
        <f>'I9'!R21</f>
        <v xml:space="preserve"> </v>
      </c>
      <c r="G373" s="90" t="str">
        <f>'I9'!S21</f>
        <v xml:space="preserve"> </v>
      </c>
      <c r="H373" s="90" t="str">
        <f>'I9'!T21</f>
        <v xml:space="preserve"> </v>
      </c>
      <c r="I373" s="42">
        <f t="shared" si="9"/>
        <v>0</v>
      </c>
      <c r="J373" s="42">
        <f t="shared" si="9"/>
        <v>0</v>
      </c>
      <c r="K373" s="43">
        <f t="shared" si="10"/>
        <v>0</v>
      </c>
      <c r="L373" s="44">
        <f t="shared" si="11"/>
        <v>195</v>
      </c>
    </row>
    <row r="374" spans="1:12" x14ac:dyDescent="0.25">
      <c r="A374" s="40">
        <v>10</v>
      </c>
      <c r="B374" s="41" t="str">
        <f>IF('M9'!B22=0,"",'M9'!B22)</f>
        <v/>
      </c>
      <c r="C374" s="90" t="str">
        <f>'I9'!O22</f>
        <v xml:space="preserve"> </v>
      </c>
      <c r="D374" s="90" t="str">
        <f>'I9'!P22</f>
        <v xml:space="preserve"> </v>
      </c>
      <c r="E374" s="90" t="str">
        <f>'I9'!Q22</f>
        <v xml:space="preserve"> </v>
      </c>
      <c r="F374" s="90" t="str">
        <f>'I9'!R22</f>
        <v xml:space="preserve"> </v>
      </c>
      <c r="G374" s="90" t="str">
        <f>'I9'!S22</f>
        <v xml:space="preserve"> </v>
      </c>
      <c r="H374" s="90" t="str">
        <f>'I9'!T22</f>
        <v xml:space="preserve"> </v>
      </c>
      <c r="I374" s="42">
        <f t="shared" si="9"/>
        <v>0</v>
      </c>
      <c r="J374" s="42">
        <f t="shared" si="9"/>
        <v>0</v>
      </c>
      <c r="K374" s="43">
        <f t="shared" si="10"/>
        <v>0</v>
      </c>
      <c r="L374" s="44">
        <f t="shared" si="11"/>
        <v>195</v>
      </c>
    </row>
    <row r="375" spans="1:12" x14ac:dyDescent="0.25">
      <c r="A375" s="40">
        <v>11</v>
      </c>
      <c r="B375" s="41" t="str">
        <f>IF('M9'!B23=0,"",'M9'!B23)</f>
        <v/>
      </c>
      <c r="C375" s="90" t="str">
        <f>'I9'!O23</f>
        <v xml:space="preserve"> </v>
      </c>
      <c r="D375" s="90" t="str">
        <f>'I9'!P23</f>
        <v xml:space="preserve"> </v>
      </c>
      <c r="E375" s="90" t="str">
        <f>'I9'!Q23</f>
        <v xml:space="preserve"> </v>
      </c>
      <c r="F375" s="90" t="str">
        <f>'I9'!R23</f>
        <v xml:space="preserve"> </v>
      </c>
      <c r="G375" s="90" t="str">
        <f>'I9'!S23</f>
        <v xml:space="preserve"> </v>
      </c>
      <c r="H375" s="90" t="str">
        <f>'I9'!T23</f>
        <v xml:space="preserve"> </v>
      </c>
      <c r="I375" s="42">
        <f t="shared" si="9"/>
        <v>0</v>
      </c>
      <c r="J375" s="42">
        <f t="shared" si="9"/>
        <v>0</v>
      </c>
      <c r="K375" s="43">
        <f t="shared" si="10"/>
        <v>0</v>
      </c>
      <c r="L375" s="44">
        <f t="shared" si="11"/>
        <v>195</v>
      </c>
    </row>
    <row r="376" spans="1:12" x14ac:dyDescent="0.25">
      <c r="A376" s="40">
        <v>12</v>
      </c>
      <c r="B376" s="41" t="str">
        <f>IF('M9'!B24=0,"",'M9'!B24)</f>
        <v/>
      </c>
      <c r="C376" s="90" t="str">
        <f>'I9'!O24</f>
        <v xml:space="preserve"> </v>
      </c>
      <c r="D376" s="90" t="str">
        <f>'I9'!P24</f>
        <v xml:space="preserve"> </v>
      </c>
      <c r="E376" s="90" t="str">
        <f>'I9'!Q24</f>
        <v xml:space="preserve"> </v>
      </c>
      <c r="F376" s="90" t="str">
        <f>'I9'!R24</f>
        <v xml:space="preserve"> </v>
      </c>
      <c r="G376" s="90" t="str">
        <f>'I9'!S24</f>
        <v xml:space="preserve"> </v>
      </c>
      <c r="H376" s="90" t="str">
        <f>'I9'!T24</f>
        <v xml:space="preserve"> </v>
      </c>
      <c r="I376" s="42">
        <f t="shared" si="9"/>
        <v>0</v>
      </c>
      <c r="J376" s="42">
        <f t="shared" si="9"/>
        <v>0</v>
      </c>
      <c r="K376" s="43">
        <f t="shared" si="10"/>
        <v>0</v>
      </c>
      <c r="L376" s="44">
        <f t="shared" si="11"/>
        <v>195</v>
      </c>
    </row>
    <row r="377" spans="1:12" x14ac:dyDescent="0.25">
      <c r="A377" s="40">
        <v>13</v>
      </c>
      <c r="B377" s="41" t="str">
        <f>IF('M9'!B25=0,"",'M9'!B25)</f>
        <v/>
      </c>
      <c r="C377" s="90" t="str">
        <f>'I9'!O25</f>
        <v xml:space="preserve"> </v>
      </c>
      <c r="D377" s="90" t="str">
        <f>'I9'!P25</f>
        <v xml:space="preserve"> </v>
      </c>
      <c r="E377" s="90" t="str">
        <f>'I9'!Q25</f>
        <v xml:space="preserve"> </v>
      </c>
      <c r="F377" s="90" t="str">
        <f>'I9'!R25</f>
        <v xml:space="preserve"> </v>
      </c>
      <c r="G377" s="90" t="str">
        <f>'I9'!S25</f>
        <v xml:space="preserve"> </v>
      </c>
      <c r="H377" s="90" t="str">
        <f>'I9'!T25</f>
        <v xml:space="preserve"> </v>
      </c>
      <c r="I377" s="42">
        <f t="shared" si="9"/>
        <v>0</v>
      </c>
      <c r="J377" s="42">
        <f t="shared" si="9"/>
        <v>0</v>
      </c>
      <c r="K377" s="43">
        <f t="shared" si="10"/>
        <v>0</v>
      </c>
      <c r="L377" s="44">
        <f t="shared" si="11"/>
        <v>195</v>
      </c>
    </row>
    <row r="378" spans="1:12" x14ac:dyDescent="0.25">
      <c r="A378" s="40">
        <v>14</v>
      </c>
      <c r="B378" s="41" t="str">
        <f>IF('M9'!B26=0,"",'M9'!B26)</f>
        <v/>
      </c>
      <c r="C378" s="90" t="str">
        <f>'I9'!O26</f>
        <v xml:space="preserve"> </v>
      </c>
      <c r="D378" s="90" t="str">
        <f>'I9'!P26</f>
        <v xml:space="preserve"> </v>
      </c>
      <c r="E378" s="90" t="str">
        <f>'I9'!Q26</f>
        <v xml:space="preserve"> </v>
      </c>
      <c r="F378" s="90" t="str">
        <f>'I9'!R26</f>
        <v xml:space="preserve"> </v>
      </c>
      <c r="G378" s="90" t="str">
        <f>'I9'!S26</f>
        <v xml:space="preserve"> </v>
      </c>
      <c r="H378" s="90" t="str">
        <f>'I9'!T26</f>
        <v xml:space="preserve"> </v>
      </c>
      <c r="I378" s="42">
        <f t="shared" si="9"/>
        <v>0</v>
      </c>
      <c r="J378" s="42">
        <f t="shared" si="9"/>
        <v>0</v>
      </c>
      <c r="K378" s="43">
        <f t="shared" si="10"/>
        <v>0</v>
      </c>
      <c r="L378" s="44">
        <f t="shared" si="11"/>
        <v>195</v>
      </c>
    </row>
    <row r="379" spans="1:12" x14ac:dyDescent="0.25">
      <c r="A379" s="40">
        <v>15</v>
      </c>
      <c r="B379" s="41" t="str">
        <f>IF('M9'!B27=0,"",'M9'!B27)</f>
        <v/>
      </c>
      <c r="C379" s="90" t="str">
        <f>'I9'!O27</f>
        <v xml:space="preserve"> </v>
      </c>
      <c r="D379" s="90" t="str">
        <f>'I9'!P27</f>
        <v xml:space="preserve"> </v>
      </c>
      <c r="E379" s="90" t="str">
        <f>'I9'!Q27</f>
        <v xml:space="preserve"> </v>
      </c>
      <c r="F379" s="90" t="str">
        <f>'I9'!R27</f>
        <v xml:space="preserve"> </v>
      </c>
      <c r="G379" s="90" t="str">
        <f>'I9'!S27</f>
        <v xml:space="preserve"> </v>
      </c>
      <c r="H379" s="90" t="str">
        <f>'I9'!T27</f>
        <v xml:space="preserve"> </v>
      </c>
      <c r="I379" s="42">
        <f t="shared" si="9"/>
        <v>0</v>
      </c>
      <c r="J379" s="42">
        <f t="shared" si="9"/>
        <v>0</v>
      </c>
      <c r="K379" s="43">
        <f t="shared" si="10"/>
        <v>0</v>
      </c>
      <c r="L379" s="44">
        <f t="shared" si="11"/>
        <v>195</v>
      </c>
    </row>
    <row r="380" spans="1:12" x14ac:dyDescent="0.25">
      <c r="A380" s="40">
        <v>16</v>
      </c>
      <c r="B380" s="41" t="str">
        <f>IF('M9'!B28=0,"",'M9'!B28)</f>
        <v/>
      </c>
      <c r="C380" s="90" t="str">
        <f>'I9'!O28</f>
        <v xml:space="preserve"> </v>
      </c>
      <c r="D380" s="90" t="str">
        <f>'I9'!P28</f>
        <v xml:space="preserve"> </v>
      </c>
      <c r="E380" s="90" t="str">
        <f>'I9'!Q28</f>
        <v xml:space="preserve"> </v>
      </c>
      <c r="F380" s="90" t="str">
        <f>'I9'!R28</f>
        <v xml:space="preserve"> </v>
      </c>
      <c r="G380" s="90" t="str">
        <f>'I9'!S28</f>
        <v xml:space="preserve"> </v>
      </c>
      <c r="H380" s="90" t="str">
        <f>'I9'!T28</f>
        <v xml:space="preserve"> </v>
      </c>
      <c r="I380" s="42">
        <f t="shared" si="9"/>
        <v>0</v>
      </c>
      <c r="J380" s="42">
        <f t="shared" si="9"/>
        <v>0</v>
      </c>
      <c r="K380" s="43">
        <f t="shared" si="10"/>
        <v>0</v>
      </c>
      <c r="L380" s="44">
        <f t="shared" si="11"/>
        <v>195</v>
      </c>
    </row>
    <row r="381" spans="1:12" x14ac:dyDescent="0.25">
      <c r="A381" s="40">
        <v>17</v>
      </c>
      <c r="B381" s="41" t="str">
        <f>IF('M9'!B29=0,"",'M9'!B29)</f>
        <v/>
      </c>
      <c r="C381" s="90" t="str">
        <f>'I9'!O29</f>
        <v xml:space="preserve"> </v>
      </c>
      <c r="D381" s="90" t="str">
        <f>'I9'!P29</f>
        <v xml:space="preserve"> </v>
      </c>
      <c r="E381" s="90" t="str">
        <f>'I9'!Q29</f>
        <v xml:space="preserve"> </v>
      </c>
      <c r="F381" s="90" t="str">
        <f>'I9'!R29</f>
        <v xml:space="preserve"> </v>
      </c>
      <c r="G381" s="90" t="str">
        <f>'I9'!S29</f>
        <v xml:space="preserve"> </v>
      </c>
      <c r="H381" s="90" t="str">
        <f>'I9'!T29</f>
        <v xml:space="preserve"> </v>
      </c>
      <c r="I381" s="42">
        <f t="shared" si="9"/>
        <v>0</v>
      </c>
      <c r="J381" s="42">
        <f t="shared" si="9"/>
        <v>0</v>
      </c>
      <c r="K381" s="43">
        <f t="shared" si="10"/>
        <v>0</v>
      </c>
      <c r="L381" s="44">
        <f t="shared" si="11"/>
        <v>195</v>
      </c>
    </row>
    <row r="382" spans="1:12" x14ac:dyDescent="0.25">
      <c r="A382" s="40">
        <v>18</v>
      </c>
      <c r="B382" s="41" t="str">
        <f>IF('M9'!B30=0,"",'M9'!B30)</f>
        <v/>
      </c>
      <c r="C382" s="90" t="str">
        <f>'I9'!O30</f>
        <v xml:space="preserve"> </v>
      </c>
      <c r="D382" s="90" t="str">
        <f>'I9'!P30</f>
        <v xml:space="preserve"> </v>
      </c>
      <c r="E382" s="90" t="str">
        <f>'I9'!Q30</f>
        <v xml:space="preserve"> </v>
      </c>
      <c r="F382" s="90" t="str">
        <f>'I9'!R30</f>
        <v xml:space="preserve"> </v>
      </c>
      <c r="G382" s="90" t="str">
        <f>'I9'!S30</f>
        <v xml:space="preserve"> </v>
      </c>
      <c r="H382" s="90" t="str">
        <f>'I9'!T30</f>
        <v xml:space="preserve"> </v>
      </c>
      <c r="I382" s="42">
        <f t="shared" ref="I382:J397" si="12">I28+I146+I264</f>
        <v>0</v>
      </c>
      <c r="J382" s="42">
        <f t="shared" si="12"/>
        <v>0</v>
      </c>
      <c r="K382" s="43">
        <f t="shared" si="10"/>
        <v>0</v>
      </c>
      <c r="L382" s="44">
        <f t="shared" si="11"/>
        <v>195</v>
      </c>
    </row>
    <row r="383" spans="1:12" x14ac:dyDescent="0.25">
      <c r="A383" s="40">
        <v>19</v>
      </c>
      <c r="B383" s="41" t="str">
        <f>IF('M9'!B31=0,"",'M9'!B31)</f>
        <v/>
      </c>
      <c r="C383" s="90" t="str">
        <f>'I9'!O31</f>
        <v xml:space="preserve"> </v>
      </c>
      <c r="D383" s="90" t="str">
        <f>'I9'!P31</f>
        <v xml:space="preserve"> </v>
      </c>
      <c r="E383" s="90" t="str">
        <f>'I9'!Q31</f>
        <v xml:space="preserve"> </v>
      </c>
      <c r="F383" s="90" t="str">
        <f>'I9'!R31</f>
        <v xml:space="preserve"> </v>
      </c>
      <c r="G383" s="90" t="str">
        <f>'I9'!S31</f>
        <v xml:space="preserve"> </v>
      </c>
      <c r="H383" s="90" t="str">
        <f>'I9'!T31</f>
        <v xml:space="preserve"> </v>
      </c>
      <c r="I383" s="42">
        <f t="shared" si="12"/>
        <v>0</v>
      </c>
      <c r="J383" s="42">
        <f t="shared" si="12"/>
        <v>0</v>
      </c>
      <c r="K383" s="43">
        <f t="shared" si="10"/>
        <v>0</v>
      </c>
      <c r="L383" s="44">
        <f t="shared" si="11"/>
        <v>195</v>
      </c>
    </row>
    <row r="384" spans="1:12" x14ac:dyDescent="0.25">
      <c r="A384" s="40">
        <v>20</v>
      </c>
      <c r="B384" s="41" t="str">
        <f>IF('M9'!B32=0,"",'M9'!B32)</f>
        <v/>
      </c>
      <c r="C384" s="90" t="str">
        <f>'I9'!O32</f>
        <v xml:space="preserve"> </v>
      </c>
      <c r="D384" s="90" t="str">
        <f>'I9'!P32</f>
        <v xml:space="preserve"> </v>
      </c>
      <c r="E384" s="90" t="str">
        <f>'I9'!Q32</f>
        <v xml:space="preserve"> </v>
      </c>
      <c r="F384" s="90" t="str">
        <f>'I9'!R32</f>
        <v xml:space="preserve"> </v>
      </c>
      <c r="G384" s="90" t="str">
        <f>'I9'!S32</f>
        <v xml:space="preserve"> </v>
      </c>
      <c r="H384" s="90" t="str">
        <f>'I9'!T32</f>
        <v xml:space="preserve"> </v>
      </c>
      <c r="I384" s="42">
        <f t="shared" si="12"/>
        <v>0</v>
      </c>
      <c r="J384" s="42">
        <f t="shared" si="12"/>
        <v>0</v>
      </c>
      <c r="K384" s="43">
        <f t="shared" si="10"/>
        <v>0</v>
      </c>
      <c r="L384" s="44">
        <f t="shared" si="11"/>
        <v>195</v>
      </c>
    </row>
    <row r="385" spans="1:12" x14ac:dyDescent="0.25">
      <c r="A385" s="40">
        <v>21</v>
      </c>
      <c r="B385" s="41" t="str">
        <f>IF('M9'!B33=0,"",'M9'!B33)</f>
        <v/>
      </c>
      <c r="C385" s="90" t="str">
        <f>'I9'!O33</f>
        <v xml:space="preserve"> </v>
      </c>
      <c r="D385" s="90" t="str">
        <f>'I9'!P33</f>
        <v xml:space="preserve"> </v>
      </c>
      <c r="E385" s="90" t="str">
        <f>'I9'!Q33</f>
        <v xml:space="preserve"> </v>
      </c>
      <c r="F385" s="90" t="str">
        <f>'I9'!R33</f>
        <v xml:space="preserve"> </v>
      </c>
      <c r="G385" s="90" t="str">
        <f>'I9'!S33</f>
        <v xml:space="preserve"> </v>
      </c>
      <c r="H385" s="90" t="str">
        <f>'I9'!T33</f>
        <v xml:space="preserve"> </v>
      </c>
      <c r="I385" s="42">
        <f t="shared" si="12"/>
        <v>0</v>
      </c>
      <c r="J385" s="42">
        <f t="shared" si="12"/>
        <v>0</v>
      </c>
      <c r="K385" s="43">
        <f t="shared" si="10"/>
        <v>0</v>
      </c>
      <c r="L385" s="44">
        <f t="shared" si="11"/>
        <v>195</v>
      </c>
    </row>
    <row r="386" spans="1:12" x14ac:dyDescent="0.25">
      <c r="A386" s="40">
        <v>22</v>
      </c>
      <c r="B386" s="41" t="str">
        <f>IF('M9'!B34=0,"",'M9'!B34)</f>
        <v/>
      </c>
      <c r="C386" s="90" t="str">
        <f>'I9'!O34</f>
        <v xml:space="preserve"> </v>
      </c>
      <c r="D386" s="90" t="str">
        <f>'I9'!P34</f>
        <v xml:space="preserve"> </v>
      </c>
      <c r="E386" s="90" t="str">
        <f>'I9'!Q34</f>
        <v xml:space="preserve"> </v>
      </c>
      <c r="F386" s="90" t="str">
        <f>'I9'!R34</f>
        <v xml:space="preserve"> </v>
      </c>
      <c r="G386" s="90" t="str">
        <f>'I9'!S34</f>
        <v xml:space="preserve"> </v>
      </c>
      <c r="H386" s="90" t="str">
        <f>'I9'!T34</f>
        <v xml:space="preserve"> </v>
      </c>
      <c r="I386" s="42">
        <f t="shared" si="12"/>
        <v>0</v>
      </c>
      <c r="J386" s="42">
        <f t="shared" si="12"/>
        <v>0</v>
      </c>
      <c r="K386" s="43">
        <f t="shared" si="10"/>
        <v>0</v>
      </c>
      <c r="L386" s="44">
        <f t="shared" si="11"/>
        <v>195</v>
      </c>
    </row>
    <row r="387" spans="1:12" x14ac:dyDescent="0.25">
      <c r="A387" s="40">
        <v>23</v>
      </c>
      <c r="B387" s="41" t="str">
        <f>IF('M9'!B35=0,"",'M9'!B35)</f>
        <v/>
      </c>
      <c r="C387" s="90" t="str">
        <f>'I9'!O35</f>
        <v xml:space="preserve"> </v>
      </c>
      <c r="D387" s="90" t="str">
        <f>'I9'!P35</f>
        <v xml:space="preserve"> </v>
      </c>
      <c r="E387" s="90" t="str">
        <f>'I9'!Q35</f>
        <v xml:space="preserve"> </v>
      </c>
      <c r="F387" s="90" t="str">
        <f>'I9'!R35</f>
        <v xml:space="preserve"> </v>
      </c>
      <c r="G387" s="90" t="str">
        <f>'I9'!S35</f>
        <v xml:space="preserve"> </v>
      </c>
      <c r="H387" s="90" t="str">
        <f>'I9'!T35</f>
        <v xml:space="preserve"> </v>
      </c>
      <c r="I387" s="42">
        <f t="shared" si="12"/>
        <v>0</v>
      </c>
      <c r="J387" s="42">
        <f t="shared" si="12"/>
        <v>0</v>
      </c>
      <c r="K387" s="43">
        <f t="shared" si="10"/>
        <v>0</v>
      </c>
      <c r="L387" s="44">
        <f t="shared" si="11"/>
        <v>195</v>
      </c>
    </row>
    <row r="388" spans="1:12" x14ac:dyDescent="0.25">
      <c r="A388" s="40">
        <v>24</v>
      </c>
      <c r="B388" s="41" t="str">
        <f>IF('M9'!B36=0,"",'M9'!B36)</f>
        <v/>
      </c>
      <c r="C388" s="90" t="str">
        <f>'I9'!O36</f>
        <v xml:space="preserve"> </v>
      </c>
      <c r="D388" s="90" t="str">
        <f>'I9'!P36</f>
        <v xml:space="preserve"> </v>
      </c>
      <c r="E388" s="90" t="str">
        <f>'I9'!Q36</f>
        <v xml:space="preserve"> </v>
      </c>
      <c r="F388" s="90" t="str">
        <f>'I9'!R36</f>
        <v xml:space="preserve"> </v>
      </c>
      <c r="G388" s="90" t="str">
        <f>'I9'!S36</f>
        <v xml:space="preserve"> </v>
      </c>
      <c r="H388" s="90" t="str">
        <f>'I9'!T36</f>
        <v xml:space="preserve"> </v>
      </c>
      <c r="I388" s="42">
        <f t="shared" si="12"/>
        <v>0</v>
      </c>
      <c r="J388" s="42">
        <f t="shared" si="12"/>
        <v>0</v>
      </c>
      <c r="K388" s="43">
        <f t="shared" si="10"/>
        <v>0</v>
      </c>
      <c r="L388" s="44">
        <f t="shared" si="11"/>
        <v>195</v>
      </c>
    </row>
    <row r="389" spans="1:12" x14ac:dyDescent="0.25">
      <c r="A389" s="40">
        <v>25</v>
      </c>
      <c r="B389" s="41" t="str">
        <f>IF('M9'!B37=0,"",'M9'!B37)</f>
        <v/>
      </c>
      <c r="C389" s="90" t="str">
        <f>'I9'!O37</f>
        <v xml:space="preserve"> </v>
      </c>
      <c r="D389" s="90" t="str">
        <f>'I9'!P37</f>
        <v xml:space="preserve"> </v>
      </c>
      <c r="E389" s="90" t="str">
        <f>'I9'!Q37</f>
        <v xml:space="preserve"> </v>
      </c>
      <c r="F389" s="90" t="str">
        <f>'I9'!R37</f>
        <v xml:space="preserve"> </v>
      </c>
      <c r="G389" s="90" t="str">
        <f>'I9'!S37</f>
        <v xml:space="preserve"> </v>
      </c>
      <c r="H389" s="90" t="str">
        <f>'I9'!T37</f>
        <v xml:space="preserve"> </v>
      </c>
      <c r="I389" s="42">
        <f t="shared" si="12"/>
        <v>0</v>
      </c>
      <c r="J389" s="42">
        <f t="shared" si="12"/>
        <v>0</v>
      </c>
      <c r="K389" s="43">
        <f t="shared" si="10"/>
        <v>0</v>
      </c>
      <c r="L389" s="44">
        <f t="shared" si="11"/>
        <v>195</v>
      </c>
    </row>
    <row r="390" spans="1:12" x14ac:dyDescent="0.25">
      <c r="A390" s="40">
        <v>26</v>
      </c>
      <c r="B390" s="41" t="str">
        <f>IF('M9'!B38=0,"",'M9'!B38)</f>
        <v/>
      </c>
      <c r="C390" s="90" t="str">
        <f>'I9'!O38</f>
        <v xml:space="preserve"> </v>
      </c>
      <c r="D390" s="90" t="str">
        <f>'I9'!P38</f>
        <v xml:space="preserve"> </v>
      </c>
      <c r="E390" s="90" t="str">
        <f>'I9'!Q38</f>
        <v xml:space="preserve"> </v>
      </c>
      <c r="F390" s="90" t="str">
        <f>'I9'!R38</f>
        <v xml:space="preserve"> </v>
      </c>
      <c r="G390" s="90" t="str">
        <f>'I9'!S38</f>
        <v xml:space="preserve"> </v>
      </c>
      <c r="H390" s="90" t="str">
        <f>'I9'!T38</f>
        <v xml:space="preserve"> </v>
      </c>
      <c r="I390" s="42">
        <f t="shared" si="12"/>
        <v>0</v>
      </c>
      <c r="J390" s="42">
        <f t="shared" si="12"/>
        <v>0</v>
      </c>
      <c r="K390" s="43">
        <f t="shared" si="10"/>
        <v>0</v>
      </c>
      <c r="L390" s="44">
        <f t="shared" si="11"/>
        <v>195</v>
      </c>
    </row>
    <row r="391" spans="1:12" x14ac:dyDescent="0.25">
      <c r="A391" s="40">
        <v>27</v>
      </c>
      <c r="B391" s="41" t="str">
        <f>IF('M9'!B39=0,"",'M9'!B39)</f>
        <v/>
      </c>
      <c r="C391" s="90" t="str">
        <f>'I9'!O39</f>
        <v xml:space="preserve"> </v>
      </c>
      <c r="D391" s="90" t="str">
        <f>'I9'!P39</f>
        <v xml:space="preserve"> </v>
      </c>
      <c r="E391" s="90" t="str">
        <f>'I9'!Q39</f>
        <v xml:space="preserve"> </v>
      </c>
      <c r="F391" s="90" t="str">
        <f>'I9'!R39</f>
        <v xml:space="preserve"> </v>
      </c>
      <c r="G391" s="90" t="str">
        <f>'I9'!S39</f>
        <v xml:space="preserve"> </v>
      </c>
      <c r="H391" s="90" t="str">
        <f>'I9'!T39</f>
        <v xml:space="preserve"> </v>
      </c>
      <c r="I391" s="42">
        <f t="shared" si="12"/>
        <v>0</v>
      </c>
      <c r="J391" s="42">
        <f t="shared" si="12"/>
        <v>0</v>
      </c>
      <c r="K391" s="43">
        <f t="shared" si="10"/>
        <v>0</v>
      </c>
      <c r="L391" s="44">
        <f t="shared" si="11"/>
        <v>195</v>
      </c>
    </row>
    <row r="392" spans="1:12" x14ac:dyDescent="0.25">
      <c r="A392" s="40">
        <v>28</v>
      </c>
      <c r="B392" s="41" t="str">
        <f>IF('M9'!B40=0,"",'M9'!B40)</f>
        <v/>
      </c>
      <c r="C392" s="90" t="str">
        <f>'I9'!O40</f>
        <v xml:space="preserve"> </v>
      </c>
      <c r="D392" s="90" t="str">
        <f>'I9'!P40</f>
        <v xml:space="preserve"> </v>
      </c>
      <c r="E392" s="90" t="str">
        <f>'I9'!Q40</f>
        <v xml:space="preserve"> </v>
      </c>
      <c r="F392" s="90" t="str">
        <f>'I9'!R40</f>
        <v xml:space="preserve"> </v>
      </c>
      <c r="G392" s="90" t="str">
        <f>'I9'!S40</f>
        <v xml:space="preserve"> </v>
      </c>
      <c r="H392" s="90" t="str">
        <f>'I9'!T40</f>
        <v xml:space="preserve"> </v>
      </c>
      <c r="I392" s="42">
        <f t="shared" si="12"/>
        <v>0</v>
      </c>
      <c r="J392" s="42">
        <f t="shared" si="12"/>
        <v>0</v>
      </c>
      <c r="K392" s="43">
        <f t="shared" si="10"/>
        <v>0</v>
      </c>
      <c r="L392" s="44">
        <f t="shared" si="11"/>
        <v>195</v>
      </c>
    </row>
    <row r="393" spans="1:12" x14ac:dyDescent="0.25">
      <c r="A393" s="40">
        <v>29</v>
      </c>
      <c r="B393" s="41" t="str">
        <f>IF('M9'!B41=0,"",'M9'!B41)</f>
        <v/>
      </c>
      <c r="C393" s="90" t="str">
        <f>'I9'!O41</f>
        <v xml:space="preserve"> </v>
      </c>
      <c r="D393" s="90" t="str">
        <f>'I9'!P41</f>
        <v xml:space="preserve"> </v>
      </c>
      <c r="E393" s="90" t="str">
        <f>'I9'!Q41</f>
        <v xml:space="preserve"> </v>
      </c>
      <c r="F393" s="90" t="str">
        <f>'I9'!R41</f>
        <v xml:space="preserve"> </v>
      </c>
      <c r="G393" s="90" t="str">
        <f>'I9'!S41</f>
        <v xml:space="preserve"> </v>
      </c>
      <c r="H393" s="90" t="str">
        <f>'I9'!T41</f>
        <v xml:space="preserve"> </v>
      </c>
      <c r="I393" s="42">
        <f t="shared" si="12"/>
        <v>0</v>
      </c>
      <c r="J393" s="42">
        <f t="shared" si="12"/>
        <v>0</v>
      </c>
      <c r="K393" s="43">
        <f t="shared" si="10"/>
        <v>0</v>
      </c>
      <c r="L393" s="44">
        <f t="shared" si="11"/>
        <v>195</v>
      </c>
    </row>
    <row r="394" spans="1:12" x14ac:dyDescent="0.25">
      <c r="A394" s="40">
        <v>30</v>
      </c>
      <c r="B394" s="41" t="str">
        <f>IF('M9'!B42=0,"",'M9'!B42)</f>
        <v/>
      </c>
      <c r="C394" s="90" t="str">
        <f>'I9'!O42</f>
        <v xml:space="preserve"> </v>
      </c>
      <c r="D394" s="90" t="str">
        <f>'I9'!P42</f>
        <v xml:space="preserve"> </v>
      </c>
      <c r="E394" s="90" t="str">
        <f>'I9'!Q42</f>
        <v xml:space="preserve"> </v>
      </c>
      <c r="F394" s="90" t="str">
        <f>'I9'!R42</f>
        <v xml:space="preserve"> </v>
      </c>
      <c r="G394" s="90" t="str">
        <f>'I9'!S42</f>
        <v xml:space="preserve"> </v>
      </c>
      <c r="H394" s="90" t="str">
        <f>'I9'!T42</f>
        <v xml:space="preserve"> </v>
      </c>
      <c r="I394" s="42">
        <f t="shared" si="12"/>
        <v>0</v>
      </c>
      <c r="J394" s="42">
        <f t="shared" si="12"/>
        <v>0</v>
      </c>
      <c r="K394" s="43">
        <f t="shared" si="10"/>
        <v>0</v>
      </c>
      <c r="L394" s="44">
        <f t="shared" si="11"/>
        <v>195</v>
      </c>
    </row>
    <row r="395" spans="1:12" x14ac:dyDescent="0.25">
      <c r="A395" s="40">
        <v>31</v>
      </c>
      <c r="B395" s="41" t="str">
        <f>IF('M9'!B43=0,"",'M9'!B43)</f>
        <v/>
      </c>
      <c r="C395" s="90" t="str">
        <f>'I9'!O43</f>
        <v xml:space="preserve"> </v>
      </c>
      <c r="D395" s="90" t="str">
        <f>'I9'!P43</f>
        <v xml:space="preserve"> </v>
      </c>
      <c r="E395" s="90" t="str">
        <f>'I9'!Q43</f>
        <v xml:space="preserve"> </v>
      </c>
      <c r="F395" s="90" t="str">
        <f>'I9'!R43</f>
        <v xml:space="preserve"> </v>
      </c>
      <c r="G395" s="90" t="str">
        <f>'I9'!S43</f>
        <v xml:space="preserve"> </v>
      </c>
      <c r="H395" s="90" t="str">
        <f>'I9'!T43</f>
        <v xml:space="preserve"> </v>
      </c>
      <c r="I395" s="42">
        <f t="shared" si="12"/>
        <v>0</v>
      </c>
      <c r="J395" s="42">
        <f t="shared" si="12"/>
        <v>0</v>
      </c>
      <c r="K395" s="43">
        <f t="shared" si="10"/>
        <v>0</v>
      </c>
      <c r="L395" s="44">
        <f t="shared" si="11"/>
        <v>195</v>
      </c>
    </row>
    <row r="396" spans="1:12" x14ac:dyDescent="0.25">
      <c r="A396" s="40">
        <v>32</v>
      </c>
      <c r="B396" s="41" t="str">
        <f>IF('M9'!B44=0,"",'M9'!B44)</f>
        <v/>
      </c>
      <c r="C396" s="90" t="str">
        <f>'I9'!O44</f>
        <v xml:space="preserve"> </v>
      </c>
      <c r="D396" s="90" t="str">
        <f>'I9'!P44</f>
        <v xml:space="preserve"> </v>
      </c>
      <c r="E396" s="90" t="str">
        <f>'I9'!Q44</f>
        <v xml:space="preserve"> </v>
      </c>
      <c r="F396" s="90" t="str">
        <f>'I9'!R44</f>
        <v xml:space="preserve"> </v>
      </c>
      <c r="G396" s="90" t="str">
        <f>'I9'!S44</f>
        <v xml:space="preserve"> </v>
      </c>
      <c r="H396" s="90" t="str">
        <f>'I9'!T44</f>
        <v xml:space="preserve"> </v>
      </c>
      <c r="I396" s="42">
        <f t="shared" si="12"/>
        <v>0</v>
      </c>
      <c r="J396" s="42">
        <f t="shared" si="12"/>
        <v>0</v>
      </c>
      <c r="K396" s="43">
        <f t="shared" si="10"/>
        <v>0</v>
      </c>
      <c r="L396" s="44">
        <f t="shared" si="11"/>
        <v>195</v>
      </c>
    </row>
    <row r="397" spans="1:12" x14ac:dyDescent="0.25">
      <c r="A397" s="40">
        <v>33</v>
      </c>
      <c r="B397" s="41" t="str">
        <f>IF('M9'!B45=0,"",'M9'!B45)</f>
        <v/>
      </c>
      <c r="C397" s="90" t="str">
        <f>'I9'!O45</f>
        <v xml:space="preserve"> </v>
      </c>
      <c r="D397" s="90" t="str">
        <f>'I9'!P45</f>
        <v xml:space="preserve"> </v>
      </c>
      <c r="E397" s="90" t="str">
        <f>'I9'!Q45</f>
        <v xml:space="preserve"> </v>
      </c>
      <c r="F397" s="90" t="str">
        <f>'I9'!R45</f>
        <v xml:space="preserve"> </v>
      </c>
      <c r="G397" s="90" t="str">
        <f>'I9'!S45</f>
        <v xml:space="preserve"> </v>
      </c>
      <c r="H397" s="90" t="str">
        <f>'I9'!T45</f>
        <v xml:space="preserve"> </v>
      </c>
      <c r="I397" s="42">
        <f t="shared" si="12"/>
        <v>0</v>
      </c>
      <c r="J397" s="42">
        <f t="shared" si="12"/>
        <v>0</v>
      </c>
      <c r="K397" s="43">
        <f t="shared" si="10"/>
        <v>0</v>
      </c>
      <c r="L397" s="44">
        <f t="shared" si="11"/>
        <v>195</v>
      </c>
    </row>
    <row r="398" spans="1:12" x14ac:dyDescent="0.25">
      <c r="A398" s="40">
        <v>34</v>
      </c>
      <c r="B398" s="41" t="str">
        <f>IF('M9'!B46=0,"",'M9'!B46)</f>
        <v/>
      </c>
      <c r="C398" s="90" t="str">
        <f>'I9'!O46</f>
        <v xml:space="preserve"> </v>
      </c>
      <c r="D398" s="90" t="str">
        <f>'I9'!P46</f>
        <v xml:space="preserve"> </v>
      </c>
      <c r="E398" s="90" t="str">
        <f>'I9'!Q46</f>
        <v xml:space="preserve"> </v>
      </c>
      <c r="F398" s="90" t="str">
        <f>'I9'!R46</f>
        <v xml:space="preserve"> </v>
      </c>
      <c r="G398" s="90" t="str">
        <f>'I9'!S46</f>
        <v xml:space="preserve"> </v>
      </c>
      <c r="H398" s="90" t="str">
        <f>'I9'!T46</f>
        <v xml:space="preserve"> </v>
      </c>
      <c r="I398" s="42">
        <f t="shared" ref="I398:J413" si="13">I44+I162+I280</f>
        <v>0</v>
      </c>
      <c r="J398" s="42">
        <f t="shared" si="13"/>
        <v>0</v>
      </c>
      <c r="K398" s="43">
        <f t="shared" si="10"/>
        <v>0</v>
      </c>
      <c r="L398" s="44">
        <f t="shared" si="11"/>
        <v>195</v>
      </c>
    </row>
    <row r="399" spans="1:12" x14ac:dyDescent="0.25">
      <c r="A399" s="40">
        <v>35</v>
      </c>
      <c r="B399" s="41" t="str">
        <f>IF('M9'!B47=0,"",'M9'!B47)</f>
        <v/>
      </c>
      <c r="C399" s="90" t="str">
        <f>'I9'!O47</f>
        <v xml:space="preserve"> </v>
      </c>
      <c r="D399" s="90" t="str">
        <f>'I9'!P47</f>
        <v xml:space="preserve"> </v>
      </c>
      <c r="E399" s="90" t="str">
        <f>'I9'!Q47</f>
        <v xml:space="preserve"> </v>
      </c>
      <c r="F399" s="90" t="str">
        <f>'I9'!R47</f>
        <v xml:space="preserve"> </v>
      </c>
      <c r="G399" s="90" t="str">
        <f>'I9'!S47</f>
        <v xml:space="preserve"> </v>
      </c>
      <c r="H399" s="90" t="str">
        <f>'I9'!T47</f>
        <v xml:space="preserve"> </v>
      </c>
      <c r="I399" s="42">
        <f t="shared" si="13"/>
        <v>0</v>
      </c>
      <c r="J399" s="42">
        <f t="shared" si="13"/>
        <v>0</v>
      </c>
      <c r="K399" s="43">
        <f t="shared" si="10"/>
        <v>0</v>
      </c>
      <c r="L399" s="44">
        <f t="shared" si="11"/>
        <v>195</v>
      </c>
    </row>
    <row r="400" spans="1:12" x14ac:dyDescent="0.25">
      <c r="A400" s="40">
        <v>36</v>
      </c>
      <c r="B400" s="41" t="str">
        <f>IF('M9'!B48=0,"",'M9'!B48)</f>
        <v/>
      </c>
      <c r="C400" s="90" t="str">
        <f>'I9'!O48</f>
        <v xml:space="preserve"> </v>
      </c>
      <c r="D400" s="90" t="str">
        <f>'I9'!P48</f>
        <v xml:space="preserve"> </v>
      </c>
      <c r="E400" s="90" t="str">
        <f>'I9'!Q48</f>
        <v xml:space="preserve"> </v>
      </c>
      <c r="F400" s="90" t="str">
        <f>'I9'!R48</f>
        <v xml:space="preserve"> </v>
      </c>
      <c r="G400" s="90" t="str">
        <f>'I9'!S48</f>
        <v xml:space="preserve"> </v>
      </c>
      <c r="H400" s="90" t="str">
        <f>'I9'!T48</f>
        <v xml:space="preserve"> </v>
      </c>
      <c r="I400" s="42">
        <f t="shared" si="13"/>
        <v>0</v>
      </c>
      <c r="J400" s="42">
        <f t="shared" si="13"/>
        <v>0</v>
      </c>
      <c r="K400" s="43">
        <f t="shared" si="10"/>
        <v>0</v>
      </c>
      <c r="L400" s="44">
        <f t="shared" si="11"/>
        <v>195</v>
      </c>
    </row>
    <row r="401" spans="1:20" x14ac:dyDescent="0.25">
      <c r="A401" s="40">
        <v>37</v>
      </c>
      <c r="B401" s="41" t="str">
        <f>IF('M9'!B49=0,"",'M9'!B49)</f>
        <v/>
      </c>
      <c r="C401" s="90" t="str">
        <f>'I9'!O49</f>
        <v xml:space="preserve"> </v>
      </c>
      <c r="D401" s="90" t="str">
        <f>'I9'!P49</f>
        <v xml:space="preserve"> </v>
      </c>
      <c r="E401" s="90" t="str">
        <f>'I9'!Q49</f>
        <v xml:space="preserve"> </v>
      </c>
      <c r="F401" s="90" t="str">
        <f>'I9'!R49</f>
        <v xml:space="preserve"> </v>
      </c>
      <c r="G401" s="90" t="str">
        <f>'I9'!S49</f>
        <v xml:space="preserve"> </v>
      </c>
      <c r="H401" s="90" t="str">
        <f>'I9'!T49</f>
        <v xml:space="preserve"> </v>
      </c>
      <c r="I401" s="42">
        <f t="shared" si="13"/>
        <v>0</v>
      </c>
      <c r="J401" s="42">
        <f t="shared" si="13"/>
        <v>0</v>
      </c>
      <c r="K401" s="43">
        <f t="shared" si="10"/>
        <v>0</v>
      </c>
      <c r="L401" s="44">
        <f t="shared" si="11"/>
        <v>195</v>
      </c>
    </row>
    <row r="402" spans="1:20" x14ac:dyDescent="0.25">
      <c r="A402" s="40">
        <v>38</v>
      </c>
      <c r="B402" s="41" t="str">
        <f>IF('M9'!B50=0,"",'M9'!B50)</f>
        <v/>
      </c>
      <c r="C402" s="90" t="str">
        <f>'I9'!O50</f>
        <v xml:space="preserve"> </v>
      </c>
      <c r="D402" s="90" t="str">
        <f>'I9'!P50</f>
        <v xml:space="preserve"> </v>
      </c>
      <c r="E402" s="90" t="str">
        <f>'I9'!Q50</f>
        <v xml:space="preserve"> </v>
      </c>
      <c r="F402" s="90" t="str">
        <f>'I9'!R50</f>
        <v xml:space="preserve"> </v>
      </c>
      <c r="G402" s="90" t="str">
        <f>'I9'!S50</f>
        <v xml:space="preserve"> </v>
      </c>
      <c r="H402" s="90" t="str">
        <f>'I9'!T50</f>
        <v xml:space="preserve"> </v>
      </c>
      <c r="I402" s="42">
        <f t="shared" si="13"/>
        <v>0</v>
      </c>
      <c r="J402" s="42">
        <f t="shared" si="13"/>
        <v>0</v>
      </c>
      <c r="K402" s="43">
        <f t="shared" si="10"/>
        <v>0</v>
      </c>
      <c r="L402" s="44">
        <f t="shared" si="11"/>
        <v>195</v>
      </c>
    </row>
    <row r="403" spans="1:20" x14ac:dyDescent="0.25">
      <c r="A403" s="40">
        <v>39</v>
      </c>
      <c r="B403" s="41" t="str">
        <f>IF('M9'!B51=0,"",'M9'!B51)</f>
        <v/>
      </c>
      <c r="C403" s="90" t="str">
        <f>'I9'!O51</f>
        <v xml:space="preserve"> </v>
      </c>
      <c r="D403" s="90" t="str">
        <f>'I9'!P51</f>
        <v xml:space="preserve"> </v>
      </c>
      <c r="E403" s="90" t="str">
        <f>'I9'!Q51</f>
        <v xml:space="preserve"> </v>
      </c>
      <c r="F403" s="90" t="str">
        <f>'I9'!R51</f>
        <v xml:space="preserve"> </v>
      </c>
      <c r="G403" s="90" t="str">
        <f>'I9'!S51</f>
        <v xml:space="preserve"> </v>
      </c>
      <c r="H403" s="90" t="str">
        <f>'I9'!T51</f>
        <v xml:space="preserve"> </v>
      </c>
      <c r="I403" s="42">
        <f t="shared" si="13"/>
        <v>0</v>
      </c>
      <c r="J403" s="42">
        <f t="shared" si="13"/>
        <v>0</v>
      </c>
      <c r="K403" s="43">
        <f t="shared" si="10"/>
        <v>0</v>
      </c>
      <c r="L403" s="44">
        <f t="shared" si="11"/>
        <v>195</v>
      </c>
    </row>
    <row r="404" spans="1:20" x14ac:dyDescent="0.25">
      <c r="A404" s="40">
        <v>40</v>
      </c>
      <c r="B404" s="41" t="str">
        <f>IF('M9'!B52=0,"",'M9'!B52)</f>
        <v/>
      </c>
      <c r="C404" s="90" t="str">
        <f>'I9'!O52</f>
        <v xml:space="preserve"> </v>
      </c>
      <c r="D404" s="90" t="str">
        <f>'I9'!P52</f>
        <v xml:space="preserve"> </v>
      </c>
      <c r="E404" s="90" t="str">
        <f>'I9'!Q52</f>
        <v xml:space="preserve"> </v>
      </c>
      <c r="F404" s="90" t="str">
        <f>'I9'!R52</f>
        <v xml:space="preserve"> </v>
      </c>
      <c r="G404" s="90" t="str">
        <f>'I9'!S52</f>
        <v xml:space="preserve"> </v>
      </c>
      <c r="H404" s="90" t="str">
        <f>'I9'!T52</f>
        <v xml:space="preserve"> </v>
      </c>
      <c r="I404" s="42">
        <f t="shared" si="13"/>
        <v>0</v>
      </c>
      <c r="J404" s="42">
        <f t="shared" si="13"/>
        <v>0</v>
      </c>
      <c r="K404" s="43">
        <f t="shared" si="10"/>
        <v>0</v>
      </c>
      <c r="L404" s="44">
        <f t="shared" si="11"/>
        <v>195</v>
      </c>
    </row>
    <row r="405" spans="1:20" x14ac:dyDescent="0.25">
      <c r="A405" s="40">
        <v>41</v>
      </c>
      <c r="B405" s="41" t="str">
        <f>IF('M9'!B53=0,"",'M9'!B53)</f>
        <v/>
      </c>
      <c r="C405" s="90" t="str">
        <f>'I9'!O53</f>
        <v xml:space="preserve"> </v>
      </c>
      <c r="D405" s="90" t="str">
        <f>'I9'!P53</f>
        <v xml:space="preserve"> </v>
      </c>
      <c r="E405" s="90" t="str">
        <f>'I9'!Q53</f>
        <v xml:space="preserve"> </v>
      </c>
      <c r="F405" s="90" t="str">
        <f>'I9'!R53</f>
        <v xml:space="preserve"> </v>
      </c>
      <c r="G405" s="90" t="str">
        <f>'I9'!S53</f>
        <v xml:space="preserve"> </v>
      </c>
      <c r="H405" s="90" t="str">
        <f>'I9'!T53</f>
        <v xml:space="preserve"> </v>
      </c>
      <c r="I405" s="42">
        <f t="shared" si="13"/>
        <v>0</v>
      </c>
      <c r="J405" s="42">
        <f t="shared" si="13"/>
        <v>0</v>
      </c>
      <c r="K405" s="43">
        <f t="shared" si="10"/>
        <v>0</v>
      </c>
      <c r="L405" s="44">
        <f t="shared" si="11"/>
        <v>195</v>
      </c>
    </row>
    <row r="406" spans="1:20" x14ac:dyDescent="0.25">
      <c r="A406" s="40">
        <v>42</v>
      </c>
      <c r="B406" s="41" t="str">
        <f>IF('M9'!B54=0,"",'M9'!B54)</f>
        <v/>
      </c>
      <c r="C406" s="90" t="str">
        <f>'I9'!O54</f>
        <v xml:space="preserve"> </v>
      </c>
      <c r="D406" s="90" t="str">
        <f>'I9'!P54</f>
        <v xml:space="preserve"> </v>
      </c>
      <c r="E406" s="90" t="str">
        <f>'I9'!Q54</f>
        <v xml:space="preserve"> </v>
      </c>
      <c r="F406" s="90" t="str">
        <f>'I9'!R54</f>
        <v xml:space="preserve"> </v>
      </c>
      <c r="G406" s="90" t="str">
        <f>'I9'!S54</f>
        <v xml:space="preserve"> </v>
      </c>
      <c r="H406" s="90" t="str">
        <f>'I9'!T54</f>
        <v xml:space="preserve"> </v>
      </c>
      <c r="I406" s="42">
        <f t="shared" si="13"/>
        <v>0</v>
      </c>
      <c r="J406" s="42">
        <f t="shared" si="13"/>
        <v>0</v>
      </c>
      <c r="K406" s="43">
        <f t="shared" si="10"/>
        <v>0</v>
      </c>
      <c r="L406" s="44">
        <f t="shared" si="11"/>
        <v>195</v>
      </c>
    </row>
    <row r="407" spans="1:20" x14ac:dyDescent="0.25">
      <c r="A407" s="40">
        <v>43</v>
      </c>
      <c r="B407" s="41" t="str">
        <f>IF('M9'!B55=0,"",'M9'!B55)</f>
        <v/>
      </c>
      <c r="C407" s="90" t="str">
        <f>'I9'!O55</f>
        <v xml:space="preserve"> </v>
      </c>
      <c r="D407" s="90" t="str">
        <f>'I9'!P55</f>
        <v xml:space="preserve"> </v>
      </c>
      <c r="E407" s="90" t="str">
        <f>'I9'!Q55</f>
        <v xml:space="preserve"> </v>
      </c>
      <c r="F407" s="90" t="str">
        <f>'I9'!R55</f>
        <v xml:space="preserve"> </v>
      </c>
      <c r="G407" s="90" t="str">
        <f>'I9'!S55</f>
        <v xml:space="preserve"> </v>
      </c>
      <c r="H407" s="90" t="str">
        <f>'I9'!T55</f>
        <v xml:space="preserve"> </v>
      </c>
      <c r="I407" s="42">
        <f t="shared" si="13"/>
        <v>0</v>
      </c>
      <c r="J407" s="42">
        <f t="shared" si="13"/>
        <v>0</v>
      </c>
      <c r="K407" s="43">
        <f t="shared" si="10"/>
        <v>0</v>
      </c>
      <c r="L407" s="44">
        <f t="shared" si="11"/>
        <v>195</v>
      </c>
    </row>
    <row r="408" spans="1:20" x14ac:dyDescent="0.25">
      <c r="A408" s="40">
        <v>44</v>
      </c>
      <c r="B408" s="41" t="str">
        <f>IF('M9'!B56=0,"",'M9'!B56)</f>
        <v/>
      </c>
      <c r="C408" s="90" t="str">
        <f>'I9'!O56</f>
        <v xml:space="preserve"> </v>
      </c>
      <c r="D408" s="90" t="str">
        <f>'I9'!P56</f>
        <v xml:space="preserve"> </v>
      </c>
      <c r="E408" s="90" t="str">
        <f>'I9'!Q56</f>
        <v xml:space="preserve"> </v>
      </c>
      <c r="F408" s="90" t="str">
        <f>'I9'!R56</f>
        <v xml:space="preserve"> </v>
      </c>
      <c r="G408" s="90" t="str">
        <f>'I9'!S56</f>
        <v xml:space="preserve"> </v>
      </c>
      <c r="H408" s="90" t="str">
        <f>'I9'!T56</f>
        <v xml:space="preserve"> </v>
      </c>
      <c r="I408" s="42">
        <f t="shared" si="13"/>
        <v>0</v>
      </c>
      <c r="J408" s="42">
        <f t="shared" si="13"/>
        <v>0</v>
      </c>
      <c r="K408" s="43">
        <f t="shared" si="10"/>
        <v>0</v>
      </c>
      <c r="L408" s="44">
        <f t="shared" si="11"/>
        <v>195</v>
      </c>
    </row>
    <row r="409" spans="1:20" x14ac:dyDescent="0.25">
      <c r="A409" s="40">
        <v>45</v>
      </c>
      <c r="B409" s="41" t="str">
        <f>IF('M9'!B57=0,"",'M9'!B57)</f>
        <v/>
      </c>
      <c r="C409" s="90" t="str">
        <f>'I9'!O57</f>
        <v xml:space="preserve"> </v>
      </c>
      <c r="D409" s="90" t="str">
        <f>'I9'!P57</f>
        <v xml:space="preserve"> </v>
      </c>
      <c r="E409" s="90" t="str">
        <f>'I9'!Q57</f>
        <v xml:space="preserve"> </v>
      </c>
      <c r="F409" s="90" t="str">
        <f>'I9'!R57</f>
        <v xml:space="preserve"> </v>
      </c>
      <c r="G409" s="90" t="str">
        <f>'I9'!S57</f>
        <v xml:space="preserve"> </v>
      </c>
      <c r="H409" s="90" t="str">
        <f>'I9'!T57</f>
        <v xml:space="preserve"> </v>
      </c>
      <c r="I409" s="42">
        <f t="shared" si="13"/>
        <v>0</v>
      </c>
      <c r="J409" s="42">
        <f t="shared" si="13"/>
        <v>0</v>
      </c>
      <c r="K409" s="43">
        <f t="shared" si="10"/>
        <v>0</v>
      </c>
      <c r="L409" s="44">
        <f t="shared" si="11"/>
        <v>195</v>
      </c>
    </row>
    <row r="410" spans="1:20" x14ac:dyDescent="0.25">
      <c r="A410" s="40">
        <v>46</v>
      </c>
      <c r="B410" s="41" t="str">
        <f>IF('M9'!B58=0,"",'M9'!B58)</f>
        <v/>
      </c>
      <c r="C410" s="90" t="str">
        <f>'I9'!O58</f>
        <v xml:space="preserve"> </v>
      </c>
      <c r="D410" s="90" t="str">
        <f>'I9'!P58</f>
        <v xml:space="preserve"> </v>
      </c>
      <c r="E410" s="90" t="str">
        <f>'I9'!Q58</f>
        <v xml:space="preserve"> </v>
      </c>
      <c r="F410" s="90" t="str">
        <f>'I9'!R58</f>
        <v xml:space="preserve"> </v>
      </c>
      <c r="G410" s="90" t="str">
        <f>'I9'!S58</f>
        <v xml:space="preserve"> </v>
      </c>
      <c r="H410" s="90" t="str">
        <f>'I9'!T58</f>
        <v xml:space="preserve"> </v>
      </c>
      <c r="I410" s="42">
        <f t="shared" si="13"/>
        <v>0</v>
      </c>
      <c r="J410" s="42">
        <f t="shared" si="13"/>
        <v>0</v>
      </c>
      <c r="K410" s="43">
        <f t="shared" si="10"/>
        <v>0</v>
      </c>
      <c r="L410" s="44">
        <f t="shared" si="11"/>
        <v>195</v>
      </c>
    </row>
    <row r="411" spans="1:20" x14ac:dyDescent="0.25">
      <c r="A411" s="40">
        <v>47</v>
      </c>
      <c r="B411" s="41" t="str">
        <f>IF('M9'!B59=0,"",'M9'!B59)</f>
        <v/>
      </c>
      <c r="C411" s="90" t="str">
        <f>'I9'!O59</f>
        <v xml:space="preserve"> </v>
      </c>
      <c r="D411" s="90" t="str">
        <f>'I9'!P59</f>
        <v xml:space="preserve"> </v>
      </c>
      <c r="E411" s="90" t="str">
        <f>'I9'!Q59</f>
        <v xml:space="preserve"> </v>
      </c>
      <c r="F411" s="90" t="str">
        <f>'I9'!R59</f>
        <v xml:space="preserve"> </v>
      </c>
      <c r="G411" s="90" t="str">
        <f>'I9'!S59</f>
        <v xml:space="preserve"> </v>
      </c>
      <c r="H411" s="90" t="str">
        <f>'I9'!T59</f>
        <v xml:space="preserve"> </v>
      </c>
      <c r="I411" s="42">
        <f t="shared" si="13"/>
        <v>0</v>
      </c>
      <c r="J411" s="42">
        <f t="shared" si="13"/>
        <v>0</v>
      </c>
      <c r="K411" s="43">
        <f t="shared" si="10"/>
        <v>0</v>
      </c>
      <c r="L411" s="44">
        <f t="shared" si="11"/>
        <v>195</v>
      </c>
    </row>
    <row r="412" spans="1:20" x14ac:dyDescent="0.25">
      <c r="A412" s="40">
        <v>48</v>
      </c>
      <c r="B412" s="41" t="str">
        <f>IF('M9'!B60=0,"",'M9'!B60)</f>
        <v/>
      </c>
      <c r="C412" s="90" t="str">
        <f>'I9'!O60</f>
        <v xml:space="preserve"> </v>
      </c>
      <c r="D412" s="90" t="str">
        <f>'I9'!P60</f>
        <v xml:space="preserve"> </v>
      </c>
      <c r="E412" s="90" t="str">
        <f>'I9'!Q60</f>
        <v xml:space="preserve"> </v>
      </c>
      <c r="F412" s="90" t="str">
        <f>'I9'!R60</f>
        <v xml:space="preserve"> </v>
      </c>
      <c r="G412" s="90" t="str">
        <f>'I9'!S60</f>
        <v xml:space="preserve"> </v>
      </c>
      <c r="H412" s="90" t="str">
        <f>'I9'!T60</f>
        <v xml:space="preserve"> </v>
      </c>
      <c r="I412" s="42">
        <f t="shared" si="13"/>
        <v>0</v>
      </c>
      <c r="J412" s="42">
        <f t="shared" si="13"/>
        <v>0</v>
      </c>
      <c r="K412" s="43">
        <f t="shared" si="10"/>
        <v>0</v>
      </c>
      <c r="L412" s="44">
        <f t="shared" si="11"/>
        <v>195</v>
      </c>
    </row>
    <row r="413" spans="1:20" x14ac:dyDescent="0.25">
      <c r="A413" s="40">
        <v>49</v>
      </c>
      <c r="B413" s="41" t="str">
        <f>IF('M9'!B61=0,"",'M9'!B61)</f>
        <v/>
      </c>
      <c r="C413" s="90" t="str">
        <f>'I9'!O61</f>
        <v xml:space="preserve"> </v>
      </c>
      <c r="D413" s="90" t="str">
        <f>'I9'!P61</f>
        <v xml:space="preserve"> </v>
      </c>
      <c r="E413" s="90" t="str">
        <f>'I9'!Q61</f>
        <v xml:space="preserve"> </v>
      </c>
      <c r="F413" s="90" t="str">
        <f>'I9'!R61</f>
        <v xml:space="preserve"> </v>
      </c>
      <c r="G413" s="90" t="str">
        <f>'I9'!S61</f>
        <v xml:space="preserve"> </v>
      </c>
      <c r="H413" s="90" t="str">
        <f>'I9'!T61</f>
        <v xml:space="preserve"> </v>
      </c>
      <c r="I413" s="42">
        <f t="shared" si="13"/>
        <v>0</v>
      </c>
      <c r="J413" s="42">
        <f t="shared" si="13"/>
        <v>0</v>
      </c>
      <c r="K413" s="43">
        <f t="shared" si="10"/>
        <v>0</v>
      </c>
      <c r="L413" s="44">
        <f t="shared" si="11"/>
        <v>195</v>
      </c>
    </row>
    <row r="414" spans="1:20" x14ac:dyDescent="0.25">
      <c r="A414" s="40">
        <v>50</v>
      </c>
      <c r="B414" s="41" t="str">
        <f>IF('M9'!B62=0,"",'M9'!B62)</f>
        <v/>
      </c>
      <c r="C414" s="90" t="str">
        <f>'I9'!O62</f>
        <v xml:space="preserve"> </v>
      </c>
      <c r="D414" s="90" t="str">
        <f>'I9'!P62</f>
        <v xml:space="preserve"> </v>
      </c>
      <c r="E414" s="90" t="str">
        <f>'I9'!Q62</f>
        <v xml:space="preserve"> </v>
      </c>
      <c r="F414" s="90" t="str">
        <f>'I9'!R62</f>
        <v xml:space="preserve"> </v>
      </c>
      <c r="G414" s="90" t="str">
        <f>'I9'!S62</f>
        <v xml:space="preserve"> </v>
      </c>
      <c r="H414" s="90" t="str">
        <f>'I9'!T62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IF('M9'!B13=0,"",'M9'!B13)</f>
        <v/>
      </c>
      <c r="C471" s="90" t="str">
        <f>'I9'!R13</f>
        <v xml:space="preserve"> </v>
      </c>
      <c r="D471" s="90" t="str">
        <f>'I9'!T13</f>
        <v xml:space="preserve"> </v>
      </c>
      <c r="E471" s="90" t="str">
        <f>IF('I9'!U13=0," ",'I9'!U13)</f>
        <v xml:space="preserve"> </v>
      </c>
      <c r="F471" s="90" t="str">
        <f>IF('I9'!V13=0," ",'I9'!V13)</f>
        <v xml:space="preserve"> </v>
      </c>
      <c r="G471" s="91" t="str">
        <f>IF(F471&lt;&gt;" ",(IF(F471="P.A.","REPROBADO",IF(F471&gt;=7,"APROBADO","")))," ")</f>
        <v xml:space="preserve"> </v>
      </c>
      <c r="H471" s="187"/>
      <c r="I471" s="188"/>
      <c r="J471" s="188"/>
      <c r="K471" s="188"/>
      <c r="L471" s="189"/>
    </row>
    <row r="472" spans="1:12" x14ac:dyDescent="0.25">
      <c r="A472" s="40">
        <v>2</v>
      </c>
      <c r="B472" s="41" t="str">
        <f>IF('M9'!B14=0,"",'M9'!B14)</f>
        <v/>
      </c>
      <c r="C472" s="90" t="str">
        <f>'I9'!R14</f>
        <v xml:space="preserve"> </v>
      </c>
      <c r="D472" s="90" t="str">
        <f>'I9'!T14</f>
        <v xml:space="preserve"> </v>
      </c>
      <c r="E472" s="90" t="str">
        <f>IF('I9'!U14=0," ",'I9'!U14)</f>
        <v xml:space="preserve"> </v>
      </c>
      <c r="F472" s="90" t="str">
        <f>IF('I9'!V14=0," ",'I9'!V14)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IF('M9'!B15=0,"",'M9'!B15)</f>
        <v/>
      </c>
      <c r="C473" s="90" t="str">
        <f>'I9'!R15</f>
        <v xml:space="preserve"> </v>
      </c>
      <c r="D473" s="90" t="str">
        <f>'I9'!T15</f>
        <v xml:space="preserve"> </v>
      </c>
      <c r="E473" s="90" t="str">
        <f>IF('I9'!U15=0," ",'I9'!U15)</f>
        <v xml:space="preserve"> </v>
      </c>
      <c r="F473" s="90" t="str">
        <f>IF('I9'!V15=0," ",'I9'!V15)</f>
        <v xml:space="preserve"> </v>
      </c>
      <c r="G473" s="91" t="str">
        <f t="shared" si="16"/>
        <v xml:space="preserve"> </v>
      </c>
      <c r="H473" s="187"/>
      <c r="I473" s="188"/>
      <c r="J473" s="188"/>
      <c r="K473" s="188"/>
      <c r="L473" s="189"/>
    </row>
    <row r="474" spans="1:12" x14ac:dyDescent="0.25">
      <c r="A474" s="40">
        <v>4</v>
      </c>
      <c r="B474" s="41" t="str">
        <f>IF('M9'!B16=0,"",'M9'!B16)</f>
        <v/>
      </c>
      <c r="C474" s="90" t="str">
        <f>'I9'!R16</f>
        <v xml:space="preserve"> </v>
      </c>
      <c r="D474" s="90" t="str">
        <f>'I9'!T16</f>
        <v xml:space="preserve"> </v>
      </c>
      <c r="E474" s="90" t="str">
        <f>IF('I9'!U16=0," ",'I9'!U16)</f>
        <v xml:space="preserve"> </v>
      </c>
      <c r="F474" s="90" t="str">
        <f>IF('I9'!V16=0," ",'I9'!V16)</f>
        <v xml:space="preserve"> </v>
      </c>
      <c r="G474" s="91" t="str">
        <f t="shared" si="16"/>
        <v xml:space="preserve"> </v>
      </c>
      <c r="H474" s="187"/>
      <c r="I474" s="188"/>
      <c r="J474" s="188"/>
      <c r="K474" s="188"/>
      <c r="L474" s="189"/>
    </row>
    <row r="475" spans="1:12" x14ac:dyDescent="0.25">
      <c r="A475" s="40">
        <v>5</v>
      </c>
      <c r="B475" s="41" t="str">
        <f>IF('M9'!B17=0,"",'M9'!B17)</f>
        <v/>
      </c>
      <c r="C475" s="90" t="str">
        <f>'I9'!R17</f>
        <v xml:space="preserve"> </v>
      </c>
      <c r="D475" s="90" t="str">
        <f>'I9'!T17</f>
        <v xml:space="preserve"> </v>
      </c>
      <c r="E475" s="90" t="str">
        <f>IF('I9'!U17=0," ",'I9'!U17)</f>
        <v xml:space="preserve"> </v>
      </c>
      <c r="F475" s="90" t="str">
        <f>IF('I9'!V17=0," ",'I9'!V17)</f>
        <v xml:space="preserve"> </v>
      </c>
      <c r="G475" s="91" t="str">
        <f t="shared" si="16"/>
        <v xml:space="preserve"> </v>
      </c>
      <c r="H475" s="187"/>
      <c r="I475" s="188"/>
      <c r="J475" s="188"/>
      <c r="K475" s="188"/>
      <c r="L475" s="189"/>
    </row>
    <row r="476" spans="1:12" x14ac:dyDescent="0.25">
      <c r="A476" s="40">
        <v>6</v>
      </c>
      <c r="B476" s="41" t="str">
        <f>IF('M9'!B18=0,"",'M9'!B18)</f>
        <v/>
      </c>
      <c r="C476" s="90" t="str">
        <f>'I9'!R18</f>
        <v xml:space="preserve"> </v>
      </c>
      <c r="D476" s="90" t="str">
        <f>'I9'!T18</f>
        <v xml:space="preserve"> </v>
      </c>
      <c r="E476" s="90" t="str">
        <f>IF('I9'!U18=0," ",'I9'!U18)</f>
        <v xml:space="preserve"> </v>
      </c>
      <c r="F476" s="90" t="str">
        <f>IF('I9'!V18=0," ",'I9'!V18)</f>
        <v xml:space="preserve"> </v>
      </c>
      <c r="G476" s="91" t="str">
        <f t="shared" si="16"/>
        <v xml:space="preserve"> </v>
      </c>
      <c r="H476" s="187"/>
      <c r="I476" s="188"/>
      <c r="J476" s="188"/>
      <c r="K476" s="188"/>
      <c r="L476" s="189"/>
    </row>
    <row r="477" spans="1:12" x14ac:dyDescent="0.25">
      <c r="A477" s="40">
        <v>7</v>
      </c>
      <c r="B477" s="41" t="str">
        <f>IF('M9'!B19=0,"",'M9'!B19)</f>
        <v/>
      </c>
      <c r="C477" s="90" t="str">
        <f>'I9'!R19</f>
        <v xml:space="preserve"> </v>
      </c>
      <c r="D477" s="90" t="str">
        <f>'I9'!T19</f>
        <v xml:space="preserve"> </v>
      </c>
      <c r="E477" s="90" t="str">
        <f>IF('I9'!U19=0," ",'I9'!U19)</f>
        <v xml:space="preserve"> </v>
      </c>
      <c r="F477" s="90" t="str">
        <f>IF('I9'!V19=0," ",'I9'!V19)</f>
        <v xml:space="preserve"> </v>
      </c>
      <c r="G477" s="91" t="str">
        <f t="shared" si="16"/>
        <v xml:space="preserve"> </v>
      </c>
      <c r="H477" s="187"/>
      <c r="I477" s="188"/>
      <c r="J477" s="188"/>
      <c r="K477" s="188"/>
      <c r="L477" s="189"/>
    </row>
    <row r="478" spans="1:12" x14ac:dyDescent="0.25">
      <c r="A478" s="40">
        <v>8</v>
      </c>
      <c r="B478" s="41" t="str">
        <f>IF('M9'!B20=0,"",'M9'!B20)</f>
        <v/>
      </c>
      <c r="C478" s="90" t="str">
        <f>'I9'!R20</f>
        <v xml:space="preserve"> </v>
      </c>
      <c r="D478" s="90" t="str">
        <f>'I9'!T20</f>
        <v xml:space="preserve"> </v>
      </c>
      <c r="E478" s="90" t="str">
        <f>IF('I9'!U20=0," ",'I9'!U20)</f>
        <v xml:space="preserve"> </v>
      </c>
      <c r="F478" s="90" t="str">
        <f>IF('I9'!V20=0," ",'I9'!V20)</f>
        <v xml:space="preserve"> </v>
      </c>
      <c r="G478" s="91" t="str">
        <f t="shared" si="16"/>
        <v xml:space="preserve"> </v>
      </c>
      <c r="H478" s="187"/>
      <c r="I478" s="188"/>
      <c r="J478" s="188"/>
      <c r="K478" s="188"/>
      <c r="L478" s="189"/>
    </row>
    <row r="479" spans="1:12" x14ac:dyDescent="0.25">
      <c r="A479" s="40">
        <v>9</v>
      </c>
      <c r="B479" s="41" t="str">
        <f>IF('M9'!B21=0,"",'M9'!B21)</f>
        <v/>
      </c>
      <c r="C479" s="90" t="str">
        <f>'I9'!R21</f>
        <v xml:space="preserve"> </v>
      </c>
      <c r="D479" s="90" t="str">
        <f>'I9'!T21</f>
        <v xml:space="preserve"> </v>
      </c>
      <c r="E479" s="90" t="str">
        <f>IF('I9'!U21=0," ",'I9'!U21)</f>
        <v xml:space="preserve"> </v>
      </c>
      <c r="F479" s="90" t="str">
        <f>IF('I9'!V21=0," ",'I9'!V21)</f>
        <v xml:space="preserve"> </v>
      </c>
      <c r="G479" s="91" t="str">
        <f t="shared" si="16"/>
        <v xml:space="preserve"> </v>
      </c>
      <c r="H479" s="187"/>
      <c r="I479" s="188"/>
      <c r="J479" s="188"/>
      <c r="K479" s="188"/>
      <c r="L479" s="189"/>
    </row>
    <row r="480" spans="1:12" x14ac:dyDescent="0.25">
      <c r="A480" s="40">
        <v>10</v>
      </c>
      <c r="B480" s="41" t="str">
        <f>IF('M9'!B22=0,"",'M9'!B22)</f>
        <v/>
      </c>
      <c r="C480" s="90" t="str">
        <f>'I9'!R22</f>
        <v xml:space="preserve"> </v>
      </c>
      <c r="D480" s="90" t="str">
        <f>'I9'!T22</f>
        <v xml:space="preserve"> </v>
      </c>
      <c r="E480" s="90" t="str">
        <f>IF('I9'!U22=0," ",'I9'!U22)</f>
        <v xml:space="preserve"> </v>
      </c>
      <c r="F480" s="90" t="str">
        <f>IF('I9'!V22=0," ",'I9'!V22)</f>
        <v xml:space="preserve"> </v>
      </c>
      <c r="G480" s="91" t="str">
        <f t="shared" si="16"/>
        <v xml:space="preserve"> </v>
      </c>
      <c r="H480" s="187"/>
      <c r="I480" s="188"/>
      <c r="J480" s="188"/>
      <c r="K480" s="188"/>
      <c r="L480" s="189"/>
    </row>
    <row r="481" spans="1:12" x14ac:dyDescent="0.25">
      <c r="A481" s="40">
        <v>11</v>
      </c>
      <c r="B481" s="41" t="str">
        <f>IF('M9'!B23=0,"",'M9'!B23)</f>
        <v/>
      </c>
      <c r="C481" s="90" t="str">
        <f>'I9'!R23</f>
        <v xml:space="preserve"> </v>
      </c>
      <c r="D481" s="90" t="str">
        <f>'I9'!T23</f>
        <v xml:space="preserve"> </v>
      </c>
      <c r="E481" s="90" t="str">
        <f>IF('I9'!U23=0," ",'I9'!U23)</f>
        <v xml:space="preserve"> </v>
      </c>
      <c r="F481" s="90" t="str">
        <f>IF('I9'!V23=0," ",'I9'!V23)</f>
        <v xml:space="preserve"> </v>
      </c>
      <c r="G481" s="91" t="str">
        <f t="shared" si="16"/>
        <v xml:space="preserve"> </v>
      </c>
      <c r="H481" s="187"/>
      <c r="I481" s="188"/>
      <c r="J481" s="188"/>
      <c r="K481" s="188"/>
      <c r="L481" s="189"/>
    </row>
    <row r="482" spans="1:12" x14ac:dyDescent="0.25">
      <c r="A482" s="40">
        <v>12</v>
      </c>
      <c r="B482" s="41" t="str">
        <f>IF('M9'!B24=0,"",'M9'!B24)</f>
        <v/>
      </c>
      <c r="C482" s="90" t="str">
        <f>'I9'!R24</f>
        <v xml:space="preserve"> </v>
      </c>
      <c r="D482" s="90" t="str">
        <f>'I9'!T24</f>
        <v xml:space="preserve"> </v>
      </c>
      <c r="E482" s="90" t="str">
        <f>IF('I9'!U24=0," ",'I9'!U24)</f>
        <v xml:space="preserve"> </v>
      </c>
      <c r="F482" s="90" t="str">
        <f>IF('I9'!V24=0," ",'I9'!V24)</f>
        <v xml:space="preserve"> </v>
      </c>
      <c r="G482" s="91" t="str">
        <f t="shared" si="16"/>
        <v xml:space="preserve"> </v>
      </c>
      <c r="H482" s="187"/>
      <c r="I482" s="188"/>
      <c r="J482" s="188"/>
      <c r="K482" s="188"/>
      <c r="L482" s="189"/>
    </row>
    <row r="483" spans="1:12" x14ac:dyDescent="0.25">
      <c r="A483" s="40">
        <v>13</v>
      </c>
      <c r="B483" s="41" t="str">
        <f>IF('M9'!B25=0,"",'M9'!B25)</f>
        <v/>
      </c>
      <c r="C483" s="90" t="str">
        <f>'I9'!R25</f>
        <v xml:space="preserve"> </v>
      </c>
      <c r="D483" s="90" t="str">
        <f>'I9'!T25</f>
        <v xml:space="preserve"> </v>
      </c>
      <c r="E483" s="90" t="str">
        <f>IF('I9'!U25=0," ",'I9'!U25)</f>
        <v xml:space="preserve"> </v>
      </c>
      <c r="F483" s="90" t="str">
        <f>IF('I9'!V25=0," ",'I9'!V25)</f>
        <v xml:space="preserve"> </v>
      </c>
      <c r="G483" s="91" t="str">
        <f t="shared" si="16"/>
        <v xml:space="preserve"> </v>
      </c>
      <c r="H483" s="187"/>
      <c r="I483" s="188"/>
      <c r="J483" s="188"/>
      <c r="K483" s="188"/>
      <c r="L483" s="189"/>
    </row>
    <row r="484" spans="1:12" x14ac:dyDescent="0.25">
      <c r="A484" s="40">
        <v>14</v>
      </c>
      <c r="B484" s="41" t="str">
        <f>IF('M9'!B26=0,"",'M9'!B26)</f>
        <v/>
      </c>
      <c r="C484" s="90" t="str">
        <f>'I9'!R26</f>
        <v xml:space="preserve"> </v>
      </c>
      <c r="D484" s="90" t="str">
        <f>'I9'!T26</f>
        <v xml:space="preserve"> </v>
      </c>
      <c r="E484" s="90" t="str">
        <f>IF('I9'!U26=0," ",'I9'!U26)</f>
        <v xml:space="preserve"> </v>
      </c>
      <c r="F484" s="90" t="str">
        <f>IF('I9'!V26=0," ",'I9'!V26)</f>
        <v xml:space="preserve"> </v>
      </c>
      <c r="G484" s="91" t="str">
        <f t="shared" si="16"/>
        <v xml:space="preserve"> </v>
      </c>
      <c r="H484" s="187"/>
      <c r="I484" s="188"/>
      <c r="J484" s="188"/>
      <c r="K484" s="188"/>
      <c r="L484" s="189"/>
    </row>
    <row r="485" spans="1:12" x14ac:dyDescent="0.25">
      <c r="A485" s="40">
        <v>15</v>
      </c>
      <c r="B485" s="41" t="str">
        <f>IF('M9'!B27=0,"",'M9'!B27)</f>
        <v/>
      </c>
      <c r="C485" s="90" t="str">
        <f>'I9'!R27</f>
        <v xml:space="preserve"> </v>
      </c>
      <c r="D485" s="90" t="str">
        <f>'I9'!T27</f>
        <v xml:space="preserve"> </v>
      </c>
      <c r="E485" s="90" t="str">
        <f>IF('I9'!U27=0," ",'I9'!U27)</f>
        <v xml:space="preserve"> </v>
      </c>
      <c r="F485" s="90" t="str">
        <f>IF('I9'!V27=0," ",'I9'!V27)</f>
        <v xml:space="preserve"> </v>
      </c>
      <c r="G485" s="91" t="str">
        <f t="shared" si="16"/>
        <v xml:space="preserve"> </v>
      </c>
      <c r="H485" s="187"/>
      <c r="I485" s="188"/>
      <c r="J485" s="188"/>
      <c r="K485" s="188"/>
      <c r="L485" s="189"/>
    </row>
    <row r="486" spans="1:12" x14ac:dyDescent="0.25">
      <c r="A486" s="40">
        <v>16</v>
      </c>
      <c r="B486" s="41" t="str">
        <f>IF('M9'!B28=0,"",'M9'!B28)</f>
        <v/>
      </c>
      <c r="C486" s="90" t="str">
        <f>'I9'!R28</f>
        <v xml:space="preserve"> </v>
      </c>
      <c r="D486" s="90" t="str">
        <f>'I9'!T28</f>
        <v xml:space="preserve"> </v>
      </c>
      <c r="E486" s="90" t="str">
        <f>IF('I9'!U28=0," ",'I9'!U28)</f>
        <v xml:space="preserve"> </v>
      </c>
      <c r="F486" s="90" t="str">
        <f>IF('I9'!V28=0," ",'I9'!V28)</f>
        <v xml:space="preserve"> </v>
      </c>
      <c r="G486" s="91" t="str">
        <f t="shared" si="16"/>
        <v xml:space="preserve"> </v>
      </c>
      <c r="H486" s="187"/>
      <c r="I486" s="188"/>
      <c r="J486" s="188"/>
      <c r="K486" s="188"/>
      <c r="L486" s="189"/>
    </row>
    <row r="487" spans="1:12" x14ac:dyDescent="0.25">
      <c r="A487" s="40">
        <v>17</v>
      </c>
      <c r="B487" s="41" t="str">
        <f>IF('M9'!B29=0,"",'M9'!B29)</f>
        <v/>
      </c>
      <c r="C487" s="90" t="str">
        <f>'I9'!R29</f>
        <v xml:space="preserve"> </v>
      </c>
      <c r="D487" s="90" t="str">
        <f>'I9'!T29</f>
        <v xml:space="preserve"> </v>
      </c>
      <c r="E487" s="90" t="str">
        <f>IF('I9'!U29=0," ",'I9'!U29)</f>
        <v xml:space="preserve"> </v>
      </c>
      <c r="F487" s="90" t="str">
        <f>IF('I9'!V29=0," ",'I9'!V29)</f>
        <v xml:space="preserve"> </v>
      </c>
      <c r="G487" s="91" t="str">
        <f t="shared" si="16"/>
        <v xml:space="preserve"> </v>
      </c>
      <c r="H487" s="187"/>
      <c r="I487" s="188"/>
      <c r="J487" s="188"/>
      <c r="K487" s="188"/>
      <c r="L487" s="189"/>
    </row>
    <row r="488" spans="1:12" x14ac:dyDescent="0.25">
      <c r="A488" s="40">
        <v>18</v>
      </c>
      <c r="B488" s="41" t="str">
        <f>IF('M9'!B30=0,"",'M9'!B30)</f>
        <v/>
      </c>
      <c r="C488" s="90" t="str">
        <f>'I9'!R30</f>
        <v xml:space="preserve"> </v>
      </c>
      <c r="D488" s="90" t="str">
        <f>'I9'!T30</f>
        <v xml:space="preserve"> </v>
      </c>
      <c r="E488" s="90" t="str">
        <f>IF('I9'!U30=0," ",'I9'!U30)</f>
        <v xml:space="preserve"> </v>
      </c>
      <c r="F488" s="90" t="str">
        <f>IF('I9'!V30=0," ",'I9'!V30)</f>
        <v xml:space="preserve"> </v>
      </c>
      <c r="G488" s="91" t="str">
        <f t="shared" si="16"/>
        <v xml:space="preserve"> </v>
      </c>
      <c r="H488" s="187"/>
      <c r="I488" s="188"/>
      <c r="J488" s="188"/>
      <c r="K488" s="188"/>
      <c r="L488" s="189"/>
    </row>
    <row r="489" spans="1:12" x14ac:dyDescent="0.25">
      <c r="A489" s="40">
        <v>19</v>
      </c>
      <c r="B489" s="41" t="str">
        <f>IF('M9'!B31=0,"",'M9'!B31)</f>
        <v/>
      </c>
      <c r="C489" s="90" t="str">
        <f>'I9'!R31</f>
        <v xml:space="preserve"> </v>
      </c>
      <c r="D489" s="90" t="str">
        <f>'I9'!T31</f>
        <v xml:space="preserve"> </v>
      </c>
      <c r="E489" s="90" t="str">
        <f>IF('I9'!U31=0," ",'I9'!U31)</f>
        <v xml:space="preserve"> </v>
      </c>
      <c r="F489" s="90" t="str">
        <f>IF('I9'!V31=0," ",'I9'!V31)</f>
        <v xml:space="preserve"> </v>
      </c>
      <c r="G489" s="91" t="str">
        <f t="shared" si="16"/>
        <v xml:space="preserve"> </v>
      </c>
      <c r="H489" s="187"/>
      <c r="I489" s="188"/>
      <c r="J489" s="188"/>
      <c r="K489" s="188"/>
      <c r="L489" s="189"/>
    </row>
    <row r="490" spans="1:12" x14ac:dyDescent="0.25">
      <c r="A490" s="40">
        <v>20</v>
      </c>
      <c r="B490" s="41" t="str">
        <f>IF('M9'!B32=0,"",'M9'!B32)</f>
        <v/>
      </c>
      <c r="C490" s="90" t="str">
        <f>'I9'!R32</f>
        <v xml:space="preserve"> </v>
      </c>
      <c r="D490" s="90" t="str">
        <f>'I9'!T32</f>
        <v xml:space="preserve"> </v>
      </c>
      <c r="E490" s="90" t="str">
        <f>IF('I9'!U32=0," ",'I9'!U32)</f>
        <v xml:space="preserve"> </v>
      </c>
      <c r="F490" s="90" t="str">
        <f>IF('I9'!V32=0," ",'I9'!V32)</f>
        <v xml:space="preserve"> </v>
      </c>
      <c r="G490" s="91" t="str">
        <f t="shared" si="16"/>
        <v xml:space="preserve"> </v>
      </c>
      <c r="H490" s="187"/>
      <c r="I490" s="188"/>
      <c r="J490" s="188"/>
      <c r="K490" s="188"/>
      <c r="L490" s="189"/>
    </row>
    <row r="491" spans="1:12" x14ac:dyDescent="0.25">
      <c r="A491" s="40">
        <v>21</v>
      </c>
      <c r="B491" s="41" t="str">
        <f>IF('M9'!B33=0,"",'M9'!B33)</f>
        <v/>
      </c>
      <c r="C491" s="90" t="str">
        <f>'I9'!R33</f>
        <v xml:space="preserve"> </v>
      </c>
      <c r="D491" s="90" t="str">
        <f>'I9'!T33</f>
        <v xml:space="preserve"> </v>
      </c>
      <c r="E491" s="90" t="str">
        <f>IF('I9'!U33=0," ",'I9'!U33)</f>
        <v xml:space="preserve"> </v>
      </c>
      <c r="F491" s="90" t="str">
        <f>IF('I9'!V33=0," ",'I9'!V33)</f>
        <v xml:space="preserve"> </v>
      </c>
      <c r="G491" s="91" t="str">
        <f t="shared" si="16"/>
        <v xml:space="preserve"> </v>
      </c>
      <c r="H491" s="187"/>
      <c r="I491" s="188"/>
      <c r="J491" s="188"/>
      <c r="K491" s="188"/>
      <c r="L491" s="189"/>
    </row>
    <row r="492" spans="1:12" x14ac:dyDescent="0.25">
      <c r="A492" s="40">
        <v>22</v>
      </c>
      <c r="B492" s="41" t="str">
        <f>IF('M9'!B34=0,"",'M9'!B34)</f>
        <v/>
      </c>
      <c r="C492" s="90" t="str">
        <f>'I9'!R34</f>
        <v xml:space="preserve"> </v>
      </c>
      <c r="D492" s="90" t="str">
        <f>'I9'!T34</f>
        <v xml:space="preserve"> </v>
      </c>
      <c r="E492" s="90" t="str">
        <f>IF('I9'!U34=0," ",'I9'!U34)</f>
        <v xml:space="preserve"> </v>
      </c>
      <c r="F492" s="90" t="str">
        <f>IF('I9'!V34=0," ",'I9'!V34)</f>
        <v xml:space="preserve"> </v>
      </c>
      <c r="G492" s="91" t="str">
        <f t="shared" si="16"/>
        <v xml:space="preserve"> </v>
      </c>
      <c r="H492" s="187"/>
      <c r="I492" s="188"/>
      <c r="J492" s="188"/>
      <c r="K492" s="188"/>
      <c r="L492" s="189"/>
    </row>
    <row r="493" spans="1:12" x14ac:dyDescent="0.25">
      <c r="A493" s="40">
        <v>23</v>
      </c>
      <c r="B493" s="41" t="str">
        <f>IF('M9'!B35=0,"",'M9'!B35)</f>
        <v/>
      </c>
      <c r="C493" s="90" t="str">
        <f>'I9'!R35</f>
        <v xml:space="preserve"> </v>
      </c>
      <c r="D493" s="90" t="str">
        <f>'I9'!T35</f>
        <v xml:space="preserve"> </v>
      </c>
      <c r="E493" s="90" t="str">
        <f>IF('I9'!U35=0," ",'I9'!U35)</f>
        <v xml:space="preserve"> </v>
      </c>
      <c r="F493" s="90" t="str">
        <f>IF('I9'!V35=0," ",'I9'!V35)</f>
        <v xml:space="preserve"> </v>
      </c>
      <c r="G493" s="91" t="str">
        <f t="shared" si="16"/>
        <v xml:space="preserve"> </v>
      </c>
      <c r="H493" s="187"/>
      <c r="I493" s="188"/>
      <c r="J493" s="188"/>
      <c r="K493" s="188"/>
      <c r="L493" s="189"/>
    </row>
    <row r="494" spans="1:12" x14ac:dyDescent="0.25">
      <c r="A494" s="40">
        <v>24</v>
      </c>
      <c r="B494" s="41" t="str">
        <f>IF('M9'!B36=0,"",'M9'!B36)</f>
        <v/>
      </c>
      <c r="C494" s="90" t="str">
        <f>'I9'!R36</f>
        <v xml:space="preserve"> </v>
      </c>
      <c r="D494" s="90" t="str">
        <f>'I9'!T36</f>
        <v xml:space="preserve"> </v>
      </c>
      <c r="E494" s="90" t="str">
        <f>IF('I9'!U36=0," ",'I9'!U36)</f>
        <v xml:space="preserve"> </v>
      </c>
      <c r="F494" s="90" t="str">
        <f>IF('I9'!V36=0," ",'I9'!V36)</f>
        <v xml:space="preserve"> </v>
      </c>
      <c r="G494" s="91" t="str">
        <f t="shared" si="16"/>
        <v xml:space="preserve"> </v>
      </c>
      <c r="H494" s="187"/>
      <c r="I494" s="188"/>
      <c r="J494" s="188"/>
      <c r="K494" s="188"/>
      <c r="L494" s="189"/>
    </row>
    <row r="495" spans="1:12" x14ac:dyDescent="0.25">
      <c r="A495" s="40">
        <v>25</v>
      </c>
      <c r="B495" s="41" t="str">
        <f>IF('M9'!B37=0,"",'M9'!B37)</f>
        <v/>
      </c>
      <c r="C495" s="90" t="str">
        <f>'I9'!R37</f>
        <v xml:space="preserve"> </v>
      </c>
      <c r="D495" s="90" t="str">
        <f>'I9'!T37</f>
        <v xml:space="preserve"> </v>
      </c>
      <c r="E495" s="90" t="str">
        <f>IF('I9'!U37=0," ",'I9'!U37)</f>
        <v xml:space="preserve"> </v>
      </c>
      <c r="F495" s="90" t="str">
        <f>IF('I9'!V37=0," ",'I9'!V37)</f>
        <v xml:space="preserve"> </v>
      </c>
      <c r="G495" s="91" t="str">
        <f t="shared" si="16"/>
        <v xml:space="preserve"> </v>
      </c>
      <c r="H495" s="187"/>
      <c r="I495" s="188"/>
      <c r="J495" s="188"/>
      <c r="K495" s="188"/>
      <c r="L495" s="189"/>
    </row>
    <row r="496" spans="1:12" x14ac:dyDescent="0.25">
      <c r="A496" s="40">
        <v>26</v>
      </c>
      <c r="B496" s="41" t="str">
        <f>IF('M9'!B38=0,"",'M9'!B38)</f>
        <v/>
      </c>
      <c r="C496" s="90" t="str">
        <f>'I9'!R38</f>
        <v xml:space="preserve"> </v>
      </c>
      <c r="D496" s="90" t="str">
        <f>'I9'!T38</f>
        <v xml:space="preserve"> </v>
      </c>
      <c r="E496" s="90" t="str">
        <f>IF('I9'!U38=0," ",'I9'!U38)</f>
        <v xml:space="preserve"> </v>
      </c>
      <c r="F496" s="90" t="str">
        <f>IF('I9'!V38=0," ",'I9'!V38)</f>
        <v xml:space="preserve"> </v>
      </c>
      <c r="G496" s="91" t="str">
        <f t="shared" si="16"/>
        <v xml:space="preserve"> </v>
      </c>
      <c r="H496" s="187"/>
      <c r="I496" s="188"/>
      <c r="J496" s="188"/>
      <c r="K496" s="188"/>
      <c r="L496" s="189"/>
    </row>
    <row r="497" spans="1:12" x14ac:dyDescent="0.25">
      <c r="A497" s="40">
        <v>27</v>
      </c>
      <c r="B497" s="41" t="str">
        <f>IF('M9'!B39=0,"",'M9'!B39)</f>
        <v/>
      </c>
      <c r="C497" s="90" t="str">
        <f>'I9'!R39</f>
        <v xml:space="preserve"> </v>
      </c>
      <c r="D497" s="90" t="str">
        <f>'I9'!T39</f>
        <v xml:space="preserve"> </v>
      </c>
      <c r="E497" s="90" t="str">
        <f>IF('I9'!U39=0," ",'I9'!U39)</f>
        <v xml:space="preserve"> </v>
      </c>
      <c r="F497" s="90" t="str">
        <f>IF('I9'!V39=0," ",'I9'!V39)</f>
        <v xml:space="preserve"> </v>
      </c>
      <c r="G497" s="91" t="str">
        <f t="shared" si="16"/>
        <v xml:space="preserve"> </v>
      </c>
      <c r="H497" s="187"/>
      <c r="I497" s="188"/>
      <c r="J497" s="188"/>
      <c r="K497" s="188"/>
      <c r="L497" s="189"/>
    </row>
    <row r="498" spans="1:12" x14ac:dyDescent="0.25">
      <c r="A498" s="40">
        <v>28</v>
      </c>
      <c r="B498" s="41" t="str">
        <f>IF('M9'!B40=0,"",'M9'!B40)</f>
        <v/>
      </c>
      <c r="C498" s="90" t="str">
        <f>'I9'!R40</f>
        <v xml:space="preserve"> </v>
      </c>
      <c r="D498" s="90" t="str">
        <f>'I9'!T40</f>
        <v xml:space="preserve"> </v>
      </c>
      <c r="E498" s="90" t="str">
        <f>IF('I9'!U40=0," ",'I9'!U40)</f>
        <v xml:space="preserve"> </v>
      </c>
      <c r="F498" s="90" t="str">
        <f>IF('I9'!V40=0," ",'I9'!V40)</f>
        <v xml:space="preserve"> </v>
      </c>
      <c r="G498" s="91" t="str">
        <f t="shared" si="16"/>
        <v xml:space="preserve"> </v>
      </c>
      <c r="H498" s="187"/>
      <c r="I498" s="188"/>
      <c r="J498" s="188"/>
      <c r="K498" s="188"/>
      <c r="L498" s="189"/>
    </row>
    <row r="499" spans="1:12" x14ac:dyDescent="0.25">
      <c r="A499" s="40">
        <v>29</v>
      </c>
      <c r="B499" s="41" t="str">
        <f>IF('M9'!B41=0,"",'M9'!B41)</f>
        <v/>
      </c>
      <c r="C499" s="90" t="str">
        <f>'I9'!R41</f>
        <v xml:space="preserve"> </v>
      </c>
      <c r="D499" s="90" t="str">
        <f>'I9'!T41</f>
        <v xml:space="preserve"> </v>
      </c>
      <c r="E499" s="90" t="str">
        <f>IF('I9'!U41=0," ",'I9'!U41)</f>
        <v xml:space="preserve"> </v>
      </c>
      <c r="F499" s="90" t="str">
        <f>IF('I9'!V41=0," ",'I9'!V41)</f>
        <v xml:space="preserve"> </v>
      </c>
      <c r="G499" s="91" t="str">
        <f t="shared" si="16"/>
        <v xml:space="preserve"> </v>
      </c>
      <c r="H499" s="187"/>
      <c r="I499" s="188"/>
      <c r="J499" s="188"/>
      <c r="K499" s="188"/>
      <c r="L499" s="189"/>
    </row>
    <row r="500" spans="1:12" x14ac:dyDescent="0.25">
      <c r="A500" s="40">
        <v>30</v>
      </c>
      <c r="B500" s="41" t="str">
        <f>IF('M9'!B42=0,"",'M9'!B42)</f>
        <v/>
      </c>
      <c r="C500" s="90" t="str">
        <f>'I9'!R42</f>
        <v xml:space="preserve"> </v>
      </c>
      <c r="D500" s="90" t="str">
        <f>'I9'!T42</f>
        <v xml:space="preserve"> </v>
      </c>
      <c r="E500" s="90" t="str">
        <f>IF('I9'!U42=0," ",'I9'!U42)</f>
        <v xml:space="preserve"> </v>
      </c>
      <c r="F500" s="90" t="str">
        <f>IF('I9'!V42=0," ",'I9'!V42)</f>
        <v xml:space="preserve"> </v>
      </c>
      <c r="G500" s="91" t="str">
        <f t="shared" si="16"/>
        <v xml:space="preserve"> </v>
      </c>
      <c r="H500" s="187"/>
      <c r="I500" s="188"/>
      <c r="J500" s="188"/>
      <c r="K500" s="188"/>
      <c r="L500" s="189"/>
    </row>
    <row r="501" spans="1:12" x14ac:dyDescent="0.25">
      <c r="A501" s="40">
        <v>31</v>
      </c>
      <c r="B501" s="41" t="str">
        <f>IF('M9'!B43=0,"",'M9'!B43)</f>
        <v/>
      </c>
      <c r="C501" s="90" t="str">
        <f>'I9'!R43</f>
        <v xml:space="preserve"> </v>
      </c>
      <c r="D501" s="90" t="str">
        <f>'I9'!T43</f>
        <v xml:space="preserve"> </v>
      </c>
      <c r="E501" s="90" t="str">
        <f>IF('I9'!U43=0," ",'I9'!U43)</f>
        <v xml:space="preserve"> </v>
      </c>
      <c r="F501" s="90" t="str">
        <f>IF('I9'!V43=0," ",'I9'!V43)</f>
        <v xml:space="preserve"> </v>
      </c>
      <c r="G501" s="91" t="str">
        <f t="shared" si="16"/>
        <v xml:space="preserve"> </v>
      </c>
      <c r="H501" s="187"/>
      <c r="I501" s="188"/>
      <c r="J501" s="188"/>
      <c r="K501" s="188"/>
      <c r="L501" s="189"/>
    </row>
    <row r="502" spans="1:12" x14ac:dyDescent="0.25">
      <c r="A502" s="40">
        <v>32</v>
      </c>
      <c r="B502" s="41" t="str">
        <f>IF('M9'!B44=0,"",'M9'!B44)</f>
        <v/>
      </c>
      <c r="C502" s="90" t="str">
        <f>'I9'!R44</f>
        <v xml:space="preserve"> </v>
      </c>
      <c r="D502" s="90" t="str">
        <f>'I9'!T44</f>
        <v xml:space="preserve"> </v>
      </c>
      <c r="E502" s="90" t="str">
        <f>IF('I9'!U44=0," ",'I9'!U44)</f>
        <v xml:space="preserve"> </v>
      </c>
      <c r="F502" s="90" t="str">
        <f>IF('I9'!V44=0," ",'I9'!V44)</f>
        <v xml:space="preserve"> </v>
      </c>
      <c r="G502" s="91" t="str">
        <f t="shared" si="16"/>
        <v xml:space="preserve"> </v>
      </c>
      <c r="H502" s="187"/>
      <c r="I502" s="188"/>
      <c r="J502" s="188"/>
      <c r="K502" s="188"/>
      <c r="L502" s="189"/>
    </row>
    <row r="503" spans="1:12" x14ac:dyDescent="0.25">
      <c r="A503" s="40">
        <v>33</v>
      </c>
      <c r="B503" s="41" t="str">
        <f>IF('M9'!B45=0,"",'M9'!B45)</f>
        <v/>
      </c>
      <c r="C503" s="90" t="str">
        <f>'I9'!R45</f>
        <v xml:space="preserve"> </v>
      </c>
      <c r="D503" s="90" t="str">
        <f>'I9'!T45</f>
        <v xml:space="preserve"> </v>
      </c>
      <c r="E503" s="90" t="str">
        <f>IF('I9'!U45=0," ",'I9'!U45)</f>
        <v xml:space="preserve"> </v>
      </c>
      <c r="F503" s="90" t="str">
        <f>IF('I9'!V45=0," ",'I9'!V45)</f>
        <v xml:space="preserve"> </v>
      </c>
      <c r="G503" s="91" t="str">
        <f t="shared" si="16"/>
        <v xml:space="preserve"> </v>
      </c>
      <c r="H503" s="187"/>
      <c r="I503" s="188"/>
      <c r="J503" s="188"/>
      <c r="K503" s="188"/>
      <c r="L503" s="189"/>
    </row>
    <row r="504" spans="1:12" x14ac:dyDescent="0.25">
      <c r="A504" s="40">
        <v>34</v>
      </c>
      <c r="B504" s="41" t="str">
        <f>IF('M9'!B46=0,"",'M9'!B46)</f>
        <v/>
      </c>
      <c r="C504" s="90" t="str">
        <f>'I9'!R46</f>
        <v xml:space="preserve"> </v>
      </c>
      <c r="D504" s="90" t="str">
        <f>'I9'!T46</f>
        <v xml:space="preserve"> </v>
      </c>
      <c r="E504" s="90" t="str">
        <f>IF('I9'!U46=0," ",'I9'!U46)</f>
        <v xml:space="preserve"> </v>
      </c>
      <c r="F504" s="90" t="str">
        <f>IF('I9'!V46=0," ",'I9'!V46)</f>
        <v xml:space="preserve"> </v>
      </c>
      <c r="G504" s="91" t="str">
        <f t="shared" si="16"/>
        <v xml:space="preserve"> </v>
      </c>
      <c r="H504" s="187"/>
      <c r="I504" s="188"/>
      <c r="J504" s="188"/>
      <c r="K504" s="188"/>
      <c r="L504" s="189"/>
    </row>
    <row r="505" spans="1:12" x14ac:dyDescent="0.25">
      <c r="A505" s="40">
        <v>35</v>
      </c>
      <c r="B505" s="41" t="str">
        <f>IF('M9'!B47=0,"",'M9'!B47)</f>
        <v/>
      </c>
      <c r="C505" s="90" t="str">
        <f>'I9'!R47</f>
        <v xml:space="preserve"> </v>
      </c>
      <c r="D505" s="90" t="str">
        <f>'I9'!T47</f>
        <v xml:space="preserve"> </v>
      </c>
      <c r="E505" s="90" t="str">
        <f>IF('I9'!U47=0," ",'I9'!U47)</f>
        <v xml:space="preserve"> </v>
      </c>
      <c r="F505" s="90" t="str">
        <f>IF('I9'!V47=0," ",'I9'!V47)</f>
        <v xml:space="preserve"> </v>
      </c>
      <c r="G505" s="91" t="str">
        <f t="shared" si="16"/>
        <v xml:space="preserve"> </v>
      </c>
      <c r="H505" s="187"/>
      <c r="I505" s="188"/>
      <c r="J505" s="188"/>
      <c r="K505" s="188"/>
      <c r="L505" s="189"/>
    </row>
    <row r="506" spans="1:12" x14ac:dyDescent="0.25">
      <c r="A506" s="40">
        <v>36</v>
      </c>
      <c r="B506" s="41" t="str">
        <f>IF('M9'!B48=0,"",'M9'!B48)</f>
        <v/>
      </c>
      <c r="C506" s="90" t="str">
        <f>'I9'!R48</f>
        <v xml:space="preserve"> </v>
      </c>
      <c r="D506" s="90" t="str">
        <f>'I9'!T48</f>
        <v xml:space="preserve"> </v>
      </c>
      <c r="E506" s="90" t="str">
        <f>IF('I9'!U48=0," ",'I9'!U48)</f>
        <v xml:space="preserve"> </v>
      </c>
      <c r="F506" s="90" t="str">
        <f>IF('I9'!V48=0," ",'I9'!V48)</f>
        <v xml:space="preserve"> </v>
      </c>
      <c r="G506" s="91" t="str">
        <f t="shared" si="16"/>
        <v xml:space="preserve"> </v>
      </c>
      <c r="H506" s="187"/>
      <c r="I506" s="188"/>
      <c r="J506" s="188"/>
      <c r="K506" s="188"/>
      <c r="L506" s="189"/>
    </row>
    <row r="507" spans="1:12" x14ac:dyDescent="0.25">
      <c r="A507" s="40">
        <v>37</v>
      </c>
      <c r="B507" s="41" t="str">
        <f>IF('M9'!B49=0,"",'M9'!B49)</f>
        <v/>
      </c>
      <c r="C507" s="90" t="str">
        <f>'I9'!R49</f>
        <v xml:space="preserve"> </v>
      </c>
      <c r="D507" s="90" t="str">
        <f>'I9'!T49</f>
        <v xml:space="preserve"> </v>
      </c>
      <c r="E507" s="90" t="str">
        <f>IF('I9'!U49=0," ",'I9'!U49)</f>
        <v xml:space="preserve"> </v>
      </c>
      <c r="F507" s="90" t="str">
        <f>IF('I9'!V49=0," ",'I9'!V49)</f>
        <v xml:space="preserve"> </v>
      </c>
      <c r="G507" s="91" t="str">
        <f t="shared" si="16"/>
        <v xml:space="preserve"> </v>
      </c>
      <c r="H507" s="187"/>
      <c r="I507" s="188"/>
      <c r="J507" s="188"/>
      <c r="K507" s="188"/>
      <c r="L507" s="189"/>
    </row>
    <row r="508" spans="1:12" x14ac:dyDescent="0.25">
      <c r="A508" s="40">
        <v>38</v>
      </c>
      <c r="B508" s="41" t="str">
        <f>IF('M9'!B50=0,"",'M9'!B50)</f>
        <v/>
      </c>
      <c r="C508" s="90" t="str">
        <f>'I9'!R50</f>
        <v xml:space="preserve"> </v>
      </c>
      <c r="D508" s="90" t="str">
        <f>'I9'!T50</f>
        <v xml:space="preserve"> </v>
      </c>
      <c r="E508" s="90" t="str">
        <f>IF('I9'!U50=0," ",'I9'!U50)</f>
        <v xml:space="preserve"> </v>
      </c>
      <c r="F508" s="90" t="str">
        <f>IF('I9'!V50=0," ",'I9'!V50)</f>
        <v xml:space="preserve"> </v>
      </c>
      <c r="G508" s="91" t="str">
        <f t="shared" si="16"/>
        <v xml:space="preserve"> </v>
      </c>
      <c r="H508" s="187"/>
      <c r="I508" s="188"/>
      <c r="J508" s="188"/>
      <c r="K508" s="188"/>
      <c r="L508" s="189"/>
    </row>
    <row r="509" spans="1:12" x14ac:dyDescent="0.25">
      <c r="A509" s="40">
        <v>39</v>
      </c>
      <c r="B509" s="41" t="str">
        <f>IF('M9'!B51=0,"",'M9'!B51)</f>
        <v/>
      </c>
      <c r="C509" s="90" t="str">
        <f>'I9'!R51</f>
        <v xml:space="preserve"> </v>
      </c>
      <c r="D509" s="90" t="str">
        <f>'I9'!T51</f>
        <v xml:space="preserve"> </v>
      </c>
      <c r="E509" s="90" t="str">
        <f>IF('I9'!U51=0," ",'I9'!U51)</f>
        <v xml:space="preserve"> </v>
      </c>
      <c r="F509" s="90" t="str">
        <f>IF('I9'!V51=0," ",'I9'!V51)</f>
        <v xml:space="preserve"> </v>
      </c>
      <c r="G509" s="91" t="str">
        <f t="shared" si="16"/>
        <v xml:space="preserve"> </v>
      </c>
      <c r="H509" s="187"/>
      <c r="I509" s="188"/>
      <c r="J509" s="188"/>
      <c r="K509" s="188"/>
      <c r="L509" s="189"/>
    </row>
    <row r="510" spans="1:12" x14ac:dyDescent="0.25">
      <c r="A510" s="40">
        <v>40</v>
      </c>
      <c r="B510" s="41" t="str">
        <f>IF('M9'!B52=0,"",'M9'!B52)</f>
        <v/>
      </c>
      <c r="C510" s="90" t="str">
        <f>'I9'!R52</f>
        <v xml:space="preserve"> </v>
      </c>
      <c r="D510" s="90" t="str">
        <f>'I9'!T52</f>
        <v xml:space="preserve"> </v>
      </c>
      <c r="E510" s="90" t="str">
        <f>IF('I9'!U52=0," ",'I9'!U52)</f>
        <v xml:space="preserve"> </v>
      </c>
      <c r="F510" s="90" t="str">
        <f>IF('I9'!V52=0," ",'I9'!V52)</f>
        <v xml:space="preserve"> </v>
      </c>
      <c r="G510" s="91" t="str">
        <f t="shared" si="16"/>
        <v xml:space="preserve"> </v>
      </c>
      <c r="H510" s="187"/>
      <c r="I510" s="188"/>
      <c r="J510" s="188"/>
      <c r="K510" s="188"/>
      <c r="L510" s="189"/>
    </row>
    <row r="511" spans="1:12" x14ac:dyDescent="0.25">
      <c r="A511" s="40">
        <v>41</v>
      </c>
      <c r="B511" s="41" t="str">
        <f>IF('M9'!B53=0,"",'M9'!B53)</f>
        <v/>
      </c>
      <c r="C511" s="90" t="str">
        <f>'I9'!R53</f>
        <v xml:space="preserve"> </v>
      </c>
      <c r="D511" s="90" t="str">
        <f>'I9'!T53</f>
        <v xml:space="preserve"> </v>
      </c>
      <c r="E511" s="90" t="str">
        <f>IF('I9'!U53=0," ",'I9'!U53)</f>
        <v xml:space="preserve"> </v>
      </c>
      <c r="F511" s="90" t="str">
        <f>IF('I9'!V53=0," ",'I9'!V53)</f>
        <v xml:space="preserve"> </v>
      </c>
      <c r="G511" s="91" t="str">
        <f t="shared" si="16"/>
        <v xml:space="preserve"> </v>
      </c>
      <c r="H511" s="187"/>
      <c r="I511" s="188"/>
      <c r="J511" s="188"/>
      <c r="K511" s="188"/>
      <c r="L511" s="189"/>
    </row>
    <row r="512" spans="1:12" x14ac:dyDescent="0.25">
      <c r="A512" s="40">
        <v>42</v>
      </c>
      <c r="B512" s="41" t="str">
        <f>IF('M9'!B54=0,"",'M9'!B54)</f>
        <v/>
      </c>
      <c r="C512" s="90" t="str">
        <f>'I9'!R54</f>
        <v xml:space="preserve"> </v>
      </c>
      <c r="D512" s="90" t="str">
        <f>'I9'!T54</f>
        <v xml:space="preserve"> </v>
      </c>
      <c r="E512" s="90" t="str">
        <f>IF('I9'!U54=0," ",'I9'!U54)</f>
        <v xml:space="preserve"> </v>
      </c>
      <c r="F512" s="90" t="str">
        <f>IF('I9'!V54=0," ",'I9'!V54)</f>
        <v xml:space="preserve"> </v>
      </c>
      <c r="G512" s="91" t="str">
        <f t="shared" si="16"/>
        <v xml:space="preserve"> </v>
      </c>
      <c r="H512" s="187"/>
      <c r="I512" s="188"/>
      <c r="J512" s="188"/>
      <c r="K512" s="188"/>
      <c r="L512" s="189"/>
    </row>
    <row r="513" spans="1:12" x14ac:dyDescent="0.25">
      <c r="A513" s="40">
        <v>43</v>
      </c>
      <c r="B513" s="41" t="str">
        <f>IF('M9'!B55=0,"",'M9'!B55)</f>
        <v/>
      </c>
      <c r="C513" s="90" t="str">
        <f>'I9'!R55</f>
        <v xml:space="preserve"> </v>
      </c>
      <c r="D513" s="90" t="str">
        <f>'I9'!T55</f>
        <v xml:space="preserve"> </v>
      </c>
      <c r="E513" s="90" t="str">
        <f>IF('I9'!U55=0," ",'I9'!U55)</f>
        <v xml:space="preserve"> </v>
      </c>
      <c r="F513" s="90" t="str">
        <f>IF('I9'!V55=0," ",'I9'!V55)</f>
        <v xml:space="preserve"> </v>
      </c>
      <c r="G513" s="91" t="str">
        <f t="shared" si="16"/>
        <v xml:space="preserve"> </v>
      </c>
      <c r="H513" s="187"/>
      <c r="I513" s="188"/>
      <c r="J513" s="188"/>
      <c r="K513" s="188"/>
      <c r="L513" s="189"/>
    </row>
    <row r="514" spans="1:12" x14ac:dyDescent="0.25">
      <c r="A514" s="40">
        <v>44</v>
      </c>
      <c r="B514" s="41" t="str">
        <f>IF('M9'!B56=0,"",'M9'!B56)</f>
        <v/>
      </c>
      <c r="C514" s="90" t="str">
        <f>'I9'!R56</f>
        <v xml:space="preserve"> </v>
      </c>
      <c r="D514" s="90" t="str">
        <f>'I9'!T56</f>
        <v xml:space="preserve"> </v>
      </c>
      <c r="E514" s="90" t="str">
        <f>IF('I9'!U56=0," ",'I9'!U56)</f>
        <v xml:space="preserve"> </v>
      </c>
      <c r="F514" s="90" t="str">
        <f>IF('I9'!V56=0," ",'I9'!V56)</f>
        <v xml:space="preserve"> </v>
      </c>
      <c r="G514" s="91" t="str">
        <f t="shared" si="16"/>
        <v xml:space="preserve"> </v>
      </c>
      <c r="H514" s="187"/>
      <c r="I514" s="188"/>
      <c r="J514" s="188"/>
      <c r="K514" s="188"/>
      <c r="L514" s="189"/>
    </row>
    <row r="515" spans="1:12" x14ac:dyDescent="0.25">
      <c r="A515" s="40">
        <v>45</v>
      </c>
      <c r="B515" s="41" t="str">
        <f>IF('M9'!B57=0,"",'M9'!B57)</f>
        <v/>
      </c>
      <c r="C515" s="90" t="str">
        <f>'I9'!R57</f>
        <v xml:space="preserve"> </v>
      </c>
      <c r="D515" s="90" t="str">
        <f>'I9'!T57</f>
        <v xml:space="preserve"> </v>
      </c>
      <c r="E515" s="90" t="str">
        <f>IF('I9'!U57=0," ",'I9'!U57)</f>
        <v xml:space="preserve"> </v>
      </c>
      <c r="F515" s="90" t="str">
        <f>IF('I9'!V57=0," ",'I9'!V57)</f>
        <v xml:space="preserve"> </v>
      </c>
      <c r="G515" s="91" t="str">
        <f t="shared" si="16"/>
        <v xml:space="preserve"> </v>
      </c>
      <c r="H515" s="187"/>
      <c r="I515" s="188"/>
      <c r="J515" s="188"/>
      <c r="K515" s="188"/>
      <c r="L515" s="189"/>
    </row>
    <row r="516" spans="1:12" x14ac:dyDescent="0.25">
      <c r="A516" s="40">
        <v>46</v>
      </c>
      <c r="B516" s="41" t="str">
        <f>IF('M9'!B58=0,"",'M9'!B58)</f>
        <v/>
      </c>
      <c r="C516" s="90" t="str">
        <f>'I9'!R58</f>
        <v xml:space="preserve"> </v>
      </c>
      <c r="D516" s="90" t="str">
        <f>'I9'!T58</f>
        <v xml:space="preserve"> </v>
      </c>
      <c r="E516" s="90" t="str">
        <f>IF('I9'!U58=0," ",'I9'!U58)</f>
        <v xml:space="preserve"> </v>
      </c>
      <c r="F516" s="90" t="str">
        <f>IF('I9'!V58=0," ",'I9'!V58)</f>
        <v xml:space="preserve"> </v>
      </c>
      <c r="G516" s="91" t="str">
        <f t="shared" si="16"/>
        <v xml:space="preserve"> </v>
      </c>
      <c r="H516" s="187"/>
      <c r="I516" s="188"/>
      <c r="J516" s="188"/>
      <c r="K516" s="188"/>
      <c r="L516" s="189"/>
    </row>
    <row r="517" spans="1:12" x14ac:dyDescent="0.25">
      <c r="A517" s="40">
        <v>47</v>
      </c>
      <c r="B517" s="41" t="str">
        <f>IF('M9'!B59=0,"",'M9'!B59)</f>
        <v/>
      </c>
      <c r="C517" s="90" t="str">
        <f>'I9'!R59</f>
        <v xml:space="preserve"> </v>
      </c>
      <c r="D517" s="90" t="str">
        <f>'I9'!T59</f>
        <v xml:space="preserve"> </v>
      </c>
      <c r="E517" s="90" t="str">
        <f>IF('I9'!U59=0," ",'I9'!U59)</f>
        <v xml:space="preserve"> </v>
      </c>
      <c r="F517" s="90" t="str">
        <f>IF('I9'!V59=0," ",'I9'!V59)</f>
        <v xml:space="preserve"> </v>
      </c>
      <c r="G517" s="91" t="str">
        <f t="shared" si="16"/>
        <v xml:space="preserve"> </v>
      </c>
      <c r="H517" s="187"/>
      <c r="I517" s="188"/>
      <c r="J517" s="188"/>
      <c r="K517" s="188"/>
      <c r="L517" s="189"/>
    </row>
    <row r="518" spans="1:12" x14ac:dyDescent="0.25">
      <c r="A518" s="40">
        <v>48</v>
      </c>
      <c r="B518" s="41" t="str">
        <f>IF('M9'!B60=0,"",'M9'!B60)</f>
        <v/>
      </c>
      <c r="C518" s="90" t="str">
        <f>'I9'!R60</f>
        <v xml:space="preserve"> </v>
      </c>
      <c r="D518" s="90" t="str">
        <f>'I9'!T60</f>
        <v xml:space="preserve"> </v>
      </c>
      <c r="E518" s="90" t="str">
        <f>IF('I9'!U60=0," ",'I9'!U60)</f>
        <v xml:space="preserve"> </v>
      </c>
      <c r="F518" s="90" t="str">
        <f>IF('I9'!V60=0," ",'I9'!V60)</f>
        <v xml:space="preserve"> </v>
      </c>
      <c r="G518" s="91" t="str">
        <f t="shared" si="16"/>
        <v xml:space="preserve"> </v>
      </c>
      <c r="H518" s="187"/>
      <c r="I518" s="188"/>
      <c r="J518" s="188"/>
      <c r="K518" s="188"/>
      <c r="L518" s="189"/>
    </row>
    <row r="519" spans="1:12" x14ac:dyDescent="0.25">
      <c r="A519" s="40">
        <v>49</v>
      </c>
      <c r="B519" s="41" t="str">
        <f>IF('M9'!B61=0,"",'M9'!B61)</f>
        <v/>
      </c>
      <c r="C519" s="90" t="str">
        <f>'I9'!R61</f>
        <v xml:space="preserve"> </v>
      </c>
      <c r="D519" s="90" t="str">
        <f>'I9'!T61</f>
        <v xml:space="preserve"> </v>
      </c>
      <c r="E519" s="90" t="str">
        <f>IF('I9'!U61=0," ",'I9'!U61)</f>
        <v xml:space="preserve"> </v>
      </c>
      <c r="F519" s="90" t="str">
        <f>IF('I9'!V61=0," ",'I9'!V61)</f>
        <v xml:space="preserve"> </v>
      </c>
      <c r="G519" s="91" t="str">
        <f t="shared" si="16"/>
        <v xml:space="preserve"> </v>
      </c>
      <c r="H519" s="187"/>
      <c r="I519" s="188"/>
      <c r="J519" s="188"/>
      <c r="K519" s="188"/>
      <c r="L519" s="189"/>
    </row>
    <row r="520" spans="1:12" x14ac:dyDescent="0.25">
      <c r="A520" s="40">
        <v>50</v>
      </c>
      <c r="B520" s="41" t="str">
        <f>IF('M9'!B62=0,"",'M9'!B62)</f>
        <v/>
      </c>
      <c r="C520" s="90" t="str">
        <f>'I9'!R62</f>
        <v xml:space="preserve"> </v>
      </c>
      <c r="D520" s="90" t="str">
        <f>'I9'!T62</f>
        <v xml:space="preserve"> </v>
      </c>
      <c r="E520" s="90" t="str">
        <f>IF('I9'!U62=0," ",'I9'!U62)</f>
        <v xml:space="preserve"> </v>
      </c>
      <c r="F520" s="90" t="str">
        <f>IF('I9'!V62=0," ",'I9'!V62)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6:B6"/>
    <mergeCell ref="C6:F6"/>
    <mergeCell ref="G6:L6"/>
    <mergeCell ref="A7:B7"/>
    <mergeCell ref="C7:F7"/>
    <mergeCell ref="I7:L8"/>
    <mergeCell ref="A8:B8"/>
    <mergeCell ref="C8:F8"/>
    <mergeCell ref="A1:L1"/>
    <mergeCell ref="A2:L2"/>
    <mergeCell ref="A3:L3"/>
    <mergeCell ref="A5:B5"/>
    <mergeCell ref="C5:F5"/>
    <mergeCell ref="G5:L5"/>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77:C77"/>
    <mergeCell ref="A78:L78"/>
    <mergeCell ref="A79:C79"/>
    <mergeCell ref="A81:B82"/>
    <mergeCell ref="C81:E82"/>
    <mergeCell ref="F81:F83"/>
    <mergeCell ref="A83:B83"/>
    <mergeCell ref="C83:E83"/>
    <mergeCell ref="A67:L67"/>
    <mergeCell ref="A69:B69"/>
    <mergeCell ref="A76:L76"/>
    <mergeCell ref="A87:B87"/>
    <mergeCell ref="C87:E87"/>
    <mergeCell ref="A88:B88"/>
    <mergeCell ref="C88:E88"/>
    <mergeCell ref="A89:B89"/>
    <mergeCell ref="C89:E89"/>
    <mergeCell ref="A84:B84"/>
    <mergeCell ref="C84:E84"/>
    <mergeCell ref="A85:B85"/>
    <mergeCell ref="C85:E85"/>
    <mergeCell ref="A86:B86"/>
    <mergeCell ref="C86:E86"/>
    <mergeCell ref="A93:B93"/>
    <mergeCell ref="C93:E93"/>
    <mergeCell ref="A94:B94"/>
    <mergeCell ref="C94:E94"/>
    <mergeCell ref="A96:C96"/>
    <mergeCell ref="A113:C113"/>
    <mergeCell ref="A90:B90"/>
    <mergeCell ref="C90:E90"/>
    <mergeCell ref="A91:B91"/>
    <mergeCell ref="C91:E91"/>
    <mergeCell ref="A92:B92"/>
    <mergeCell ref="C92:E92"/>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84:L184"/>
    <mergeCell ref="A185:L185"/>
    <mergeCell ref="A187:B187"/>
    <mergeCell ref="A180:L180"/>
    <mergeCell ref="A181:D181"/>
    <mergeCell ref="E181:L181"/>
    <mergeCell ref="A182:D182"/>
    <mergeCell ref="E182:L182"/>
    <mergeCell ref="A183:L183"/>
    <mergeCell ref="A194:L194"/>
    <mergeCell ref="A195:C195"/>
    <mergeCell ref="A196:L196"/>
    <mergeCell ref="A197:C197"/>
    <mergeCell ref="A199:B200"/>
    <mergeCell ref="C199:E200"/>
    <mergeCell ref="F199:F201"/>
    <mergeCell ref="A201:B201"/>
    <mergeCell ref="C201:E201"/>
    <mergeCell ref="A205:B205"/>
    <mergeCell ref="C205:E205"/>
    <mergeCell ref="A206:B206"/>
    <mergeCell ref="C206:E206"/>
    <mergeCell ref="A207:B207"/>
    <mergeCell ref="C207:E207"/>
    <mergeCell ref="A202:B202"/>
    <mergeCell ref="C202:E202"/>
    <mergeCell ref="A203:B203"/>
    <mergeCell ref="C203:E203"/>
    <mergeCell ref="A204:B204"/>
    <mergeCell ref="C204:E204"/>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302:L302"/>
    <mergeCell ref="A303:L303"/>
    <mergeCell ref="A305:B305"/>
    <mergeCell ref="A298:L298"/>
    <mergeCell ref="A299:D299"/>
    <mergeCell ref="E299:L299"/>
    <mergeCell ref="A300:D300"/>
    <mergeCell ref="E300:L300"/>
    <mergeCell ref="A301:L301"/>
    <mergeCell ref="A312:L312"/>
    <mergeCell ref="A313:C313"/>
    <mergeCell ref="A314:L314"/>
    <mergeCell ref="A315:C315"/>
    <mergeCell ref="A317:B318"/>
    <mergeCell ref="C317:E318"/>
    <mergeCell ref="F317:F319"/>
    <mergeCell ref="A319:B319"/>
    <mergeCell ref="C319:E319"/>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G363:G364"/>
    <mergeCell ref="H363:H364"/>
    <mergeCell ref="I363:K363"/>
    <mergeCell ref="A361:B361"/>
    <mergeCell ref="C361:F361"/>
    <mergeCell ref="I361:L362"/>
    <mergeCell ref="A362:B362"/>
    <mergeCell ref="C362:F362"/>
    <mergeCell ref="A363:A364"/>
    <mergeCell ref="B363:B364"/>
    <mergeCell ref="C363:C364"/>
    <mergeCell ref="D363:D364"/>
    <mergeCell ref="E363:E364"/>
    <mergeCell ref="F363:F364"/>
    <mergeCell ref="A416:B417"/>
    <mergeCell ref="C416:E417"/>
    <mergeCell ref="F416:F418"/>
    <mergeCell ref="A418:B418"/>
    <mergeCell ref="C418:E418"/>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58:L458"/>
    <mergeCell ref="A459:D459"/>
    <mergeCell ref="E459:L459"/>
    <mergeCell ref="A460:D460"/>
    <mergeCell ref="E460:L460"/>
    <mergeCell ref="A428:B428"/>
    <mergeCell ref="C428:E428"/>
    <mergeCell ref="G428:H428"/>
    <mergeCell ref="A429:B429"/>
    <mergeCell ref="C429:E429"/>
    <mergeCell ref="G429:H429"/>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529" priority="13" operator="lessThan">
      <formula>7</formula>
    </cfRule>
  </conditionalFormatting>
  <conditionalFormatting sqref="C201">
    <cfRule type="cellIs" dxfId="528" priority="12" operator="lessThan">
      <formula>7</formula>
    </cfRule>
  </conditionalFormatting>
  <conditionalFormatting sqref="C319">
    <cfRule type="cellIs" dxfId="527" priority="11" operator="lessThan">
      <formula>7</formula>
    </cfRule>
  </conditionalFormatting>
  <conditionalFormatting sqref="C418">
    <cfRule type="cellIs" dxfId="526" priority="7" operator="lessThan">
      <formula>7</formula>
    </cfRule>
  </conditionalFormatting>
  <conditionalFormatting sqref="C471:C520">
    <cfRule type="cellIs" dxfId="525" priority="6" operator="lessThan">
      <formula>7</formula>
    </cfRule>
  </conditionalFormatting>
  <conditionalFormatting sqref="D471:D520">
    <cfRule type="cellIs" dxfId="524" priority="4" operator="equal">
      <formula>"REP"</formula>
    </cfRule>
    <cfRule type="cellIs" dxfId="523" priority="5" operator="equal">
      <formula>"SPL"</formula>
    </cfRule>
  </conditionalFormatting>
  <conditionalFormatting sqref="E471:E520">
    <cfRule type="cellIs" dxfId="522" priority="3" operator="lessThan">
      <formula>7</formula>
    </cfRule>
  </conditionalFormatting>
  <conditionalFormatting sqref="F471:F520">
    <cfRule type="cellIs" dxfId="521" priority="2" operator="equal">
      <formula>"P.A."</formula>
    </cfRule>
  </conditionalFormatting>
  <conditionalFormatting sqref="G471:G520">
    <cfRule type="cellIs" dxfId="520" priority="1" operator="equal">
      <formula>"REPROBADO"</formula>
    </cfRule>
  </conditionalFormatting>
  <dataValidations count="4">
    <dataValidation operator="equal" allowBlank="1" showInputMessage="1" showErrorMessage="1" errorTitle="RESTRICCIÓN" error="No intente cambiar el contenido de las celdas." sqref="C83 C201 C319 C418" xr:uid="{37868AD4-F840-4F50-8F06-7ABA762709FA}"/>
    <dataValidation type="whole" operator="equal" allowBlank="1" showInputMessage="1" showErrorMessage="1" errorTitle="RESTRICCIÓN" error="No intente cambiar el contenido de las celdas." sqref="A83:B83 A201:B201 A319:B319 A418:B418" xr:uid="{517C8941-D919-43A1-833E-495DF052D76D}">
      <formula1>1711894467</formula1>
    </dataValidation>
    <dataValidation type="whole" operator="equal" allowBlank="1" showInputMessage="1" showErrorMessage="1" sqref="G422:H429" xr:uid="{CBA3D2CB-19A4-42E1-9E59-8603D3E47EBE}">
      <formula1>68686</formula1>
    </dataValidation>
    <dataValidation operator="equal" allowBlank="1" showInputMessage="1" showErrorMessage="1" sqref="I422:I429 D544:E545 A543:C545 F543:F545" xr:uid="{E4921E09-4BA0-4ECA-8E72-A8C10DB175DA}"/>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33793" r:id="rId4" name="CommandButton1">
          <controlPr defaultSize="0" print="0" autoLine="0" r:id="rId5">
            <anchor moveWithCells="1">
              <from>
                <xdr:col>1</xdr:col>
                <xdr:colOff>1628775</xdr:colOff>
                <xdr:row>8</xdr:row>
                <xdr:rowOff>638175</xdr:rowOff>
              </from>
              <to>
                <xdr:col>1</xdr:col>
                <xdr:colOff>2581275</xdr:colOff>
                <xdr:row>9</xdr:row>
                <xdr:rowOff>180975</xdr:rowOff>
              </to>
            </anchor>
          </controlPr>
        </control>
      </mc:Choice>
      <mc:Fallback>
        <control shapeId="33793" r:id="rId4" name="CommandButton1"/>
      </mc:Fallback>
    </mc:AlternateContent>
    <mc:AlternateContent xmlns:mc="http://schemas.openxmlformats.org/markup-compatibility/2006">
      <mc:Choice Requires="x14">
        <control shapeId="33794" r:id="rId6" name="CommandButton2">
          <controlPr defaultSize="0" print="0" autoLine="0" r:id="rId7">
            <anchor moveWithCells="1">
              <from>
                <xdr:col>1</xdr:col>
                <xdr:colOff>2533650</xdr:colOff>
                <xdr:row>66</xdr:row>
                <xdr:rowOff>95250</xdr:rowOff>
              </from>
              <to>
                <xdr:col>3</xdr:col>
                <xdr:colOff>228600</xdr:colOff>
                <xdr:row>67</xdr:row>
                <xdr:rowOff>161925</xdr:rowOff>
              </to>
            </anchor>
          </controlPr>
        </control>
      </mc:Choice>
      <mc:Fallback>
        <control shapeId="33794" r:id="rId6" name="CommandButton2"/>
      </mc:Fallback>
    </mc:AlternateContent>
    <mc:AlternateContent xmlns:mc="http://schemas.openxmlformats.org/markup-compatibility/2006">
      <mc:Choice Requires="x14">
        <control shapeId="33795" r:id="rId8" name="CommandButton3">
          <controlPr defaultSize="0" print="0" autoLine="0" r:id="rId9">
            <anchor moveWithCells="1">
              <from>
                <xdr:col>1</xdr:col>
                <xdr:colOff>1390650</xdr:colOff>
                <xdr:row>126</xdr:row>
                <xdr:rowOff>333375</xdr:rowOff>
              </from>
              <to>
                <xdr:col>1</xdr:col>
                <xdr:colOff>2343150</xdr:colOff>
                <xdr:row>126</xdr:row>
                <xdr:rowOff>647700</xdr:rowOff>
              </to>
            </anchor>
          </controlPr>
        </control>
      </mc:Choice>
      <mc:Fallback>
        <control shapeId="33795" r:id="rId8" name="CommandButton3"/>
      </mc:Fallback>
    </mc:AlternateContent>
    <mc:AlternateContent xmlns:mc="http://schemas.openxmlformats.org/markup-compatibility/2006">
      <mc:Choice Requires="x14">
        <control shapeId="33796" r:id="rId10" name="CommandButton4">
          <controlPr defaultSize="0" print="0" autoLine="0" r:id="rId11">
            <anchor moveWithCells="1">
              <from>
                <xdr:col>1</xdr:col>
                <xdr:colOff>2390775</xdr:colOff>
                <xdr:row>184</xdr:row>
                <xdr:rowOff>142875</xdr:rowOff>
              </from>
              <to>
                <xdr:col>3</xdr:col>
                <xdr:colOff>76200</xdr:colOff>
                <xdr:row>185</xdr:row>
                <xdr:rowOff>200025</xdr:rowOff>
              </to>
            </anchor>
          </controlPr>
        </control>
      </mc:Choice>
      <mc:Fallback>
        <control shapeId="33796" r:id="rId10" name="CommandButton4"/>
      </mc:Fallback>
    </mc:AlternateContent>
    <mc:AlternateContent xmlns:mc="http://schemas.openxmlformats.org/markup-compatibility/2006">
      <mc:Choice Requires="x14">
        <control shapeId="33797" r:id="rId12" name="CommandButton5">
          <controlPr defaultSize="0" print="0" autoLine="0" r:id="rId13">
            <anchor moveWithCells="1">
              <from>
                <xdr:col>1</xdr:col>
                <xdr:colOff>1438275</xdr:colOff>
                <xdr:row>244</xdr:row>
                <xdr:rowOff>381000</xdr:rowOff>
              </from>
              <to>
                <xdr:col>1</xdr:col>
                <xdr:colOff>2381250</xdr:colOff>
                <xdr:row>244</xdr:row>
                <xdr:rowOff>685800</xdr:rowOff>
              </to>
            </anchor>
          </controlPr>
        </control>
      </mc:Choice>
      <mc:Fallback>
        <control shapeId="33797" r:id="rId12" name="CommandButton5"/>
      </mc:Fallback>
    </mc:AlternateContent>
    <mc:AlternateContent xmlns:mc="http://schemas.openxmlformats.org/markup-compatibility/2006">
      <mc:Choice Requires="x14">
        <control shapeId="33798" r:id="rId14" name="CommandButton6">
          <controlPr defaultSize="0" print="0" autoLine="0" r:id="rId5">
            <anchor moveWithCells="1">
              <from>
                <xdr:col>1</xdr:col>
                <xdr:colOff>2457450</xdr:colOff>
                <xdr:row>302</xdr:row>
                <xdr:rowOff>161925</xdr:rowOff>
              </from>
              <to>
                <xdr:col>3</xdr:col>
                <xdr:colOff>142875</xdr:colOff>
                <xdr:row>303</xdr:row>
                <xdr:rowOff>219075</xdr:rowOff>
              </to>
            </anchor>
          </controlPr>
        </control>
      </mc:Choice>
      <mc:Fallback>
        <control shapeId="33798" r:id="rId14" name="CommandButton6"/>
      </mc:Fallback>
    </mc:AlternateContent>
    <mc:AlternateContent xmlns:mc="http://schemas.openxmlformats.org/markup-compatibility/2006">
      <mc:Choice Requires="x14">
        <control shapeId="33799" r:id="rId15" name="CommandButton7">
          <controlPr defaultSize="0" print="0" autoLine="0" r:id="rId16">
            <anchor moveWithCells="1">
              <from>
                <xdr:col>1</xdr:col>
                <xdr:colOff>1238250</xdr:colOff>
                <xdr:row>362</xdr:row>
                <xdr:rowOff>419100</xdr:rowOff>
              </from>
              <to>
                <xdr:col>1</xdr:col>
                <xdr:colOff>2181225</xdr:colOff>
                <xdr:row>362</xdr:row>
                <xdr:rowOff>723900</xdr:rowOff>
              </to>
            </anchor>
          </controlPr>
        </control>
      </mc:Choice>
      <mc:Fallback>
        <control shapeId="33799" r:id="rId15" name="CommandButton7"/>
      </mc:Fallback>
    </mc:AlternateContent>
    <mc:AlternateContent xmlns:mc="http://schemas.openxmlformats.org/markup-compatibility/2006">
      <mc:Choice Requires="x14">
        <control shapeId="33800" r:id="rId17" name="CommandButton8">
          <controlPr defaultSize="0" print="0" autoLine="0" r:id="rId18">
            <anchor moveWithCells="1">
              <from>
                <xdr:col>1</xdr:col>
                <xdr:colOff>1704975</xdr:colOff>
                <xdr:row>527</xdr:row>
                <xdr:rowOff>95250</xdr:rowOff>
              </from>
              <to>
                <xdr:col>1</xdr:col>
                <xdr:colOff>2647950</xdr:colOff>
                <xdr:row>530</xdr:row>
                <xdr:rowOff>0</xdr:rowOff>
              </to>
            </anchor>
          </controlPr>
        </control>
      </mc:Choice>
      <mc:Fallback>
        <control shapeId="33800" r:id="rId17" name="CommandButton8"/>
      </mc:Fallback>
    </mc:AlternateContent>
    <mc:AlternateContent xmlns:mc="http://schemas.openxmlformats.org/markup-compatibility/2006">
      <mc:Choice Requires="x14">
        <control shapeId="33802" r:id="rId19" name="CommandButton9">
          <controlPr defaultSize="0" print="0" autoLine="0" r:id="rId20">
            <anchor moveWithCells="1">
              <from>
                <xdr:col>1</xdr:col>
                <xdr:colOff>1323975</xdr:colOff>
                <xdr:row>468</xdr:row>
                <xdr:rowOff>304800</xdr:rowOff>
              </from>
              <to>
                <xdr:col>1</xdr:col>
                <xdr:colOff>2266950</xdr:colOff>
                <xdr:row>468</xdr:row>
                <xdr:rowOff>723900</xdr:rowOff>
              </to>
            </anchor>
          </controlPr>
        </control>
      </mc:Choice>
      <mc:Fallback>
        <control shapeId="33802" r:id="rId19" name="CommandButton9"/>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500A4-D83E-4BFF-92C2-287FC28ED22B}">
  <sheetPr codeName="Hoja30"/>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DS!E13</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DS!F13</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DS!G13</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DS!H13</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DS!I13</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C5:BL5"/>
    <mergeCell ref="A11:A12"/>
    <mergeCell ref="B11:B12"/>
    <mergeCell ref="BB7:BF7"/>
    <mergeCell ref="BG7:BG12"/>
    <mergeCell ref="BH7:BH12"/>
    <mergeCell ref="BI7:BI12"/>
    <mergeCell ref="BJ7:BJ12"/>
    <mergeCell ref="C8:BA9"/>
    <mergeCell ref="BB8:BB12"/>
    <mergeCell ref="BC8:BC12"/>
    <mergeCell ref="BD8:BD12"/>
    <mergeCell ref="BE8:BE12"/>
    <mergeCell ref="DW5:GF5"/>
    <mergeCell ref="DS7:DS12"/>
    <mergeCell ref="DT7:DT12"/>
    <mergeCell ref="DW7:FU7"/>
    <mergeCell ref="FV7:FZ7"/>
    <mergeCell ref="FZ8:FZ12"/>
    <mergeCell ref="FV8:FV12"/>
    <mergeCell ref="FW8:FW12"/>
    <mergeCell ref="FX8:FX12"/>
    <mergeCell ref="FY8:FY12"/>
    <mergeCell ref="GA7:GA12"/>
    <mergeCell ref="GB7:GB12"/>
    <mergeCell ref="GC7:GC12"/>
    <mergeCell ref="GD7:GD12"/>
    <mergeCell ref="BM7:DK7"/>
    <mergeCell ref="DL7:DP7"/>
    <mergeCell ref="DQ7:DQ12"/>
    <mergeCell ref="DR7:DR12"/>
    <mergeCell ref="BM5:DV5"/>
    <mergeCell ref="DO8:DO12"/>
    <mergeCell ref="DP8:DP12"/>
    <mergeCell ref="GG5:GG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DW8:FU9"/>
    <mergeCell ref="BF8:BF12"/>
    <mergeCell ref="BM8:DK9"/>
    <mergeCell ref="DL8:DL12"/>
    <mergeCell ref="DM8:DM12"/>
    <mergeCell ref="DN8:DN12"/>
  </mergeCells>
  <phoneticPr fontId="41" type="noConversion"/>
  <conditionalFormatting sqref="C13:D62">
    <cfRule type="expression" dxfId="519" priority="112">
      <formula>C13&lt;&gt;""</formula>
    </cfRule>
  </conditionalFormatting>
  <conditionalFormatting sqref="C13:H62 U13:Z62 BI13:BK62">
    <cfRule type="cellIs" dxfId="518" priority="111" operator="lessThan">
      <formula>7</formula>
    </cfRule>
  </conditionalFormatting>
  <conditionalFormatting sqref="C63:GH63">
    <cfRule type="cellIs" dxfId="517" priority="108" operator="lessThan">
      <formula>7</formula>
    </cfRule>
    <cfRule type="cellIs" dxfId="516" priority="109" operator="lessThan">
      <formula>7</formula>
    </cfRule>
  </conditionalFormatting>
  <conditionalFormatting sqref="BB13:BB62">
    <cfRule type="cellIs" dxfId="515" priority="106" operator="lessThan">
      <formula>7</formula>
    </cfRule>
  </conditionalFormatting>
  <conditionalFormatting sqref="BB13:BB62">
    <cfRule type="expression" dxfId="514" priority="107">
      <formula>BB13&lt;&gt;""</formula>
    </cfRule>
  </conditionalFormatting>
  <conditionalFormatting sqref="BC13:BC62 BE13:BF62">
    <cfRule type="cellIs" dxfId="513" priority="104" operator="lessThan">
      <formula>7</formula>
    </cfRule>
    <cfRule type="expression" dxfId="512" priority="105">
      <formula>BC13&lt;&gt;""</formula>
    </cfRule>
  </conditionalFormatting>
  <conditionalFormatting sqref="BG13:BH62">
    <cfRule type="cellIs" dxfId="511" priority="110" operator="lessThan">
      <formula>7</formula>
    </cfRule>
  </conditionalFormatting>
  <conditionalFormatting sqref="F13:G62">
    <cfRule type="expression" dxfId="510" priority="102">
      <formula>F13&lt;&gt;""</formula>
    </cfRule>
  </conditionalFormatting>
  <conditionalFormatting sqref="I13:J62">
    <cfRule type="expression" dxfId="509" priority="101">
      <formula>I13&lt;&gt;""</formula>
    </cfRule>
  </conditionalFormatting>
  <conditionalFormatting sqref="I13:J62">
    <cfRule type="cellIs" dxfId="508" priority="100" operator="lessThan">
      <formula>7</formula>
    </cfRule>
  </conditionalFormatting>
  <conditionalFormatting sqref="L13:M62">
    <cfRule type="expression" dxfId="507" priority="99">
      <formula>L13&lt;&gt;""</formula>
    </cfRule>
  </conditionalFormatting>
  <conditionalFormatting sqref="L13:M62">
    <cfRule type="cellIs" dxfId="506" priority="98" operator="lessThan">
      <formula>7</formula>
    </cfRule>
  </conditionalFormatting>
  <conditionalFormatting sqref="O13:P62">
    <cfRule type="expression" dxfId="505" priority="97">
      <formula>O13&lt;&gt;""</formula>
    </cfRule>
  </conditionalFormatting>
  <conditionalFormatting sqref="O13:P62">
    <cfRule type="cellIs" dxfId="504" priority="96" operator="lessThan">
      <formula>7</formula>
    </cfRule>
  </conditionalFormatting>
  <conditionalFormatting sqref="R13:S62">
    <cfRule type="expression" dxfId="503" priority="95">
      <formula>R13&lt;&gt;""</formula>
    </cfRule>
  </conditionalFormatting>
  <conditionalFormatting sqref="R13:S62">
    <cfRule type="cellIs" dxfId="502" priority="94" operator="lessThan">
      <formula>7</formula>
    </cfRule>
  </conditionalFormatting>
  <conditionalFormatting sqref="U13:V62">
    <cfRule type="expression" dxfId="501" priority="93">
      <formula>U13&lt;&gt;""</formula>
    </cfRule>
  </conditionalFormatting>
  <conditionalFormatting sqref="X13:Y62">
    <cfRule type="expression" dxfId="500" priority="92">
      <formula>X13&lt;&gt;""</formula>
    </cfRule>
  </conditionalFormatting>
  <conditionalFormatting sqref="AA13:AB62">
    <cfRule type="expression" dxfId="499" priority="91">
      <formula>AA13&lt;&gt;""</formula>
    </cfRule>
  </conditionalFormatting>
  <conditionalFormatting sqref="AA13:AB62">
    <cfRule type="cellIs" dxfId="498" priority="90" operator="lessThan">
      <formula>7</formula>
    </cfRule>
  </conditionalFormatting>
  <conditionalFormatting sqref="AD13:AE62">
    <cfRule type="expression" dxfId="497" priority="89">
      <formula>AD13&lt;&gt;""</formula>
    </cfRule>
  </conditionalFormatting>
  <conditionalFormatting sqref="AD13:AE62">
    <cfRule type="cellIs" dxfId="496" priority="88" operator="lessThan">
      <formula>7</formula>
    </cfRule>
  </conditionalFormatting>
  <conditionalFormatting sqref="AG13:AH62">
    <cfRule type="expression" dxfId="495" priority="87">
      <formula>AG13&lt;&gt;""</formula>
    </cfRule>
  </conditionalFormatting>
  <conditionalFormatting sqref="AG13:AH62">
    <cfRule type="cellIs" dxfId="494" priority="86" operator="lessThan">
      <formula>7</formula>
    </cfRule>
  </conditionalFormatting>
  <conditionalFormatting sqref="AJ13:AK62">
    <cfRule type="expression" dxfId="493" priority="85">
      <formula>AJ13&lt;&gt;""</formula>
    </cfRule>
  </conditionalFormatting>
  <conditionalFormatting sqref="AJ13:AK62">
    <cfRule type="cellIs" dxfId="492" priority="84" operator="lessThan">
      <formula>7</formula>
    </cfRule>
  </conditionalFormatting>
  <conditionalFormatting sqref="AM13:AN62">
    <cfRule type="expression" dxfId="491" priority="83">
      <formula>AM13&lt;&gt;""</formula>
    </cfRule>
  </conditionalFormatting>
  <conditionalFormatting sqref="AM13:AN62 AP13:AQ62 AS13:AT62 AV13:AW62">
    <cfRule type="cellIs" dxfId="490" priority="82" operator="lessThan">
      <formula>7</formula>
    </cfRule>
  </conditionalFormatting>
  <conditionalFormatting sqref="AP13:AQ62">
    <cfRule type="expression" dxfId="489" priority="81">
      <formula>AP13&lt;&gt;""</formula>
    </cfRule>
  </conditionalFormatting>
  <conditionalFormatting sqref="AS13:AT62">
    <cfRule type="expression" dxfId="488" priority="80">
      <formula>AS13&lt;&gt;""</formula>
    </cfRule>
  </conditionalFormatting>
  <conditionalFormatting sqref="AV13:AW62">
    <cfRule type="expression" dxfId="487" priority="79">
      <formula>AV13&lt;&gt;""</formula>
    </cfRule>
  </conditionalFormatting>
  <conditionalFormatting sqref="AY13:AZ62">
    <cfRule type="cellIs" dxfId="486" priority="78" operator="lessThan">
      <formula>7</formula>
    </cfRule>
  </conditionalFormatting>
  <conditionalFormatting sqref="AY13:AZ62">
    <cfRule type="expression" dxfId="485" priority="77">
      <formula>AY13&lt;&gt;""</formula>
    </cfRule>
  </conditionalFormatting>
  <conditionalFormatting sqref="AC13:AC62 T13:T62 Q13:Q62 N13:N62 K13:K62">
    <cfRule type="cellIs" dxfId="484" priority="76" operator="lessThan">
      <formula>7</formula>
    </cfRule>
  </conditionalFormatting>
  <conditionalFormatting sqref="BA13:BA62 AX13:AX62 AU13:AU62 AR13:AR62 AO13:AO62 AL13:AL62 AI13:AI62 AF13:AF62">
    <cfRule type="cellIs" dxfId="483" priority="75" operator="lessThan">
      <formula>7</formula>
    </cfRule>
  </conditionalFormatting>
  <conditionalFormatting sqref="BD13:BD62">
    <cfRule type="cellIs" dxfId="482" priority="74" operator="lessThan">
      <formula>7</formula>
    </cfRule>
  </conditionalFormatting>
  <conditionalFormatting sqref="BM13:BN62">
    <cfRule type="expression" dxfId="481" priority="73">
      <formula>BM13&lt;&gt;""</formula>
    </cfRule>
  </conditionalFormatting>
  <conditionalFormatting sqref="BM13:BR62 CE13:CJ62 DS13:DU62">
    <cfRule type="cellIs" dxfId="480" priority="72" operator="lessThan">
      <formula>7</formula>
    </cfRule>
  </conditionalFormatting>
  <conditionalFormatting sqref="DL13:DL62">
    <cfRule type="cellIs" dxfId="479" priority="69" operator="lessThan">
      <formula>7</formula>
    </cfRule>
  </conditionalFormatting>
  <conditionalFormatting sqref="DL13:DL62">
    <cfRule type="expression" dxfId="478" priority="70">
      <formula>DL13&lt;&gt;""</formula>
    </cfRule>
  </conditionalFormatting>
  <conditionalFormatting sqref="DM13:DM62 DO13:DP62">
    <cfRule type="cellIs" dxfId="477" priority="67" operator="lessThan">
      <formula>7</formula>
    </cfRule>
    <cfRule type="expression" dxfId="476" priority="68">
      <formula>DM13&lt;&gt;""</formula>
    </cfRule>
  </conditionalFormatting>
  <conditionalFormatting sqref="DQ13:DR62">
    <cfRule type="cellIs" dxfId="475" priority="71" operator="lessThan">
      <formula>7</formula>
    </cfRule>
  </conditionalFormatting>
  <conditionalFormatting sqref="BP13:BQ62">
    <cfRule type="expression" dxfId="474" priority="66">
      <formula>BP13&lt;&gt;""</formula>
    </cfRule>
  </conditionalFormatting>
  <conditionalFormatting sqref="BS13:BT62">
    <cfRule type="expression" dxfId="473" priority="65">
      <formula>BS13&lt;&gt;""</formula>
    </cfRule>
  </conditionalFormatting>
  <conditionalFormatting sqref="BS13:BT62">
    <cfRule type="cellIs" dxfId="472" priority="64" operator="lessThan">
      <formula>7</formula>
    </cfRule>
  </conditionalFormatting>
  <conditionalFormatting sqref="BV13:BW62">
    <cfRule type="expression" dxfId="471" priority="63">
      <formula>BV13&lt;&gt;""</formula>
    </cfRule>
  </conditionalFormatting>
  <conditionalFormatting sqref="BV13:BW62">
    <cfRule type="cellIs" dxfId="470" priority="62" operator="lessThan">
      <formula>7</formula>
    </cfRule>
  </conditionalFormatting>
  <conditionalFormatting sqref="BY13:BZ62">
    <cfRule type="expression" dxfId="469" priority="61">
      <formula>BY13&lt;&gt;""</formula>
    </cfRule>
  </conditionalFormatting>
  <conditionalFormatting sqref="BY13:BZ62">
    <cfRule type="cellIs" dxfId="468" priority="60" operator="lessThan">
      <formula>7</formula>
    </cfRule>
  </conditionalFormatting>
  <conditionalFormatting sqref="CB13:CC62">
    <cfRule type="expression" dxfId="467" priority="59">
      <formula>CB13&lt;&gt;""</formula>
    </cfRule>
  </conditionalFormatting>
  <conditionalFormatting sqref="CB13:CC62">
    <cfRule type="cellIs" dxfId="466" priority="58" operator="lessThan">
      <formula>7</formula>
    </cfRule>
  </conditionalFormatting>
  <conditionalFormatting sqref="CE13:CF62">
    <cfRule type="expression" dxfId="465" priority="57">
      <formula>CE13&lt;&gt;""</formula>
    </cfRule>
  </conditionalFormatting>
  <conditionalFormatting sqref="CH13:CI62">
    <cfRule type="expression" dxfId="464" priority="56">
      <formula>CH13&lt;&gt;""</formula>
    </cfRule>
  </conditionalFormatting>
  <conditionalFormatting sqref="CK13:CL62">
    <cfRule type="expression" dxfId="463" priority="55">
      <formula>CK13&lt;&gt;""</formula>
    </cfRule>
  </conditionalFormatting>
  <conditionalFormatting sqref="CK13:CL62">
    <cfRule type="cellIs" dxfId="462" priority="54" operator="lessThan">
      <formula>7</formula>
    </cfRule>
  </conditionalFormatting>
  <conditionalFormatting sqref="CN13:CO62">
    <cfRule type="expression" dxfId="461" priority="53">
      <formula>CN13&lt;&gt;""</formula>
    </cfRule>
  </conditionalFormatting>
  <conditionalFormatting sqref="CN13:CO62">
    <cfRule type="cellIs" dxfId="460" priority="52" operator="lessThan">
      <formula>7</formula>
    </cfRule>
  </conditionalFormatting>
  <conditionalFormatting sqref="CQ13:CR62">
    <cfRule type="expression" dxfId="459" priority="51">
      <formula>CQ13&lt;&gt;""</formula>
    </cfRule>
  </conditionalFormatting>
  <conditionalFormatting sqref="CQ13:CR62">
    <cfRule type="cellIs" dxfId="458" priority="50" operator="lessThan">
      <formula>7</formula>
    </cfRule>
  </conditionalFormatting>
  <conditionalFormatting sqref="CT13:CU62">
    <cfRule type="expression" dxfId="457" priority="49">
      <formula>CT13&lt;&gt;""</formula>
    </cfRule>
  </conditionalFormatting>
  <conditionalFormatting sqref="CT13:CU62">
    <cfRule type="cellIs" dxfId="456" priority="48" operator="lessThan">
      <formula>7</formula>
    </cfRule>
  </conditionalFormatting>
  <conditionalFormatting sqref="CW13:CX62">
    <cfRule type="expression" dxfId="455" priority="47">
      <formula>CW13&lt;&gt;""</formula>
    </cfRule>
  </conditionalFormatting>
  <conditionalFormatting sqref="CW13:CX62 CZ13:DA62 DC13:DD62 DF13:DG62">
    <cfRule type="cellIs" dxfId="454" priority="46" operator="lessThan">
      <formula>7</formula>
    </cfRule>
  </conditionalFormatting>
  <conditionalFormatting sqref="CZ13:DA62">
    <cfRule type="expression" dxfId="453" priority="45">
      <formula>CZ13&lt;&gt;""</formula>
    </cfRule>
  </conditionalFormatting>
  <conditionalFormatting sqref="DC13:DD62">
    <cfRule type="expression" dxfId="452" priority="44">
      <formula>DC13&lt;&gt;""</formula>
    </cfRule>
  </conditionalFormatting>
  <conditionalFormatting sqref="DF13:DG62">
    <cfRule type="expression" dxfId="451" priority="43">
      <formula>DF13&lt;&gt;""</formula>
    </cfRule>
  </conditionalFormatting>
  <conditionalFormatting sqref="DI13:DJ62">
    <cfRule type="cellIs" dxfId="450" priority="42" operator="lessThan">
      <formula>7</formula>
    </cfRule>
  </conditionalFormatting>
  <conditionalFormatting sqref="DI13:DJ62">
    <cfRule type="expression" dxfId="449" priority="41">
      <formula>DI13&lt;&gt;""</formula>
    </cfRule>
  </conditionalFormatting>
  <conditionalFormatting sqref="CM13:CM62 CD13:CD62 CA13:CA62 BX13:BX62 BU13:BU62">
    <cfRule type="cellIs" dxfId="448" priority="40" operator="lessThan">
      <formula>7</formula>
    </cfRule>
  </conditionalFormatting>
  <conditionalFormatting sqref="DK13:DK62 DH13:DH62 DE13:DE62 DB13:DB62 CY13:CY62 CV13:CV62 CS13:CS62 CP13:CP62">
    <cfRule type="cellIs" dxfId="447" priority="39" operator="lessThan">
      <formula>7</formula>
    </cfRule>
  </conditionalFormatting>
  <conditionalFormatting sqref="DN13:DN62">
    <cfRule type="cellIs" dxfId="446" priority="38" operator="lessThan">
      <formula>7</formula>
    </cfRule>
  </conditionalFormatting>
  <conditionalFormatting sqref="DW13:DX62">
    <cfRule type="expression" dxfId="445" priority="37">
      <formula>DW13&lt;&gt;""</formula>
    </cfRule>
  </conditionalFormatting>
  <conditionalFormatting sqref="DW13:EB62 EO13:ET62 GC13:GE62">
    <cfRule type="cellIs" dxfId="444" priority="36" operator="lessThan">
      <formula>7</formula>
    </cfRule>
  </conditionalFormatting>
  <conditionalFormatting sqref="FV13:FV62">
    <cfRule type="cellIs" dxfId="443" priority="33" operator="lessThan">
      <formula>7</formula>
    </cfRule>
  </conditionalFormatting>
  <conditionalFormatting sqref="FV13:FV62">
    <cfRule type="expression" dxfId="442" priority="34">
      <formula>FV13&lt;&gt;""</formula>
    </cfRule>
  </conditionalFormatting>
  <conditionalFormatting sqref="FW13:FW62 FY13:FZ62">
    <cfRule type="cellIs" dxfId="441" priority="31" operator="lessThan">
      <formula>7</formula>
    </cfRule>
    <cfRule type="expression" dxfId="440" priority="32">
      <formula>FW13&lt;&gt;""</formula>
    </cfRule>
  </conditionalFormatting>
  <conditionalFormatting sqref="GA13:GB62">
    <cfRule type="cellIs" dxfId="439" priority="35" operator="lessThan">
      <formula>7</formula>
    </cfRule>
  </conditionalFormatting>
  <conditionalFormatting sqref="DZ13:EA62">
    <cfRule type="expression" dxfId="438" priority="30">
      <formula>DZ13&lt;&gt;""</formula>
    </cfRule>
  </conditionalFormatting>
  <conditionalFormatting sqref="EC13:ED62">
    <cfRule type="expression" dxfId="437" priority="29">
      <formula>EC13&lt;&gt;""</formula>
    </cfRule>
  </conditionalFormatting>
  <conditionalFormatting sqref="EC13:ED62">
    <cfRule type="cellIs" dxfId="436" priority="28" operator="lessThan">
      <formula>7</formula>
    </cfRule>
  </conditionalFormatting>
  <conditionalFormatting sqref="EF13:EG62">
    <cfRule type="expression" dxfId="435" priority="27">
      <formula>EF13&lt;&gt;""</formula>
    </cfRule>
  </conditionalFormatting>
  <conditionalFormatting sqref="EF13:EG62">
    <cfRule type="cellIs" dxfId="434" priority="26" operator="lessThan">
      <formula>7</formula>
    </cfRule>
  </conditionalFormatting>
  <conditionalFormatting sqref="EI13:EJ62">
    <cfRule type="expression" dxfId="433" priority="25">
      <formula>EI13&lt;&gt;""</formula>
    </cfRule>
  </conditionalFormatting>
  <conditionalFormatting sqref="EI13:EJ62">
    <cfRule type="cellIs" dxfId="432" priority="24" operator="lessThan">
      <formula>7</formula>
    </cfRule>
  </conditionalFormatting>
  <conditionalFormatting sqref="EL13:EM62">
    <cfRule type="expression" dxfId="431" priority="23">
      <formula>EL13&lt;&gt;""</formula>
    </cfRule>
  </conditionalFormatting>
  <conditionalFormatting sqref="EL13:EM62">
    <cfRule type="cellIs" dxfId="430" priority="22" operator="lessThan">
      <formula>7</formula>
    </cfRule>
  </conditionalFormatting>
  <conditionalFormatting sqref="EO13:EP62">
    <cfRule type="expression" dxfId="429" priority="21">
      <formula>EO13&lt;&gt;""</formula>
    </cfRule>
  </conditionalFormatting>
  <conditionalFormatting sqref="ER13:ES62">
    <cfRule type="expression" dxfId="428" priority="20">
      <formula>ER13&lt;&gt;""</formula>
    </cfRule>
  </conditionalFormatting>
  <conditionalFormatting sqref="EU13:EV62">
    <cfRule type="expression" dxfId="427" priority="19">
      <formula>EU13&lt;&gt;""</formula>
    </cfRule>
  </conditionalFormatting>
  <conditionalFormatting sqref="EU13:EV62">
    <cfRule type="cellIs" dxfId="426" priority="18" operator="lessThan">
      <formula>7</formula>
    </cfRule>
  </conditionalFormatting>
  <conditionalFormatting sqref="EX13:EY62">
    <cfRule type="expression" dxfId="425" priority="17">
      <formula>EX13&lt;&gt;""</formula>
    </cfRule>
  </conditionalFormatting>
  <conditionalFormatting sqref="EX13:EY62">
    <cfRule type="cellIs" dxfId="424" priority="16" operator="lessThan">
      <formula>7</formula>
    </cfRule>
  </conditionalFormatting>
  <conditionalFormatting sqref="FA13:FB62">
    <cfRule type="expression" dxfId="423" priority="15">
      <formula>FA13&lt;&gt;""</formula>
    </cfRule>
  </conditionalFormatting>
  <conditionalFormatting sqref="FA13:FB62">
    <cfRule type="cellIs" dxfId="422" priority="14" operator="lessThan">
      <formula>7</formula>
    </cfRule>
  </conditionalFormatting>
  <conditionalFormatting sqref="FD13:FE62">
    <cfRule type="expression" dxfId="421" priority="13">
      <formula>FD13&lt;&gt;""</formula>
    </cfRule>
  </conditionalFormatting>
  <conditionalFormatting sqref="FD13:FE62">
    <cfRule type="cellIs" dxfId="420" priority="12" operator="lessThan">
      <formula>7</formula>
    </cfRule>
  </conditionalFormatting>
  <conditionalFormatting sqref="FG13:FH62">
    <cfRule type="expression" dxfId="419" priority="11">
      <formula>FG13&lt;&gt;""</formula>
    </cfRule>
  </conditionalFormatting>
  <conditionalFormatting sqref="FG13:FH62 FJ13:FK62 FM13:FN62 FP13:FQ62">
    <cfRule type="cellIs" dxfId="418" priority="10" operator="lessThan">
      <formula>7</formula>
    </cfRule>
  </conditionalFormatting>
  <conditionalFormatting sqref="FJ13:FK62">
    <cfRule type="expression" dxfId="417" priority="9">
      <formula>FJ13&lt;&gt;""</formula>
    </cfRule>
  </conditionalFormatting>
  <conditionalFormatting sqref="FM13:FN62">
    <cfRule type="expression" dxfId="416" priority="8">
      <formula>FM13&lt;&gt;""</formula>
    </cfRule>
  </conditionalFormatting>
  <conditionalFormatting sqref="FP13:FQ62">
    <cfRule type="expression" dxfId="415" priority="7">
      <formula>FP13&lt;&gt;""</formula>
    </cfRule>
  </conditionalFormatting>
  <conditionalFormatting sqref="FS13:FT62">
    <cfRule type="cellIs" dxfId="414" priority="6" operator="lessThan">
      <formula>7</formula>
    </cfRule>
  </conditionalFormatting>
  <conditionalFormatting sqref="FS13:FT62">
    <cfRule type="expression" dxfId="413" priority="5">
      <formula>FS13&lt;&gt;""</formula>
    </cfRule>
  </conditionalFormatting>
  <conditionalFormatting sqref="EW13:EW62 EN13:EN62 EK13:EK62 EH13:EH62 EE13:EE62">
    <cfRule type="cellIs" dxfId="412" priority="4" operator="lessThan">
      <formula>7</formula>
    </cfRule>
  </conditionalFormatting>
  <conditionalFormatting sqref="FU13:FU62 FR13:FR62 FO13:FO62 FL13:FL62 FI13:FI62 FF13:FF62 FC13:FC62 EZ13:EZ62">
    <cfRule type="cellIs" dxfId="411" priority="3" operator="lessThan">
      <formula>7</formula>
    </cfRule>
  </conditionalFormatting>
  <conditionalFormatting sqref="FX13:FX62">
    <cfRule type="cellIs" dxfId="410" priority="2" operator="lessThan">
      <formula>7</formula>
    </cfRule>
  </conditionalFormatting>
  <conditionalFormatting sqref="GG13:GG62">
    <cfRule type="cellIs" dxfId="409" priority="1" operator="lessThan">
      <formula>7</formula>
    </cfRule>
  </conditionalFormatting>
  <dataValidations count="5">
    <dataValidation operator="equal" allowBlank="1" showInputMessage="1" showErrorMessage="1" sqref="B13:B62" xr:uid="{08A3DCFD-2A44-4EE8-88CE-3C491F4FEA87}"/>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3B675949-6059-4FE1-A978-30031E79EE98}">
      <formula1>1711894467</formula1>
    </dataValidation>
    <dataValidation type="whole" operator="equal" allowBlank="1" showInputMessage="1" showErrorMessage="1" errorTitle="ERROR" error="&quot;No intente editar estas celdas&quot;." sqref="FX13:FX62 DQ13:DU62 DN13:DN62 BG13:BK62 BD13:BD62 GA13:GE62 GG13:GG62" xr:uid="{02DCA1CD-6785-4F56-8691-C426387C63D2}">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4CE59A01-6161-4CFF-8D8C-E74CE7E9FA1E}">
      <formula1>0</formula1>
      <formula2>10</formula2>
    </dataValidation>
    <dataValidation type="whole" operator="equal" allowBlank="1" showInputMessage="1" showErrorMessage="1" errorTitle="ERROR" error="NO CAMBIE EL CONTENIDO DE LA CELDA" sqref="BL13:BL62 DV13:DV62 GH13:GH62 GF13:GF62" xr:uid="{5B25C863-CECA-4689-9621-6DE67AFFE166}">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OcultarFilaM10">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34818" r:id="rId4" name="Button 2">
              <controlPr defaultSize="0" print="0" autoFill="0" autoPict="0" macro="[0]!MostrarFM10">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C234F-F6AF-4EF7-9583-6011F7C6E6B7}">
  <sheetPr codeName="Hoja31"/>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DS!E13</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DS!F13</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DS!G13</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DS!H13</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DS!I13</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IF('M10'!B13=0,"",'M10'!B13)</f>
        <v/>
      </c>
      <c r="C13" s="75">
        <f>'M10'!BI13</f>
        <v>5.6</v>
      </c>
      <c r="D13" s="75">
        <f>'M10'!BJ13</f>
        <v>2.5499999999999998</v>
      </c>
      <c r="E13" s="100">
        <f>'M10'!BK13</f>
        <v>8.1499999999999986</v>
      </c>
      <c r="F13" s="84" t="str">
        <f>'M10'!BL13</f>
        <v>B+</v>
      </c>
      <c r="G13" s="75" t="str">
        <f>'M10'!DS13</f>
        <v xml:space="preserve"> </v>
      </c>
      <c r="H13" s="75" t="str">
        <f>'M10'!DT13</f>
        <v xml:space="preserve"> </v>
      </c>
      <c r="I13" s="100" t="str">
        <f>'M10'!DU13</f>
        <v xml:space="preserve"> </v>
      </c>
      <c r="J13" s="75" t="str">
        <f>'M10'!DV13</f>
        <v xml:space="preserve"> </v>
      </c>
      <c r="K13" s="75" t="str">
        <f>'M10'!GC13</f>
        <v xml:space="preserve"> </v>
      </c>
      <c r="L13" s="75" t="str">
        <f>'M10'!GD13</f>
        <v xml:space="preserve"> </v>
      </c>
      <c r="M13" s="100" t="str">
        <f>'M10'!GE13</f>
        <v xml:space="preserve"> </v>
      </c>
      <c r="N13" s="75" t="str">
        <f>'M10'!GF13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IF('M10'!B14=0,"",'M10'!B14)</f>
        <v/>
      </c>
      <c r="C14" s="75" t="str">
        <f>'M10'!BI14</f>
        <v xml:space="preserve"> </v>
      </c>
      <c r="D14" s="75" t="str">
        <f>'M10'!BJ14</f>
        <v xml:space="preserve"> </v>
      </c>
      <c r="E14" s="100" t="str">
        <f>'M10'!BK14</f>
        <v xml:space="preserve"> </v>
      </c>
      <c r="F14" s="84" t="str">
        <f>'M10'!BL14</f>
        <v xml:space="preserve"> </v>
      </c>
      <c r="G14" s="75" t="str">
        <f>'M10'!DS14</f>
        <v xml:space="preserve"> </v>
      </c>
      <c r="H14" s="75" t="str">
        <f>'M10'!DT14</f>
        <v xml:space="preserve"> </v>
      </c>
      <c r="I14" s="100" t="str">
        <f>'M10'!DU14</f>
        <v xml:space="preserve"> </v>
      </c>
      <c r="J14" s="75" t="str">
        <f>'M10'!DV14</f>
        <v xml:space="preserve"> </v>
      </c>
      <c r="K14" s="75" t="str">
        <f>'M10'!GC14</f>
        <v xml:space="preserve"> </v>
      </c>
      <c r="L14" s="75" t="str">
        <f>'M10'!GD14</f>
        <v xml:space="preserve"> </v>
      </c>
      <c r="M14" s="100" t="str">
        <f>'M10'!GE14</f>
        <v xml:space="preserve"> </v>
      </c>
      <c r="N14" s="75" t="str">
        <f>'M10'!GF14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IF('M10'!B15=0,"",'M10'!B15)</f>
        <v/>
      </c>
      <c r="C15" s="75" t="str">
        <f>'M10'!BI15</f>
        <v xml:space="preserve"> </v>
      </c>
      <c r="D15" s="75" t="str">
        <f>'M10'!BJ15</f>
        <v xml:space="preserve"> </v>
      </c>
      <c r="E15" s="100" t="str">
        <f>'M10'!BK15</f>
        <v xml:space="preserve"> </v>
      </c>
      <c r="F15" s="84" t="str">
        <f>'M10'!BL15</f>
        <v xml:space="preserve"> </v>
      </c>
      <c r="G15" s="75" t="str">
        <f>'M10'!DS15</f>
        <v xml:space="preserve"> </v>
      </c>
      <c r="H15" s="75" t="str">
        <f>'M10'!DT15</f>
        <v xml:space="preserve"> </v>
      </c>
      <c r="I15" s="100" t="str">
        <f>'M10'!DU15</f>
        <v xml:space="preserve"> </v>
      </c>
      <c r="J15" s="75" t="str">
        <f>'M10'!DV15</f>
        <v xml:space="preserve"> </v>
      </c>
      <c r="K15" s="75" t="str">
        <f>'M10'!GC15</f>
        <v xml:space="preserve"> </v>
      </c>
      <c r="L15" s="75" t="str">
        <f>'M10'!GD15</f>
        <v xml:space="preserve"> </v>
      </c>
      <c r="M15" s="100" t="str">
        <f>'M10'!GE15</f>
        <v xml:space="preserve"> </v>
      </c>
      <c r="N15" s="75" t="str">
        <f>'M10'!GF15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IF('M10'!B16=0,"",'M10'!B16)</f>
        <v/>
      </c>
      <c r="C16" s="75" t="str">
        <f>'M10'!BI16</f>
        <v xml:space="preserve"> </v>
      </c>
      <c r="D16" s="75" t="str">
        <f>'M10'!BJ16</f>
        <v xml:space="preserve"> </v>
      </c>
      <c r="E16" s="100" t="str">
        <f>'M10'!BK16</f>
        <v xml:space="preserve"> </v>
      </c>
      <c r="F16" s="84" t="str">
        <f>'M10'!BL16</f>
        <v xml:space="preserve"> </v>
      </c>
      <c r="G16" s="75" t="str">
        <f>'M10'!DS16</f>
        <v xml:space="preserve"> </v>
      </c>
      <c r="H16" s="75" t="str">
        <f>'M10'!DT16</f>
        <v xml:space="preserve"> </v>
      </c>
      <c r="I16" s="100" t="str">
        <f>'M10'!DU16</f>
        <v xml:space="preserve"> </v>
      </c>
      <c r="J16" s="75" t="str">
        <f>'M10'!DV16</f>
        <v xml:space="preserve"> </v>
      </c>
      <c r="K16" s="75" t="str">
        <f>'M10'!GC16</f>
        <v xml:space="preserve"> </v>
      </c>
      <c r="L16" s="75" t="str">
        <f>'M10'!GD16</f>
        <v xml:space="preserve"> </v>
      </c>
      <c r="M16" s="100" t="str">
        <f>'M10'!GE16</f>
        <v xml:space="preserve"> </v>
      </c>
      <c r="N16" s="75" t="str">
        <f>'M10'!GF16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IF('M10'!B17=0,"",'M10'!B17)</f>
        <v/>
      </c>
      <c r="C17" s="75" t="str">
        <f>'M10'!BI17</f>
        <v xml:space="preserve"> </v>
      </c>
      <c r="D17" s="75" t="str">
        <f>'M10'!BJ17</f>
        <v xml:space="preserve"> </v>
      </c>
      <c r="E17" s="100" t="str">
        <f>'M10'!BK17</f>
        <v xml:space="preserve"> </v>
      </c>
      <c r="F17" s="84" t="str">
        <f>'M10'!BL17</f>
        <v xml:space="preserve"> </v>
      </c>
      <c r="G17" s="75" t="str">
        <f>'M10'!DS17</f>
        <v xml:space="preserve"> </v>
      </c>
      <c r="H17" s="75" t="str">
        <f>'M10'!DT17</f>
        <v xml:space="preserve"> </v>
      </c>
      <c r="I17" s="100" t="str">
        <f>'M10'!DU17</f>
        <v xml:space="preserve"> </v>
      </c>
      <c r="J17" s="75" t="str">
        <f>'M10'!DV17</f>
        <v xml:space="preserve"> </v>
      </c>
      <c r="K17" s="75" t="str">
        <f>'M10'!GC17</f>
        <v xml:space="preserve"> </v>
      </c>
      <c r="L17" s="75" t="str">
        <f>'M10'!GD17</f>
        <v xml:space="preserve"> </v>
      </c>
      <c r="M17" s="100" t="str">
        <f>'M10'!GE17</f>
        <v xml:space="preserve"> </v>
      </c>
      <c r="N17" s="75" t="str">
        <f>'M10'!GF17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IF('M10'!B18=0,"",'M10'!B18)</f>
        <v/>
      </c>
      <c r="C18" s="75" t="str">
        <f>'M10'!BI18</f>
        <v xml:space="preserve"> </v>
      </c>
      <c r="D18" s="75" t="str">
        <f>'M10'!BJ18</f>
        <v xml:space="preserve"> </v>
      </c>
      <c r="E18" s="100" t="str">
        <f>'M10'!BK18</f>
        <v xml:space="preserve"> </v>
      </c>
      <c r="F18" s="84" t="str">
        <f>'M10'!BL18</f>
        <v xml:space="preserve"> </v>
      </c>
      <c r="G18" s="75" t="str">
        <f>'M10'!DS18</f>
        <v xml:space="preserve"> </v>
      </c>
      <c r="H18" s="75" t="str">
        <f>'M10'!DT18</f>
        <v xml:space="preserve"> </v>
      </c>
      <c r="I18" s="100" t="str">
        <f>'M10'!DU18</f>
        <v xml:space="preserve"> </v>
      </c>
      <c r="J18" s="75" t="str">
        <f>'M10'!DV18</f>
        <v xml:space="preserve"> </v>
      </c>
      <c r="K18" s="75" t="str">
        <f>'M10'!GC18</f>
        <v xml:space="preserve"> </v>
      </c>
      <c r="L18" s="75" t="str">
        <f>'M10'!GD18</f>
        <v xml:space="preserve"> </v>
      </c>
      <c r="M18" s="100" t="str">
        <f>'M10'!GE18</f>
        <v xml:space="preserve"> </v>
      </c>
      <c r="N18" s="75" t="str">
        <f>'M10'!GF18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IF('M10'!B19=0,"",'M10'!B19)</f>
        <v/>
      </c>
      <c r="C19" s="75" t="str">
        <f>'M10'!BI19</f>
        <v xml:space="preserve"> </v>
      </c>
      <c r="D19" s="75" t="str">
        <f>'M10'!BJ19</f>
        <v xml:space="preserve"> </v>
      </c>
      <c r="E19" s="100" t="str">
        <f>'M10'!BK19</f>
        <v xml:space="preserve"> </v>
      </c>
      <c r="F19" s="84" t="str">
        <f>'M10'!BL19</f>
        <v xml:space="preserve"> </v>
      </c>
      <c r="G19" s="75" t="str">
        <f>'M10'!DS19</f>
        <v xml:space="preserve"> </v>
      </c>
      <c r="H19" s="75" t="str">
        <f>'M10'!DT19</f>
        <v xml:space="preserve"> </v>
      </c>
      <c r="I19" s="100" t="str">
        <f>'M10'!DU19</f>
        <v xml:space="preserve"> </v>
      </c>
      <c r="J19" s="75" t="str">
        <f>'M10'!DV19</f>
        <v xml:space="preserve"> </v>
      </c>
      <c r="K19" s="75" t="str">
        <f>'M10'!GC19</f>
        <v xml:space="preserve"> </v>
      </c>
      <c r="L19" s="75" t="str">
        <f>'M10'!GD19</f>
        <v xml:space="preserve"> </v>
      </c>
      <c r="M19" s="100" t="str">
        <f>'M10'!GE19</f>
        <v xml:space="preserve"> </v>
      </c>
      <c r="N19" s="75" t="str">
        <f>'M10'!GF19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IF('M10'!B20=0,"",'M10'!B20)</f>
        <v/>
      </c>
      <c r="C20" s="75" t="str">
        <f>'M10'!BI20</f>
        <v xml:space="preserve"> </v>
      </c>
      <c r="D20" s="75" t="str">
        <f>'M10'!BJ20</f>
        <v xml:space="preserve"> </v>
      </c>
      <c r="E20" s="100" t="str">
        <f>'M10'!BK20</f>
        <v xml:space="preserve"> </v>
      </c>
      <c r="F20" s="84" t="str">
        <f>'M10'!BL20</f>
        <v xml:space="preserve"> </v>
      </c>
      <c r="G20" s="75" t="str">
        <f>'M10'!DS20</f>
        <v xml:space="preserve"> </v>
      </c>
      <c r="H20" s="75" t="str">
        <f>'M10'!DT20</f>
        <v xml:space="preserve"> </v>
      </c>
      <c r="I20" s="100" t="str">
        <f>'M10'!DU20</f>
        <v xml:space="preserve"> </v>
      </c>
      <c r="J20" s="75" t="str">
        <f>'M10'!DV20</f>
        <v xml:space="preserve"> </v>
      </c>
      <c r="K20" s="75" t="str">
        <f>'M10'!GC20</f>
        <v xml:space="preserve"> </v>
      </c>
      <c r="L20" s="75" t="str">
        <f>'M10'!GD20</f>
        <v xml:space="preserve"> </v>
      </c>
      <c r="M20" s="100" t="str">
        <f>'M10'!GE20</f>
        <v xml:space="preserve"> </v>
      </c>
      <c r="N20" s="75" t="str">
        <f>'M10'!GF20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IF('M10'!B21=0,"",'M10'!B21)</f>
        <v/>
      </c>
      <c r="C21" s="75" t="str">
        <f>'M10'!BI21</f>
        <v xml:space="preserve"> </v>
      </c>
      <c r="D21" s="75" t="str">
        <f>'M10'!BJ21</f>
        <v xml:space="preserve"> </v>
      </c>
      <c r="E21" s="100" t="str">
        <f>'M10'!BK21</f>
        <v xml:space="preserve"> </v>
      </c>
      <c r="F21" s="84" t="str">
        <f>'M10'!BL21</f>
        <v xml:space="preserve"> </v>
      </c>
      <c r="G21" s="75" t="str">
        <f>'M10'!DS21</f>
        <v xml:space="preserve"> </v>
      </c>
      <c r="H21" s="75" t="str">
        <f>'M10'!DT21</f>
        <v xml:space="preserve"> </v>
      </c>
      <c r="I21" s="100" t="str">
        <f>'M10'!DU21</f>
        <v xml:space="preserve"> </v>
      </c>
      <c r="J21" s="75" t="str">
        <f>'M10'!DV21</f>
        <v xml:space="preserve"> </v>
      </c>
      <c r="K21" s="75" t="str">
        <f>'M10'!GC21</f>
        <v xml:space="preserve"> </v>
      </c>
      <c r="L21" s="75" t="str">
        <f>'M10'!GD21</f>
        <v xml:space="preserve"> </v>
      </c>
      <c r="M21" s="100" t="str">
        <f>'M10'!GE21</f>
        <v xml:space="preserve"> </v>
      </c>
      <c r="N21" s="75" t="str">
        <f>'M10'!GF21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IF('M10'!B22=0,"",'M10'!B22)</f>
        <v/>
      </c>
      <c r="C22" s="75" t="str">
        <f>'M10'!BI22</f>
        <v xml:space="preserve"> </v>
      </c>
      <c r="D22" s="75" t="str">
        <f>'M10'!BJ22</f>
        <v xml:space="preserve"> </v>
      </c>
      <c r="E22" s="100" t="str">
        <f>'M10'!BK22</f>
        <v xml:space="preserve"> </v>
      </c>
      <c r="F22" s="84" t="str">
        <f>'M10'!BL22</f>
        <v xml:space="preserve"> </v>
      </c>
      <c r="G22" s="75" t="str">
        <f>'M10'!DS22</f>
        <v xml:space="preserve"> </v>
      </c>
      <c r="H22" s="75" t="str">
        <f>'M10'!DT22</f>
        <v xml:space="preserve"> </v>
      </c>
      <c r="I22" s="100" t="str">
        <f>'M10'!DU22</f>
        <v xml:space="preserve"> </v>
      </c>
      <c r="J22" s="75" t="str">
        <f>'M10'!DV22</f>
        <v xml:space="preserve"> </v>
      </c>
      <c r="K22" s="75" t="str">
        <f>'M10'!GC22</f>
        <v xml:space="preserve"> </v>
      </c>
      <c r="L22" s="75" t="str">
        <f>'M10'!GD22</f>
        <v xml:space="preserve"> </v>
      </c>
      <c r="M22" s="100" t="str">
        <f>'M10'!GE22</f>
        <v xml:space="preserve"> </v>
      </c>
      <c r="N22" s="75" t="str">
        <f>'M10'!GF22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IF('M10'!B23=0,"",'M10'!B23)</f>
        <v/>
      </c>
      <c r="C23" s="75" t="str">
        <f>'M10'!BI23</f>
        <v xml:space="preserve"> </v>
      </c>
      <c r="D23" s="75" t="str">
        <f>'M10'!BJ23</f>
        <v xml:space="preserve"> </v>
      </c>
      <c r="E23" s="100" t="str">
        <f>'M10'!BK23</f>
        <v xml:space="preserve"> </v>
      </c>
      <c r="F23" s="84" t="str">
        <f>'M10'!BL23</f>
        <v xml:space="preserve"> </v>
      </c>
      <c r="G23" s="75" t="str">
        <f>'M10'!DS23</f>
        <v xml:space="preserve"> </v>
      </c>
      <c r="H23" s="75" t="str">
        <f>'M10'!DT23</f>
        <v xml:space="preserve"> </v>
      </c>
      <c r="I23" s="100" t="str">
        <f>'M10'!DU23</f>
        <v xml:space="preserve"> </v>
      </c>
      <c r="J23" s="75" t="str">
        <f>'M10'!DV23</f>
        <v xml:space="preserve"> </v>
      </c>
      <c r="K23" s="75" t="str">
        <f>'M10'!GC23</f>
        <v xml:space="preserve"> </v>
      </c>
      <c r="L23" s="75" t="str">
        <f>'M10'!GD23</f>
        <v xml:space="preserve"> </v>
      </c>
      <c r="M23" s="100" t="str">
        <f>'M10'!GE23</f>
        <v xml:space="preserve"> </v>
      </c>
      <c r="N23" s="75" t="str">
        <f>'M10'!GF23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IF('M10'!B24=0,"",'M10'!B24)</f>
        <v/>
      </c>
      <c r="C24" s="75" t="str">
        <f>'M10'!BI24</f>
        <v xml:space="preserve"> </v>
      </c>
      <c r="D24" s="75" t="str">
        <f>'M10'!BJ24</f>
        <v xml:space="preserve"> </v>
      </c>
      <c r="E24" s="100" t="str">
        <f>'M10'!BK24</f>
        <v xml:space="preserve"> </v>
      </c>
      <c r="F24" s="84" t="str">
        <f>'M10'!BL24</f>
        <v xml:space="preserve"> </v>
      </c>
      <c r="G24" s="75" t="str">
        <f>'M10'!DS24</f>
        <v xml:space="preserve"> </v>
      </c>
      <c r="H24" s="75" t="str">
        <f>'M10'!DT24</f>
        <v xml:space="preserve"> </v>
      </c>
      <c r="I24" s="100" t="str">
        <f>'M10'!DU24</f>
        <v xml:space="preserve"> </v>
      </c>
      <c r="J24" s="75" t="str">
        <f>'M10'!DV24</f>
        <v xml:space="preserve"> </v>
      </c>
      <c r="K24" s="75" t="str">
        <f>'M10'!GC24</f>
        <v xml:space="preserve"> </v>
      </c>
      <c r="L24" s="75" t="str">
        <f>'M10'!GD24</f>
        <v xml:space="preserve"> </v>
      </c>
      <c r="M24" s="100" t="str">
        <f>'M10'!GE24</f>
        <v xml:space="preserve"> </v>
      </c>
      <c r="N24" s="75" t="str">
        <f>'M10'!GF24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IF('M10'!B25=0,"",'M10'!B25)</f>
        <v/>
      </c>
      <c r="C25" s="75" t="str">
        <f>'M10'!BI25</f>
        <v xml:space="preserve"> </v>
      </c>
      <c r="D25" s="75" t="str">
        <f>'M10'!BJ25</f>
        <v xml:space="preserve"> </v>
      </c>
      <c r="E25" s="100" t="str">
        <f>'M10'!BK25</f>
        <v xml:space="preserve"> </v>
      </c>
      <c r="F25" s="84" t="str">
        <f>'M10'!BL25</f>
        <v xml:space="preserve"> </v>
      </c>
      <c r="G25" s="75" t="str">
        <f>'M10'!DS25</f>
        <v xml:space="preserve"> </v>
      </c>
      <c r="H25" s="75" t="str">
        <f>'M10'!DT25</f>
        <v xml:space="preserve"> </v>
      </c>
      <c r="I25" s="100" t="str">
        <f>'M10'!DU25</f>
        <v xml:space="preserve"> </v>
      </c>
      <c r="J25" s="75" t="str">
        <f>'M10'!DV25</f>
        <v xml:space="preserve"> </v>
      </c>
      <c r="K25" s="75" t="str">
        <f>'M10'!GC25</f>
        <v xml:space="preserve"> </v>
      </c>
      <c r="L25" s="75" t="str">
        <f>'M10'!GD25</f>
        <v xml:space="preserve"> </v>
      </c>
      <c r="M25" s="100" t="str">
        <f>'M10'!GE25</f>
        <v xml:space="preserve"> </v>
      </c>
      <c r="N25" s="75" t="str">
        <f>'M10'!GF25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IF('M10'!B26=0,"",'M10'!B26)</f>
        <v/>
      </c>
      <c r="C26" s="75" t="str">
        <f>'M10'!BI26</f>
        <v xml:space="preserve"> </v>
      </c>
      <c r="D26" s="75" t="str">
        <f>'M10'!BJ26</f>
        <v xml:space="preserve"> </v>
      </c>
      <c r="E26" s="100" t="str">
        <f>'M10'!BK26</f>
        <v xml:space="preserve"> </v>
      </c>
      <c r="F26" s="84" t="str">
        <f>'M10'!BL26</f>
        <v xml:space="preserve"> </v>
      </c>
      <c r="G26" s="75" t="str">
        <f>'M10'!DS26</f>
        <v xml:space="preserve"> </v>
      </c>
      <c r="H26" s="75" t="str">
        <f>'M10'!DT26</f>
        <v xml:space="preserve"> </v>
      </c>
      <c r="I26" s="100" t="str">
        <f>'M10'!DU26</f>
        <v xml:space="preserve"> </v>
      </c>
      <c r="J26" s="75" t="str">
        <f>'M10'!DV26</f>
        <v xml:space="preserve"> </v>
      </c>
      <c r="K26" s="75" t="str">
        <f>'M10'!GC26</f>
        <v xml:space="preserve"> </v>
      </c>
      <c r="L26" s="75" t="str">
        <f>'M10'!GD26</f>
        <v xml:space="preserve"> </v>
      </c>
      <c r="M26" s="100" t="str">
        <f>'M10'!GE26</f>
        <v xml:space="preserve"> </v>
      </c>
      <c r="N26" s="75" t="str">
        <f>'M10'!GF26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IF('M10'!B27=0,"",'M10'!B27)</f>
        <v/>
      </c>
      <c r="C27" s="75" t="str">
        <f>'M10'!BI27</f>
        <v xml:space="preserve"> </v>
      </c>
      <c r="D27" s="75" t="str">
        <f>'M10'!BJ27</f>
        <v xml:space="preserve"> </v>
      </c>
      <c r="E27" s="100" t="str">
        <f>'M10'!BK27</f>
        <v xml:space="preserve"> </v>
      </c>
      <c r="F27" s="84" t="str">
        <f>'M10'!BL27</f>
        <v xml:space="preserve"> </v>
      </c>
      <c r="G27" s="75" t="str">
        <f>'M10'!DS27</f>
        <v xml:space="preserve"> </v>
      </c>
      <c r="H27" s="75" t="str">
        <f>'M10'!DT27</f>
        <v xml:space="preserve"> </v>
      </c>
      <c r="I27" s="100" t="str">
        <f>'M10'!DU27</f>
        <v xml:space="preserve"> </v>
      </c>
      <c r="J27" s="75" t="str">
        <f>'M10'!DV27</f>
        <v xml:space="preserve"> </v>
      </c>
      <c r="K27" s="75" t="str">
        <f>'M10'!GC27</f>
        <v xml:space="preserve"> </v>
      </c>
      <c r="L27" s="75" t="str">
        <f>'M10'!GD27</f>
        <v xml:space="preserve"> </v>
      </c>
      <c r="M27" s="100" t="str">
        <f>'M10'!GE27</f>
        <v xml:space="preserve"> </v>
      </c>
      <c r="N27" s="75" t="str">
        <f>'M10'!GF27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IF('M10'!B28=0,"",'M10'!B28)</f>
        <v/>
      </c>
      <c r="C28" s="75" t="str">
        <f>'M10'!BI28</f>
        <v xml:space="preserve"> </v>
      </c>
      <c r="D28" s="75" t="str">
        <f>'M10'!BJ28</f>
        <v xml:space="preserve"> </v>
      </c>
      <c r="E28" s="100" t="str">
        <f>'M10'!BK28</f>
        <v xml:space="preserve"> </v>
      </c>
      <c r="F28" s="84" t="str">
        <f>'M10'!BL28</f>
        <v xml:space="preserve"> </v>
      </c>
      <c r="G28" s="75" t="str">
        <f>'M10'!DS28</f>
        <v xml:space="preserve"> </v>
      </c>
      <c r="H28" s="75" t="str">
        <f>'M10'!DT28</f>
        <v xml:space="preserve"> </v>
      </c>
      <c r="I28" s="100" t="str">
        <f>'M10'!DU28</f>
        <v xml:space="preserve"> </v>
      </c>
      <c r="J28" s="75" t="str">
        <f>'M10'!DV28</f>
        <v xml:space="preserve"> </v>
      </c>
      <c r="K28" s="75" t="str">
        <f>'M10'!GC28</f>
        <v xml:space="preserve"> </v>
      </c>
      <c r="L28" s="75" t="str">
        <f>'M10'!GD28</f>
        <v xml:space="preserve"> </v>
      </c>
      <c r="M28" s="100" t="str">
        <f>'M10'!GE28</f>
        <v xml:space="preserve"> </v>
      </c>
      <c r="N28" s="75" t="str">
        <f>'M10'!GF28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IF('M10'!B29=0,"",'M10'!B29)</f>
        <v/>
      </c>
      <c r="C29" s="75" t="str">
        <f>'M10'!BI29</f>
        <v xml:space="preserve"> </v>
      </c>
      <c r="D29" s="75" t="str">
        <f>'M10'!BJ29</f>
        <v xml:space="preserve"> </v>
      </c>
      <c r="E29" s="100" t="str">
        <f>'M10'!BK29</f>
        <v xml:space="preserve"> </v>
      </c>
      <c r="F29" s="84" t="str">
        <f>'M10'!BL29</f>
        <v xml:space="preserve"> </v>
      </c>
      <c r="G29" s="75" t="str">
        <f>'M10'!DS29</f>
        <v xml:space="preserve"> </v>
      </c>
      <c r="H29" s="75" t="str">
        <f>'M10'!DT29</f>
        <v xml:space="preserve"> </v>
      </c>
      <c r="I29" s="100" t="str">
        <f>'M10'!DU29</f>
        <v xml:space="preserve"> </v>
      </c>
      <c r="J29" s="75" t="str">
        <f>'M10'!DV29</f>
        <v xml:space="preserve"> </v>
      </c>
      <c r="K29" s="75" t="str">
        <f>'M10'!GC29</f>
        <v xml:space="preserve"> </v>
      </c>
      <c r="L29" s="75" t="str">
        <f>'M10'!GD29</f>
        <v xml:space="preserve"> </v>
      </c>
      <c r="M29" s="100" t="str">
        <f>'M10'!GE29</f>
        <v xml:space="preserve"> </v>
      </c>
      <c r="N29" s="75" t="str">
        <f>'M10'!GF29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IF('M10'!B30=0,"",'M10'!B30)</f>
        <v/>
      </c>
      <c r="C30" s="75" t="str">
        <f>'M10'!BI30</f>
        <v xml:space="preserve"> </v>
      </c>
      <c r="D30" s="75" t="str">
        <f>'M10'!BJ30</f>
        <v xml:space="preserve"> </v>
      </c>
      <c r="E30" s="100" t="str">
        <f>'M10'!BK30</f>
        <v xml:space="preserve"> </v>
      </c>
      <c r="F30" s="84" t="str">
        <f>'M10'!BL30</f>
        <v xml:space="preserve"> </v>
      </c>
      <c r="G30" s="75" t="str">
        <f>'M10'!DS30</f>
        <v xml:space="preserve"> </v>
      </c>
      <c r="H30" s="75" t="str">
        <f>'M10'!DT30</f>
        <v xml:space="preserve"> </v>
      </c>
      <c r="I30" s="100" t="str">
        <f>'M10'!DU30</f>
        <v xml:space="preserve"> </v>
      </c>
      <c r="J30" s="75" t="str">
        <f>'M10'!DV30</f>
        <v xml:space="preserve"> </v>
      </c>
      <c r="K30" s="75" t="str">
        <f>'M10'!GC30</f>
        <v xml:space="preserve"> </v>
      </c>
      <c r="L30" s="75" t="str">
        <f>'M10'!GD30</f>
        <v xml:space="preserve"> </v>
      </c>
      <c r="M30" s="100" t="str">
        <f>'M10'!GE30</f>
        <v xml:space="preserve"> </v>
      </c>
      <c r="N30" s="75" t="str">
        <f>'M10'!GF30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IF('M10'!B31=0,"",'M10'!B31)</f>
        <v/>
      </c>
      <c r="C31" s="75" t="str">
        <f>'M10'!BI31</f>
        <v xml:space="preserve"> </v>
      </c>
      <c r="D31" s="75" t="str">
        <f>'M10'!BJ31</f>
        <v xml:space="preserve"> </v>
      </c>
      <c r="E31" s="100" t="str">
        <f>'M10'!BK31</f>
        <v xml:space="preserve"> </v>
      </c>
      <c r="F31" s="84" t="str">
        <f>'M10'!BL31</f>
        <v xml:space="preserve"> </v>
      </c>
      <c r="G31" s="75" t="str">
        <f>'M10'!DS31</f>
        <v xml:space="preserve"> </v>
      </c>
      <c r="H31" s="75" t="str">
        <f>'M10'!DT31</f>
        <v xml:space="preserve"> </v>
      </c>
      <c r="I31" s="100" t="str">
        <f>'M10'!DU31</f>
        <v xml:space="preserve"> </v>
      </c>
      <c r="J31" s="75" t="str">
        <f>'M10'!DV31</f>
        <v xml:space="preserve"> </v>
      </c>
      <c r="K31" s="75" t="str">
        <f>'M10'!GC31</f>
        <v xml:space="preserve"> </v>
      </c>
      <c r="L31" s="75" t="str">
        <f>'M10'!GD31</f>
        <v xml:space="preserve"> </v>
      </c>
      <c r="M31" s="100" t="str">
        <f>'M10'!GE31</f>
        <v xml:space="preserve"> </v>
      </c>
      <c r="N31" s="75" t="str">
        <f>'M10'!GF31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IF('M10'!B32=0,"",'M10'!B32)</f>
        <v/>
      </c>
      <c r="C32" s="75" t="str">
        <f>'M10'!BI32</f>
        <v xml:space="preserve"> </v>
      </c>
      <c r="D32" s="75" t="str">
        <f>'M10'!BJ32</f>
        <v xml:space="preserve"> </v>
      </c>
      <c r="E32" s="100" t="str">
        <f>'M10'!BK32</f>
        <v xml:space="preserve"> </v>
      </c>
      <c r="F32" s="84" t="str">
        <f>'M10'!BL32</f>
        <v xml:space="preserve"> </v>
      </c>
      <c r="G32" s="75" t="str">
        <f>'M10'!DS32</f>
        <v xml:space="preserve"> </v>
      </c>
      <c r="H32" s="75" t="str">
        <f>'M10'!DT32</f>
        <v xml:space="preserve"> </v>
      </c>
      <c r="I32" s="100" t="str">
        <f>'M10'!DU32</f>
        <v xml:space="preserve"> </v>
      </c>
      <c r="J32" s="75" t="str">
        <f>'M10'!DV32</f>
        <v xml:space="preserve"> </v>
      </c>
      <c r="K32" s="75" t="str">
        <f>'M10'!GC32</f>
        <v xml:space="preserve"> </v>
      </c>
      <c r="L32" s="75" t="str">
        <f>'M10'!GD32</f>
        <v xml:space="preserve"> </v>
      </c>
      <c r="M32" s="100" t="str">
        <f>'M10'!GE32</f>
        <v xml:space="preserve"> </v>
      </c>
      <c r="N32" s="75" t="str">
        <f>'M10'!GF32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IF('M10'!B33=0,"",'M10'!B33)</f>
        <v/>
      </c>
      <c r="C33" s="75" t="str">
        <f>'M10'!BI33</f>
        <v xml:space="preserve"> </v>
      </c>
      <c r="D33" s="75" t="str">
        <f>'M10'!BJ33</f>
        <v xml:space="preserve"> </v>
      </c>
      <c r="E33" s="100" t="str">
        <f>'M10'!BK33</f>
        <v xml:space="preserve"> </v>
      </c>
      <c r="F33" s="84" t="str">
        <f>'M10'!BL33</f>
        <v xml:space="preserve"> </v>
      </c>
      <c r="G33" s="75" t="str">
        <f>'M10'!DS33</f>
        <v xml:space="preserve"> </v>
      </c>
      <c r="H33" s="75" t="str">
        <f>'M10'!DT33</f>
        <v xml:space="preserve"> </v>
      </c>
      <c r="I33" s="100" t="str">
        <f>'M10'!DU33</f>
        <v xml:space="preserve"> </v>
      </c>
      <c r="J33" s="75" t="str">
        <f>'M10'!DV33</f>
        <v xml:space="preserve"> </v>
      </c>
      <c r="K33" s="75" t="str">
        <f>'M10'!GC33</f>
        <v xml:space="preserve"> </v>
      </c>
      <c r="L33" s="75" t="str">
        <f>'M10'!GD33</f>
        <v xml:space="preserve"> </v>
      </c>
      <c r="M33" s="100" t="str">
        <f>'M10'!GE33</f>
        <v xml:space="preserve"> </v>
      </c>
      <c r="N33" s="75" t="str">
        <f>'M10'!GF33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IF('M10'!B34=0,"",'M10'!B34)</f>
        <v/>
      </c>
      <c r="C34" s="75" t="str">
        <f>'M10'!BI34</f>
        <v xml:space="preserve"> </v>
      </c>
      <c r="D34" s="75" t="str">
        <f>'M10'!BJ34</f>
        <v xml:space="preserve"> </v>
      </c>
      <c r="E34" s="100" t="str">
        <f>'M10'!BK34</f>
        <v xml:space="preserve"> </v>
      </c>
      <c r="F34" s="84" t="str">
        <f>'M10'!BL34</f>
        <v xml:space="preserve"> </v>
      </c>
      <c r="G34" s="75" t="str">
        <f>'M10'!DS34</f>
        <v xml:space="preserve"> </v>
      </c>
      <c r="H34" s="75" t="str">
        <f>'M10'!DT34</f>
        <v xml:space="preserve"> </v>
      </c>
      <c r="I34" s="100" t="str">
        <f>'M10'!DU34</f>
        <v xml:space="preserve"> </v>
      </c>
      <c r="J34" s="75" t="str">
        <f>'M10'!DV34</f>
        <v xml:space="preserve"> </v>
      </c>
      <c r="K34" s="75" t="str">
        <f>'M10'!GC34</f>
        <v xml:space="preserve"> </v>
      </c>
      <c r="L34" s="75" t="str">
        <f>'M10'!GD34</f>
        <v xml:space="preserve"> </v>
      </c>
      <c r="M34" s="100" t="str">
        <f>'M10'!GE34</f>
        <v xml:space="preserve"> </v>
      </c>
      <c r="N34" s="75" t="str">
        <f>'M10'!GF34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IF('M10'!B35=0,"",'M10'!B35)</f>
        <v/>
      </c>
      <c r="C35" s="75" t="str">
        <f>'M10'!BI35</f>
        <v xml:space="preserve"> </v>
      </c>
      <c r="D35" s="75" t="str">
        <f>'M10'!BJ35</f>
        <v xml:space="preserve"> </v>
      </c>
      <c r="E35" s="100" t="str">
        <f>'M10'!BK35</f>
        <v xml:space="preserve"> </v>
      </c>
      <c r="F35" s="84" t="str">
        <f>'M10'!BL35</f>
        <v xml:space="preserve"> </v>
      </c>
      <c r="G35" s="75" t="str">
        <f>'M10'!DS35</f>
        <v xml:space="preserve"> </v>
      </c>
      <c r="H35" s="75" t="str">
        <f>'M10'!DT35</f>
        <v xml:space="preserve"> </v>
      </c>
      <c r="I35" s="100" t="str">
        <f>'M10'!DU35</f>
        <v xml:space="preserve"> </v>
      </c>
      <c r="J35" s="75" t="str">
        <f>'M10'!DV35</f>
        <v xml:space="preserve"> </v>
      </c>
      <c r="K35" s="75" t="str">
        <f>'M10'!GC35</f>
        <v xml:space="preserve"> </v>
      </c>
      <c r="L35" s="75" t="str">
        <f>'M10'!GD35</f>
        <v xml:space="preserve"> </v>
      </c>
      <c r="M35" s="100" t="str">
        <f>'M10'!GE35</f>
        <v xml:space="preserve"> </v>
      </c>
      <c r="N35" s="75" t="str">
        <f>'M10'!GF35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IF('M10'!B36=0,"",'M10'!B36)</f>
        <v/>
      </c>
      <c r="C36" s="75" t="str">
        <f>'M10'!BI36</f>
        <v xml:space="preserve"> </v>
      </c>
      <c r="D36" s="75" t="str">
        <f>'M10'!BJ36</f>
        <v xml:space="preserve"> </v>
      </c>
      <c r="E36" s="100" t="str">
        <f>'M10'!BK36</f>
        <v xml:space="preserve"> </v>
      </c>
      <c r="F36" s="84" t="str">
        <f>'M10'!BL36</f>
        <v xml:space="preserve"> </v>
      </c>
      <c r="G36" s="75" t="str">
        <f>'M10'!DS36</f>
        <v xml:space="preserve"> </v>
      </c>
      <c r="H36" s="75" t="str">
        <f>'M10'!DT36</f>
        <v xml:space="preserve"> </v>
      </c>
      <c r="I36" s="100" t="str">
        <f>'M10'!DU36</f>
        <v xml:space="preserve"> </v>
      </c>
      <c r="J36" s="75" t="str">
        <f>'M10'!DV36</f>
        <v xml:space="preserve"> </v>
      </c>
      <c r="K36" s="75" t="str">
        <f>'M10'!GC36</f>
        <v xml:space="preserve"> </v>
      </c>
      <c r="L36" s="75" t="str">
        <f>'M10'!GD36</f>
        <v xml:space="preserve"> </v>
      </c>
      <c r="M36" s="100" t="str">
        <f>'M10'!GE36</f>
        <v xml:space="preserve"> </v>
      </c>
      <c r="N36" s="75" t="str">
        <f>'M10'!GF36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IF('M10'!B37=0,"",'M10'!B37)</f>
        <v/>
      </c>
      <c r="C37" s="75" t="str">
        <f>'M10'!BI37</f>
        <v xml:space="preserve"> </v>
      </c>
      <c r="D37" s="75" t="str">
        <f>'M10'!BJ37</f>
        <v xml:space="preserve"> </v>
      </c>
      <c r="E37" s="100" t="str">
        <f>'M10'!BK37</f>
        <v xml:space="preserve"> </v>
      </c>
      <c r="F37" s="84" t="str">
        <f>'M10'!BL37</f>
        <v xml:space="preserve"> </v>
      </c>
      <c r="G37" s="75" t="str">
        <f>'M10'!DS37</f>
        <v xml:space="preserve"> </v>
      </c>
      <c r="H37" s="75" t="str">
        <f>'M10'!DT37</f>
        <v xml:space="preserve"> </v>
      </c>
      <c r="I37" s="100" t="str">
        <f>'M10'!DU37</f>
        <v xml:space="preserve"> </v>
      </c>
      <c r="J37" s="75" t="str">
        <f>'M10'!DV37</f>
        <v xml:space="preserve"> </v>
      </c>
      <c r="K37" s="75" t="str">
        <f>'M10'!GC37</f>
        <v xml:space="preserve"> </v>
      </c>
      <c r="L37" s="75" t="str">
        <f>'M10'!GD37</f>
        <v xml:space="preserve"> </v>
      </c>
      <c r="M37" s="100" t="str">
        <f>'M10'!GE37</f>
        <v xml:space="preserve"> </v>
      </c>
      <c r="N37" s="75" t="str">
        <f>'M10'!GF37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IF('M10'!B38=0,"",'M10'!B38)</f>
        <v/>
      </c>
      <c r="C38" s="75" t="str">
        <f>'M10'!BI38</f>
        <v xml:space="preserve"> </v>
      </c>
      <c r="D38" s="75" t="str">
        <f>'M10'!BJ38</f>
        <v xml:space="preserve"> </v>
      </c>
      <c r="E38" s="100" t="str">
        <f>'M10'!BK38</f>
        <v xml:space="preserve"> </v>
      </c>
      <c r="F38" s="84" t="str">
        <f>'M10'!BL38</f>
        <v xml:space="preserve"> </v>
      </c>
      <c r="G38" s="75" t="str">
        <f>'M10'!DS38</f>
        <v xml:space="preserve"> </v>
      </c>
      <c r="H38" s="75" t="str">
        <f>'M10'!DT38</f>
        <v xml:space="preserve"> </v>
      </c>
      <c r="I38" s="100" t="str">
        <f>'M10'!DU38</f>
        <v xml:space="preserve"> </v>
      </c>
      <c r="J38" s="75" t="str">
        <f>'M10'!DV38</f>
        <v xml:space="preserve"> </v>
      </c>
      <c r="K38" s="75" t="str">
        <f>'M10'!GC38</f>
        <v xml:space="preserve"> </v>
      </c>
      <c r="L38" s="75" t="str">
        <f>'M10'!GD38</f>
        <v xml:space="preserve"> </v>
      </c>
      <c r="M38" s="100" t="str">
        <f>'M10'!GE38</f>
        <v xml:space="preserve"> </v>
      </c>
      <c r="N38" s="75" t="str">
        <f>'M10'!GF38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IF('M10'!B39=0,"",'M10'!B39)</f>
        <v/>
      </c>
      <c r="C39" s="75" t="str">
        <f>'M10'!BI39</f>
        <v xml:space="preserve"> </v>
      </c>
      <c r="D39" s="75" t="str">
        <f>'M10'!BJ39</f>
        <v xml:space="preserve"> </v>
      </c>
      <c r="E39" s="100" t="str">
        <f>'M10'!BK39</f>
        <v xml:space="preserve"> </v>
      </c>
      <c r="F39" s="84" t="str">
        <f>'M10'!BL39</f>
        <v xml:space="preserve"> </v>
      </c>
      <c r="G39" s="75" t="str">
        <f>'M10'!DS39</f>
        <v xml:space="preserve"> </v>
      </c>
      <c r="H39" s="75" t="str">
        <f>'M10'!DT39</f>
        <v xml:space="preserve"> </v>
      </c>
      <c r="I39" s="100" t="str">
        <f>'M10'!DU39</f>
        <v xml:space="preserve"> </v>
      </c>
      <c r="J39" s="75" t="str">
        <f>'M10'!DV39</f>
        <v xml:space="preserve"> </v>
      </c>
      <c r="K39" s="75" t="str">
        <f>'M10'!GC39</f>
        <v xml:space="preserve"> </v>
      </c>
      <c r="L39" s="75" t="str">
        <f>'M10'!GD39</f>
        <v xml:space="preserve"> </v>
      </c>
      <c r="M39" s="100" t="str">
        <f>'M10'!GE39</f>
        <v xml:space="preserve"> </v>
      </c>
      <c r="N39" s="75" t="str">
        <f>'M10'!GF39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IF('M10'!B40=0,"",'M10'!B40)</f>
        <v/>
      </c>
      <c r="C40" s="75" t="str">
        <f>'M10'!BI40</f>
        <v xml:space="preserve"> </v>
      </c>
      <c r="D40" s="75" t="str">
        <f>'M10'!BJ40</f>
        <v xml:space="preserve"> </v>
      </c>
      <c r="E40" s="100" t="str">
        <f>'M10'!BK40</f>
        <v xml:space="preserve"> </v>
      </c>
      <c r="F40" s="84" t="str">
        <f>'M10'!BL40</f>
        <v xml:space="preserve"> </v>
      </c>
      <c r="G40" s="75" t="str">
        <f>'M10'!DS40</f>
        <v xml:space="preserve"> </v>
      </c>
      <c r="H40" s="75" t="str">
        <f>'M10'!DT40</f>
        <v xml:space="preserve"> </v>
      </c>
      <c r="I40" s="100" t="str">
        <f>'M10'!DU40</f>
        <v xml:space="preserve"> </v>
      </c>
      <c r="J40" s="75" t="str">
        <f>'M10'!DV40</f>
        <v xml:space="preserve"> </v>
      </c>
      <c r="K40" s="75" t="str">
        <f>'M10'!GC40</f>
        <v xml:space="preserve"> </v>
      </c>
      <c r="L40" s="75" t="str">
        <f>'M10'!GD40</f>
        <v xml:space="preserve"> </v>
      </c>
      <c r="M40" s="100" t="str">
        <f>'M10'!GE40</f>
        <v xml:space="preserve"> </v>
      </c>
      <c r="N40" s="75" t="str">
        <f>'M10'!GF40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IF('M10'!B41=0,"",'M10'!B41)</f>
        <v/>
      </c>
      <c r="C41" s="75" t="str">
        <f>'M10'!BI41</f>
        <v xml:space="preserve"> </v>
      </c>
      <c r="D41" s="75" t="str">
        <f>'M10'!BJ41</f>
        <v xml:space="preserve"> </v>
      </c>
      <c r="E41" s="100" t="str">
        <f>'M10'!BK41</f>
        <v xml:space="preserve"> </v>
      </c>
      <c r="F41" s="84" t="str">
        <f>'M10'!BL41</f>
        <v xml:space="preserve"> </v>
      </c>
      <c r="G41" s="75" t="str">
        <f>'M10'!DS41</f>
        <v xml:space="preserve"> </v>
      </c>
      <c r="H41" s="75" t="str">
        <f>'M10'!DT41</f>
        <v xml:space="preserve"> </v>
      </c>
      <c r="I41" s="100" t="str">
        <f>'M10'!DU41</f>
        <v xml:space="preserve"> </v>
      </c>
      <c r="J41" s="75" t="str">
        <f>'M10'!DV41</f>
        <v xml:space="preserve"> </v>
      </c>
      <c r="K41" s="75" t="str">
        <f>'M10'!GC41</f>
        <v xml:space="preserve"> </v>
      </c>
      <c r="L41" s="75" t="str">
        <f>'M10'!GD41</f>
        <v xml:space="preserve"> </v>
      </c>
      <c r="M41" s="100" t="str">
        <f>'M10'!GE41</f>
        <v xml:space="preserve"> </v>
      </c>
      <c r="N41" s="75" t="str">
        <f>'M10'!GF41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IF('M10'!B42=0,"",'M10'!B42)</f>
        <v/>
      </c>
      <c r="C42" s="75" t="str">
        <f>'M10'!BI42</f>
        <v xml:space="preserve"> </v>
      </c>
      <c r="D42" s="75" t="str">
        <f>'M10'!BJ42</f>
        <v xml:space="preserve"> </v>
      </c>
      <c r="E42" s="100" t="str">
        <f>'M10'!BK42</f>
        <v xml:space="preserve"> </v>
      </c>
      <c r="F42" s="84" t="str">
        <f>'M10'!BL42</f>
        <v xml:space="preserve"> </v>
      </c>
      <c r="G42" s="75" t="str">
        <f>'M10'!DS42</f>
        <v xml:space="preserve"> </v>
      </c>
      <c r="H42" s="75" t="str">
        <f>'M10'!DT42</f>
        <v xml:space="preserve"> </v>
      </c>
      <c r="I42" s="100" t="str">
        <f>'M10'!DU42</f>
        <v xml:space="preserve"> </v>
      </c>
      <c r="J42" s="75" t="str">
        <f>'M10'!DV42</f>
        <v xml:space="preserve"> </v>
      </c>
      <c r="K42" s="75" t="str">
        <f>'M10'!GC42</f>
        <v xml:space="preserve"> </v>
      </c>
      <c r="L42" s="75" t="str">
        <f>'M10'!GD42</f>
        <v xml:space="preserve"> </v>
      </c>
      <c r="M42" s="100" t="str">
        <f>'M10'!GE42</f>
        <v xml:space="preserve"> </v>
      </c>
      <c r="N42" s="75" t="str">
        <f>'M10'!GF42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IF('M10'!B43=0,"",'M10'!B43)</f>
        <v/>
      </c>
      <c r="C43" s="75" t="str">
        <f>'M10'!BI43</f>
        <v xml:space="preserve"> </v>
      </c>
      <c r="D43" s="75" t="str">
        <f>'M10'!BJ43</f>
        <v xml:space="preserve"> </v>
      </c>
      <c r="E43" s="100" t="str">
        <f>'M10'!BK43</f>
        <v xml:space="preserve"> </v>
      </c>
      <c r="F43" s="84" t="str">
        <f>'M10'!BL43</f>
        <v xml:space="preserve"> </v>
      </c>
      <c r="G43" s="75" t="str">
        <f>'M10'!DS43</f>
        <v xml:space="preserve"> </v>
      </c>
      <c r="H43" s="75" t="str">
        <f>'M10'!DT43</f>
        <v xml:space="preserve"> </v>
      </c>
      <c r="I43" s="100" t="str">
        <f>'M10'!DU43</f>
        <v xml:space="preserve"> </v>
      </c>
      <c r="J43" s="75" t="str">
        <f>'M10'!DV43</f>
        <v xml:space="preserve"> </v>
      </c>
      <c r="K43" s="75" t="str">
        <f>'M10'!GC43</f>
        <v xml:space="preserve"> </v>
      </c>
      <c r="L43" s="75" t="str">
        <f>'M10'!GD43</f>
        <v xml:space="preserve"> </v>
      </c>
      <c r="M43" s="100" t="str">
        <f>'M10'!GE43</f>
        <v xml:space="preserve"> </v>
      </c>
      <c r="N43" s="75" t="str">
        <f>'M10'!GF43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IF('M10'!B44=0,"",'M10'!B44)</f>
        <v/>
      </c>
      <c r="C44" s="75" t="str">
        <f>'M10'!BI44</f>
        <v xml:space="preserve"> </v>
      </c>
      <c r="D44" s="75" t="str">
        <f>'M10'!BJ44</f>
        <v xml:space="preserve"> </v>
      </c>
      <c r="E44" s="100" t="str">
        <f>'M10'!BK44</f>
        <v xml:space="preserve"> </v>
      </c>
      <c r="F44" s="84" t="str">
        <f>'M10'!BL44</f>
        <v xml:space="preserve"> </v>
      </c>
      <c r="G44" s="75" t="str">
        <f>'M10'!DS44</f>
        <v xml:space="preserve"> </v>
      </c>
      <c r="H44" s="75" t="str">
        <f>'M10'!DT44</f>
        <v xml:space="preserve"> </v>
      </c>
      <c r="I44" s="100" t="str">
        <f>'M10'!DU44</f>
        <v xml:space="preserve"> </v>
      </c>
      <c r="J44" s="75" t="str">
        <f>'M10'!DV44</f>
        <v xml:space="preserve"> </v>
      </c>
      <c r="K44" s="75" t="str">
        <f>'M10'!GC44</f>
        <v xml:space="preserve"> </v>
      </c>
      <c r="L44" s="75" t="str">
        <f>'M10'!GD44</f>
        <v xml:space="preserve"> </v>
      </c>
      <c r="M44" s="100" t="str">
        <f>'M10'!GE44</f>
        <v xml:space="preserve"> </v>
      </c>
      <c r="N44" s="75" t="str">
        <f>'M10'!GF44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IF('M10'!B45=0,"",'M10'!B45)</f>
        <v/>
      </c>
      <c r="C45" s="75" t="str">
        <f>'M10'!BI45</f>
        <v xml:space="preserve"> </v>
      </c>
      <c r="D45" s="75" t="str">
        <f>'M10'!BJ45</f>
        <v xml:space="preserve"> </v>
      </c>
      <c r="E45" s="100" t="str">
        <f>'M10'!BK45</f>
        <v xml:space="preserve"> </v>
      </c>
      <c r="F45" s="84" t="str">
        <f>'M10'!BL45</f>
        <v xml:space="preserve"> </v>
      </c>
      <c r="G45" s="75" t="str">
        <f>'M10'!DS45</f>
        <v xml:space="preserve"> </v>
      </c>
      <c r="H45" s="75" t="str">
        <f>'M10'!DT45</f>
        <v xml:space="preserve"> </v>
      </c>
      <c r="I45" s="100" t="str">
        <f>'M10'!DU45</f>
        <v xml:space="preserve"> </v>
      </c>
      <c r="J45" s="75" t="str">
        <f>'M10'!DV45</f>
        <v xml:space="preserve"> </v>
      </c>
      <c r="K45" s="75" t="str">
        <f>'M10'!GC45</f>
        <v xml:space="preserve"> </v>
      </c>
      <c r="L45" s="75" t="str">
        <f>'M10'!GD45</f>
        <v xml:space="preserve"> </v>
      </c>
      <c r="M45" s="100" t="str">
        <f>'M10'!GE45</f>
        <v xml:space="preserve"> </v>
      </c>
      <c r="N45" s="75" t="str">
        <f>'M10'!GF45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IF('M10'!B46=0,"",'M10'!B46)</f>
        <v/>
      </c>
      <c r="C46" s="75" t="str">
        <f>'M10'!BI46</f>
        <v xml:space="preserve"> </v>
      </c>
      <c r="D46" s="75" t="str">
        <f>'M10'!BJ46</f>
        <v xml:space="preserve"> </v>
      </c>
      <c r="E46" s="100" t="str">
        <f>'M10'!BK46</f>
        <v xml:space="preserve"> </v>
      </c>
      <c r="F46" s="84" t="str">
        <f>'M10'!BL46</f>
        <v xml:space="preserve"> </v>
      </c>
      <c r="G46" s="75" t="str">
        <f>'M10'!DS46</f>
        <v xml:space="preserve"> </v>
      </c>
      <c r="H46" s="75" t="str">
        <f>'M10'!DT46</f>
        <v xml:space="preserve"> </v>
      </c>
      <c r="I46" s="100" t="str">
        <f>'M10'!DU46</f>
        <v xml:space="preserve"> </v>
      </c>
      <c r="J46" s="75" t="str">
        <f>'M10'!DV46</f>
        <v xml:space="preserve"> </v>
      </c>
      <c r="K46" s="75" t="str">
        <f>'M10'!GC46</f>
        <v xml:space="preserve"> </v>
      </c>
      <c r="L46" s="75" t="str">
        <f>'M10'!GD46</f>
        <v xml:space="preserve"> </v>
      </c>
      <c r="M46" s="100" t="str">
        <f>'M10'!GE46</f>
        <v xml:space="preserve"> </v>
      </c>
      <c r="N46" s="75" t="str">
        <f>'M10'!GF46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IF('M10'!B47=0,"",'M10'!B47)</f>
        <v/>
      </c>
      <c r="C47" s="75" t="str">
        <f>'M10'!BI47</f>
        <v xml:space="preserve"> </v>
      </c>
      <c r="D47" s="75" t="str">
        <f>'M10'!BJ47</f>
        <v xml:space="preserve"> </v>
      </c>
      <c r="E47" s="100" t="str">
        <f>'M10'!BK47</f>
        <v xml:space="preserve"> </v>
      </c>
      <c r="F47" s="84" t="str">
        <f>'M10'!BL47</f>
        <v xml:space="preserve"> </v>
      </c>
      <c r="G47" s="75" t="str">
        <f>'M10'!DS47</f>
        <v xml:space="preserve"> </v>
      </c>
      <c r="H47" s="75" t="str">
        <f>'M10'!DT47</f>
        <v xml:space="preserve"> </v>
      </c>
      <c r="I47" s="100" t="str">
        <f>'M10'!DU47</f>
        <v xml:space="preserve"> </v>
      </c>
      <c r="J47" s="75" t="str">
        <f>'M10'!DV47</f>
        <v xml:space="preserve"> </v>
      </c>
      <c r="K47" s="75" t="str">
        <f>'M10'!GC47</f>
        <v xml:space="preserve"> </v>
      </c>
      <c r="L47" s="75" t="str">
        <f>'M10'!GD47</f>
        <v xml:space="preserve"> </v>
      </c>
      <c r="M47" s="100" t="str">
        <f>'M10'!GE47</f>
        <v xml:space="preserve"> </v>
      </c>
      <c r="N47" s="75" t="str">
        <f>'M10'!GF47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IF('M10'!B48=0,"",'M10'!B48)</f>
        <v/>
      </c>
      <c r="C48" s="75" t="str">
        <f>'M10'!BI48</f>
        <v xml:space="preserve"> </v>
      </c>
      <c r="D48" s="75" t="str">
        <f>'M10'!BJ48</f>
        <v xml:space="preserve"> </v>
      </c>
      <c r="E48" s="100" t="str">
        <f>'M10'!BK48</f>
        <v xml:space="preserve"> </v>
      </c>
      <c r="F48" s="84" t="str">
        <f>'M10'!BL48</f>
        <v xml:space="preserve"> </v>
      </c>
      <c r="G48" s="75" t="str">
        <f>'M10'!DS48</f>
        <v xml:space="preserve"> </v>
      </c>
      <c r="H48" s="75" t="str">
        <f>'M10'!DT48</f>
        <v xml:space="preserve"> </v>
      </c>
      <c r="I48" s="100" t="str">
        <f>'M10'!DU48</f>
        <v xml:space="preserve"> </v>
      </c>
      <c r="J48" s="75" t="str">
        <f>'M10'!DV48</f>
        <v xml:space="preserve"> </v>
      </c>
      <c r="K48" s="75" t="str">
        <f>'M10'!GC48</f>
        <v xml:space="preserve"> </v>
      </c>
      <c r="L48" s="75" t="str">
        <f>'M10'!GD48</f>
        <v xml:space="preserve"> </v>
      </c>
      <c r="M48" s="100" t="str">
        <f>'M10'!GE48</f>
        <v xml:space="preserve"> </v>
      </c>
      <c r="N48" s="75" t="str">
        <f>'M10'!GF48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IF('M10'!B49=0,"",'M10'!B49)</f>
        <v/>
      </c>
      <c r="C49" s="75" t="str">
        <f>'M10'!BI49</f>
        <v xml:space="preserve"> </v>
      </c>
      <c r="D49" s="75" t="str">
        <f>'M10'!BJ49</f>
        <v xml:space="preserve"> </v>
      </c>
      <c r="E49" s="100" t="str">
        <f>'M10'!BK49</f>
        <v xml:space="preserve"> </v>
      </c>
      <c r="F49" s="84" t="str">
        <f>'M10'!BL49</f>
        <v xml:space="preserve"> </v>
      </c>
      <c r="G49" s="75" t="str">
        <f>'M10'!DS49</f>
        <v xml:space="preserve"> </v>
      </c>
      <c r="H49" s="75" t="str">
        <f>'M10'!DT49</f>
        <v xml:space="preserve"> </v>
      </c>
      <c r="I49" s="100" t="str">
        <f>'M10'!DU49</f>
        <v xml:space="preserve"> </v>
      </c>
      <c r="J49" s="75" t="str">
        <f>'M10'!DV49</f>
        <v xml:space="preserve"> </v>
      </c>
      <c r="K49" s="75" t="str">
        <f>'M10'!GC49</f>
        <v xml:space="preserve"> </v>
      </c>
      <c r="L49" s="75" t="str">
        <f>'M10'!GD49</f>
        <v xml:space="preserve"> </v>
      </c>
      <c r="M49" s="100" t="str">
        <f>'M10'!GE49</f>
        <v xml:space="preserve"> </v>
      </c>
      <c r="N49" s="75" t="str">
        <f>'M10'!GF49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IF('M10'!B50=0,"",'M10'!B50)</f>
        <v/>
      </c>
      <c r="C50" s="75" t="str">
        <f>'M10'!BI50</f>
        <v xml:space="preserve"> </v>
      </c>
      <c r="D50" s="75" t="str">
        <f>'M10'!BJ50</f>
        <v xml:space="preserve"> </v>
      </c>
      <c r="E50" s="100" t="str">
        <f>'M10'!BK50</f>
        <v xml:space="preserve"> </v>
      </c>
      <c r="F50" s="84" t="str">
        <f>'M10'!BL50</f>
        <v xml:space="preserve"> </v>
      </c>
      <c r="G50" s="75" t="str">
        <f>'M10'!DS50</f>
        <v xml:space="preserve"> </v>
      </c>
      <c r="H50" s="75" t="str">
        <f>'M10'!DT50</f>
        <v xml:space="preserve"> </v>
      </c>
      <c r="I50" s="100" t="str">
        <f>'M10'!DU50</f>
        <v xml:space="preserve"> </v>
      </c>
      <c r="J50" s="75" t="str">
        <f>'M10'!DV50</f>
        <v xml:space="preserve"> </v>
      </c>
      <c r="K50" s="75" t="str">
        <f>'M10'!GC50</f>
        <v xml:space="preserve"> </v>
      </c>
      <c r="L50" s="75" t="str">
        <f>'M10'!GD50</f>
        <v xml:space="preserve"> </v>
      </c>
      <c r="M50" s="100" t="str">
        <f>'M10'!GE50</f>
        <v xml:space="preserve"> </v>
      </c>
      <c r="N50" s="75" t="str">
        <f>'M10'!GF50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IF('M10'!B51=0,"",'M10'!B51)</f>
        <v/>
      </c>
      <c r="C51" s="75" t="str">
        <f>'M10'!BI51</f>
        <v xml:space="preserve"> </v>
      </c>
      <c r="D51" s="75" t="str">
        <f>'M10'!BJ51</f>
        <v xml:space="preserve"> </v>
      </c>
      <c r="E51" s="100" t="str">
        <f>'M10'!BK51</f>
        <v xml:space="preserve"> </v>
      </c>
      <c r="F51" s="84" t="str">
        <f>'M10'!BL51</f>
        <v xml:space="preserve"> </v>
      </c>
      <c r="G51" s="75" t="str">
        <f>'M10'!DS51</f>
        <v xml:space="preserve"> </v>
      </c>
      <c r="H51" s="75" t="str">
        <f>'M10'!DT51</f>
        <v xml:space="preserve"> </v>
      </c>
      <c r="I51" s="100" t="str">
        <f>'M10'!DU51</f>
        <v xml:space="preserve"> </v>
      </c>
      <c r="J51" s="75" t="str">
        <f>'M10'!DV51</f>
        <v xml:space="preserve"> </v>
      </c>
      <c r="K51" s="75" t="str">
        <f>'M10'!GC51</f>
        <v xml:space="preserve"> </v>
      </c>
      <c r="L51" s="75" t="str">
        <f>'M10'!GD51</f>
        <v xml:space="preserve"> </v>
      </c>
      <c r="M51" s="100" t="str">
        <f>'M10'!GE51</f>
        <v xml:space="preserve"> </v>
      </c>
      <c r="N51" s="75" t="str">
        <f>'M10'!GF51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IF('M10'!B52=0,"",'M10'!B52)</f>
        <v/>
      </c>
      <c r="C52" s="75" t="str">
        <f>'M10'!BI52</f>
        <v xml:space="preserve"> </v>
      </c>
      <c r="D52" s="75" t="str">
        <f>'M10'!BJ52</f>
        <v xml:space="preserve"> </v>
      </c>
      <c r="E52" s="100" t="str">
        <f>'M10'!BK52</f>
        <v xml:space="preserve"> </v>
      </c>
      <c r="F52" s="84" t="str">
        <f>'M10'!BL52</f>
        <v xml:space="preserve"> </v>
      </c>
      <c r="G52" s="75" t="str">
        <f>'M10'!DS52</f>
        <v xml:space="preserve"> </v>
      </c>
      <c r="H52" s="75" t="str">
        <f>'M10'!DT52</f>
        <v xml:space="preserve"> </v>
      </c>
      <c r="I52" s="100" t="str">
        <f>'M10'!DU52</f>
        <v xml:space="preserve"> </v>
      </c>
      <c r="J52" s="75" t="str">
        <f>'M10'!DV52</f>
        <v xml:space="preserve"> </v>
      </c>
      <c r="K52" s="75" t="str">
        <f>'M10'!GC52</f>
        <v xml:space="preserve"> </v>
      </c>
      <c r="L52" s="75" t="str">
        <f>'M10'!GD52</f>
        <v xml:space="preserve"> </v>
      </c>
      <c r="M52" s="100" t="str">
        <f>'M10'!GE52</f>
        <v xml:space="preserve"> </v>
      </c>
      <c r="N52" s="75" t="str">
        <f>'M10'!GF52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IF('M10'!B53=0,"",'M10'!B53)</f>
        <v/>
      </c>
      <c r="C53" s="75" t="str">
        <f>'M10'!BI53</f>
        <v xml:space="preserve"> </v>
      </c>
      <c r="D53" s="75" t="str">
        <f>'M10'!BJ53</f>
        <v xml:space="preserve"> </v>
      </c>
      <c r="E53" s="100" t="str">
        <f>'M10'!BK53</f>
        <v xml:space="preserve"> </v>
      </c>
      <c r="F53" s="84" t="str">
        <f>'M10'!BL53</f>
        <v xml:space="preserve"> </v>
      </c>
      <c r="G53" s="75" t="str">
        <f>'M10'!DS53</f>
        <v xml:space="preserve"> </v>
      </c>
      <c r="H53" s="75" t="str">
        <f>'M10'!DT53</f>
        <v xml:space="preserve"> </v>
      </c>
      <c r="I53" s="100" t="str">
        <f>'M10'!DU53</f>
        <v xml:space="preserve"> </v>
      </c>
      <c r="J53" s="75" t="str">
        <f>'M10'!DV53</f>
        <v xml:space="preserve"> </v>
      </c>
      <c r="K53" s="75" t="str">
        <f>'M10'!GC53</f>
        <v xml:space="preserve"> </v>
      </c>
      <c r="L53" s="75" t="str">
        <f>'M10'!GD53</f>
        <v xml:space="preserve"> </v>
      </c>
      <c r="M53" s="100" t="str">
        <f>'M10'!GE53</f>
        <v xml:space="preserve"> </v>
      </c>
      <c r="N53" s="75" t="str">
        <f>'M10'!GF53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IF('M10'!B54=0,"",'M10'!B54)</f>
        <v/>
      </c>
      <c r="C54" s="75" t="str">
        <f>'M10'!BI54</f>
        <v xml:space="preserve"> </v>
      </c>
      <c r="D54" s="75" t="str">
        <f>'M10'!BJ54</f>
        <v xml:space="preserve"> </v>
      </c>
      <c r="E54" s="100" t="str">
        <f>'M10'!BK54</f>
        <v xml:space="preserve"> </v>
      </c>
      <c r="F54" s="84" t="str">
        <f>'M10'!BL54</f>
        <v xml:space="preserve"> </v>
      </c>
      <c r="G54" s="75" t="str">
        <f>'M10'!DS54</f>
        <v xml:space="preserve"> </v>
      </c>
      <c r="H54" s="75" t="str">
        <f>'M10'!DT54</f>
        <v xml:space="preserve"> </v>
      </c>
      <c r="I54" s="100" t="str">
        <f>'M10'!DU54</f>
        <v xml:space="preserve"> </v>
      </c>
      <c r="J54" s="75" t="str">
        <f>'M10'!DV54</f>
        <v xml:space="preserve"> </v>
      </c>
      <c r="K54" s="75" t="str">
        <f>'M10'!GC54</f>
        <v xml:space="preserve"> </v>
      </c>
      <c r="L54" s="75" t="str">
        <f>'M10'!GD54</f>
        <v xml:space="preserve"> </v>
      </c>
      <c r="M54" s="100" t="str">
        <f>'M10'!GE54</f>
        <v xml:space="preserve"> </v>
      </c>
      <c r="N54" s="75" t="str">
        <f>'M10'!GF54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IF('M10'!B55=0,"",'M10'!B55)</f>
        <v/>
      </c>
      <c r="C55" s="75" t="str">
        <f>'M10'!BI55</f>
        <v xml:space="preserve"> </v>
      </c>
      <c r="D55" s="75" t="str">
        <f>'M10'!BJ55</f>
        <v xml:space="preserve"> </v>
      </c>
      <c r="E55" s="100" t="str">
        <f>'M10'!BK55</f>
        <v xml:space="preserve"> </v>
      </c>
      <c r="F55" s="84" t="str">
        <f>'M10'!BL55</f>
        <v xml:space="preserve"> </v>
      </c>
      <c r="G55" s="75" t="str">
        <f>'M10'!DS55</f>
        <v xml:space="preserve"> </v>
      </c>
      <c r="H55" s="75" t="str">
        <f>'M10'!DT55</f>
        <v xml:space="preserve"> </v>
      </c>
      <c r="I55" s="100" t="str">
        <f>'M10'!DU55</f>
        <v xml:space="preserve"> </v>
      </c>
      <c r="J55" s="75" t="str">
        <f>'M10'!DV55</f>
        <v xml:space="preserve"> </v>
      </c>
      <c r="K55" s="75" t="str">
        <f>'M10'!GC55</f>
        <v xml:space="preserve"> </v>
      </c>
      <c r="L55" s="75" t="str">
        <f>'M10'!GD55</f>
        <v xml:space="preserve"> </v>
      </c>
      <c r="M55" s="100" t="str">
        <f>'M10'!GE55</f>
        <v xml:space="preserve"> </v>
      </c>
      <c r="N55" s="75" t="str">
        <f>'M10'!GF55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IF('M10'!B56=0,"",'M10'!B56)</f>
        <v/>
      </c>
      <c r="C56" s="75" t="str">
        <f>'M10'!BI56</f>
        <v xml:space="preserve"> </v>
      </c>
      <c r="D56" s="75" t="str">
        <f>'M10'!BJ56</f>
        <v xml:space="preserve"> </v>
      </c>
      <c r="E56" s="100" t="str">
        <f>'M10'!BK56</f>
        <v xml:space="preserve"> </v>
      </c>
      <c r="F56" s="84" t="str">
        <f>'M10'!BL56</f>
        <v xml:space="preserve"> </v>
      </c>
      <c r="G56" s="75" t="str">
        <f>'M10'!DS56</f>
        <v xml:space="preserve"> </v>
      </c>
      <c r="H56" s="75" t="str">
        <f>'M10'!DT56</f>
        <v xml:space="preserve"> </v>
      </c>
      <c r="I56" s="100" t="str">
        <f>'M10'!DU56</f>
        <v xml:space="preserve"> </v>
      </c>
      <c r="J56" s="75" t="str">
        <f>'M10'!DV56</f>
        <v xml:space="preserve"> </v>
      </c>
      <c r="K56" s="75" t="str">
        <f>'M10'!GC56</f>
        <v xml:space="preserve"> </v>
      </c>
      <c r="L56" s="75" t="str">
        <f>'M10'!GD56</f>
        <v xml:space="preserve"> </v>
      </c>
      <c r="M56" s="100" t="str">
        <f>'M10'!GE56</f>
        <v xml:space="preserve"> </v>
      </c>
      <c r="N56" s="75" t="str">
        <f>'M10'!GF56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IF('M10'!B57=0,"",'M10'!B57)</f>
        <v/>
      </c>
      <c r="C57" s="75" t="str">
        <f>'M10'!BI57</f>
        <v xml:space="preserve"> </v>
      </c>
      <c r="D57" s="75" t="str">
        <f>'M10'!BJ57</f>
        <v xml:space="preserve"> </v>
      </c>
      <c r="E57" s="100" t="str">
        <f>'M10'!BK57</f>
        <v xml:space="preserve"> </v>
      </c>
      <c r="F57" s="84" t="str">
        <f>'M10'!BL57</f>
        <v xml:space="preserve"> </v>
      </c>
      <c r="G57" s="75" t="str">
        <f>'M10'!DS57</f>
        <v xml:space="preserve"> </v>
      </c>
      <c r="H57" s="75" t="str">
        <f>'M10'!DT57</f>
        <v xml:space="preserve"> </v>
      </c>
      <c r="I57" s="100" t="str">
        <f>'M10'!DU57</f>
        <v xml:space="preserve"> </v>
      </c>
      <c r="J57" s="75" t="str">
        <f>'M10'!DV57</f>
        <v xml:space="preserve"> </v>
      </c>
      <c r="K57" s="75" t="str">
        <f>'M10'!GC57</f>
        <v xml:space="preserve"> </v>
      </c>
      <c r="L57" s="75" t="str">
        <f>'M10'!GD57</f>
        <v xml:space="preserve"> </v>
      </c>
      <c r="M57" s="100" t="str">
        <f>'M10'!GE57</f>
        <v xml:space="preserve"> </v>
      </c>
      <c r="N57" s="75" t="str">
        <f>'M10'!GF57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IF('M10'!B58=0,"",'M10'!B58)</f>
        <v/>
      </c>
      <c r="C58" s="75" t="str">
        <f>'M10'!BI58</f>
        <v xml:space="preserve"> </v>
      </c>
      <c r="D58" s="75" t="str">
        <f>'M10'!BJ58</f>
        <v xml:space="preserve"> </v>
      </c>
      <c r="E58" s="100" t="str">
        <f>'M10'!BK58</f>
        <v xml:space="preserve"> </v>
      </c>
      <c r="F58" s="84" t="str">
        <f>'M10'!BL58</f>
        <v xml:space="preserve"> </v>
      </c>
      <c r="G58" s="75" t="str">
        <f>'M10'!DS58</f>
        <v xml:space="preserve"> </v>
      </c>
      <c r="H58" s="75" t="str">
        <f>'M10'!DT58</f>
        <v xml:space="preserve"> </v>
      </c>
      <c r="I58" s="100" t="str">
        <f>'M10'!DU58</f>
        <v xml:space="preserve"> </v>
      </c>
      <c r="J58" s="75" t="str">
        <f>'M10'!DV58</f>
        <v xml:space="preserve"> </v>
      </c>
      <c r="K58" s="75" t="str">
        <f>'M10'!GC58</f>
        <v xml:space="preserve"> </v>
      </c>
      <c r="L58" s="75" t="str">
        <f>'M10'!GD58</f>
        <v xml:space="preserve"> </v>
      </c>
      <c r="M58" s="100" t="str">
        <f>'M10'!GE58</f>
        <v xml:space="preserve"> </v>
      </c>
      <c r="N58" s="75" t="str">
        <f>'M10'!GF58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IF('M10'!B59=0,"",'M10'!B59)</f>
        <v/>
      </c>
      <c r="C59" s="75" t="str">
        <f>'M10'!BI59</f>
        <v xml:space="preserve"> </v>
      </c>
      <c r="D59" s="75" t="str">
        <f>'M10'!BJ59</f>
        <v xml:space="preserve"> </v>
      </c>
      <c r="E59" s="100" t="str">
        <f>'M10'!BK59</f>
        <v xml:space="preserve"> </v>
      </c>
      <c r="F59" s="84" t="str">
        <f>'M10'!BL59</f>
        <v xml:space="preserve"> </v>
      </c>
      <c r="G59" s="75" t="str">
        <f>'M10'!DS59</f>
        <v xml:space="preserve"> </v>
      </c>
      <c r="H59" s="75" t="str">
        <f>'M10'!DT59</f>
        <v xml:space="preserve"> </v>
      </c>
      <c r="I59" s="100" t="str">
        <f>'M10'!DU59</f>
        <v xml:space="preserve"> </v>
      </c>
      <c r="J59" s="75" t="str">
        <f>'M10'!DV59</f>
        <v xml:space="preserve"> </v>
      </c>
      <c r="K59" s="75" t="str">
        <f>'M10'!GC59</f>
        <v xml:space="preserve"> </v>
      </c>
      <c r="L59" s="75" t="str">
        <f>'M10'!GD59</f>
        <v xml:space="preserve"> </v>
      </c>
      <c r="M59" s="100" t="str">
        <f>'M10'!GE59</f>
        <v xml:space="preserve"> </v>
      </c>
      <c r="N59" s="75" t="str">
        <f>'M10'!GF59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IF('M10'!B60=0,"",'M10'!B60)</f>
        <v/>
      </c>
      <c r="C60" s="75" t="str">
        <f>'M10'!BI60</f>
        <v xml:space="preserve"> </v>
      </c>
      <c r="D60" s="75" t="str">
        <f>'M10'!BJ60</f>
        <v xml:space="preserve"> </v>
      </c>
      <c r="E60" s="100" t="str">
        <f>'M10'!BK60</f>
        <v xml:space="preserve"> </v>
      </c>
      <c r="F60" s="84" t="str">
        <f>'M10'!BL60</f>
        <v xml:space="preserve"> </v>
      </c>
      <c r="G60" s="75" t="str">
        <f>'M10'!DS60</f>
        <v xml:space="preserve"> </v>
      </c>
      <c r="H60" s="75" t="str">
        <f>'M10'!DT60</f>
        <v xml:space="preserve"> </v>
      </c>
      <c r="I60" s="100" t="str">
        <f>'M10'!DU60</f>
        <v xml:space="preserve"> </v>
      </c>
      <c r="J60" s="75" t="str">
        <f>'M10'!DV60</f>
        <v xml:space="preserve"> </v>
      </c>
      <c r="K60" s="75" t="str">
        <f>'M10'!GC60</f>
        <v xml:space="preserve"> </v>
      </c>
      <c r="L60" s="75" t="str">
        <f>'M10'!GD60</f>
        <v xml:space="preserve"> </v>
      </c>
      <c r="M60" s="100" t="str">
        <f>'M10'!GE60</f>
        <v xml:space="preserve"> </v>
      </c>
      <c r="N60" s="75" t="str">
        <f>'M10'!GF60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IF('M10'!B61=0,"",'M10'!B61)</f>
        <v/>
      </c>
      <c r="C61" s="75" t="str">
        <f>'M10'!BI61</f>
        <v xml:space="preserve"> </v>
      </c>
      <c r="D61" s="75" t="str">
        <f>'M10'!BJ61</f>
        <v xml:space="preserve"> </v>
      </c>
      <c r="E61" s="100" t="str">
        <f>'M10'!BK61</f>
        <v xml:space="preserve"> </v>
      </c>
      <c r="F61" s="84" t="str">
        <f>'M10'!BL61</f>
        <v xml:space="preserve"> </v>
      </c>
      <c r="G61" s="75" t="str">
        <f>'M10'!DS61</f>
        <v xml:space="preserve"> </v>
      </c>
      <c r="H61" s="75" t="str">
        <f>'M10'!DT61</f>
        <v xml:space="preserve"> </v>
      </c>
      <c r="I61" s="100" t="str">
        <f>'M10'!DU61</f>
        <v xml:space="preserve"> </v>
      </c>
      <c r="J61" s="75" t="str">
        <f>'M10'!DV61</f>
        <v xml:space="preserve"> </v>
      </c>
      <c r="K61" s="75" t="str">
        <f>'M10'!GC61</f>
        <v xml:space="preserve"> </v>
      </c>
      <c r="L61" s="75" t="str">
        <f>'M10'!GD61</f>
        <v xml:space="preserve"> </v>
      </c>
      <c r="M61" s="100" t="str">
        <f>'M10'!GE61</f>
        <v xml:space="preserve"> </v>
      </c>
      <c r="N61" s="75" t="str">
        <f>'M10'!GF61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IF('M10'!B62=0,"",'M10'!B62)</f>
        <v/>
      </c>
      <c r="C62" s="75" t="str">
        <f>'M10'!BI62</f>
        <v xml:space="preserve"> </v>
      </c>
      <c r="D62" s="75" t="str">
        <f>'M10'!BJ62</f>
        <v xml:space="preserve"> </v>
      </c>
      <c r="E62" s="100" t="str">
        <f>'M10'!BK62</f>
        <v xml:space="preserve"> </v>
      </c>
      <c r="F62" s="84" t="str">
        <f>'M10'!BL62</f>
        <v xml:space="preserve"> </v>
      </c>
      <c r="G62" s="75" t="str">
        <f>'M10'!DS62</f>
        <v xml:space="preserve"> </v>
      </c>
      <c r="H62" s="75" t="str">
        <f>'M10'!DT62</f>
        <v xml:space="preserve"> </v>
      </c>
      <c r="I62" s="100" t="str">
        <f>'M10'!DU62</f>
        <v xml:space="preserve"> </v>
      </c>
      <c r="J62" s="75" t="str">
        <f>'M10'!DV62</f>
        <v xml:space="preserve"> </v>
      </c>
      <c r="K62" s="75" t="str">
        <f>'M10'!GC62</f>
        <v xml:space="preserve"> </v>
      </c>
      <c r="L62" s="75" t="str">
        <f>'M10'!GD62</f>
        <v xml:space="preserve"> </v>
      </c>
      <c r="M62" s="100" t="str">
        <f>'M10'!GE62</f>
        <v xml:space="preserve"> </v>
      </c>
      <c r="N62" s="75" t="str">
        <f>'M10'!GF62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J6:J12"/>
    <mergeCell ref="K6:K12"/>
    <mergeCell ref="L6:L12"/>
    <mergeCell ref="M6:M12"/>
    <mergeCell ref="N6:N12"/>
    <mergeCell ref="D1:T1"/>
    <mergeCell ref="D2:T2"/>
    <mergeCell ref="D3:T3"/>
    <mergeCell ref="C5:F5"/>
    <mergeCell ref="G5:J5"/>
    <mergeCell ref="K5:N5"/>
    <mergeCell ref="O5:O12"/>
    <mergeCell ref="P5:P12"/>
    <mergeCell ref="Q5:Q12"/>
    <mergeCell ref="R5:R12"/>
    <mergeCell ref="S5:S12"/>
    <mergeCell ref="T5:T12"/>
    <mergeCell ref="D6:D12"/>
    <mergeCell ref="E6:E12"/>
    <mergeCell ref="F6:F12"/>
    <mergeCell ref="G6:G12"/>
    <mergeCell ref="H6:H12"/>
    <mergeCell ref="I6:I12"/>
    <mergeCell ref="A65:B65"/>
    <mergeCell ref="A66:B66"/>
    <mergeCell ref="A11:A12"/>
    <mergeCell ref="B11:B12"/>
    <mergeCell ref="C6:C12"/>
  </mergeCells>
  <conditionalFormatting sqref="I13:J62 M13:N62 E13:E63">
    <cfRule type="cellIs" dxfId="408" priority="5" operator="lessThan">
      <formula>7</formula>
    </cfRule>
  </conditionalFormatting>
  <conditionalFormatting sqref="F13:F62">
    <cfRule type="cellIs" dxfId="407" priority="9" operator="equal">
      <formula>"NA"</formula>
    </cfRule>
    <cfRule type="cellIs" dxfId="406" priority="10" operator="equal">
      <formula>"PA"</formula>
    </cfRule>
  </conditionalFormatting>
  <conditionalFormatting sqref="T13:T62">
    <cfRule type="cellIs" dxfId="405" priority="7" operator="equal">
      <formula>"REP"</formula>
    </cfRule>
    <cfRule type="cellIs" dxfId="404" priority="8" operator="equal">
      <formula>"SPL"</formula>
    </cfRule>
  </conditionalFormatting>
  <conditionalFormatting sqref="I63">
    <cfRule type="cellIs" dxfId="403" priority="4" operator="lessThan">
      <formula>7</formula>
    </cfRule>
  </conditionalFormatting>
  <conditionalFormatting sqref="M63">
    <cfRule type="cellIs" dxfId="402" priority="3" operator="lessThan">
      <formula>7</formula>
    </cfRule>
  </conditionalFormatting>
  <conditionalFormatting sqref="O63:R63">
    <cfRule type="cellIs" dxfId="401" priority="2" operator="lessThan">
      <formula>7</formula>
    </cfRule>
  </conditionalFormatting>
  <conditionalFormatting sqref="R13:R62">
    <cfRule type="cellIs" dxfId="400" priority="1" operator="lessThan">
      <formula>7</formula>
    </cfRule>
  </conditionalFormatting>
  <dataValidations count="4">
    <dataValidation type="whole" operator="equal" allowBlank="1" showInputMessage="1" showErrorMessage="1" sqref="B13:B63 C63:V63 N65:N66 D65:I66 D64:J64 D67:J1048576 K64:L1048576 M64:O65 M68:O1048576 P64:V1048576 R13:S62" xr:uid="{54FB9EED-B619-4620-B696-0AA2056A0FB6}">
      <formula1>1711894467</formula1>
    </dataValidation>
    <dataValidation type="whole" operator="equal" allowBlank="1" showInputMessage="1" showErrorMessage="1" errorTitle="ALTO" error="&quot;No editar estas celdas&quot;" sqref="V13:V62 T13:T62 C13:Q62" xr:uid="{09529F2C-E845-4F6D-8781-9AA99BF747FC}">
      <formula1>1711894467</formula1>
    </dataValidation>
    <dataValidation type="decimal" allowBlank="1" showInputMessage="1" showErrorMessage="1" errorTitle="ERROR" error="INGRESA NOTAS DE 0 - 10" sqref="U13:U62" xr:uid="{739CAA5D-8990-4204-AD80-03BE0DC7A16C}">
      <formula1>0</formula1>
      <formula2>10</formula2>
    </dataValidation>
    <dataValidation operator="equal" allowBlank="1" showInputMessage="1" showErrorMessage="1" sqref="N65:N66" xr:uid="{05A1B1FC-90E5-4218-B359-94ABA6BA1273}"/>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35841"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35841" r:id="rId4"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9CB59-EF93-447B-8378-10800F26F4C1}">
  <sheetPr codeName="Hoja32"/>
  <dimension ref="A1:T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DS!$E$13</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DS!$F$13</f>
        <v>0</v>
      </c>
      <c r="B8" s="225"/>
      <c r="C8" s="226">
        <f>DS!$G$13</f>
        <v>0</v>
      </c>
      <c r="D8" s="227"/>
      <c r="E8" s="227"/>
      <c r="F8" s="227"/>
      <c r="G8" s="34">
        <f>DS!$H$13</f>
        <v>0</v>
      </c>
      <c r="H8" s="36">
        <f>DS!$I$13</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IF('M10'!B13=0,"",'M10'!B13)</f>
        <v/>
      </c>
      <c r="C11" s="90">
        <f>'I10'!C13</f>
        <v>5.6</v>
      </c>
      <c r="D11" s="90">
        <f>'I10'!D13</f>
        <v>2.5499999999999998</v>
      </c>
      <c r="E11" s="90">
        <f>'I10'!E13</f>
        <v>8.1499999999999986</v>
      </c>
      <c r="F11" s="90" t="str">
        <f>'I10'!F13</f>
        <v>B+</v>
      </c>
      <c r="G11" s="91"/>
      <c r="H11" s="91"/>
      <c r="I11" s="42"/>
      <c r="J11" s="42"/>
      <c r="K11" s="43">
        <f>SUM(I11:J11)</f>
        <v>0</v>
      </c>
      <c r="L11" s="44">
        <f>$L$9-K11</f>
        <v>64</v>
      </c>
    </row>
    <row r="12" spans="1:12" x14ac:dyDescent="0.25">
      <c r="A12" s="40">
        <v>2</v>
      </c>
      <c r="B12" s="41" t="str">
        <f>IF('M10'!B14=0,"",'M10'!B14)</f>
        <v/>
      </c>
      <c r="C12" s="90" t="str">
        <f>'I10'!C14</f>
        <v xml:space="preserve"> </v>
      </c>
      <c r="D12" s="90" t="str">
        <f>'I10'!D14</f>
        <v xml:space="preserve"> </v>
      </c>
      <c r="E12" s="90" t="str">
        <f>'I10'!E14</f>
        <v xml:space="preserve"> </v>
      </c>
      <c r="F12" s="90" t="str">
        <f>'I10'!F14</f>
        <v xml:space="preserve"> </v>
      </c>
      <c r="G12" s="91"/>
      <c r="H12" s="91"/>
      <c r="I12" s="42"/>
      <c r="J12" s="42"/>
      <c r="K12" s="43">
        <f t="shared" ref="K12:K60" si="0">SUM(I12:J12)</f>
        <v>0</v>
      </c>
      <c r="L12" s="44">
        <f t="shared" ref="L12:L60" si="1">$L$9-K12</f>
        <v>64</v>
      </c>
    </row>
    <row r="13" spans="1:12" x14ac:dyDescent="0.25">
      <c r="A13" s="40">
        <v>3</v>
      </c>
      <c r="B13" s="41" t="str">
        <f>IF('M10'!B15=0,"",'M10'!B15)</f>
        <v/>
      </c>
      <c r="C13" s="90" t="str">
        <f>'I10'!C15</f>
        <v xml:space="preserve"> </v>
      </c>
      <c r="D13" s="90" t="str">
        <f>'I10'!D15</f>
        <v xml:space="preserve"> </v>
      </c>
      <c r="E13" s="90" t="str">
        <f>'I10'!E15</f>
        <v xml:space="preserve"> </v>
      </c>
      <c r="F13" s="90" t="str">
        <f>'I10'!F15</f>
        <v xml:space="preserve"> </v>
      </c>
      <c r="G13" s="91"/>
      <c r="H13" s="91"/>
      <c r="I13" s="42"/>
      <c r="J13" s="42"/>
      <c r="K13" s="43">
        <f t="shared" si="0"/>
        <v>0</v>
      </c>
      <c r="L13" s="44">
        <f t="shared" si="1"/>
        <v>64</v>
      </c>
    </row>
    <row r="14" spans="1:12" x14ac:dyDescent="0.25">
      <c r="A14" s="40">
        <v>4</v>
      </c>
      <c r="B14" s="41" t="str">
        <f>IF('M10'!B16=0,"",'M10'!B16)</f>
        <v/>
      </c>
      <c r="C14" s="90" t="str">
        <f>'I10'!C16</f>
        <v xml:space="preserve"> </v>
      </c>
      <c r="D14" s="90" t="str">
        <f>'I10'!D16</f>
        <v xml:space="preserve"> </v>
      </c>
      <c r="E14" s="90" t="str">
        <f>'I10'!E16</f>
        <v xml:space="preserve"> </v>
      </c>
      <c r="F14" s="90" t="str">
        <f>'I10'!F16</f>
        <v xml:space="preserve"> </v>
      </c>
      <c r="G14" s="91"/>
      <c r="H14" s="91"/>
      <c r="I14" s="42"/>
      <c r="J14" s="42"/>
      <c r="K14" s="43">
        <f t="shared" si="0"/>
        <v>0</v>
      </c>
      <c r="L14" s="44">
        <f t="shared" si="1"/>
        <v>64</v>
      </c>
    </row>
    <row r="15" spans="1:12" x14ac:dyDescent="0.25">
      <c r="A15" s="40">
        <v>5</v>
      </c>
      <c r="B15" s="41" t="str">
        <f>IF('M10'!B17=0,"",'M10'!B17)</f>
        <v/>
      </c>
      <c r="C15" s="90" t="str">
        <f>'I10'!C17</f>
        <v xml:space="preserve"> </v>
      </c>
      <c r="D15" s="90" t="str">
        <f>'I10'!D17</f>
        <v xml:space="preserve"> </v>
      </c>
      <c r="E15" s="90" t="str">
        <f>'I10'!E17</f>
        <v xml:space="preserve"> </v>
      </c>
      <c r="F15" s="90" t="str">
        <f>'I10'!F17</f>
        <v xml:space="preserve"> </v>
      </c>
      <c r="G15" s="91"/>
      <c r="H15" s="91"/>
      <c r="I15" s="42"/>
      <c r="J15" s="42"/>
      <c r="K15" s="43">
        <f t="shared" si="0"/>
        <v>0</v>
      </c>
      <c r="L15" s="44">
        <f t="shared" si="1"/>
        <v>64</v>
      </c>
    </row>
    <row r="16" spans="1:12" x14ac:dyDescent="0.25">
      <c r="A16" s="40">
        <v>6</v>
      </c>
      <c r="B16" s="41" t="str">
        <f>IF('M10'!B18=0,"",'M10'!B18)</f>
        <v/>
      </c>
      <c r="C16" s="90" t="str">
        <f>'I10'!C18</f>
        <v xml:space="preserve"> </v>
      </c>
      <c r="D16" s="90" t="str">
        <f>'I10'!D18</f>
        <v xml:space="preserve"> </v>
      </c>
      <c r="E16" s="90" t="str">
        <f>'I10'!E18</f>
        <v xml:space="preserve"> </v>
      </c>
      <c r="F16" s="90" t="str">
        <f>'I10'!F18</f>
        <v xml:space="preserve"> </v>
      </c>
      <c r="G16" s="91"/>
      <c r="H16" s="91"/>
      <c r="I16" s="42"/>
      <c r="J16" s="42"/>
      <c r="K16" s="43">
        <f t="shared" si="0"/>
        <v>0</v>
      </c>
      <c r="L16" s="44">
        <f t="shared" si="1"/>
        <v>64</v>
      </c>
    </row>
    <row r="17" spans="1:12" x14ac:dyDescent="0.25">
      <c r="A17" s="40">
        <v>7</v>
      </c>
      <c r="B17" s="41" t="str">
        <f>IF('M10'!B19=0,"",'M10'!B19)</f>
        <v/>
      </c>
      <c r="C17" s="90" t="str">
        <f>'I10'!C19</f>
        <v xml:space="preserve"> </v>
      </c>
      <c r="D17" s="90" t="str">
        <f>'I10'!D19</f>
        <v xml:space="preserve"> </v>
      </c>
      <c r="E17" s="90" t="str">
        <f>'I10'!E19</f>
        <v xml:space="preserve"> </v>
      </c>
      <c r="F17" s="90" t="str">
        <f>'I10'!F19</f>
        <v xml:space="preserve"> </v>
      </c>
      <c r="G17" s="91"/>
      <c r="H17" s="91"/>
      <c r="I17" s="42"/>
      <c r="J17" s="42"/>
      <c r="K17" s="43">
        <f t="shared" si="0"/>
        <v>0</v>
      </c>
      <c r="L17" s="44">
        <f t="shared" si="1"/>
        <v>64</v>
      </c>
    </row>
    <row r="18" spans="1:12" x14ac:dyDescent="0.25">
      <c r="A18" s="40">
        <v>8</v>
      </c>
      <c r="B18" s="41" t="str">
        <f>IF('M10'!B20=0,"",'M10'!B20)</f>
        <v/>
      </c>
      <c r="C18" s="90" t="str">
        <f>'I10'!C20</f>
        <v xml:space="preserve"> </v>
      </c>
      <c r="D18" s="90" t="str">
        <f>'I10'!D20</f>
        <v xml:space="preserve"> </v>
      </c>
      <c r="E18" s="90" t="str">
        <f>'I10'!E20</f>
        <v xml:space="preserve"> </v>
      </c>
      <c r="F18" s="90" t="str">
        <f>'I10'!F20</f>
        <v xml:space="preserve"> </v>
      </c>
      <c r="G18" s="91"/>
      <c r="H18" s="91"/>
      <c r="I18" s="42"/>
      <c r="J18" s="42"/>
      <c r="K18" s="43">
        <f t="shared" si="0"/>
        <v>0</v>
      </c>
      <c r="L18" s="44">
        <f t="shared" si="1"/>
        <v>64</v>
      </c>
    </row>
    <row r="19" spans="1:12" x14ac:dyDescent="0.25">
      <c r="A19" s="40">
        <v>9</v>
      </c>
      <c r="B19" s="41" t="str">
        <f>IF('M10'!B21=0,"",'M10'!B21)</f>
        <v/>
      </c>
      <c r="C19" s="90" t="str">
        <f>'I10'!C21</f>
        <v xml:space="preserve"> </v>
      </c>
      <c r="D19" s="90" t="str">
        <f>'I10'!D21</f>
        <v xml:space="preserve"> </v>
      </c>
      <c r="E19" s="90" t="str">
        <f>'I10'!E21</f>
        <v xml:space="preserve"> </v>
      </c>
      <c r="F19" s="90" t="str">
        <f>'I10'!F21</f>
        <v xml:space="preserve"> </v>
      </c>
      <c r="G19" s="91"/>
      <c r="H19" s="91"/>
      <c r="I19" s="42"/>
      <c r="J19" s="42"/>
      <c r="K19" s="43">
        <f t="shared" si="0"/>
        <v>0</v>
      </c>
      <c r="L19" s="44">
        <f t="shared" si="1"/>
        <v>64</v>
      </c>
    </row>
    <row r="20" spans="1:12" x14ac:dyDescent="0.25">
      <c r="A20" s="40">
        <v>10</v>
      </c>
      <c r="B20" s="41" t="str">
        <f>IF('M10'!B22=0,"",'M10'!B22)</f>
        <v/>
      </c>
      <c r="C20" s="90" t="str">
        <f>'I10'!C22</f>
        <v xml:space="preserve"> </v>
      </c>
      <c r="D20" s="90" t="str">
        <f>'I10'!D22</f>
        <v xml:space="preserve"> </v>
      </c>
      <c r="E20" s="90" t="str">
        <f>'I10'!E22</f>
        <v xml:space="preserve"> </v>
      </c>
      <c r="F20" s="90" t="str">
        <f>'I10'!F22</f>
        <v xml:space="preserve"> </v>
      </c>
      <c r="G20" s="91"/>
      <c r="H20" s="91"/>
      <c r="I20" s="42"/>
      <c r="J20" s="42"/>
      <c r="K20" s="43">
        <f t="shared" si="0"/>
        <v>0</v>
      </c>
      <c r="L20" s="44">
        <f t="shared" si="1"/>
        <v>64</v>
      </c>
    </row>
    <row r="21" spans="1:12" x14ac:dyDescent="0.25">
      <c r="A21" s="40">
        <v>11</v>
      </c>
      <c r="B21" s="41" t="str">
        <f>IF('M10'!B23=0,"",'M10'!B23)</f>
        <v/>
      </c>
      <c r="C21" s="90" t="str">
        <f>'I10'!C23</f>
        <v xml:space="preserve"> </v>
      </c>
      <c r="D21" s="90" t="str">
        <f>'I10'!D23</f>
        <v xml:space="preserve"> </v>
      </c>
      <c r="E21" s="90" t="str">
        <f>'I10'!E23</f>
        <v xml:space="preserve"> </v>
      </c>
      <c r="F21" s="90" t="str">
        <f>'I10'!F23</f>
        <v xml:space="preserve"> </v>
      </c>
      <c r="G21" s="91"/>
      <c r="H21" s="91"/>
      <c r="I21" s="42"/>
      <c r="J21" s="42"/>
      <c r="K21" s="43">
        <f t="shared" si="0"/>
        <v>0</v>
      </c>
      <c r="L21" s="44">
        <f t="shared" si="1"/>
        <v>64</v>
      </c>
    </row>
    <row r="22" spans="1:12" x14ac:dyDescent="0.25">
      <c r="A22" s="40">
        <v>12</v>
      </c>
      <c r="B22" s="41" t="str">
        <f>IF('M10'!B24=0,"",'M10'!B24)</f>
        <v/>
      </c>
      <c r="C22" s="90" t="str">
        <f>'I10'!C24</f>
        <v xml:space="preserve"> </v>
      </c>
      <c r="D22" s="90" t="str">
        <f>'I10'!D24</f>
        <v xml:space="preserve"> </v>
      </c>
      <c r="E22" s="90" t="str">
        <f>'I10'!E24</f>
        <v xml:space="preserve"> </v>
      </c>
      <c r="F22" s="90" t="str">
        <f>'I10'!F24</f>
        <v xml:space="preserve"> </v>
      </c>
      <c r="G22" s="91"/>
      <c r="H22" s="91"/>
      <c r="I22" s="42"/>
      <c r="J22" s="42"/>
      <c r="K22" s="43">
        <f t="shared" si="0"/>
        <v>0</v>
      </c>
      <c r="L22" s="44">
        <f t="shared" si="1"/>
        <v>64</v>
      </c>
    </row>
    <row r="23" spans="1:12" x14ac:dyDescent="0.25">
      <c r="A23" s="40">
        <v>13</v>
      </c>
      <c r="B23" s="41" t="str">
        <f>IF('M10'!B25=0,"",'M10'!B25)</f>
        <v/>
      </c>
      <c r="C23" s="90" t="str">
        <f>'I10'!C25</f>
        <v xml:space="preserve"> </v>
      </c>
      <c r="D23" s="90" t="str">
        <f>'I10'!D25</f>
        <v xml:space="preserve"> </v>
      </c>
      <c r="E23" s="90" t="str">
        <f>'I10'!E25</f>
        <v xml:space="preserve"> </v>
      </c>
      <c r="F23" s="90" t="str">
        <f>'I10'!F25</f>
        <v xml:space="preserve"> </v>
      </c>
      <c r="G23" s="91"/>
      <c r="H23" s="91"/>
      <c r="I23" s="42"/>
      <c r="J23" s="42"/>
      <c r="K23" s="43">
        <f t="shared" si="0"/>
        <v>0</v>
      </c>
      <c r="L23" s="44">
        <f t="shared" si="1"/>
        <v>64</v>
      </c>
    </row>
    <row r="24" spans="1:12" x14ac:dyDescent="0.25">
      <c r="A24" s="40">
        <v>14</v>
      </c>
      <c r="B24" s="41" t="str">
        <f>IF('M10'!B26=0,"",'M10'!B26)</f>
        <v/>
      </c>
      <c r="C24" s="90" t="str">
        <f>'I10'!C26</f>
        <v xml:space="preserve"> </v>
      </c>
      <c r="D24" s="90" t="str">
        <f>'I10'!D26</f>
        <v xml:space="preserve"> </v>
      </c>
      <c r="E24" s="90" t="str">
        <f>'I10'!E26</f>
        <v xml:space="preserve"> </v>
      </c>
      <c r="F24" s="90" t="str">
        <f>'I10'!F26</f>
        <v xml:space="preserve"> </v>
      </c>
      <c r="G24" s="91"/>
      <c r="H24" s="91"/>
      <c r="I24" s="42"/>
      <c r="J24" s="42"/>
      <c r="K24" s="43">
        <f t="shared" si="0"/>
        <v>0</v>
      </c>
      <c r="L24" s="44">
        <f t="shared" si="1"/>
        <v>64</v>
      </c>
    </row>
    <row r="25" spans="1:12" x14ac:dyDescent="0.25">
      <c r="A25" s="40">
        <v>15</v>
      </c>
      <c r="B25" s="41" t="str">
        <f>IF('M10'!B27=0,"",'M10'!B27)</f>
        <v/>
      </c>
      <c r="C25" s="90" t="str">
        <f>'I10'!C27</f>
        <v xml:space="preserve"> </v>
      </c>
      <c r="D25" s="90" t="str">
        <f>'I10'!D27</f>
        <v xml:space="preserve"> </v>
      </c>
      <c r="E25" s="90" t="str">
        <f>'I10'!E27</f>
        <v xml:space="preserve"> </v>
      </c>
      <c r="F25" s="90" t="str">
        <f>'I10'!F27</f>
        <v xml:space="preserve"> </v>
      </c>
      <c r="G25" s="91"/>
      <c r="H25" s="91"/>
      <c r="I25" s="42"/>
      <c r="J25" s="42"/>
      <c r="K25" s="43">
        <f t="shared" si="0"/>
        <v>0</v>
      </c>
      <c r="L25" s="44">
        <f t="shared" si="1"/>
        <v>64</v>
      </c>
    </row>
    <row r="26" spans="1:12" x14ac:dyDescent="0.25">
      <c r="A26" s="40">
        <v>16</v>
      </c>
      <c r="B26" s="41" t="str">
        <f>IF('M10'!B28=0,"",'M10'!B28)</f>
        <v/>
      </c>
      <c r="C26" s="90" t="str">
        <f>'I10'!C28</f>
        <v xml:space="preserve"> </v>
      </c>
      <c r="D26" s="90" t="str">
        <f>'I10'!D28</f>
        <v xml:space="preserve"> </v>
      </c>
      <c r="E26" s="90" t="str">
        <f>'I10'!E28</f>
        <v xml:space="preserve"> </v>
      </c>
      <c r="F26" s="90" t="str">
        <f>'I10'!F28</f>
        <v xml:space="preserve"> </v>
      </c>
      <c r="G26" s="91"/>
      <c r="H26" s="91"/>
      <c r="I26" s="42"/>
      <c r="J26" s="42"/>
      <c r="K26" s="43">
        <f t="shared" si="0"/>
        <v>0</v>
      </c>
      <c r="L26" s="44">
        <f t="shared" si="1"/>
        <v>64</v>
      </c>
    </row>
    <row r="27" spans="1:12" x14ac:dyDescent="0.25">
      <c r="A27" s="40">
        <v>17</v>
      </c>
      <c r="B27" s="41" t="str">
        <f>IF('M10'!B29=0,"",'M10'!B29)</f>
        <v/>
      </c>
      <c r="C27" s="90" t="str">
        <f>'I10'!C29</f>
        <v xml:space="preserve"> </v>
      </c>
      <c r="D27" s="90" t="str">
        <f>'I10'!D29</f>
        <v xml:space="preserve"> </v>
      </c>
      <c r="E27" s="90" t="str">
        <f>'I10'!E29</f>
        <v xml:space="preserve"> </v>
      </c>
      <c r="F27" s="90" t="str">
        <f>'I10'!F29</f>
        <v xml:space="preserve"> </v>
      </c>
      <c r="G27" s="91"/>
      <c r="H27" s="91"/>
      <c r="I27" s="42"/>
      <c r="J27" s="42"/>
      <c r="K27" s="43">
        <f t="shared" si="0"/>
        <v>0</v>
      </c>
      <c r="L27" s="44">
        <f t="shared" si="1"/>
        <v>64</v>
      </c>
    </row>
    <row r="28" spans="1:12" x14ac:dyDescent="0.25">
      <c r="A28" s="40">
        <v>18</v>
      </c>
      <c r="B28" s="41" t="str">
        <f>IF('M10'!B30=0,"",'M10'!B30)</f>
        <v/>
      </c>
      <c r="C28" s="90" t="str">
        <f>'I10'!C30</f>
        <v xml:space="preserve"> </v>
      </c>
      <c r="D28" s="90" t="str">
        <f>'I10'!D30</f>
        <v xml:space="preserve"> </v>
      </c>
      <c r="E28" s="90" t="str">
        <f>'I10'!E30</f>
        <v xml:space="preserve"> </v>
      </c>
      <c r="F28" s="90" t="str">
        <f>'I10'!F30</f>
        <v xml:space="preserve"> </v>
      </c>
      <c r="G28" s="91"/>
      <c r="H28" s="91"/>
      <c r="I28" s="42"/>
      <c r="J28" s="42"/>
      <c r="K28" s="43">
        <f t="shared" si="0"/>
        <v>0</v>
      </c>
      <c r="L28" s="44">
        <f t="shared" si="1"/>
        <v>64</v>
      </c>
    </row>
    <row r="29" spans="1:12" x14ac:dyDescent="0.25">
      <c r="A29" s="40">
        <v>19</v>
      </c>
      <c r="B29" s="41" t="str">
        <f>IF('M10'!B31=0,"",'M10'!B31)</f>
        <v/>
      </c>
      <c r="C29" s="90" t="str">
        <f>'I10'!C31</f>
        <v xml:space="preserve"> </v>
      </c>
      <c r="D29" s="90" t="str">
        <f>'I10'!D31</f>
        <v xml:space="preserve"> </v>
      </c>
      <c r="E29" s="90" t="str">
        <f>'I10'!E31</f>
        <v xml:space="preserve"> </v>
      </c>
      <c r="F29" s="90" t="str">
        <f>'I10'!F31</f>
        <v xml:space="preserve"> </v>
      </c>
      <c r="G29" s="91"/>
      <c r="H29" s="91"/>
      <c r="I29" s="42"/>
      <c r="J29" s="42"/>
      <c r="K29" s="43">
        <f t="shared" si="0"/>
        <v>0</v>
      </c>
      <c r="L29" s="44">
        <f t="shared" si="1"/>
        <v>64</v>
      </c>
    </row>
    <row r="30" spans="1:12" x14ac:dyDescent="0.25">
      <c r="A30" s="40">
        <v>20</v>
      </c>
      <c r="B30" s="41" t="str">
        <f>IF('M10'!B32=0,"",'M10'!B32)</f>
        <v/>
      </c>
      <c r="C30" s="90" t="str">
        <f>'I10'!C32</f>
        <v xml:space="preserve"> </v>
      </c>
      <c r="D30" s="90" t="str">
        <f>'I10'!D32</f>
        <v xml:space="preserve"> </v>
      </c>
      <c r="E30" s="90" t="str">
        <f>'I10'!E32</f>
        <v xml:space="preserve"> </v>
      </c>
      <c r="F30" s="90" t="str">
        <f>'I10'!F32</f>
        <v xml:space="preserve"> </v>
      </c>
      <c r="G30" s="91"/>
      <c r="H30" s="91"/>
      <c r="I30" s="42"/>
      <c r="J30" s="42"/>
      <c r="K30" s="43">
        <f t="shared" si="0"/>
        <v>0</v>
      </c>
      <c r="L30" s="44">
        <f t="shared" si="1"/>
        <v>64</v>
      </c>
    </row>
    <row r="31" spans="1:12" x14ac:dyDescent="0.25">
      <c r="A31" s="40">
        <v>21</v>
      </c>
      <c r="B31" s="41" t="str">
        <f>IF('M10'!B33=0,"",'M10'!B33)</f>
        <v/>
      </c>
      <c r="C31" s="90" t="str">
        <f>'I10'!C33</f>
        <v xml:space="preserve"> </v>
      </c>
      <c r="D31" s="90" t="str">
        <f>'I10'!D33</f>
        <v xml:space="preserve"> </v>
      </c>
      <c r="E31" s="90" t="str">
        <f>'I10'!E33</f>
        <v xml:space="preserve"> </v>
      </c>
      <c r="F31" s="90" t="str">
        <f>'I10'!F33</f>
        <v xml:space="preserve"> </v>
      </c>
      <c r="G31" s="91"/>
      <c r="H31" s="91"/>
      <c r="I31" s="42"/>
      <c r="J31" s="42"/>
      <c r="K31" s="43">
        <f t="shared" si="0"/>
        <v>0</v>
      </c>
      <c r="L31" s="44">
        <f t="shared" si="1"/>
        <v>64</v>
      </c>
    </row>
    <row r="32" spans="1:12" x14ac:dyDescent="0.25">
      <c r="A32" s="40">
        <v>22</v>
      </c>
      <c r="B32" s="41" t="str">
        <f>IF('M10'!B34=0,"",'M10'!B34)</f>
        <v/>
      </c>
      <c r="C32" s="90" t="str">
        <f>'I10'!C34</f>
        <v xml:space="preserve"> </v>
      </c>
      <c r="D32" s="90" t="str">
        <f>'I10'!D34</f>
        <v xml:space="preserve"> </v>
      </c>
      <c r="E32" s="90" t="str">
        <f>'I10'!E34</f>
        <v xml:space="preserve"> </v>
      </c>
      <c r="F32" s="90" t="str">
        <f>'I10'!F34</f>
        <v xml:space="preserve"> </v>
      </c>
      <c r="G32" s="91"/>
      <c r="H32" s="91"/>
      <c r="I32" s="42"/>
      <c r="J32" s="42"/>
      <c r="K32" s="43">
        <f t="shared" si="0"/>
        <v>0</v>
      </c>
      <c r="L32" s="44">
        <f t="shared" si="1"/>
        <v>64</v>
      </c>
    </row>
    <row r="33" spans="1:12" x14ac:dyDescent="0.25">
      <c r="A33" s="40">
        <v>23</v>
      </c>
      <c r="B33" s="41" t="str">
        <f>IF('M10'!B35=0,"",'M10'!B35)</f>
        <v/>
      </c>
      <c r="C33" s="90" t="str">
        <f>'I10'!C35</f>
        <v xml:space="preserve"> </v>
      </c>
      <c r="D33" s="90" t="str">
        <f>'I10'!D35</f>
        <v xml:space="preserve"> </v>
      </c>
      <c r="E33" s="90" t="str">
        <f>'I10'!E35</f>
        <v xml:space="preserve"> </v>
      </c>
      <c r="F33" s="90" t="str">
        <f>'I10'!F35</f>
        <v xml:space="preserve"> </v>
      </c>
      <c r="G33" s="91"/>
      <c r="H33" s="91"/>
      <c r="I33" s="42"/>
      <c r="J33" s="42"/>
      <c r="K33" s="43">
        <f t="shared" si="0"/>
        <v>0</v>
      </c>
      <c r="L33" s="44">
        <f t="shared" si="1"/>
        <v>64</v>
      </c>
    </row>
    <row r="34" spans="1:12" x14ac:dyDescent="0.25">
      <c r="A34" s="40">
        <v>24</v>
      </c>
      <c r="B34" s="41" t="str">
        <f>IF('M10'!B36=0,"",'M10'!B36)</f>
        <v/>
      </c>
      <c r="C34" s="90" t="str">
        <f>'I10'!C36</f>
        <v xml:space="preserve"> </v>
      </c>
      <c r="D34" s="90" t="str">
        <f>'I10'!D36</f>
        <v xml:space="preserve"> </v>
      </c>
      <c r="E34" s="90" t="str">
        <f>'I10'!E36</f>
        <v xml:space="preserve"> </v>
      </c>
      <c r="F34" s="90" t="str">
        <f>'I10'!F36</f>
        <v xml:space="preserve"> </v>
      </c>
      <c r="G34" s="91"/>
      <c r="H34" s="91"/>
      <c r="I34" s="42"/>
      <c r="J34" s="42"/>
      <c r="K34" s="43">
        <f t="shared" si="0"/>
        <v>0</v>
      </c>
      <c r="L34" s="44">
        <f t="shared" si="1"/>
        <v>64</v>
      </c>
    </row>
    <row r="35" spans="1:12" x14ac:dyDescent="0.25">
      <c r="A35" s="40">
        <v>25</v>
      </c>
      <c r="B35" s="41" t="str">
        <f>IF('M10'!B37=0,"",'M10'!B37)</f>
        <v/>
      </c>
      <c r="C35" s="90" t="str">
        <f>'I10'!C37</f>
        <v xml:space="preserve"> </v>
      </c>
      <c r="D35" s="90" t="str">
        <f>'I10'!D37</f>
        <v xml:space="preserve"> </v>
      </c>
      <c r="E35" s="90" t="str">
        <f>'I10'!E37</f>
        <v xml:space="preserve"> </v>
      </c>
      <c r="F35" s="90" t="str">
        <f>'I10'!F37</f>
        <v xml:space="preserve"> </v>
      </c>
      <c r="G35" s="91"/>
      <c r="H35" s="91"/>
      <c r="I35" s="42"/>
      <c r="J35" s="42"/>
      <c r="K35" s="43">
        <f t="shared" si="0"/>
        <v>0</v>
      </c>
      <c r="L35" s="44">
        <f t="shared" si="1"/>
        <v>64</v>
      </c>
    </row>
    <row r="36" spans="1:12" x14ac:dyDescent="0.25">
      <c r="A36" s="40">
        <v>26</v>
      </c>
      <c r="B36" s="41" t="str">
        <f>IF('M10'!B38=0,"",'M10'!B38)</f>
        <v/>
      </c>
      <c r="C36" s="90" t="str">
        <f>'I10'!C38</f>
        <v xml:space="preserve"> </v>
      </c>
      <c r="D36" s="90" t="str">
        <f>'I10'!D38</f>
        <v xml:space="preserve"> </v>
      </c>
      <c r="E36" s="90" t="str">
        <f>'I10'!E38</f>
        <v xml:space="preserve"> </v>
      </c>
      <c r="F36" s="90" t="str">
        <f>'I10'!F38</f>
        <v xml:space="preserve"> </v>
      </c>
      <c r="G36" s="91"/>
      <c r="H36" s="91"/>
      <c r="I36" s="42"/>
      <c r="J36" s="42"/>
      <c r="K36" s="43">
        <f t="shared" si="0"/>
        <v>0</v>
      </c>
      <c r="L36" s="44">
        <f t="shared" si="1"/>
        <v>64</v>
      </c>
    </row>
    <row r="37" spans="1:12" x14ac:dyDescent="0.25">
      <c r="A37" s="40">
        <v>27</v>
      </c>
      <c r="B37" s="41" t="str">
        <f>IF('M10'!B39=0,"",'M10'!B39)</f>
        <v/>
      </c>
      <c r="C37" s="90" t="str">
        <f>'I10'!C39</f>
        <v xml:space="preserve"> </v>
      </c>
      <c r="D37" s="90" t="str">
        <f>'I10'!D39</f>
        <v xml:space="preserve"> </v>
      </c>
      <c r="E37" s="90" t="str">
        <f>'I10'!E39</f>
        <v xml:space="preserve"> </v>
      </c>
      <c r="F37" s="90" t="str">
        <f>'I10'!F39</f>
        <v xml:space="preserve"> </v>
      </c>
      <c r="G37" s="91"/>
      <c r="H37" s="91"/>
      <c r="I37" s="42"/>
      <c r="J37" s="42"/>
      <c r="K37" s="43">
        <f t="shared" si="0"/>
        <v>0</v>
      </c>
      <c r="L37" s="44">
        <f t="shared" si="1"/>
        <v>64</v>
      </c>
    </row>
    <row r="38" spans="1:12" x14ac:dyDescent="0.25">
      <c r="A38" s="40">
        <v>28</v>
      </c>
      <c r="B38" s="41" t="str">
        <f>IF('M10'!B40=0,"",'M10'!B40)</f>
        <v/>
      </c>
      <c r="C38" s="90" t="str">
        <f>'I10'!C40</f>
        <v xml:space="preserve"> </v>
      </c>
      <c r="D38" s="90" t="str">
        <f>'I10'!D40</f>
        <v xml:space="preserve"> </v>
      </c>
      <c r="E38" s="90" t="str">
        <f>'I10'!E40</f>
        <v xml:space="preserve"> </v>
      </c>
      <c r="F38" s="90" t="str">
        <f>'I10'!F40</f>
        <v xml:space="preserve"> </v>
      </c>
      <c r="G38" s="91"/>
      <c r="H38" s="91"/>
      <c r="I38" s="42"/>
      <c r="J38" s="42"/>
      <c r="K38" s="43">
        <f t="shared" si="0"/>
        <v>0</v>
      </c>
      <c r="L38" s="44">
        <f t="shared" si="1"/>
        <v>64</v>
      </c>
    </row>
    <row r="39" spans="1:12" x14ac:dyDescent="0.25">
      <c r="A39" s="40">
        <v>29</v>
      </c>
      <c r="B39" s="41" t="str">
        <f>IF('M10'!B41=0,"",'M10'!B41)</f>
        <v/>
      </c>
      <c r="C39" s="90" t="str">
        <f>'I10'!C41</f>
        <v xml:space="preserve"> </v>
      </c>
      <c r="D39" s="90" t="str">
        <f>'I10'!D41</f>
        <v xml:space="preserve"> </v>
      </c>
      <c r="E39" s="90" t="str">
        <f>'I10'!E41</f>
        <v xml:space="preserve"> </v>
      </c>
      <c r="F39" s="90" t="str">
        <f>'I10'!F41</f>
        <v xml:space="preserve"> </v>
      </c>
      <c r="G39" s="91"/>
      <c r="H39" s="91"/>
      <c r="I39" s="42"/>
      <c r="J39" s="42"/>
      <c r="K39" s="43">
        <f t="shared" si="0"/>
        <v>0</v>
      </c>
      <c r="L39" s="44">
        <f t="shared" si="1"/>
        <v>64</v>
      </c>
    </row>
    <row r="40" spans="1:12" x14ac:dyDescent="0.25">
      <c r="A40" s="40">
        <v>30</v>
      </c>
      <c r="B40" s="41" t="str">
        <f>IF('M10'!B42=0,"",'M10'!B42)</f>
        <v/>
      </c>
      <c r="C40" s="90" t="str">
        <f>'I10'!C42</f>
        <v xml:space="preserve"> </v>
      </c>
      <c r="D40" s="90" t="str">
        <f>'I10'!D42</f>
        <v xml:space="preserve"> </v>
      </c>
      <c r="E40" s="90" t="str">
        <f>'I10'!E42</f>
        <v xml:space="preserve"> </v>
      </c>
      <c r="F40" s="90" t="str">
        <f>'I10'!F42</f>
        <v xml:space="preserve"> </v>
      </c>
      <c r="G40" s="91"/>
      <c r="H40" s="91"/>
      <c r="I40" s="42"/>
      <c r="J40" s="42"/>
      <c r="K40" s="43">
        <f t="shared" si="0"/>
        <v>0</v>
      </c>
      <c r="L40" s="44">
        <f t="shared" si="1"/>
        <v>64</v>
      </c>
    </row>
    <row r="41" spans="1:12" x14ac:dyDescent="0.25">
      <c r="A41" s="40">
        <v>31</v>
      </c>
      <c r="B41" s="41" t="str">
        <f>IF('M10'!B43=0,"",'M10'!B43)</f>
        <v/>
      </c>
      <c r="C41" s="90" t="str">
        <f>'I10'!C43</f>
        <v xml:space="preserve"> </v>
      </c>
      <c r="D41" s="90" t="str">
        <f>'I10'!D43</f>
        <v xml:space="preserve"> </v>
      </c>
      <c r="E41" s="90" t="str">
        <f>'I10'!E43</f>
        <v xml:space="preserve"> </v>
      </c>
      <c r="F41" s="90" t="str">
        <f>'I10'!F43</f>
        <v xml:space="preserve"> </v>
      </c>
      <c r="G41" s="91"/>
      <c r="H41" s="91"/>
      <c r="I41" s="42"/>
      <c r="J41" s="42"/>
      <c r="K41" s="43">
        <f t="shared" si="0"/>
        <v>0</v>
      </c>
      <c r="L41" s="44">
        <f t="shared" si="1"/>
        <v>64</v>
      </c>
    </row>
    <row r="42" spans="1:12" x14ac:dyDescent="0.25">
      <c r="A42" s="40">
        <v>32</v>
      </c>
      <c r="B42" s="41" t="str">
        <f>IF('M10'!B44=0,"",'M10'!B44)</f>
        <v/>
      </c>
      <c r="C42" s="90" t="str">
        <f>'I10'!C44</f>
        <v xml:space="preserve"> </v>
      </c>
      <c r="D42" s="90" t="str">
        <f>'I10'!D44</f>
        <v xml:space="preserve"> </v>
      </c>
      <c r="E42" s="90" t="str">
        <f>'I10'!E44</f>
        <v xml:space="preserve"> </v>
      </c>
      <c r="F42" s="90" t="str">
        <f>'I10'!F44</f>
        <v xml:space="preserve"> </v>
      </c>
      <c r="G42" s="91"/>
      <c r="H42" s="91"/>
      <c r="I42" s="42"/>
      <c r="J42" s="42"/>
      <c r="K42" s="43">
        <f t="shared" si="0"/>
        <v>0</v>
      </c>
      <c r="L42" s="44">
        <f t="shared" si="1"/>
        <v>64</v>
      </c>
    </row>
    <row r="43" spans="1:12" x14ac:dyDescent="0.25">
      <c r="A43" s="40">
        <v>33</v>
      </c>
      <c r="B43" s="41" t="str">
        <f>IF('M10'!B45=0,"",'M10'!B45)</f>
        <v/>
      </c>
      <c r="C43" s="90" t="str">
        <f>'I10'!C45</f>
        <v xml:space="preserve"> </v>
      </c>
      <c r="D43" s="90" t="str">
        <f>'I10'!D45</f>
        <v xml:space="preserve"> </v>
      </c>
      <c r="E43" s="90" t="str">
        <f>'I10'!E45</f>
        <v xml:space="preserve"> </v>
      </c>
      <c r="F43" s="90" t="str">
        <f>'I10'!F45</f>
        <v xml:space="preserve"> </v>
      </c>
      <c r="G43" s="91"/>
      <c r="H43" s="91"/>
      <c r="I43" s="42"/>
      <c r="J43" s="42"/>
      <c r="K43" s="43">
        <f t="shared" si="0"/>
        <v>0</v>
      </c>
      <c r="L43" s="44">
        <f t="shared" si="1"/>
        <v>64</v>
      </c>
    </row>
    <row r="44" spans="1:12" x14ac:dyDescent="0.25">
      <c r="A44" s="40">
        <v>34</v>
      </c>
      <c r="B44" s="41" t="str">
        <f>IF('M10'!B46=0,"",'M10'!B46)</f>
        <v/>
      </c>
      <c r="C44" s="90" t="str">
        <f>'I10'!C46</f>
        <v xml:space="preserve"> </v>
      </c>
      <c r="D44" s="90" t="str">
        <f>'I10'!D46</f>
        <v xml:space="preserve"> </v>
      </c>
      <c r="E44" s="90" t="str">
        <f>'I10'!E46</f>
        <v xml:space="preserve"> </v>
      </c>
      <c r="F44" s="90" t="str">
        <f>'I10'!F46</f>
        <v xml:space="preserve"> </v>
      </c>
      <c r="G44" s="91"/>
      <c r="H44" s="91"/>
      <c r="I44" s="42"/>
      <c r="J44" s="42"/>
      <c r="K44" s="43">
        <f t="shared" si="0"/>
        <v>0</v>
      </c>
      <c r="L44" s="44">
        <f t="shared" si="1"/>
        <v>64</v>
      </c>
    </row>
    <row r="45" spans="1:12" x14ac:dyDescent="0.25">
      <c r="A45" s="40">
        <v>35</v>
      </c>
      <c r="B45" s="41" t="str">
        <f>IF('M10'!B47=0,"",'M10'!B47)</f>
        <v/>
      </c>
      <c r="C45" s="90" t="str">
        <f>'I10'!C47</f>
        <v xml:space="preserve"> </v>
      </c>
      <c r="D45" s="90" t="str">
        <f>'I10'!D47</f>
        <v xml:space="preserve"> </v>
      </c>
      <c r="E45" s="90" t="str">
        <f>'I10'!E47</f>
        <v xml:space="preserve"> </v>
      </c>
      <c r="F45" s="90" t="str">
        <f>'I10'!F47</f>
        <v xml:space="preserve"> </v>
      </c>
      <c r="G45" s="91"/>
      <c r="H45" s="91"/>
      <c r="I45" s="42"/>
      <c r="J45" s="42"/>
      <c r="K45" s="43">
        <f t="shared" si="0"/>
        <v>0</v>
      </c>
      <c r="L45" s="44">
        <f t="shared" si="1"/>
        <v>64</v>
      </c>
    </row>
    <row r="46" spans="1:12" x14ac:dyDescent="0.25">
      <c r="A46" s="40">
        <v>36</v>
      </c>
      <c r="B46" s="41" t="str">
        <f>IF('M10'!B48=0,"",'M10'!B48)</f>
        <v/>
      </c>
      <c r="C46" s="90" t="str">
        <f>'I10'!C48</f>
        <v xml:space="preserve"> </v>
      </c>
      <c r="D46" s="90" t="str">
        <f>'I10'!D48</f>
        <v xml:space="preserve"> </v>
      </c>
      <c r="E46" s="90" t="str">
        <f>'I10'!E48</f>
        <v xml:space="preserve"> </v>
      </c>
      <c r="F46" s="90" t="str">
        <f>'I10'!F48</f>
        <v xml:space="preserve"> </v>
      </c>
      <c r="G46" s="91"/>
      <c r="H46" s="91"/>
      <c r="I46" s="42"/>
      <c r="J46" s="42"/>
      <c r="K46" s="43">
        <f t="shared" si="0"/>
        <v>0</v>
      </c>
      <c r="L46" s="44">
        <f t="shared" si="1"/>
        <v>64</v>
      </c>
    </row>
    <row r="47" spans="1:12" x14ac:dyDescent="0.25">
      <c r="A47" s="40">
        <v>37</v>
      </c>
      <c r="B47" s="41" t="str">
        <f>IF('M10'!B49=0,"",'M10'!B49)</f>
        <v/>
      </c>
      <c r="C47" s="90" t="str">
        <f>'I10'!C49</f>
        <v xml:space="preserve"> </v>
      </c>
      <c r="D47" s="90" t="str">
        <f>'I10'!D49</f>
        <v xml:space="preserve"> </v>
      </c>
      <c r="E47" s="90" t="str">
        <f>'I10'!E49</f>
        <v xml:space="preserve"> </v>
      </c>
      <c r="F47" s="90" t="str">
        <f>'I10'!F49</f>
        <v xml:space="preserve"> </v>
      </c>
      <c r="G47" s="91"/>
      <c r="H47" s="91"/>
      <c r="I47" s="42"/>
      <c r="J47" s="42"/>
      <c r="K47" s="43">
        <f t="shared" si="0"/>
        <v>0</v>
      </c>
      <c r="L47" s="44">
        <f t="shared" si="1"/>
        <v>64</v>
      </c>
    </row>
    <row r="48" spans="1:12" x14ac:dyDescent="0.25">
      <c r="A48" s="40">
        <v>38</v>
      </c>
      <c r="B48" s="41" t="str">
        <f>IF('M10'!B50=0,"",'M10'!B50)</f>
        <v/>
      </c>
      <c r="C48" s="90" t="str">
        <f>'I10'!C50</f>
        <v xml:space="preserve"> </v>
      </c>
      <c r="D48" s="90" t="str">
        <f>'I10'!D50</f>
        <v xml:space="preserve"> </v>
      </c>
      <c r="E48" s="90" t="str">
        <f>'I10'!E50</f>
        <v xml:space="preserve"> </v>
      </c>
      <c r="F48" s="90" t="str">
        <f>'I10'!F50</f>
        <v xml:space="preserve"> </v>
      </c>
      <c r="G48" s="91"/>
      <c r="H48" s="91"/>
      <c r="I48" s="42"/>
      <c r="J48" s="42"/>
      <c r="K48" s="43">
        <f t="shared" si="0"/>
        <v>0</v>
      </c>
      <c r="L48" s="44">
        <f t="shared" si="1"/>
        <v>64</v>
      </c>
    </row>
    <row r="49" spans="1:12" x14ac:dyDescent="0.25">
      <c r="A49" s="40">
        <v>39</v>
      </c>
      <c r="B49" s="41" t="str">
        <f>IF('M10'!B51=0,"",'M10'!B51)</f>
        <v/>
      </c>
      <c r="C49" s="90" t="str">
        <f>'I10'!C51</f>
        <v xml:space="preserve"> </v>
      </c>
      <c r="D49" s="90" t="str">
        <f>'I10'!D51</f>
        <v xml:space="preserve"> </v>
      </c>
      <c r="E49" s="90" t="str">
        <f>'I10'!E51</f>
        <v xml:space="preserve"> </v>
      </c>
      <c r="F49" s="90" t="str">
        <f>'I10'!F51</f>
        <v xml:space="preserve"> </v>
      </c>
      <c r="G49" s="91"/>
      <c r="H49" s="91"/>
      <c r="I49" s="42"/>
      <c r="J49" s="42"/>
      <c r="K49" s="43">
        <f t="shared" si="0"/>
        <v>0</v>
      </c>
      <c r="L49" s="44">
        <f t="shared" si="1"/>
        <v>64</v>
      </c>
    </row>
    <row r="50" spans="1:12" x14ac:dyDescent="0.25">
      <c r="A50" s="40">
        <v>40</v>
      </c>
      <c r="B50" s="41" t="str">
        <f>IF('M10'!B52=0,"",'M10'!B52)</f>
        <v/>
      </c>
      <c r="C50" s="90" t="str">
        <f>'I10'!C52</f>
        <v xml:space="preserve"> </v>
      </c>
      <c r="D50" s="90" t="str">
        <f>'I10'!D52</f>
        <v xml:space="preserve"> </v>
      </c>
      <c r="E50" s="90" t="str">
        <f>'I10'!E52</f>
        <v xml:space="preserve"> </v>
      </c>
      <c r="F50" s="90" t="str">
        <f>'I10'!F52</f>
        <v xml:space="preserve"> </v>
      </c>
      <c r="G50" s="91"/>
      <c r="H50" s="91"/>
      <c r="I50" s="42"/>
      <c r="J50" s="42"/>
      <c r="K50" s="43">
        <f t="shared" si="0"/>
        <v>0</v>
      </c>
      <c r="L50" s="44">
        <f t="shared" si="1"/>
        <v>64</v>
      </c>
    </row>
    <row r="51" spans="1:12" x14ac:dyDescent="0.25">
      <c r="A51" s="40">
        <v>41</v>
      </c>
      <c r="B51" s="41" t="str">
        <f>IF('M10'!B53=0,"",'M10'!B53)</f>
        <v/>
      </c>
      <c r="C51" s="90" t="str">
        <f>'I10'!C53</f>
        <v xml:space="preserve"> </v>
      </c>
      <c r="D51" s="90" t="str">
        <f>'I10'!D53</f>
        <v xml:space="preserve"> </v>
      </c>
      <c r="E51" s="90" t="str">
        <f>'I10'!E53</f>
        <v xml:space="preserve"> </v>
      </c>
      <c r="F51" s="90" t="str">
        <f>'I10'!F53</f>
        <v xml:space="preserve"> </v>
      </c>
      <c r="G51" s="91"/>
      <c r="H51" s="91"/>
      <c r="I51" s="42"/>
      <c r="J51" s="42"/>
      <c r="K51" s="43">
        <f t="shared" si="0"/>
        <v>0</v>
      </c>
      <c r="L51" s="45">
        <f t="shared" si="1"/>
        <v>64</v>
      </c>
    </row>
    <row r="52" spans="1:12" x14ac:dyDescent="0.25">
      <c r="A52" s="40">
        <v>42</v>
      </c>
      <c r="B52" s="41" t="str">
        <f>IF('M10'!B54=0,"",'M10'!B54)</f>
        <v/>
      </c>
      <c r="C52" s="90" t="str">
        <f>'I10'!C54</f>
        <v xml:space="preserve"> </v>
      </c>
      <c r="D52" s="90" t="str">
        <f>'I10'!D54</f>
        <v xml:space="preserve"> </v>
      </c>
      <c r="E52" s="90" t="str">
        <f>'I10'!E54</f>
        <v xml:space="preserve"> </v>
      </c>
      <c r="F52" s="90" t="str">
        <f>'I10'!F54</f>
        <v xml:space="preserve"> </v>
      </c>
      <c r="G52" s="91"/>
      <c r="H52" s="91"/>
      <c r="I52" s="42"/>
      <c r="J52" s="42"/>
      <c r="K52" s="43">
        <f t="shared" si="0"/>
        <v>0</v>
      </c>
      <c r="L52" s="45">
        <f t="shared" si="1"/>
        <v>64</v>
      </c>
    </row>
    <row r="53" spans="1:12" x14ac:dyDescent="0.25">
      <c r="A53" s="40">
        <v>43</v>
      </c>
      <c r="B53" s="41" t="str">
        <f>IF('M10'!B55=0,"",'M10'!B55)</f>
        <v/>
      </c>
      <c r="C53" s="90" t="str">
        <f>'I10'!C55</f>
        <v xml:space="preserve"> </v>
      </c>
      <c r="D53" s="90" t="str">
        <f>'I10'!D55</f>
        <v xml:space="preserve"> </v>
      </c>
      <c r="E53" s="90" t="str">
        <f>'I10'!E55</f>
        <v xml:space="preserve"> </v>
      </c>
      <c r="F53" s="90" t="str">
        <f>'I10'!F55</f>
        <v xml:space="preserve"> </v>
      </c>
      <c r="G53" s="91"/>
      <c r="H53" s="91"/>
      <c r="I53" s="42"/>
      <c r="J53" s="42"/>
      <c r="K53" s="43">
        <f t="shared" si="0"/>
        <v>0</v>
      </c>
      <c r="L53" s="45">
        <f t="shared" si="1"/>
        <v>64</v>
      </c>
    </row>
    <row r="54" spans="1:12" x14ac:dyDescent="0.25">
      <c r="A54" s="40">
        <v>44</v>
      </c>
      <c r="B54" s="41" t="str">
        <f>IF('M10'!B56=0,"",'M10'!B56)</f>
        <v/>
      </c>
      <c r="C54" s="90" t="str">
        <f>'I10'!C56</f>
        <v xml:space="preserve"> </v>
      </c>
      <c r="D54" s="90" t="str">
        <f>'I10'!D56</f>
        <v xml:space="preserve"> </v>
      </c>
      <c r="E54" s="90" t="str">
        <f>'I10'!E56</f>
        <v xml:space="preserve"> </v>
      </c>
      <c r="F54" s="90" t="str">
        <f>'I10'!F56</f>
        <v xml:space="preserve"> </v>
      </c>
      <c r="G54" s="91"/>
      <c r="H54" s="91"/>
      <c r="I54" s="42"/>
      <c r="J54" s="42"/>
      <c r="K54" s="43">
        <f t="shared" si="0"/>
        <v>0</v>
      </c>
      <c r="L54" s="45">
        <f t="shared" si="1"/>
        <v>64</v>
      </c>
    </row>
    <row r="55" spans="1:12" x14ac:dyDescent="0.25">
      <c r="A55" s="40">
        <v>45</v>
      </c>
      <c r="B55" s="41" t="str">
        <f>IF('M10'!B57=0,"",'M10'!B57)</f>
        <v/>
      </c>
      <c r="C55" s="90" t="str">
        <f>'I10'!C57</f>
        <v xml:space="preserve"> </v>
      </c>
      <c r="D55" s="90" t="str">
        <f>'I10'!D57</f>
        <v xml:space="preserve"> </v>
      </c>
      <c r="E55" s="90" t="str">
        <f>'I10'!E57</f>
        <v xml:space="preserve"> </v>
      </c>
      <c r="F55" s="90" t="str">
        <f>'I10'!F57</f>
        <v xml:space="preserve"> </v>
      </c>
      <c r="G55" s="91"/>
      <c r="H55" s="91"/>
      <c r="I55" s="42"/>
      <c r="J55" s="42"/>
      <c r="K55" s="43">
        <f t="shared" si="0"/>
        <v>0</v>
      </c>
      <c r="L55" s="45">
        <f t="shared" si="1"/>
        <v>64</v>
      </c>
    </row>
    <row r="56" spans="1:12" x14ac:dyDescent="0.25">
      <c r="A56" s="40">
        <v>46</v>
      </c>
      <c r="B56" s="41" t="str">
        <f>IF('M10'!B58=0,"",'M10'!B58)</f>
        <v/>
      </c>
      <c r="C56" s="90" t="str">
        <f>'I10'!C58</f>
        <v xml:space="preserve"> </v>
      </c>
      <c r="D56" s="90" t="str">
        <f>'I10'!D58</f>
        <v xml:space="preserve"> </v>
      </c>
      <c r="E56" s="90" t="str">
        <f>'I10'!E58</f>
        <v xml:space="preserve"> </v>
      </c>
      <c r="F56" s="90" t="str">
        <f>'I10'!F58</f>
        <v xml:space="preserve"> </v>
      </c>
      <c r="G56" s="91"/>
      <c r="H56" s="91"/>
      <c r="I56" s="42"/>
      <c r="J56" s="42"/>
      <c r="K56" s="43">
        <f t="shared" si="0"/>
        <v>0</v>
      </c>
      <c r="L56" s="45">
        <f t="shared" si="1"/>
        <v>64</v>
      </c>
    </row>
    <row r="57" spans="1:12" x14ac:dyDescent="0.25">
      <c r="A57" s="40">
        <v>47</v>
      </c>
      <c r="B57" s="41" t="str">
        <f>IF('M10'!B59=0,"",'M10'!B59)</f>
        <v/>
      </c>
      <c r="C57" s="90" t="str">
        <f>'I10'!C59</f>
        <v xml:space="preserve"> </v>
      </c>
      <c r="D57" s="90" t="str">
        <f>'I10'!D59</f>
        <v xml:space="preserve"> </v>
      </c>
      <c r="E57" s="90" t="str">
        <f>'I10'!E59</f>
        <v xml:space="preserve"> </v>
      </c>
      <c r="F57" s="90" t="str">
        <f>'I10'!F59</f>
        <v xml:space="preserve"> </v>
      </c>
      <c r="G57" s="91"/>
      <c r="H57" s="91"/>
      <c r="I57" s="42"/>
      <c r="J57" s="42"/>
      <c r="K57" s="43">
        <f t="shared" si="0"/>
        <v>0</v>
      </c>
      <c r="L57" s="45">
        <f t="shared" si="1"/>
        <v>64</v>
      </c>
    </row>
    <row r="58" spans="1:12" x14ac:dyDescent="0.25">
      <c r="A58" s="40">
        <v>48</v>
      </c>
      <c r="B58" s="41" t="str">
        <f>IF('M10'!B60=0,"",'M10'!B60)</f>
        <v/>
      </c>
      <c r="C58" s="90" t="str">
        <f>'I10'!C60</f>
        <v xml:space="preserve"> </v>
      </c>
      <c r="D58" s="90" t="str">
        <f>'I10'!D60</f>
        <v xml:space="preserve"> </v>
      </c>
      <c r="E58" s="90" t="str">
        <f>'I10'!E60</f>
        <v xml:space="preserve"> </v>
      </c>
      <c r="F58" s="90" t="str">
        <f>'I10'!F60</f>
        <v xml:space="preserve"> </v>
      </c>
      <c r="G58" s="91"/>
      <c r="H58" s="91"/>
      <c r="I58" s="42"/>
      <c r="J58" s="42"/>
      <c r="K58" s="43">
        <f t="shared" si="0"/>
        <v>0</v>
      </c>
      <c r="L58" s="45">
        <f t="shared" si="1"/>
        <v>64</v>
      </c>
    </row>
    <row r="59" spans="1:12" x14ac:dyDescent="0.25">
      <c r="A59" s="40">
        <v>49</v>
      </c>
      <c r="B59" s="41" t="str">
        <f>IF('M10'!B61=0,"",'M10'!B61)</f>
        <v/>
      </c>
      <c r="C59" s="90" t="str">
        <f>'I10'!C61</f>
        <v xml:space="preserve"> </v>
      </c>
      <c r="D59" s="90" t="str">
        <f>'I10'!D61</f>
        <v xml:space="preserve"> </v>
      </c>
      <c r="E59" s="90" t="str">
        <f>'I10'!E61</f>
        <v xml:space="preserve"> </v>
      </c>
      <c r="F59" s="90" t="str">
        <f>'I10'!F61</f>
        <v xml:space="preserve"> </v>
      </c>
      <c r="G59" s="91"/>
      <c r="H59" s="91"/>
      <c r="I59" s="42"/>
      <c r="J59" s="42"/>
      <c r="K59" s="43">
        <f t="shared" si="0"/>
        <v>0</v>
      </c>
      <c r="L59" s="45">
        <f t="shared" si="1"/>
        <v>64</v>
      </c>
    </row>
    <row r="60" spans="1:12" x14ac:dyDescent="0.25">
      <c r="A60" s="40">
        <v>50</v>
      </c>
      <c r="B60" s="41" t="str">
        <f>IF('M10'!B62=0,"",'M10'!B62)</f>
        <v/>
      </c>
      <c r="C60" s="90" t="str">
        <f>'I10'!C62</f>
        <v xml:space="preserve"> </v>
      </c>
      <c r="D60" s="90" t="str">
        <f>'I10'!D62</f>
        <v xml:space="preserve"> </v>
      </c>
      <c r="E60" s="90" t="str">
        <f>'I10'!E62</f>
        <v xml:space="preserve"> </v>
      </c>
      <c r="F60" s="90" t="str">
        <f>'I10'!F62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0" ht="19.5" customHeight="1" x14ac:dyDescent="0.25">
      <c r="A65" s="205" t="str">
        <f>DS!$B$4</f>
        <v xml:space="preserve">Unidad Educativa Víctor Manuel Albornoz </v>
      </c>
      <c r="B65" s="206"/>
      <c r="C65" s="206"/>
      <c r="D65" s="206"/>
      <c r="E65" s="206"/>
      <c r="F65" s="206"/>
      <c r="G65" s="206"/>
      <c r="H65" s="206"/>
      <c r="I65" s="206"/>
      <c r="J65" s="206"/>
      <c r="K65" s="206"/>
      <c r="L65" s="207"/>
    </row>
    <row r="66" spans="1:20" ht="19.5" customHeight="1" x14ac:dyDescent="0.25">
      <c r="A66" s="208" t="s">
        <v>89</v>
      </c>
      <c r="B66" s="209"/>
      <c r="C66" s="209"/>
      <c r="D66" s="209"/>
      <c r="E66" s="209"/>
      <c r="F66" s="209"/>
      <c r="G66" s="209"/>
      <c r="H66" s="209"/>
      <c r="I66" s="209"/>
      <c r="J66" s="209"/>
      <c r="K66" s="209"/>
      <c r="L66" s="210"/>
    </row>
    <row r="67" spans="1:20" ht="19.5" customHeight="1" x14ac:dyDescent="0.25">
      <c r="A67" s="208" t="str">
        <f>DS!$B$6</f>
        <v>2025 - 2026</v>
      </c>
      <c r="B67" s="209"/>
      <c r="C67" s="209"/>
      <c r="D67" s="209"/>
      <c r="E67" s="209"/>
      <c r="F67" s="209"/>
      <c r="G67" s="209"/>
      <c r="H67" s="209"/>
      <c r="I67" s="209"/>
      <c r="J67" s="209"/>
      <c r="K67" s="209"/>
      <c r="L67" s="210"/>
    </row>
    <row r="68" spans="1:20" ht="19.5" customHeight="1" x14ac:dyDescent="0.25">
      <c r="A68" s="51"/>
      <c r="B68" s="33"/>
      <c r="C68" s="33"/>
      <c r="D68" s="33"/>
      <c r="E68" s="33"/>
      <c r="F68" s="33"/>
      <c r="G68" s="33"/>
      <c r="H68" s="33"/>
      <c r="L68" s="52"/>
    </row>
    <row r="69" spans="1:20"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row>
    <row r="70" spans="1:20" s="55" customFormat="1" ht="6" customHeight="1" x14ac:dyDescent="0.25">
      <c r="A70" s="56"/>
      <c r="B70" s="57"/>
      <c r="C70" s="53"/>
      <c r="D70" s="53"/>
      <c r="E70" s="53"/>
      <c r="F70" s="53"/>
      <c r="G70" s="53"/>
      <c r="H70" s="53"/>
      <c r="I70" s="53"/>
      <c r="J70" s="53"/>
      <c r="K70" s="53"/>
      <c r="L70" s="54"/>
      <c r="M70" s="32"/>
      <c r="N70" s="32"/>
      <c r="O70" s="32"/>
      <c r="P70" s="32"/>
      <c r="Q70" s="32"/>
      <c r="R70" s="32"/>
      <c r="S70" s="32"/>
      <c r="T70" s="32"/>
    </row>
    <row r="71" spans="1:20"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row>
    <row r="72" spans="1:20"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row>
    <row r="73" spans="1:20"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row>
    <row r="74" spans="1:20" s="55" customFormat="1" ht="6" customHeight="1" x14ac:dyDescent="0.25">
      <c r="A74" s="60"/>
      <c r="B74" s="61"/>
      <c r="C74" s="61"/>
      <c r="D74" s="61"/>
      <c r="E74" s="53"/>
      <c r="F74" s="53"/>
      <c r="G74" s="53"/>
      <c r="H74" s="53"/>
      <c r="I74" s="53"/>
      <c r="J74" s="53"/>
      <c r="K74" s="53"/>
      <c r="L74" s="54"/>
      <c r="M74" s="32"/>
      <c r="N74" s="32"/>
      <c r="O74" s="32"/>
      <c r="P74" s="32"/>
      <c r="Q74" s="32"/>
      <c r="R74" s="32"/>
      <c r="S74" s="32"/>
      <c r="T74" s="32"/>
    </row>
    <row r="75" spans="1:20"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row>
    <row r="76" spans="1:20"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row>
    <row r="77" spans="1:20"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row>
    <row r="78" spans="1:20"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row>
    <row r="79" spans="1:20"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row>
    <row r="80" spans="1:20" s="55" customFormat="1" ht="5.25" customHeight="1" x14ac:dyDescent="0.25">
      <c r="A80" s="60"/>
      <c r="B80" s="61"/>
      <c r="C80" s="61"/>
      <c r="D80" s="61"/>
      <c r="E80" s="53"/>
      <c r="F80" s="53"/>
      <c r="G80" s="53"/>
      <c r="H80" s="53"/>
      <c r="I80" s="53"/>
      <c r="J80" s="53"/>
      <c r="K80" s="53"/>
      <c r="L80" s="54"/>
      <c r="M80" s="32"/>
      <c r="N80" s="32"/>
      <c r="O80" s="32"/>
      <c r="P80" s="32"/>
      <c r="Q80" s="32"/>
      <c r="R80" s="32"/>
      <c r="S80" s="32"/>
      <c r="T80" s="32"/>
    </row>
    <row r="81" spans="1:20"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row>
    <row r="82" spans="1:20"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row>
    <row r="83" spans="1:20"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row>
    <row r="84" spans="1:20"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row>
    <row r="85" spans="1:20"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row>
    <row r="86" spans="1:20"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row>
    <row r="87" spans="1:20"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row>
    <row r="88" spans="1:20"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row>
    <row r="89" spans="1:20"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row>
    <row r="90" spans="1:20"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row>
    <row r="91" spans="1:20"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row>
    <row r="92" spans="1:20"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row>
    <row r="93" spans="1:20"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row>
    <row r="94" spans="1:20"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row>
    <row r="95" spans="1:20" s="55" customFormat="1" x14ac:dyDescent="0.25">
      <c r="A95" s="60"/>
      <c r="B95" s="70"/>
      <c r="C95" s="70"/>
      <c r="D95" s="70"/>
      <c r="E95" s="53"/>
      <c r="F95" s="53"/>
      <c r="G95" s="53"/>
      <c r="H95" s="53"/>
      <c r="I95" s="53"/>
      <c r="J95" s="53"/>
      <c r="K95" s="53"/>
      <c r="L95" s="54"/>
      <c r="M95" s="32"/>
      <c r="N95" s="32"/>
      <c r="O95" s="32"/>
      <c r="P95" s="32"/>
      <c r="Q95" s="32"/>
      <c r="R95" s="32"/>
      <c r="S95" s="32"/>
      <c r="T95" s="32"/>
    </row>
    <row r="96" spans="1:20" s="55" customFormat="1" x14ac:dyDescent="0.25">
      <c r="A96" s="194" t="s">
        <v>106</v>
      </c>
      <c r="B96" s="195"/>
      <c r="C96" s="195"/>
      <c r="D96" s="70"/>
      <c r="E96" s="53"/>
      <c r="F96" s="53"/>
      <c r="G96" s="53"/>
      <c r="H96" s="53"/>
      <c r="I96" s="53"/>
      <c r="J96" s="53"/>
      <c r="K96" s="53"/>
      <c r="L96" s="54"/>
      <c r="M96" s="32"/>
      <c r="N96" s="32"/>
      <c r="O96" s="32"/>
      <c r="P96" s="32"/>
      <c r="Q96" s="32"/>
      <c r="R96" s="32"/>
      <c r="S96" s="32"/>
      <c r="T96" s="32"/>
    </row>
    <row r="97" spans="1:20" s="55" customFormat="1" x14ac:dyDescent="0.25">
      <c r="A97" s="60"/>
      <c r="B97" s="53"/>
      <c r="C97" s="53"/>
      <c r="D97" s="53"/>
      <c r="E97" s="53"/>
      <c r="F97" s="53"/>
      <c r="G97" s="53"/>
      <c r="H97" s="53"/>
      <c r="I97" s="53"/>
      <c r="J97" s="53"/>
      <c r="K97" s="53"/>
      <c r="L97" s="54"/>
      <c r="M97" s="32"/>
      <c r="N97" s="32"/>
      <c r="O97" s="32"/>
      <c r="P97" s="32"/>
      <c r="Q97" s="32"/>
      <c r="R97" s="32"/>
      <c r="S97" s="32"/>
      <c r="T97" s="32"/>
    </row>
    <row r="98" spans="1:20" s="55" customFormat="1" x14ac:dyDescent="0.25">
      <c r="A98" s="60"/>
      <c r="B98" s="53"/>
      <c r="C98" s="53"/>
      <c r="D98" s="53"/>
      <c r="E98" s="53"/>
      <c r="F98" s="53"/>
      <c r="G98" s="53"/>
      <c r="H98" s="53"/>
      <c r="I98" s="53"/>
      <c r="J98" s="53"/>
      <c r="K98" s="53"/>
      <c r="L98" s="54"/>
      <c r="M98" s="32"/>
      <c r="N98" s="32"/>
      <c r="O98" s="32"/>
      <c r="P98" s="32"/>
      <c r="Q98" s="32"/>
      <c r="R98" s="32"/>
      <c r="S98" s="32"/>
      <c r="T98" s="32"/>
    </row>
    <row r="99" spans="1:20" s="55" customFormat="1" x14ac:dyDescent="0.25">
      <c r="A99" s="60"/>
      <c r="B99" s="53"/>
      <c r="C99" s="53"/>
      <c r="D99" s="53"/>
      <c r="E99" s="53"/>
      <c r="F99" s="53"/>
      <c r="G99" s="53"/>
      <c r="H99" s="53"/>
      <c r="I99" s="53"/>
      <c r="J99" s="53"/>
      <c r="K99" s="53"/>
      <c r="L99" s="54"/>
      <c r="M99" s="32"/>
      <c r="N99" s="32"/>
      <c r="O99" s="32"/>
      <c r="P99" s="32"/>
      <c r="Q99" s="32"/>
      <c r="R99" s="32"/>
      <c r="S99" s="32"/>
      <c r="T99" s="32"/>
    </row>
    <row r="100" spans="1:20" s="55" customFormat="1" x14ac:dyDescent="0.25">
      <c r="A100" s="60"/>
      <c r="B100" s="53"/>
      <c r="C100" s="53"/>
      <c r="D100" s="53"/>
      <c r="E100" s="53"/>
      <c r="F100" s="53"/>
      <c r="G100" s="53"/>
      <c r="H100" s="53"/>
      <c r="I100" s="53"/>
      <c r="J100" s="53"/>
      <c r="K100" s="53"/>
      <c r="L100" s="54"/>
      <c r="M100" s="32"/>
      <c r="N100" s="32"/>
      <c r="O100" s="32"/>
      <c r="P100" s="32"/>
      <c r="Q100" s="32"/>
      <c r="R100" s="32"/>
      <c r="S100" s="32"/>
      <c r="T100" s="32"/>
    </row>
    <row r="101" spans="1:20" s="55" customFormat="1" x14ac:dyDescent="0.25">
      <c r="A101" s="60"/>
      <c r="B101" s="53"/>
      <c r="C101" s="53"/>
      <c r="D101" s="53"/>
      <c r="E101" s="53"/>
      <c r="F101" s="53"/>
      <c r="G101" s="53"/>
      <c r="H101" s="53"/>
      <c r="I101" s="53"/>
      <c r="J101" s="53"/>
      <c r="K101" s="53"/>
      <c r="L101" s="54"/>
      <c r="M101" s="32"/>
      <c r="N101" s="32"/>
      <c r="O101" s="32"/>
      <c r="P101" s="32"/>
      <c r="Q101" s="32"/>
      <c r="R101" s="32"/>
      <c r="S101" s="32"/>
      <c r="T101" s="32"/>
    </row>
    <row r="102" spans="1:20" s="55" customFormat="1" x14ac:dyDescent="0.25">
      <c r="A102" s="60"/>
      <c r="B102" s="53"/>
      <c r="C102" s="53"/>
      <c r="D102" s="53"/>
      <c r="E102" s="53"/>
      <c r="F102" s="53"/>
      <c r="G102" s="53"/>
      <c r="H102" s="53"/>
      <c r="I102" s="53"/>
      <c r="J102" s="53"/>
      <c r="K102" s="53"/>
      <c r="L102" s="54"/>
      <c r="M102" s="32"/>
      <c r="N102" s="32"/>
      <c r="O102" s="32"/>
      <c r="P102" s="32"/>
      <c r="Q102" s="32"/>
      <c r="R102" s="32"/>
      <c r="S102" s="32"/>
      <c r="T102" s="32"/>
    </row>
    <row r="103" spans="1:20" s="55" customFormat="1" x14ac:dyDescent="0.25">
      <c r="A103" s="60"/>
      <c r="B103" s="53"/>
      <c r="C103" s="53"/>
      <c r="D103" s="53"/>
      <c r="E103" s="53"/>
      <c r="F103" s="53"/>
      <c r="G103" s="53"/>
      <c r="H103" s="53"/>
      <c r="I103" s="53"/>
      <c r="J103" s="53"/>
      <c r="K103" s="53"/>
      <c r="L103" s="54"/>
      <c r="M103" s="32"/>
      <c r="N103" s="32"/>
      <c r="O103" s="32"/>
      <c r="P103" s="32"/>
      <c r="Q103" s="32"/>
      <c r="R103" s="32"/>
      <c r="S103" s="32"/>
      <c r="T103" s="32"/>
    </row>
    <row r="104" spans="1:20" s="55" customFormat="1" x14ac:dyDescent="0.25">
      <c r="A104" s="60"/>
      <c r="B104" s="53"/>
      <c r="C104" s="53"/>
      <c r="D104" s="53"/>
      <c r="E104" s="53"/>
      <c r="F104" s="53"/>
      <c r="G104" s="53"/>
      <c r="H104" s="53"/>
      <c r="I104" s="53"/>
      <c r="J104" s="53"/>
      <c r="K104" s="53"/>
      <c r="L104" s="54"/>
      <c r="M104" s="32"/>
      <c r="N104" s="32"/>
      <c r="O104" s="32"/>
      <c r="P104" s="32"/>
      <c r="Q104" s="32"/>
      <c r="R104" s="32"/>
      <c r="S104" s="32"/>
      <c r="T104" s="32"/>
    </row>
    <row r="105" spans="1:20" s="55" customFormat="1" x14ac:dyDescent="0.25">
      <c r="A105" s="60"/>
      <c r="B105" s="53"/>
      <c r="C105" s="53"/>
      <c r="D105" s="53"/>
      <c r="E105" s="53"/>
      <c r="F105" s="53"/>
      <c r="G105" s="53"/>
      <c r="H105" s="53"/>
      <c r="I105" s="53"/>
      <c r="J105" s="53"/>
      <c r="K105" s="53"/>
      <c r="L105" s="54"/>
      <c r="M105" s="32"/>
      <c r="N105" s="32"/>
      <c r="O105" s="32"/>
      <c r="P105" s="32"/>
      <c r="Q105" s="32"/>
      <c r="R105" s="32"/>
      <c r="S105" s="32"/>
      <c r="T105" s="32"/>
    </row>
    <row r="106" spans="1:20" s="55" customFormat="1" x14ac:dyDescent="0.25">
      <c r="A106" s="60"/>
      <c r="B106" s="53"/>
      <c r="C106" s="53"/>
      <c r="D106" s="53"/>
      <c r="E106" s="53"/>
      <c r="F106" s="53"/>
      <c r="G106" s="53"/>
      <c r="H106" s="53"/>
      <c r="I106" s="53"/>
      <c r="J106" s="53"/>
      <c r="K106" s="53"/>
      <c r="L106" s="54"/>
      <c r="M106" s="32"/>
      <c r="N106" s="32"/>
      <c r="O106" s="32"/>
      <c r="P106" s="32"/>
      <c r="Q106" s="32"/>
      <c r="R106" s="32"/>
      <c r="S106" s="32"/>
      <c r="T106" s="32"/>
    </row>
    <row r="107" spans="1:20" s="55" customFormat="1" x14ac:dyDescent="0.25">
      <c r="A107" s="60"/>
      <c r="B107" s="53"/>
      <c r="C107" s="53"/>
      <c r="D107" s="53"/>
      <c r="E107" s="53"/>
      <c r="F107" s="53"/>
      <c r="G107" s="53"/>
      <c r="H107" s="53"/>
      <c r="I107" s="53"/>
      <c r="J107" s="53"/>
      <c r="K107" s="53"/>
      <c r="L107" s="54"/>
      <c r="M107" s="32"/>
      <c r="N107" s="32"/>
      <c r="O107" s="32"/>
      <c r="P107" s="32"/>
      <c r="Q107" s="32"/>
      <c r="R107" s="32"/>
      <c r="S107" s="32"/>
      <c r="T107" s="32"/>
    </row>
    <row r="108" spans="1:20" s="55" customFormat="1" x14ac:dyDescent="0.25">
      <c r="A108" s="60"/>
      <c r="B108" s="53"/>
      <c r="C108" s="53"/>
      <c r="D108" s="53"/>
      <c r="E108" s="53"/>
      <c r="F108" s="53"/>
      <c r="G108" s="53"/>
      <c r="H108" s="53"/>
      <c r="I108" s="53"/>
      <c r="J108" s="53"/>
      <c r="K108" s="53"/>
      <c r="L108" s="54"/>
      <c r="M108" s="32"/>
      <c r="N108" s="32"/>
      <c r="O108" s="32"/>
      <c r="P108" s="32"/>
      <c r="Q108" s="32"/>
      <c r="R108" s="32"/>
      <c r="S108" s="32"/>
      <c r="T108" s="32"/>
    </row>
    <row r="109" spans="1:20" s="55" customFormat="1" x14ac:dyDescent="0.25">
      <c r="A109" s="60"/>
      <c r="B109" s="53"/>
      <c r="C109" s="53"/>
      <c r="D109" s="53"/>
      <c r="E109" s="53"/>
      <c r="F109" s="53"/>
      <c r="G109" s="53"/>
      <c r="H109" s="53"/>
      <c r="I109" s="53"/>
      <c r="J109" s="53"/>
      <c r="K109" s="53"/>
      <c r="L109" s="54"/>
      <c r="M109" s="32"/>
      <c r="N109" s="32"/>
      <c r="O109" s="32"/>
      <c r="P109" s="32"/>
      <c r="Q109" s="32"/>
      <c r="R109" s="32"/>
      <c r="S109" s="32"/>
      <c r="T109" s="32"/>
    </row>
    <row r="110" spans="1:20" s="55" customFormat="1" x14ac:dyDescent="0.25">
      <c r="A110" s="60"/>
      <c r="B110" s="53"/>
      <c r="C110" s="53"/>
      <c r="D110" s="53"/>
      <c r="E110" s="53"/>
      <c r="F110" s="53"/>
      <c r="G110" s="53"/>
      <c r="H110" s="53"/>
      <c r="I110" s="53"/>
      <c r="J110" s="53"/>
      <c r="K110" s="53"/>
      <c r="L110" s="54"/>
      <c r="M110" s="32"/>
      <c r="N110" s="32"/>
      <c r="O110" s="32"/>
      <c r="P110" s="32"/>
      <c r="Q110" s="32"/>
      <c r="R110" s="32"/>
      <c r="S110" s="32"/>
      <c r="T110" s="32"/>
    </row>
    <row r="111" spans="1:20" s="55" customFormat="1" x14ac:dyDescent="0.25">
      <c r="A111" s="60"/>
      <c r="B111" s="53"/>
      <c r="C111" s="53"/>
      <c r="D111" s="53"/>
      <c r="E111" s="53"/>
      <c r="F111" s="53"/>
      <c r="G111" s="53"/>
      <c r="H111" s="53"/>
      <c r="I111" s="53"/>
      <c r="J111" s="53"/>
      <c r="K111" s="53"/>
      <c r="L111" s="54"/>
      <c r="M111" s="32"/>
      <c r="N111" s="32"/>
      <c r="O111" s="32"/>
      <c r="P111" s="32"/>
      <c r="Q111" s="32"/>
      <c r="R111" s="32"/>
      <c r="S111" s="32"/>
      <c r="T111" s="32"/>
    </row>
    <row r="112" spans="1:20" s="55" customFormat="1" x14ac:dyDescent="0.25">
      <c r="A112" s="60"/>
      <c r="B112" s="53"/>
      <c r="C112" s="53"/>
      <c r="D112" s="53"/>
      <c r="E112" s="53"/>
      <c r="F112" s="53"/>
      <c r="G112" s="53"/>
      <c r="H112" s="53"/>
      <c r="I112" s="53"/>
      <c r="J112" s="53"/>
      <c r="K112" s="53"/>
      <c r="L112" s="54"/>
      <c r="M112" s="32"/>
      <c r="N112" s="32"/>
      <c r="O112" s="32"/>
      <c r="P112" s="32"/>
      <c r="Q112" s="32"/>
      <c r="R112" s="32"/>
      <c r="S112" s="32"/>
      <c r="T112" s="32"/>
    </row>
    <row r="113" spans="1:20"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row>
    <row r="114" spans="1:20"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row>
    <row r="115" spans="1:20" s="55" customFormat="1" x14ac:dyDescent="0.25">
      <c r="A115" s="71"/>
      <c r="B115" s="72"/>
      <c r="C115" s="72"/>
      <c r="D115" s="72"/>
      <c r="E115" s="73"/>
      <c r="F115" s="73"/>
      <c r="G115" s="73"/>
      <c r="H115" s="73"/>
      <c r="I115" s="73"/>
      <c r="J115" s="73"/>
      <c r="K115" s="73"/>
      <c r="L115" s="74"/>
      <c r="M115" s="32"/>
      <c r="N115" s="32"/>
      <c r="O115" s="32"/>
      <c r="P115" s="32"/>
      <c r="Q115" s="32"/>
      <c r="R115" s="32"/>
      <c r="S115" s="32"/>
      <c r="T115" s="32"/>
    </row>
    <row r="116" spans="1:20" s="55" customFormat="1" x14ac:dyDescent="0.25">
      <c r="A116" s="71"/>
      <c r="B116" s="72"/>
      <c r="C116" s="72"/>
      <c r="D116" s="72"/>
      <c r="E116" s="73"/>
      <c r="F116" s="73"/>
      <c r="G116" s="73"/>
      <c r="H116" s="73"/>
      <c r="I116" s="73"/>
      <c r="J116" s="73"/>
      <c r="K116" s="73"/>
      <c r="L116" s="74"/>
      <c r="M116" s="32"/>
      <c r="N116" s="32"/>
      <c r="O116" s="32"/>
      <c r="P116" s="32"/>
      <c r="Q116" s="32"/>
      <c r="R116" s="32"/>
      <c r="S116" s="32"/>
      <c r="T116" s="32"/>
    </row>
    <row r="117" spans="1:20" ht="15" customHeight="1" x14ac:dyDescent="0.25">
      <c r="A117" s="191" t="str">
        <f>DS!$A$7</f>
        <v>Directora:</v>
      </c>
      <c r="B117" s="191"/>
      <c r="C117" s="191"/>
      <c r="D117" s="191"/>
      <c r="E117" s="191" t="str">
        <f>DS!$A$10</f>
        <v>Docente:</v>
      </c>
      <c r="F117" s="191"/>
      <c r="G117" s="191"/>
      <c r="H117" s="191"/>
      <c r="I117" s="191"/>
      <c r="J117" s="191"/>
      <c r="K117" s="191"/>
      <c r="L117" s="191"/>
    </row>
    <row r="118" spans="1:20"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0"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0" ht="19.5" customHeight="1" x14ac:dyDescent="0.25">
      <c r="A120" s="209" t="s">
        <v>74</v>
      </c>
      <c r="B120" s="209"/>
      <c r="C120" s="209"/>
      <c r="D120" s="209"/>
      <c r="E120" s="209"/>
      <c r="F120" s="209"/>
      <c r="G120" s="209"/>
      <c r="H120" s="209"/>
      <c r="I120" s="209"/>
      <c r="J120" s="209"/>
      <c r="K120" s="209"/>
      <c r="L120" s="209"/>
    </row>
    <row r="121" spans="1:20" ht="19.5" customHeight="1" x14ac:dyDescent="0.25">
      <c r="A121" s="209" t="str">
        <f>DS!$B$6</f>
        <v>2025 - 2026</v>
      </c>
      <c r="B121" s="209"/>
      <c r="C121" s="209"/>
      <c r="D121" s="209"/>
      <c r="E121" s="209"/>
      <c r="F121" s="209"/>
      <c r="G121" s="209"/>
      <c r="H121" s="209"/>
      <c r="I121" s="209"/>
      <c r="J121" s="209"/>
      <c r="K121" s="209"/>
      <c r="L121" s="209"/>
    </row>
    <row r="122" spans="1:20" ht="19.5" customHeight="1" x14ac:dyDescent="0.25">
      <c r="A122" s="33"/>
      <c r="B122" s="33"/>
      <c r="C122" s="33"/>
      <c r="D122" s="33"/>
      <c r="E122" s="33"/>
      <c r="F122" s="33"/>
      <c r="G122" s="33"/>
      <c r="H122" s="33"/>
      <c r="I122" s="33"/>
      <c r="J122" s="33"/>
      <c r="K122" s="33"/>
      <c r="L122" s="33"/>
    </row>
    <row r="123" spans="1:20" ht="19.5" customHeight="1" x14ac:dyDescent="0.25">
      <c r="A123" s="222" t="s">
        <v>75</v>
      </c>
      <c r="B123" s="222"/>
      <c r="C123" s="223" t="s">
        <v>76</v>
      </c>
      <c r="D123" s="224"/>
      <c r="E123" s="224"/>
      <c r="F123" s="224"/>
      <c r="G123" s="220" t="s">
        <v>77</v>
      </c>
      <c r="H123" s="220"/>
      <c r="I123" s="220"/>
      <c r="J123" s="220"/>
      <c r="K123" s="220"/>
      <c r="L123" s="220"/>
    </row>
    <row r="124" spans="1:20" ht="19.5" customHeight="1" x14ac:dyDescent="0.25">
      <c r="A124" s="225" t="str">
        <f>$A$6</f>
        <v>Lic. Franco Avilés Narváez</v>
      </c>
      <c r="B124" s="225"/>
      <c r="C124" s="226">
        <f>$C$6</f>
        <v>0</v>
      </c>
      <c r="D124" s="227"/>
      <c r="E124" s="227"/>
      <c r="F124" s="227"/>
      <c r="G124" s="228" t="s">
        <v>62</v>
      </c>
      <c r="H124" s="228"/>
      <c r="I124" s="228"/>
      <c r="J124" s="228"/>
      <c r="K124" s="228"/>
      <c r="L124" s="228"/>
    </row>
    <row r="125" spans="1:20" ht="13.9" customHeight="1" x14ac:dyDescent="0.25">
      <c r="A125" s="222" t="s">
        <v>78</v>
      </c>
      <c r="B125" s="222"/>
      <c r="C125" s="223" t="s">
        <v>79</v>
      </c>
      <c r="D125" s="224"/>
      <c r="E125" s="224"/>
      <c r="F125" s="224"/>
      <c r="G125" s="35" t="s">
        <v>5</v>
      </c>
      <c r="H125" s="35" t="s">
        <v>6</v>
      </c>
      <c r="I125" s="248" t="s">
        <v>80</v>
      </c>
      <c r="J125" s="248"/>
      <c r="K125" s="248"/>
      <c r="L125" s="248"/>
    </row>
    <row r="126" spans="1:20" ht="13.9" customHeight="1" x14ac:dyDescent="0.25">
      <c r="A126" s="225">
        <f>$A$8</f>
        <v>0</v>
      </c>
      <c r="B126" s="225"/>
      <c r="C126" s="226">
        <f>$C$8</f>
        <v>0</v>
      </c>
      <c r="D126" s="227"/>
      <c r="E126" s="227"/>
      <c r="F126" s="227"/>
      <c r="G126" s="34">
        <f>$G$8</f>
        <v>0</v>
      </c>
      <c r="H126" s="36">
        <f>$H$8</f>
        <v>0</v>
      </c>
      <c r="I126" s="248"/>
      <c r="J126" s="248"/>
      <c r="K126" s="248"/>
      <c r="L126" s="248"/>
    </row>
    <row r="127" spans="1:20"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0"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IF('M10'!B13=0,"",'M10'!B13)</f>
        <v/>
      </c>
      <c r="C129" s="90" t="str">
        <f>'I10'!G13</f>
        <v xml:space="preserve"> </v>
      </c>
      <c r="D129" s="90" t="str">
        <f>'I10'!H13</f>
        <v xml:space="preserve"> </v>
      </c>
      <c r="E129" s="90" t="str">
        <f>'I10'!I13</f>
        <v xml:space="preserve"> </v>
      </c>
      <c r="F129" s="90" t="str">
        <f>'I10'!J13</f>
        <v xml:space="preserve"> </v>
      </c>
      <c r="G129" s="91"/>
      <c r="H129" s="91"/>
      <c r="I129" s="42"/>
      <c r="J129" s="42"/>
      <c r="K129" s="43">
        <f>SUM(I129:J129)</f>
        <v>0</v>
      </c>
      <c r="L129" s="44">
        <f>$L$127-K129</f>
        <v>65</v>
      </c>
    </row>
    <row r="130" spans="1:12" x14ac:dyDescent="0.25">
      <c r="A130" s="40">
        <v>2</v>
      </c>
      <c r="B130" s="41" t="str">
        <f>IF('M10'!B14=0,"",'M10'!B14)</f>
        <v/>
      </c>
      <c r="C130" s="90" t="str">
        <f>'I10'!G14</f>
        <v xml:space="preserve"> </v>
      </c>
      <c r="D130" s="90" t="str">
        <f>'I10'!H14</f>
        <v xml:space="preserve"> </v>
      </c>
      <c r="E130" s="90" t="str">
        <f>'I10'!I14</f>
        <v xml:space="preserve"> </v>
      </c>
      <c r="F130" s="90" t="str">
        <f>'I10'!J14</f>
        <v xml:space="preserve"> </v>
      </c>
      <c r="G130" s="91"/>
      <c r="H130" s="91"/>
      <c r="I130" s="42"/>
      <c r="J130" s="42"/>
      <c r="K130" s="43">
        <f t="shared" ref="K130:K178" si="3">SUM(I130:J130)</f>
        <v>0</v>
      </c>
      <c r="L130" s="44">
        <f t="shared" ref="L130:L178" si="4">$L$127-K130</f>
        <v>65</v>
      </c>
    </row>
    <row r="131" spans="1:12" x14ac:dyDescent="0.25">
      <c r="A131" s="40">
        <v>3</v>
      </c>
      <c r="B131" s="41" t="str">
        <f>IF('M10'!B15=0,"",'M10'!B15)</f>
        <v/>
      </c>
      <c r="C131" s="90" t="str">
        <f>'I10'!G15</f>
        <v xml:space="preserve"> </v>
      </c>
      <c r="D131" s="90" t="str">
        <f>'I10'!H15</f>
        <v xml:space="preserve"> </v>
      </c>
      <c r="E131" s="90" t="str">
        <f>'I10'!I15</f>
        <v xml:space="preserve"> </v>
      </c>
      <c r="F131" s="90" t="str">
        <f>'I10'!J15</f>
        <v xml:space="preserve"> </v>
      </c>
      <c r="G131" s="91"/>
      <c r="H131" s="91"/>
      <c r="I131" s="42"/>
      <c r="J131" s="42"/>
      <c r="K131" s="43">
        <f t="shared" si="3"/>
        <v>0</v>
      </c>
      <c r="L131" s="44">
        <f t="shared" si="4"/>
        <v>65</v>
      </c>
    </row>
    <row r="132" spans="1:12" x14ac:dyDescent="0.25">
      <c r="A132" s="40">
        <v>4</v>
      </c>
      <c r="B132" s="41" t="str">
        <f>IF('M10'!B16=0,"",'M10'!B16)</f>
        <v/>
      </c>
      <c r="C132" s="90" t="str">
        <f>'I10'!G16</f>
        <v xml:space="preserve"> </v>
      </c>
      <c r="D132" s="90" t="str">
        <f>'I10'!H16</f>
        <v xml:space="preserve"> </v>
      </c>
      <c r="E132" s="90" t="str">
        <f>'I10'!I16</f>
        <v xml:space="preserve"> </v>
      </c>
      <c r="F132" s="90" t="str">
        <f>'I10'!J16</f>
        <v xml:space="preserve"> </v>
      </c>
      <c r="G132" s="91"/>
      <c r="H132" s="91"/>
      <c r="I132" s="42"/>
      <c r="J132" s="42"/>
      <c r="K132" s="43">
        <f t="shared" si="3"/>
        <v>0</v>
      </c>
      <c r="L132" s="44">
        <f t="shared" si="4"/>
        <v>65</v>
      </c>
    </row>
    <row r="133" spans="1:12" x14ac:dyDescent="0.25">
      <c r="A133" s="40">
        <v>5</v>
      </c>
      <c r="B133" s="41" t="str">
        <f>IF('M10'!B17=0,"",'M10'!B17)</f>
        <v/>
      </c>
      <c r="C133" s="90" t="str">
        <f>'I10'!G17</f>
        <v xml:space="preserve"> </v>
      </c>
      <c r="D133" s="90" t="str">
        <f>'I10'!H17</f>
        <v xml:space="preserve"> </v>
      </c>
      <c r="E133" s="90" t="str">
        <f>'I10'!I17</f>
        <v xml:space="preserve"> </v>
      </c>
      <c r="F133" s="90" t="str">
        <f>'I10'!J17</f>
        <v xml:space="preserve"> </v>
      </c>
      <c r="G133" s="91"/>
      <c r="H133" s="91"/>
      <c r="I133" s="42"/>
      <c r="J133" s="42"/>
      <c r="K133" s="43">
        <f t="shared" si="3"/>
        <v>0</v>
      </c>
      <c r="L133" s="44">
        <f t="shared" si="4"/>
        <v>65</v>
      </c>
    </row>
    <row r="134" spans="1:12" x14ac:dyDescent="0.25">
      <c r="A134" s="40">
        <v>6</v>
      </c>
      <c r="B134" s="41" t="str">
        <f>IF('M10'!B18=0,"",'M10'!B18)</f>
        <v/>
      </c>
      <c r="C134" s="90" t="str">
        <f>'I10'!G18</f>
        <v xml:space="preserve"> </v>
      </c>
      <c r="D134" s="90" t="str">
        <f>'I10'!H18</f>
        <v xml:space="preserve"> </v>
      </c>
      <c r="E134" s="90" t="str">
        <f>'I10'!I18</f>
        <v xml:space="preserve"> </v>
      </c>
      <c r="F134" s="90" t="str">
        <f>'I10'!J18</f>
        <v xml:space="preserve"> </v>
      </c>
      <c r="G134" s="91"/>
      <c r="H134" s="91"/>
      <c r="I134" s="42"/>
      <c r="J134" s="42"/>
      <c r="K134" s="43">
        <f t="shared" si="3"/>
        <v>0</v>
      </c>
      <c r="L134" s="44">
        <f t="shared" si="4"/>
        <v>65</v>
      </c>
    </row>
    <row r="135" spans="1:12" x14ac:dyDescent="0.25">
      <c r="A135" s="40">
        <v>7</v>
      </c>
      <c r="B135" s="41" t="str">
        <f>IF('M10'!B19=0,"",'M10'!B19)</f>
        <v/>
      </c>
      <c r="C135" s="90" t="str">
        <f>'I10'!G19</f>
        <v xml:space="preserve"> </v>
      </c>
      <c r="D135" s="90" t="str">
        <f>'I10'!H19</f>
        <v xml:space="preserve"> </v>
      </c>
      <c r="E135" s="90" t="str">
        <f>'I10'!I19</f>
        <v xml:space="preserve"> </v>
      </c>
      <c r="F135" s="90" t="str">
        <f>'I10'!J19</f>
        <v xml:space="preserve"> </v>
      </c>
      <c r="G135" s="91"/>
      <c r="H135" s="91"/>
      <c r="I135" s="42"/>
      <c r="J135" s="42"/>
      <c r="K135" s="43">
        <f t="shared" si="3"/>
        <v>0</v>
      </c>
      <c r="L135" s="44">
        <f t="shared" si="4"/>
        <v>65</v>
      </c>
    </row>
    <row r="136" spans="1:12" x14ac:dyDescent="0.25">
      <c r="A136" s="40">
        <v>8</v>
      </c>
      <c r="B136" s="41" t="str">
        <f>IF('M10'!B20=0,"",'M10'!B20)</f>
        <v/>
      </c>
      <c r="C136" s="90" t="str">
        <f>'I10'!G20</f>
        <v xml:space="preserve"> </v>
      </c>
      <c r="D136" s="90" t="str">
        <f>'I10'!H20</f>
        <v xml:space="preserve"> </v>
      </c>
      <c r="E136" s="90" t="str">
        <f>'I10'!I20</f>
        <v xml:space="preserve"> </v>
      </c>
      <c r="F136" s="90" t="str">
        <f>'I10'!J20</f>
        <v xml:space="preserve"> </v>
      </c>
      <c r="G136" s="91"/>
      <c r="H136" s="91"/>
      <c r="I136" s="42"/>
      <c r="J136" s="42"/>
      <c r="K136" s="43">
        <f t="shared" si="3"/>
        <v>0</v>
      </c>
      <c r="L136" s="44">
        <f t="shared" si="4"/>
        <v>65</v>
      </c>
    </row>
    <row r="137" spans="1:12" x14ac:dyDescent="0.25">
      <c r="A137" s="40">
        <v>9</v>
      </c>
      <c r="B137" s="41" t="str">
        <f>IF('M10'!B21=0,"",'M10'!B21)</f>
        <v/>
      </c>
      <c r="C137" s="90" t="str">
        <f>'I10'!G21</f>
        <v xml:space="preserve"> </v>
      </c>
      <c r="D137" s="90" t="str">
        <f>'I10'!H21</f>
        <v xml:space="preserve"> </v>
      </c>
      <c r="E137" s="90" t="str">
        <f>'I10'!I21</f>
        <v xml:space="preserve"> </v>
      </c>
      <c r="F137" s="90" t="str">
        <f>'I10'!J21</f>
        <v xml:space="preserve"> </v>
      </c>
      <c r="G137" s="91"/>
      <c r="H137" s="91"/>
      <c r="I137" s="42"/>
      <c r="J137" s="42"/>
      <c r="K137" s="43">
        <f t="shared" si="3"/>
        <v>0</v>
      </c>
      <c r="L137" s="44">
        <f t="shared" si="4"/>
        <v>65</v>
      </c>
    </row>
    <row r="138" spans="1:12" x14ac:dyDescent="0.25">
      <c r="A138" s="40">
        <v>10</v>
      </c>
      <c r="B138" s="41" t="str">
        <f>IF('M10'!B22=0,"",'M10'!B22)</f>
        <v/>
      </c>
      <c r="C138" s="90" t="str">
        <f>'I10'!G22</f>
        <v xml:space="preserve"> </v>
      </c>
      <c r="D138" s="90" t="str">
        <f>'I10'!H22</f>
        <v xml:space="preserve"> </v>
      </c>
      <c r="E138" s="90" t="str">
        <f>'I10'!I22</f>
        <v xml:space="preserve"> </v>
      </c>
      <c r="F138" s="90" t="str">
        <f>'I10'!J22</f>
        <v xml:space="preserve"> </v>
      </c>
      <c r="G138" s="91"/>
      <c r="H138" s="91"/>
      <c r="I138" s="42"/>
      <c r="J138" s="42"/>
      <c r="K138" s="43">
        <f t="shared" si="3"/>
        <v>0</v>
      </c>
      <c r="L138" s="44">
        <f t="shared" si="4"/>
        <v>65</v>
      </c>
    </row>
    <row r="139" spans="1:12" x14ac:dyDescent="0.25">
      <c r="A139" s="40">
        <v>11</v>
      </c>
      <c r="B139" s="41" t="str">
        <f>IF('M10'!B23=0,"",'M10'!B23)</f>
        <v/>
      </c>
      <c r="C139" s="90" t="str">
        <f>'I10'!G23</f>
        <v xml:space="preserve"> </v>
      </c>
      <c r="D139" s="90" t="str">
        <f>'I10'!H23</f>
        <v xml:space="preserve"> </v>
      </c>
      <c r="E139" s="90" t="str">
        <f>'I10'!I23</f>
        <v xml:space="preserve"> </v>
      </c>
      <c r="F139" s="90" t="str">
        <f>'I10'!J23</f>
        <v xml:space="preserve"> </v>
      </c>
      <c r="G139" s="91"/>
      <c r="H139" s="91"/>
      <c r="I139" s="42"/>
      <c r="J139" s="42"/>
      <c r="K139" s="43">
        <f t="shared" si="3"/>
        <v>0</v>
      </c>
      <c r="L139" s="44">
        <f t="shared" si="4"/>
        <v>65</v>
      </c>
    </row>
    <row r="140" spans="1:12" x14ac:dyDescent="0.25">
      <c r="A140" s="40">
        <v>12</v>
      </c>
      <c r="B140" s="41" t="str">
        <f>IF('M10'!B24=0,"",'M10'!B24)</f>
        <v/>
      </c>
      <c r="C140" s="90" t="str">
        <f>'I10'!G24</f>
        <v xml:space="preserve"> </v>
      </c>
      <c r="D140" s="90" t="str">
        <f>'I10'!H24</f>
        <v xml:space="preserve"> </v>
      </c>
      <c r="E140" s="90" t="str">
        <f>'I10'!I24</f>
        <v xml:space="preserve"> </v>
      </c>
      <c r="F140" s="90" t="str">
        <f>'I10'!J24</f>
        <v xml:space="preserve"> </v>
      </c>
      <c r="G140" s="91"/>
      <c r="H140" s="91"/>
      <c r="I140" s="42"/>
      <c r="J140" s="42"/>
      <c r="K140" s="43">
        <f t="shared" si="3"/>
        <v>0</v>
      </c>
      <c r="L140" s="44">
        <f t="shared" si="4"/>
        <v>65</v>
      </c>
    </row>
    <row r="141" spans="1:12" x14ac:dyDescent="0.25">
      <c r="A141" s="40">
        <v>13</v>
      </c>
      <c r="B141" s="41" t="str">
        <f>IF('M10'!B25=0,"",'M10'!B25)</f>
        <v/>
      </c>
      <c r="C141" s="90" t="str">
        <f>'I10'!G25</f>
        <v xml:space="preserve"> </v>
      </c>
      <c r="D141" s="90" t="str">
        <f>'I10'!H25</f>
        <v xml:space="preserve"> </v>
      </c>
      <c r="E141" s="90" t="str">
        <f>'I10'!I25</f>
        <v xml:space="preserve"> </v>
      </c>
      <c r="F141" s="90" t="str">
        <f>'I10'!J25</f>
        <v xml:space="preserve"> </v>
      </c>
      <c r="G141" s="91"/>
      <c r="H141" s="91"/>
      <c r="I141" s="42"/>
      <c r="J141" s="42"/>
      <c r="K141" s="43">
        <f t="shared" si="3"/>
        <v>0</v>
      </c>
      <c r="L141" s="44">
        <f t="shared" si="4"/>
        <v>65</v>
      </c>
    </row>
    <row r="142" spans="1:12" x14ac:dyDescent="0.25">
      <c r="A142" s="40">
        <v>14</v>
      </c>
      <c r="B142" s="41" t="str">
        <f>IF('M10'!B26=0,"",'M10'!B26)</f>
        <v/>
      </c>
      <c r="C142" s="90" t="str">
        <f>'I10'!G26</f>
        <v xml:space="preserve"> </v>
      </c>
      <c r="D142" s="90" t="str">
        <f>'I10'!H26</f>
        <v xml:space="preserve"> </v>
      </c>
      <c r="E142" s="90" t="str">
        <f>'I10'!I26</f>
        <v xml:space="preserve"> </v>
      </c>
      <c r="F142" s="90" t="str">
        <f>'I10'!J26</f>
        <v xml:space="preserve"> </v>
      </c>
      <c r="G142" s="91"/>
      <c r="H142" s="91"/>
      <c r="I142" s="42"/>
      <c r="J142" s="42"/>
      <c r="K142" s="43">
        <f t="shared" si="3"/>
        <v>0</v>
      </c>
      <c r="L142" s="44">
        <f t="shared" si="4"/>
        <v>65</v>
      </c>
    </row>
    <row r="143" spans="1:12" x14ac:dyDescent="0.25">
      <c r="A143" s="40">
        <v>15</v>
      </c>
      <c r="B143" s="41" t="str">
        <f>IF('M10'!B27=0,"",'M10'!B27)</f>
        <v/>
      </c>
      <c r="C143" s="90" t="str">
        <f>'I10'!G27</f>
        <v xml:space="preserve"> </v>
      </c>
      <c r="D143" s="90" t="str">
        <f>'I10'!H27</f>
        <v xml:space="preserve"> </v>
      </c>
      <c r="E143" s="90" t="str">
        <f>'I10'!I27</f>
        <v xml:space="preserve"> </v>
      </c>
      <c r="F143" s="90" t="str">
        <f>'I10'!J27</f>
        <v xml:space="preserve"> </v>
      </c>
      <c r="G143" s="91"/>
      <c r="H143" s="91"/>
      <c r="I143" s="42"/>
      <c r="J143" s="42"/>
      <c r="K143" s="43">
        <f t="shared" si="3"/>
        <v>0</v>
      </c>
      <c r="L143" s="44">
        <f t="shared" si="4"/>
        <v>65</v>
      </c>
    </row>
    <row r="144" spans="1:12" x14ac:dyDescent="0.25">
      <c r="A144" s="40">
        <v>16</v>
      </c>
      <c r="B144" s="41" t="str">
        <f>IF('M10'!B28=0,"",'M10'!B28)</f>
        <v/>
      </c>
      <c r="C144" s="90" t="str">
        <f>'I10'!G28</f>
        <v xml:space="preserve"> </v>
      </c>
      <c r="D144" s="90" t="str">
        <f>'I10'!H28</f>
        <v xml:space="preserve"> </v>
      </c>
      <c r="E144" s="90" t="str">
        <f>'I10'!I28</f>
        <v xml:space="preserve"> </v>
      </c>
      <c r="F144" s="90" t="str">
        <f>'I10'!J28</f>
        <v xml:space="preserve"> </v>
      </c>
      <c r="G144" s="91"/>
      <c r="H144" s="91"/>
      <c r="I144" s="42"/>
      <c r="J144" s="42"/>
      <c r="K144" s="43">
        <f t="shared" si="3"/>
        <v>0</v>
      </c>
      <c r="L144" s="44">
        <f t="shared" si="4"/>
        <v>65</v>
      </c>
    </row>
    <row r="145" spans="1:12" x14ac:dyDescent="0.25">
      <c r="A145" s="40">
        <v>17</v>
      </c>
      <c r="B145" s="41" t="str">
        <f>IF('M10'!B29=0,"",'M10'!B29)</f>
        <v/>
      </c>
      <c r="C145" s="90" t="str">
        <f>'I10'!G29</f>
        <v xml:space="preserve"> </v>
      </c>
      <c r="D145" s="90" t="str">
        <f>'I10'!H29</f>
        <v xml:space="preserve"> </v>
      </c>
      <c r="E145" s="90" t="str">
        <f>'I10'!I29</f>
        <v xml:space="preserve"> </v>
      </c>
      <c r="F145" s="90" t="str">
        <f>'I10'!J29</f>
        <v xml:space="preserve"> </v>
      </c>
      <c r="G145" s="91"/>
      <c r="H145" s="91"/>
      <c r="I145" s="42"/>
      <c r="J145" s="42"/>
      <c r="K145" s="43">
        <f t="shared" si="3"/>
        <v>0</v>
      </c>
      <c r="L145" s="44">
        <f t="shared" si="4"/>
        <v>65</v>
      </c>
    </row>
    <row r="146" spans="1:12" x14ac:dyDescent="0.25">
      <c r="A146" s="40">
        <v>18</v>
      </c>
      <c r="B146" s="41" t="str">
        <f>IF('M10'!B30=0,"",'M10'!B30)</f>
        <v/>
      </c>
      <c r="C146" s="90" t="str">
        <f>'I10'!G30</f>
        <v xml:space="preserve"> </v>
      </c>
      <c r="D146" s="90" t="str">
        <f>'I10'!H30</f>
        <v xml:space="preserve"> </v>
      </c>
      <c r="E146" s="90" t="str">
        <f>'I10'!I30</f>
        <v xml:space="preserve"> </v>
      </c>
      <c r="F146" s="90" t="str">
        <f>'I10'!J30</f>
        <v xml:space="preserve"> </v>
      </c>
      <c r="G146" s="91"/>
      <c r="H146" s="91"/>
      <c r="I146" s="42"/>
      <c r="J146" s="42"/>
      <c r="K146" s="43">
        <f t="shared" si="3"/>
        <v>0</v>
      </c>
      <c r="L146" s="44">
        <f t="shared" si="4"/>
        <v>65</v>
      </c>
    </row>
    <row r="147" spans="1:12" x14ac:dyDescent="0.25">
      <c r="A147" s="40">
        <v>19</v>
      </c>
      <c r="B147" s="41" t="str">
        <f>IF('M10'!B31=0,"",'M10'!B31)</f>
        <v/>
      </c>
      <c r="C147" s="90" t="str">
        <f>'I10'!G31</f>
        <v xml:space="preserve"> </v>
      </c>
      <c r="D147" s="90" t="str">
        <f>'I10'!H31</f>
        <v xml:space="preserve"> </v>
      </c>
      <c r="E147" s="90" t="str">
        <f>'I10'!I31</f>
        <v xml:space="preserve"> </v>
      </c>
      <c r="F147" s="90" t="str">
        <f>'I10'!J31</f>
        <v xml:space="preserve"> </v>
      </c>
      <c r="G147" s="91"/>
      <c r="H147" s="91"/>
      <c r="I147" s="42"/>
      <c r="J147" s="42"/>
      <c r="K147" s="43">
        <f t="shared" si="3"/>
        <v>0</v>
      </c>
      <c r="L147" s="44">
        <f t="shared" si="4"/>
        <v>65</v>
      </c>
    </row>
    <row r="148" spans="1:12" x14ac:dyDescent="0.25">
      <c r="A148" s="40">
        <v>20</v>
      </c>
      <c r="B148" s="41" t="str">
        <f>IF('M10'!B32=0,"",'M10'!B32)</f>
        <v/>
      </c>
      <c r="C148" s="90" t="str">
        <f>'I10'!G32</f>
        <v xml:space="preserve"> </v>
      </c>
      <c r="D148" s="90" t="str">
        <f>'I10'!H32</f>
        <v xml:space="preserve"> </v>
      </c>
      <c r="E148" s="90" t="str">
        <f>'I10'!I32</f>
        <v xml:space="preserve"> </v>
      </c>
      <c r="F148" s="90" t="str">
        <f>'I10'!J32</f>
        <v xml:space="preserve"> </v>
      </c>
      <c r="G148" s="91"/>
      <c r="H148" s="91"/>
      <c r="I148" s="42"/>
      <c r="J148" s="42"/>
      <c r="K148" s="43">
        <f t="shared" si="3"/>
        <v>0</v>
      </c>
      <c r="L148" s="44">
        <f t="shared" si="4"/>
        <v>65</v>
      </c>
    </row>
    <row r="149" spans="1:12" x14ac:dyDescent="0.25">
      <c r="A149" s="40">
        <v>21</v>
      </c>
      <c r="B149" s="41" t="str">
        <f>IF('M10'!B33=0,"",'M10'!B33)</f>
        <v/>
      </c>
      <c r="C149" s="90" t="str">
        <f>'I10'!G33</f>
        <v xml:space="preserve"> </v>
      </c>
      <c r="D149" s="90" t="str">
        <f>'I10'!H33</f>
        <v xml:space="preserve"> </v>
      </c>
      <c r="E149" s="90" t="str">
        <f>'I10'!I33</f>
        <v xml:space="preserve"> </v>
      </c>
      <c r="F149" s="90" t="str">
        <f>'I10'!J33</f>
        <v xml:space="preserve"> </v>
      </c>
      <c r="G149" s="91"/>
      <c r="H149" s="91"/>
      <c r="I149" s="42"/>
      <c r="J149" s="42"/>
      <c r="K149" s="43">
        <f t="shared" si="3"/>
        <v>0</v>
      </c>
      <c r="L149" s="44">
        <f t="shared" si="4"/>
        <v>65</v>
      </c>
    </row>
    <row r="150" spans="1:12" x14ac:dyDescent="0.25">
      <c r="A150" s="40">
        <v>22</v>
      </c>
      <c r="B150" s="41" t="str">
        <f>IF('M10'!B34=0,"",'M10'!B34)</f>
        <v/>
      </c>
      <c r="C150" s="90" t="str">
        <f>'I10'!G34</f>
        <v xml:space="preserve"> </v>
      </c>
      <c r="D150" s="90" t="str">
        <f>'I10'!H34</f>
        <v xml:space="preserve"> </v>
      </c>
      <c r="E150" s="90" t="str">
        <f>'I10'!I34</f>
        <v xml:space="preserve"> </v>
      </c>
      <c r="F150" s="90" t="str">
        <f>'I10'!J34</f>
        <v xml:space="preserve"> </v>
      </c>
      <c r="G150" s="91"/>
      <c r="H150" s="91"/>
      <c r="I150" s="42"/>
      <c r="J150" s="42"/>
      <c r="K150" s="43">
        <f t="shared" si="3"/>
        <v>0</v>
      </c>
      <c r="L150" s="44">
        <f t="shared" si="4"/>
        <v>65</v>
      </c>
    </row>
    <row r="151" spans="1:12" x14ac:dyDescent="0.25">
      <c r="A151" s="40">
        <v>23</v>
      </c>
      <c r="B151" s="41" t="str">
        <f>IF('M10'!B35=0,"",'M10'!B35)</f>
        <v/>
      </c>
      <c r="C151" s="90" t="str">
        <f>'I10'!G35</f>
        <v xml:space="preserve"> </v>
      </c>
      <c r="D151" s="90" t="str">
        <f>'I10'!H35</f>
        <v xml:space="preserve"> </v>
      </c>
      <c r="E151" s="90" t="str">
        <f>'I10'!I35</f>
        <v xml:space="preserve"> </v>
      </c>
      <c r="F151" s="90" t="str">
        <f>'I10'!J35</f>
        <v xml:space="preserve"> </v>
      </c>
      <c r="G151" s="91"/>
      <c r="H151" s="91"/>
      <c r="I151" s="42"/>
      <c r="J151" s="42"/>
      <c r="K151" s="43">
        <f t="shared" si="3"/>
        <v>0</v>
      </c>
      <c r="L151" s="44">
        <f t="shared" si="4"/>
        <v>65</v>
      </c>
    </row>
    <row r="152" spans="1:12" x14ac:dyDescent="0.25">
      <c r="A152" s="40">
        <v>24</v>
      </c>
      <c r="B152" s="41" t="str">
        <f>IF('M10'!B36=0,"",'M10'!B36)</f>
        <v/>
      </c>
      <c r="C152" s="90" t="str">
        <f>'I10'!G36</f>
        <v xml:space="preserve"> </v>
      </c>
      <c r="D152" s="90" t="str">
        <f>'I10'!H36</f>
        <v xml:space="preserve"> </v>
      </c>
      <c r="E152" s="90" t="str">
        <f>'I10'!I36</f>
        <v xml:space="preserve"> </v>
      </c>
      <c r="F152" s="90" t="str">
        <f>'I10'!J36</f>
        <v xml:space="preserve"> </v>
      </c>
      <c r="G152" s="91"/>
      <c r="H152" s="91"/>
      <c r="I152" s="42"/>
      <c r="J152" s="42"/>
      <c r="K152" s="43">
        <f t="shared" si="3"/>
        <v>0</v>
      </c>
      <c r="L152" s="44">
        <f t="shared" si="4"/>
        <v>65</v>
      </c>
    </row>
    <row r="153" spans="1:12" x14ac:dyDescent="0.25">
      <c r="A153" s="40">
        <v>25</v>
      </c>
      <c r="B153" s="41" t="str">
        <f>IF('M10'!B37=0,"",'M10'!B37)</f>
        <v/>
      </c>
      <c r="C153" s="90" t="str">
        <f>'I10'!G37</f>
        <v xml:space="preserve"> </v>
      </c>
      <c r="D153" s="90" t="str">
        <f>'I10'!H37</f>
        <v xml:space="preserve"> </v>
      </c>
      <c r="E153" s="90" t="str">
        <f>'I10'!I37</f>
        <v xml:space="preserve"> </v>
      </c>
      <c r="F153" s="90" t="str">
        <f>'I10'!J37</f>
        <v xml:space="preserve"> </v>
      </c>
      <c r="G153" s="91"/>
      <c r="H153" s="91"/>
      <c r="I153" s="42"/>
      <c r="J153" s="42"/>
      <c r="K153" s="43">
        <f t="shared" si="3"/>
        <v>0</v>
      </c>
      <c r="L153" s="44">
        <f t="shared" si="4"/>
        <v>65</v>
      </c>
    </row>
    <row r="154" spans="1:12" x14ac:dyDescent="0.25">
      <c r="A154" s="40">
        <v>26</v>
      </c>
      <c r="B154" s="41" t="str">
        <f>IF('M10'!B38=0,"",'M10'!B38)</f>
        <v/>
      </c>
      <c r="C154" s="90" t="str">
        <f>'I10'!G38</f>
        <v xml:space="preserve"> </v>
      </c>
      <c r="D154" s="90" t="str">
        <f>'I10'!H38</f>
        <v xml:space="preserve"> </v>
      </c>
      <c r="E154" s="90" t="str">
        <f>'I10'!I38</f>
        <v xml:space="preserve"> </v>
      </c>
      <c r="F154" s="90" t="str">
        <f>'I10'!J38</f>
        <v xml:space="preserve"> </v>
      </c>
      <c r="G154" s="91"/>
      <c r="H154" s="91"/>
      <c r="I154" s="42"/>
      <c r="J154" s="42"/>
      <c r="K154" s="43">
        <f t="shared" si="3"/>
        <v>0</v>
      </c>
      <c r="L154" s="44">
        <f t="shared" si="4"/>
        <v>65</v>
      </c>
    </row>
    <row r="155" spans="1:12" x14ac:dyDescent="0.25">
      <c r="A155" s="40">
        <v>27</v>
      </c>
      <c r="B155" s="41" t="str">
        <f>IF('M10'!B39=0,"",'M10'!B39)</f>
        <v/>
      </c>
      <c r="C155" s="90" t="str">
        <f>'I10'!G39</f>
        <v xml:space="preserve"> </v>
      </c>
      <c r="D155" s="90" t="str">
        <f>'I10'!H39</f>
        <v xml:space="preserve"> </v>
      </c>
      <c r="E155" s="90" t="str">
        <f>'I10'!I39</f>
        <v xml:space="preserve"> </v>
      </c>
      <c r="F155" s="90" t="str">
        <f>'I10'!J39</f>
        <v xml:space="preserve"> </v>
      </c>
      <c r="G155" s="91"/>
      <c r="H155" s="91"/>
      <c r="I155" s="42"/>
      <c r="J155" s="42"/>
      <c r="K155" s="43">
        <f t="shared" si="3"/>
        <v>0</v>
      </c>
      <c r="L155" s="44">
        <f t="shared" si="4"/>
        <v>65</v>
      </c>
    </row>
    <row r="156" spans="1:12" x14ac:dyDescent="0.25">
      <c r="A156" s="40">
        <v>28</v>
      </c>
      <c r="B156" s="41" t="str">
        <f>IF('M10'!B40=0,"",'M10'!B40)</f>
        <v/>
      </c>
      <c r="C156" s="90" t="str">
        <f>'I10'!G40</f>
        <v xml:space="preserve"> </v>
      </c>
      <c r="D156" s="90" t="str">
        <f>'I10'!H40</f>
        <v xml:space="preserve"> </v>
      </c>
      <c r="E156" s="90" t="str">
        <f>'I10'!I40</f>
        <v xml:space="preserve"> </v>
      </c>
      <c r="F156" s="90" t="str">
        <f>'I10'!J40</f>
        <v xml:space="preserve"> </v>
      </c>
      <c r="G156" s="91"/>
      <c r="H156" s="91"/>
      <c r="I156" s="42"/>
      <c r="J156" s="42"/>
      <c r="K156" s="43">
        <f t="shared" si="3"/>
        <v>0</v>
      </c>
      <c r="L156" s="44">
        <f t="shared" si="4"/>
        <v>65</v>
      </c>
    </row>
    <row r="157" spans="1:12" x14ac:dyDescent="0.25">
      <c r="A157" s="40">
        <v>29</v>
      </c>
      <c r="B157" s="41" t="str">
        <f>IF('M10'!B41=0,"",'M10'!B41)</f>
        <v/>
      </c>
      <c r="C157" s="90" t="str">
        <f>'I10'!G41</f>
        <v xml:space="preserve"> </v>
      </c>
      <c r="D157" s="90" t="str">
        <f>'I10'!H41</f>
        <v xml:space="preserve"> </v>
      </c>
      <c r="E157" s="90" t="str">
        <f>'I10'!I41</f>
        <v xml:space="preserve"> </v>
      </c>
      <c r="F157" s="90" t="str">
        <f>'I10'!J41</f>
        <v xml:space="preserve"> </v>
      </c>
      <c r="G157" s="91"/>
      <c r="H157" s="91"/>
      <c r="I157" s="42"/>
      <c r="J157" s="42"/>
      <c r="K157" s="43">
        <f t="shared" si="3"/>
        <v>0</v>
      </c>
      <c r="L157" s="44">
        <f t="shared" si="4"/>
        <v>65</v>
      </c>
    </row>
    <row r="158" spans="1:12" x14ac:dyDescent="0.25">
      <c r="A158" s="40">
        <v>30</v>
      </c>
      <c r="B158" s="41" t="str">
        <f>IF('M10'!B42=0,"",'M10'!B42)</f>
        <v/>
      </c>
      <c r="C158" s="90" t="str">
        <f>'I10'!G42</f>
        <v xml:space="preserve"> </v>
      </c>
      <c r="D158" s="90" t="str">
        <f>'I10'!H42</f>
        <v xml:space="preserve"> </v>
      </c>
      <c r="E158" s="90" t="str">
        <f>'I10'!I42</f>
        <v xml:space="preserve"> </v>
      </c>
      <c r="F158" s="90" t="str">
        <f>'I10'!J42</f>
        <v xml:space="preserve"> </v>
      </c>
      <c r="G158" s="91"/>
      <c r="H158" s="91"/>
      <c r="I158" s="42"/>
      <c r="J158" s="42"/>
      <c r="K158" s="43">
        <f t="shared" si="3"/>
        <v>0</v>
      </c>
      <c r="L158" s="44">
        <f t="shared" si="4"/>
        <v>65</v>
      </c>
    </row>
    <row r="159" spans="1:12" x14ac:dyDescent="0.25">
      <c r="A159" s="40">
        <v>31</v>
      </c>
      <c r="B159" s="41" t="str">
        <f>IF('M10'!B43=0,"",'M10'!B43)</f>
        <v/>
      </c>
      <c r="C159" s="90" t="str">
        <f>'I10'!G43</f>
        <v xml:space="preserve"> </v>
      </c>
      <c r="D159" s="90" t="str">
        <f>'I10'!H43</f>
        <v xml:space="preserve"> </v>
      </c>
      <c r="E159" s="90" t="str">
        <f>'I10'!I43</f>
        <v xml:space="preserve"> </v>
      </c>
      <c r="F159" s="90" t="str">
        <f>'I10'!J43</f>
        <v xml:space="preserve"> </v>
      </c>
      <c r="G159" s="91"/>
      <c r="H159" s="91"/>
      <c r="I159" s="42"/>
      <c r="J159" s="42"/>
      <c r="K159" s="43">
        <f t="shared" si="3"/>
        <v>0</v>
      </c>
      <c r="L159" s="44">
        <f t="shared" si="4"/>
        <v>65</v>
      </c>
    </row>
    <row r="160" spans="1:12" x14ac:dyDescent="0.25">
      <c r="A160" s="40">
        <v>32</v>
      </c>
      <c r="B160" s="41" t="str">
        <f>IF('M10'!B44=0,"",'M10'!B44)</f>
        <v/>
      </c>
      <c r="C160" s="90" t="str">
        <f>'I10'!G44</f>
        <v xml:space="preserve"> </v>
      </c>
      <c r="D160" s="90" t="str">
        <f>'I10'!H44</f>
        <v xml:space="preserve"> </v>
      </c>
      <c r="E160" s="90" t="str">
        <f>'I10'!I44</f>
        <v xml:space="preserve"> </v>
      </c>
      <c r="F160" s="90" t="str">
        <f>'I10'!J44</f>
        <v xml:space="preserve"> </v>
      </c>
      <c r="G160" s="91"/>
      <c r="H160" s="91"/>
      <c r="I160" s="42"/>
      <c r="J160" s="42"/>
      <c r="K160" s="43">
        <f t="shared" si="3"/>
        <v>0</v>
      </c>
      <c r="L160" s="44">
        <f t="shared" si="4"/>
        <v>65</v>
      </c>
    </row>
    <row r="161" spans="1:12" x14ac:dyDescent="0.25">
      <c r="A161" s="40">
        <v>33</v>
      </c>
      <c r="B161" s="41" t="str">
        <f>IF('M10'!B45=0,"",'M10'!B45)</f>
        <v/>
      </c>
      <c r="C161" s="90" t="str">
        <f>'I10'!G45</f>
        <v xml:space="preserve"> </v>
      </c>
      <c r="D161" s="90" t="str">
        <f>'I10'!H45</f>
        <v xml:space="preserve"> </v>
      </c>
      <c r="E161" s="90" t="str">
        <f>'I10'!I45</f>
        <v xml:space="preserve"> </v>
      </c>
      <c r="F161" s="90" t="str">
        <f>'I10'!J45</f>
        <v xml:space="preserve"> </v>
      </c>
      <c r="G161" s="91"/>
      <c r="H161" s="91"/>
      <c r="I161" s="42"/>
      <c r="J161" s="42"/>
      <c r="K161" s="43">
        <f t="shared" si="3"/>
        <v>0</v>
      </c>
      <c r="L161" s="44">
        <f t="shared" si="4"/>
        <v>65</v>
      </c>
    </row>
    <row r="162" spans="1:12" x14ac:dyDescent="0.25">
      <c r="A162" s="40">
        <v>34</v>
      </c>
      <c r="B162" s="41" t="str">
        <f>IF('M10'!B46=0,"",'M10'!B46)</f>
        <v/>
      </c>
      <c r="C162" s="90" t="str">
        <f>'I10'!G46</f>
        <v xml:space="preserve"> </v>
      </c>
      <c r="D162" s="90" t="str">
        <f>'I10'!H46</f>
        <v xml:space="preserve"> </v>
      </c>
      <c r="E162" s="90" t="str">
        <f>'I10'!I46</f>
        <v xml:space="preserve"> </v>
      </c>
      <c r="F162" s="90" t="str">
        <f>'I10'!J46</f>
        <v xml:space="preserve"> </v>
      </c>
      <c r="G162" s="91"/>
      <c r="H162" s="91"/>
      <c r="I162" s="42"/>
      <c r="J162" s="42"/>
      <c r="K162" s="43">
        <f t="shared" si="3"/>
        <v>0</v>
      </c>
      <c r="L162" s="44">
        <f t="shared" si="4"/>
        <v>65</v>
      </c>
    </row>
    <row r="163" spans="1:12" x14ac:dyDescent="0.25">
      <c r="A163" s="40">
        <v>35</v>
      </c>
      <c r="B163" s="41" t="str">
        <f>IF('M10'!B47=0,"",'M10'!B47)</f>
        <v/>
      </c>
      <c r="C163" s="90" t="str">
        <f>'I10'!G47</f>
        <v xml:space="preserve"> </v>
      </c>
      <c r="D163" s="90" t="str">
        <f>'I10'!H47</f>
        <v xml:space="preserve"> </v>
      </c>
      <c r="E163" s="90" t="str">
        <f>'I10'!I47</f>
        <v xml:space="preserve"> </v>
      </c>
      <c r="F163" s="90" t="str">
        <f>'I10'!J47</f>
        <v xml:space="preserve"> </v>
      </c>
      <c r="G163" s="91"/>
      <c r="H163" s="91"/>
      <c r="I163" s="42"/>
      <c r="J163" s="42"/>
      <c r="K163" s="43">
        <f t="shared" si="3"/>
        <v>0</v>
      </c>
      <c r="L163" s="44">
        <f t="shared" si="4"/>
        <v>65</v>
      </c>
    </row>
    <row r="164" spans="1:12" x14ac:dyDescent="0.25">
      <c r="A164" s="40">
        <v>36</v>
      </c>
      <c r="B164" s="41" t="str">
        <f>IF('M10'!B48=0,"",'M10'!B48)</f>
        <v/>
      </c>
      <c r="C164" s="90" t="str">
        <f>'I10'!G48</f>
        <v xml:space="preserve"> </v>
      </c>
      <c r="D164" s="90" t="str">
        <f>'I10'!H48</f>
        <v xml:space="preserve"> </v>
      </c>
      <c r="E164" s="90" t="str">
        <f>'I10'!I48</f>
        <v xml:space="preserve"> </v>
      </c>
      <c r="F164" s="90" t="str">
        <f>'I10'!J48</f>
        <v xml:space="preserve"> </v>
      </c>
      <c r="G164" s="91"/>
      <c r="H164" s="91"/>
      <c r="I164" s="42"/>
      <c r="J164" s="42"/>
      <c r="K164" s="43">
        <f t="shared" si="3"/>
        <v>0</v>
      </c>
      <c r="L164" s="44">
        <f t="shared" si="4"/>
        <v>65</v>
      </c>
    </row>
    <row r="165" spans="1:12" x14ac:dyDescent="0.25">
      <c r="A165" s="40">
        <v>37</v>
      </c>
      <c r="B165" s="41" t="str">
        <f>IF('M10'!B49=0,"",'M10'!B49)</f>
        <v/>
      </c>
      <c r="C165" s="90" t="str">
        <f>'I10'!G49</f>
        <v xml:space="preserve"> </v>
      </c>
      <c r="D165" s="90" t="str">
        <f>'I10'!H49</f>
        <v xml:space="preserve"> </v>
      </c>
      <c r="E165" s="90" t="str">
        <f>'I10'!I49</f>
        <v xml:space="preserve"> </v>
      </c>
      <c r="F165" s="90" t="str">
        <f>'I10'!J49</f>
        <v xml:space="preserve"> </v>
      </c>
      <c r="G165" s="91"/>
      <c r="H165" s="91"/>
      <c r="I165" s="42"/>
      <c r="J165" s="42"/>
      <c r="K165" s="43">
        <f t="shared" si="3"/>
        <v>0</v>
      </c>
      <c r="L165" s="44">
        <f t="shared" si="4"/>
        <v>65</v>
      </c>
    </row>
    <row r="166" spans="1:12" x14ac:dyDescent="0.25">
      <c r="A166" s="40">
        <v>38</v>
      </c>
      <c r="B166" s="41" t="str">
        <f>IF('M10'!B50=0,"",'M10'!B50)</f>
        <v/>
      </c>
      <c r="C166" s="90" t="str">
        <f>'I10'!G50</f>
        <v xml:space="preserve"> </v>
      </c>
      <c r="D166" s="90" t="str">
        <f>'I10'!H50</f>
        <v xml:space="preserve"> </v>
      </c>
      <c r="E166" s="90" t="str">
        <f>'I10'!I50</f>
        <v xml:space="preserve"> </v>
      </c>
      <c r="F166" s="90" t="str">
        <f>'I10'!J50</f>
        <v xml:space="preserve"> </v>
      </c>
      <c r="G166" s="91"/>
      <c r="H166" s="91"/>
      <c r="I166" s="42"/>
      <c r="J166" s="42"/>
      <c r="K166" s="43">
        <f t="shared" si="3"/>
        <v>0</v>
      </c>
      <c r="L166" s="44">
        <f t="shared" si="4"/>
        <v>65</v>
      </c>
    </row>
    <row r="167" spans="1:12" x14ac:dyDescent="0.25">
      <c r="A167" s="40">
        <v>39</v>
      </c>
      <c r="B167" s="41" t="str">
        <f>IF('M10'!B51=0,"",'M10'!B51)</f>
        <v/>
      </c>
      <c r="C167" s="90" t="str">
        <f>'I10'!G51</f>
        <v xml:space="preserve"> </v>
      </c>
      <c r="D167" s="90" t="str">
        <f>'I10'!H51</f>
        <v xml:space="preserve"> </v>
      </c>
      <c r="E167" s="90" t="str">
        <f>'I10'!I51</f>
        <v xml:space="preserve"> </v>
      </c>
      <c r="F167" s="90" t="str">
        <f>'I10'!J51</f>
        <v xml:space="preserve"> </v>
      </c>
      <c r="G167" s="91"/>
      <c r="H167" s="91"/>
      <c r="I167" s="42"/>
      <c r="J167" s="42"/>
      <c r="K167" s="43">
        <f t="shared" si="3"/>
        <v>0</v>
      </c>
      <c r="L167" s="44">
        <f t="shared" si="4"/>
        <v>65</v>
      </c>
    </row>
    <row r="168" spans="1:12" x14ac:dyDescent="0.25">
      <c r="A168" s="40">
        <v>40</v>
      </c>
      <c r="B168" s="41" t="str">
        <f>IF('M10'!B52=0,"",'M10'!B52)</f>
        <v/>
      </c>
      <c r="C168" s="90" t="str">
        <f>'I10'!G52</f>
        <v xml:space="preserve"> </v>
      </c>
      <c r="D168" s="90" t="str">
        <f>'I10'!H52</f>
        <v xml:space="preserve"> </v>
      </c>
      <c r="E168" s="90" t="str">
        <f>'I10'!I52</f>
        <v xml:space="preserve"> </v>
      </c>
      <c r="F168" s="90" t="str">
        <f>'I10'!J52</f>
        <v xml:space="preserve"> </v>
      </c>
      <c r="G168" s="91"/>
      <c r="H168" s="91"/>
      <c r="I168" s="42"/>
      <c r="J168" s="42"/>
      <c r="K168" s="43">
        <f t="shared" si="3"/>
        <v>0</v>
      </c>
      <c r="L168" s="44">
        <f t="shared" si="4"/>
        <v>65</v>
      </c>
    </row>
    <row r="169" spans="1:12" x14ac:dyDescent="0.25">
      <c r="A169" s="40">
        <v>41</v>
      </c>
      <c r="B169" s="41" t="str">
        <f>IF('M10'!B53=0,"",'M10'!B53)</f>
        <v/>
      </c>
      <c r="C169" s="90" t="str">
        <f>'I10'!G53</f>
        <v xml:space="preserve"> </v>
      </c>
      <c r="D169" s="90" t="str">
        <f>'I10'!H53</f>
        <v xml:space="preserve"> </v>
      </c>
      <c r="E169" s="90" t="str">
        <f>'I10'!I53</f>
        <v xml:space="preserve"> </v>
      </c>
      <c r="F169" s="90" t="str">
        <f>'I10'!J53</f>
        <v xml:space="preserve"> </v>
      </c>
      <c r="G169" s="91"/>
      <c r="H169" s="91"/>
      <c r="I169" s="42"/>
      <c r="J169" s="42"/>
      <c r="K169" s="43">
        <f t="shared" si="3"/>
        <v>0</v>
      </c>
      <c r="L169" s="44">
        <f t="shared" si="4"/>
        <v>65</v>
      </c>
    </row>
    <row r="170" spans="1:12" x14ac:dyDescent="0.25">
      <c r="A170" s="40">
        <v>42</v>
      </c>
      <c r="B170" s="41" t="str">
        <f>IF('M10'!B54=0,"",'M10'!B54)</f>
        <v/>
      </c>
      <c r="C170" s="90" t="str">
        <f>'I10'!G54</f>
        <v xml:space="preserve"> </v>
      </c>
      <c r="D170" s="90" t="str">
        <f>'I10'!H54</f>
        <v xml:space="preserve"> </v>
      </c>
      <c r="E170" s="90" t="str">
        <f>'I10'!I54</f>
        <v xml:space="preserve"> </v>
      </c>
      <c r="F170" s="90" t="str">
        <f>'I10'!J54</f>
        <v xml:space="preserve"> </v>
      </c>
      <c r="G170" s="91"/>
      <c r="H170" s="91"/>
      <c r="I170" s="42"/>
      <c r="J170" s="42"/>
      <c r="K170" s="43">
        <f t="shared" si="3"/>
        <v>0</v>
      </c>
      <c r="L170" s="44">
        <f t="shared" si="4"/>
        <v>65</v>
      </c>
    </row>
    <row r="171" spans="1:12" x14ac:dyDescent="0.25">
      <c r="A171" s="40">
        <v>43</v>
      </c>
      <c r="B171" s="41" t="str">
        <f>IF('M10'!B55=0,"",'M10'!B55)</f>
        <v/>
      </c>
      <c r="C171" s="90" t="str">
        <f>'I10'!G55</f>
        <v xml:space="preserve"> </v>
      </c>
      <c r="D171" s="90" t="str">
        <f>'I10'!H55</f>
        <v xml:space="preserve"> </v>
      </c>
      <c r="E171" s="90" t="str">
        <f>'I10'!I55</f>
        <v xml:space="preserve"> </v>
      </c>
      <c r="F171" s="90" t="str">
        <f>'I10'!J55</f>
        <v xml:space="preserve"> </v>
      </c>
      <c r="G171" s="91"/>
      <c r="H171" s="91"/>
      <c r="I171" s="42"/>
      <c r="J171" s="42"/>
      <c r="K171" s="43">
        <f t="shared" si="3"/>
        <v>0</v>
      </c>
      <c r="L171" s="44">
        <f t="shared" si="4"/>
        <v>65</v>
      </c>
    </row>
    <row r="172" spans="1:12" x14ac:dyDescent="0.25">
      <c r="A172" s="40">
        <v>44</v>
      </c>
      <c r="B172" s="41" t="str">
        <f>IF('M10'!B56=0,"",'M10'!B56)</f>
        <v/>
      </c>
      <c r="C172" s="90" t="str">
        <f>'I10'!G56</f>
        <v xml:space="preserve"> </v>
      </c>
      <c r="D172" s="90" t="str">
        <f>'I10'!H56</f>
        <v xml:space="preserve"> </v>
      </c>
      <c r="E172" s="90" t="str">
        <f>'I10'!I56</f>
        <v xml:space="preserve"> </v>
      </c>
      <c r="F172" s="90" t="str">
        <f>'I10'!J56</f>
        <v xml:space="preserve"> </v>
      </c>
      <c r="G172" s="91"/>
      <c r="H172" s="91"/>
      <c r="I172" s="42"/>
      <c r="J172" s="42"/>
      <c r="K172" s="43">
        <f t="shared" si="3"/>
        <v>0</v>
      </c>
      <c r="L172" s="44">
        <f t="shared" si="4"/>
        <v>65</v>
      </c>
    </row>
    <row r="173" spans="1:12" x14ac:dyDescent="0.25">
      <c r="A173" s="40">
        <v>45</v>
      </c>
      <c r="B173" s="41" t="str">
        <f>IF('M10'!B57=0,"",'M10'!B57)</f>
        <v/>
      </c>
      <c r="C173" s="90" t="str">
        <f>'I10'!G57</f>
        <v xml:space="preserve"> </v>
      </c>
      <c r="D173" s="90" t="str">
        <f>'I10'!H57</f>
        <v xml:space="preserve"> </v>
      </c>
      <c r="E173" s="90" t="str">
        <f>'I10'!I57</f>
        <v xml:space="preserve"> </v>
      </c>
      <c r="F173" s="90" t="str">
        <f>'I10'!J57</f>
        <v xml:space="preserve"> </v>
      </c>
      <c r="G173" s="91"/>
      <c r="H173" s="91"/>
      <c r="I173" s="42"/>
      <c r="J173" s="42"/>
      <c r="K173" s="43">
        <f t="shared" si="3"/>
        <v>0</v>
      </c>
      <c r="L173" s="44">
        <f t="shared" si="4"/>
        <v>65</v>
      </c>
    </row>
    <row r="174" spans="1:12" x14ac:dyDescent="0.25">
      <c r="A174" s="40">
        <v>46</v>
      </c>
      <c r="B174" s="41" t="str">
        <f>IF('M10'!B58=0,"",'M10'!B58)</f>
        <v/>
      </c>
      <c r="C174" s="90" t="str">
        <f>'I10'!G58</f>
        <v xml:space="preserve"> </v>
      </c>
      <c r="D174" s="90" t="str">
        <f>'I10'!H58</f>
        <v xml:space="preserve"> </v>
      </c>
      <c r="E174" s="90" t="str">
        <f>'I10'!I58</f>
        <v xml:space="preserve"> </v>
      </c>
      <c r="F174" s="90" t="str">
        <f>'I10'!J58</f>
        <v xml:space="preserve"> </v>
      </c>
      <c r="G174" s="91"/>
      <c r="H174" s="91"/>
      <c r="I174" s="42"/>
      <c r="J174" s="42"/>
      <c r="K174" s="43">
        <f t="shared" si="3"/>
        <v>0</v>
      </c>
      <c r="L174" s="44">
        <f t="shared" si="4"/>
        <v>65</v>
      </c>
    </row>
    <row r="175" spans="1:12" x14ac:dyDescent="0.25">
      <c r="A175" s="40">
        <v>47</v>
      </c>
      <c r="B175" s="41" t="str">
        <f>IF('M10'!B59=0,"",'M10'!B59)</f>
        <v/>
      </c>
      <c r="C175" s="90" t="str">
        <f>'I10'!G59</f>
        <v xml:space="preserve"> </v>
      </c>
      <c r="D175" s="90" t="str">
        <f>'I10'!H59</f>
        <v xml:space="preserve"> </v>
      </c>
      <c r="E175" s="90" t="str">
        <f>'I10'!I59</f>
        <v xml:space="preserve"> </v>
      </c>
      <c r="F175" s="90" t="str">
        <f>'I10'!J59</f>
        <v xml:space="preserve"> </v>
      </c>
      <c r="G175" s="91"/>
      <c r="H175" s="91"/>
      <c r="I175" s="42"/>
      <c r="J175" s="42"/>
      <c r="K175" s="43">
        <f t="shared" si="3"/>
        <v>0</v>
      </c>
      <c r="L175" s="44">
        <f t="shared" si="4"/>
        <v>65</v>
      </c>
    </row>
    <row r="176" spans="1:12" x14ac:dyDescent="0.25">
      <c r="A176" s="40">
        <v>48</v>
      </c>
      <c r="B176" s="41" t="str">
        <f>IF('M10'!B60=0,"",'M10'!B60)</f>
        <v/>
      </c>
      <c r="C176" s="90" t="str">
        <f>'I10'!G60</f>
        <v xml:space="preserve"> </v>
      </c>
      <c r="D176" s="90" t="str">
        <f>'I10'!H60</f>
        <v xml:space="preserve"> </v>
      </c>
      <c r="E176" s="90" t="str">
        <f>'I10'!I60</f>
        <v xml:space="preserve"> </v>
      </c>
      <c r="F176" s="90" t="str">
        <f>'I10'!J60</f>
        <v xml:space="preserve"> </v>
      </c>
      <c r="G176" s="91"/>
      <c r="H176" s="91"/>
      <c r="I176" s="42"/>
      <c r="J176" s="42"/>
      <c r="K176" s="43">
        <f t="shared" si="3"/>
        <v>0</v>
      </c>
      <c r="L176" s="44">
        <f t="shared" si="4"/>
        <v>65</v>
      </c>
    </row>
    <row r="177" spans="1:20" x14ac:dyDescent="0.25">
      <c r="A177" s="40">
        <v>49</v>
      </c>
      <c r="B177" s="41" t="str">
        <f>IF('M10'!B61=0,"",'M10'!B61)</f>
        <v/>
      </c>
      <c r="C177" s="90" t="str">
        <f>'I10'!G61</f>
        <v xml:space="preserve"> </v>
      </c>
      <c r="D177" s="90" t="str">
        <f>'I10'!H61</f>
        <v xml:space="preserve"> </v>
      </c>
      <c r="E177" s="90" t="str">
        <f>'I10'!I61</f>
        <v xml:space="preserve"> </v>
      </c>
      <c r="F177" s="90" t="str">
        <f>'I10'!J61</f>
        <v xml:space="preserve"> </v>
      </c>
      <c r="G177" s="91"/>
      <c r="H177" s="91"/>
      <c r="I177" s="42"/>
      <c r="J177" s="42"/>
      <c r="K177" s="43">
        <f t="shared" si="3"/>
        <v>0</v>
      </c>
      <c r="L177" s="44">
        <f t="shared" si="4"/>
        <v>65</v>
      </c>
    </row>
    <row r="178" spans="1:20" x14ac:dyDescent="0.25">
      <c r="A178" s="40">
        <v>50</v>
      </c>
      <c r="B178" s="41" t="str">
        <f>IF('M10'!B62=0,"",'M10'!B62)</f>
        <v/>
      </c>
      <c r="C178" s="90" t="str">
        <f>'I10'!G62</f>
        <v xml:space="preserve"> </v>
      </c>
      <c r="D178" s="90" t="str">
        <f>'I10'!H62</f>
        <v xml:space="preserve"> </v>
      </c>
      <c r="E178" s="90" t="str">
        <f>'I10'!I62</f>
        <v xml:space="preserve"> </v>
      </c>
      <c r="F178" s="90" t="str">
        <f>'I10'!J62</f>
        <v xml:space="preserve"> </v>
      </c>
      <c r="G178" s="91"/>
      <c r="H178" s="91"/>
      <c r="I178" s="42"/>
      <c r="J178" s="42"/>
      <c r="K178" s="43">
        <f t="shared" si="3"/>
        <v>0</v>
      </c>
      <c r="L178" s="44">
        <f t="shared" si="4"/>
        <v>65</v>
      </c>
    </row>
    <row r="179" spans="1:20" x14ac:dyDescent="0.25">
      <c r="A179" s="46"/>
      <c r="I179" s="48"/>
      <c r="J179" s="48"/>
      <c r="K179" s="49"/>
      <c r="L179" s="50"/>
    </row>
    <row r="180" spans="1:20" ht="63" customHeight="1" x14ac:dyDescent="0.25">
      <c r="A180" s="198" t="s">
        <v>88</v>
      </c>
      <c r="B180" s="199"/>
      <c r="C180" s="199"/>
      <c r="D180" s="199"/>
      <c r="E180" s="199"/>
      <c r="F180" s="199"/>
      <c r="G180" s="199"/>
      <c r="H180" s="199"/>
      <c r="I180" s="199"/>
      <c r="J180" s="199"/>
      <c r="K180" s="199"/>
      <c r="L180" s="200"/>
    </row>
    <row r="181" spans="1:20" ht="15" customHeight="1" x14ac:dyDescent="0.25">
      <c r="A181" s="191" t="str">
        <f>DS!$A$7</f>
        <v>Directora:</v>
      </c>
      <c r="B181" s="191"/>
      <c r="C181" s="191"/>
      <c r="D181" s="191"/>
      <c r="E181" s="191" t="str">
        <f>DS!$A$10</f>
        <v>Docente:</v>
      </c>
      <c r="F181" s="191"/>
      <c r="G181" s="191"/>
      <c r="H181" s="191"/>
      <c r="I181" s="191"/>
      <c r="J181" s="191"/>
      <c r="K181" s="191"/>
      <c r="L181" s="191"/>
    </row>
    <row r="182" spans="1:20"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0"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0" ht="19.5" customHeight="1" x14ac:dyDescent="0.25">
      <c r="A184" s="208" t="s">
        <v>109</v>
      </c>
      <c r="B184" s="209"/>
      <c r="C184" s="209"/>
      <c r="D184" s="209"/>
      <c r="E184" s="209"/>
      <c r="F184" s="209"/>
      <c r="G184" s="209"/>
      <c r="H184" s="209"/>
      <c r="I184" s="209"/>
      <c r="J184" s="209"/>
      <c r="K184" s="209"/>
      <c r="L184" s="210"/>
    </row>
    <row r="185" spans="1:20" ht="19.5" customHeight="1" x14ac:dyDescent="0.25">
      <c r="A185" s="208" t="str">
        <f>DS!$B$6</f>
        <v>2025 - 2026</v>
      </c>
      <c r="B185" s="209"/>
      <c r="C185" s="209"/>
      <c r="D185" s="209"/>
      <c r="E185" s="209"/>
      <c r="F185" s="209"/>
      <c r="G185" s="209"/>
      <c r="H185" s="209"/>
      <c r="I185" s="209"/>
      <c r="J185" s="209"/>
      <c r="K185" s="209"/>
      <c r="L185" s="210"/>
    </row>
    <row r="186" spans="1:20" ht="19.5" customHeight="1" x14ac:dyDescent="0.25">
      <c r="A186" s="51"/>
      <c r="B186" s="33"/>
      <c r="C186" s="33"/>
      <c r="D186" s="33"/>
      <c r="E186" s="33"/>
      <c r="F186" s="33"/>
      <c r="G186" s="33"/>
      <c r="H186" s="33"/>
      <c r="L186" s="52"/>
    </row>
    <row r="187" spans="1:20"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row>
    <row r="188" spans="1:20"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row>
    <row r="189" spans="1:20"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row>
    <row r="190" spans="1:20"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row>
    <row r="191" spans="1:20"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row>
    <row r="192" spans="1:20"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row>
    <row r="193" spans="1:20"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row>
    <row r="194" spans="1:20"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row>
    <row r="195" spans="1:20"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row>
    <row r="196" spans="1:20"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row>
    <row r="197" spans="1:20"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row>
    <row r="198" spans="1:20"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row>
    <row r="199" spans="1:20"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row>
    <row r="200" spans="1:20"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row>
    <row r="201" spans="1:20"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row>
    <row r="202" spans="1:20"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row>
    <row r="203" spans="1:20"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row>
    <row r="204" spans="1:20"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row>
    <row r="205" spans="1:20"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row>
    <row r="206" spans="1:20"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row>
    <row r="207" spans="1:20"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row>
    <row r="208" spans="1:20"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row>
    <row r="209" spans="1:20"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row>
    <row r="210" spans="1:20"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row>
    <row r="211" spans="1:20"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row>
    <row r="212" spans="1:20"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row>
    <row r="213" spans="1:20" s="55" customFormat="1" x14ac:dyDescent="0.25">
      <c r="A213" s="60"/>
      <c r="B213" s="70"/>
      <c r="C213" s="70"/>
      <c r="D213" s="70"/>
      <c r="E213" s="53"/>
      <c r="F213" s="53"/>
      <c r="G213" s="53"/>
      <c r="H213" s="53"/>
      <c r="I213" s="53"/>
      <c r="J213" s="53"/>
      <c r="K213" s="53"/>
      <c r="L213" s="54"/>
      <c r="M213" s="32"/>
      <c r="N213" s="32"/>
      <c r="O213" s="32"/>
      <c r="P213" s="32"/>
      <c r="Q213" s="32"/>
      <c r="R213" s="32"/>
      <c r="S213" s="32"/>
      <c r="T213" s="32"/>
    </row>
    <row r="214" spans="1:20"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row>
    <row r="215" spans="1:20" s="55" customFormat="1" x14ac:dyDescent="0.25">
      <c r="A215" s="60"/>
      <c r="B215" s="53"/>
      <c r="C215" s="53"/>
      <c r="D215" s="53"/>
      <c r="E215" s="53"/>
      <c r="F215" s="53"/>
      <c r="G215" s="53"/>
      <c r="H215" s="53"/>
      <c r="I215" s="53"/>
      <c r="J215" s="53"/>
      <c r="K215" s="53"/>
      <c r="L215" s="54"/>
      <c r="M215" s="32"/>
      <c r="N215" s="32"/>
      <c r="O215" s="32"/>
      <c r="P215" s="32"/>
      <c r="Q215" s="32"/>
      <c r="R215" s="32"/>
      <c r="S215" s="32"/>
      <c r="T215" s="32"/>
    </row>
    <row r="216" spans="1:20" s="55" customFormat="1" x14ac:dyDescent="0.25">
      <c r="A216" s="60"/>
      <c r="B216" s="53"/>
      <c r="C216" s="53"/>
      <c r="D216" s="53"/>
      <c r="E216" s="53"/>
      <c r="F216" s="53"/>
      <c r="G216" s="53"/>
      <c r="H216" s="53"/>
      <c r="I216" s="53"/>
      <c r="J216" s="53"/>
      <c r="K216" s="53"/>
      <c r="L216" s="54"/>
      <c r="M216" s="32"/>
      <c r="N216" s="32"/>
      <c r="O216" s="32"/>
      <c r="P216" s="32"/>
      <c r="Q216" s="32"/>
      <c r="R216" s="32"/>
      <c r="S216" s="32"/>
      <c r="T216" s="32"/>
    </row>
    <row r="217" spans="1:20" s="55" customFormat="1" x14ac:dyDescent="0.25">
      <c r="A217" s="60"/>
      <c r="B217" s="53"/>
      <c r="C217" s="53"/>
      <c r="D217" s="53"/>
      <c r="E217" s="53"/>
      <c r="F217" s="53"/>
      <c r="G217" s="53"/>
      <c r="H217" s="53"/>
      <c r="I217" s="53"/>
      <c r="J217" s="53"/>
      <c r="K217" s="53"/>
      <c r="L217" s="54"/>
      <c r="M217" s="32"/>
      <c r="N217" s="32"/>
      <c r="O217" s="32"/>
      <c r="P217" s="32"/>
      <c r="Q217" s="32"/>
      <c r="R217" s="32"/>
      <c r="S217" s="32"/>
      <c r="T217" s="32"/>
    </row>
    <row r="218" spans="1:20" s="55" customFormat="1" x14ac:dyDescent="0.25">
      <c r="A218" s="60"/>
      <c r="B218" s="53"/>
      <c r="C218" s="53"/>
      <c r="D218" s="53"/>
      <c r="E218" s="53"/>
      <c r="F218" s="53"/>
      <c r="G218" s="53"/>
      <c r="H218" s="53"/>
      <c r="I218" s="53"/>
      <c r="J218" s="53"/>
      <c r="K218" s="53"/>
      <c r="L218" s="54"/>
      <c r="M218" s="32"/>
      <c r="N218" s="32"/>
      <c r="O218" s="32"/>
      <c r="P218" s="32"/>
      <c r="Q218" s="32"/>
      <c r="R218" s="32"/>
      <c r="S218" s="32"/>
      <c r="T218" s="32"/>
    </row>
    <row r="219" spans="1:20" s="55" customFormat="1" x14ac:dyDescent="0.25">
      <c r="A219" s="60"/>
      <c r="B219" s="53"/>
      <c r="C219" s="53"/>
      <c r="D219" s="53"/>
      <c r="E219" s="53"/>
      <c r="F219" s="53"/>
      <c r="G219" s="53"/>
      <c r="H219" s="53"/>
      <c r="I219" s="53"/>
      <c r="J219" s="53"/>
      <c r="K219" s="53"/>
      <c r="L219" s="54"/>
      <c r="M219" s="32"/>
      <c r="N219" s="32"/>
      <c r="O219" s="32"/>
      <c r="P219" s="32"/>
      <c r="Q219" s="32"/>
      <c r="R219" s="32"/>
      <c r="S219" s="32"/>
      <c r="T219" s="32"/>
    </row>
    <row r="220" spans="1:20" s="55" customFormat="1" x14ac:dyDescent="0.25">
      <c r="A220" s="60"/>
      <c r="B220" s="53"/>
      <c r="C220" s="53"/>
      <c r="D220" s="53"/>
      <c r="E220" s="53"/>
      <c r="F220" s="53"/>
      <c r="G220" s="53"/>
      <c r="H220" s="53"/>
      <c r="I220" s="53"/>
      <c r="J220" s="53"/>
      <c r="K220" s="53"/>
      <c r="L220" s="54"/>
      <c r="M220" s="32"/>
      <c r="N220" s="32"/>
      <c r="O220" s="32"/>
      <c r="P220" s="32"/>
      <c r="Q220" s="32"/>
      <c r="R220" s="32"/>
      <c r="S220" s="32"/>
      <c r="T220" s="32"/>
    </row>
    <row r="221" spans="1:20" s="55" customFormat="1" x14ac:dyDescent="0.25">
      <c r="A221" s="60"/>
      <c r="B221" s="53"/>
      <c r="C221" s="53"/>
      <c r="D221" s="53"/>
      <c r="E221" s="53"/>
      <c r="F221" s="53"/>
      <c r="G221" s="53"/>
      <c r="H221" s="53"/>
      <c r="I221" s="53"/>
      <c r="J221" s="53"/>
      <c r="K221" s="53"/>
      <c r="L221" s="54"/>
      <c r="M221" s="32"/>
      <c r="N221" s="32"/>
      <c r="O221" s="32"/>
      <c r="P221" s="32"/>
      <c r="Q221" s="32"/>
      <c r="R221" s="32"/>
      <c r="S221" s="32"/>
      <c r="T221" s="32"/>
    </row>
    <row r="222" spans="1:20" s="55" customFormat="1" x14ac:dyDescent="0.25">
      <c r="A222" s="60"/>
      <c r="B222" s="53"/>
      <c r="C222" s="53"/>
      <c r="D222" s="53"/>
      <c r="E222" s="53"/>
      <c r="F222" s="53"/>
      <c r="G222" s="53"/>
      <c r="H222" s="53"/>
      <c r="I222" s="53"/>
      <c r="J222" s="53"/>
      <c r="K222" s="53"/>
      <c r="L222" s="54"/>
      <c r="M222" s="32"/>
      <c r="N222" s="32"/>
      <c r="O222" s="32"/>
      <c r="P222" s="32"/>
      <c r="Q222" s="32"/>
      <c r="R222" s="32"/>
      <c r="S222" s="32"/>
      <c r="T222" s="32"/>
    </row>
    <row r="223" spans="1:20" s="55" customFormat="1" x14ac:dyDescent="0.25">
      <c r="A223" s="60"/>
      <c r="B223" s="53"/>
      <c r="C223" s="53"/>
      <c r="D223" s="53"/>
      <c r="E223" s="53"/>
      <c r="F223" s="53"/>
      <c r="G223" s="53"/>
      <c r="H223" s="53"/>
      <c r="I223" s="53"/>
      <c r="J223" s="53"/>
      <c r="K223" s="53"/>
      <c r="L223" s="54"/>
      <c r="M223" s="32"/>
      <c r="N223" s="32"/>
      <c r="O223" s="32"/>
      <c r="P223" s="32"/>
      <c r="Q223" s="32"/>
      <c r="R223" s="32"/>
      <c r="S223" s="32"/>
      <c r="T223" s="32"/>
    </row>
    <row r="224" spans="1:20" s="55" customFormat="1" x14ac:dyDescent="0.25">
      <c r="A224" s="60"/>
      <c r="B224" s="53"/>
      <c r="C224" s="53"/>
      <c r="D224" s="53"/>
      <c r="E224" s="53"/>
      <c r="F224" s="53"/>
      <c r="G224" s="53"/>
      <c r="H224" s="53"/>
      <c r="I224" s="53"/>
      <c r="J224" s="53"/>
      <c r="K224" s="53"/>
      <c r="L224" s="54"/>
      <c r="M224" s="32"/>
      <c r="N224" s="32"/>
      <c r="O224" s="32"/>
      <c r="P224" s="32"/>
      <c r="Q224" s="32"/>
      <c r="R224" s="32"/>
      <c r="S224" s="32"/>
      <c r="T224" s="32"/>
    </row>
    <row r="225" spans="1:20" s="55" customFormat="1" x14ac:dyDescent="0.25">
      <c r="A225" s="60"/>
      <c r="B225" s="53"/>
      <c r="C225" s="53"/>
      <c r="D225" s="53"/>
      <c r="E225" s="53"/>
      <c r="F225" s="53"/>
      <c r="G225" s="53"/>
      <c r="H225" s="53"/>
      <c r="I225" s="53"/>
      <c r="J225" s="53"/>
      <c r="K225" s="53"/>
      <c r="L225" s="54"/>
      <c r="M225" s="32"/>
      <c r="N225" s="32"/>
      <c r="O225" s="32"/>
      <c r="P225" s="32"/>
      <c r="Q225" s="32"/>
      <c r="R225" s="32"/>
      <c r="S225" s="32"/>
      <c r="T225" s="32"/>
    </row>
    <row r="226" spans="1:20" s="55" customFormat="1" x14ac:dyDescent="0.25">
      <c r="A226" s="60"/>
      <c r="B226" s="53"/>
      <c r="C226" s="53"/>
      <c r="D226" s="53"/>
      <c r="E226" s="53"/>
      <c r="F226" s="53"/>
      <c r="G226" s="53"/>
      <c r="H226" s="53"/>
      <c r="I226" s="53"/>
      <c r="J226" s="53"/>
      <c r="K226" s="53"/>
      <c r="L226" s="54"/>
      <c r="M226" s="32"/>
      <c r="N226" s="32"/>
      <c r="O226" s="32"/>
      <c r="P226" s="32"/>
      <c r="Q226" s="32"/>
      <c r="R226" s="32"/>
      <c r="S226" s="32"/>
      <c r="T226" s="32"/>
    </row>
    <row r="227" spans="1:20" s="55" customFormat="1" x14ac:dyDescent="0.25">
      <c r="A227" s="60"/>
      <c r="B227" s="53"/>
      <c r="C227" s="53"/>
      <c r="D227" s="53"/>
      <c r="E227" s="53"/>
      <c r="F227" s="53"/>
      <c r="G227" s="53"/>
      <c r="H227" s="53"/>
      <c r="I227" s="53"/>
      <c r="J227" s="53"/>
      <c r="K227" s="53"/>
      <c r="L227" s="54"/>
      <c r="M227" s="32"/>
      <c r="N227" s="32"/>
      <c r="O227" s="32"/>
      <c r="P227" s="32"/>
      <c r="Q227" s="32"/>
      <c r="R227" s="32"/>
      <c r="S227" s="32"/>
      <c r="T227" s="32"/>
    </row>
    <row r="228" spans="1:20" s="55" customFormat="1" x14ac:dyDescent="0.25">
      <c r="A228" s="60"/>
      <c r="B228" s="53"/>
      <c r="C228" s="53"/>
      <c r="D228" s="53"/>
      <c r="E228" s="53"/>
      <c r="F228" s="53"/>
      <c r="G228" s="53"/>
      <c r="H228" s="53"/>
      <c r="I228" s="53"/>
      <c r="J228" s="53"/>
      <c r="K228" s="53"/>
      <c r="L228" s="54"/>
      <c r="M228" s="32"/>
      <c r="N228" s="32"/>
      <c r="O228" s="32"/>
      <c r="P228" s="32"/>
      <c r="Q228" s="32"/>
      <c r="R228" s="32"/>
      <c r="S228" s="32"/>
      <c r="T228" s="32"/>
    </row>
    <row r="229" spans="1:20" s="55" customFormat="1" x14ac:dyDescent="0.25">
      <c r="A229" s="60"/>
      <c r="B229" s="53"/>
      <c r="C229" s="53"/>
      <c r="D229" s="53"/>
      <c r="E229" s="53"/>
      <c r="F229" s="53"/>
      <c r="G229" s="53"/>
      <c r="H229" s="53"/>
      <c r="I229" s="53"/>
      <c r="J229" s="53"/>
      <c r="K229" s="53"/>
      <c r="L229" s="54"/>
      <c r="M229" s="32"/>
      <c r="N229" s="32"/>
      <c r="O229" s="32"/>
      <c r="P229" s="32"/>
      <c r="Q229" s="32"/>
      <c r="R229" s="32"/>
      <c r="S229" s="32"/>
      <c r="T229" s="32"/>
    </row>
    <row r="230" spans="1:20" s="55" customFormat="1" x14ac:dyDescent="0.25">
      <c r="A230" s="60"/>
      <c r="B230" s="53"/>
      <c r="C230" s="53"/>
      <c r="D230" s="53"/>
      <c r="E230" s="53"/>
      <c r="F230" s="53"/>
      <c r="G230" s="53"/>
      <c r="H230" s="53"/>
      <c r="I230" s="53"/>
      <c r="J230" s="53"/>
      <c r="K230" s="53"/>
      <c r="L230" s="54"/>
      <c r="M230" s="32"/>
      <c r="N230" s="32"/>
      <c r="O230" s="32"/>
      <c r="P230" s="32"/>
      <c r="Q230" s="32"/>
      <c r="R230" s="32"/>
      <c r="S230" s="32"/>
      <c r="T230" s="32"/>
    </row>
    <row r="231" spans="1:20"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row>
    <row r="232" spans="1:20"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row>
    <row r="233" spans="1:20" s="55" customFormat="1" x14ac:dyDescent="0.25">
      <c r="A233" s="71"/>
      <c r="B233" s="72"/>
      <c r="C233" s="72"/>
      <c r="D233" s="72"/>
      <c r="E233" s="73"/>
      <c r="F233" s="73"/>
      <c r="G233" s="73"/>
      <c r="H233" s="73"/>
      <c r="I233" s="73"/>
      <c r="J233" s="73"/>
      <c r="K233" s="73"/>
      <c r="L233" s="74"/>
      <c r="M233" s="32"/>
      <c r="N233" s="32"/>
      <c r="O233" s="32"/>
      <c r="P233" s="32"/>
      <c r="Q233" s="32"/>
      <c r="R233" s="32"/>
      <c r="S233" s="32"/>
      <c r="T233" s="32"/>
    </row>
    <row r="234" spans="1:20" s="55" customFormat="1" x14ac:dyDescent="0.25">
      <c r="A234" s="71"/>
      <c r="B234" s="72"/>
      <c r="C234" s="72"/>
      <c r="D234" s="72"/>
      <c r="E234" s="73"/>
      <c r="F234" s="73"/>
      <c r="G234" s="73"/>
      <c r="H234" s="73"/>
      <c r="I234" s="73"/>
      <c r="J234" s="73"/>
      <c r="K234" s="73"/>
      <c r="L234" s="74"/>
      <c r="M234" s="32"/>
      <c r="N234" s="32"/>
      <c r="O234" s="32"/>
      <c r="P234" s="32"/>
      <c r="Q234" s="32"/>
      <c r="R234" s="32"/>
      <c r="S234" s="32"/>
      <c r="T234" s="32"/>
    </row>
    <row r="235" spans="1:20" ht="15" customHeight="1" x14ac:dyDescent="0.25">
      <c r="A235" s="191" t="str">
        <f>DS!$A$7</f>
        <v>Directora:</v>
      </c>
      <c r="B235" s="191"/>
      <c r="C235" s="191"/>
      <c r="D235" s="191"/>
      <c r="E235" s="191" t="str">
        <f>DS!$A$10</f>
        <v>Docente:</v>
      </c>
      <c r="F235" s="191"/>
      <c r="G235" s="191"/>
      <c r="H235" s="191"/>
      <c r="I235" s="191"/>
      <c r="J235" s="191"/>
      <c r="K235" s="191"/>
      <c r="L235" s="191"/>
    </row>
    <row r="236" spans="1:20"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0"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0" ht="19.5" customHeight="1" x14ac:dyDescent="0.25">
      <c r="A238" s="209" t="s">
        <v>74</v>
      </c>
      <c r="B238" s="209"/>
      <c r="C238" s="209"/>
      <c r="D238" s="209"/>
      <c r="E238" s="209"/>
      <c r="F238" s="209"/>
      <c r="G238" s="209"/>
      <c r="H238" s="209"/>
      <c r="I238" s="209"/>
      <c r="J238" s="209"/>
      <c r="K238" s="209"/>
      <c r="L238" s="209"/>
    </row>
    <row r="239" spans="1:20" ht="19.5" customHeight="1" x14ac:dyDescent="0.25">
      <c r="A239" s="209" t="str">
        <f>DS!$B$6</f>
        <v>2025 - 2026</v>
      </c>
      <c r="B239" s="209"/>
      <c r="C239" s="209"/>
      <c r="D239" s="209"/>
      <c r="E239" s="209"/>
      <c r="F239" s="209"/>
      <c r="G239" s="209"/>
      <c r="H239" s="209"/>
      <c r="I239" s="209"/>
      <c r="J239" s="209"/>
      <c r="K239" s="209"/>
      <c r="L239" s="209"/>
    </row>
    <row r="240" spans="1:20"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IF('M10'!B13=0,"",'M10'!B13)</f>
        <v/>
      </c>
      <c r="C247" s="90" t="str">
        <f>'I10'!K13</f>
        <v xml:space="preserve"> </v>
      </c>
      <c r="D247" s="90" t="str">
        <f>'I10'!L13</f>
        <v xml:space="preserve"> </v>
      </c>
      <c r="E247" s="90" t="str">
        <f>'I10'!M13</f>
        <v xml:space="preserve"> </v>
      </c>
      <c r="F247" s="90" t="str">
        <f>'I10'!N13</f>
        <v xml:space="preserve"> </v>
      </c>
      <c r="G247" s="91"/>
      <c r="H247" s="91"/>
      <c r="I247" s="42"/>
      <c r="J247" s="42"/>
      <c r="K247" s="43">
        <f>SUM(I247:J247)</f>
        <v>0</v>
      </c>
      <c r="L247" s="44">
        <f>$L$245-K247</f>
        <v>66</v>
      </c>
    </row>
    <row r="248" spans="1:12" x14ac:dyDescent="0.25">
      <c r="A248" s="40">
        <v>2</v>
      </c>
      <c r="B248" s="41" t="str">
        <f>IF('M10'!B14=0,"",'M10'!B14)</f>
        <v/>
      </c>
      <c r="C248" s="90" t="str">
        <f>'I10'!K14</f>
        <v xml:space="preserve"> </v>
      </c>
      <c r="D248" s="90" t="str">
        <f>'I10'!L14</f>
        <v xml:space="preserve"> </v>
      </c>
      <c r="E248" s="90" t="str">
        <f>'I10'!M14</f>
        <v xml:space="preserve"> </v>
      </c>
      <c r="F248" s="90" t="str">
        <f>'I10'!N14</f>
        <v xml:space="preserve"> </v>
      </c>
      <c r="G248" s="91"/>
      <c r="H248" s="91"/>
      <c r="I248" s="42"/>
      <c r="J248" s="42"/>
      <c r="K248" s="43">
        <f t="shared" ref="K248:K296" si="6">SUM(I248:J248)</f>
        <v>0</v>
      </c>
      <c r="L248" s="44">
        <f t="shared" ref="L248:L296" si="7">$L$245-K248</f>
        <v>66</v>
      </c>
    </row>
    <row r="249" spans="1:12" x14ac:dyDescent="0.25">
      <c r="A249" s="40">
        <v>3</v>
      </c>
      <c r="B249" s="41" t="str">
        <f>IF('M10'!B15=0,"",'M10'!B15)</f>
        <v/>
      </c>
      <c r="C249" s="90" t="str">
        <f>'I10'!K15</f>
        <v xml:space="preserve"> </v>
      </c>
      <c r="D249" s="90" t="str">
        <f>'I10'!L15</f>
        <v xml:space="preserve"> </v>
      </c>
      <c r="E249" s="90" t="str">
        <f>'I10'!M15</f>
        <v xml:space="preserve"> </v>
      </c>
      <c r="F249" s="90" t="str">
        <f>'I10'!N15</f>
        <v xml:space="preserve"> </v>
      </c>
      <c r="G249" s="91"/>
      <c r="H249" s="91"/>
      <c r="I249" s="42"/>
      <c r="J249" s="42"/>
      <c r="K249" s="43">
        <f t="shared" si="6"/>
        <v>0</v>
      </c>
      <c r="L249" s="44">
        <f t="shared" si="7"/>
        <v>66</v>
      </c>
    </row>
    <row r="250" spans="1:12" x14ac:dyDescent="0.25">
      <c r="A250" s="40">
        <v>4</v>
      </c>
      <c r="B250" s="41" t="str">
        <f>IF('M10'!B16=0,"",'M10'!B16)</f>
        <v/>
      </c>
      <c r="C250" s="90" t="str">
        <f>'I10'!K16</f>
        <v xml:space="preserve"> </v>
      </c>
      <c r="D250" s="90" t="str">
        <f>'I10'!L16</f>
        <v xml:space="preserve"> </v>
      </c>
      <c r="E250" s="90" t="str">
        <f>'I10'!M16</f>
        <v xml:space="preserve"> </v>
      </c>
      <c r="F250" s="90" t="str">
        <f>'I10'!N16</f>
        <v xml:space="preserve"> </v>
      </c>
      <c r="G250" s="91"/>
      <c r="H250" s="91"/>
      <c r="I250" s="42"/>
      <c r="J250" s="42"/>
      <c r="K250" s="43">
        <f t="shared" si="6"/>
        <v>0</v>
      </c>
      <c r="L250" s="44">
        <f t="shared" si="7"/>
        <v>66</v>
      </c>
    </row>
    <row r="251" spans="1:12" x14ac:dyDescent="0.25">
      <c r="A251" s="40">
        <v>5</v>
      </c>
      <c r="B251" s="41" t="str">
        <f>IF('M10'!B17=0,"",'M10'!B17)</f>
        <v/>
      </c>
      <c r="C251" s="90" t="str">
        <f>'I10'!K17</f>
        <v xml:space="preserve"> </v>
      </c>
      <c r="D251" s="90" t="str">
        <f>'I10'!L17</f>
        <v xml:space="preserve"> </v>
      </c>
      <c r="E251" s="90" t="str">
        <f>'I10'!M17</f>
        <v xml:space="preserve"> </v>
      </c>
      <c r="F251" s="90" t="str">
        <f>'I10'!N17</f>
        <v xml:space="preserve"> </v>
      </c>
      <c r="G251" s="91"/>
      <c r="H251" s="91"/>
      <c r="I251" s="42"/>
      <c r="J251" s="42"/>
      <c r="K251" s="43">
        <f t="shared" si="6"/>
        <v>0</v>
      </c>
      <c r="L251" s="44">
        <f t="shared" si="7"/>
        <v>66</v>
      </c>
    </row>
    <row r="252" spans="1:12" x14ac:dyDescent="0.25">
      <c r="A252" s="40">
        <v>6</v>
      </c>
      <c r="B252" s="41" t="str">
        <f>IF('M10'!B18=0,"",'M10'!B18)</f>
        <v/>
      </c>
      <c r="C252" s="90" t="str">
        <f>'I10'!K18</f>
        <v xml:space="preserve"> </v>
      </c>
      <c r="D252" s="90" t="str">
        <f>'I10'!L18</f>
        <v xml:space="preserve"> </v>
      </c>
      <c r="E252" s="90" t="str">
        <f>'I10'!M18</f>
        <v xml:space="preserve"> </v>
      </c>
      <c r="F252" s="90" t="str">
        <f>'I10'!N18</f>
        <v xml:space="preserve"> </v>
      </c>
      <c r="G252" s="91"/>
      <c r="H252" s="91"/>
      <c r="I252" s="42"/>
      <c r="J252" s="42"/>
      <c r="K252" s="43">
        <f t="shared" si="6"/>
        <v>0</v>
      </c>
      <c r="L252" s="44">
        <f t="shared" si="7"/>
        <v>66</v>
      </c>
    </row>
    <row r="253" spans="1:12" x14ac:dyDescent="0.25">
      <c r="A253" s="40">
        <v>7</v>
      </c>
      <c r="B253" s="41" t="str">
        <f>IF('M10'!B19=0,"",'M10'!B19)</f>
        <v/>
      </c>
      <c r="C253" s="90" t="str">
        <f>'I10'!K19</f>
        <v xml:space="preserve"> </v>
      </c>
      <c r="D253" s="90" t="str">
        <f>'I10'!L19</f>
        <v xml:space="preserve"> </v>
      </c>
      <c r="E253" s="90" t="str">
        <f>'I10'!M19</f>
        <v xml:space="preserve"> </v>
      </c>
      <c r="F253" s="90" t="str">
        <f>'I10'!N19</f>
        <v xml:space="preserve"> </v>
      </c>
      <c r="G253" s="91"/>
      <c r="H253" s="91"/>
      <c r="I253" s="42"/>
      <c r="J253" s="42"/>
      <c r="K253" s="43">
        <f t="shared" si="6"/>
        <v>0</v>
      </c>
      <c r="L253" s="44">
        <f t="shared" si="7"/>
        <v>66</v>
      </c>
    </row>
    <row r="254" spans="1:12" x14ac:dyDescent="0.25">
      <c r="A254" s="40">
        <v>8</v>
      </c>
      <c r="B254" s="41" t="str">
        <f>IF('M10'!B20=0,"",'M10'!B20)</f>
        <v/>
      </c>
      <c r="C254" s="90" t="str">
        <f>'I10'!K20</f>
        <v xml:space="preserve"> </v>
      </c>
      <c r="D254" s="90" t="str">
        <f>'I10'!L20</f>
        <v xml:space="preserve"> </v>
      </c>
      <c r="E254" s="90" t="str">
        <f>'I10'!M20</f>
        <v xml:space="preserve"> </v>
      </c>
      <c r="F254" s="90" t="str">
        <f>'I10'!N20</f>
        <v xml:space="preserve"> </v>
      </c>
      <c r="G254" s="91"/>
      <c r="H254" s="91"/>
      <c r="I254" s="42"/>
      <c r="J254" s="42"/>
      <c r="K254" s="43">
        <f t="shared" si="6"/>
        <v>0</v>
      </c>
      <c r="L254" s="44">
        <f t="shared" si="7"/>
        <v>66</v>
      </c>
    </row>
    <row r="255" spans="1:12" x14ac:dyDescent="0.25">
      <c r="A255" s="40">
        <v>9</v>
      </c>
      <c r="B255" s="41" t="str">
        <f>IF('M10'!B21=0,"",'M10'!B21)</f>
        <v/>
      </c>
      <c r="C255" s="90" t="str">
        <f>'I10'!K21</f>
        <v xml:space="preserve"> </v>
      </c>
      <c r="D255" s="90" t="str">
        <f>'I10'!L21</f>
        <v xml:space="preserve"> </v>
      </c>
      <c r="E255" s="90" t="str">
        <f>'I10'!M21</f>
        <v xml:space="preserve"> </v>
      </c>
      <c r="F255" s="90" t="str">
        <f>'I10'!N21</f>
        <v xml:space="preserve"> </v>
      </c>
      <c r="G255" s="91"/>
      <c r="H255" s="91"/>
      <c r="I255" s="42"/>
      <c r="J255" s="42"/>
      <c r="K255" s="43">
        <f t="shared" si="6"/>
        <v>0</v>
      </c>
      <c r="L255" s="44">
        <f t="shared" si="7"/>
        <v>66</v>
      </c>
    </row>
    <row r="256" spans="1:12" x14ac:dyDescent="0.25">
      <c r="A256" s="40">
        <v>10</v>
      </c>
      <c r="B256" s="41" t="str">
        <f>IF('M10'!B22=0,"",'M10'!B22)</f>
        <v/>
      </c>
      <c r="C256" s="90" t="str">
        <f>'I10'!K22</f>
        <v xml:space="preserve"> </v>
      </c>
      <c r="D256" s="90" t="str">
        <f>'I10'!L22</f>
        <v xml:space="preserve"> </v>
      </c>
      <c r="E256" s="90" t="str">
        <f>'I10'!M22</f>
        <v xml:space="preserve"> </v>
      </c>
      <c r="F256" s="90" t="str">
        <f>'I10'!N22</f>
        <v xml:space="preserve"> </v>
      </c>
      <c r="G256" s="91"/>
      <c r="H256" s="91"/>
      <c r="I256" s="42"/>
      <c r="J256" s="42"/>
      <c r="K256" s="43">
        <f t="shared" si="6"/>
        <v>0</v>
      </c>
      <c r="L256" s="44">
        <f t="shared" si="7"/>
        <v>66</v>
      </c>
    </row>
    <row r="257" spans="1:12" x14ac:dyDescent="0.25">
      <c r="A257" s="40">
        <v>11</v>
      </c>
      <c r="B257" s="41" t="str">
        <f>IF('M10'!B23=0,"",'M10'!B23)</f>
        <v/>
      </c>
      <c r="C257" s="90" t="str">
        <f>'I10'!K23</f>
        <v xml:space="preserve"> </v>
      </c>
      <c r="D257" s="90" t="str">
        <f>'I10'!L23</f>
        <v xml:space="preserve"> </v>
      </c>
      <c r="E257" s="90" t="str">
        <f>'I10'!M23</f>
        <v xml:space="preserve"> </v>
      </c>
      <c r="F257" s="90" t="str">
        <f>'I10'!N23</f>
        <v xml:space="preserve"> </v>
      </c>
      <c r="G257" s="91"/>
      <c r="H257" s="91"/>
      <c r="I257" s="42"/>
      <c r="J257" s="42"/>
      <c r="K257" s="43">
        <f t="shared" si="6"/>
        <v>0</v>
      </c>
      <c r="L257" s="44">
        <f t="shared" si="7"/>
        <v>66</v>
      </c>
    </row>
    <row r="258" spans="1:12" x14ac:dyDescent="0.25">
      <c r="A258" s="40">
        <v>12</v>
      </c>
      <c r="B258" s="41" t="str">
        <f>IF('M10'!B24=0,"",'M10'!B24)</f>
        <v/>
      </c>
      <c r="C258" s="90" t="str">
        <f>'I10'!K24</f>
        <v xml:space="preserve"> </v>
      </c>
      <c r="D258" s="90" t="str">
        <f>'I10'!L24</f>
        <v xml:space="preserve"> </v>
      </c>
      <c r="E258" s="90" t="str">
        <f>'I10'!M24</f>
        <v xml:space="preserve"> </v>
      </c>
      <c r="F258" s="90" t="str">
        <f>'I10'!N24</f>
        <v xml:space="preserve"> </v>
      </c>
      <c r="G258" s="91"/>
      <c r="H258" s="91"/>
      <c r="I258" s="42"/>
      <c r="J258" s="42"/>
      <c r="K258" s="43">
        <f t="shared" si="6"/>
        <v>0</v>
      </c>
      <c r="L258" s="44">
        <f t="shared" si="7"/>
        <v>66</v>
      </c>
    </row>
    <row r="259" spans="1:12" x14ac:dyDescent="0.25">
      <c r="A259" s="40">
        <v>13</v>
      </c>
      <c r="B259" s="41" t="str">
        <f>IF('M10'!B25=0,"",'M10'!B25)</f>
        <v/>
      </c>
      <c r="C259" s="90" t="str">
        <f>'I10'!K25</f>
        <v xml:space="preserve"> </v>
      </c>
      <c r="D259" s="90" t="str">
        <f>'I10'!L25</f>
        <v xml:space="preserve"> </v>
      </c>
      <c r="E259" s="90" t="str">
        <f>'I10'!M25</f>
        <v xml:space="preserve"> </v>
      </c>
      <c r="F259" s="90" t="str">
        <f>'I10'!N25</f>
        <v xml:space="preserve"> </v>
      </c>
      <c r="G259" s="91"/>
      <c r="H259" s="91"/>
      <c r="I259" s="42"/>
      <c r="J259" s="42"/>
      <c r="K259" s="43">
        <f t="shared" si="6"/>
        <v>0</v>
      </c>
      <c r="L259" s="44">
        <f t="shared" si="7"/>
        <v>66</v>
      </c>
    </row>
    <row r="260" spans="1:12" x14ac:dyDescent="0.25">
      <c r="A260" s="40">
        <v>14</v>
      </c>
      <c r="B260" s="41" t="str">
        <f>IF('M10'!B26=0,"",'M10'!B26)</f>
        <v/>
      </c>
      <c r="C260" s="90" t="str">
        <f>'I10'!K26</f>
        <v xml:space="preserve"> </v>
      </c>
      <c r="D260" s="90" t="str">
        <f>'I10'!L26</f>
        <v xml:space="preserve"> </v>
      </c>
      <c r="E260" s="90" t="str">
        <f>'I10'!M26</f>
        <v xml:space="preserve"> </v>
      </c>
      <c r="F260" s="90" t="str">
        <f>'I10'!N26</f>
        <v xml:space="preserve"> </v>
      </c>
      <c r="G260" s="91"/>
      <c r="H260" s="91"/>
      <c r="I260" s="42"/>
      <c r="J260" s="42"/>
      <c r="K260" s="43">
        <f t="shared" si="6"/>
        <v>0</v>
      </c>
      <c r="L260" s="44">
        <f t="shared" si="7"/>
        <v>66</v>
      </c>
    </row>
    <row r="261" spans="1:12" x14ac:dyDescent="0.25">
      <c r="A261" s="40">
        <v>15</v>
      </c>
      <c r="B261" s="41" t="str">
        <f>IF('M10'!B27=0,"",'M10'!B27)</f>
        <v/>
      </c>
      <c r="C261" s="90" t="str">
        <f>'I10'!K27</f>
        <v xml:space="preserve"> </v>
      </c>
      <c r="D261" s="90" t="str">
        <f>'I10'!L27</f>
        <v xml:space="preserve"> </v>
      </c>
      <c r="E261" s="90" t="str">
        <f>'I10'!M27</f>
        <v xml:space="preserve"> </v>
      </c>
      <c r="F261" s="90" t="str">
        <f>'I10'!N27</f>
        <v xml:space="preserve"> </v>
      </c>
      <c r="G261" s="91"/>
      <c r="H261" s="91"/>
      <c r="I261" s="42"/>
      <c r="J261" s="42"/>
      <c r="K261" s="43">
        <f t="shared" si="6"/>
        <v>0</v>
      </c>
      <c r="L261" s="44">
        <f t="shared" si="7"/>
        <v>66</v>
      </c>
    </row>
    <row r="262" spans="1:12" x14ac:dyDescent="0.25">
      <c r="A262" s="40">
        <v>16</v>
      </c>
      <c r="B262" s="41" t="str">
        <f>IF('M10'!B28=0,"",'M10'!B28)</f>
        <v/>
      </c>
      <c r="C262" s="90" t="str">
        <f>'I10'!K28</f>
        <v xml:space="preserve"> </v>
      </c>
      <c r="D262" s="90" t="str">
        <f>'I10'!L28</f>
        <v xml:space="preserve"> </v>
      </c>
      <c r="E262" s="90" t="str">
        <f>'I10'!M28</f>
        <v xml:space="preserve"> </v>
      </c>
      <c r="F262" s="90" t="str">
        <f>'I10'!N28</f>
        <v xml:space="preserve"> </v>
      </c>
      <c r="G262" s="91"/>
      <c r="H262" s="91"/>
      <c r="I262" s="42"/>
      <c r="J262" s="42"/>
      <c r="K262" s="43">
        <f t="shared" si="6"/>
        <v>0</v>
      </c>
      <c r="L262" s="44">
        <f t="shared" si="7"/>
        <v>66</v>
      </c>
    </row>
    <row r="263" spans="1:12" x14ac:dyDescent="0.25">
      <c r="A263" s="40">
        <v>17</v>
      </c>
      <c r="B263" s="41" t="str">
        <f>IF('M10'!B29=0,"",'M10'!B29)</f>
        <v/>
      </c>
      <c r="C263" s="90" t="str">
        <f>'I10'!K29</f>
        <v xml:space="preserve"> </v>
      </c>
      <c r="D263" s="90" t="str">
        <f>'I10'!L29</f>
        <v xml:space="preserve"> </v>
      </c>
      <c r="E263" s="90" t="str">
        <f>'I10'!M29</f>
        <v xml:space="preserve"> </v>
      </c>
      <c r="F263" s="90" t="str">
        <f>'I10'!N29</f>
        <v xml:space="preserve"> </v>
      </c>
      <c r="G263" s="91"/>
      <c r="H263" s="91"/>
      <c r="I263" s="42"/>
      <c r="J263" s="42"/>
      <c r="K263" s="43">
        <f t="shared" si="6"/>
        <v>0</v>
      </c>
      <c r="L263" s="44">
        <f t="shared" si="7"/>
        <v>66</v>
      </c>
    </row>
    <row r="264" spans="1:12" x14ac:dyDescent="0.25">
      <c r="A264" s="40">
        <v>18</v>
      </c>
      <c r="B264" s="41" t="str">
        <f>IF('M10'!B30=0,"",'M10'!B30)</f>
        <v/>
      </c>
      <c r="C264" s="90" t="str">
        <f>'I10'!K30</f>
        <v xml:space="preserve"> </v>
      </c>
      <c r="D264" s="90" t="str">
        <f>'I10'!L30</f>
        <v xml:space="preserve"> </v>
      </c>
      <c r="E264" s="90" t="str">
        <f>'I10'!M30</f>
        <v xml:space="preserve"> </v>
      </c>
      <c r="F264" s="90" t="str">
        <f>'I10'!N30</f>
        <v xml:space="preserve"> </v>
      </c>
      <c r="G264" s="91"/>
      <c r="H264" s="91"/>
      <c r="I264" s="42"/>
      <c r="J264" s="42"/>
      <c r="K264" s="43">
        <f t="shared" si="6"/>
        <v>0</v>
      </c>
      <c r="L264" s="44">
        <f t="shared" si="7"/>
        <v>66</v>
      </c>
    </row>
    <row r="265" spans="1:12" x14ac:dyDescent="0.25">
      <c r="A265" s="40">
        <v>19</v>
      </c>
      <c r="B265" s="41" t="str">
        <f>IF('M10'!B31=0,"",'M10'!B31)</f>
        <v/>
      </c>
      <c r="C265" s="90" t="str">
        <f>'I10'!K31</f>
        <v xml:space="preserve"> </v>
      </c>
      <c r="D265" s="90" t="str">
        <f>'I10'!L31</f>
        <v xml:space="preserve"> </v>
      </c>
      <c r="E265" s="90" t="str">
        <f>'I10'!M31</f>
        <v xml:space="preserve"> </v>
      </c>
      <c r="F265" s="90" t="str">
        <f>'I10'!N31</f>
        <v xml:space="preserve"> </v>
      </c>
      <c r="G265" s="91"/>
      <c r="H265" s="91"/>
      <c r="I265" s="42"/>
      <c r="J265" s="42"/>
      <c r="K265" s="43">
        <f t="shared" si="6"/>
        <v>0</v>
      </c>
      <c r="L265" s="44">
        <f t="shared" si="7"/>
        <v>66</v>
      </c>
    </row>
    <row r="266" spans="1:12" x14ac:dyDescent="0.25">
      <c r="A266" s="40">
        <v>20</v>
      </c>
      <c r="B266" s="41" t="str">
        <f>IF('M10'!B32=0,"",'M10'!B32)</f>
        <v/>
      </c>
      <c r="C266" s="90" t="str">
        <f>'I10'!K32</f>
        <v xml:space="preserve"> </v>
      </c>
      <c r="D266" s="90" t="str">
        <f>'I10'!L32</f>
        <v xml:space="preserve"> </v>
      </c>
      <c r="E266" s="90" t="str">
        <f>'I10'!M32</f>
        <v xml:space="preserve"> </v>
      </c>
      <c r="F266" s="90" t="str">
        <f>'I10'!N32</f>
        <v xml:space="preserve"> </v>
      </c>
      <c r="G266" s="91"/>
      <c r="H266" s="91"/>
      <c r="I266" s="42"/>
      <c r="J266" s="42"/>
      <c r="K266" s="43">
        <f t="shared" si="6"/>
        <v>0</v>
      </c>
      <c r="L266" s="44">
        <f t="shared" si="7"/>
        <v>66</v>
      </c>
    </row>
    <row r="267" spans="1:12" x14ac:dyDescent="0.25">
      <c r="A267" s="40">
        <v>21</v>
      </c>
      <c r="B267" s="41" t="str">
        <f>IF('M10'!B33=0,"",'M10'!B33)</f>
        <v/>
      </c>
      <c r="C267" s="90" t="str">
        <f>'I10'!K33</f>
        <v xml:space="preserve"> </v>
      </c>
      <c r="D267" s="90" t="str">
        <f>'I10'!L33</f>
        <v xml:space="preserve"> </v>
      </c>
      <c r="E267" s="90" t="str">
        <f>'I10'!M33</f>
        <v xml:space="preserve"> </v>
      </c>
      <c r="F267" s="90" t="str">
        <f>'I10'!N33</f>
        <v xml:space="preserve"> </v>
      </c>
      <c r="G267" s="91"/>
      <c r="H267" s="91"/>
      <c r="I267" s="42"/>
      <c r="J267" s="42"/>
      <c r="K267" s="43">
        <f t="shared" si="6"/>
        <v>0</v>
      </c>
      <c r="L267" s="44">
        <f t="shared" si="7"/>
        <v>66</v>
      </c>
    </row>
    <row r="268" spans="1:12" x14ac:dyDescent="0.25">
      <c r="A268" s="40">
        <v>22</v>
      </c>
      <c r="B268" s="41" t="str">
        <f>IF('M10'!B34=0,"",'M10'!B34)</f>
        <v/>
      </c>
      <c r="C268" s="90" t="str">
        <f>'I10'!K34</f>
        <v xml:space="preserve"> </v>
      </c>
      <c r="D268" s="90" t="str">
        <f>'I10'!L34</f>
        <v xml:space="preserve"> </v>
      </c>
      <c r="E268" s="90" t="str">
        <f>'I10'!M34</f>
        <v xml:space="preserve"> </v>
      </c>
      <c r="F268" s="90" t="str">
        <f>'I10'!N34</f>
        <v xml:space="preserve"> </v>
      </c>
      <c r="G268" s="91"/>
      <c r="H268" s="91"/>
      <c r="I268" s="42"/>
      <c r="J268" s="42"/>
      <c r="K268" s="43">
        <f t="shared" si="6"/>
        <v>0</v>
      </c>
      <c r="L268" s="44">
        <f t="shared" si="7"/>
        <v>66</v>
      </c>
    </row>
    <row r="269" spans="1:12" x14ac:dyDescent="0.25">
      <c r="A269" s="40">
        <v>23</v>
      </c>
      <c r="B269" s="41" t="str">
        <f>IF('M10'!B35=0,"",'M10'!B35)</f>
        <v/>
      </c>
      <c r="C269" s="90" t="str">
        <f>'I10'!K35</f>
        <v xml:space="preserve"> </v>
      </c>
      <c r="D269" s="90" t="str">
        <f>'I10'!L35</f>
        <v xml:space="preserve"> </v>
      </c>
      <c r="E269" s="90" t="str">
        <f>'I10'!M35</f>
        <v xml:space="preserve"> </v>
      </c>
      <c r="F269" s="90" t="str">
        <f>'I10'!N35</f>
        <v xml:space="preserve"> </v>
      </c>
      <c r="G269" s="91"/>
      <c r="H269" s="91"/>
      <c r="I269" s="42"/>
      <c r="J269" s="42"/>
      <c r="K269" s="43">
        <f t="shared" si="6"/>
        <v>0</v>
      </c>
      <c r="L269" s="44">
        <f t="shared" si="7"/>
        <v>66</v>
      </c>
    </row>
    <row r="270" spans="1:12" x14ac:dyDescent="0.25">
      <c r="A270" s="40">
        <v>24</v>
      </c>
      <c r="B270" s="41" t="str">
        <f>IF('M10'!B36=0,"",'M10'!B36)</f>
        <v/>
      </c>
      <c r="C270" s="90" t="str">
        <f>'I10'!K36</f>
        <v xml:space="preserve"> </v>
      </c>
      <c r="D270" s="90" t="str">
        <f>'I10'!L36</f>
        <v xml:space="preserve"> </v>
      </c>
      <c r="E270" s="90" t="str">
        <f>'I10'!M36</f>
        <v xml:space="preserve"> </v>
      </c>
      <c r="F270" s="90" t="str">
        <f>'I10'!N36</f>
        <v xml:space="preserve"> </v>
      </c>
      <c r="G270" s="91"/>
      <c r="H270" s="91"/>
      <c r="I270" s="42"/>
      <c r="J270" s="42"/>
      <c r="K270" s="43">
        <f t="shared" si="6"/>
        <v>0</v>
      </c>
      <c r="L270" s="44">
        <f t="shared" si="7"/>
        <v>66</v>
      </c>
    </row>
    <row r="271" spans="1:12" x14ac:dyDescent="0.25">
      <c r="A271" s="40">
        <v>25</v>
      </c>
      <c r="B271" s="41" t="str">
        <f>IF('M10'!B37=0,"",'M10'!B37)</f>
        <v/>
      </c>
      <c r="C271" s="90" t="str">
        <f>'I10'!K37</f>
        <v xml:space="preserve"> </v>
      </c>
      <c r="D271" s="90" t="str">
        <f>'I10'!L37</f>
        <v xml:space="preserve"> </v>
      </c>
      <c r="E271" s="90" t="str">
        <f>'I10'!M37</f>
        <v xml:space="preserve"> </v>
      </c>
      <c r="F271" s="90" t="str">
        <f>'I10'!N37</f>
        <v xml:space="preserve"> </v>
      </c>
      <c r="G271" s="91"/>
      <c r="H271" s="91"/>
      <c r="I271" s="42"/>
      <c r="J271" s="42"/>
      <c r="K271" s="43">
        <f t="shared" si="6"/>
        <v>0</v>
      </c>
      <c r="L271" s="44">
        <f t="shared" si="7"/>
        <v>66</v>
      </c>
    </row>
    <row r="272" spans="1:12" x14ac:dyDescent="0.25">
      <c r="A272" s="40">
        <v>26</v>
      </c>
      <c r="B272" s="41" t="str">
        <f>IF('M10'!B38=0,"",'M10'!B38)</f>
        <v/>
      </c>
      <c r="C272" s="90" t="str">
        <f>'I10'!K38</f>
        <v xml:space="preserve"> </v>
      </c>
      <c r="D272" s="90" t="str">
        <f>'I10'!L38</f>
        <v xml:space="preserve"> </v>
      </c>
      <c r="E272" s="90" t="str">
        <f>'I10'!M38</f>
        <v xml:space="preserve"> </v>
      </c>
      <c r="F272" s="90" t="str">
        <f>'I10'!N38</f>
        <v xml:space="preserve"> </v>
      </c>
      <c r="G272" s="91"/>
      <c r="H272" s="91"/>
      <c r="I272" s="42"/>
      <c r="J272" s="42"/>
      <c r="K272" s="43">
        <f t="shared" si="6"/>
        <v>0</v>
      </c>
      <c r="L272" s="44">
        <f t="shared" si="7"/>
        <v>66</v>
      </c>
    </row>
    <row r="273" spans="1:12" x14ac:dyDescent="0.25">
      <c r="A273" s="40">
        <v>27</v>
      </c>
      <c r="B273" s="41" t="str">
        <f>IF('M10'!B39=0,"",'M10'!B39)</f>
        <v/>
      </c>
      <c r="C273" s="90" t="str">
        <f>'I10'!K39</f>
        <v xml:space="preserve"> </v>
      </c>
      <c r="D273" s="90" t="str">
        <f>'I10'!L39</f>
        <v xml:space="preserve"> </v>
      </c>
      <c r="E273" s="90" t="str">
        <f>'I10'!M39</f>
        <v xml:space="preserve"> </v>
      </c>
      <c r="F273" s="90" t="str">
        <f>'I10'!N39</f>
        <v xml:space="preserve"> </v>
      </c>
      <c r="G273" s="91"/>
      <c r="H273" s="91"/>
      <c r="I273" s="42"/>
      <c r="J273" s="42"/>
      <c r="K273" s="43">
        <f t="shared" si="6"/>
        <v>0</v>
      </c>
      <c r="L273" s="44">
        <f t="shared" si="7"/>
        <v>66</v>
      </c>
    </row>
    <row r="274" spans="1:12" x14ac:dyDescent="0.25">
      <c r="A274" s="40">
        <v>28</v>
      </c>
      <c r="B274" s="41" t="str">
        <f>IF('M10'!B40=0,"",'M10'!B40)</f>
        <v/>
      </c>
      <c r="C274" s="90" t="str">
        <f>'I10'!K40</f>
        <v xml:space="preserve"> </v>
      </c>
      <c r="D274" s="90" t="str">
        <f>'I10'!L40</f>
        <v xml:space="preserve"> </v>
      </c>
      <c r="E274" s="90" t="str">
        <f>'I10'!M40</f>
        <v xml:space="preserve"> </v>
      </c>
      <c r="F274" s="90" t="str">
        <f>'I10'!N40</f>
        <v xml:space="preserve"> </v>
      </c>
      <c r="G274" s="91"/>
      <c r="H274" s="91"/>
      <c r="I274" s="42"/>
      <c r="J274" s="42"/>
      <c r="K274" s="43">
        <f t="shared" si="6"/>
        <v>0</v>
      </c>
      <c r="L274" s="44">
        <f t="shared" si="7"/>
        <v>66</v>
      </c>
    </row>
    <row r="275" spans="1:12" x14ac:dyDescent="0.25">
      <c r="A275" s="40">
        <v>29</v>
      </c>
      <c r="B275" s="41" t="str">
        <f>IF('M10'!B41=0,"",'M10'!B41)</f>
        <v/>
      </c>
      <c r="C275" s="90" t="str">
        <f>'I10'!K41</f>
        <v xml:space="preserve"> </v>
      </c>
      <c r="D275" s="90" t="str">
        <f>'I10'!L41</f>
        <v xml:space="preserve"> </v>
      </c>
      <c r="E275" s="90" t="str">
        <f>'I10'!M41</f>
        <v xml:space="preserve"> </v>
      </c>
      <c r="F275" s="90" t="str">
        <f>'I10'!N41</f>
        <v xml:space="preserve"> </v>
      </c>
      <c r="G275" s="91"/>
      <c r="H275" s="91"/>
      <c r="I275" s="42"/>
      <c r="J275" s="42"/>
      <c r="K275" s="43">
        <f t="shared" si="6"/>
        <v>0</v>
      </c>
      <c r="L275" s="44">
        <f t="shared" si="7"/>
        <v>66</v>
      </c>
    </row>
    <row r="276" spans="1:12" x14ac:dyDescent="0.25">
      <c r="A276" s="40">
        <v>30</v>
      </c>
      <c r="B276" s="41" t="str">
        <f>IF('M10'!B42=0,"",'M10'!B42)</f>
        <v/>
      </c>
      <c r="C276" s="90" t="str">
        <f>'I10'!K42</f>
        <v xml:space="preserve"> </v>
      </c>
      <c r="D276" s="90" t="str">
        <f>'I10'!L42</f>
        <v xml:space="preserve"> </v>
      </c>
      <c r="E276" s="90" t="str">
        <f>'I10'!M42</f>
        <v xml:space="preserve"> </v>
      </c>
      <c r="F276" s="90" t="str">
        <f>'I10'!N42</f>
        <v xml:space="preserve"> </v>
      </c>
      <c r="G276" s="91"/>
      <c r="H276" s="91"/>
      <c r="I276" s="42"/>
      <c r="J276" s="42"/>
      <c r="K276" s="43">
        <f t="shared" si="6"/>
        <v>0</v>
      </c>
      <c r="L276" s="44">
        <f t="shared" si="7"/>
        <v>66</v>
      </c>
    </row>
    <row r="277" spans="1:12" x14ac:dyDescent="0.25">
      <c r="A277" s="40">
        <v>31</v>
      </c>
      <c r="B277" s="41" t="str">
        <f>IF('M10'!B43=0,"",'M10'!B43)</f>
        <v/>
      </c>
      <c r="C277" s="90" t="str">
        <f>'I10'!K43</f>
        <v xml:space="preserve"> </v>
      </c>
      <c r="D277" s="90" t="str">
        <f>'I10'!L43</f>
        <v xml:space="preserve"> </v>
      </c>
      <c r="E277" s="90" t="str">
        <f>'I10'!M43</f>
        <v xml:space="preserve"> </v>
      </c>
      <c r="F277" s="90" t="str">
        <f>'I10'!N43</f>
        <v xml:space="preserve"> </v>
      </c>
      <c r="G277" s="91"/>
      <c r="H277" s="91"/>
      <c r="I277" s="42"/>
      <c r="J277" s="42"/>
      <c r="K277" s="43">
        <f t="shared" si="6"/>
        <v>0</v>
      </c>
      <c r="L277" s="44">
        <f t="shared" si="7"/>
        <v>66</v>
      </c>
    </row>
    <row r="278" spans="1:12" x14ac:dyDescent="0.25">
      <c r="A278" s="40">
        <v>32</v>
      </c>
      <c r="B278" s="41" t="str">
        <f>IF('M10'!B44=0,"",'M10'!B44)</f>
        <v/>
      </c>
      <c r="C278" s="90" t="str">
        <f>'I10'!K44</f>
        <v xml:space="preserve"> </v>
      </c>
      <c r="D278" s="90" t="str">
        <f>'I10'!L44</f>
        <v xml:space="preserve"> </v>
      </c>
      <c r="E278" s="90" t="str">
        <f>'I10'!M44</f>
        <v xml:space="preserve"> </v>
      </c>
      <c r="F278" s="90" t="str">
        <f>'I10'!N44</f>
        <v xml:space="preserve"> </v>
      </c>
      <c r="G278" s="91"/>
      <c r="H278" s="91"/>
      <c r="I278" s="42"/>
      <c r="J278" s="42"/>
      <c r="K278" s="43">
        <f t="shared" si="6"/>
        <v>0</v>
      </c>
      <c r="L278" s="44">
        <f t="shared" si="7"/>
        <v>66</v>
      </c>
    </row>
    <row r="279" spans="1:12" x14ac:dyDescent="0.25">
      <c r="A279" s="40">
        <v>33</v>
      </c>
      <c r="B279" s="41" t="str">
        <f>IF('M10'!B45=0,"",'M10'!B45)</f>
        <v/>
      </c>
      <c r="C279" s="90" t="str">
        <f>'I10'!K45</f>
        <v xml:space="preserve"> </v>
      </c>
      <c r="D279" s="90" t="str">
        <f>'I10'!L45</f>
        <v xml:space="preserve"> </v>
      </c>
      <c r="E279" s="90" t="str">
        <f>'I10'!M45</f>
        <v xml:space="preserve"> </v>
      </c>
      <c r="F279" s="90" t="str">
        <f>'I10'!N45</f>
        <v xml:space="preserve"> </v>
      </c>
      <c r="G279" s="91"/>
      <c r="H279" s="91"/>
      <c r="I279" s="42"/>
      <c r="J279" s="42"/>
      <c r="K279" s="43">
        <f t="shared" si="6"/>
        <v>0</v>
      </c>
      <c r="L279" s="44">
        <f t="shared" si="7"/>
        <v>66</v>
      </c>
    </row>
    <row r="280" spans="1:12" x14ac:dyDescent="0.25">
      <c r="A280" s="40">
        <v>34</v>
      </c>
      <c r="B280" s="41" t="str">
        <f>IF('M10'!B46=0,"",'M10'!B46)</f>
        <v/>
      </c>
      <c r="C280" s="90" t="str">
        <f>'I10'!K46</f>
        <v xml:space="preserve"> </v>
      </c>
      <c r="D280" s="90" t="str">
        <f>'I10'!L46</f>
        <v xml:space="preserve"> </v>
      </c>
      <c r="E280" s="90" t="str">
        <f>'I10'!M46</f>
        <v xml:space="preserve"> </v>
      </c>
      <c r="F280" s="90" t="str">
        <f>'I10'!N46</f>
        <v xml:space="preserve"> </v>
      </c>
      <c r="G280" s="91"/>
      <c r="H280" s="91"/>
      <c r="I280" s="42"/>
      <c r="J280" s="42"/>
      <c r="K280" s="43">
        <f t="shared" si="6"/>
        <v>0</v>
      </c>
      <c r="L280" s="44">
        <f t="shared" si="7"/>
        <v>66</v>
      </c>
    </row>
    <row r="281" spans="1:12" x14ac:dyDescent="0.25">
      <c r="A281" s="40">
        <v>35</v>
      </c>
      <c r="B281" s="41" t="str">
        <f>IF('M10'!B47=0,"",'M10'!B47)</f>
        <v/>
      </c>
      <c r="C281" s="90" t="str">
        <f>'I10'!K47</f>
        <v xml:space="preserve"> </v>
      </c>
      <c r="D281" s="90" t="str">
        <f>'I10'!L47</f>
        <v xml:space="preserve"> </v>
      </c>
      <c r="E281" s="90" t="str">
        <f>'I10'!M47</f>
        <v xml:space="preserve"> </v>
      </c>
      <c r="F281" s="90" t="str">
        <f>'I10'!N47</f>
        <v xml:space="preserve"> </v>
      </c>
      <c r="G281" s="91"/>
      <c r="H281" s="91"/>
      <c r="I281" s="42"/>
      <c r="J281" s="42"/>
      <c r="K281" s="43">
        <f t="shared" si="6"/>
        <v>0</v>
      </c>
      <c r="L281" s="44">
        <f t="shared" si="7"/>
        <v>66</v>
      </c>
    </row>
    <row r="282" spans="1:12" x14ac:dyDescent="0.25">
      <c r="A282" s="40">
        <v>36</v>
      </c>
      <c r="B282" s="41" t="str">
        <f>IF('M10'!B48=0,"",'M10'!B48)</f>
        <v/>
      </c>
      <c r="C282" s="90" t="str">
        <f>'I10'!K48</f>
        <v xml:space="preserve"> </v>
      </c>
      <c r="D282" s="90" t="str">
        <f>'I10'!L48</f>
        <v xml:space="preserve"> </v>
      </c>
      <c r="E282" s="90" t="str">
        <f>'I10'!M48</f>
        <v xml:space="preserve"> </v>
      </c>
      <c r="F282" s="90" t="str">
        <f>'I10'!N48</f>
        <v xml:space="preserve"> </v>
      </c>
      <c r="G282" s="91"/>
      <c r="H282" s="91"/>
      <c r="I282" s="42"/>
      <c r="J282" s="42"/>
      <c r="K282" s="43">
        <f t="shared" si="6"/>
        <v>0</v>
      </c>
      <c r="L282" s="44">
        <f t="shared" si="7"/>
        <v>66</v>
      </c>
    </row>
    <row r="283" spans="1:12" x14ac:dyDescent="0.25">
      <c r="A283" s="40">
        <v>37</v>
      </c>
      <c r="B283" s="41" t="str">
        <f>IF('M10'!B49=0,"",'M10'!B49)</f>
        <v/>
      </c>
      <c r="C283" s="90" t="str">
        <f>'I10'!K49</f>
        <v xml:space="preserve"> </v>
      </c>
      <c r="D283" s="90" t="str">
        <f>'I10'!L49</f>
        <v xml:space="preserve"> </v>
      </c>
      <c r="E283" s="90" t="str">
        <f>'I10'!M49</f>
        <v xml:space="preserve"> </v>
      </c>
      <c r="F283" s="90" t="str">
        <f>'I10'!N49</f>
        <v xml:space="preserve"> </v>
      </c>
      <c r="G283" s="91"/>
      <c r="H283" s="91"/>
      <c r="I283" s="42"/>
      <c r="J283" s="42"/>
      <c r="K283" s="43">
        <f t="shared" si="6"/>
        <v>0</v>
      </c>
      <c r="L283" s="44">
        <f t="shared" si="7"/>
        <v>66</v>
      </c>
    </row>
    <row r="284" spans="1:12" x14ac:dyDescent="0.25">
      <c r="A284" s="40">
        <v>38</v>
      </c>
      <c r="B284" s="41" t="str">
        <f>IF('M10'!B50=0,"",'M10'!B50)</f>
        <v/>
      </c>
      <c r="C284" s="90" t="str">
        <f>'I10'!K50</f>
        <v xml:space="preserve"> </v>
      </c>
      <c r="D284" s="90" t="str">
        <f>'I10'!L50</f>
        <v xml:space="preserve"> </v>
      </c>
      <c r="E284" s="90" t="str">
        <f>'I10'!M50</f>
        <v xml:space="preserve"> </v>
      </c>
      <c r="F284" s="90" t="str">
        <f>'I10'!N50</f>
        <v xml:space="preserve"> </v>
      </c>
      <c r="G284" s="91"/>
      <c r="H284" s="91"/>
      <c r="I284" s="42"/>
      <c r="J284" s="42"/>
      <c r="K284" s="43">
        <f t="shared" si="6"/>
        <v>0</v>
      </c>
      <c r="L284" s="44">
        <f t="shared" si="7"/>
        <v>66</v>
      </c>
    </row>
    <row r="285" spans="1:12" x14ac:dyDescent="0.25">
      <c r="A285" s="40">
        <v>39</v>
      </c>
      <c r="B285" s="41" t="str">
        <f>IF('M10'!B51=0,"",'M10'!B51)</f>
        <v/>
      </c>
      <c r="C285" s="90" t="str">
        <f>'I10'!K51</f>
        <v xml:space="preserve"> </v>
      </c>
      <c r="D285" s="90" t="str">
        <f>'I10'!L51</f>
        <v xml:space="preserve"> </v>
      </c>
      <c r="E285" s="90" t="str">
        <f>'I10'!M51</f>
        <v xml:space="preserve"> </v>
      </c>
      <c r="F285" s="90" t="str">
        <f>'I10'!N51</f>
        <v xml:space="preserve"> </v>
      </c>
      <c r="G285" s="91"/>
      <c r="H285" s="91"/>
      <c r="I285" s="42"/>
      <c r="J285" s="42"/>
      <c r="K285" s="43">
        <f t="shared" si="6"/>
        <v>0</v>
      </c>
      <c r="L285" s="44">
        <f t="shared" si="7"/>
        <v>66</v>
      </c>
    </row>
    <row r="286" spans="1:12" x14ac:dyDescent="0.25">
      <c r="A286" s="40">
        <v>40</v>
      </c>
      <c r="B286" s="41" t="str">
        <f>IF('M10'!B52=0,"",'M10'!B52)</f>
        <v/>
      </c>
      <c r="C286" s="90" t="str">
        <f>'I10'!K52</f>
        <v xml:space="preserve"> </v>
      </c>
      <c r="D286" s="90" t="str">
        <f>'I10'!L52</f>
        <v xml:space="preserve"> </v>
      </c>
      <c r="E286" s="90" t="str">
        <f>'I10'!M52</f>
        <v xml:space="preserve"> </v>
      </c>
      <c r="F286" s="90" t="str">
        <f>'I10'!N52</f>
        <v xml:space="preserve"> </v>
      </c>
      <c r="G286" s="91"/>
      <c r="H286" s="91"/>
      <c r="I286" s="42"/>
      <c r="J286" s="42"/>
      <c r="K286" s="43">
        <f t="shared" si="6"/>
        <v>0</v>
      </c>
      <c r="L286" s="44">
        <f t="shared" si="7"/>
        <v>66</v>
      </c>
    </row>
    <row r="287" spans="1:12" x14ac:dyDescent="0.25">
      <c r="A287" s="40">
        <v>41</v>
      </c>
      <c r="B287" s="41" t="str">
        <f>IF('M10'!B53=0,"",'M10'!B53)</f>
        <v/>
      </c>
      <c r="C287" s="90" t="str">
        <f>'I10'!K53</f>
        <v xml:space="preserve"> </v>
      </c>
      <c r="D287" s="90" t="str">
        <f>'I10'!L53</f>
        <v xml:space="preserve"> </v>
      </c>
      <c r="E287" s="90" t="str">
        <f>'I10'!M53</f>
        <v xml:space="preserve"> </v>
      </c>
      <c r="F287" s="90" t="str">
        <f>'I10'!N53</f>
        <v xml:space="preserve"> </v>
      </c>
      <c r="G287" s="91"/>
      <c r="H287" s="91"/>
      <c r="I287" s="42"/>
      <c r="J287" s="42"/>
      <c r="K287" s="43">
        <f t="shared" si="6"/>
        <v>0</v>
      </c>
      <c r="L287" s="44">
        <f t="shared" si="7"/>
        <v>66</v>
      </c>
    </row>
    <row r="288" spans="1:12" x14ac:dyDescent="0.25">
      <c r="A288" s="40">
        <v>42</v>
      </c>
      <c r="B288" s="41" t="str">
        <f>IF('M10'!B54=0,"",'M10'!B54)</f>
        <v/>
      </c>
      <c r="C288" s="90" t="str">
        <f>'I10'!K54</f>
        <v xml:space="preserve"> </v>
      </c>
      <c r="D288" s="90" t="str">
        <f>'I10'!L54</f>
        <v xml:space="preserve"> </v>
      </c>
      <c r="E288" s="90" t="str">
        <f>'I10'!M54</f>
        <v xml:space="preserve"> </v>
      </c>
      <c r="F288" s="90" t="str">
        <f>'I10'!N54</f>
        <v xml:space="preserve"> </v>
      </c>
      <c r="G288" s="91"/>
      <c r="H288" s="91"/>
      <c r="I288" s="42"/>
      <c r="J288" s="42"/>
      <c r="K288" s="43">
        <f t="shared" si="6"/>
        <v>0</v>
      </c>
      <c r="L288" s="44">
        <f t="shared" si="7"/>
        <v>66</v>
      </c>
    </row>
    <row r="289" spans="1:12" x14ac:dyDescent="0.25">
      <c r="A289" s="40">
        <v>43</v>
      </c>
      <c r="B289" s="41" t="str">
        <f>IF('M10'!B55=0,"",'M10'!B55)</f>
        <v/>
      </c>
      <c r="C289" s="90" t="str">
        <f>'I10'!K55</f>
        <v xml:space="preserve"> </v>
      </c>
      <c r="D289" s="90" t="str">
        <f>'I10'!L55</f>
        <v xml:space="preserve"> </v>
      </c>
      <c r="E289" s="90" t="str">
        <f>'I10'!M55</f>
        <v xml:space="preserve"> </v>
      </c>
      <c r="F289" s="90" t="str">
        <f>'I10'!N55</f>
        <v xml:space="preserve"> </v>
      </c>
      <c r="G289" s="91"/>
      <c r="H289" s="91"/>
      <c r="I289" s="42"/>
      <c r="J289" s="42"/>
      <c r="K289" s="43">
        <f t="shared" si="6"/>
        <v>0</v>
      </c>
      <c r="L289" s="44">
        <f t="shared" si="7"/>
        <v>66</v>
      </c>
    </row>
    <row r="290" spans="1:12" x14ac:dyDescent="0.25">
      <c r="A290" s="40">
        <v>44</v>
      </c>
      <c r="B290" s="41" t="str">
        <f>IF('M10'!B56=0,"",'M10'!B56)</f>
        <v/>
      </c>
      <c r="C290" s="90" t="str">
        <f>'I10'!K56</f>
        <v xml:space="preserve"> </v>
      </c>
      <c r="D290" s="90" t="str">
        <f>'I10'!L56</f>
        <v xml:space="preserve"> </v>
      </c>
      <c r="E290" s="90" t="str">
        <f>'I10'!M56</f>
        <v xml:space="preserve"> </v>
      </c>
      <c r="F290" s="90" t="str">
        <f>'I10'!N56</f>
        <v xml:space="preserve"> </v>
      </c>
      <c r="G290" s="91"/>
      <c r="H290" s="91"/>
      <c r="I290" s="42"/>
      <c r="J290" s="42"/>
      <c r="K290" s="43">
        <f t="shared" si="6"/>
        <v>0</v>
      </c>
      <c r="L290" s="44">
        <f t="shared" si="7"/>
        <v>66</v>
      </c>
    </row>
    <row r="291" spans="1:12" x14ac:dyDescent="0.25">
      <c r="A291" s="40">
        <v>45</v>
      </c>
      <c r="B291" s="41" t="str">
        <f>IF('M10'!B57=0,"",'M10'!B57)</f>
        <v/>
      </c>
      <c r="C291" s="90" t="str">
        <f>'I10'!K57</f>
        <v xml:space="preserve"> </v>
      </c>
      <c r="D291" s="90" t="str">
        <f>'I10'!L57</f>
        <v xml:space="preserve"> </v>
      </c>
      <c r="E291" s="90" t="str">
        <f>'I10'!M57</f>
        <v xml:space="preserve"> </v>
      </c>
      <c r="F291" s="90" t="str">
        <f>'I10'!N57</f>
        <v xml:space="preserve"> </v>
      </c>
      <c r="G291" s="91"/>
      <c r="H291" s="91"/>
      <c r="I291" s="42"/>
      <c r="J291" s="42"/>
      <c r="K291" s="43">
        <f t="shared" si="6"/>
        <v>0</v>
      </c>
      <c r="L291" s="44">
        <f t="shared" si="7"/>
        <v>66</v>
      </c>
    </row>
    <row r="292" spans="1:12" x14ac:dyDescent="0.25">
      <c r="A292" s="40">
        <v>46</v>
      </c>
      <c r="B292" s="41" t="str">
        <f>IF('M10'!B58=0,"",'M10'!B58)</f>
        <v/>
      </c>
      <c r="C292" s="90" t="str">
        <f>'I10'!K58</f>
        <v xml:space="preserve"> </v>
      </c>
      <c r="D292" s="90" t="str">
        <f>'I10'!L58</f>
        <v xml:space="preserve"> </v>
      </c>
      <c r="E292" s="90" t="str">
        <f>'I10'!M58</f>
        <v xml:space="preserve"> </v>
      </c>
      <c r="F292" s="90" t="str">
        <f>'I10'!N58</f>
        <v xml:space="preserve"> </v>
      </c>
      <c r="G292" s="91"/>
      <c r="H292" s="91"/>
      <c r="I292" s="42"/>
      <c r="J292" s="42"/>
      <c r="K292" s="43">
        <f t="shared" si="6"/>
        <v>0</v>
      </c>
      <c r="L292" s="44">
        <f t="shared" si="7"/>
        <v>66</v>
      </c>
    </row>
    <row r="293" spans="1:12" x14ac:dyDescent="0.25">
      <c r="A293" s="40">
        <v>47</v>
      </c>
      <c r="B293" s="41" t="str">
        <f>IF('M10'!B59=0,"",'M10'!B59)</f>
        <v/>
      </c>
      <c r="C293" s="90" t="str">
        <f>'I10'!K59</f>
        <v xml:space="preserve"> </v>
      </c>
      <c r="D293" s="90" t="str">
        <f>'I10'!L59</f>
        <v xml:space="preserve"> </v>
      </c>
      <c r="E293" s="90" t="str">
        <f>'I10'!M59</f>
        <v xml:space="preserve"> </v>
      </c>
      <c r="F293" s="90" t="str">
        <f>'I10'!N59</f>
        <v xml:space="preserve"> </v>
      </c>
      <c r="G293" s="91"/>
      <c r="H293" s="91"/>
      <c r="I293" s="42"/>
      <c r="J293" s="42"/>
      <c r="K293" s="43">
        <f t="shared" si="6"/>
        <v>0</v>
      </c>
      <c r="L293" s="44">
        <f t="shared" si="7"/>
        <v>66</v>
      </c>
    </row>
    <row r="294" spans="1:12" x14ac:dyDescent="0.25">
      <c r="A294" s="40">
        <v>48</v>
      </c>
      <c r="B294" s="41" t="str">
        <f>IF('M10'!B60=0,"",'M10'!B60)</f>
        <v/>
      </c>
      <c r="C294" s="90" t="str">
        <f>'I10'!K60</f>
        <v xml:space="preserve"> </v>
      </c>
      <c r="D294" s="90" t="str">
        <f>'I10'!L60</f>
        <v xml:space="preserve"> </v>
      </c>
      <c r="E294" s="90" t="str">
        <f>'I10'!M60</f>
        <v xml:space="preserve"> </v>
      </c>
      <c r="F294" s="90" t="str">
        <f>'I10'!N60</f>
        <v xml:space="preserve"> </v>
      </c>
      <c r="G294" s="91"/>
      <c r="H294" s="91"/>
      <c r="I294" s="42"/>
      <c r="J294" s="42"/>
      <c r="K294" s="43">
        <f t="shared" si="6"/>
        <v>0</v>
      </c>
      <c r="L294" s="44">
        <f t="shared" si="7"/>
        <v>66</v>
      </c>
    </row>
    <row r="295" spans="1:12" x14ac:dyDescent="0.25">
      <c r="A295" s="40">
        <v>49</v>
      </c>
      <c r="B295" s="41" t="str">
        <f>IF('M10'!B61=0,"",'M10'!B61)</f>
        <v/>
      </c>
      <c r="C295" s="90" t="str">
        <f>'I10'!K61</f>
        <v xml:space="preserve"> </v>
      </c>
      <c r="D295" s="90" t="str">
        <f>'I10'!L61</f>
        <v xml:space="preserve"> </v>
      </c>
      <c r="E295" s="90" t="str">
        <f>'I10'!M61</f>
        <v xml:space="preserve"> </v>
      </c>
      <c r="F295" s="90" t="str">
        <f>'I10'!N61</f>
        <v xml:space="preserve"> </v>
      </c>
      <c r="G295" s="91"/>
      <c r="H295" s="91"/>
      <c r="I295" s="42"/>
      <c r="J295" s="42"/>
      <c r="K295" s="43">
        <f t="shared" si="6"/>
        <v>0</v>
      </c>
      <c r="L295" s="44">
        <f t="shared" si="7"/>
        <v>66</v>
      </c>
    </row>
    <row r="296" spans="1:12" x14ac:dyDescent="0.25">
      <c r="A296" s="40">
        <v>50</v>
      </c>
      <c r="B296" s="41" t="str">
        <f>IF('M10'!B62=0,"",'M10'!B62)</f>
        <v/>
      </c>
      <c r="C296" s="90" t="str">
        <f>'I10'!K62</f>
        <v xml:space="preserve"> </v>
      </c>
      <c r="D296" s="90" t="str">
        <f>'I10'!L62</f>
        <v xml:space="preserve"> </v>
      </c>
      <c r="E296" s="90" t="str">
        <f>'I10'!M62</f>
        <v xml:space="preserve"> </v>
      </c>
      <c r="F296" s="90" t="str">
        <f>'I10'!N62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0"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row>
    <row r="306" spans="1:20"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row>
    <row r="307" spans="1:20"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row>
    <row r="308" spans="1:20"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row>
    <row r="309" spans="1:20"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row>
    <row r="310" spans="1:20"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row>
    <row r="311" spans="1:20"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row>
    <row r="312" spans="1:20"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row>
    <row r="313" spans="1:20"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row>
    <row r="314" spans="1:20"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row>
    <row r="315" spans="1:20"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row>
    <row r="316" spans="1:20"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row>
    <row r="317" spans="1:20"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row>
    <row r="318" spans="1:20"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row>
    <row r="319" spans="1:20"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row>
    <row r="320" spans="1:20"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row>
    <row r="321" spans="1:20"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row>
    <row r="322" spans="1:20"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row>
    <row r="323" spans="1:20"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row>
    <row r="324" spans="1:20"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row>
    <row r="325" spans="1:20"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row>
    <row r="326" spans="1:20"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row>
    <row r="327" spans="1:20"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row>
    <row r="328" spans="1:20"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row>
    <row r="329" spans="1:20"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row>
    <row r="330" spans="1:20"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row>
    <row r="331" spans="1:20" s="55" customFormat="1" x14ac:dyDescent="0.25">
      <c r="A331" s="60"/>
      <c r="B331" s="70"/>
      <c r="C331" s="70"/>
      <c r="D331" s="70"/>
      <c r="E331" s="53"/>
      <c r="F331" s="53"/>
      <c r="G331" s="53"/>
      <c r="H331" s="53"/>
      <c r="I331" s="53"/>
      <c r="J331" s="53"/>
      <c r="K331" s="53"/>
      <c r="L331" s="54"/>
      <c r="M331" s="32"/>
      <c r="N331" s="32"/>
      <c r="O331" s="32"/>
      <c r="P331" s="32"/>
      <c r="Q331" s="32"/>
      <c r="R331" s="32"/>
      <c r="S331" s="32"/>
      <c r="T331" s="32"/>
    </row>
    <row r="332" spans="1:20"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row>
    <row r="333" spans="1:20" s="55" customFormat="1" x14ac:dyDescent="0.25">
      <c r="A333" s="60"/>
      <c r="B333" s="53"/>
      <c r="C333" s="53"/>
      <c r="D333" s="53"/>
      <c r="E333" s="53"/>
      <c r="F333" s="53"/>
      <c r="G333" s="53"/>
      <c r="H333" s="53"/>
      <c r="I333" s="53"/>
      <c r="J333" s="53"/>
      <c r="K333" s="53"/>
      <c r="L333" s="54"/>
      <c r="M333" s="32"/>
      <c r="N333" s="32"/>
      <c r="O333" s="32"/>
      <c r="P333" s="32"/>
      <c r="Q333" s="32"/>
      <c r="R333" s="32"/>
      <c r="S333" s="32"/>
      <c r="T333" s="32"/>
    </row>
    <row r="334" spans="1:20" s="55" customFormat="1" x14ac:dyDescent="0.25">
      <c r="A334" s="60"/>
      <c r="B334" s="53"/>
      <c r="C334" s="53"/>
      <c r="D334" s="53"/>
      <c r="E334" s="53"/>
      <c r="F334" s="53"/>
      <c r="G334" s="53"/>
      <c r="H334" s="53"/>
      <c r="I334" s="53"/>
      <c r="J334" s="53"/>
      <c r="K334" s="53"/>
      <c r="L334" s="54"/>
      <c r="M334" s="32"/>
      <c r="N334" s="32"/>
      <c r="O334" s="32"/>
      <c r="P334" s="32"/>
      <c r="Q334" s="32"/>
      <c r="R334" s="32"/>
      <c r="S334" s="32"/>
      <c r="T334" s="32"/>
    </row>
    <row r="335" spans="1:20" s="55" customFormat="1" x14ac:dyDescent="0.25">
      <c r="A335" s="60"/>
      <c r="B335" s="53"/>
      <c r="C335" s="53"/>
      <c r="D335" s="53"/>
      <c r="E335" s="53"/>
      <c r="F335" s="53"/>
      <c r="G335" s="53"/>
      <c r="H335" s="53"/>
      <c r="I335" s="53"/>
      <c r="J335" s="53"/>
      <c r="K335" s="53"/>
      <c r="L335" s="54"/>
      <c r="M335" s="32"/>
      <c r="N335" s="32"/>
      <c r="O335" s="32"/>
      <c r="P335" s="32"/>
      <c r="Q335" s="32"/>
      <c r="R335" s="32"/>
      <c r="S335" s="32"/>
      <c r="T335" s="32"/>
    </row>
    <row r="336" spans="1:20" s="55" customFormat="1" x14ac:dyDescent="0.25">
      <c r="A336" s="60"/>
      <c r="B336" s="53"/>
      <c r="C336" s="53"/>
      <c r="D336" s="53"/>
      <c r="E336" s="53"/>
      <c r="F336" s="53"/>
      <c r="G336" s="53"/>
      <c r="H336" s="53"/>
      <c r="I336" s="53"/>
      <c r="J336" s="53"/>
      <c r="K336" s="53"/>
      <c r="L336" s="54"/>
      <c r="M336" s="32"/>
      <c r="N336" s="32"/>
      <c r="O336" s="32"/>
      <c r="P336" s="32"/>
      <c r="Q336" s="32"/>
      <c r="R336" s="32"/>
      <c r="S336" s="32"/>
      <c r="T336" s="32"/>
    </row>
    <row r="337" spans="1:20" s="55" customFormat="1" x14ac:dyDescent="0.25">
      <c r="A337" s="60"/>
      <c r="B337" s="53"/>
      <c r="C337" s="53"/>
      <c r="D337" s="53"/>
      <c r="E337" s="53"/>
      <c r="F337" s="53"/>
      <c r="G337" s="53"/>
      <c r="H337" s="53"/>
      <c r="I337" s="53"/>
      <c r="J337" s="53"/>
      <c r="K337" s="53"/>
      <c r="L337" s="54"/>
      <c r="M337" s="32"/>
      <c r="N337" s="32"/>
      <c r="O337" s="32"/>
      <c r="P337" s="32"/>
      <c r="Q337" s="32"/>
      <c r="R337" s="32"/>
      <c r="S337" s="32"/>
      <c r="T337" s="32"/>
    </row>
    <row r="338" spans="1:20" s="55" customFormat="1" x14ac:dyDescent="0.25">
      <c r="A338" s="60"/>
      <c r="B338" s="53"/>
      <c r="C338" s="53"/>
      <c r="D338" s="53"/>
      <c r="E338" s="53"/>
      <c r="F338" s="53"/>
      <c r="G338" s="53"/>
      <c r="H338" s="53"/>
      <c r="I338" s="53"/>
      <c r="J338" s="53"/>
      <c r="K338" s="53"/>
      <c r="L338" s="54"/>
      <c r="M338" s="32"/>
      <c r="N338" s="32"/>
      <c r="O338" s="32"/>
      <c r="P338" s="32"/>
      <c r="Q338" s="32"/>
      <c r="R338" s="32"/>
      <c r="S338" s="32"/>
      <c r="T338" s="32"/>
    </row>
    <row r="339" spans="1:20" s="55" customFormat="1" x14ac:dyDescent="0.25">
      <c r="A339" s="60"/>
      <c r="B339" s="53"/>
      <c r="C339" s="53"/>
      <c r="D339" s="53"/>
      <c r="E339" s="53"/>
      <c r="F339" s="53"/>
      <c r="G339" s="53"/>
      <c r="H339" s="53"/>
      <c r="I339" s="53"/>
      <c r="J339" s="53"/>
      <c r="K339" s="53"/>
      <c r="L339" s="54"/>
      <c r="M339" s="32"/>
      <c r="N339" s="32"/>
      <c r="O339" s="32"/>
      <c r="P339" s="32"/>
      <c r="Q339" s="32"/>
      <c r="R339" s="32"/>
      <c r="S339" s="32"/>
      <c r="T339" s="32"/>
    </row>
    <row r="340" spans="1:20" s="55" customFormat="1" x14ac:dyDescent="0.25">
      <c r="A340" s="60"/>
      <c r="B340" s="53"/>
      <c r="C340" s="53"/>
      <c r="D340" s="53"/>
      <c r="E340" s="53"/>
      <c r="F340" s="53"/>
      <c r="G340" s="53"/>
      <c r="H340" s="53"/>
      <c r="I340" s="53"/>
      <c r="J340" s="53"/>
      <c r="K340" s="53"/>
      <c r="L340" s="54"/>
      <c r="M340" s="32"/>
      <c r="N340" s="32"/>
      <c r="O340" s="32"/>
      <c r="P340" s="32"/>
      <c r="Q340" s="32"/>
      <c r="R340" s="32"/>
      <c r="S340" s="32"/>
      <c r="T340" s="32"/>
    </row>
    <row r="341" spans="1:20" s="55" customFormat="1" x14ac:dyDescent="0.25">
      <c r="A341" s="60"/>
      <c r="B341" s="53"/>
      <c r="C341" s="53"/>
      <c r="D341" s="53"/>
      <c r="E341" s="53"/>
      <c r="F341" s="53"/>
      <c r="G341" s="53"/>
      <c r="H341" s="53"/>
      <c r="I341" s="53"/>
      <c r="J341" s="53"/>
      <c r="K341" s="53"/>
      <c r="L341" s="54"/>
      <c r="M341" s="32"/>
      <c r="N341" s="32"/>
      <c r="O341" s="32"/>
      <c r="P341" s="32"/>
      <c r="Q341" s="32"/>
      <c r="R341" s="32"/>
      <c r="S341" s="32"/>
      <c r="T341" s="32"/>
    </row>
    <row r="342" spans="1:20" s="55" customFormat="1" x14ac:dyDescent="0.25">
      <c r="A342" s="60"/>
      <c r="B342" s="53"/>
      <c r="C342" s="53"/>
      <c r="D342" s="53"/>
      <c r="E342" s="53"/>
      <c r="F342" s="53"/>
      <c r="G342" s="53"/>
      <c r="H342" s="53"/>
      <c r="I342" s="53"/>
      <c r="J342" s="53"/>
      <c r="K342" s="53"/>
      <c r="L342" s="54"/>
      <c r="M342" s="32"/>
      <c r="N342" s="32"/>
      <c r="O342" s="32"/>
      <c r="P342" s="32"/>
      <c r="Q342" s="32"/>
      <c r="R342" s="32"/>
      <c r="S342" s="32"/>
      <c r="T342" s="32"/>
    </row>
    <row r="343" spans="1:20" s="55" customFormat="1" x14ac:dyDescent="0.25">
      <c r="A343" s="60"/>
      <c r="B343" s="53"/>
      <c r="C343" s="53"/>
      <c r="D343" s="53"/>
      <c r="E343" s="53"/>
      <c r="F343" s="53"/>
      <c r="G343" s="53"/>
      <c r="H343" s="53"/>
      <c r="I343" s="53"/>
      <c r="J343" s="53"/>
      <c r="K343" s="53"/>
      <c r="L343" s="54"/>
      <c r="M343" s="32"/>
      <c r="N343" s="32"/>
      <c r="O343" s="32"/>
      <c r="P343" s="32"/>
      <c r="Q343" s="32"/>
      <c r="R343" s="32"/>
      <c r="S343" s="32"/>
      <c r="T343" s="32"/>
    </row>
    <row r="344" spans="1:20" s="55" customFormat="1" x14ac:dyDescent="0.25">
      <c r="A344" s="60"/>
      <c r="B344" s="53"/>
      <c r="C344" s="53"/>
      <c r="D344" s="53"/>
      <c r="E344" s="53"/>
      <c r="F344" s="53"/>
      <c r="G344" s="53"/>
      <c r="H344" s="53"/>
      <c r="I344" s="53"/>
      <c r="J344" s="53"/>
      <c r="K344" s="53"/>
      <c r="L344" s="54"/>
      <c r="M344" s="32"/>
      <c r="N344" s="32"/>
      <c r="O344" s="32"/>
      <c r="P344" s="32"/>
      <c r="Q344" s="32"/>
      <c r="R344" s="32"/>
      <c r="S344" s="32"/>
      <c r="T344" s="32"/>
    </row>
    <row r="345" spans="1:20" s="55" customFormat="1" x14ac:dyDescent="0.25">
      <c r="A345" s="60"/>
      <c r="B345" s="53"/>
      <c r="C345" s="53"/>
      <c r="D345" s="53"/>
      <c r="E345" s="53"/>
      <c r="F345" s="53"/>
      <c r="G345" s="53"/>
      <c r="H345" s="53"/>
      <c r="I345" s="53"/>
      <c r="J345" s="53"/>
      <c r="K345" s="53"/>
      <c r="L345" s="54"/>
      <c r="M345" s="32"/>
      <c r="N345" s="32"/>
      <c r="O345" s="32"/>
      <c r="P345" s="32"/>
      <c r="Q345" s="32"/>
      <c r="R345" s="32"/>
      <c r="S345" s="32"/>
      <c r="T345" s="32"/>
    </row>
    <row r="346" spans="1:20" s="55" customFormat="1" x14ac:dyDescent="0.25">
      <c r="A346" s="60"/>
      <c r="B346" s="53"/>
      <c r="C346" s="53"/>
      <c r="D346" s="53"/>
      <c r="E346" s="53"/>
      <c r="F346" s="53"/>
      <c r="G346" s="53"/>
      <c r="H346" s="53"/>
      <c r="I346" s="53"/>
      <c r="J346" s="53"/>
      <c r="K346" s="53"/>
      <c r="L346" s="54"/>
      <c r="M346" s="32"/>
      <c r="N346" s="32"/>
      <c r="O346" s="32"/>
      <c r="P346" s="32"/>
      <c r="Q346" s="32"/>
      <c r="R346" s="32"/>
      <c r="S346" s="32"/>
      <c r="T346" s="32"/>
    </row>
    <row r="347" spans="1:20" s="55" customFormat="1" x14ac:dyDescent="0.25">
      <c r="A347" s="60"/>
      <c r="B347" s="53"/>
      <c r="C347" s="53"/>
      <c r="D347" s="53"/>
      <c r="E347" s="53"/>
      <c r="F347" s="53"/>
      <c r="G347" s="53"/>
      <c r="H347" s="53"/>
      <c r="I347" s="53"/>
      <c r="J347" s="53"/>
      <c r="K347" s="53"/>
      <c r="L347" s="54"/>
      <c r="M347" s="32"/>
      <c r="N347" s="32"/>
      <c r="O347" s="32"/>
      <c r="P347" s="32"/>
      <c r="Q347" s="32"/>
      <c r="R347" s="32"/>
      <c r="S347" s="32"/>
      <c r="T347" s="32"/>
    </row>
    <row r="348" spans="1:20" s="55" customFormat="1" x14ac:dyDescent="0.25">
      <c r="A348" s="60"/>
      <c r="B348" s="53"/>
      <c r="C348" s="53"/>
      <c r="D348" s="53"/>
      <c r="E348" s="53"/>
      <c r="F348" s="53"/>
      <c r="G348" s="53"/>
      <c r="H348" s="53"/>
      <c r="I348" s="53"/>
      <c r="J348" s="53"/>
      <c r="K348" s="53"/>
      <c r="L348" s="54"/>
      <c r="M348" s="32"/>
      <c r="N348" s="32"/>
      <c r="O348" s="32"/>
      <c r="P348" s="32"/>
      <c r="Q348" s="32"/>
      <c r="R348" s="32"/>
      <c r="S348" s="32"/>
      <c r="T348" s="32"/>
    </row>
    <row r="349" spans="1:20"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row>
    <row r="350" spans="1:20"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row>
    <row r="351" spans="1:20" s="55" customFormat="1" x14ac:dyDescent="0.25">
      <c r="A351" s="71"/>
      <c r="B351" s="72"/>
      <c r="C351" s="72"/>
      <c r="D351" s="72"/>
      <c r="E351" s="73"/>
      <c r="F351" s="73"/>
      <c r="G351" s="73"/>
      <c r="H351" s="73"/>
      <c r="I351" s="73"/>
      <c r="J351" s="73"/>
      <c r="K351" s="73"/>
      <c r="L351" s="74"/>
      <c r="M351" s="32"/>
      <c r="N351" s="32"/>
      <c r="O351" s="32"/>
      <c r="P351" s="32"/>
      <c r="Q351" s="32"/>
      <c r="R351" s="32"/>
      <c r="S351" s="32"/>
      <c r="T351" s="32"/>
    </row>
    <row r="352" spans="1:20" s="55" customFormat="1" x14ac:dyDescent="0.25">
      <c r="A352" s="71"/>
      <c r="B352" s="72"/>
      <c r="C352" s="72"/>
      <c r="D352" s="72"/>
      <c r="E352" s="73"/>
      <c r="F352" s="73"/>
      <c r="G352" s="73"/>
      <c r="H352" s="73"/>
      <c r="I352" s="73"/>
      <c r="J352" s="73"/>
      <c r="K352" s="73"/>
      <c r="L352" s="74"/>
      <c r="M352" s="32"/>
      <c r="N352" s="32"/>
      <c r="O352" s="32"/>
      <c r="P352" s="32"/>
      <c r="Q352" s="32"/>
      <c r="R352" s="32"/>
      <c r="S352" s="32"/>
      <c r="T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IF('M10'!B13=0,"",'M10'!B13)</f>
        <v/>
      </c>
      <c r="C365" s="90">
        <f>'I10'!O13</f>
        <v>8.1499999999999986</v>
      </c>
      <c r="D365" s="90" t="str">
        <f>'I10'!P13</f>
        <v xml:space="preserve"> </v>
      </c>
      <c r="E365" s="90" t="str">
        <f>'I10'!Q13</f>
        <v xml:space="preserve"> </v>
      </c>
      <c r="F365" s="90" t="str">
        <f>'I10'!R13</f>
        <v xml:space="preserve"> </v>
      </c>
      <c r="G365" s="90" t="str">
        <f>'I10'!S13</f>
        <v xml:space="preserve"> </v>
      </c>
      <c r="H365" s="90" t="str">
        <f>'I10'!T13</f>
        <v xml:space="preserve"> </v>
      </c>
      <c r="I365" s="42">
        <f>I11+I129+I247</f>
        <v>0</v>
      </c>
      <c r="J365" s="42">
        <f>J11+J129+J247</f>
        <v>0</v>
      </c>
      <c r="K365" s="43">
        <f>SUM(I365:J365)</f>
        <v>0</v>
      </c>
      <c r="L365" s="44">
        <f>$L$363-K365</f>
        <v>195</v>
      </c>
    </row>
    <row r="366" spans="1:12" x14ac:dyDescent="0.25">
      <c r="A366" s="40">
        <v>2</v>
      </c>
      <c r="B366" s="41" t="str">
        <f>IF('M10'!B14=0,"",'M10'!B14)</f>
        <v/>
      </c>
      <c r="C366" s="90" t="str">
        <f>'I10'!O14</f>
        <v xml:space="preserve"> </v>
      </c>
      <c r="D366" s="90" t="str">
        <f>'I10'!P14</f>
        <v xml:space="preserve"> </v>
      </c>
      <c r="E366" s="90" t="str">
        <f>'I10'!Q14</f>
        <v xml:space="preserve"> </v>
      </c>
      <c r="F366" s="90" t="str">
        <f>'I10'!R14</f>
        <v xml:space="preserve"> </v>
      </c>
      <c r="G366" s="90" t="str">
        <f>'I10'!S14</f>
        <v xml:space="preserve"> </v>
      </c>
      <c r="H366" s="90" t="str">
        <f>'I10'!T14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IF('M10'!B15=0,"",'M10'!B15)</f>
        <v/>
      </c>
      <c r="C367" s="90" t="str">
        <f>'I10'!O15</f>
        <v xml:space="preserve"> </v>
      </c>
      <c r="D367" s="90" t="str">
        <f>'I10'!P15</f>
        <v xml:space="preserve"> </v>
      </c>
      <c r="E367" s="90" t="str">
        <f>'I10'!Q15</f>
        <v xml:space="preserve"> </v>
      </c>
      <c r="F367" s="90" t="str">
        <f>'I10'!R15</f>
        <v xml:space="preserve"> </v>
      </c>
      <c r="G367" s="90" t="str">
        <f>'I10'!S15</f>
        <v xml:space="preserve"> </v>
      </c>
      <c r="H367" s="90" t="str">
        <f>'I10'!T15</f>
        <v xml:space="preserve"> </v>
      </c>
      <c r="I367" s="42">
        <f t="shared" si="9"/>
        <v>0</v>
      </c>
      <c r="J367" s="42">
        <f t="shared" si="9"/>
        <v>0</v>
      </c>
      <c r="K367" s="43">
        <f t="shared" si="10"/>
        <v>0</v>
      </c>
      <c r="L367" s="44">
        <f t="shared" si="11"/>
        <v>195</v>
      </c>
    </row>
    <row r="368" spans="1:12" x14ac:dyDescent="0.25">
      <c r="A368" s="40">
        <v>4</v>
      </c>
      <c r="B368" s="41" t="str">
        <f>IF('M10'!B16=0,"",'M10'!B16)</f>
        <v/>
      </c>
      <c r="C368" s="90" t="str">
        <f>'I10'!O16</f>
        <v xml:space="preserve"> </v>
      </c>
      <c r="D368" s="90" t="str">
        <f>'I10'!P16</f>
        <v xml:space="preserve"> </v>
      </c>
      <c r="E368" s="90" t="str">
        <f>'I10'!Q16</f>
        <v xml:space="preserve"> </v>
      </c>
      <c r="F368" s="90" t="str">
        <f>'I10'!R16</f>
        <v xml:space="preserve"> </v>
      </c>
      <c r="G368" s="90" t="str">
        <f>'I10'!S16</f>
        <v xml:space="preserve"> </v>
      </c>
      <c r="H368" s="90" t="str">
        <f>'I10'!T16</f>
        <v xml:space="preserve"> </v>
      </c>
      <c r="I368" s="42">
        <f t="shared" si="9"/>
        <v>0</v>
      </c>
      <c r="J368" s="42">
        <f t="shared" si="9"/>
        <v>0</v>
      </c>
      <c r="K368" s="43">
        <f t="shared" si="10"/>
        <v>0</v>
      </c>
      <c r="L368" s="44">
        <f t="shared" si="11"/>
        <v>195</v>
      </c>
    </row>
    <row r="369" spans="1:12" x14ac:dyDescent="0.25">
      <c r="A369" s="40">
        <v>5</v>
      </c>
      <c r="B369" s="41" t="str">
        <f>IF('M10'!B17=0,"",'M10'!B17)</f>
        <v/>
      </c>
      <c r="C369" s="90" t="str">
        <f>'I10'!O17</f>
        <v xml:space="preserve"> </v>
      </c>
      <c r="D369" s="90" t="str">
        <f>'I10'!P17</f>
        <v xml:space="preserve"> </v>
      </c>
      <c r="E369" s="90" t="str">
        <f>'I10'!Q17</f>
        <v xml:space="preserve"> </v>
      </c>
      <c r="F369" s="90" t="str">
        <f>'I10'!R17</f>
        <v xml:space="preserve"> </v>
      </c>
      <c r="G369" s="90" t="str">
        <f>'I10'!S17</f>
        <v xml:space="preserve"> </v>
      </c>
      <c r="H369" s="90" t="str">
        <f>'I10'!T17</f>
        <v xml:space="preserve"> </v>
      </c>
      <c r="I369" s="42">
        <f t="shared" si="9"/>
        <v>0</v>
      </c>
      <c r="J369" s="42">
        <f t="shared" si="9"/>
        <v>0</v>
      </c>
      <c r="K369" s="43">
        <f t="shared" si="10"/>
        <v>0</v>
      </c>
      <c r="L369" s="44">
        <f t="shared" si="11"/>
        <v>195</v>
      </c>
    </row>
    <row r="370" spans="1:12" x14ac:dyDescent="0.25">
      <c r="A370" s="40">
        <v>6</v>
      </c>
      <c r="B370" s="41" t="str">
        <f>IF('M10'!B18=0,"",'M10'!B18)</f>
        <v/>
      </c>
      <c r="C370" s="90" t="str">
        <f>'I10'!O18</f>
        <v xml:space="preserve"> </v>
      </c>
      <c r="D370" s="90" t="str">
        <f>'I10'!P18</f>
        <v xml:space="preserve"> </v>
      </c>
      <c r="E370" s="90" t="str">
        <f>'I10'!Q18</f>
        <v xml:space="preserve"> </v>
      </c>
      <c r="F370" s="90" t="str">
        <f>'I10'!R18</f>
        <v xml:space="preserve"> </v>
      </c>
      <c r="G370" s="90" t="str">
        <f>'I10'!S18</f>
        <v xml:space="preserve"> </v>
      </c>
      <c r="H370" s="90" t="str">
        <f>'I10'!T18</f>
        <v xml:space="preserve"> </v>
      </c>
      <c r="I370" s="42">
        <f t="shared" si="9"/>
        <v>0</v>
      </c>
      <c r="J370" s="42">
        <f t="shared" si="9"/>
        <v>0</v>
      </c>
      <c r="K370" s="43">
        <f t="shared" si="10"/>
        <v>0</v>
      </c>
      <c r="L370" s="44">
        <f t="shared" si="11"/>
        <v>195</v>
      </c>
    </row>
    <row r="371" spans="1:12" x14ac:dyDescent="0.25">
      <c r="A371" s="40">
        <v>7</v>
      </c>
      <c r="B371" s="41" t="str">
        <f>IF('M10'!B19=0,"",'M10'!B19)</f>
        <v/>
      </c>
      <c r="C371" s="90" t="str">
        <f>'I10'!O19</f>
        <v xml:space="preserve"> </v>
      </c>
      <c r="D371" s="90" t="str">
        <f>'I10'!P19</f>
        <v xml:space="preserve"> </v>
      </c>
      <c r="E371" s="90" t="str">
        <f>'I10'!Q19</f>
        <v xml:space="preserve"> </v>
      </c>
      <c r="F371" s="90" t="str">
        <f>'I10'!R19</f>
        <v xml:space="preserve"> </v>
      </c>
      <c r="G371" s="90" t="str">
        <f>'I10'!S19</f>
        <v xml:space="preserve"> </v>
      </c>
      <c r="H371" s="90" t="str">
        <f>'I10'!T19</f>
        <v xml:space="preserve"> </v>
      </c>
      <c r="I371" s="42">
        <f t="shared" si="9"/>
        <v>0</v>
      </c>
      <c r="J371" s="42">
        <f t="shared" si="9"/>
        <v>0</v>
      </c>
      <c r="K371" s="43">
        <f t="shared" si="10"/>
        <v>0</v>
      </c>
      <c r="L371" s="44">
        <f t="shared" si="11"/>
        <v>195</v>
      </c>
    </row>
    <row r="372" spans="1:12" x14ac:dyDescent="0.25">
      <c r="A372" s="40">
        <v>8</v>
      </c>
      <c r="B372" s="41" t="str">
        <f>IF('M10'!B20=0,"",'M10'!B20)</f>
        <v/>
      </c>
      <c r="C372" s="90" t="str">
        <f>'I10'!O20</f>
        <v xml:space="preserve"> </v>
      </c>
      <c r="D372" s="90" t="str">
        <f>'I10'!P20</f>
        <v xml:space="preserve"> </v>
      </c>
      <c r="E372" s="90" t="str">
        <f>'I10'!Q20</f>
        <v xml:space="preserve"> </v>
      </c>
      <c r="F372" s="90" t="str">
        <f>'I10'!R20</f>
        <v xml:space="preserve"> </v>
      </c>
      <c r="G372" s="90" t="str">
        <f>'I10'!S20</f>
        <v xml:space="preserve"> </v>
      </c>
      <c r="H372" s="90" t="str">
        <f>'I10'!T20</f>
        <v xml:space="preserve"> </v>
      </c>
      <c r="I372" s="42">
        <f t="shared" si="9"/>
        <v>0</v>
      </c>
      <c r="J372" s="42">
        <f t="shared" si="9"/>
        <v>0</v>
      </c>
      <c r="K372" s="43">
        <f t="shared" si="10"/>
        <v>0</v>
      </c>
      <c r="L372" s="44">
        <f t="shared" si="11"/>
        <v>195</v>
      </c>
    </row>
    <row r="373" spans="1:12" x14ac:dyDescent="0.25">
      <c r="A373" s="40">
        <v>9</v>
      </c>
      <c r="B373" s="41" t="str">
        <f>IF('M10'!B21=0,"",'M10'!B21)</f>
        <v/>
      </c>
      <c r="C373" s="90" t="str">
        <f>'I10'!O21</f>
        <v xml:space="preserve"> </v>
      </c>
      <c r="D373" s="90" t="str">
        <f>'I10'!P21</f>
        <v xml:space="preserve"> </v>
      </c>
      <c r="E373" s="90" t="str">
        <f>'I10'!Q21</f>
        <v xml:space="preserve"> </v>
      </c>
      <c r="F373" s="90" t="str">
        <f>'I10'!R21</f>
        <v xml:space="preserve"> </v>
      </c>
      <c r="G373" s="90" t="str">
        <f>'I10'!S21</f>
        <v xml:space="preserve"> </v>
      </c>
      <c r="H373" s="90" t="str">
        <f>'I10'!T21</f>
        <v xml:space="preserve"> </v>
      </c>
      <c r="I373" s="42">
        <f t="shared" si="9"/>
        <v>0</v>
      </c>
      <c r="J373" s="42">
        <f t="shared" si="9"/>
        <v>0</v>
      </c>
      <c r="K373" s="43">
        <f t="shared" si="10"/>
        <v>0</v>
      </c>
      <c r="L373" s="44">
        <f t="shared" si="11"/>
        <v>195</v>
      </c>
    </row>
    <row r="374" spans="1:12" x14ac:dyDescent="0.25">
      <c r="A374" s="40">
        <v>10</v>
      </c>
      <c r="B374" s="41" t="str">
        <f>IF('M10'!B22=0,"",'M10'!B22)</f>
        <v/>
      </c>
      <c r="C374" s="90" t="str">
        <f>'I10'!O22</f>
        <v xml:space="preserve"> </v>
      </c>
      <c r="D374" s="90" t="str">
        <f>'I10'!P22</f>
        <v xml:space="preserve"> </v>
      </c>
      <c r="E374" s="90" t="str">
        <f>'I10'!Q22</f>
        <v xml:space="preserve"> </v>
      </c>
      <c r="F374" s="90" t="str">
        <f>'I10'!R22</f>
        <v xml:space="preserve"> </v>
      </c>
      <c r="G374" s="90" t="str">
        <f>'I10'!S22</f>
        <v xml:space="preserve"> </v>
      </c>
      <c r="H374" s="90" t="str">
        <f>'I10'!T22</f>
        <v xml:space="preserve"> </v>
      </c>
      <c r="I374" s="42">
        <f t="shared" si="9"/>
        <v>0</v>
      </c>
      <c r="J374" s="42">
        <f t="shared" si="9"/>
        <v>0</v>
      </c>
      <c r="K374" s="43">
        <f t="shared" si="10"/>
        <v>0</v>
      </c>
      <c r="L374" s="44">
        <f t="shared" si="11"/>
        <v>195</v>
      </c>
    </row>
    <row r="375" spans="1:12" x14ac:dyDescent="0.25">
      <c r="A375" s="40">
        <v>11</v>
      </c>
      <c r="B375" s="41" t="str">
        <f>IF('M10'!B23=0,"",'M10'!B23)</f>
        <v/>
      </c>
      <c r="C375" s="90" t="str">
        <f>'I10'!O23</f>
        <v xml:space="preserve"> </v>
      </c>
      <c r="D375" s="90" t="str">
        <f>'I10'!P23</f>
        <v xml:space="preserve"> </v>
      </c>
      <c r="E375" s="90" t="str">
        <f>'I10'!Q23</f>
        <v xml:space="preserve"> </v>
      </c>
      <c r="F375" s="90" t="str">
        <f>'I10'!R23</f>
        <v xml:space="preserve"> </v>
      </c>
      <c r="G375" s="90" t="str">
        <f>'I10'!S23</f>
        <v xml:space="preserve"> </v>
      </c>
      <c r="H375" s="90" t="str">
        <f>'I10'!T23</f>
        <v xml:space="preserve"> </v>
      </c>
      <c r="I375" s="42">
        <f t="shared" si="9"/>
        <v>0</v>
      </c>
      <c r="J375" s="42">
        <f t="shared" si="9"/>
        <v>0</v>
      </c>
      <c r="K375" s="43">
        <f t="shared" si="10"/>
        <v>0</v>
      </c>
      <c r="L375" s="44">
        <f t="shared" si="11"/>
        <v>195</v>
      </c>
    </row>
    <row r="376" spans="1:12" x14ac:dyDescent="0.25">
      <c r="A376" s="40">
        <v>12</v>
      </c>
      <c r="B376" s="41" t="str">
        <f>IF('M10'!B24=0,"",'M10'!B24)</f>
        <v/>
      </c>
      <c r="C376" s="90" t="str">
        <f>'I10'!O24</f>
        <v xml:space="preserve"> </v>
      </c>
      <c r="D376" s="90" t="str">
        <f>'I10'!P24</f>
        <v xml:space="preserve"> </v>
      </c>
      <c r="E376" s="90" t="str">
        <f>'I10'!Q24</f>
        <v xml:space="preserve"> </v>
      </c>
      <c r="F376" s="90" t="str">
        <f>'I10'!R24</f>
        <v xml:space="preserve"> </v>
      </c>
      <c r="G376" s="90" t="str">
        <f>'I10'!S24</f>
        <v xml:space="preserve"> </v>
      </c>
      <c r="H376" s="90" t="str">
        <f>'I10'!T24</f>
        <v xml:space="preserve"> </v>
      </c>
      <c r="I376" s="42">
        <f t="shared" si="9"/>
        <v>0</v>
      </c>
      <c r="J376" s="42">
        <f t="shared" si="9"/>
        <v>0</v>
      </c>
      <c r="K376" s="43">
        <f t="shared" si="10"/>
        <v>0</v>
      </c>
      <c r="L376" s="44">
        <f t="shared" si="11"/>
        <v>195</v>
      </c>
    </row>
    <row r="377" spans="1:12" x14ac:dyDescent="0.25">
      <c r="A377" s="40">
        <v>13</v>
      </c>
      <c r="B377" s="41" t="str">
        <f>IF('M10'!B25=0,"",'M10'!B25)</f>
        <v/>
      </c>
      <c r="C377" s="90" t="str">
        <f>'I10'!O25</f>
        <v xml:space="preserve"> </v>
      </c>
      <c r="D377" s="90" t="str">
        <f>'I10'!P25</f>
        <v xml:space="preserve"> </v>
      </c>
      <c r="E377" s="90" t="str">
        <f>'I10'!Q25</f>
        <v xml:space="preserve"> </v>
      </c>
      <c r="F377" s="90" t="str">
        <f>'I10'!R25</f>
        <v xml:space="preserve"> </v>
      </c>
      <c r="G377" s="90" t="str">
        <f>'I10'!S25</f>
        <v xml:space="preserve"> </v>
      </c>
      <c r="H377" s="90" t="str">
        <f>'I10'!T25</f>
        <v xml:space="preserve"> </v>
      </c>
      <c r="I377" s="42">
        <f t="shared" si="9"/>
        <v>0</v>
      </c>
      <c r="J377" s="42">
        <f t="shared" si="9"/>
        <v>0</v>
      </c>
      <c r="K377" s="43">
        <f t="shared" si="10"/>
        <v>0</v>
      </c>
      <c r="L377" s="44">
        <f t="shared" si="11"/>
        <v>195</v>
      </c>
    </row>
    <row r="378" spans="1:12" x14ac:dyDescent="0.25">
      <c r="A378" s="40">
        <v>14</v>
      </c>
      <c r="B378" s="41" t="str">
        <f>IF('M10'!B26=0,"",'M10'!B26)</f>
        <v/>
      </c>
      <c r="C378" s="90" t="str">
        <f>'I10'!O26</f>
        <v xml:space="preserve"> </v>
      </c>
      <c r="D378" s="90" t="str">
        <f>'I10'!P26</f>
        <v xml:space="preserve"> </v>
      </c>
      <c r="E378" s="90" t="str">
        <f>'I10'!Q26</f>
        <v xml:space="preserve"> </v>
      </c>
      <c r="F378" s="90" t="str">
        <f>'I10'!R26</f>
        <v xml:space="preserve"> </v>
      </c>
      <c r="G378" s="90" t="str">
        <f>'I10'!S26</f>
        <v xml:space="preserve"> </v>
      </c>
      <c r="H378" s="90" t="str">
        <f>'I10'!T26</f>
        <v xml:space="preserve"> </v>
      </c>
      <c r="I378" s="42">
        <f t="shared" si="9"/>
        <v>0</v>
      </c>
      <c r="J378" s="42">
        <f t="shared" si="9"/>
        <v>0</v>
      </c>
      <c r="K378" s="43">
        <f t="shared" si="10"/>
        <v>0</v>
      </c>
      <c r="L378" s="44">
        <f t="shared" si="11"/>
        <v>195</v>
      </c>
    </row>
    <row r="379" spans="1:12" x14ac:dyDescent="0.25">
      <c r="A379" s="40">
        <v>15</v>
      </c>
      <c r="B379" s="41" t="str">
        <f>IF('M10'!B27=0,"",'M10'!B27)</f>
        <v/>
      </c>
      <c r="C379" s="90" t="str">
        <f>'I10'!O27</f>
        <v xml:space="preserve"> </v>
      </c>
      <c r="D379" s="90" t="str">
        <f>'I10'!P27</f>
        <v xml:space="preserve"> </v>
      </c>
      <c r="E379" s="90" t="str">
        <f>'I10'!Q27</f>
        <v xml:space="preserve"> </v>
      </c>
      <c r="F379" s="90" t="str">
        <f>'I10'!R27</f>
        <v xml:space="preserve"> </v>
      </c>
      <c r="G379" s="90" t="str">
        <f>'I10'!S27</f>
        <v xml:space="preserve"> </v>
      </c>
      <c r="H379" s="90" t="str">
        <f>'I10'!T27</f>
        <v xml:space="preserve"> </v>
      </c>
      <c r="I379" s="42">
        <f t="shared" si="9"/>
        <v>0</v>
      </c>
      <c r="J379" s="42">
        <f t="shared" si="9"/>
        <v>0</v>
      </c>
      <c r="K379" s="43">
        <f t="shared" si="10"/>
        <v>0</v>
      </c>
      <c r="L379" s="44">
        <f t="shared" si="11"/>
        <v>195</v>
      </c>
    </row>
    <row r="380" spans="1:12" x14ac:dyDescent="0.25">
      <c r="A380" s="40">
        <v>16</v>
      </c>
      <c r="B380" s="41" t="str">
        <f>IF('M10'!B28=0,"",'M10'!B28)</f>
        <v/>
      </c>
      <c r="C380" s="90" t="str">
        <f>'I10'!O28</f>
        <v xml:space="preserve"> </v>
      </c>
      <c r="D380" s="90" t="str">
        <f>'I10'!P28</f>
        <v xml:space="preserve"> </v>
      </c>
      <c r="E380" s="90" t="str">
        <f>'I10'!Q28</f>
        <v xml:space="preserve"> </v>
      </c>
      <c r="F380" s="90" t="str">
        <f>'I10'!R28</f>
        <v xml:space="preserve"> </v>
      </c>
      <c r="G380" s="90" t="str">
        <f>'I10'!S28</f>
        <v xml:space="preserve"> </v>
      </c>
      <c r="H380" s="90" t="str">
        <f>'I10'!T28</f>
        <v xml:space="preserve"> </v>
      </c>
      <c r="I380" s="42">
        <f t="shared" si="9"/>
        <v>0</v>
      </c>
      <c r="J380" s="42">
        <f t="shared" si="9"/>
        <v>0</v>
      </c>
      <c r="K380" s="43">
        <f t="shared" si="10"/>
        <v>0</v>
      </c>
      <c r="L380" s="44">
        <f t="shared" si="11"/>
        <v>195</v>
      </c>
    </row>
    <row r="381" spans="1:12" x14ac:dyDescent="0.25">
      <c r="A381" s="40">
        <v>17</v>
      </c>
      <c r="B381" s="41" t="str">
        <f>IF('M10'!B29=0,"",'M10'!B29)</f>
        <v/>
      </c>
      <c r="C381" s="90" t="str">
        <f>'I10'!O29</f>
        <v xml:space="preserve"> </v>
      </c>
      <c r="D381" s="90" t="str">
        <f>'I10'!P29</f>
        <v xml:space="preserve"> </v>
      </c>
      <c r="E381" s="90" t="str">
        <f>'I10'!Q29</f>
        <v xml:space="preserve"> </v>
      </c>
      <c r="F381" s="90" t="str">
        <f>'I10'!R29</f>
        <v xml:space="preserve"> </v>
      </c>
      <c r="G381" s="90" t="str">
        <f>'I10'!S29</f>
        <v xml:space="preserve"> </v>
      </c>
      <c r="H381" s="90" t="str">
        <f>'I10'!T29</f>
        <v xml:space="preserve"> </v>
      </c>
      <c r="I381" s="42">
        <f t="shared" si="9"/>
        <v>0</v>
      </c>
      <c r="J381" s="42">
        <f t="shared" si="9"/>
        <v>0</v>
      </c>
      <c r="K381" s="43">
        <f t="shared" si="10"/>
        <v>0</v>
      </c>
      <c r="L381" s="44">
        <f t="shared" si="11"/>
        <v>195</v>
      </c>
    </row>
    <row r="382" spans="1:12" x14ac:dyDescent="0.25">
      <c r="A382" s="40">
        <v>18</v>
      </c>
      <c r="B382" s="41" t="str">
        <f>IF('M10'!B30=0,"",'M10'!B30)</f>
        <v/>
      </c>
      <c r="C382" s="90" t="str">
        <f>'I10'!O30</f>
        <v xml:space="preserve"> </v>
      </c>
      <c r="D382" s="90" t="str">
        <f>'I10'!P30</f>
        <v xml:space="preserve"> </v>
      </c>
      <c r="E382" s="90" t="str">
        <f>'I10'!Q30</f>
        <v xml:space="preserve"> </v>
      </c>
      <c r="F382" s="90" t="str">
        <f>'I10'!R30</f>
        <v xml:space="preserve"> </v>
      </c>
      <c r="G382" s="90" t="str">
        <f>'I10'!S30</f>
        <v xml:space="preserve"> </v>
      </c>
      <c r="H382" s="90" t="str">
        <f>'I10'!T30</f>
        <v xml:space="preserve"> </v>
      </c>
      <c r="I382" s="42">
        <f t="shared" ref="I382:J397" si="12">I28+I146+I264</f>
        <v>0</v>
      </c>
      <c r="J382" s="42">
        <f t="shared" si="12"/>
        <v>0</v>
      </c>
      <c r="K382" s="43">
        <f t="shared" si="10"/>
        <v>0</v>
      </c>
      <c r="L382" s="44">
        <f t="shared" si="11"/>
        <v>195</v>
      </c>
    </row>
    <row r="383" spans="1:12" x14ac:dyDescent="0.25">
      <c r="A383" s="40">
        <v>19</v>
      </c>
      <c r="B383" s="41" t="str">
        <f>IF('M10'!B31=0,"",'M10'!B31)</f>
        <v/>
      </c>
      <c r="C383" s="90" t="str">
        <f>'I10'!O31</f>
        <v xml:space="preserve"> </v>
      </c>
      <c r="D383" s="90" t="str">
        <f>'I10'!P31</f>
        <v xml:space="preserve"> </v>
      </c>
      <c r="E383" s="90" t="str">
        <f>'I10'!Q31</f>
        <v xml:space="preserve"> </v>
      </c>
      <c r="F383" s="90" t="str">
        <f>'I10'!R31</f>
        <v xml:space="preserve"> </v>
      </c>
      <c r="G383" s="90" t="str">
        <f>'I10'!S31</f>
        <v xml:space="preserve"> </v>
      </c>
      <c r="H383" s="90" t="str">
        <f>'I10'!T31</f>
        <v xml:space="preserve"> </v>
      </c>
      <c r="I383" s="42">
        <f t="shared" si="12"/>
        <v>0</v>
      </c>
      <c r="J383" s="42">
        <f t="shared" si="12"/>
        <v>0</v>
      </c>
      <c r="K383" s="43">
        <f t="shared" si="10"/>
        <v>0</v>
      </c>
      <c r="L383" s="44">
        <f t="shared" si="11"/>
        <v>195</v>
      </c>
    </row>
    <row r="384" spans="1:12" x14ac:dyDescent="0.25">
      <c r="A384" s="40">
        <v>20</v>
      </c>
      <c r="B384" s="41" t="str">
        <f>IF('M10'!B32=0,"",'M10'!B32)</f>
        <v/>
      </c>
      <c r="C384" s="90" t="str">
        <f>'I10'!O32</f>
        <v xml:space="preserve"> </v>
      </c>
      <c r="D384" s="90" t="str">
        <f>'I10'!P32</f>
        <v xml:space="preserve"> </v>
      </c>
      <c r="E384" s="90" t="str">
        <f>'I10'!Q32</f>
        <v xml:space="preserve"> </v>
      </c>
      <c r="F384" s="90" t="str">
        <f>'I10'!R32</f>
        <v xml:space="preserve"> </v>
      </c>
      <c r="G384" s="90" t="str">
        <f>'I10'!S32</f>
        <v xml:space="preserve"> </v>
      </c>
      <c r="H384" s="90" t="str">
        <f>'I10'!T32</f>
        <v xml:space="preserve"> </v>
      </c>
      <c r="I384" s="42">
        <f t="shared" si="12"/>
        <v>0</v>
      </c>
      <c r="J384" s="42">
        <f t="shared" si="12"/>
        <v>0</v>
      </c>
      <c r="K384" s="43">
        <f t="shared" si="10"/>
        <v>0</v>
      </c>
      <c r="L384" s="44">
        <f t="shared" si="11"/>
        <v>195</v>
      </c>
    </row>
    <row r="385" spans="1:12" x14ac:dyDescent="0.25">
      <c r="A385" s="40">
        <v>21</v>
      </c>
      <c r="B385" s="41" t="str">
        <f>IF('M10'!B33=0,"",'M10'!B33)</f>
        <v/>
      </c>
      <c r="C385" s="90" t="str">
        <f>'I10'!O33</f>
        <v xml:space="preserve"> </v>
      </c>
      <c r="D385" s="90" t="str">
        <f>'I10'!P33</f>
        <v xml:space="preserve"> </v>
      </c>
      <c r="E385" s="90" t="str">
        <f>'I10'!Q33</f>
        <v xml:space="preserve"> </v>
      </c>
      <c r="F385" s="90" t="str">
        <f>'I10'!R33</f>
        <v xml:space="preserve"> </v>
      </c>
      <c r="G385" s="90" t="str">
        <f>'I10'!S33</f>
        <v xml:space="preserve"> </v>
      </c>
      <c r="H385" s="90" t="str">
        <f>'I10'!T33</f>
        <v xml:space="preserve"> </v>
      </c>
      <c r="I385" s="42">
        <f t="shared" si="12"/>
        <v>0</v>
      </c>
      <c r="J385" s="42">
        <f t="shared" si="12"/>
        <v>0</v>
      </c>
      <c r="K385" s="43">
        <f t="shared" si="10"/>
        <v>0</v>
      </c>
      <c r="L385" s="44">
        <f t="shared" si="11"/>
        <v>195</v>
      </c>
    </row>
    <row r="386" spans="1:12" x14ac:dyDescent="0.25">
      <c r="A386" s="40">
        <v>22</v>
      </c>
      <c r="B386" s="41" t="str">
        <f>IF('M10'!B34=0,"",'M10'!B34)</f>
        <v/>
      </c>
      <c r="C386" s="90" t="str">
        <f>'I10'!O34</f>
        <v xml:space="preserve"> </v>
      </c>
      <c r="D386" s="90" t="str">
        <f>'I10'!P34</f>
        <v xml:space="preserve"> </v>
      </c>
      <c r="E386" s="90" t="str">
        <f>'I10'!Q34</f>
        <v xml:space="preserve"> </v>
      </c>
      <c r="F386" s="90" t="str">
        <f>'I10'!R34</f>
        <v xml:space="preserve"> </v>
      </c>
      <c r="G386" s="90" t="str">
        <f>'I10'!S34</f>
        <v xml:space="preserve"> </v>
      </c>
      <c r="H386" s="90" t="str">
        <f>'I10'!T34</f>
        <v xml:space="preserve"> </v>
      </c>
      <c r="I386" s="42">
        <f t="shared" si="12"/>
        <v>0</v>
      </c>
      <c r="J386" s="42">
        <f t="shared" si="12"/>
        <v>0</v>
      </c>
      <c r="K386" s="43">
        <f t="shared" si="10"/>
        <v>0</v>
      </c>
      <c r="L386" s="44">
        <f t="shared" si="11"/>
        <v>195</v>
      </c>
    </row>
    <row r="387" spans="1:12" x14ac:dyDescent="0.25">
      <c r="A387" s="40">
        <v>23</v>
      </c>
      <c r="B387" s="41" t="str">
        <f>IF('M10'!B35=0,"",'M10'!B35)</f>
        <v/>
      </c>
      <c r="C387" s="90" t="str">
        <f>'I10'!O35</f>
        <v xml:space="preserve"> </v>
      </c>
      <c r="D387" s="90" t="str">
        <f>'I10'!P35</f>
        <v xml:space="preserve"> </v>
      </c>
      <c r="E387" s="90" t="str">
        <f>'I10'!Q35</f>
        <v xml:space="preserve"> </v>
      </c>
      <c r="F387" s="90" t="str">
        <f>'I10'!R35</f>
        <v xml:space="preserve"> </v>
      </c>
      <c r="G387" s="90" t="str">
        <f>'I10'!S35</f>
        <v xml:space="preserve"> </v>
      </c>
      <c r="H387" s="90" t="str">
        <f>'I10'!T35</f>
        <v xml:space="preserve"> </v>
      </c>
      <c r="I387" s="42">
        <f t="shared" si="12"/>
        <v>0</v>
      </c>
      <c r="J387" s="42">
        <f t="shared" si="12"/>
        <v>0</v>
      </c>
      <c r="K387" s="43">
        <f t="shared" si="10"/>
        <v>0</v>
      </c>
      <c r="L387" s="44">
        <f t="shared" si="11"/>
        <v>195</v>
      </c>
    </row>
    <row r="388" spans="1:12" x14ac:dyDescent="0.25">
      <c r="A388" s="40">
        <v>24</v>
      </c>
      <c r="B388" s="41" t="str">
        <f>IF('M10'!B36=0,"",'M10'!B36)</f>
        <v/>
      </c>
      <c r="C388" s="90" t="str">
        <f>'I10'!O36</f>
        <v xml:space="preserve"> </v>
      </c>
      <c r="D388" s="90" t="str">
        <f>'I10'!P36</f>
        <v xml:space="preserve"> </v>
      </c>
      <c r="E388" s="90" t="str">
        <f>'I10'!Q36</f>
        <v xml:space="preserve"> </v>
      </c>
      <c r="F388" s="90" t="str">
        <f>'I10'!R36</f>
        <v xml:space="preserve"> </v>
      </c>
      <c r="G388" s="90" t="str">
        <f>'I10'!S36</f>
        <v xml:space="preserve"> </v>
      </c>
      <c r="H388" s="90" t="str">
        <f>'I10'!T36</f>
        <v xml:space="preserve"> </v>
      </c>
      <c r="I388" s="42">
        <f t="shared" si="12"/>
        <v>0</v>
      </c>
      <c r="J388" s="42">
        <f t="shared" si="12"/>
        <v>0</v>
      </c>
      <c r="K388" s="43">
        <f t="shared" si="10"/>
        <v>0</v>
      </c>
      <c r="L388" s="44">
        <f t="shared" si="11"/>
        <v>195</v>
      </c>
    </row>
    <row r="389" spans="1:12" x14ac:dyDescent="0.25">
      <c r="A389" s="40">
        <v>25</v>
      </c>
      <c r="B389" s="41" t="str">
        <f>IF('M10'!B37=0,"",'M10'!B37)</f>
        <v/>
      </c>
      <c r="C389" s="90" t="str">
        <f>'I10'!O37</f>
        <v xml:space="preserve"> </v>
      </c>
      <c r="D389" s="90" t="str">
        <f>'I10'!P37</f>
        <v xml:space="preserve"> </v>
      </c>
      <c r="E389" s="90" t="str">
        <f>'I10'!Q37</f>
        <v xml:space="preserve"> </v>
      </c>
      <c r="F389" s="90" t="str">
        <f>'I10'!R37</f>
        <v xml:space="preserve"> </v>
      </c>
      <c r="G389" s="90" t="str">
        <f>'I10'!S37</f>
        <v xml:space="preserve"> </v>
      </c>
      <c r="H389" s="90" t="str">
        <f>'I10'!T37</f>
        <v xml:space="preserve"> </v>
      </c>
      <c r="I389" s="42">
        <f t="shared" si="12"/>
        <v>0</v>
      </c>
      <c r="J389" s="42">
        <f t="shared" si="12"/>
        <v>0</v>
      </c>
      <c r="K389" s="43">
        <f t="shared" si="10"/>
        <v>0</v>
      </c>
      <c r="L389" s="44">
        <f t="shared" si="11"/>
        <v>195</v>
      </c>
    </row>
    <row r="390" spans="1:12" x14ac:dyDescent="0.25">
      <c r="A390" s="40">
        <v>26</v>
      </c>
      <c r="B390" s="41" t="str">
        <f>IF('M10'!B38=0,"",'M10'!B38)</f>
        <v/>
      </c>
      <c r="C390" s="90" t="str">
        <f>'I10'!O38</f>
        <v xml:space="preserve"> </v>
      </c>
      <c r="D390" s="90" t="str">
        <f>'I10'!P38</f>
        <v xml:space="preserve"> </v>
      </c>
      <c r="E390" s="90" t="str">
        <f>'I10'!Q38</f>
        <v xml:space="preserve"> </v>
      </c>
      <c r="F390" s="90" t="str">
        <f>'I10'!R38</f>
        <v xml:space="preserve"> </v>
      </c>
      <c r="G390" s="90" t="str">
        <f>'I10'!S38</f>
        <v xml:space="preserve"> </v>
      </c>
      <c r="H390" s="90" t="str">
        <f>'I10'!T38</f>
        <v xml:space="preserve"> </v>
      </c>
      <c r="I390" s="42">
        <f t="shared" si="12"/>
        <v>0</v>
      </c>
      <c r="J390" s="42">
        <f t="shared" si="12"/>
        <v>0</v>
      </c>
      <c r="K390" s="43">
        <f t="shared" si="10"/>
        <v>0</v>
      </c>
      <c r="L390" s="44">
        <f t="shared" si="11"/>
        <v>195</v>
      </c>
    </row>
    <row r="391" spans="1:12" x14ac:dyDescent="0.25">
      <c r="A391" s="40">
        <v>27</v>
      </c>
      <c r="B391" s="41" t="str">
        <f>IF('M10'!B39=0,"",'M10'!B39)</f>
        <v/>
      </c>
      <c r="C391" s="90" t="str">
        <f>'I10'!O39</f>
        <v xml:space="preserve"> </v>
      </c>
      <c r="D391" s="90" t="str">
        <f>'I10'!P39</f>
        <v xml:space="preserve"> </v>
      </c>
      <c r="E391" s="90" t="str">
        <f>'I10'!Q39</f>
        <v xml:space="preserve"> </v>
      </c>
      <c r="F391" s="90" t="str">
        <f>'I10'!R39</f>
        <v xml:space="preserve"> </v>
      </c>
      <c r="G391" s="90" t="str">
        <f>'I10'!S39</f>
        <v xml:space="preserve"> </v>
      </c>
      <c r="H391" s="90" t="str">
        <f>'I10'!T39</f>
        <v xml:space="preserve"> </v>
      </c>
      <c r="I391" s="42">
        <f t="shared" si="12"/>
        <v>0</v>
      </c>
      <c r="J391" s="42">
        <f t="shared" si="12"/>
        <v>0</v>
      </c>
      <c r="K391" s="43">
        <f t="shared" si="10"/>
        <v>0</v>
      </c>
      <c r="L391" s="44">
        <f t="shared" si="11"/>
        <v>195</v>
      </c>
    </row>
    <row r="392" spans="1:12" x14ac:dyDescent="0.25">
      <c r="A392" s="40">
        <v>28</v>
      </c>
      <c r="B392" s="41" t="str">
        <f>IF('M10'!B40=0,"",'M10'!B40)</f>
        <v/>
      </c>
      <c r="C392" s="90" t="str">
        <f>'I10'!O40</f>
        <v xml:space="preserve"> </v>
      </c>
      <c r="D392" s="90" t="str">
        <f>'I10'!P40</f>
        <v xml:space="preserve"> </v>
      </c>
      <c r="E392" s="90" t="str">
        <f>'I10'!Q40</f>
        <v xml:space="preserve"> </v>
      </c>
      <c r="F392" s="90" t="str">
        <f>'I10'!R40</f>
        <v xml:space="preserve"> </v>
      </c>
      <c r="G392" s="90" t="str">
        <f>'I10'!S40</f>
        <v xml:space="preserve"> </v>
      </c>
      <c r="H392" s="90" t="str">
        <f>'I10'!T40</f>
        <v xml:space="preserve"> </v>
      </c>
      <c r="I392" s="42">
        <f t="shared" si="12"/>
        <v>0</v>
      </c>
      <c r="J392" s="42">
        <f t="shared" si="12"/>
        <v>0</v>
      </c>
      <c r="K392" s="43">
        <f t="shared" si="10"/>
        <v>0</v>
      </c>
      <c r="L392" s="44">
        <f t="shared" si="11"/>
        <v>195</v>
      </c>
    </row>
    <row r="393" spans="1:12" x14ac:dyDescent="0.25">
      <c r="A393" s="40">
        <v>29</v>
      </c>
      <c r="B393" s="41" t="str">
        <f>IF('M10'!B41=0,"",'M10'!B41)</f>
        <v/>
      </c>
      <c r="C393" s="90" t="str">
        <f>'I10'!O41</f>
        <v xml:space="preserve"> </v>
      </c>
      <c r="D393" s="90" t="str">
        <f>'I10'!P41</f>
        <v xml:space="preserve"> </v>
      </c>
      <c r="E393" s="90" t="str">
        <f>'I10'!Q41</f>
        <v xml:space="preserve"> </v>
      </c>
      <c r="F393" s="90" t="str">
        <f>'I10'!R41</f>
        <v xml:space="preserve"> </v>
      </c>
      <c r="G393" s="90" t="str">
        <f>'I10'!S41</f>
        <v xml:space="preserve"> </v>
      </c>
      <c r="H393" s="90" t="str">
        <f>'I10'!T41</f>
        <v xml:space="preserve"> </v>
      </c>
      <c r="I393" s="42">
        <f t="shared" si="12"/>
        <v>0</v>
      </c>
      <c r="J393" s="42">
        <f t="shared" si="12"/>
        <v>0</v>
      </c>
      <c r="K393" s="43">
        <f t="shared" si="10"/>
        <v>0</v>
      </c>
      <c r="L393" s="44">
        <f t="shared" si="11"/>
        <v>195</v>
      </c>
    </row>
    <row r="394" spans="1:12" x14ac:dyDescent="0.25">
      <c r="A394" s="40">
        <v>30</v>
      </c>
      <c r="B394" s="41" t="str">
        <f>IF('M10'!B42=0,"",'M10'!B42)</f>
        <v/>
      </c>
      <c r="C394" s="90" t="str">
        <f>'I10'!O42</f>
        <v xml:space="preserve"> </v>
      </c>
      <c r="D394" s="90" t="str">
        <f>'I10'!P42</f>
        <v xml:space="preserve"> </v>
      </c>
      <c r="E394" s="90" t="str">
        <f>'I10'!Q42</f>
        <v xml:space="preserve"> </v>
      </c>
      <c r="F394" s="90" t="str">
        <f>'I10'!R42</f>
        <v xml:space="preserve"> </v>
      </c>
      <c r="G394" s="90" t="str">
        <f>'I10'!S42</f>
        <v xml:space="preserve"> </v>
      </c>
      <c r="H394" s="90" t="str">
        <f>'I10'!T42</f>
        <v xml:space="preserve"> </v>
      </c>
      <c r="I394" s="42">
        <f t="shared" si="12"/>
        <v>0</v>
      </c>
      <c r="J394" s="42">
        <f t="shared" si="12"/>
        <v>0</v>
      </c>
      <c r="K394" s="43">
        <f t="shared" si="10"/>
        <v>0</v>
      </c>
      <c r="L394" s="44">
        <f t="shared" si="11"/>
        <v>195</v>
      </c>
    </row>
    <row r="395" spans="1:12" x14ac:dyDescent="0.25">
      <c r="A395" s="40">
        <v>31</v>
      </c>
      <c r="B395" s="41" t="str">
        <f>IF('M10'!B43=0,"",'M10'!B43)</f>
        <v/>
      </c>
      <c r="C395" s="90" t="str">
        <f>'I10'!O43</f>
        <v xml:space="preserve"> </v>
      </c>
      <c r="D395" s="90" t="str">
        <f>'I10'!P43</f>
        <v xml:space="preserve"> </v>
      </c>
      <c r="E395" s="90" t="str">
        <f>'I10'!Q43</f>
        <v xml:space="preserve"> </v>
      </c>
      <c r="F395" s="90" t="str">
        <f>'I10'!R43</f>
        <v xml:space="preserve"> </v>
      </c>
      <c r="G395" s="90" t="str">
        <f>'I10'!S43</f>
        <v xml:space="preserve"> </v>
      </c>
      <c r="H395" s="90" t="str">
        <f>'I10'!T43</f>
        <v xml:space="preserve"> </v>
      </c>
      <c r="I395" s="42">
        <f t="shared" si="12"/>
        <v>0</v>
      </c>
      <c r="J395" s="42">
        <f t="shared" si="12"/>
        <v>0</v>
      </c>
      <c r="K395" s="43">
        <f t="shared" si="10"/>
        <v>0</v>
      </c>
      <c r="L395" s="44">
        <f t="shared" si="11"/>
        <v>195</v>
      </c>
    </row>
    <row r="396" spans="1:12" x14ac:dyDescent="0.25">
      <c r="A396" s="40">
        <v>32</v>
      </c>
      <c r="B396" s="41" t="str">
        <f>IF('M10'!B44=0,"",'M10'!B44)</f>
        <v/>
      </c>
      <c r="C396" s="90" t="str">
        <f>'I10'!O44</f>
        <v xml:space="preserve"> </v>
      </c>
      <c r="D396" s="90" t="str">
        <f>'I10'!P44</f>
        <v xml:space="preserve"> </v>
      </c>
      <c r="E396" s="90" t="str">
        <f>'I10'!Q44</f>
        <v xml:space="preserve"> </v>
      </c>
      <c r="F396" s="90" t="str">
        <f>'I10'!R44</f>
        <v xml:space="preserve"> </v>
      </c>
      <c r="G396" s="90" t="str">
        <f>'I10'!S44</f>
        <v xml:space="preserve"> </v>
      </c>
      <c r="H396" s="90" t="str">
        <f>'I10'!T44</f>
        <v xml:space="preserve"> </v>
      </c>
      <c r="I396" s="42">
        <f t="shared" si="12"/>
        <v>0</v>
      </c>
      <c r="J396" s="42">
        <f t="shared" si="12"/>
        <v>0</v>
      </c>
      <c r="K396" s="43">
        <f t="shared" si="10"/>
        <v>0</v>
      </c>
      <c r="L396" s="44">
        <f t="shared" si="11"/>
        <v>195</v>
      </c>
    </row>
    <row r="397" spans="1:12" x14ac:dyDescent="0.25">
      <c r="A397" s="40">
        <v>33</v>
      </c>
      <c r="B397" s="41" t="str">
        <f>IF('M10'!B45=0,"",'M10'!B45)</f>
        <v/>
      </c>
      <c r="C397" s="90" t="str">
        <f>'I10'!O45</f>
        <v xml:space="preserve"> </v>
      </c>
      <c r="D397" s="90" t="str">
        <f>'I10'!P45</f>
        <v xml:space="preserve"> </v>
      </c>
      <c r="E397" s="90" t="str">
        <f>'I10'!Q45</f>
        <v xml:space="preserve"> </v>
      </c>
      <c r="F397" s="90" t="str">
        <f>'I10'!R45</f>
        <v xml:space="preserve"> </v>
      </c>
      <c r="G397" s="90" t="str">
        <f>'I10'!S45</f>
        <v xml:space="preserve"> </v>
      </c>
      <c r="H397" s="90" t="str">
        <f>'I10'!T45</f>
        <v xml:space="preserve"> </v>
      </c>
      <c r="I397" s="42">
        <f t="shared" si="12"/>
        <v>0</v>
      </c>
      <c r="J397" s="42">
        <f t="shared" si="12"/>
        <v>0</v>
      </c>
      <c r="K397" s="43">
        <f t="shared" si="10"/>
        <v>0</v>
      </c>
      <c r="L397" s="44">
        <f t="shared" si="11"/>
        <v>195</v>
      </c>
    </row>
    <row r="398" spans="1:12" x14ac:dyDescent="0.25">
      <c r="A398" s="40">
        <v>34</v>
      </c>
      <c r="B398" s="41" t="str">
        <f>IF('M10'!B46=0,"",'M10'!B46)</f>
        <v/>
      </c>
      <c r="C398" s="90" t="str">
        <f>'I10'!O46</f>
        <v xml:space="preserve"> </v>
      </c>
      <c r="D398" s="90" t="str">
        <f>'I10'!P46</f>
        <v xml:space="preserve"> </v>
      </c>
      <c r="E398" s="90" t="str">
        <f>'I10'!Q46</f>
        <v xml:space="preserve"> </v>
      </c>
      <c r="F398" s="90" t="str">
        <f>'I10'!R46</f>
        <v xml:space="preserve"> </v>
      </c>
      <c r="G398" s="90" t="str">
        <f>'I10'!S46</f>
        <v xml:space="preserve"> </v>
      </c>
      <c r="H398" s="90" t="str">
        <f>'I10'!T46</f>
        <v xml:space="preserve"> </v>
      </c>
      <c r="I398" s="42">
        <f t="shared" ref="I398:J413" si="13">I44+I162+I280</f>
        <v>0</v>
      </c>
      <c r="J398" s="42">
        <f t="shared" si="13"/>
        <v>0</v>
      </c>
      <c r="K398" s="43">
        <f t="shared" si="10"/>
        <v>0</v>
      </c>
      <c r="L398" s="44">
        <f t="shared" si="11"/>
        <v>195</v>
      </c>
    </row>
    <row r="399" spans="1:12" x14ac:dyDescent="0.25">
      <c r="A399" s="40">
        <v>35</v>
      </c>
      <c r="B399" s="41" t="str">
        <f>IF('M10'!B47=0,"",'M10'!B47)</f>
        <v/>
      </c>
      <c r="C399" s="90" t="str">
        <f>'I10'!O47</f>
        <v xml:space="preserve"> </v>
      </c>
      <c r="D399" s="90" t="str">
        <f>'I10'!P47</f>
        <v xml:space="preserve"> </v>
      </c>
      <c r="E399" s="90" t="str">
        <f>'I10'!Q47</f>
        <v xml:space="preserve"> </v>
      </c>
      <c r="F399" s="90" t="str">
        <f>'I10'!R47</f>
        <v xml:space="preserve"> </v>
      </c>
      <c r="G399" s="90" t="str">
        <f>'I10'!S47</f>
        <v xml:space="preserve"> </v>
      </c>
      <c r="H399" s="90" t="str">
        <f>'I10'!T47</f>
        <v xml:space="preserve"> </v>
      </c>
      <c r="I399" s="42">
        <f t="shared" si="13"/>
        <v>0</v>
      </c>
      <c r="J399" s="42">
        <f t="shared" si="13"/>
        <v>0</v>
      </c>
      <c r="K399" s="43">
        <f t="shared" si="10"/>
        <v>0</v>
      </c>
      <c r="L399" s="44">
        <f t="shared" si="11"/>
        <v>195</v>
      </c>
    </row>
    <row r="400" spans="1:12" x14ac:dyDescent="0.25">
      <c r="A400" s="40">
        <v>36</v>
      </c>
      <c r="B400" s="41" t="str">
        <f>IF('M10'!B48=0,"",'M10'!B48)</f>
        <v/>
      </c>
      <c r="C400" s="90" t="str">
        <f>'I10'!O48</f>
        <v xml:space="preserve"> </v>
      </c>
      <c r="D400" s="90" t="str">
        <f>'I10'!P48</f>
        <v xml:space="preserve"> </v>
      </c>
      <c r="E400" s="90" t="str">
        <f>'I10'!Q48</f>
        <v xml:space="preserve"> </v>
      </c>
      <c r="F400" s="90" t="str">
        <f>'I10'!R48</f>
        <v xml:space="preserve"> </v>
      </c>
      <c r="G400" s="90" t="str">
        <f>'I10'!S48</f>
        <v xml:space="preserve"> </v>
      </c>
      <c r="H400" s="90" t="str">
        <f>'I10'!T48</f>
        <v xml:space="preserve"> </v>
      </c>
      <c r="I400" s="42">
        <f t="shared" si="13"/>
        <v>0</v>
      </c>
      <c r="J400" s="42">
        <f t="shared" si="13"/>
        <v>0</v>
      </c>
      <c r="K400" s="43">
        <f t="shared" si="10"/>
        <v>0</v>
      </c>
      <c r="L400" s="44">
        <f t="shared" si="11"/>
        <v>195</v>
      </c>
    </row>
    <row r="401" spans="1:20" x14ac:dyDescent="0.25">
      <c r="A401" s="40">
        <v>37</v>
      </c>
      <c r="B401" s="41" t="str">
        <f>IF('M10'!B49=0,"",'M10'!B49)</f>
        <v/>
      </c>
      <c r="C401" s="90" t="str">
        <f>'I10'!O49</f>
        <v xml:space="preserve"> </v>
      </c>
      <c r="D401" s="90" t="str">
        <f>'I10'!P49</f>
        <v xml:space="preserve"> </v>
      </c>
      <c r="E401" s="90" t="str">
        <f>'I10'!Q49</f>
        <v xml:space="preserve"> </v>
      </c>
      <c r="F401" s="90" t="str">
        <f>'I10'!R49</f>
        <v xml:space="preserve"> </v>
      </c>
      <c r="G401" s="90" t="str">
        <f>'I10'!S49</f>
        <v xml:space="preserve"> </v>
      </c>
      <c r="H401" s="90" t="str">
        <f>'I10'!T49</f>
        <v xml:space="preserve"> </v>
      </c>
      <c r="I401" s="42">
        <f t="shared" si="13"/>
        <v>0</v>
      </c>
      <c r="J401" s="42">
        <f t="shared" si="13"/>
        <v>0</v>
      </c>
      <c r="K401" s="43">
        <f t="shared" si="10"/>
        <v>0</v>
      </c>
      <c r="L401" s="44">
        <f t="shared" si="11"/>
        <v>195</v>
      </c>
    </row>
    <row r="402" spans="1:20" x14ac:dyDescent="0.25">
      <c r="A402" s="40">
        <v>38</v>
      </c>
      <c r="B402" s="41" t="str">
        <f>IF('M10'!B50=0,"",'M10'!B50)</f>
        <v/>
      </c>
      <c r="C402" s="90" t="str">
        <f>'I10'!O50</f>
        <v xml:space="preserve"> </v>
      </c>
      <c r="D402" s="90" t="str">
        <f>'I10'!P50</f>
        <v xml:space="preserve"> </v>
      </c>
      <c r="E402" s="90" t="str">
        <f>'I10'!Q50</f>
        <v xml:space="preserve"> </v>
      </c>
      <c r="F402" s="90" t="str">
        <f>'I10'!R50</f>
        <v xml:space="preserve"> </v>
      </c>
      <c r="G402" s="90" t="str">
        <f>'I10'!S50</f>
        <v xml:space="preserve"> </v>
      </c>
      <c r="H402" s="90" t="str">
        <f>'I10'!T50</f>
        <v xml:space="preserve"> </v>
      </c>
      <c r="I402" s="42">
        <f t="shared" si="13"/>
        <v>0</v>
      </c>
      <c r="J402" s="42">
        <f t="shared" si="13"/>
        <v>0</v>
      </c>
      <c r="K402" s="43">
        <f t="shared" si="10"/>
        <v>0</v>
      </c>
      <c r="L402" s="44">
        <f t="shared" si="11"/>
        <v>195</v>
      </c>
    </row>
    <row r="403" spans="1:20" x14ac:dyDescent="0.25">
      <c r="A403" s="40">
        <v>39</v>
      </c>
      <c r="B403" s="41" t="str">
        <f>IF('M10'!B51=0,"",'M10'!B51)</f>
        <v/>
      </c>
      <c r="C403" s="90" t="str">
        <f>'I10'!O51</f>
        <v xml:space="preserve"> </v>
      </c>
      <c r="D403" s="90" t="str">
        <f>'I10'!P51</f>
        <v xml:space="preserve"> </v>
      </c>
      <c r="E403" s="90" t="str">
        <f>'I10'!Q51</f>
        <v xml:space="preserve"> </v>
      </c>
      <c r="F403" s="90" t="str">
        <f>'I10'!R51</f>
        <v xml:space="preserve"> </v>
      </c>
      <c r="G403" s="90" t="str">
        <f>'I10'!S51</f>
        <v xml:space="preserve"> </v>
      </c>
      <c r="H403" s="90" t="str">
        <f>'I10'!T51</f>
        <v xml:space="preserve"> </v>
      </c>
      <c r="I403" s="42">
        <f t="shared" si="13"/>
        <v>0</v>
      </c>
      <c r="J403" s="42">
        <f t="shared" si="13"/>
        <v>0</v>
      </c>
      <c r="K403" s="43">
        <f t="shared" si="10"/>
        <v>0</v>
      </c>
      <c r="L403" s="44">
        <f t="shared" si="11"/>
        <v>195</v>
      </c>
    </row>
    <row r="404" spans="1:20" x14ac:dyDescent="0.25">
      <c r="A404" s="40">
        <v>40</v>
      </c>
      <c r="B404" s="41" t="str">
        <f>IF('M10'!B52=0,"",'M10'!B52)</f>
        <v/>
      </c>
      <c r="C404" s="90" t="str">
        <f>'I10'!O52</f>
        <v xml:space="preserve"> </v>
      </c>
      <c r="D404" s="90" t="str">
        <f>'I10'!P52</f>
        <v xml:space="preserve"> </v>
      </c>
      <c r="E404" s="90" t="str">
        <f>'I10'!Q52</f>
        <v xml:space="preserve"> </v>
      </c>
      <c r="F404" s="90" t="str">
        <f>'I10'!R52</f>
        <v xml:space="preserve"> </v>
      </c>
      <c r="G404" s="90" t="str">
        <f>'I10'!S52</f>
        <v xml:space="preserve"> </v>
      </c>
      <c r="H404" s="90" t="str">
        <f>'I10'!T52</f>
        <v xml:space="preserve"> </v>
      </c>
      <c r="I404" s="42">
        <f t="shared" si="13"/>
        <v>0</v>
      </c>
      <c r="J404" s="42">
        <f t="shared" si="13"/>
        <v>0</v>
      </c>
      <c r="K404" s="43">
        <f t="shared" si="10"/>
        <v>0</v>
      </c>
      <c r="L404" s="44">
        <f t="shared" si="11"/>
        <v>195</v>
      </c>
    </row>
    <row r="405" spans="1:20" x14ac:dyDescent="0.25">
      <c r="A405" s="40">
        <v>41</v>
      </c>
      <c r="B405" s="41" t="str">
        <f>IF('M10'!B53=0,"",'M10'!B53)</f>
        <v/>
      </c>
      <c r="C405" s="90" t="str">
        <f>'I10'!O53</f>
        <v xml:space="preserve"> </v>
      </c>
      <c r="D405" s="90" t="str">
        <f>'I10'!P53</f>
        <v xml:space="preserve"> </v>
      </c>
      <c r="E405" s="90" t="str">
        <f>'I10'!Q53</f>
        <v xml:space="preserve"> </v>
      </c>
      <c r="F405" s="90" t="str">
        <f>'I10'!R53</f>
        <v xml:space="preserve"> </v>
      </c>
      <c r="G405" s="90" t="str">
        <f>'I10'!S53</f>
        <v xml:space="preserve"> </v>
      </c>
      <c r="H405" s="90" t="str">
        <f>'I10'!T53</f>
        <v xml:space="preserve"> </v>
      </c>
      <c r="I405" s="42">
        <f t="shared" si="13"/>
        <v>0</v>
      </c>
      <c r="J405" s="42">
        <f t="shared" si="13"/>
        <v>0</v>
      </c>
      <c r="K405" s="43">
        <f t="shared" si="10"/>
        <v>0</v>
      </c>
      <c r="L405" s="44">
        <f t="shared" si="11"/>
        <v>195</v>
      </c>
    </row>
    <row r="406" spans="1:20" x14ac:dyDescent="0.25">
      <c r="A406" s="40">
        <v>42</v>
      </c>
      <c r="B406" s="41" t="str">
        <f>IF('M10'!B54=0,"",'M10'!B54)</f>
        <v/>
      </c>
      <c r="C406" s="90" t="str">
        <f>'I10'!O54</f>
        <v xml:space="preserve"> </v>
      </c>
      <c r="D406" s="90" t="str">
        <f>'I10'!P54</f>
        <v xml:space="preserve"> </v>
      </c>
      <c r="E406" s="90" t="str">
        <f>'I10'!Q54</f>
        <v xml:space="preserve"> </v>
      </c>
      <c r="F406" s="90" t="str">
        <f>'I10'!R54</f>
        <v xml:space="preserve"> </v>
      </c>
      <c r="G406" s="90" t="str">
        <f>'I10'!S54</f>
        <v xml:space="preserve"> </v>
      </c>
      <c r="H406" s="90" t="str">
        <f>'I10'!T54</f>
        <v xml:space="preserve"> </v>
      </c>
      <c r="I406" s="42">
        <f t="shared" si="13"/>
        <v>0</v>
      </c>
      <c r="J406" s="42">
        <f t="shared" si="13"/>
        <v>0</v>
      </c>
      <c r="K406" s="43">
        <f t="shared" si="10"/>
        <v>0</v>
      </c>
      <c r="L406" s="44">
        <f t="shared" si="11"/>
        <v>195</v>
      </c>
    </row>
    <row r="407" spans="1:20" x14ac:dyDescent="0.25">
      <c r="A407" s="40">
        <v>43</v>
      </c>
      <c r="B407" s="41" t="str">
        <f>IF('M10'!B55=0,"",'M10'!B55)</f>
        <v/>
      </c>
      <c r="C407" s="90" t="str">
        <f>'I10'!O55</f>
        <v xml:space="preserve"> </v>
      </c>
      <c r="D407" s="90" t="str">
        <f>'I10'!P55</f>
        <v xml:space="preserve"> </v>
      </c>
      <c r="E407" s="90" t="str">
        <f>'I10'!Q55</f>
        <v xml:space="preserve"> </v>
      </c>
      <c r="F407" s="90" t="str">
        <f>'I10'!R55</f>
        <v xml:space="preserve"> </v>
      </c>
      <c r="G407" s="90" t="str">
        <f>'I10'!S55</f>
        <v xml:space="preserve"> </v>
      </c>
      <c r="H407" s="90" t="str">
        <f>'I10'!T55</f>
        <v xml:space="preserve"> </v>
      </c>
      <c r="I407" s="42">
        <f t="shared" si="13"/>
        <v>0</v>
      </c>
      <c r="J407" s="42">
        <f t="shared" si="13"/>
        <v>0</v>
      </c>
      <c r="K407" s="43">
        <f t="shared" si="10"/>
        <v>0</v>
      </c>
      <c r="L407" s="44">
        <f t="shared" si="11"/>
        <v>195</v>
      </c>
    </row>
    <row r="408" spans="1:20" x14ac:dyDescent="0.25">
      <c r="A408" s="40">
        <v>44</v>
      </c>
      <c r="B408" s="41" t="str">
        <f>IF('M10'!B56=0,"",'M10'!B56)</f>
        <v/>
      </c>
      <c r="C408" s="90" t="str">
        <f>'I10'!O56</f>
        <v xml:space="preserve"> </v>
      </c>
      <c r="D408" s="90" t="str">
        <f>'I10'!P56</f>
        <v xml:space="preserve"> </v>
      </c>
      <c r="E408" s="90" t="str">
        <f>'I10'!Q56</f>
        <v xml:space="preserve"> </v>
      </c>
      <c r="F408" s="90" t="str">
        <f>'I10'!R56</f>
        <v xml:space="preserve"> </v>
      </c>
      <c r="G408" s="90" t="str">
        <f>'I10'!S56</f>
        <v xml:space="preserve"> </v>
      </c>
      <c r="H408" s="90" t="str">
        <f>'I10'!T56</f>
        <v xml:space="preserve"> </v>
      </c>
      <c r="I408" s="42">
        <f t="shared" si="13"/>
        <v>0</v>
      </c>
      <c r="J408" s="42">
        <f t="shared" si="13"/>
        <v>0</v>
      </c>
      <c r="K408" s="43">
        <f t="shared" si="10"/>
        <v>0</v>
      </c>
      <c r="L408" s="44">
        <f t="shared" si="11"/>
        <v>195</v>
      </c>
    </row>
    <row r="409" spans="1:20" x14ac:dyDescent="0.25">
      <c r="A409" s="40">
        <v>45</v>
      </c>
      <c r="B409" s="41" t="str">
        <f>IF('M10'!B57=0,"",'M10'!B57)</f>
        <v/>
      </c>
      <c r="C409" s="90" t="str">
        <f>'I10'!O57</f>
        <v xml:space="preserve"> </v>
      </c>
      <c r="D409" s="90" t="str">
        <f>'I10'!P57</f>
        <v xml:space="preserve"> </v>
      </c>
      <c r="E409" s="90" t="str">
        <f>'I10'!Q57</f>
        <v xml:space="preserve"> </v>
      </c>
      <c r="F409" s="90" t="str">
        <f>'I10'!R57</f>
        <v xml:space="preserve"> </v>
      </c>
      <c r="G409" s="90" t="str">
        <f>'I10'!S57</f>
        <v xml:space="preserve"> </v>
      </c>
      <c r="H409" s="90" t="str">
        <f>'I10'!T57</f>
        <v xml:space="preserve"> </v>
      </c>
      <c r="I409" s="42">
        <f t="shared" si="13"/>
        <v>0</v>
      </c>
      <c r="J409" s="42">
        <f t="shared" si="13"/>
        <v>0</v>
      </c>
      <c r="K409" s="43">
        <f t="shared" si="10"/>
        <v>0</v>
      </c>
      <c r="L409" s="44">
        <f t="shared" si="11"/>
        <v>195</v>
      </c>
    </row>
    <row r="410" spans="1:20" x14ac:dyDescent="0.25">
      <c r="A410" s="40">
        <v>46</v>
      </c>
      <c r="B410" s="41" t="str">
        <f>IF('M10'!B58=0,"",'M10'!B58)</f>
        <v/>
      </c>
      <c r="C410" s="90" t="str">
        <f>'I10'!O58</f>
        <v xml:space="preserve"> </v>
      </c>
      <c r="D410" s="90" t="str">
        <f>'I10'!P58</f>
        <v xml:space="preserve"> </v>
      </c>
      <c r="E410" s="90" t="str">
        <f>'I10'!Q58</f>
        <v xml:space="preserve"> </v>
      </c>
      <c r="F410" s="90" t="str">
        <f>'I10'!R58</f>
        <v xml:space="preserve"> </v>
      </c>
      <c r="G410" s="90" t="str">
        <f>'I10'!S58</f>
        <v xml:space="preserve"> </v>
      </c>
      <c r="H410" s="90" t="str">
        <f>'I10'!T58</f>
        <v xml:space="preserve"> </v>
      </c>
      <c r="I410" s="42">
        <f t="shared" si="13"/>
        <v>0</v>
      </c>
      <c r="J410" s="42">
        <f t="shared" si="13"/>
        <v>0</v>
      </c>
      <c r="K410" s="43">
        <f t="shared" si="10"/>
        <v>0</v>
      </c>
      <c r="L410" s="44">
        <f t="shared" si="11"/>
        <v>195</v>
      </c>
    </row>
    <row r="411" spans="1:20" x14ac:dyDescent="0.25">
      <c r="A411" s="40">
        <v>47</v>
      </c>
      <c r="B411" s="41" t="str">
        <f>IF('M10'!B59=0,"",'M10'!B59)</f>
        <v/>
      </c>
      <c r="C411" s="90" t="str">
        <f>'I10'!O59</f>
        <v xml:space="preserve"> </v>
      </c>
      <c r="D411" s="90" t="str">
        <f>'I10'!P59</f>
        <v xml:space="preserve"> </v>
      </c>
      <c r="E411" s="90" t="str">
        <f>'I10'!Q59</f>
        <v xml:space="preserve"> </v>
      </c>
      <c r="F411" s="90" t="str">
        <f>'I10'!R59</f>
        <v xml:space="preserve"> </v>
      </c>
      <c r="G411" s="90" t="str">
        <f>'I10'!S59</f>
        <v xml:space="preserve"> </v>
      </c>
      <c r="H411" s="90" t="str">
        <f>'I10'!T59</f>
        <v xml:space="preserve"> </v>
      </c>
      <c r="I411" s="42">
        <f t="shared" si="13"/>
        <v>0</v>
      </c>
      <c r="J411" s="42">
        <f t="shared" si="13"/>
        <v>0</v>
      </c>
      <c r="K411" s="43">
        <f t="shared" si="10"/>
        <v>0</v>
      </c>
      <c r="L411" s="44">
        <f t="shared" si="11"/>
        <v>195</v>
      </c>
    </row>
    <row r="412" spans="1:20" x14ac:dyDescent="0.25">
      <c r="A412" s="40">
        <v>48</v>
      </c>
      <c r="B412" s="41" t="str">
        <f>IF('M10'!B60=0,"",'M10'!B60)</f>
        <v/>
      </c>
      <c r="C412" s="90" t="str">
        <f>'I10'!O60</f>
        <v xml:space="preserve"> </v>
      </c>
      <c r="D412" s="90" t="str">
        <f>'I10'!P60</f>
        <v xml:space="preserve"> </v>
      </c>
      <c r="E412" s="90" t="str">
        <f>'I10'!Q60</f>
        <v xml:space="preserve"> </v>
      </c>
      <c r="F412" s="90" t="str">
        <f>'I10'!R60</f>
        <v xml:space="preserve"> </v>
      </c>
      <c r="G412" s="90" t="str">
        <f>'I10'!S60</f>
        <v xml:space="preserve"> </v>
      </c>
      <c r="H412" s="90" t="str">
        <f>'I10'!T60</f>
        <v xml:space="preserve"> </v>
      </c>
      <c r="I412" s="42">
        <f t="shared" si="13"/>
        <v>0</v>
      </c>
      <c r="J412" s="42">
        <f t="shared" si="13"/>
        <v>0</v>
      </c>
      <c r="K412" s="43">
        <f t="shared" si="10"/>
        <v>0</v>
      </c>
      <c r="L412" s="44">
        <f t="shared" si="11"/>
        <v>195</v>
      </c>
    </row>
    <row r="413" spans="1:20" x14ac:dyDescent="0.25">
      <c r="A413" s="40">
        <v>49</v>
      </c>
      <c r="B413" s="41" t="str">
        <f>IF('M10'!B61=0,"",'M10'!B61)</f>
        <v/>
      </c>
      <c r="C413" s="90" t="str">
        <f>'I10'!O61</f>
        <v xml:space="preserve"> </v>
      </c>
      <c r="D413" s="90" t="str">
        <f>'I10'!P61</f>
        <v xml:space="preserve"> </v>
      </c>
      <c r="E413" s="90" t="str">
        <f>'I10'!Q61</f>
        <v xml:space="preserve"> </v>
      </c>
      <c r="F413" s="90" t="str">
        <f>'I10'!R61</f>
        <v xml:space="preserve"> </v>
      </c>
      <c r="G413" s="90" t="str">
        <f>'I10'!S61</f>
        <v xml:space="preserve"> </v>
      </c>
      <c r="H413" s="90" t="str">
        <f>'I10'!T61</f>
        <v xml:space="preserve"> </v>
      </c>
      <c r="I413" s="42">
        <f t="shared" si="13"/>
        <v>0</v>
      </c>
      <c r="J413" s="42">
        <f t="shared" si="13"/>
        <v>0</v>
      </c>
      <c r="K413" s="43">
        <f t="shared" si="10"/>
        <v>0</v>
      </c>
      <c r="L413" s="44">
        <f t="shared" si="11"/>
        <v>195</v>
      </c>
    </row>
    <row r="414" spans="1:20" x14ac:dyDescent="0.25">
      <c r="A414" s="40">
        <v>50</v>
      </c>
      <c r="B414" s="41" t="str">
        <f>IF('M10'!B62=0,"",'M10'!B62)</f>
        <v/>
      </c>
      <c r="C414" s="90" t="str">
        <f>'I10'!O62</f>
        <v xml:space="preserve"> </v>
      </c>
      <c r="D414" s="90" t="str">
        <f>'I10'!P62</f>
        <v xml:space="preserve"> </v>
      </c>
      <c r="E414" s="90" t="str">
        <f>'I10'!Q62</f>
        <v xml:space="preserve"> </v>
      </c>
      <c r="F414" s="90" t="str">
        <f>'I10'!R62</f>
        <v xml:space="preserve"> </v>
      </c>
      <c r="G414" s="90" t="str">
        <f>'I10'!S62</f>
        <v xml:space="preserve"> </v>
      </c>
      <c r="H414" s="90" t="str">
        <f>'I10'!T62</f>
        <v xml:space="preserve"> </v>
      </c>
      <c r="I414" s="42">
        <f t="shared" ref="I414:J414" si="14">I60+I178+I296</f>
        <v>0</v>
      </c>
      <c r="J414" s="42">
        <f t="shared" si="14"/>
        <v>0</v>
      </c>
      <c r="K414" s="43">
        <f t="shared" si="10"/>
        <v>0</v>
      </c>
      <c r="L414" s="44">
        <f t="shared" si="11"/>
        <v>195</v>
      </c>
    </row>
    <row r="415" spans="1:20" x14ac:dyDescent="0.25">
      <c r="A415" s="46"/>
      <c r="L415" s="52"/>
    </row>
    <row r="416" spans="1:20"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row>
    <row r="417" spans="1:20"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row>
    <row r="418" spans="1:20"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row>
    <row r="419" spans="1:20"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row>
    <row r="420" spans="1:20"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row>
    <row r="421" spans="1:20"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row>
    <row r="422" spans="1:20" s="66" customFormat="1" ht="15" customHeight="1" x14ac:dyDescent="0.25">
      <c r="A422" s="245" t="s">
        <v>123</v>
      </c>
      <c r="B422" s="245"/>
      <c r="C422" s="215">
        <f>COUNTIF(G365:G414,"=B-")</f>
        <v>0</v>
      </c>
      <c r="D422" s="215"/>
      <c r="E422" s="215"/>
      <c r="F422" s="92">
        <f t="shared" si="15"/>
        <v>0</v>
      </c>
      <c r="G422" s="249" t="s">
        <v>134</v>
      </c>
      <c r="H422" s="249"/>
      <c r="I422" s="94">
        <f>COUNTIF(H365:H414,"=APB")</f>
        <v>0</v>
      </c>
      <c r="L422" s="65"/>
      <c r="M422" s="32"/>
      <c r="N422" s="32"/>
      <c r="O422" s="32"/>
      <c r="P422" s="32"/>
      <c r="Q422" s="32"/>
      <c r="R422" s="32"/>
      <c r="S422" s="32"/>
      <c r="T422" s="32"/>
    </row>
    <row r="423" spans="1:20" s="66" customFormat="1" ht="15" customHeight="1" x14ac:dyDescent="0.25">
      <c r="A423" s="245" t="s">
        <v>124</v>
      </c>
      <c r="B423" s="245"/>
      <c r="C423" s="215">
        <f>COUNTIF(G365:G414,"=C+")</f>
        <v>0</v>
      </c>
      <c r="D423" s="215"/>
      <c r="E423" s="215"/>
      <c r="F423" s="92">
        <f t="shared" si="15"/>
        <v>0</v>
      </c>
      <c r="G423" s="249" t="s">
        <v>135</v>
      </c>
      <c r="H423" s="249"/>
      <c r="I423" s="94">
        <f>COUNTIF(H365:H414,"=SPL")</f>
        <v>0</v>
      </c>
      <c r="L423" s="65"/>
      <c r="M423" s="32"/>
      <c r="N423" s="32"/>
      <c r="O423" s="32"/>
      <c r="P423" s="32"/>
      <c r="Q423" s="32"/>
      <c r="R423" s="32"/>
      <c r="S423" s="32"/>
      <c r="T423" s="32"/>
    </row>
    <row r="424" spans="1:20" s="66" customFormat="1" ht="15" customHeight="1" x14ac:dyDescent="0.25">
      <c r="A424" s="245" t="s">
        <v>125</v>
      </c>
      <c r="B424" s="245"/>
      <c r="C424" s="215">
        <f>COUNTIF(G365:G414,"=C-")</f>
        <v>0</v>
      </c>
      <c r="D424" s="215"/>
      <c r="E424" s="215"/>
      <c r="F424" s="92">
        <f t="shared" si="15"/>
        <v>0</v>
      </c>
      <c r="G424" s="249" t="s">
        <v>136</v>
      </c>
      <c r="H424" s="249"/>
      <c r="I424" s="94">
        <f>COUNTIF(H365:H414,"=REP")</f>
        <v>0</v>
      </c>
      <c r="L424" s="65"/>
      <c r="M424" s="32"/>
      <c r="N424" s="32"/>
      <c r="O424" s="32"/>
      <c r="P424" s="32"/>
      <c r="Q424" s="32"/>
      <c r="R424" s="32"/>
      <c r="S424" s="32"/>
      <c r="T424" s="32"/>
    </row>
    <row r="425" spans="1:20" s="66" customFormat="1" ht="15" customHeight="1" x14ac:dyDescent="0.3">
      <c r="A425" s="245" t="s">
        <v>126</v>
      </c>
      <c r="B425" s="245"/>
      <c r="C425" s="215">
        <f>COUNTIF(G365:G414,"=D+")</f>
        <v>0</v>
      </c>
      <c r="D425" s="215"/>
      <c r="E425" s="215"/>
      <c r="F425" s="92">
        <f t="shared" si="15"/>
        <v>0</v>
      </c>
      <c r="G425" s="192" t="s">
        <v>105</v>
      </c>
      <c r="H425" s="192"/>
      <c r="I425" s="95">
        <f>SUM(I422:I424)</f>
        <v>0</v>
      </c>
      <c r="L425" s="65"/>
      <c r="M425" s="32"/>
      <c r="N425" s="32"/>
      <c r="O425" s="32"/>
      <c r="P425" s="32"/>
      <c r="Q425" s="32"/>
      <c r="R425" s="32"/>
      <c r="S425" s="32"/>
      <c r="T425" s="32"/>
    </row>
    <row r="426" spans="1:20"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L426" s="65"/>
      <c r="M426" s="32"/>
      <c r="N426" s="32"/>
      <c r="O426" s="32"/>
      <c r="P426" s="32"/>
      <c r="Q426" s="32"/>
      <c r="R426" s="32"/>
      <c r="S426" s="32"/>
      <c r="T426" s="32"/>
    </row>
    <row r="427" spans="1:20"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L427" s="65"/>
      <c r="M427" s="32"/>
      <c r="N427" s="32"/>
      <c r="O427" s="32"/>
      <c r="P427" s="32"/>
      <c r="Q427" s="32"/>
      <c r="R427" s="32"/>
      <c r="S427" s="32"/>
      <c r="T427" s="32"/>
    </row>
    <row r="428" spans="1:20"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L428" s="65"/>
      <c r="M428" s="32"/>
      <c r="N428" s="32"/>
      <c r="O428" s="32"/>
      <c r="P428" s="32"/>
      <c r="Q428" s="32"/>
      <c r="R428" s="32"/>
      <c r="S428" s="32"/>
      <c r="T428" s="32"/>
    </row>
    <row r="429" spans="1:20" s="66" customFormat="1" ht="15" customHeight="1" x14ac:dyDescent="0.3">
      <c r="A429" s="192" t="s">
        <v>105</v>
      </c>
      <c r="B429" s="192"/>
      <c r="C429" s="193">
        <f>SUM(C419:C428)</f>
        <v>0</v>
      </c>
      <c r="D429" s="193"/>
      <c r="E429" s="193"/>
      <c r="F429" s="93">
        <f>SUM(F419:F428)</f>
        <v>0</v>
      </c>
      <c r="G429" s="192" t="s">
        <v>139</v>
      </c>
      <c r="H429" s="192"/>
      <c r="I429" s="97">
        <f>SUM(I426:I428)</f>
        <v>0</v>
      </c>
      <c r="L429" s="65"/>
      <c r="M429" s="32"/>
      <c r="N429" s="32"/>
      <c r="O429" s="32"/>
      <c r="P429" s="32"/>
      <c r="Q429" s="32"/>
      <c r="R429" s="32"/>
      <c r="S429" s="32"/>
      <c r="T429" s="32"/>
    </row>
    <row r="430" spans="1:20" s="55" customFormat="1" x14ac:dyDescent="0.25">
      <c r="A430" s="60"/>
      <c r="B430" s="70"/>
      <c r="C430" s="70"/>
      <c r="D430" s="70"/>
      <c r="E430" s="53"/>
      <c r="F430" s="53"/>
      <c r="G430" s="53"/>
      <c r="H430" s="53"/>
      <c r="I430" s="53"/>
      <c r="J430" s="53"/>
      <c r="K430" s="53"/>
      <c r="L430" s="54"/>
      <c r="M430" s="32"/>
      <c r="N430" s="32"/>
      <c r="O430" s="32"/>
      <c r="P430" s="32"/>
      <c r="Q430" s="32"/>
      <c r="R430" s="32"/>
      <c r="S430" s="32"/>
      <c r="T430" s="32"/>
    </row>
    <row r="431" spans="1:20" s="55" customFormat="1" x14ac:dyDescent="0.25">
      <c r="A431" s="60"/>
      <c r="B431" s="53"/>
      <c r="C431" s="53"/>
      <c r="D431" s="53"/>
      <c r="E431" s="53"/>
      <c r="F431" s="53"/>
      <c r="G431" s="53"/>
      <c r="H431" s="53"/>
      <c r="I431" s="53"/>
      <c r="J431" s="53"/>
      <c r="K431" s="53"/>
      <c r="L431" s="54"/>
      <c r="M431" s="32"/>
      <c r="N431" s="32"/>
      <c r="O431" s="32"/>
      <c r="P431" s="32"/>
      <c r="Q431" s="32"/>
      <c r="R431" s="32"/>
      <c r="S431" s="32"/>
      <c r="T431" s="32"/>
    </row>
    <row r="432" spans="1:20" s="55" customFormat="1" x14ac:dyDescent="0.25">
      <c r="A432" s="60"/>
      <c r="B432" s="53"/>
      <c r="C432" s="53"/>
      <c r="D432" s="53"/>
      <c r="E432" s="53"/>
      <c r="F432" s="53"/>
      <c r="G432" s="53"/>
      <c r="H432" s="53"/>
      <c r="I432" s="53"/>
      <c r="J432" s="53"/>
      <c r="K432" s="53"/>
      <c r="L432" s="54"/>
      <c r="M432" s="32"/>
      <c r="N432" s="32"/>
      <c r="O432" s="32"/>
      <c r="P432" s="32"/>
      <c r="Q432" s="32"/>
      <c r="R432" s="32"/>
      <c r="S432" s="32"/>
      <c r="T432" s="32"/>
    </row>
    <row r="433" spans="1:20" s="55" customFormat="1" x14ac:dyDescent="0.25">
      <c r="A433" s="60"/>
      <c r="B433" s="53"/>
      <c r="C433" s="53"/>
      <c r="D433" s="53"/>
      <c r="E433" s="53"/>
      <c r="F433" s="53"/>
      <c r="G433" s="53"/>
      <c r="H433" s="53"/>
      <c r="I433" s="53"/>
      <c r="J433" s="53"/>
      <c r="K433" s="53"/>
      <c r="L433" s="54"/>
      <c r="M433" s="32"/>
      <c r="N433" s="32"/>
      <c r="O433" s="32"/>
      <c r="P433" s="32"/>
      <c r="Q433" s="32"/>
      <c r="R433" s="32"/>
      <c r="S433" s="32"/>
      <c r="T433" s="32"/>
    </row>
    <row r="434" spans="1:20" s="55" customFormat="1" x14ac:dyDescent="0.25">
      <c r="A434" s="60"/>
      <c r="B434" s="53"/>
      <c r="C434" s="53"/>
      <c r="D434" s="53"/>
      <c r="E434" s="53"/>
      <c r="F434" s="53"/>
      <c r="G434" s="53"/>
      <c r="H434" s="53"/>
      <c r="I434" s="53"/>
      <c r="J434" s="53"/>
      <c r="K434" s="53"/>
      <c r="L434" s="54"/>
      <c r="M434" s="32"/>
      <c r="N434" s="32"/>
      <c r="O434" s="32"/>
      <c r="P434" s="32"/>
      <c r="Q434" s="32"/>
      <c r="R434" s="32"/>
      <c r="S434" s="32"/>
      <c r="T434" s="32"/>
    </row>
    <row r="435" spans="1:20" s="55" customFormat="1" x14ac:dyDescent="0.25">
      <c r="A435" s="60"/>
      <c r="B435" s="53"/>
      <c r="C435" s="53"/>
      <c r="D435" s="53"/>
      <c r="E435" s="53"/>
      <c r="F435" s="53"/>
      <c r="G435" s="53"/>
      <c r="H435" s="53"/>
      <c r="I435" s="53"/>
      <c r="J435" s="53"/>
      <c r="K435" s="53"/>
      <c r="L435" s="54"/>
      <c r="M435" s="32"/>
      <c r="N435" s="32"/>
      <c r="O435" s="32"/>
      <c r="P435" s="32"/>
      <c r="Q435" s="32"/>
      <c r="R435" s="32"/>
      <c r="S435" s="32"/>
      <c r="T435" s="32"/>
    </row>
    <row r="436" spans="1:20" s="55" customFormat="1" x14ac:dyDescent="0.25">
      <c r="A436" s="60"/>
      <c r="B436" s="53"/>
      <c r="C436" s="53"/>
      <c r="D436" s="53"/>
      <c r="E436" s="53"/>
      <c r="F436" s="53"/>
      <c r="G436" s="53"/>
      <c r="H436" s="53"/>
      <c r="I436" s="53"/>
      <c r="J436" s="53"/>
      <c r="K436" s="53"/>
      <c r="L436" s="54"/>
      <c r="M436" s="32"/>
      <c r="N436" s="32"/>
      <c r="O436" s="32"/>
      <c r="P436" s="32"/>
      <c r="Q436" s="32"/>
      <c r="R436" s="32"/>
      <c r="S436" s="32"/>
      <c r="T436" s="32"/>
    </row>
    <row r="437" spans="1:20" s="55" customFormat="1" x14ac:dyDescent="0.25">
      <c r="A437" s="60"/>
      <c r="B437" s="53"/>
      <c r="C437" s="53"/>
      <c r="D437" s="53"/>
      <c r="E437" s="53"/>
      <c r="F437" s="53"/>
      <c r="G437" s="53"/>
      <c r="H437" s="53"/>
      <c r="I437" s="53"/>
      <c r="J437" s="53"/>
      <c r="K437" s="53"/>
      <c r="L437" s="54"/>
      <c r="M437" s="32"/>
      <c r="N437" s="32"/>
      <c r="O437" s="32"/>
      <c r="P437" s="32"/>
      <c r="Q437" s="32"/>
      <c r="R437" s="32"/>
      <c r="S437" s="32"/>
      <c r="T437" s="32"/>
    </row>
    <row r="438" spans="1:20" s="55" customFormat="1" x14ac:dyDescent="0.25">
      <c r="A438" s="60"/>
      <c r="B438" s="53"/>
      <c r="C438" s="53"/>
      <c r="D438" s="53"/>
      <c r="E438" s="53"/>
      <c r="F438" s="53"/>
      <c r="G438" s="53"/>
      <c r="H438" s="53"/>
      <c r="I438" s="53"/>
      <c r="J438" s="53"/>
      <c r="K438" s="53"/>
      <c r="L438" s="54"/>
      <c r="M438" s="32"/>
      <c r="N438" s="32"/>
      <c r="O438" s="32"/>
      <c r="P438" s="32"/>
      <c r="Q438" s="32"/>
      <c r="R438" s="32"/>
      <c r="S438" s="32"/>
      <c r="T438" s="32"/>
    </row>
    <row r="439" spans="1:20" s="55" customFormat="1" x14ac:dyDescent="0.25">
      <c r="A439" s="60"/>
      <c r="B439" s="53"/>
      <c r="C439" s="53"/>
      <c r="D439" s="53"/>
      <c r="E439" s="53"/>
      <c r="F439" s="53"/>
      <c r="G439" s="53"/>
      <c r="H439" s="53"/>
      <c r="I439" s="53"/>
      <c r="J439" s="53"/>
      <c r="K439" s="53"/>
      <c r="L439" s="54"/>
      <c r="M439" s="32"/>
      <c r="N439" s="32"/>
      <c r="O439" s="32"/>
      <c r="P439" s="32"/>
      <c r="Q439" s="32"/>
      <c r="R439" s="32"/>
      <c r="S439" s="32"/>
      <c r="T439" s="32"/>
    </row>
    <row r="440" spans="1:20" s="55" customFormat="1" x14ac:dyDescent="0.25">
      <c r="A440" s="60"/>
      <c r="B440" s="53"/>
      <c r="C440" s="53"/>
      <c r="D440" s="53"/>
      <c r="E440" s="53"/>
      <c r="F440" s="53"/>
      <c r="G440" s="53"/>
      <c r="H440" s="53"/>
      <c r="I440" s="53"/>
      <c r="J440" s="53"/>
      <c r="K440" s="53"/>
      <c r="L440" s="54"/>
      <c r="M440" s="32"/>
      <c r="N440" s="32"/>
      <c r="O440" s="32"/>
      <c r="P440" s="32"/>
      <c r="Q440" s="32"/>
      <c r="R440" s="32"/>
      <c r="S440" s="32"/>
      <c r="T440" s="32"/>
    </row>
    <row r="441" spans="1:20" s="55" customFormat="1" x14ac:dyDescent="0.25">
      <c r="A441" s="60"/>
      <c r="B441" s="53"/>
      <c r="C441" s="53"/>
      <c r="D441" s="53"/>
      <c r="E441" s="53"/>
      <c r="F441" s="53"/>
      <c r="G441" s="53"/>
      <c r="H441" s="53"/>
      <c r="I441" s="53"/>
      <c r="J441" s="53"/>
      <c r="K441" s="53"/>
      <c r="L441" s="54"/>
      <c r="M441" s="32"/>
      <c r="N441" s="32"/>
      <c r="O441" s="32"/>
      <c r="P441" s="32"/>
      <c r="Q441" s="32"/>
      <c r="R441" s="32"/>
      <c r="S441" s="32"/>
      <c r="T441" s="32"/>
    </row>
    <row r="442" spans="1:20" s="55" customFormat="1" x14ac:dyDescent="0.25">
      <c r="A442" s="60"/>
      <c r="B442" s="53"/>
      <c r="C442" s="53"/>
      <c r="D442" s="53"/>
      <c r="E442" s="53"/>
      <c r="F442" s="53"/>
      <c r="G442" s="53"/>
      <c r="H442" s="53"/>
      <c r="I442" s="53"/>
      <c r="J442" s="53"/>
      <c r="K442" s="53"/>
      <c r="L442" s="54"/>
      <c r="M442" s="32"/>
      <c r="N442" s="32"/>
      <c r="O442" s="32"/>
      <c r="P442" s="32"/>
      <c r="Q442" s="32"/>
      <c r="R442" s="32"/>
      <c r="S442" s="32"/>
      <c r="T442" s="32"/>
    </row>
    <row r="443" spans="1:20" s="55" customFormat="1" x14ac:dyDescent="0.25">
      <c r="A443" s="60"/>
      <c r="B443" s="53"/>
      <c r="C443" s="53"/>
      <c r="D443" s="53"/>
      <c r="E443" s="53"/>
      <c r="F443" s="53"/>
      <c r="G443" s="53"/>
      <c r="H443" s="53"/>
      <c r="I443" s="53"/>
      <c r="J443" s="53"/>
      <c r="K443" s="53"/>
      <c r="L443" s="54"/>
      <c r="M443" s="32"/>
      <c r="N443" s="32"/>
      <c r="O443" s="32"/>
      <c r="P443" s="32"/>
      <c r="Q443" s="32"/>
      <c r="R443" s="32"/>
      <c r="S443" s="32"/>
      <c r="T443" s="32"/>
    </row>
    <row r="444" spans="1:20" s="55" customFormat="1" x14ac:dyDescent="0.25">
      <c r="A444" s="60"/>
      <c r="B444" s="53"/>
      <c r="C444" s="53"/>
      <c r="D444" s="53"/>
      <c r="E444" s="53"/>
      <c r="F444" s="53"/>
      <c r="G444" s="53"/>
      <c r="H444" s="53"/>
      <c r="I444" s="53"/>
      <c r="J444" s="53"/>
      <c r="K444" s="53"/>
      <c r="L444" s="54"/>
      <c r="M444" s="32"/>
      <c r="N444" s="32"/>
      <c r="O444" s="32"/>
      <c r="P444" s="32"/>
      <c r="Q444" s="32"/>
      <c r="R444" s="32"/>
      <c r="S444" s="32"/>
      <c r="T444" s="32"/>
    </row>
    <row r="445" spans="1:20" x14ac:dyDescent="0.25">
      <c r="A445" s="46"/>
      <c r="L445" s="52"/>
    </row>
    <row r="446" spans="1:20" x14ac:dyDescent="0.25">
      <c r="A446" s="46"/>
      <c r="L446" s="52"/>
    </row>
    <row r="447" spans="1:20" x14ac:dyDescent="0.25">
      <c r="A447" s="46"/>
      <c r="L447" s="52"/>
    </row>
    <row r="448" spans="1:20"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IF('M10'!B13=0,"",'M10'!B13)</f>
        <v/>
      </c>
      <c r="C471" s="90" t="str">
        <f>'I10'!R13</f>
        <v xml:space="preserve"> </v>
      </c>
      <c r="D471" s="90" t="str">
        <f>'I10'!T13</f>
        <v xml:space="preserve"> </v>
      </c>
      <c r="E471" s="90" t="str">
        <f>IF('I10'!U13=0," ",'I10'!U13)</f>
        <v xml:space="preserve"> </v>
      </c>
      <c r="F471" s="90" t="str">
        <f>IF('I10'!V13=0," ",'I10'!V13)</f>
        <v xml:space="preserve"> </v>
      </c>
      <c r="G471" s="91" t="str">
        <f>IF(F471&lt;&gt;" ",(IF(F471="P.A.","REPROBADO",IF(F471&gt;=7,"APROBADO","")))," ")</f>
        <v xml:space="preserve"> </v>
      </c>
      <c r="H471" s="187"/>
      <c r="I471" s="188"/>
      <c r="J471" s="188"/>
      <c r="K471" s="188"/>
      <c r="L471" s="189"/>
    </row>
    <row r="472" spans="1:12" x14ac:dyDescent="0.25">
      <c r="A472" s="40">
        <v>2</v>
      </c>
      <c r="B472" s="41" t="str">
        <f>IF('M10'!B14=0,"",'M10'!B14)</f>
        <v/>
      </c>
      <c r="C472" s="90" t="str">
        <f>'I10'!R14</f>
        <v xml:space="preserve"> </v>
      </c>
      <c r="D472" s="90" t="str">
        <f>'I10'!T14</f>
        <v xml:space="preserve"> </v>
      </c>
      <c r="E472" s="90" t="str">
        <f>IF('I10'!U14=0," ",'I10'!U14)</f>
        <v xml:space="preserve"> </v>
      </c>
      <c r="F472" s="90" t="str">
        <f>IF('I10'!V14=0," ",'I10'!V14)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IF('M10'!B15=0,"",'M10'!B15)</f>
        <v/>
      </c>
      <c r="C473" s="90" t="str">
        <f>'I10'!R15</f>
        <v xml:space="preserve"> </v>
      </c>
      <c r="D473" s="90" t="str">
        <f>'I10'!T15</f>
        <v xml:space="preserve"> </v>
      </c>
      <c r="E473" s="90" t="str">
        <f>IF('I10'!U15=0," ",'I10'!U15)</f>
        <v xml:space="preserve"> </v>
      </c>
      <c r="F473" s="90" t="str">
        <f>IF('I10'!V15=0," ",'I10'!V15)</f>
        <v xml:space="preserve"> </v>
      </c>
      <c r="G473" s="91" t="str">
        <f t="shared" si="16"/>
        <v xml:space="preserve"> </v>
      </c>
      <c r="H473" s="187"/>
      <c r="I473" s="188"/>
      <c r="J473" s="188"/>
      <c r="K473" s="188"/>
      <c r="L473" s="189"/>
    </row>
    <row r="474" spans="1:12" x14ac:dyDescent="0.25">
      <c r="A474" s="40">
        <v>4</v>
      </c>
      <c r="B474" s="41" t="str">
        <f>IF('M10'!B16=0,"",'M10'!B16)</f>
        <v/>
      </c>
      <c r="C474" s="90" t="str">
        <f>'I10'!R16</f>
        <v xml:space="preserve"> </v>
      </c>
      <c r="D474" s="90" t="str">
        <f>'I10'!T16</f>
        <v xml:space="preserve"> </v>
      </c>
      <c r="E474" s="90" t="str">
        <f>IF('I10'!U16=0," ",'I10'!U16)</f>
        <v xml:space="preserve"> </v>
      </c>
      <c r="F474" s="90" t="str">
        <f>IF('I10'!V16=0," ",'I10'!V16)</f>
        <v xml:space="preserve"> </v>
      </c>
      <c r="G474" s="91" t="str">
        <f t="shared" si="16"/>
        <v xml:space="preserve"> </v>
      </c>
      <c r="H474" s="187"/>
      <c r="I474" s="188"/>
      <c r="J474" s="188"/>
      <c r="K474" s="188"/>
      <c r="L474" s="189"/>
    </row>
    <row r="475" spans="1:12" x14ac:dyDescent="0.25">
      <c r="A475" s="40">
        <v>5</v>
      </c>
      <c r="B475" s="41" t="str">
        <f>IF('M10'!B17=0,"",'M10'!B17)</f>
        <v/>
      </c>
      <c r="C475" s="90" t="str">
        <f>'I10'!R17</f>
        <v xml:space="preserve"> </v>
      </c>
      <c r="D475" s="90" t="str">
        <f>'I10'!T17</f>
        <v xml:space="preserve"> </v>
      </c>
      <c r="E475" s="90" t="str">
        <f>IF('I10'!U17=0," ",'I10'!U17)</f>
        <v xml:space="preserve"> </v>
      </c>
      <c r="F475" s="90" t="str">
        <f>IF('I10'!V17=0," ",'I10'!V17)</f>
        <v xml:space="preserve"> </v>
      </c>
      <c r="G475" s="91" t="str">
        <f t="shared" si="16"/>
        <v xml:space="preserve"> </v>
      </c>
      <c r="H475" s="187"/>
      <c r="I475" s="188"/>
      <c r="J475" s="188"/>
      <c r="K475" s="188"/>
      <c r="L475" s="189"/>
    </row>
    <row r="476" spans="1:12" x14ac:dyDescent="0.25">
      <c r="A476" s="40">
        <v>6</v>
      </c>
      <c r="B476" s="41" t="str">
        <f>IF('M10'!B18=0,"",'M10'!B18)</f>
        <v/>
      </c>
      <c r="C476" s="90" t="str">
        <f>'I10'!R18</f>
        <v xml:space="preserve"> </v>
      </c>
      <c r="D476" s="90" t="str">
        <f>'I10'!T18</f>
        <v xml:space="preserve"> </v>
      </c>
      <c r="E476" s="90" t="str">
        <f>IF('I10'!U18=0," ",'I10'!U18)</f>
        <v xml:space="preserve"> </v>
      </c>
      <c r="F476" s="90" t="str">
        <f>IF('I10'!V18=0," ",'I10'!V18)</f>
        <v xml:space="preserve"> </v>
      </c>
      <c r="G476" s="91" t="str">
        <f t="shared" si="16"/>
        <v xml:space="preserve"> </v>
      </c>
      <c r="H476" s="187"/>
      <c r="I476" s="188"/>
      <c r="J476" s="188"/>
      <c r="K476" s="188"/>
      <c r="L476" s="189"/>
    </row>
    <row r="477" spans="1:12" x14ac:dyDescent="0.25">
      <c r="A477" s="40">
        <v>7</v>
      </c>
      <c r="B477" s="41" t="str">
        <f>IF('M10'!B19=0,"",'M10'!B19)</f>
        <v/>
      </c>
      <c r="C477" s="90" t="str">
        <f>'I10'!R19</f>
        <v xml:space="preserve"> </v>
      </c>
      <c r="D477" s="90" t="str">
        <f>'I10'!T19</f>
        <v xml:space="preserve"> </v>
      </c>
      <c r="E477" s="90" t="str">
        <f>IF('I10'!U19=0," ",'I10'!U19)</f>
        <v xml:space="preserve"> </v>
      </c>
      <c r="F477" s="90" t="str">
        <f>IF('I10'!V19=0," ",'I10'!V19)</f>
        <v xml:space="preserve"> </v>
      </c>
      <c r="G477" s="91" t="str">
        <f t="shared" si="16"/>
        <v xml:space="preserve"> </v>
      </c>
      <c r="H477" s="187"/>
      <c r="I477" s="188"/>
      <c r="J477" s="188"/>
      <c r="K477" s="188"/>
      <c r="L477" s="189"/>
    </row>
    <row r="478" spans="1:12" x14ac:dyDescent="0.25">
      <c r="A478" s="40">
        <v>8</v>
      </c>
      <c r="B478" s="41" t="str">
        <f>IF('M10'!B20=0,"",'M10'!B20)</f>
        <v/>
      </c>
      <c r="C478" s="90" t="str">
        <f>'I10'!R20</f>
        <v xml:space="preserve"> </v>
      </c>
      <c r="D478" s="90" t="str">
        <f>'I10'!T20</f>
        <v xml:space="preserve"> </v>
      </c>
      <c r="E478" s="90" t="str">
        <f>IF('I10'!U20=0," ",'I10'!U20)</f>
        <v xml:space="preserve"> </v>
      </c>
      <c r="F478" s="90" t="str">
        <f>IF('I10'!V20=0," ",'I10'!V20)</f>
        <v xml:space="preserve"> </v>
      </c>
      <c r="G478" s="91" t="str">
        <f t="shared" si="16"/>
        <v xml:space="preserve"> </v>
      </c>
      <c r="H478" s="187"/>
      <c r="I478" s="188"/>
      <c r="J478" s="188"/>
      <c r="K478" s="188"/>
      <c r="L478" s="189"/>
    </row>
    <row r="479" spans="1:12" x14ac:dyDescent="0.25">
      <c r="A479" s="40">
        <v>9</v>
      </c>
      <c r="B479" s="41" t="str">
        <f>IF('M10'!B21=0,"",'M10'!B21)</f>
        <v/>
      </c>
      <c r="C479" s="90" t="str">
        <f>'I10'!R21</f>
        <v xml:space="preserve"> </v>
      </c>
      <c r="D479" s="90" t="str">
        <f>'I10'!T21</f>
        <v xml:space="preserve"> </v>
      </c>
      <c r="E479" s="90" t="str">
        <f>IF('I10'!U21=0," ",'I10'!U21)</f>
        <v xml:space="preserve"> </v>
      </c>
      <c r="F479" s="90" t="str">
        <f>IF('I10'!V21=0," ",'I10'!V21)</f>
        <v xml:space="preserve"> </v>
      </c>
      <c r="G479" s="91" t="str">
        <f t="shared" si="16"/>
        <v xml:space="preserve"> </v>
      </c>
      <c r="H479" s="187"/>
      <c r="I479" s="188"/>
      <c r="J479" s="188"/>
      <c r="K479" s="188"/>
      <c r="L479" s="189"/>
    </row>
    <row r="480" spans="1:12" x14ac:dyDescent="0.25">
      <c r="A480" s="40">
        <v>10</v>
      </c>
      <c r="B480" s="41" t="str">
        <f>IF('M10'!B22=0,"",'M10'!B22)</f>
        <v/>
      </c>
      <c r="C480" s="90" t="str">
        <f>'I10'!R22</f>
        <v xml:space="preserve"> </v>
      </c>
      <c r="D480" s="90" t="str">
        <f>'I10'!T22</f>
        <v xml:space="preserve"> </v>
      </c>
      <c r="E480" s="90" t="str">
        <f>IF('I10'!U22=0," ",'I10'!U22)</f>
        <v xml:space="preserve"> </v>
      </c>
      <c r="F480" s="90" t="str">
        <f>IF('I10'!V22=0," ",'I10'!V22)</f>
        <v xml:space="preserve"> </v>
      </c>
      <c r="G480" s="91" t="str">
        <f t="shared" si="16"/>
        <v xml:space="preserve"> </v>
      </c>
      <c r="H480" s="187"/>
      <c r="I480" s="188"/>
      <c r="J480" s="188"/>
      <c r="K480" s="188"/>
      <c r="L480" s="189"/>
    </row>
    <row r="481" spans="1:12" x14ac:dyDescent="0.25">
      <c r="A481" s="40">
        <v>11</v>
      </c>
      <c r="B481" s="41" t="str">
        <f>IF('M10'!B23=0,"",'M10'!B23)</f>
        <v/>
      </c>
      <c r="C481" s="90" t="str">
        <f>'I10'!R23</f>
        <v xml:space="preserve"> </v>
      </c>
      <c r="D481" s="90" t="str">
        <f>'I10'!T23</f>
        <v xml:space="preserve"> </v>
      </c>
      <c r="E481" s="90" t="str">
        <f>IF('I10'!U23=0," ",'I10'!U23)</f>
        <v xml:space="preserve"> </v>
      </c>
      <c r="F481" s="90" t="str">
        <f>IF('I10'!V23=0," ",'I10'!V23)</f>
        <v xml:space="preserve"> </v>
      </c>
      <c r="G481" s="91" t="str">
        <f t="shared" si="16"/>
        <v xml:space="preserve"> </v>
      </c>
      <c r="H481" s="187"/>
      <c r="I481" s="188"/>
      <c r="J481" s="188"/>
      <c r="K481" s="188"/>
      <c r="L481" s="189"/>
    </row>
    <row r="482" spans="1:12" x14ac:dyDescent="0.25">
      <c r="A482" s="40">
        <v>12</v>
      </c>
      <c r="B482" s="41" t="str">
        <f>IF('M10'!B24=0,"",'M10'!B24)</f>
        <v/>
      </c>
      <c r="C482" s="90" t="str">
        <f>'I10'!R24</f>
        <v xml:space="preserve"> </v>
      </c>
      <c r="D482" s="90" t="str">
        <f>'I10'!T24</f>
        <v xml:space="preserve"> </v>
      </c>
      <c r="E482" s="90" t="str">
        <f>IF('I10'!U24=0," ",'I10'!U24)</f>
        <v xml:space="preserve"> </v>
      </c>
      <c r="F482" s="90" t="str">
        <f>IF('I10'!V24=0," ",'I10'!V24)</f>
        <v xml:space="preserve"> </v>
      </c>
      <c r="G482" s="91" t="str">
        <f t="shared" si="16"/>
        <v xml:space="preserve"> </v>
      </c>
      <c r="H482" s="187"/>
      <c r="I482" s="188"/>
      <c r="J482" s="188"/>
      <c r="K482" s="188"/>
      <c r="L482" s="189"/>
    </row>
    <row r="483" spans="1:12" x14ac:dyDescent="0.25">
      <c r="A483" s="40">
        <v>13</v>
      </c>
      <c r="B483" s="41" t="str">
        <f>IF('M10'!B25=0,"",'M10'!B25)</f>
        <v/>
      </c>
      <c r="C483" s="90" t="str">
        <f>'I10'!R25</f>
        <v xml:space="preserve"> </v>
      </c>
      <c r="D483" s="90" t="str">
        <f>'I10'!T25</f>
        <v xml:space="preserve"> </v>
      </c>
      <c r="E483" s="90" t="str">
        <f>IF('I10'!U25=0," ",'I10'!U25)</f>
        <v xml:space="preserve"> </v>
      </c>
      <c r="F483" s="90" t="str">
        <f>IF('I10'!V25=0," ",'I10'!V25)</f>
        <v xml:space="preserve"> </v>
      </c>
      <c r="G483" s="91" t="str">
        <f t="shared" si="16"/>
        <v xml:space="preserve"> </v>
      </c>
      <c r="H483" s="187"/>
      <c r="I483" s="188"/>
      <c r="J483" s="188"/>
      <c r="K483" s="188"/>
      <c r="L483" s="189"/>
    </row>
    <row r="484" spans="1:12" x14ac:dyDescent="0.25">
      <c r="A484" s="40">
        <v>14</v>
      </c>
      <c r="B484" s="41" t="str">
        <f>IF('M10'!B26=0,"",'M10'!B26)</f>
        <v/>
      </c>
      <c r="C484" s="90" t="str">
        <f>'I10'!R26</f>
        <v xml:space="preserve"> </v>
      </c>
      <c r="D484" s="90" t="str">
        <f>'I10'!T26</f>
        <v xml:space="preserve"> </v>
      </c>
      <c r="E484" s="90" t="str">
        <f>IF('I10'!U26=0," ",'I10'!U26)</f>
        <v xml:space="preserve"> </v>
      </c>
      <c r="F484" s="90" t="str">
        <f>IF('I10'!V26=0," ",'I10'!V26)</f>
        <v xml:space="preserve"> </v>
      </c>
      <c r="G484" s="91" t="str">
        <f t="shared" si="16"/>
        <v xml:space="preserve"> </v>
      </c>
      <c r="H484" s="187"/>
      <c r="I484" s="188"/>
      <c r="J484" s="188"/>
      <c r="K484" s="188"/>
      <c r="L484" s="189"/>
    </row>
    <row r="485" spans="1:12" x14ac:dyDescent="0.25">
      <c r="A485" s="40">
        <v>15</v>
      </c>
      <c r="B485" s="41" t="str">
        <f>IF('M10'!B27=0,"",'M10'!B27)</f>
        <v/>
      </c>
      <c r="C485" s="90" t="str">
        <f>'I10'!R27</f>
        <v xml:space="preserve"> </v>
      </c>
      <c r="D485" s="90" t="str">
        <f>'I10'!T27</f>
        <v xml:space="preserve"> </v>
      </c>
      <c r="E485" s="90" t="str">
        <f>IF('I10'!U27=0," ",'I10'!U27)</f>
        <v xml:space="preserve"> </v>
      </c>
      <c r="F485" s="90" t="str">
        <f>IF('I10'!V27=0," ",'I10'!V27)</f>
        <v xml:space="preserve"> </v>
      </c>
      <c r="G485" s="91" t="str">
        <f t="shared" si="16"/>
        <v xml:space="preserve"> </v>
      </c>
      <c r="H485" s="187"/>
      <c r="I485" s="188"/>
      <c r="J485" s="188"/>
      <c r="K485" s="188"/>
      <c r="L485" s="189"/>
    </row>
    <row r="486" spans="1:12" x14ac:dyDescent="0.25">
      <c r="A486" s="40">
        <v>16</v>
      </c>
      <c r="B486" s="41" t="str">
        <f>IF('M10'!B28=0,"",'M10'!B28)</f>
        <v/>
      </c>
      <c r="C486" s="90" t="str">
        <f>'I10'!R28</f>
        <v xml:space="preserve"> </v>
      </c>
      <c r="D486" s="90" t="str">
        <f>'I10'!T28</f>
        <v xml:space="preserve"> </v>
      </c>
      <c r="E486" s="90" t="str">
        <f>IF('I10'!U28=0," ",'I10'!U28)</f>
        <v xml:space="preserve"> </v>
      </c>
      <c r="F486" s="90" t="str">
        <f>IF('I10'!V28=0," ",'I10'!V28)</f>
        <v xml:space="preserve"> </v>
      </c>
      <c r="G486" s="91" t="str">
        <f t="shared" si="16"/>
        <v xml:space="preserve"> </v>
      </c>
      <c r="H486" s="187"/>
      <c r="I486" s="188"/>
      <c r="J486" s="188"/>
      <c r="K486" s="188"/>
      <c r="L486" s="189"/>
    </row>
    <row r="487" spans="1:12" x14ac:dyDescent="0.25">
      <c r="A487" s="40">
        <v>17</v>
      </c>
      <c r="B487" s="41" t="str">
        <f>IF('M10'!B29=0,"",'M10'!B29)</f>
        <v/>
      </c>
      <c r="C487" s="90" t="str">
        <f>'I10'!R29</f>
        <v xml:space="preserve"> </v>
      </c>
      <c r="D487" s="90" t="str">
        <f>'I10'!T29</f>
        <v xml:space="preserve"> </v>
      </c>
      <c r="E487" s="90" t="str">
        <f>IF('I10'!U29=0," ",'I10'!U29)</f>
        <v xml:space="preserve"> </v>
      </c>
      <c r="F487" s="90" t="str">
        <f>IF('I10'!V29=0," ",'I10'!V29)</f>
        <v xml:space="preserve"> </v>
      </c>
      <c r="G487" s="91" t="str">
        <f t="shared" si="16"/>
        <v xml:space="preserve"> </v>
      </c>
      <c r="H487" s="187"/>
      <c r="I487" s="188"/>
      <c r="J487" s="188"/>
      <c r="K487" s="188"/>
      <c r="L487" s="189"/>
    </row>
    <row r="488" spans="1:12" x14ac:dyDescent="0.25">
      <c r="A488" s="40">
        <v>18</v>
      </c>
      <c r="B488" s="41" t="str">
        <f>IF('M10'!B30=0,"",'M10'!B30)</f>
        <v/>
      </c>
      <c r="C488" s="90" t="str">
        <f>'I10'!R30</f>
        <v xml:space="preserve"> </v>
      </c>
      <c r="D488" s="90" t="str">
        <f>'I10'!T30</f>
        <v xml:space="preserve"> </v>
      </c>
      <c r="E488" s="90" t="str">
        <f>IF('I10'!U30=0," ",'I10'!U30)</f>
        <v xml:space="preserve"> </v>
      </c>
      <c r="F488" s="90" t="str">
        <f>IF('I10'!V30=0," ",'I10'!V30)</f>
        <v xml:space="preserve"> </v>
      </c>
      <c r="G488" s="91" t="str">
        <f t="shared" si="16"/>
        <v xml:space="preserve"> </v>
      </c>
      <c r="H488" s="187"/>
      <c r="I488" s="188"/>
      <c r="J488" s="188"/>
      <c r="K488" s="188"/>
      <c r="L488" s="189"/>
    </row>
    <row r="489" spans="1:12" x14ac:dyDescent="0.25">
      <c r="A489" s="40">
        <v>19</v>
      </c>
      <c r="B489" s="41" t="str">
        <f>IF('M10'!B31=0,"",'M10'!B31)</f>
        <v/>
      </c>
      <c r="C489" s="90" t="str">
        <f>'I10'!R31</f>
        <v xml:space="preserve"> </v>
      </c>
      <c r="D489" s="90" t="str">
        <f>'I10'!T31</f>
        <v xml:space="preserve"> </v>
      </c>
      <c r="E489" s="90" t="str">
        <f>IF('I10'!U31=0," ",'I10'!U31)</f>
        <v xml:space="preserve"> </v>
      </c>
      <c r="F489" s="90" t="str">
        <f>IF('I10'!V31=0," ",'I10'!V31)</f>
        <v xml:space="preserve"> </v>
      </c>
      <c r="G489" s="91" t="str">
        <f t="shared" si="16"/>
        <v xml:space="preserve"> </v>
      </c>
      <c r="H489" s="187"/>
      <c r="I489" s="188"/>
      <c r="J489" s="188"/>
      <c r="K489" s="188"/>
      <c r="L489" s="189"/>
    </row>
    <row r="490" spans="1:12" x14ac:dyDescent="0.25">
      <c r="A490" s="40">
        <v>20</v>
      </c>
      <c r="B490" s="41" t="str">
        <f>IF('M10'!B32=0,"",'M10'!B32)</f>
        <v/>
      </c>
      <c r="C490" s="90" t="str">
        <f>'I10'!R32</f>
        <v xml:space="preserve"> </v>
      </c>
      <c r="D490" s="90" t="str">
        <f>'I10'!T32</f>
        <v xml:space="preserve"> </v>
      </c>
      <c r="E490" s="90" t="str">
        <f>IF('I10'!U32=0," ",'I10'!U32)</f>
        <v xml:space="preserve"> </v>
      </c>
      <c r="F490" s="90" t="str">
        <f>IF('I10'!V32=0," ",'I10'!V32)</f>
        <v xml:space="preserve"> </v>
      </c>
      <c r="G490" s="91" t="str">
        <f t="shared" si="16"/>
        <v xml:space="preserve"> </v>
      </c>
      <c r="H490" s="187"/>
      <c r="I490" s="188"/>
      <c r="J490" s="188"/>
      <c r="K490" s="188"/>
      <c r="L490" s="189"/>
    </row>
    <row r="491" spans="1:12" x14ac:dyDescent="0.25">
      <c r="A491" s="40">
        <v>21</v>
      </c>
      <c r="B491" s="41" t="str">
        <f>IF('M10'!B33=0,"",'M10'!B33)</f>
        <v/>
      </c>
      <c r="C491" s="90" t="str">
        <f>'I10'!R33</f>
        <v xml:space="preserve"> </v>
      </c>
      <c r="D491" s="90" t="str">
        <f>'I10'!T33</f>
        <v xml:space="preserve"> </v>
      </c>
      <c r="E491" s="90" t="str">
        <f>IF('I10'!U33=0," ",'I10'!U33)</f>
        <v xml:space="preserve"> </v>
      </c>
      <c r="F491" s="90" t="str">
        <f>IF('I10'!V33=0," ",'I10'!V33)</f>
        <v xml:space="preserve"> </v>
      </c>
      <c r="G491" s="91" t="str">
        <f t="shared" si="16"/>
        <v xml:space="preserve"> </v>
      </c>
      <c r="H491" s="187"/>
      <c r="I491" s="188"/>
      <c r="J491" s="188"/>
      <c r="K491" s="188"/>
      <c r="L491" s="189"/>
    </row>
    <row r="492" spans="1:12" x14ac:dyDescent="0.25">
      <c r="A492" s="40">
        <v>22</v>
      </c>
      <c r="B492" s="41" t="str">
        <f>IF('M10'!B34=0,"",'M10'!B34)</f>
        <v/>
      </c>
      <c r="C492" s="90" t="str">
        <f>'I10'!R34</f>
        <v xml:space="preserve"> </v>
      </c>
      <c r="D492" s="90" t="str">
        <f>'I10'!T34</f>
        <v xml:space="preserve"> </v>
      </c>
      <c r="E492" s="90" t="str">
        <f>IF('I10'!U34=0," ",'I10'!U34)</f>
        <v xml:space="preserve"> </v>
      </c>
      <c r="F492" s="90" t="str">
        <f>IF('I10'!V34=0," ",'I10'!V34)</f>
        <v xml:space="preserve"> </v>
      </c>
      <c r="G492" s="91" t="str">
        <f t="shared" si="16"/>
        <v xml:space="preserve"> </v>
      </c>
      <c r="H492" s="187"/>
      <c r="I492" s="188"/>
      <c r="J492" s="188"/>
      <c r="K492" s="188"/>
      <c r="L492" s="189"/>
    </row>
    <row r="493" spans="1:12" x14ac:dyDescent="0.25">
      <c r="A493" s="40">
        <v>23</v>
      </c>
      <c r="B493" s="41" t="str">
        <f>IF('M10'!B35=0,"",'M10'!B35)</f>
        <v/>
      </c>
      <c r="C493" s="90" t="str">
        <f>'I10'!R35</f>
        <v xml:space="preserve"> </v>
      </c>
      <c r="D493" s="90" t="str">
        <f>'I10'!T35</f>
        <v xml:space="preserve"> </v>
      </c>
      <c r="E493" s="90" t="str">
        <f>IF('I10'!U35=0," ",'I10'!U35)</f>
        <v xml:space="preserve"> </v>
      </c>
      <c r="F493" s="90" t="str">
        <f>IF('I10'!V35=0," ",'I10'!V35)</f>
        <v xml:space="preserve"> </v>
      </c>
      <c r="G493" s="91" t="str">
        <f t="shared" si="16"/>
        <v xml:space="preserve"> </v>
      </c>
      <c r="H493" s="187"/>
      <c r="I493" s="188"/>
      <c r="J493" s="188"/>
      <c r="K493" s="188"/>
      <c r="L493" s="189"/>
    </row>
    <row r="494" spans="1:12" x14ac:dyDescent="0.25">
      <c r="A494" s="40">
        <v>24</v>
      </c>
      <c r="B494" s="41" t="str">
        <f>IF('M10'!B36=0,"",'M10'!B36)</f>
        <v/>
      </c>
      <c r="C494" s="90" t="str">
        <f>'I10'!R36</f>
        <v xml:space="preserve"> </v>
      </c>
      <c r="D494" s="90" t="str">
        <f>'I10'!T36</f>
        <v xml:space="preserve"> </v>
      </c>
      <c r="E494" s="90" t="str">
        <f>IF('I10'!U36=0," ",'I10'!U36)</f>
        <v xml:space="preserve"> </v>
      </c>
      <c r="F494" s="90" t="str">
        <f>IF('I10'!V36=0," ",'I10'!V36)</f>
        <v xml:space="preserve"> </v>
      </c>
      <c r="G494" s="91" t="str">
        <f t="shared" si="16"/>
        <v xml:space="preserve"> </v>
      </c>
      <c r="H494" s="187"/>
      <c r="I494" s="188"/>
      <c r="J494" s="188"/>
      <c r="K494" s="188"/>
      <c r="L494" s="189"/>
    </row>
    <row r="495" spans="1:12" x14ac:dyDescent="0.25">
      <c r="A495" s="40">
        <v>25</v>
      </c>
      <c r="B495" s="41" t="str">
        <f>IF('M10'!B37=0,"",'M10'!B37)</f>
        <v/>
      </c>
      <c r="C495" s="90" t="str">
        <f>'I10'!R37</f>
        <v xml:space="preserve"> </v>
      </c>
      <c r="D495" s="90" t="str">
        <f>'I10'!T37</f>
        <v xml:space="preserve"> </v>
      </c>
      <c r="E495" s="90" t="str">
        <f>IF('I10'!U37=0," ",'I10'!U37)</f>
        <v xml:space="preserve"> </v>
      </c>
      <c r="F495" s="90" t="str">
        <f>IF('I10'!V37=0," ",'I10'!V37)</f>
        <v xml:space="preserve"> </v>
      </c>
      <c r="G495" s="91" t="str">
        <f t="shared" si="16"/>
        <v xml:space="preserve"> </v>
      </c>
      <c r="H495" s="187"/>
      <c r="I495" s="188"/>
      <c r="J495" s="188"/>
      <c r="K495" s="188"/>
      <c r="L495" s="189"/>
    </row>
    <row r="496" spans="1:12" x14ac:dyDescent="0.25">
      <c r="A496" s="40">
        <v>26</v>
      </c>
      <c r="B496" s="41" t="str">
        <f>IF('M10'!B38=0,"",'M10'!B38)</f>
        <v/>
      </c>
      <c r="C496" s="90" t="str">
        <f>'I10'!R38</f>
        <v xml:space="preserve"> </v>
      </c>
      <c r="D496" s="90" t="str">
        <f>'I10'!T38</f>
        <v xml:space="preserve"> </v>
      </c>
      <c r="E496" s="90" t="str">
        <f>IF('I10'!U38=0," ",'I10'!U38)</f>
        <v xml:space="preserve"> </v>
      </c>
      <c r="F496" s="90" t="str">
        <f>IF('I10'!V38=0," ",'I10'!V38)</f>
        <v xml:space="preserve"> </v>
      </c>
      <c r="G496" s="91" t="str">
        <f t="shared" si="16"/>
        <v xml:space="preserve"> </v>
      </c>
      <c r="H496" s="187"/>
      <c r="I496" s="188"/>
      <c r="J496" s="188"/>
      <c r="K496" s="188"/>
      <c r="L496" s="189"/>
    </row>
    <row r="497" spans="1:12" x14ac:dyDescent="0.25">
      <c r="A497" s="40">
        <v>27</v>
      </c>
      <c r="B497" s="41" t="str">
        <f>IF('M10'!B39=0,"",'M10'!B39)</f>
        <v/>
      </c>
      <c r="C497" s="90" t="str">
        <f>'I10'!R39</f>
        <v xml:space="preserve"> </v>
      </c>
      <c r="D497" s="90" t="str">
        <f>'I10'!T39</f>
        <v xml:space="preserve"> </v>
      </c>
      <c r="E497" s="90" t="str">
        <f>IF('I10'!U39=0," ",'I10'!U39)</f>
        <v xml:space="preserve"> </v>
      </c>
      <c r="F497" s="90" t="str">
        <f>IF('I10'!V39=0," ",'I10'!V39)</f>
        <v xml:space="preserve"> </v>
      </c>
      <c r="G497" s="91" t="str">
        <f t="shared" si="16"/>
        <v xml:space="preserve"> </v>
      </c>
      <c r="H497" s="187"/>
      <c r="I497" s="188"/>
      <c r="J497" s="188"/>
      <c r="K497" s="188"/>
      <c r="L497" s="189"/>
    </row>
    <row r="498" spans="1:12" x14ac:dyDescent="0.25">
      <c r="A498" s="40">
        <v>28</v>
      </c>
      <c r="B498" s="41" t="str">
        <f>IF('M10'!B40=0,"",'M10'!B40)</f>
        <v/>
      </c>
      <c r="C498" s="90" t="str">
        <f>'I10'!R40</f>
        <v xml:space="preserve"> </v>
      </c>
      <c r="D498" s="90" t="str">
        <f>'I10'!T40</f>
        <v xml:space="preserve"> </v>
      </c>
      <c r="E498" s="90" t="str">
        <f>IF('I10'!U40=0," ",'I10'!U40)</f>
        <v xml:space="preserve"> </v>
      </c>
      <c r="F498" s="90" t="str">
        <f>IF('I10'!V40=0," ",'I10'!V40)</f>
        <v xml:space="preserve"> </v>
      </c>
      <c r="G498" s="91" t="str">
        <f t="shared" si="16"/>
        <v xml:space="preserve"> </v>
      </c>
      <c r="H498" s="187"/>
      <c r="I498" s="188"/>
      <c r="J498" s="188"/>
      <c r="K498" s="188"/>
      <c r="L498" s="189"/>
    </row>
    <row r="499" spans="1:12" x14ac:dyDescent="0.25">
      <c r="A499" s="40">
        <v>29</v>
      </c>
      <c r="B499" s="41" t="str">
        <f>IF('M10'!B41=0,"",'M10'!B41)</f>
        <v/>
      </c>
      <c r="C499" s="90" t="str">
        <f>'I10'!R41</f>
        <v xml:space="preserve"> </v>
      </c>
      <c r="D499" s="90" t="str">
        <f>'I10'!T41</f>
        <v xml:space="preserve"> </v>
      </c>
      <c r="E499" s="90" t="str">
        <f>IF('I10'!U41=0," ",'I10'!U41)</f>
        <v xml:space="preserve"> </v>
      </c>
      <c r="F499" s="90" t="str">
        <f>IF('I10'!V41=0," ",'I10'!V41)</f>
        <v xml:space="preserve"> </v>
      </c>
      <c r="G499" s="91" t="str">
        <f t="shared" si="16"/>
        <v xml:space="preserve"> </v>
      </c>
      <c r="H499" s="187"/>
      <c r="I499" s="188"/>
      <c r="J499" s="188"/>
      <c r="K499" s="188"/>
      <c r="L499" s="189"/>
    </row>
    <row r="500" spans="1:12" x14ac:dyDescent="0.25">
      <c r="A500" s="40">
        <v>30</v>
      </c>
      <c r="B500" s="41" t="str">
        <f>IF('M10'!B42=0,"",'M10'!B42)</f>
        <v/>
      </c>
      <c r="C500" s="90" t="str">
        <f>'I10'!R42</f>
        <v xml:space="preserve"> </v>
      </c>
      <c r="D500" s="90" t="str">
        <f>'I10'!T42</f>
        <v xml:space="preserve"> </v>
      </c>
      <c r="E500" s="90" t="str">
        <f>IF('I10'!U42=0," ",'I10'!U42)</f>
        <v xml:space="preserve"> </v>
      </c>
      <c r="F500" s="90" t="str">
        <f>IF('I10'!V42=0," ",'I10'!V42)</f>
        <v xml:space="preserve"> </v>
      </c>
      <c r="G500" s="91" t="str">
        <f t="shared" si="16"/>
        <v xml:space="preserve"> </v>
      </c>
      <c r="H500" s="187"/>
      <c r="I500" s="188"/>
      <c r="J500" s="188"/>
      <c r="K500" s="188"/>
      <c r="L500" s="189"/>
    </row>
    <row r="501" spans="1:12" x14ac:dyDescent="0.25">
      <c r="A501" s="40">
        <v>31</v>
      </c>
      <c r="B501" s="41" t="str">
        <f>IF('M10'!B43=0,"",'M10'!B43)</f>
        <v/>
      </c>
      <c r="C501" s="90" t="str">
        <f>'I10'!R43</f>
        <v xml:space="preserve"> </v>
      </c>
      <c r="D501" s="90" t="str">
        <f>'I10'!T43</f>
        <v xml:space="preserve"> </v>
      </c>
      <c r="E501" s="90" t="str">
        <f>IF('I10'!U43=0," ",'I10'!U43)</f>
        <v xml:space="preserve"> </v>
      </c>
      <c r="F501" s="90" t="str">
        <f>IF('I10'!V43=0," ",'I10'!V43)</f>
        <v xml:space="preserve"> </v>
      </c>
      <c r="G501" s="91" t="str">
        <f t="shared" si="16"/>
        <v xml:space="preserve"> </v>
      </c>
      <c r="H501" s="187"/>
      <c r="I501" s="188"/>
      <c r="J501" s="188"/>
      <c r="K501" s="188"/>
      <c r="L501" s="189"/>
    </row>
    <row r="502" spans="1:12" x14ac:dyDescent="0.25">
      <c r="A502" s="40">
        <v>32</v>
      </c>
      <c r="B502" s="41" t="str">
        <f>IF('M10'!B44=0,"",'M10'!B44)</f>
        <v/>
      </c>
      <c r="C502" s="90" t="str">
        <f>'I10'!R44</f>
        <v xml:space="preserve"> </v>
      </c>
      <c r="D502" s="90" t="str">
        <f>'I10'!T44</f>
        <v xml:space="preserve"> </v>
      </c>
      <c r="E502" s="90" t="str">
        <f>IF('I10'!U44=0," ",'I10'!U44)</f>
        <v xml:space="preserve"> </v>
      </c>
      <c r="F502" s="90" t="str">
        <f>IF('I10'!V44=0," ",'I10'!V44)</f>
        <v xml:space="preserve"> </v>
      </c>
      <c r="G502" s="91" t="str">
        <f t="shared" si="16"/>
        <v xml:space="preserve"> </v>
      </c>
      <c r="H502" s="187"/>
      <c r="I502" s="188"/>
      <c r="J502" s="188"/>
      <c r="K502" s="188"/>
      <c r="L502" s="189"/>
    </row>
    <row r="503" spans="1:12" x14ac:dyDescent="0.25">
      <c r="A503" s="40">
        <v>33</v>
      </c>
      <c r="B503" s="41" t="str">
        <f>IF('M10'!B45=0,"",'M10'!B45)</f>
        <v/>
      </c>
      <c r="C503" s="90" t="str">
        <f>'I10'!R45</f>
        <v xml:space="preserve"> </v>
      </c>
      <c r="D503" s="90" t="str">
        <f>'I10'!T45</f>
        <v xml:space="preserve"> </v>
      </c>
      <c r="E503" s="90" t="str">
        <f>IF('I10'!U45=0," ",'I10'!U45)</f>
        <v xml:space="preserve"> </v>
      </c>
      <c r="F503" s="90" t="str">
        <f>IF('I10'!V45=0," ",'I10'!V45)</f>
        <v xml:space="preserve"> </v>
      </c>
      <c r="G503" s="91" t="str">
        <f t="shared" si="16"/>
        <v xml:space="preserve"> </v>
      </c>
      <c r="H503" s="187"/>
      <c r="I503" s="188"/>
      <c r="J503" s="188"/>
      <c r="K503" s="188"/>
      <c r="L503" s="189"/>
    </row>
    <row r="504" spans="1:12" x14ac:dyDescent="0.25">
      <c r="A504" s="40">
        <v>34</v>
      </c>
      <c r="B504" s="41" t="str">
        <f>IF('M10'!B46=0,"",'M10'!B46)</f>
        <v/>
      </c>
      <c r="C504" s="90" t="str">
        <f>'I10'!R46</f>
        <v xml:space="preserve"> </v>
      </c>
      <c r="D504" s="90" t="str">
        <f>'I10'!T46</f>
        <v xml:space="preserve"> </v>
      </c>
      <c r="E504" s="90" t="str">
        <f>IF('I10'!U46=0," ",'I10'!U46)</f>
        <v xml:space="preserve"> </v>
      </c>
      <c r="F504" s="90" t="str">
        <f>IF('I10'!V46=0," ",'I10'!V46)</f>
        <v xml:space="preserve"> </v>
      </c>
      <c r="G504" s="91" t="str">
        <f t="shared" si="16"/>
        <v xml:space="preserve"> </v>
      </c>
      <c r="H504" s="187"/>
      <c r="I504" s="188"/>
      <c r="J504" s="188"/>
      <c r="K504" s="188"/>
      <c r="L504" s="189"/>
    </row>
    <row r="505" spans="1:12" x14ac:dyDescent="0.25">
      <c r="A505" s="40">
        <v>35</v>
      </c>
      <c r="B505" s="41" t="str">
        <f>IF('M10'!B47=0,"",'M10'!B47)</f>
        <v/>
      </c>
      <c r="C505" s="90" t="str">
        <f>'I10'!R47</f>
        <v xml:space="preserve"> </v>
      </c>
      <c r="D505" s="90" t="str">
        <f>'I10'!T47</f>
        <v xml:space="preserve"> </v>
      </c>
      <c r="E505" s="90" t="str">
        <f>IF('I10'!U47=0," ",'I10'!U47)</f>
        <v xml:space="preserve"> </v>
      </c>
      <c r="F505" s="90" t="str">
        <f>IF('I10'!V47=0," ",'I10'!V47)</f>
        <v xml:space="preserve"> </v>
      </c>
      <c r="G505" s="91" t="str">
        <f t="shared" si="16"/>
        <v xml:space="preserve"> </v>
      </c>
      <c r="H505" s="187"/>
      <c r="I505" s="188"/>
      <c r="J505" s="188"/>
      <c r="K505" s="188"/>
      <c r="L505" s="189"/>
    </row>
    <row r="506" spans="1:12" x14ac:dyDescent="0.25">
      <c r="A506" s="40">
        <v>36</v>
      </c>
      <c r="B506" s="41" t="str">
        <f>IF('M10'!B48=0,"",'M10'!B48)</f>
        <v/>
      </c>
      <c r="C506" s="90" t="str">
        <f>'I10'!R48</f>
        <v xml:space="preserve"> </v>
      </c>
      <c r="D506" s="90" t="str">
        <f>'I10'!T48</f>
        <v xml:space="preserve"> </v>
      </c>
      <c r="E506" s="90" t="str">
        <f>IF('I10'!U48=0," ",'I10'!U48)</f>
        <v xml:space="preserve"> </v>
      </c>
      <c r="F506" s="90" t="str">
        <f>IF('I10'!V48=0," ",'I10'!V48)</f>
        <v xml:space="preserve"> </v>
      </c>
      <c r="G506" s="91" t="str">
        <f t="shared" si="16"/>
        <v xml:space="preserve"> </v>
      </c>
      <c r="H506" s="187"/>
      <c r="I506" s="188"/>
      <c r="J506" s="188"/>
      <c r="K506" s="188"/>
      <c r="L506" s="189"/>
    </row>
    <row r="507" spans="1:12" x14ac:dyDescent="0.25">
      <c r="A507" s="40">
        <v>37</v>
      </c>
      <c r="B507" s="41" t="str">
        <f>IF('M10'!B49=0,"",'M10'!B49)</f>
        <v/>
      </c>
      <c r="C507" s="90" t="str">
        <f>'I10'!R49</f>
        <v xml:space="preserve"> </v>
      </c>
      <c r="D507" s="90" t="str">
        <f>'I10'!T49</f>
        <v xml:space="preserve"> </v>
      </c>
      <c r="E507" s="90" t="str">
        <f>IF('I10'!U49=0," ",'I10'!U49)</f>
        <v xml:space="preserve"> </v>
      </c>
      <c r="F507" s="90" t="str">
        <f>IF('I10'!V49=0," ",'I10'!V49)</f>
        <v xml:space="preserve"> </v>
      </c>
      <c r="G507" s="91" t="str">
        <f t="shared" si="16"/>
        <v xml:space="preserve"> </v>
      </c>
      <c r="H507" s="187"/>
      <c r="I507" s="188"/>
      <c r="J507" s="188"/>
      <c r="K507" s="188"/>
      <c r="L507" s="189"/>
    </row>
    <row r="508" spans="1:12" x14ac:dyDescent="0.25">
      <c r="A508" s="40">
        <v>38</v>
      </c>
      <c r="B508" s="41" t="str">
        <f>IF('M10'!B50=0,"",'M10'!B50)</f>
        <v/>
      </c>
      <c r="C508" s="90" t="str">
        <f>'I10'!R50</f>
        <v xml:space="preserve"> </v>
      </c>
      <c r="D508" s="90" t="str">
        <f>'I10'!T50</f>
        <v xml:space="preserve"> </v>
      </c>
      <c r="E508" s="90" t="str">
        <f>IF('I10'!U50=0," ",'I10'!U50)</f>
        <v xml:space="preserve"> </v>
      </c>
      <c r="F508" s="90" t="str">
        <f>IF('I10'!V50=0," ",'I10'!V50)</f>
        <v xml:space="preserve"> </v>
      </c>
      <c r="G508" s="91" t="str">
        <f t="shared" si="16"/>
        <v xml:space="preserve"> </v>
      </c>
      <c r="H508" s="187"/>
      <c r="I508" s="188"/>
      <c r="J508" s="188"/>
      <c r="K508" s="188"/>
      <c r="L508" s="189"/>
    </row>
    <row r="509" spans="1:12" x14ac:dyDescent="0.25">
      <c r="A509" s="40">
        <v>39</v>
      </c>
      <c r="B509" s="41" t="str">
        <f>IF('M10'!B51=0,"",'M10'!B51)</f>
        <v/>
      </c>
      <c r="C509" s="90" t="str">
        <f>'I10'!R51</f>
        <v xml:space="preserve"> </v>
      </c>
      <c r="D509" s="90" t="str">
        <f>'I10'!T51</f>
        <v xml:space="preserve"> </v>
      </c>
      <c r="E509" s="90" t="str">
        <f>IF('I10'!U51=0," ",'I10'!U51)</f>
        <v xml:space="preserve"> </v>
      </c>
      <c r="F509" s="90" t="str">
        <f>IF('I10'!V51=0," ",'I10'!V51)</f>
        <v xml:space="preserve"> </v>
      </c>
      <c r="G509" s="91" t="str">
        <f t="shared" si="16"/>
        <v xml:space="preserve"> </v>
      </c>
      <c r="H509" s="187"/>
      <c r="I509" s="188"/>
      <c r="J509" s="188"/>
      <c r="K509" s="188"/>
      <c r="L509" s="189"/>
    </row>
    <row r="510" spans="1:12" x14ac:dyDescent="0.25">
      <c r="A510" s="40">
        <v>40</v>
      </c>
      <c r="B510" s="41" t="str">
        <f>IF('M10'!B52=0,"",'M10'!B52)</f>
        <v/>
      </c>
      <c r="C510" s="90" t="str">
        <f>'I10'!R52</f>
        <v xml:space="preserve"> </v>
      </c>
      <c r="D510" s="90" t="str">
        <f>'I10'!T52</f>
        <v xml:space="preserve"> </v>
      </c>
      <c r="E510" s="90" t="str">
        <f>IF('I10'!U52=0," ",'I10'!U52)</f>
        <v xml:space="preserve"> </v>
      </c>
      <c r="F510" s="90" t="str">
        <f>IF('I10'!V52=0," ",'I10'!V52)</f>
        <v xml:space="preserve"> </v>
      </c>
      <c r="G510" s="91" t="str">
        <f t="shared" si="16"/>
        <v xml:space="preserve"> </v>
      </c>
      <c r="H510" s="187"/>
      <c r="I510" s="188"/>
      <c r="J510" s="188"/>
      <c r="K510" s="188"/>
      <c r="L510" s="189"/>
    </row>
    <row r="511" spans="1:12" x14ac:dyDescent="0.25">
      <c r="A511" s="40">
        <v>41</v>
      </c>
      <c r="B511" s="41" t="str">
        <f>IF('M10'!B53=0,"",'M10'!B53)</f>
        <v/>
      </c>
      <c r="C511" s="90" t="str">
        <f>'I10'!R53</f>
        <v xml:space="preserve"> </v>
      </c>
      <c r="D511" s="90" t="str">
        <f>'I10'!T53</f>
        <v xml:space="preserve"> </v>
      </c>
      <c r="E511" s="90" t="str">
        <f>IF('I10'!U53=0," ",'I10'!U53)</f>
        <v xml:space="preserve"> </v>
      </c>
      <c r="F511" s="90" t="str">
        <f>IF('I10'!V53=0," ",'I10'!V53)</f>
        <v xml:space="preserve"> </v>
      </c>
      <c r="G511" s="91" t="str">
        <f t="shared" si="16"/>
        <v xml:space="preserve"> </v>
      </c>
      <c r="H511" s="187"/>
      <c r="I511" s="188"/>
      <c r="J511" s="188"/>
      <c r="K511" s="188"/>
      <c r="L511" s="189"/>
    </row>
    <row r="512" spans="1:12" x14ac:dyDescent="0.25">
      <c r="A512" s="40">
        <v>42</v>
      </c>
      <c r="B512" s="41" t="str">
        <f>IF('M10'!B54=0,"",'M10'!B54)</f>
        <v/>
      </c>
      <c r="C512" s="90" t="str">
        <f>'I10'!R54</f>
        <v xml:space="preserve"> </v>
      </c>
      <c r="D512" s="90" t="str">
        <f>'I10'!T54</f>
        <v xml:space="preserve"> </v>
      </c>
      <c r="E512" s="90" t="str">
        <f>IF('I10'!U54=0," ",'I10'!U54)</f>
        <v xml:space="preserve"> </v>
      </c>
      <c r="F512" s="90" t="str">
        <f>IF('I10'!V54=0," ",'I10'!V54)</f>
        <v xml:space="preserve"> </v>
      </c>
      <c r="G512" s="91" t="str">
        <f t="shared" si="16"/>
        <v xml:space="preserve"> </v>
      </c>
      <c r="H512" s="187"/>
      <c r="I512" s="188"/>
      <c r="J512" s="188"/>
      <c r="K512" s="188"/>
      <c r="L512" s="189"/>
    </row>
    <row r="513" spans="1:12" x14ac:dyDescent="0.25">
      <c r="A513" s="40">
        <v>43</v>
      </c>
      <c r="B513" s="41" t="str">
        <f>IF('M10'!B55=0,"",'M10'!B55)</f>
        <v/>
      </c>
      <c r="C513" s="90" t="str">
        <f>'I10'!R55</f>
        <v xml:space="preserve"> </v>
      </c>
      <c r="D513" s="90" t="str">
        <f>'I10'!T55</f>
        <v xml:space="preserve"> </v>
      </c>
      <c r="E513" s="90" t="str">
        <f>IF('I10'!U55=0," ",'I10'!U55)</f>
        <v xml:space="preserve"> </v>
      </c>
      <c r="F513" s="90" t="str">
        <f>IF('I10'!V55=0," ",'I10'!V55)</f>
        <v xml:space="preserve"> </v>
      </c>
      <c r="G513" s="91" t="str">
        <f t="shared" si="16"/>
        <v xml:space="preserve"> </v>
      </c>
      <c r="H513" s="187"/>
      <c r="I513" s="188"/>
      <c r="J513" s="188"/>
      <c r="K513" s="188"/>
      <c r="L513" s="189"/>
    </row>
    <row r="514" spans="1:12" x14ac:dyDescent="0.25">
      <c r="A514" s="40">
        <v>44</v>
      </c>
      <c r="B514" s="41" t="str">
        <f>IF('M10'!B56=0,"",'M10'!B56)</f>
        <v/>
      </c>
      <c r="C514" s="90" t="str">
        <f>'I10'!R56</f>
        <v xml:space="preserve"> </v>
      </c>
      <c r="D514" s="90" t="str">
        <f>'I10'!T56</f>
        <v xml:space="preserve"> </v>
      </c>
      <c r="E514" s="90" t="str">
        <f>IF('I10'!U56=0," ",'I10'!U56)</f>
        <v xml:space="preserve"> </v>
      </c>
      <c r="F514" s="90" t="str">
        <f>IF('I10'!V56=0," ",'I10'!V56)</f>
        <v xml:space="preserve"> </v>
      </c>
      <c r="G514" s="91" t="str">
        <f t="shared" si="16"/>
        <v xml:space="preserve"> </v>
      </c>
      <c r="H514" s="187"/>
      <c r="I514" s="188"/>
      <c r="J514" s="188"/>
      <c r="K514" s="188"/>
      <c r="L514" s="189"/>
    </row>
    <row r="515" spans="1:12" x14ac:dyDescent="0.25">
      <c r="A515" s="40">
        <v>45</v>
      </c>
      <c r="B515" s="41" t="str">
        <f>IF('M10'!B57=0,"",'M10'!B57)</f>
        <v/>
      </c>
      <c r="C515" s="90" t="str">
        <f>'I10'!R57</f>
        <v xml:space="preserve"> </v>
      </c>
      <c r="D515" s="90" t="str">
        <f>'I10'!T57</f>
        <v xml:space="preserve"> </v>
      </c>
      <c r="E515" s="90" t="str">
        <f>IF('I10'!U57=0," ",'I10'!U57)</f>
        <v xml:space="preserve"> </v>
      </c>
      <c r="F515" s="90" t="str">
        <f>IF('I10'!V57=0," ",'I10'!V57)</f>
        <v xml:space="preserve"> </v>
      </c>
      <c r="G515" s="91" t="str">
        <f t="shared" si="16"/>
        <v xml:space="preserve"> </v>
      </c>
      <c r="H515" s="187"/>
      <c r="I515" s="188"/>
      <c r="J515" s="188"/>
      <c r="K515" s="188"/>
      <c r="L515" s="189"/>
    </row>
    <row r="516" spans="1:12" x14ac:dyDescent="0.25">
      <c r="A516" s="40">
        <v>46</v>
      </c>
      <c r="B516" s="41" t="str">
        <f>IF('M10'!B58=0,"",'M10'!B58)</f>
        <v/>
      </c>
      <c r="C516" s="90" t="str">
        <f>'I10'!R58</f>
        <v xml:space="preserve"> </v>
      </c>
      <c r="D516" s="90" t="str">
        <f>'I10'!T58</f>
        <v xml:space="preserve"> </v>
      </c>
      <c r="E516" s="90" t="str">
        <f>IF('I10'!U58=0," ",'I10'!U58)</f>
        <v xml:space="preserve"> </v>
      </c>
      <c r="F516" s="90" t="str">
        <f>IF('I10'!V58=0," ",'I10'!V58)</f>
        <v xml:space="preserve"> </v>
      </c>
      <c r="G516" s="91" t="str">
        <f t="shared" si="16"/>
        <v xml:space="preserve"> </v>
      </c>
      <c r="H516" s="187"/>
      <c r="I516" s="188"/>
      <c r="J516" s="188"/>
      <c r="K516" s="188"/>
      <c r="L516" s="189"/>
    </row>
    <row r="517" spans="1:12" x14ac:dyDescent="0.25">
      <c r="A517" s="40">
        <v>47</v>
      </c>
      <c r="B517" s="41" t="str">
        <f>IF('M10'!B59=0,"",'M10'!B59)</f>
        <v/>
      </c>
      <c r="C517" s="90" t="str">
        <f>'I10'!R59</f>
        <v xml:space="preserve"> </v>
      </c>
      <c r="D517" s="90" t="str">
        <f>'I10'!T59</f>
        <v xml:space="preserve"> </v>
      </c>
      <c r="E517" s="90" t="str">
        <f>IF('I10'!U59=0," ",'I10'!U59)</f>
        <v xml:space="preserve"> </v>
      </c>
      <c r="F517" s="90" t="str">
        <f>IF('I10'!V59=0," ",'I10'!V59)</f>
        <v xml:space="preserve"> </v>
      </c>
      <c r="G517" s="91" t="str">
        <f t="shared" si="16"/>
        <v xml:space="preserve"> </v>
      </c>
      <c r="H517" s="187"/>
      <c r="I517" s="188"/>
      <c r="J517" s="188"/>
      <c r="K517" s="188"/>
      <c r="L517" s="189"/>
    </row>
    <row r="518" spans="1:12" x14ac:dyDescent="0.25">
      <c r="A518" s="40">
        <v>48</v>
      </c>
      <c r="B518" s="41" t="str">
        <f>IF('M10'!B60=0,"",'M10'!B60)</f>
        <v/>
      </c>
      <c r="C518" s="90" t="str">
        <f>'I10'!R60</f>
        <v xml:space="preserve"> </v>
      </c>
      <c r="D518" s="90" t="str">
        <f>'I10'!T60</f>
        <v xml:space="preserve"> </v>
      </c>
      <c r="E518" s="90" t="str">
        <f>IF('I10'!U60=0," ",'I10'!U60)</f>
        <v xml:space="preserve"> </v>
      </c>
      <c r="F518" s="90" t="str">
        <f>IF('I10'!V60=0," ",'I10'!V60)</f>
        <v xml:space="preserve"> </v>
      </c>
      <c r="G518" s="91" t="str">
        <f t="shared" si="16"/>
        <v xml:space="preserve"> </v>
      </c>
      <c r="H518" s="187"/>
      <c r="I518" s="188"/>
      <c r="J518" s="188"/>
      <c r="K518" s="188"/>
      <c r="L518" s="189"/>
    </row>
    <row r="519" spans="1:12" x14ac:dyDescent="0.25">
      <c r="A519" s="40">
        <v>49</v>
      </c>
      <c r="B519" s="41" t="str">
        <f>IF('M10'!B61=0,"",'M10'!B61)</f>
        <v/>
      </c>
      <c r="C519" s="90" t="str">
        <f>'I10'!R61</f>
        <v xml:space="preserve"> </v>
      </c>
      <c r="D519" s="90" t="str">
        <f>'I10'!T61</f>
        <v xml:space="preserve"> </v>
      </c>
      <c r="E519" s="90" t="str">
        <f>IF('I10'!U61=0," ",'I10'!U61)</f>
        <v xml:space="preserve"> </v>
      </c>
      <c r="F519" s="90" t="str">
        <f>IF('I10'!V61=0," ",'I10'!V61)</f>
        <v xml:space="preserve"> </v>
      </c>
      <c r="G519" s="91" t="str">
        <f t="shared" si="16"/>
        <v xml:space="preserve"> </v>
      </c>
      <c r="H519" s="187"/>
      <c r="I519" s="188"/>
      <c r="J519" s="188"/>
      <c r="K519" s="188"/>
      <c r="L519" s="189"/>
    </row>
    <row r="520" spans="1:12" x14ac:dyDescent="0.25">
      <c r="A520" s="40">
        <v>50</v>
      </c>
      <c r="B520" s="41" t="str">
        <f>IF('M10'!B62=0,"",'M10'!B62)</f>
        <v/>
      </c>
      <c r="C520" s="90" t="str">
        <f>'I10'!R62</f>
        <v xml:space="preserve"> </v>
      </c>
      <c r="D520" s="90" t="str">
        <f>'I10'!T62</f>
        <v xml:space="preserve"> </v>
      </c>
      <c r="E520" s="90" t="str">
        <f>IF('I10'!U62=0," ",'I10'!U62)</f>
        <v xml:space="preserve"> </v>
      </c>
      <c r="F520" s="90" t="str">
        <f>IF('I10'!V62=0," ",'I10'!V62)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399" priority="13" operator="lessThan">
      <formula>7</formula>
    </cfRule>
  </conditionalFormatting>
  <conditionalFormatting sqref="C201">
    <cfRule type="cellIs" dxfId="398" priority="12" operator="lessThan">
      <formula>7</formula>
    </cfRule>
  </conditionalFormatting>
  <conditionalFormatting sqref="C319">
    <cfRule type="cellIs" dxfId="397" priority="11" operator="lessThan">
      <formula>7</formula>
    </cfRule>
  </conditionalFormatting>
  <conditionalFormatting sqref="C418">
    <cfRule type="cellIs" dxfId="396" priority="7" operator="lessThan">
      <formula>7</formula>
    </cfRule>
  </conditionalFormatting>
  <conditionalFormatting sqref="C471:C520">
    <cfRule type="cellIs" dxfId="395" priority="6" operator="lessThan">
      <formula>7</formula>
    </cfRule>
  </conditionalFormatting>
  <conditionalFormatting sqref="D471:D520">
    <cfRule type="cellIs" dxfId="394" priority="4" operator="equal">
      <formula>"REP"</formula>
    </cfRule>
    <cfRule type="cellIs" dxfId="393" priority="5" operator="equal">
      <formula>"SPL"</formula>
    </cfRule>
  </conditionalFormatting>
  <conditionalFormatting sqref="E471:E520">
    <cfRule type="cellIs" dxfId="392" priority="3" operator="lessThan">
      <formula>7</formula>
    </cfRule>
  </conditionalFormatting>
  <conditionalFormatting sqref="F471:F520">
    <cfRule type="cellIs" dxfId="391" priority="2" operator="equal">
      <formula>"P.A."</formula>
    </cfRule>
  </conditionalFormatting>
  <conditionalFormatting sqref="G471:G520">
    <cfRule type="cellIs" dxfId="390" priority="1" operator="equal">
      <formula>"REPROBADO"</formula>
    </cfRule>
  </conditionalFormatting>
  <dataValidations count="4">
    <dataValidation operator="equal" allowBlank="1" showInputMessage="1" showErrorMessage="1" sqref="I422:I429 D544:E545 A543:C545 F543:F545" xr:uid="{D2CB972D-2AAC-4DD4-89B2-4A6BA58CCD03}"/>
    <dataValidation type="whole" operator="equal" allowBlank="1" showInputMessage="1" showErrorMessage="1" sqref="G422:H429" xr:uid="{9CA6D693-9EED-425E-9B09-49B79E06BC7D}">
      <formula1>68686</formula1>
    </dataValidation>
    <dataValidation type="whole" operator="equal" allowBlank="1" showInputMessage="1" showErrorMessage="1" errorTitle="RESTRICCIÓN" error="No intente cambiar el contenido de las celdas." sqref="A83:B83 A201:B201 A319:B319 A418:B418" xr:uid="{4B214B4B-A9E4-4E7E-9822-BC07551FC5F6}">
      <formula1>1711894467</formula1>
    </dataValidation>
    <dataValidation operator="equal" allowBlank="1" showInputMessage="1" showErrorMessage="1" errorTitle="RESTRICCIÓN" error="No intente cambiar el contenido de las celdas." sqref="C83 C201 C319 C418" xr:uid="{F4310898-ED97-46F2-9E04-0782B4FFC7A1}"/>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36871"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36871" r:id="rId4" name="CommandButton7"/>
      </mc:Fallback>
    </mc:AlternateContent>
    <mc:AlternateContent xmlns:mc="http://schemas.openxmlformats.org/markup-compatibility/2006">
      <mc:Choice Requires="x14">
        <control shapeId="36870" r:id="rId6" name="CommandButton6">
          <controlPr defaultSize="0" print="0" autoLine="0" r:id="rId7">
            <anchor moveWithCells="1">
              <from>
                <xdr:col>2</xdr:col>
                <xdr:colOff>0</xdr:colOff>
                <xdr:row>302</xdr:row>
                <xdr:rowOff>228600</xdr:rowOff>
              </from>
              <to>
                <xdr:col>3</xdr:col>
                <xdr:colOff>400050</xdr:colOff>
                <xdr:row>304</xdr:row>
                <xdr:rowOff>47625</xdr:rowOff>
              </to>
            </anchor>
          </controlPr>
        </control>
      </mc:Choice>
      <mc:Fallback>
        <control shapeId="36870" r:id="rId6" name="CommandButton6"/>
      </mc:Fallback>
    </mc:AlternateContent>
    <mc:AlternateContent xmlns:mc="http://schemas.openxmlformats.org/markup-compatibility/2006">
      <mc:Choice Requires="x14">
        <control shapeId="36869" r:id="rId8" name="CommandButton5">
          <controlPr defaultSize="0" print="0" autoLine="0" r:id="rId5">
            <anchor moveWithCells="1">
              <from>
                <xdr:col>1</xdr:col>
                <xdr:colOff>1438275</xdr:colOff>
                <xdr:row>244</xdr:row>
                <xdr:rowOff>381000</xdr:rowOff>
              </from>
              <to>
                <xdr:col>1</xdr:col>
                <xdr:colOff>2381250</xdr:colOff>
                <xdr:row>244</xdr:row>
                <xdr:rowOff>685800</xdr:rowOff>
              </to>
            </anchor>
          </controlPr>
        </control>
      </mc:Choice>
      <mc:Fallback>
        <control shapeId="36869" r:id="rId8" name="CommandButton5"/>
      </mc:Fallback>
    </mc:AlternateContent>
    <mc:AlternateContent xmlns:mc="http://schemas.openxmlformats.org/markup-compatibility/2006">
      <mc:Choice Requires="x14">
        <control shapeId="36868" r:id="rId9" name="CommandButton4">
          <controlPr defaultSize="0" print="0" autoLine="0" r:id="rId10">
            <anchor moveWithCells="1">
              <from>
                <xdr:col>1</xdr:col>
                <xdr:colOff>2390775</xdr:colOff>
                <xdr:row>184</xdr:row>
                <xdr:rowOff>142875</xdr:rowOff>
              </from>
              <to>
                <xdr:col>3</xdr:col>
                <xdr:colOff>76200</xdr:colOff>
                <xdr:row>185</xdr:row>
                <xdr:rowOff>200025</xdr:rowOff>
              </to>
            </anchor>
          </controlPr>
        </control>
      </mc:Choice>
      <mc:Fallback>
        <control shapeId="36868" r:id="rId9" name="CommandButton4"/>
      </mc:Fallback>
    </mc:AlternateContent>
    <mc:AlternateContent xmlns:mc="http://schemas.openxmlformats.org/markup-compatibility/2006">
      <mc:Choice Requires="x14">
        <control shapeId="36867" r:id="rId11" name="CommandButton3">
          <controlPr defaultSize="0" print="0" autoLine="0" r:id="rId7">
            <anchor moveWithCells="1">
              <from>
                <xdr:col>1</xdr:col>
                <xdr:colOff>1390650</xdr:colOff>
                <xdr:row>126</xdr:row>
                <xdr:rowOff>333375</xdr:rowOff>
              </from>
              <to>
                <xdr:col>1</xdr:col>
                <xdr:colOff>2343150</xdr:colOff>
                <xdr:row>126</xdr:row>
                <xdr:rowOff>647700</xdr:rowOff>
              </to>
            </anchor>
          </controlPr>
        </control>
      </mc:Choice>
      <mc:Fallback>
        <control shapeId="36867" r:id="rId11" name="CommandButton3"/>
      </mc:Fallback>
    </mc:AlternateContent>
    <mc:AlternateContent xmlns:mc="http://schemas.openxmlformats.org/markup-compatibility/2006">
      <mc:Choice Requires="x14">
        <control shapeId="36866" r:id="rId12" name="CommandButton2">
          <controlPr defaultSize="0" print="0" autoLine="0" r:id="rId13">
            <anchor moveWithCells="1">
              <from>
                <xdr:col>2</xdr:col>
                <xdr:colOff>0</xdr:colOff>
                <xdr:row>66</xdr:row>
                <xdr:rowOff>171450</xdr:rowOff>
              </from>
              <to>
                <xdr:col>3</xdr:col>
                <xdr:colOff>409575</xdr:colOff>
                <xdr:row>67</xdr:row>
                <xdr:rowOff>238125</xdr:rowOff>
              </to>
            </anchor>
          </controlPr>
        </control>
      </mc:Choice>
      <mc:Fallback>
        <control shapeId="36866" r:id="rId12" name="CommandButton2"/>
      </mc:Fallback>
    </mc:AlternateContent>
    <mc:AlternateContent xmlns:mc="http://schemas.openxmlformats.org/markup-compatibility/2006">
      <mc:Choice Requires="x14">
        <control shapeId="36865" r:id="rId14" name="CommandButton1">
          <controlPr defaultSize="0" print="0" autoLine="0" r:id="rId15">
            <anchor moveWithCells="1">
              <from>
                <xdr:col>1</xdr:col>
                <xdr:colOff>1628775</xdr:colOff>
                <xdr:row>8</xdr:row>
                <xdr:rowOff>638175</xdr:rowOff>
              </from>
              <to>
                <xdr:col>1</xdr:col>
                <xdr:colOff>2581275</xdr:colOff>
                <xdr:row>9</xdr:row>
                <xdr:rowOff>180975</xdr:rowOff>
              </to>
            </anchor>
          </controlPr>
        </control>
      </mc:Choice>
      <mc:Fallback>
        <control shapeId="36865" r:id="rId14" name="CommandButton1"/>
      </mc:Fallback>
    </mc:AlternateContent>
    <mc:AlternateContent xmlns:mc="http://schemas.openxmlformats.org/markup-compatibility/2006">
      <mc:Choice Requires="x14">
        <control shapeId="36872" r:id="rId16" name="CommandButton8">
          <controlPr defaultSize="0" print="0" autoLine="0" r:id="rId17">
            <anchor moveWithCells="1">
              <from>
                <xdr:col>1</xdr:col>
                <xdr:colOff>1704975</xdr:colOff>
                <xdr:row>527</xdr:row>
                <xdr:rowOff>95250</xdr:rowOff>
              </from>
              <to>
                <xdr:col>1</xdr:col>
                <xdr:colOff>2647950</xdr:colOff>
                <xdr:row>530</xdr:row>
                <xdr:rowOff>9525</xdr:rowOff>
              </to>
            </anchor>
          </controlPr>
        </control>
      </mc:Choice>
      <mc:Fallback>
        <control shapeId="36872" r:id="rId16" name="CommandButton8"/>
      </mc:Fallback>
    </mc:AlternateContent>
    <mc:AlternateContent xmlns:mc="http://schemas.openxmlformats.org/markup-compatibility/2006">
      <mc:Choice Requires="x14">
        <control shapeId="36874" r:id="rId18" name="CommandButton9">
          <controlPr defaultSize="0" print="0" autoLine="0" r:id="rId19">
            <anchor moveWithCells="1">
              <from>
                <xdr:col>1</xdr:col>
                <xdr:colOff>1219200</xdr:colOff>
                <xdr:row>468</xdr:row>
                <xdr:rowOff>285750</xdr:rowOff>
              </from>
              <to>
                <xdr:col>1</xdr:col>
                <xdr:colOff>2162175</xdr:colOff>
                <xdr:row>468</xdr:row>
                <xdr:rowOff>714375</xdr:rowOff>
              </to>
            </anchor>
          </controlPr>
        </control>
      </mc:Choice>
      <mc:Fallback>
        <control shapeId="36874" r:id="rId18" name="CommandButton9"/>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6A02-82C4-4EF2-8949-836AA3E69E0C}">
  <sheetPr codeName="Hoja33"/>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DS!E14</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DS!F14</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DS!G14</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DS!H14</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DS!I14</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C5:BL5"/>
    <mergeCell ref="A11:A12"/>
    <mergeCell ref="B11:B12"/>
    <mergeCell ref="BB7:BF7"/>
    <mergeCell ref="BG7:BG12"/>
    <mergeCell ref="BH7:BH12"/>
    <mergeCell ref="BI7:BI12"/>
    <mergeCell ref="BJ7:BJ12"/>
    <mergeCell ref="C8:BA9"/>
    <mergeCell ref="BB8:BB12"/>
    <mergeCell ref="BC8:BC12"/>
    <mergeCell ref="BD8:BD12"/>
    <mergeCell ref="BE8:BE12"/>
    <mergeCell ref="DW5:GF5"/>
    <mergeCell ref="DS7:DS12"/>
    <mergeCell ref="DT7:DT12"/>
    <mergeCell ref="DW7:FU7"/>
    <mergeCell ref="FV7:FZ7"/>
    <mergeCell ref="FZ8:FZ12"/>
    <mergeCell ref="FV8:FV12"/>
    <mergeCell ref="FW8:FW12"/>
    <mergeCell ref="FX8:FX12"/>
    <mergeCell ref="FY8:FY12"/>
    <mergeCell ref="GA7:GA12"/>
    <mergeCell ref="GB7:GB12"/>
    <mergeCell ref="GC7:GC12"/>
    <mergeCell ref="GD7:GD12"/>
    <mergeCell ref="BM7:DK7"/>
    <mergeCell ref="DL7:DP7"/>
    <mergeCell ref="DQ7:DQ12"/>
    <mergeCell ref="DR7:DR12"/>
    <mergeCell ref="BM5:DV5"/>
    <mergeCell ref="DO8:DO12"/>
    <mergeCell ref="DP8:DP12"/>
    <mergeCell ref="GG5:GG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DW8:FU9"/>
    <mergeCell ref="BF8:BF12"/>
    <mergeCell ref="BM8:DK9"/>
    <mergeCell ref="DL8:DL12"/>
    <mergeCell ref="DM8:DM12"/>
    <mergeCell ref="DN8:DN12"/>
  </mergeCells>
  <phoneticPr fontId="41" type="noConversion"/>
  <conditionalFormatting sqref="C13:D62">
    <cfRule type="expression" dxfId="389" priority="112">
      <formula>C13&lt;&gt;""</formula>
    </cfRule>
  </conditionalFormatting>
  <conditionalFormatting sqref="C13:H62 U13:Z62 BI13:BK62">
    <cfRule type="cellIs" dxfId="388" priority="111" operator="lessThan">
      <formula>7</formula>
    </cfRule>
  </conditionalFormatting>
  <conditionalFormatting sqref="C63:GH63">
    <cfRule type="cellIs" dxfId="387" priority="108" operator="lessThan">
      <formula>7</formula>
    </cfRule>
    <cfRule type="cellIs" dxfId="386" priority="109" operator="lessThan">
      <formula>7</formula>
    </cfRule>
  </conditionalFormatting>
  <conditionalFormatting sqref="BB13:BB62">
    <cfRule type="cellIs" dxfId="385" priority="106" operator="lessThan">
      <formula>7</formula>
    </cfRule>
  </conditionalFormatting>
  <conditionalFormatting sqref="BB13:BB62">
    <cfRule type="expression" dxfId="384" priority="107">
      <formula>BB13&lt;&gt;""</formula>
    </cfRule>
  </conditionalFormatting>
  <conditionalFormatting sqref="BC13:BC62 BE13:BF62">
    <cfRule type="cellIs" dxfId="383" priority="104" operator="lessThan">
      <formula>7</formula>
    </cfRule>
    <cfRule type="expression" dxfId="382" priority="105">
      <formula>BC13&lt;&gt;""</formula>
    </cfRule>
  </conditionalFormatting>
  <conditionalFormatting sqref="BG13:BH62">
    <cfRule type="cellIs" dxfId="381" priority="110" operator="lessThan">
      <formula>7</formula>
    </cfRule>
  </conditionalFormatting>
  <conditionalFormatting sqref="F13:G62">
    <cfRule type="expression" dxfId="380" priority="102">
      <formula>F13&lt;&gt;""</formula>
    </cfRule>
  </conditionalFormatting>
  <conditionalFormatting sqref="I13:J62">
    <cfRule type="expression" dxfId="379" priority="101">
      <formula>I13&lt;&gt;""</formula>
    </cfRule>
  </conditionalFormatting>
  <conditionalFormatting sqref="I13:J62">
    <cfRule type="cellIs" dxfId="378" priority="100" operator="lessThan">
      <formula>7</formula>
    </cfRule>
  </conditionalFormatting>
  <conditionalFormatting sqref="L13:M62">
    <cfRule type="expression" dxfId="377" priority="99">
      <formula>L13&lt;&gt;""</formula>
    </cfRule>
  </conditionalFormatting>
  <conditionalFormatting sqref="L13:M62">
    <cfRule type="cellIs" dxfId="376" priority="98" operator="lessThan">
      <formula>7</formula>
    </cfRule>
  </conditionalFormatting>
  <conditionalFormatting sqref="O13:P62">
    <cfRule type="expression" dxfId="375" priority="97">
      <formula>O13&lt;&gt;""</formula>
    </cfRule>
  </conditionalFormatting>
  <conditionalFormatting sqref="O13:P62">
    <cfRule type="cellIs" dxfId="374" priority="96" operator="lessThan">
      <formula>7</formula>
    </cfRule>
  </conditionalFormatting>
  <conditionalFormatting sqref="R13:S62">
    <cfRule type="expression" dxfId="373" priority="95">
      <formula>R13&lt;&gt;""</formula>
    </cfRule>
  </conditionalFormatting>
  <conditionalFormatting sqref="R13:S62">
    <cfRule type="cellIs" dxfId="372" priority="94" operator="lessThan">
      <formula>7</formula>
    </cfRule>
  </conditionalFormatting>
  <conditionalFormatting sqref="U13:V62">
    <cfRule type="expression" dxfId="371" priority="93">
      <formula>U13&lt;&gt;""</formula>
    </cfRule>
  </conditionalFormatting>
  <conditionalFormatting sqref="X13:Y62">
    <cfRule type="expression" dxfId="370" priority="92">
      <formula>X13&lt;&gt;""</formula>
    </cfRule>
  </conditionalFormatting>
  <conditionalFormatting sqref="AA13:AB62">
    <cfRule type="expression" dxfId="369" priority="91">
      <formula>AA13&lt;&gt;""</formula>
    </cfRule>
  </conditionalFormatting>
  <conditionalFormatting sqref="AA13:AB62">
    <cfRule type="cellIs" dxfId="368" priority="90" operator="lessThan">
      <formula>7</formula>
    </cfRule>
  </conditionalFormatting>
  <conditionalFormatting sqref="AD13:AE62">
    <cfRule type="expression" dxfId="367" priority="89">
      <formula>AD13&lt;&gt;""</formula>
    </cfRule>
  </conditionalFormatting>
  <conditionalFormatting sqref="AD13:AE62">
    <cfRule type="cellIs" dxfId="366" priority="88" operator="lessThan">
      <formula>7</formula>
    </cfRule>
  </conditionalFormatting>
  <conditionalFormatting sqref="AG13:AH62">
    <cfRule type="expression" dxfId="365" priority="87">
      <formula>AG13&lt;&gt;""</formula>
    </cfRule>
  </conditionalFormatting>
  <conditionalFormatting sqref="AG13:AH62">
    <cfRule type="cellIs" dxfId="364" priority="86" operator="lessThan">
      <formula>7</formula>
    </cfRule>
  </conditionalFormatting>
  <conditionalFormatting sqref="AJ13:AK62">
    <cfRule type="expression" dxfId="363" priority="85">
      <formula>AJ13&lt;&gt;""</formula>
    </cfRule>
  </conditionalFormatting>
  <conditionalFormatting sqref="AJ13:AK62">
    <cfRule type="cellIs" dxfId="362" priority="84" operator="lessThan">
      <formula>7</formula>
    </cfRule>
  </conditionalFormatting>
  <conditionalFormatting sqref="AM13:AN62">
    <cfRule type="expression" dxfId="361" priority="83">
      <formula>AM13&lt;&gt;""</formula>
    </cfRule>
  </conditionalFormatting>
  <conditionalFormatting sqref="AM13:AN62 AP13:AQ62 AS13:AT62 AV13:AW62">
    <cfRule type="cellIs" dxfId="360" priority="82" operator="lessThan">
      <formula>7</formula>
    </cfRule>
  </conditionalFormatting>
  <conditionalFormatting sqref="AP13:AQ62">
    <cfRule type="expression" dxfId="359" priority="81">
      <formula>AP13&lt;&gt;""</formula>
    </cfRule>
  </conditionalFormatting>
  <conditionalFormatting sqref="AS13:AT62">
    <cfRule type="expression" dxfId="358" priority="80">
      <formula>AS13&lt;&gt;""</formula>
    </cfRule>
  </conditionalFormatting>
  <conditionalFormatting sqref="AV13:AW62">
    <cfRule type="expression" dxfId="357" priority="79">
      <formula>AV13&lt;&gt;""</formula>
    </cfRule>
  </conditionalFormatting>
  <conditionalFormatting sqref="AY13:AZ62">
    <cfRule type="cellIs" dxfId="356" priority="78" operator="lessThan">
      <formula>7</formula>
    </cfRule>
  </conditionalFormatting>
  <conditionalFormatting sqref="AY13:AZ62">
    <cfRule type="expression" dxfId="355" priority="77">
      <formula>AY13&lt;&gt;""</formula>
    </cfRule>
  </conditionalFormatting>
  <conditionalFormatting sqref="AC13:AC62 T13:T62 Q13:Q62 N13:N62 K13:K62">
    <cfRule type="cellIs" dxfId="354" priority="76" operator="lessThan">
      <formula>7</formula>
    </cfRule>
  </conditionalFormatting>
  <conditionalFormatting sqref="BA13:BA62 AX13:AX62 AU13:AU62 AR13:AR62 AO13:AO62 AL13:AL62 AI13:AI62 AF13:AF62">
    <cfRule type="cellIs" dxfId="353" priority="75" operator="lessThan">
      <formula>7</formula>
    </cfRule>
  </conditionalFormatting>
  <conditionalFormatting sqref="BD13:BD62">
    <cfRule type="cellIs" dxfId="352" priority="74" operator="lessThan">
      <formula>7</formula>
    </cfRule>
  </conditionalFormatting>
  <conditionalFormatting sqref="BM13:BN62">
    <cfRule type="expression" dxfId="351" priority="73">
      <formula>BM13&lt;&gt;""</formula>
    </cfRule>
  </conditionalFormatting>
  <conditionalFormatting sqref="BM13:BR62 CE13:CJ62 DS13:DU62">
    <cfRule type="cellIs" dxfId="350" priority="72" operator="lessThan">
      <formula>7</formula>
    </cfRule>
  </conditionalFormatting>
  <conditionalFormatting sqref="DL13:DL62">
    <cfRule type="cellIs" dxfId="349" priority="69" operator="lessThan">
      <formula>7</formula>
    </cfRule>
  </conditionalFormatting>
  <conditionalFormatting sqref="DL13:DL62">
    <cfRule type="expression" dxfId="348" priority="70">
      <formula>DL13&lt;&gt;""</formula>
    </cfRule>
  </conditionalFormatting>
  <conditionalFormatting sqref="DM13:DM62 DO13:DP62">
    <cfRule type="cellIs" dxfId="347" priority="67" operator="lessThan">
      <formula>7</formula>
    </cfRule>
    <cfRule type="expression" dxfId="346" priority="68">
      <formula>DM13&lt;&gt;""</formula>
    </cfRule>
  </conditionalFormatting>
  <conditionalFormatting sqref="DQ13:DR62">
    <cfRule type="cellIs" dxfId="345" priority="71" operator="lessThan">
      <formula>7</formula>
    </cfRule>
  </conditionalFormatting>
  <conditionalFormatting sqref="BP13:BQ62">
    <cfRule type="expression" dxfId="344" priority="66">
      <formula>BP13&lt;&gt;""</formula>
    </cfRule>
  </conditionalFormatting>
  <conditionalFormatting sqref="BS13:BT62">
    <cfRule type="expression" dxfId="343" priority="65">
      <formula>BS13&lt;&gt;""</formula>
    </cfRule>
  </conditionalFormatting>
  <conditionalFormatting sqref="BS13:BT62">
    <cfRule type="cellIs" dxfId="342" priority="64" operator="lessThan">
      <formula>7</formula>
    </cfRule>
  </conditionalFormatting>
  <conditionalFormatting sqref="BV13:BW62">
    <cfRule type="expression" dxfId="341" priority="63">
      <formula>BV13&lt;&gt;""</formula>
    </cfRule>
  </conditionalFormatting>
  <conditionalFormatting sqref="BV13:BW62">
    <cfRule type="cellIs" dxfId="340" priority="62" operator="lessThan">
      <formula>7</formula>
    </cfRule>
  </conditionalFormatting>
  <conditionalFormatting sqref="BY13:BZ62">
    <cfRule type="expression" dxfId="339" priority="61">
      <formula>BY13&lt;&gt;""</formula>
    </cfRule>
  </conditionalFormatting>
  <conditionalFormatting sqref="BY13:BZ62">
    <cfRule type="cellIs" dxfId="338" priority="60" operator="lessThan">
      <formula>7</formula>
    </cfRule>
  </conditionalFormatting>
  <conditionalFormatting sqref="CB13:CC62">
    <cfRule type="expression" dxfId="337" priority="59">
      <formula>CB13&lt;&gt;""</formula>
    </cfRule>
  </conditionalFormatting>
  <conditionalFormatting sqref="CB13:CC62">
    <cfRule type="cellIs" dxfId="336" priority="58" operator="lessThan">
      <formula>7</formula>
    </cfRule>
  </conditionalFormatting>
  <conditionalFormatting sqref="CE13:CF62">
    <cfRule type="expression" dxfId="335" priority="57">
      <formula>CE13&lt;&gt;""</formula>
    </cfRule>
  </conditionalFormatting>
  <conditionalFormatting sqref="CH13:CI62">
    <cfRule type="expression" dxfId="334" priority="56">
      <formula>CH13&lt;&gt;""</formula>
    </cfRule>
  </conditionalFormatting>
  <conditionalFormatting sqref="CK13:CL62">
    <cfRule type="expression" dxfId="333" priority="55">
      <formula>CK13&lt;&gt;""</formula>
    </cfRule>
  </conditionalFormatting>
  <conditionalFormatting sqref="CK13:CL62">
    <cfRule type="cellIs" dxfId="332" priority="54" operator="lessThan">
      <formula>7</formula>
    </cfRule>
  </conditionalFormatting>
  <conditionalFormatting sqref="CN13:CO62">
    <cfRule type="expression" dxfId="331" priority="53">
      <formula>CN13&lt;&gt;""</formula>
    </cfRule>
  </conditionalFormatting>
  <conditionalFormatting sqref="CN13:CO62">
    <cfRule type="cellIs" dxfId="330" priority="52" operator="lessThan">
      <formula>7</formula>
    </cfRule>
  </conditionalFormatting>
  <conditionalFormatting sqref="CQ13:CR62">
    <cfRule type="expression" dxfId="329" priority="51">
      <formula>CQ13&lt;&gt;""</formula>
    </cfRule>
  </conditionalFormatting>
  <conditionalFormatting sqref="CQ13:CR62">
    <cfRule type="cellIs" dxfId="328" priority="50" operator="lessThan">
      <formula>7</formula>
    </cfRule>
  </conditionalFormatting>
  <conditionalFormatting sqref="CT13:CU62">
    <cfRule type="expression" dxfId="327" priority="49">
      <formula>CT13&lt;&gt;""</formula>
    </cfRule>
  </conditionalFormatting>
  <conditionalFormatting sqref="CT13:CU62">
    <cfRule type="cellIs" dxfId="326" priority="48" operator="lessThan">
      <formula>7</formula>
    </cfRule>
  </conditionalFormatting>
  <conditionalFormatting sqref="CW13:CX62">
    <cfRule type="expression" dxfId="325" priority="47">
      <formula>CW13&lt;&gt;""</formula>
    </cfRule>
  </conditionalFormatting>
  <conditionalFormatting sqref="CW13:CX62 CZ13:DA62 DC13:DD62 DF13:DG62">
    <cfRule type="cellIs" dxfId="324" priority="46" operator="lessThan">
      <formula>7</formula>
    </cfRule>
  </conditionalFormatting>
  <conditionalFormatting sqref="CZ13:DA62">
    <cfRule type="expression" dxfId="323" priority="45">
      <formula>CZ13&lt;&gt;""</formula>
    </cfRule>
  </conditionalFormatting>
  <conditionalFormatting sqref="DC13:DD62">
    <cfRule type="expression" dxfId="322" priority="44">
      <formula>DC13&lt;&gt;""</formula>
    </cfRule>
  </conditionalFormatting>
  <conditionalFormatting sqref="DF13:DG62">
    <cfRule type="expression" dxfId="321" priority="43">
      <formula>DF13&lt;&gt;""</formula>
    </cfRule>
  </conditionalFormatting>
  <conditionalFormatting sqref="DI13:DJ62">
    <cfRule type="cellIs" dxfId="320" priority="42" operator="lessThan">
      <formula>7</formula>
    </cfRule>
  </conditionalFormatting>
  <conditionalFormatting sqref="DI13:DJ62">
    <cfRule type="expression" dxfId="319" priority="41">
      <formula>DI13&lt;&gt;""</formula>
    </cfRule>
  </conditionalFormatting>
  <conditionalFormatting sqref="CM13:CM62 CD13:CD62 CA13:CA62 BX13:BX62 BU13:BU62">
    <cfRule type="cellIs" dxfId="318" priority="40" operator="lessThan">
      <formula>7</formula>
    </cfRule>
  </conditionalFormatting>
  <conditionalFormatting sqref="DK13:DK62 DH13:DH62 DE13:DE62 DB13:DB62 CY13:CY62 CV13:CV62 CS13:CS62 CP13:CP62">
    <cfRule type="cellIs" dxfId="317" priority="39" operator="lessThan">
      <formula>7</formula>
    </cfRule>
  </conditionalFormatting>
  <conditionalFormatting sqref="DN13:DN62">
    <cfRule type="cellIs" dxfId="316" priority="38" operator="lessThan">
      <formula>7</formula>
    </cfRule>
  </conditionalFormatting>
  <conditionalFormatting sqref="DW13:DX62">
    <cfRule type="expression" dxfId="315" priority="37">
      <formula>DW13&lt;&gt;""</formula>
    </cfRule>
  </conditionalFormatting>
  <conditionalFormatting sqref="DW13:EB62 EO13:ET62 GC13:GE62">
    <cfRule type="cellIs" dxfId="314" priority="36" operator="lessThan">
      <formula>7</formula>
    </cfRule>
  </conditionalFormatting>
  <conditionalFormatting sqref="FV13:FV62">
    <cfRule type="cellIs" dxfId="313" priority="33" operator="lessThan">
      <formula>7</formula>
    </cfRule>
  </conditionalFormatting>
  <conditionalFormatting sqref="FV13:FV62">
    <cfRule type="expression" dxfId="312" priority="34">
      <formula>FV13&lt;&gt;""</formula>
    </cfRule>
  </conditionalFormatting>
  <conditionalFormatting sqref="FW13:FW62 FY13:FZ62">
    <cfRule type="cellIs" dxfId="311" priority="31" operator="lessThan">
      <formula>7</formula>
    </cfRule>
    <cfRule type="expression" dxfId="310" priority="32">
      <formula>FW13&lt;&gt;""</formula>
    </cfRule>
  </conditionalFormatting>
  <conditionalFormatting sqref="GA13:GB62">
    <cfRule type="cellIs" dxfId="309" priority="35" operator="lessThan">
      <formula>7</formula>
    </cfRule>
  </conditionalFormatting>
  <conditionalFormatting sqref="DZ13:EA62">
    <cfRule type="expression" dxfId="308" priority="30">
      <formula>DZ13&lt;&gt;""</formula>
    </cfRule>
  </conditionalFormatting>
  <conditionalFormatting sqref="EC13:ED62">
    <cfRule type="expression" dxfId="307" priority="29">
      <formula>EC13&lt;&gt;""</formula>
    </cfRule>
  </conditionalFormatting>
  <conditionalFormatting sqref="EC13:ED62">
    <cfRule type="cellIs" dxfId="306" priority="28" operator="lessThan">
      <formula>7</formula>
    </cfRule>
  </conditionalFormatting>
  <conditionalFormatting sqref="EF13:EG62">
    <cfRule type="expression" dxfId="305" priority="27">
      <formula>EF13&lt;&gt;""</formula>
    </cfRule>
  </conditionalFormatting>
  <conditionalFormatting sqref="EF13:EG62">
    <cfRule type="cellIs" dxfId="304" priority="26" operator="lessThan">
      <formula>7</formula>
    </cfRule>
  </conditionalFormatting>
  <conditionalFormatting sqref="EI13:EJ62">
    <cfRule type="expression" dxfId="303" priority="25">
      <formula>EI13&lt;&gt;""</formula>
    </cfRule>
  </conditionalFormatting>
  <conditionalFormatting sqref="EI13:EJ62">
    <cfRule type="cellIs" dxfId="302" priority="24" operator="lessThan">
      <formula>7</formula>
    </cfRule>
  </conditionalFormatting>
  <conditionalFormatting sqref="EL13:EM62">
    <cfRule type="expression" dxfId="301" priority="23">
      <formula>EL13&lt;&gt;""</formula>
    </cfRule>
  </conditionalFormatting>
  <conditionalFormatting sqref="EL13:EM62">
    <cfRule type="cellIs" dxfId="300" priority="22" operator="lessThan">
      <formula>7</formula>
    </cfRule>
  </conditionalFormatting>
  <conditionalFormatting sqref="EO13:EP62">
    <cfRule type="expression" dxfId="299" priority="21">
      <formula>EO13&lt;&gt;""</formula>
    </cfRule>
  </conditionalFormatting>
  <conditionalFormatting sqref="ER13:ES62">
    <cfRule type="expression" dxfId="298" priority="20">
      <formula>ER13&lt;&gt;""</formula>
    </cfRule>
  </conditionalFormatting>
  <conditionalFormatting sqref="EU13:EV62">
    <cfRule type="expression" dxfId="297" priority="19">
      <formula>EU13&lt;&gt;""</formula>
    </cfRule>
  </conditionalFormatting>
  <conditionalFormatting sqref="EU13:EV62">
    <cfRule type="cellIs" dxfId="296" priority="18" operator="lessThan">
      <formula>7</formula>
    </cfRule>
  </conditionalFormatting>
  <conditionalFormatting sqref="EX13:EY62">
    <cfRule type="expression" dxfId="295" priority="17">
      <formula>EX13&lt;&gt;""</formula>
    </cfRule>
  </conditionalFormatting>
  <conditionalFormatting sqref="EX13:EY62">
    <cfRule type="cellIs" dxfId="294" priority="16" operator="lessThan">
      <formula>7</formula>
    </cfRule>
  </conditionalFormatting>
  <conditionalFormatting sqref="FA13:FB62">
    <cfRule type="expression" dxfId="293" priority="15">
      <formula>FA13&lt;&gt;""</formula>
    </cfRule>
  </conditionalFormatting>
  <conditionalFormatting sqref="FA13:FB62">
    <cfRule type="cellIs" dxfId="292" priority="14" operator="lessThan">
      <formula>7</formula>
    </cfRule>
  </conditionalFormatting>
  <conditionalFormatting sqref="FD13:FE62">
    <cfRule type="expression" dxfId="291" priority="13">
      <formula>FD13&lt;&gt;""</formula>
    </cfRule>
  </conditionalFormatting>
  <conditionalFormatting sqref="FD13:FE62">
    <cfRule type="cellIs" dxfId="290" priority="12" operator="lessThan">
      <formula>7</formula>
    </cfRule>
  </conditionalFormatting>
  <conditionalFormatting sqref="FG13:FH62">
    <cfRule type="expression" dxfId="289" priority="11">
      <formula>FG13&lt;&gt;""</formula>
    </cfRule>
  </conditionalFormatting>
  <conditionalFormatting sqref="FG13:FH62 FJ13:FK62 FM13:FN62 FP13:FQ62">
    <cfRule type="cellIs" dxfId="288" priority="10" operator="lessThan">
      <formula>7</formula>
    </cfRule>
  </conditionalFormatting>
  <conditionalFormatting sqref="FJ13:FK62">
    <cfRule type="expression" dxfId="287" priority="9">
      <formula>FJ13&lt;&gt;""</formula>
    </cfRule>
  </conditionalFormatting>
  <conditionalFormatting sqref="FM13:FN62">
    <cfRule type="expression" dxfId="286" priority="8">
      <formula>FM13&lt;&gt;""</formula>
    </cfRule>
  </conditionalFormatting>
  <conditionalFormatting sqref="FP13:FQ62">
    <cfRule type="expression" dxfId="285" priority="7">
      <formula>FP13&lt;&gt;""</formula>
    </cfRule>
  </conditionalFormatting>
  <conditionalFormatting sqref="FS13:FT62">
    <cfRule type="cellIs" dxfId="284" priority="6" operator="lessThan">
      <formula>7</formula>
    </cfRule>
  </conditionalFormatting>
  <conditionalFormatting sqref="FS13:FT62">
    <cfRule type="expression" dxfId="283" priority="5">
      <formula>FS13&lt;&gt;""</formula>
    </cfRule>
  </conditionalFormatting>
  <conditionalFormatting sqref="EW13:EW62 EN13:EN62 EK13:EK62 EH13:EH62 EE13:EE62">
    <cfRule type="cellIs" dxfId="282" priority="4" operator="lessThan">
      <formula>7</formula>
    </cfRule>
  </conditionalFormatting>
  <conditionalFormatting sqref="FU13:FU62 FR13:FR62 FO13:FO62 FL13:FL62 FI13:FI62 FF13:FF62 FC13:FC62 EZ13:EZ62">
    <cfRule type="cellIs" dxfId="281" priority="3" operator="lessThan">
      <formula>7</formula>
    </cfRule>
  </conditionalFormatting>
  <conditionalFormatting sqref="FX13:FX62">
    <cfRule type="cellIs" dxfId="280" priority="2" operator="lessThan">
      <formula>7</formula>
    </cfRule>
  </conditionalFormatting>
  <conditionalFormatting sqref="GG13:GG62">
    <cfRule type="cellIs" dxfId="279" priority="1" operator="lessThan">
      <formula>7</formula>
    </cfRule>
  </conditionalFormatting>
  <dataValidations count="5">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A599B7A2-07D7-466C-84FA-1D48B5224764}">
      <formula1>1711894467</formula1>
    </dataValidation>
    <dataValidation operator="equal" allowBlank="1" showInputMessage="1" showErrorMessage="1" sqref="B13:B62" xr:uid="{BB4F907F-0726-4C21-A14A-BBA3C933FABB}"/>
    <dataValidation type="whole" operator="equal" allowBlank="1" showInputMessage="1" showErrorMessage="1" errorTitle="ERROR" error="NO CAMBIE EL CONTENIDO DE LA CELDA" sqref="BL13:BL62 DV13:DV62 GH13:GH62 GF13:GF62" xr:uid="{B69EBA05-ED5B-4A10-B682-3C26A457AC5A}">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F06B17F7-133E-4AE2-9141-DF7E113B7A73}">
      <formula1>0</formula1>
      <formula2>10</formula2>
    </dataValidation>
    <dataValidation type="whole" operator="equal" allowBlank="1" showInputMessage="1" showErrorMessage="1" errorTitle="ERROR" error="&quot;No intente editar estas celdas&quot;." sqref="FX13:FX62 DQ13:DU62 DN13:DN62 BG13:BK62 BD13:BD62 GA13:GE62 GG13:GG62" xr:uid="{D49FA7B4-E6D7-4E03-9250-E1762E4C4E80}">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OcultarFilaM11">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38914" r:id="rId4" name="Button 2">
              <controlPr defaultSize="0" print="0" autoFill="0" autoPict="0" macro="[0]!MostrarFM11">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01ED0-E830-4395-84C3-7E0C03E5D25E}">
  <sheetPr codeName="Hoja34"/>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DS!E14</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DS!F14</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DS!G14</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DS!H14</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DS!I14</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IF('M11'!B13=0,"",'M11'!B13)</f>
        <v/>
      </c>
      <c r="C13" s="75">
        <f>'M11'!BI13</f>
        <v>5.6</v>
      </c>
      <c r="D13" s="75">
        <f>'M11'!BJ13</f>
        <v>2.5499999999999998</v>
      </c>
      <c r="E13" s="100">
        <f>'M11'!BK13</f>
        <v>8.1499999999999986</v>
      </c>
      <c r="F13" s="84" t="str">
        <f>'M11'!BL13</f>
        <v>B+</v>
      </c>
      <c r="G13" s="75" t="str">
        <f>'M11'!DS13</f>
        <v xml:space="preserve"> </v>
      </c>
      <c r="H13" s="75" t="str">
        <f>'M11'!DT13</f>
        <v xml:space="preserve"> </v>
      </c>
      <c r="I13" s="100" t="str">
        <f>'M11'!DU13</f>
        <v xml:space="preserve"> </v>
      </c>
      <c r="J13" s="75" t="str">
        <f>'M11'!DV13</f>
        <v xml:space="preserve"> </v>
      </c>
      <c r="K13" s="75" t="str">
        <f>'M11'!GC13</f>
        <v xml:space="preserve"> </v>
      </c>
      <c r="L13" s="75" t="str">
        <f>'M11'!GD13</f>
        <v xml:space="preserve"> </v>
      </c>
      <c r="M13" s="100" t="str">
        <f>'M11'!GE13</f>
        <v xml:space="preserve"> </v>
      </c>
      <c r="N13" s="75" t="str">
        <f>'M11'!GF13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IF('M11'!B14=0,"",'M11'!B14)</f>
        <v/>
      </c>
      <c r="C14" s="75" t="str">
        <f>'M11'!BI14</f>
        <v xml:space="preserve"> </v>
      </c>
      <c r="D14" s="75" t="str">
        <f>'M11'!BJ14</f>
        <v xml:space="preserve"> </v>
      </c>
      <c r="E14" s="100" t="str">
        <f>'M11'!BK14</f>
        <v xml:space="preserve"> </v>
      </c>
      <c r="F14" s="84" t="str">
        <f>'M11'!BL14</f>
        <v xml:space="preserve"> </v>
      </c>
      <c r="G14" s="75" t="str">
        <f>'M11'!DS14</f>
        <v xml:space="preserve"> </v>
      </c>
      <c r="H14" s="75" t="str">
        <f>'M11'!DT14</f>
        <v xml:space="preserve"> </v>
      </c>
      <c r="I14" s="100" t="str">
        <f>'M11'!DU14</f>
        <v xml:space="preserve"> </v>
      </c>
      <c r="J14" s="75" t="str">
        <f>'M11'!DV14</f>
        <v xml:space="preserve"> </v>
      </c>
      <c r="K14" s="75" t="str">
        <f>'M11'!GC14</f>
        <v xml:space="preserve"> </v>
      </c>
      <c r="L14" s="75" t="str">
        <f>'M11'!GD14</f>
        <v xml:space="preserve"> </v>
      </c>
      <c r="M14" s="100" t="str">
        <f>'M11'!GE14</f>
        <v xml:space="preserve"> </v>
      </c>
      <c r="N14" s="75" t="str">
        <f>'M11'!GF14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IF('M11'!B15=0,"",'M11'!B15)</f>
        <v/>
      </c>
      <c r="C15" s="75" t="str">
        <f>'M11'!BI15</f>
        <v xml:space="preserve"> </v>
      </c>
      <c r="D15" s="75" t="str">
        <f>'M11'!BJ15</f>
        <v xml:space="preserve"> </v>
      </c>
      <c r="E15" s="100" t="str">
        <f>'M11'!BK15</f>
        <v xml:space="preserve"> </v>
      </c>
      <c r="F15" s="84" t="str">
        <f>'M11'!BL15</f>
        <v xml:space="preserve"> </v>
      </c>
      <c r="G15" s="75" t="str">
        <f>'M11'!DS15</f>
        <v xml:space="preserve"> </v>
      </c>
      <c r="H15" s="75" t="str">
        <f>'M11'!DT15</f>
        <v xml:space="preserve"> </v>
      </c>
      <c r="I15" s="100" t="str">
        <f>'M11'!DU15</f>
        <v xml:space="preserve"> </v>
      </c>
      <c r="J15" s="75" t="str">
        <f>'M11'!DV15</f>
        <v xml:space="preserve"> </v>
      </c>
      <c r="K15" s="75" t="str">
        <f>'M11'!GC15</f>
        <v xml:space="preserve"> </v>
      </c>
      <c r="L15" s="75" t="str">
        <f>'M11'!GD15</f>
        <v xml:space="preserve"> </v>
      </c>
      <c r="M15" s="100" t="str">
        <f>'M11'!GE15</f>
        <v xml:space="preserve"> </v>
      </c>
      <c r="N15" s="75" t="str">
        <f>'M11'!GF15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IF('M11'!B16=0,"",'M11'!B16)</f>
        <v/>
      </c>
      <c r="C16" s="75" t="str">
        <f>'M11'!BI16</f>
        <v xml:space="preserve"> </v>
      </c>
      <c r="D16" s="75" t="str">
        <f>'M11'!BJ16</f>
        <v xml:space="preserve"> </v>
      </c>
      <c r="E16" s="100" t="str">
        <f>'M11'!BK16</f>
        <v xml:space="preserve"> </v>
      </c>
      <c r="F16" s="84" t="str">
        <f>'M11'!BL16</f>
        <v xml:space="preserve"> </v>
      </c>
      <c r="G16" s="75" t="str">
        <f>'M11'!DS16</f>
        <v xml:space="preserve"> </v>
      </c>
      <c r="H16" s="75" t="str">
        <f>'M11'!DT16</f>
        <v xml:space="preserve"> </v>
      </c>
      <c r="I16" s="100" t="str">
        <f>'M11'!DU16</f>
        <v xml:space="preserve"> </v>
      </c>
      <c r="J16" s="75" t="str">
        <f>'M11'!DV16</f>
        <v xml:space="preserve"> </v>
      </c>
      <c r="K16" s="75" t="str">
        <f>'M11'!GC16</f>
        <v xml:space="preserve"> </v>
      </c>
      <c r="L16" s="75" t="str">
        <f>'M11'!GD16</f>
        <v xml:space="preserve"> </v>
      </c>
      <c r="M16" s="100" t="str">
        <f>'M11'!GE16</f>
        <v xml:space="preserve"> </v>
      </c>
      <c r="N16" s="75" t="str">
        <f>'M11'!GF16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IF('M11'!B17=0,"",'M11'!B17)</f>
        <v/>
      </c>
      <c r="C17" s="75" t="str">
        <f>'M11'!BI17</f>
        <v xml:space="preserve"> </v>
      </c>
      <c r="D17" s="75" t="str">
        <f>'M11'!BJ17</f>
        <v xml:space="preserve"> </v>
      </c>
      <c r="E17" s="100" t="str">
        <f>'M11'!BK17</f>
        <v xml:space="preserve"> </v>
      </c>
      <c r="F17" s="84" t="str">
        <f>'M11'!BL17</f>
        <v xml:space="preserve"> </v>
      </c>
      <c r="G17" s="75" t="str">
        <f>'M11'!DS17</f>
        <v xml:space="preserve"> </v>
      </c>
      <c r="H17" s="75" t="str">
        <f>'M11'!DT17</f>
        <v xml:space="preserve"> </v>
      </c>
      <c r="I17" s="100" t="str">
        <f>'M11'!DU17</f>
        <v xml:space="preserve"> </v>
      </c>
      <c r="J17" s="75" t="str">
        <f>'M11'!DV17</f>
        <v xml:space="preserve"> </v>
      </c>
      <c r="K17" s="75" t="str">
        <f>'M11'!GC17</f>
        <v xml:space="preserve"> </v>
      </c>
      <c r="L17" s="75" t="str">
        <f>'M11'!GD17</f>
        <v xml:space="preserve"> </v>
      </c>
      <c r="M17" s="100" t="str">
        <f>'M11'!GE17</f>
        <v xml:space="preserve"> </v>
      </c>
      <c r="N17" s="75" t="str">
        <f>'M11'!GF17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IF('M11'!B18=0,"",'M11'!B18)</f>
        <v/>
      </c>
      <c r="C18" s="75" t="str">
        <f>'M11'!BI18</f>
        <v xml:space="preserve"> </v>
      </c>
      <c r="D18" s="75" t="str">
        <f>'M11'!BJ18</f>
        <v xml:space="preserve"> </v>
      </c>
      <c r="E18" s="100" t="str">
        <f>'M11'!BK18</f>
        <v xml:space="preserve"> </v>
      </c>
      <c r="F18" s="84" t="str">
        <f>'M11'!BL18</f>
        <v xml:space="preserve"> </v>
      </c>
      <c r="G18" s="75" t="str">
        <f>'M11'!DS18</f>
        <v xml:space="preserve"> </v>
      </c>
      <c r="H18" s="75" t="str">
        <f>'M11'!DT18</f>
        <v xml:space="preserve"> </v>
      </c>
      <c r="I18" s="100" t="str">
        <f>'M11'!DU18</f>
        <v xml:space="preserve"> </v>
      </c>
      <c r="J18" s="75" t="str">
        <f>'M11'!DV18</f>
        <v xml:space="preserve"> </v>
      </c>
      <c r="K18" s="75" t="str">
        <f>'M11'!GC18</f>
        <v xml:space="preserve"> </v>
      </c>
      <c r="L18" s="75" t="str">
        <f>'M11'!GD18</f>
        <v xml:space="preserve"> </v>
      </c>
      <c r="M18" s="100" t="str">
        <f>'M11'!GE18</f>
        <v xml:space="preserve"> </v>
      </c>
      <c r="N18" s="75" t="str">
        <f>'M11'!GF18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IF('M11'!B19=0,"",'M11'!B19)</f>
        <v/>
      </c>
      <c r="C19" s="75" t="str">
        <f>'M11'!BI19</f>
        <v xml:space="preserve"> </v>
      </c>
      <c r="D19" s="75" t="str">
        <f>'M11'!BJ19</f>
        <v xml:space="preserve"> </v>
      </c>
      <c r="E19" s="100" t="str">
        <f>'M11'!BK19</f>
        <v xml:space="preserve"> </v>
      </c>
      <c r="F19" s="84" t="str">
        <f>'M11'!BL19</f>
        <v xml:space="preserve"> </v>
      </c>
      <c r="G19" s="75" t="str">
        <f>'M11'!DS19</f>
        <v xml:space="preserve"> </v>
      </c>
      <c r="H19" s="75" t="str">
        <f>'M11'!DT19</f>
        <v xml:space="preserve"> </v>
      </c>
      <c r="I19" s="100" t="str">
        <f>'M11'!DU19</f>
        <v xml:space="preserve"> </v>
      </c>
      <c r="J19" s="75" t="str">
        <f>'M11'!DV19</f>
        <v xml:space="preserve"> </v>
      </c>
      <c r="K19" s="75" t="str">
        <f>'M11'!GC19</f>
        <v xml:space="preserve"> </v>
      </c>
      <c r="L19" s="75" t="str">
        <f>'M11'!GD19</f>
        <v xml:space="preserve"> </v>
      </c>
      <c r="M19" s="100" t="str">
        <f>'M11'!GE19</f>
        <v xml:space="preserve"> </v>
      </c>
      <c r="N19" s="75" t="str">
        <f>'M11'!GF19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IF('M11'!B20=0,"",'M11'!B20)</f>
        <v/>
      </c>
      <c r="C20" s="75" t="str">
        <f>'M11'!BI20</f>
        <v xml:space="preserve"> </v>
      </c>
      <c r="D20" s="75" t="str">
        <f>'M11'!BJ20</f>
        <v xml:space="preserve"> </v>
      </c>
      <c r="E20" s="100" t="str">
        <f>'M11'!BK20</f>
        <v xml:space="preserve"> </v>
      </c>
      <c r="F20" s="84" t="str">
        <f>'M11'!BL20</f>
        <v xml:space="preserve"> </v>
      </c>
      <c r="G20" s="75" t="str">
        <f>'M11'!DS20</f>
        <v xml:space="preserve"> </v>
      </c>
      <c r="H20" s="75" t="str">
        <f>'M11'!DT20</f>
        <v xml:space="preserve"> </v>
      </c>
      <c r="I20" s="100" t="str">
        <f>'M11'!DU20</f>
        <v xml:space="preserve"> </v>
      </c>
      <c r="J20" s="75" t="str">
        <f>'M11'!DV20</f>
        <v xml:space="preserve"> </v>
      </c>
      <c r="K20" s="75" t="str">
        <f>'M11'!GC20</f>
        <v xml:space="preserve"> </v>
      </c>
      <c r="L20" s="75" t="str">
        <f>'M11'!GD20</f>
        <v xml:space="preserve"> </v>
      </c>
      <c r="M20" s="100" t="str">
        <f>'M11'!GE20</f>
        <v xml:space="preserve"> </v>
      </c>
      <c r="N20" s="75" t="str">
        <f>'M11'!GF20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IF('M11'!B21=0,"",'M11'!B21)</f>
        <v/>
      </c>
      <c r="C21" s="75" t="str">
        <f>'M11'!BI21</f>
        <v xml:space="preserve"> </v>
      </c>
      <c r="D21" s="75" t="str">
        <f>'M11'!BJ21</f>
        <v xml:space="preserve"> </v>
      </c>
      <c r="E21" s="100" t="str">
        <f>'M11'!BK21</f>
        <v xml:space="preserve"> </v>
      </c>
      <c r="F21" s="84" t="str">
        <f>'M11'!BL21</f>
        <v xml:space="preserve"> </v>
      </c>
      <c r="G21" s="75" t="str">
        <f>'M11'!DS21</f>
        <v xml:space="preserve"> </v>
      </c>
      <c r="H21" s="75" t="str">
        <f>'M11'!DT21</f>
        <v xml:space="preserve"> </v>
      </c>
      <c r="I21" s="100" t="str">
        <f>'M11'!DU21</f>
        <v xml:space="preserve"> </v>
      </c>
      <c r="J21" s="75" t="str">
        <f>'M11'!DV21</f>
        <v xml:space="preserve"> </v>
      </c>
      <c r="K21" s="75" t="str">
        <f>'M11'!GC21</f>
        <v xml:space="preserve"> </v>
      </c>
      <c r="L21" s="75" t="str">
        <f>'M11'!GD21</f>
        <v xml:space="preserve"> </v>
      </c>
      <c r="M21" s="100" t="str">
        <f>'M11'!GE21</f>
        <v xml:space="preserve"> </v>
      </c>
      <c r="N21" s="75" t="str">
        <f>'M11'!GF21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IF('M11'!B22=0,"",'M11'!B22)</f>
        <v/>
      </c>
      <c r="C22" s="75" t="str">
        <f>'M11'!BI22</f>
        <v xml:space="preserve"> </v>
      </c>
      <c r="D22" s="75" t="str">
        <f>'M11'!BJ22</f>
        <v xml:space="preserve"> </v>
      </c>
      <c r="E22" s="100" t="str">
        <f>'M11'!BK22</f>
        <v xml:space="preserve"> </v>
      </c>
      <c r="F22" s="84" t="str">
        <f>'M11'!BL22</f>
        <v xml:space="preserve"> </v>
      </c>
      <c r="G22" s="75" t="str">
        <f>'M11'!DS22</f>
        <v xml:space="preserve"> </v>
      </c>
      <c r="H22" s="75" t="str">
        <f>'M11'!DT22</f>
        <v xml:space="preserve"> </v>
      </c>
      <c r="I22" s="100" t="str">
        <f>'M11'!DU22</f>
        <v xml:space="preserve"> </v>
      </c>
      <c r="J22" s="75" t="str">
        <f>'M11'!DV22</f>
        <v xml:space="preserve"> </v>
      </c>
      <c r="K22" s="75" t="str">
        <f>'M11'!GC22</f>
        <v xml:space="preserve"> </v>
      </c>
      <c r="L22" s="75" t="str">
        <f>'M11'!GD22</f>
        <v xml:space="preserve"> </v>
      </c>
      <c r="M22" s="100" t="str">
        <f>'M11'!GE22</f>
        <v xml:space="preserve"> </v>
      </c>
      <c r="N22" s="75" t="str">
        <f>'M11'!GF22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IF('M11'!B23=0,"",'M11'!B23)</f>
        <v/>
      </c>
      <c r="C23" s="75" t="str">
        <f>'M11'!BI23</f>
        <v xml:space="preserve"> </v>
      </c>
      <c r="D23" s="75" t="str">
        <f>'M11'!BJ23</f>
        <v xml:space="preserve"> </v>
      </c>
      <c r="E23" s="100" t="str">
        <f>'M11'!BK23</f>
        <v xml:space="preserve"> </v>
      </c>
      <c r="F23" s="84" t="str">
        <f>'M11'!BL23</f>
        <v xml:space="preserve"> </v>
      </c>
      <c r="G23" s="75" t="str">
        <f>'M11'!DS23</f>
        <v xml:space="preserve"> </v>
      </c>
      <c r="H23" s="75" t="str">
        <f>'M11'!DT23</f>
        <v xml:space="preserve"> </v>
      </c>
      <c r="I23" s="100" t="str">
        <f>'M11'!DU23</f>
        <v xml:space="preserve"> </v>
      </c>
      <c r="J23" s="75" t="str">
        <f>'M11'!DV23</f>
        <v xml:space="preserve"> </v>
      </c>
      <c r="K23" s="75" t="str">
        <f>'M11'!GC23</f>
        <v xml:space="preserve"> </v>
      </c>
      <c r="L23" s="75" t="str">
        <f>'M11'!GD23</f>
        <v xml:space="preserve"> </v>
      </c>
      <c r="M23" s="100" t="str">
        <f>'M11'!GE23</f>
        <v xml:space="preserve"> </v>
      </c>
      <c r="N23" s="75" t="str">
        <f>'M11'!GF23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IF('M11'!B24=0,"",'M11'!B24)</f>
        <v/>
      </c>
      <c r="C24" s="75" t="str">
        <f>'M11'!BI24</f>
        <v xml:space="preserve"> </v>
      </c>
      <c r="D24" s="75" t="str">
        <f>'M11'!BJ24</f>
        <v xml:space="preserve"> </v>
      </c>
      <c r="E24" s="100" t="str">
        <f>'M11'!BK24</f>
        <v xml:space="preserve"> </v>
      </c>
      <c r="F24" s="84" t="str">
        <f>'M11'!BL24</f>
        <v xml:space="preserve"> </v>
      </c>
      <c r="G24" s="75" t="str">
        <f>'M11'!DS24</f>
        <v xml:space="preserve"> </v>
      </c>
      <c r="H24" s="75" t="str">
        <f>'M11'!DT24</f>
        <v xml:space="preserve"> </v>
      </c>
      <c r="I24" s="100" t="str">
        <f>'M11'!DU24</f>
        <v xml:space="preserve"> </v>
      </c>
      <c r="J24" s="75" t="str">
        <f>'M11'!DV24</f>
        <v xml:space="preserve"> </v>
      </c>
      <c r="K24" s="75" t="str">
        <f>'M11'!GC24</f>
        <v xml:space="preserve"> </v>
      </c>
      <c r="L24" s="75" t="str">
        <f>'M11'!GD24</f>
        <v xml:space="preserve"> </v>
      </c>
      <c r="M24" s="100" t="str">
        <f>'M11'!GE24</f>
        <v xml:space="preserve"> </v>
      </c>
      <c r="N24" s="75" t="str">
        <f>'M11'!GF24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IF('M11'!B25=0,"",'M11'!B25)</f>
        <v/>
      </c>
      <c r="C25" s="75" t="str">
        <f>'M11'!BI25</f>
        <v xml:space="preserve"> </v>
      </c>
      <c r="D25" s="75" t="str">
        <f>'M11'!BJ25</f>
        <v xml:space="preserve"> </v>
      </c>
      <c r="E25" s="100" t="str">
        <f>'M11'!BK25</f>
        <v xml:space="preserve"> </v>
      </c>
      <c r="F25" s="84" t="str">
        <f>'M11'!BL25</f>
        <v xml:space="preserve"> </v>
      </c>
      <c r="G25" s="75" t="str">
        <f>'M11'!DS25</f>
        <v xml:space="preserve"> </v>
      </c>
      <c r="H25" s="75" t="str">
        <f>'M11'!DT25</f>
        <v xml:space="preserve"> </v>
      </c>
      <c r="I25" s="100" t="str">
        <f>'M11'!DU25</f>
        <v xml:space="preserve"> </v>
      </c>
      <c r="J25" s="75" t="str">
        <f>'M11'!DV25</f>
        <v xml:space="preserve"> </v>
      </c>
      <c r="K25" s="75" t="str">
        <f>'M11'!GC25</f>
        <v xml:space="preserve"> </v>
      </c>
      <c r="L25" s="75" t="str">
        <f>'M11'!GD25</f>
        <v xml:space="preserve"> </v>
      </c>
      <c r="M25" s="100" t="str">
        <f>'M11'!GE25</f>
        <v xml:space="preserve"> </v>
      </c>
      <c r="N25" s="75" t="str">
        <f>'M11'!GF25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IF('M11'!B26=0,"",'M11'!B26)</f>
        <v/>
      </c>
      <c r="C26" s="75" t="str">
        <f>'M11'!BI26</f>
        <v xml:space="preserve"> </v>
      </c>
      <c r="D26" s="75" t="str">
        <f>'M11'!BJ26</f>
        <v xml:space="preserve"> </v>
      </c>
      <c r="E26" s="100" t="str">
        <f>'M11'!BK26</f>
        <v xml:space="preserve"> </v>
      </c>
      <c r="F26" s="84" t="str">
        <f>'M11'!BL26</f>
        <v xml:space="preserve"> </v>
      </c>
      <c r="G26" s="75" t="str">
        <f>'M11'!DS26</f>
        <v xml:space="preserve"> </v>
      </c>
      <c r="H26" s="75" t="str">
        <f>'M11'!DT26</f>
        <v xml:space="preserve"> </v>
      </c>
      <c r="I26" s="100" t="str">
        <f>'M11'!DU26</f>
        <v xml:space="preserve"> </v>
      </c>
      <c r="J26" s="75" t="str">
        <f>'M11'!DV26</f>
        <v xml:space="preserve"> </v>
      </c>
      <c r="K26" s="75" t="str">
        <f>'M11'!GC26</f>
        <v xml:space="preserve"> </v>
      </c>
      <c r="L26" s="75" t="str">
        <f>'M11'!GD26</f>
        <v xml:space="preserve"> </v>
      </c>
      <c r="M26" s="100" t="str">
        <f>'M11'!GE26</f>
        <v xml:space="preserve"> </v>
      </c>
      <c r="N26" s="75" t="str">
        <f>'M11'!GF26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IF('M11'!B27=0,"",'M11'!B27)</f>
        <v/>
      </c>
      <c r="C27" s="75" t="str">
        <f>'M11'!BI27</f>
        <v xml:space="preserve"> </v>
      </c>
      <c r="D27" s="75" t="str">
        <f>'M11'!BJ27</f>
        <v xml:space="preserve"> </v>
      </c>
      <c r="E27" s="100" t="str">
        <f>'M11'!BK27</f>
        <v xml:space="preserve"> </v>
      </c>
      <c r="F27" s="84" t="str">
        <f>'M11'!BL27</f>
        <v xml:space="preserve"> </v>
      </c>
      <c r="G27" s="75" t="str">
        <f>'M11'!DS27</f>
        <v xml:space="preserve"> </v>
      </c>
      <c r="H27" s="75" t="str">
        <f>'M11'!DT27</f>
        <v xml:space="preserve"> </v>
      </c>
      <c r="I27" s="100" t="str">
        <f>'M11'!DU27</f>
        <v xml:space="preserve"> </v>
      </c>
      <c r="J27" s="75" t="str">
        <f>'M11'!DV27</f>
        <v xml:space="preserve"> </v>
      </c>
      <c r="K27" s="75" t="str">
        <f>'M11'!GC27</f>
        <v xml:space="preserve"> </v>
      </c>
      <c r="L27" s="75" t="str">
        <f>'M11'!GD27</f>
        <v xml:space="preserve"> </v>
      </c>
      <c r="M27" s="100" t="str">
        <f>'M11'!GE27</f>
        <v xml:space="preserve"> </v>
      </c>
      <c r="N27" s="75" t="str">
        <f>'M11'!GF27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IF('M11'!B28=0,"",'M11'!B28)</f>
        <v/>
      </c>
      <c r="C28" s="75" t="str">
        <f>'M11'!BI28</f>
        <v xml:space="preserve"> </v>
      </c>
      <c r="D28" s="75" t="str">
        <f>'M11'!BJ28</f>
        <v xml:space="preserve"> </v>
      </c>
      <c r="E28" s="100" t="str">
        <f>'M11'!BK28</f>
        <v xml:space="preserve"> </v>
      </c>
      <c r="F28" s="84" t="str">
        <f>'M11'!BL28</f>
        <v xml:space="preserve"> </v>
      </c>
      <c r="G28" s="75" t="str">
        <f>'M11'!DS28</f>
        <v xml:space="preserve"> </v>
      </c>
      <c r="H28" s="75" t="str">
        <f>'M11'!DT28</f>
        <v xml:space="preserve"> </v>
      </c>
      <c r="I28" s="100" t="str">
        <f>'M11'!DU28</f>
        <v xml:space="preserve"> </v>
      </c>
      <c r="J28" s="75" t="str">
        <f>'M11'!DV28</f>
        <v xml:space="preserve"> </v>
      </c>
      <c r="K28" s="75" t="str">
        <f>'M11'!GC28</f>
        <v xml:space="preserve"> </v>
      </c>
      <c r="L28" s="75" t="str">
        <f>'M11'!GD28</f>
        <v xml:space="preserve"> </v>
      </c>
      <c r="M28" s="100" t="str">
        <f>'M11'!GE28</f>
        <v xml:space="preserve"> </v>
      </c>
      <c r="N28" s="75" t="str">
        <f>'M11'!GF28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IF('M11'!B29=0,"",'M11'!B29)</f>
        <v/>
      </c>
      <c r="C29" s="75" t="str">
        <f>'M11'!BI29</f>
        <v xml:space="preserve"> </v>
      </c>
      <c r="D29" s="75" t="str">
        <f>'M11'!BJ29</f>
        <v xml:space="preserve"> </v>
      </c>
      <c r="E29" s="100" t="str">
        <f>'M11'!BK29</f>
        <v xml:space="preserve"> </v>
      </c>
      <c r="F29" s="84" t="str">
        <f>'M11'!BL29</f>
        <v xml:space="preserve"> </v>
      </c>
      <c r="G29" s="75" t="str">
        <f>'M11'!DS29</f>
        <v xml:space="preserve"> </v>
      </c>
      <c r="H29" s="75" t="str">
        <f>'M11'!DT29</f>
        <v xml:space="preserve"> </v>
      </c>
      <c r="I29" s="100" t="str">
        <f>'M11'!DU29</f>
        <v xml:space="preserve"> </v>
      </c>
      <c r="J29" s="75" t="str">
        <f>'M11'!DV29</f>
        <v xml:space="preserve"> </v>
      </c>
      <c r="K29" s="75" t="str">
        <f>'M11'!GC29</f>
        <v xml:space="preserve"> </v>
      </c>
      <c r="L29" s="75" t="str">
        <f>'M11'!GD29</f>
        <v xml:space="preserve"> </v>
      </c>
      <c r="M29" s="100" t="str">
        <f>'M11'!GE29</f>
        <v xml:space="preserve"> </v>
      </c>
      <c r="N29" s="75" t="str">
        <f>'M11'!GF29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IF('M11'!B30=0,"",'M11'!B30)</f>
        <v/>
      </c>
      <c r="C30" s="75" t="str">
        <f>'M11'!BI30</f>
        <v xml:space="preserve"> </v>
      </c>
      <c r="D30" s="75" t="str">
        <f>'M11'!BJ30</f>
        <v xml:space="preserve"> </v>
      </c>
      <c r="E30" s="100" t="str">
        <f>'M11'!BK30</f>
        <v xml:space="preserve"> </v>
      </c>
      <c r="F30" s="84" t="str">
        <f>'M11'!BL30</f>
        <v xml:space="preserve"> </v>
      </c>
      <c r="G30" s="75" t="str">
        <f>'M11'!DS30</f>
        <v xml:space="preserve"> </v>
      </c>
      <c r="H30" s="75" t="str">
        <f>'M11'!DT30</f>
        <v xml:space="preserve"> </v>
      </c>
      <c r="I30" s="100" t="str">
        <f>'M11'!DU30</f>
        <v xml:space="preserve"> </v>
      </c>
      <c r="J30" s="75" t="str">
        <f>'M11'!DV30</f>
        <v xml:space="preserve"> </v>
      </c>
      <c r="K30" s="75" t="str">
        <f>'M11'!GC30</f>
        <v xml:space="preserve"> </v>
      </c>
      <c r="L30" s="75" t="str">
        <f>'M11'!GD30</f>
        <v xml:space="preserve"> </v>
      </c>
      <c r="M30" s="100" t="str">
        <f>'M11'!GE30</f>
        <v xml:space="preserve"> </v>
      </c>
      <c r="N30" s="75" t="str">
        <f>'M11'!GF30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IF('M11'!B31=0,"",'M11'!B31)</f>
        <v/>
      </c>
      <c r="C31" s="75" t="str">
        <f>'M11'!BI31</f>
        <v xml:space="preserve"> </v>
      </c>
      <c r="D31" s="75" t="str">
        <f>'M11'!BJ31</f>
        <v xml:space="preserve"> </v>
      </c>
      <c r="E31" s="100" t="str">
        <f>'M11'!BK31</f>
        <v xml:space="preserve"> </v>
      </c>
      <c r="F31" s="84" t="str">
        <f>'M11'!BL31</f>
        <v xml:space="preserve"> </v>
      </c>
      <c r="G31" s="75" t="str">
        <f>'M11'!DS31</f>
        <v xml:space="preserve"> </v>
      </c>
      <c r="H31" s="75" t="str">
        <f>'M11'!DT31</f>
        <v xml:space="preserve"> </v>
      </c>
      <c r="I31" s="100" t="str">
        <f>'M11'!DU31</f>
        <v xml:space="preserve"> </v>
      </c>
      <c r="J31" s="75" t="str">
        <f>'M11'!DV31</f>
        <v xml:space="preserve"> </v>
      </c>
      <c r="K31" s="75" t="str">
        <f>'M11'!GC31</f>
        <v xml:space="preserve"> </v>
      </c>
      <c r="L31" s="75" t="str">
        <f>'M11'!GD31</f>
        <v xml:space="preserve"> </v>
      </c>
      <c r="M31" s="100" t="str">
        <f>'M11'!GE31</f>
        <v xml:space="preserve"> </v>
      </c>
      <c r="N31" s="75" t="str">
        <f>'M11'!GF31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IF('M11'!B32=0,"",'M11'!B32)</f>
        <v/>
      </c>
      <c r="C32" s="75" t="str">
        <f>'M11'!BI32</f>
        <v xml:space="preserve"> </v>
      </c>
      <c r="D32" s="75" t="str">
        <f>'M11'!BJ32</f>
        <v xml:space="preserve"> </v>
      </c>
      <c r="E32" s="100" t="str">
        <f>'M11'!BK32</f>
        <v xml:space="preserve"> </v>
      </c>
      <c r="F32" s="84" t="str">
        <f>'M11'!BL32</f>
        <v xml:space="preserve"> </v>
      </c>
      <c r="G32" s="75" t="str">
        <f>'M11'!DS32</f>
        <v xml:space="preserve"> </v>
      </c>
      <c r="H32" s="75" t="str">
        <f>'M11'!DT32</f>
        <v xml:space="preserve"> </v>
      </c>
      <c r="I32" s="100" t="str">
        <f>'M11'!DU32</f>
        <v xml:space="preserve"> </v>
      </c>
      <c r="J32" s="75" t="str">
        <f>'M11'!DV32</f>
        <v xml:space="preserve"> </v>
      </c>
      <c r="K32" s="75" t="str">
        <f>'M11'!GC32</f>
        <v xml:space="preserve"> </v>
      </c>
      <c r="L32" s="75" t="str">
        <f>'M11'!GD32</f>
        <v xml:space="preserve"> </v>
      </c>
      <c r="M32" s="100" t="str">
        <f>'M11'!GE32</f>
        <v xml:space="preserve"> </v>
      </c>
      <c r="N32" s="75" t="str">
        <f>'M11'!GF32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IF('M11'!B33=0,"",'M11'!B33)</f>
        <v/>
      </c>
      <c r="C33" s="75" t="str">
        <f>'M11'!BI33</f>
        <v xml:space="preserve"> </v>
      </c>
      <c r="D33" s="75" t="str">
        <f>'M11'!BJ33</f>
        <v xml:space="preserve"> </v>
      </c>
      <c r="E33" s="100" t="str">
        <f>'M11'!BK33</f>
        <v xml:space="preserve"> </v>
      </c>
      <c r="F33" s="84" t="str">
        <f>'M11'!BL33</f>
        <v xml:space="preserve"> </v>
      </c>
      <c r="G33" s="75" t="str">
        <f>'M11'!DS33</f>
        <v xml:space="preserve"> </v>
      </c>
      <c r="H33" s="75" t="str">
        <f>'M11'!DT33</f>
        <v xml:space="preserve"> </v>
      </c>
      <c r="I33" s="100" t="str">
        <f>'M11'!DU33</f>
        <v xml:space="preserve"> </v>
      </c>
      <c r="J33" s="75" t="str">
        <f>'M11'!DV33</f>
        <v xml:space="preserve"> </v>
      </c>
      <c r="K33" s="75" t="str">
        <f>'M11'!GC33</f>
        <v xml:space="preserve"> </v>
      </c>
      <c r="L33" s="75" t="str">
        <f>'M11'!GD33</f>
        <v xml:space="preserve"> </v>
      </c>
      <c r="M33" s="100" t="str">
        <f>'M11'!GE33</f>
        <v xml:space="preserve"> </v>
      </c>
      <c r="N33" s="75" t="str">
        <f>'M11'!GF33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IF('M11'!B34=0,"",'M11'!B34)</f>
        <v/>
      </c>
      <c r="C34" s="75" t="str">
        <f>'M11'!BI34</f>
        <v xml:space="preserve"> </v>
      </c>
      <c r="D34" s="75" t="str">
        <f>'M11'!BJ34</f>
        <v xml:space="preserve"> </v>
      </c>
      <c r="E34" s="100" t="str">
        <f>'M11'!BK34</f>
        <v xml:space="preserve"> </v>
      </c>
      <c r="F34" s="84" t="str">
        <f>'M11'!BL34</f>
        <v xml:space="preserve"> </v>
      </c>
      <c r="G34" s="75" t="str">
        <f>'M11'!DS34</f>
        <v xml:space="preserve"> </v>
      </c>
      <c r="H34" s="75" t="str">
        <f>'M11'!DT34</f>
        <v xml:space="preserve"> </v>
      </c>
      <c r="I34" s="100" t="str">
        <f>'M11'!DU34</f>
        <v xml:space="preserve"> </v>
      </c>
      <c r="J34" s="75" t="str">
        <f>'M11'!DV34</f>
        <v xml:space="preserve"> </v>
      </c>
      <c r="K34" s="75" t="str">
        <f>'M11'!GC34</f>
        <v xml:space="preserve"> </v>
      </c>
      <c r="L34" s="75" t="str">
        <f>'M11'!GD34</f>
        <v xml:space="preserve"> </v>
      </c>
      <c r="M34" s="100" t="str">
        <f>'M11'!GE34</f>
        <v xml:space="preserve"> </v>
      </c>
      <c r="N34" s="75" t="str">
        <f>'M11'!GF34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IF('M11'!B35=0,"",'M11'!B35)</f>
        <v/>
      </c>
      <c r="C35" s="75" t="str">
        <f>'M11'!BI35</f>
        <v xml:space="preserve"> </v>
      </c>
      <c r="D35" s="75" t="str">
        <f>'M11'!BJ35</f>
        <v xml:space="preserve"> </v>
      </c>
      <c r="E35" s="100" t="str">
        <f>'M11'!BK35</f>
        <v xml:space="preserve"> </v>
      </c>
      <c r="F35" s="84" t="str">
        <f>'M11'!BL35</f>
        <v xml:space="preserve"> </v>
      </c>
      <c r="G35" s="75" t="str">
        <f>'M11'!DS35</f>
        <v xml:space="preserve"> </v>
      </c>
      <c r="H35" s="75" t="str">
        <f>'M11'!DT35</f>
        <v xml:space="preserve"> </v>
      </c>
      <c r="I35" s="100" t="str">
        <f>'M11'!DU35</f>
        <v xml:space="preserve"> </v>
      </c>
      <c r="J35" s="75" t="str">
        <f>'M11'!DV35</f>
        <v xml:space="preserve"> </v>
      </c>
      <c r="K35" s="75" t="str">
        <f>'M11'!GC35</f>
        <v xml:space="preserve"> </v>
      </c>
      <c r="L35" s="75" t="str">
        <f>'M11'!GD35</f>
        <v xml:space="preserve"> </v>
      </c>
      <c r="M35" s="100" t="str">
        <f>'M11'!GE35</f>
        <v xml:space="preserve"> </v>
      </c>
      <c r="N35" s="75" t="str">
        <f>'M11'!GF35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IF('M11'!B36=0,"",'M11'!B36)</f>
        <v/>
      </c>
      <c r="C36" s="75" t="str">
        <f>'M11'!BI36</f>
        <v xml:space="preserve"> </v>
      </c>
      <c r="D36" s="75" t="str">
        <f>'M11'!BJ36</f>
        <v xml:space="preserve"> </v>
      </c>
      <c r="E36" s="100" t="str">
        <f>'M11'!BK36</f>
        <v xml:space="preserve"> </v>
      </c>
      <c r="F36" s="84" t="str">
        <f>'M11'!BL36</f>
        <v xml:space="preserve"> </v>
      </c>
      <c r="G36" s="75" t="str">
        <f>'M11'!DS36</f>
        <v xml:space="preserve"> </v>
      </c>
      <c r="H36" s="75" t="str">
        <f>'M11'!DT36</f>
        <v xml:space="preserve"> </v>
      </c>
      <c r="I36" s="100" t="str">
        <f>'M11'!DU36</f>
        <v xml:space="preserve"> </v>
      </c>
      <c r="J36" s="75" t="str">
        <f>'M11'!DV36</f>
        <v xml:space="preserve"> </v>
      </c>
      <c r="K36" s="75" t="str">
        <f>'M11'!GC36</f>
        <v xml:space="preserve"> </v>
      </c>
      <c r="L36" s="75" t="str">
        <f>'M11'!GD36</f>
        <v xml:space="preserve"> </v>
      </c>
      <c r="M36" s="100" t="str">
        <f>'M11'!GE36</f>
        <v xml:space="preserve"> </v>
      </c>
      <c r="N36" s="75" t="str">
        <f>'M11'!GF36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IF('M11'!B37=0,"",'M11'!B37)</f>
        <v/>
      </c>
      <c r="C37" s="75" t="str">
        <f>'M11'!BI37</f>
        <v xml:space="preserve"> </v>
      </c>
      <c r="D37" s="75" t="str">
        <f>'M11'!BJ37</f>
        <v xml:space="preserve"> </v>
      </c>
      <c r="E37" s="100" t="str">
        <f>'M11'!BK37</f>
        <v xml:space="preserve"> </v>
      </c>
      <c r="F37" s="84" t="str">
        <f>'M11'!BL37</f>
        <v xml:space="preserve"> </v>
      </c>
      <c r="G37" s="75" t="str">
        <f>'M11'!DS37</f>
        <v xml:space="preserve"> </v>
      </c>
      <c r="H37" s="75" t="str">
        <f>'M11'!DT37</f>
        <v xml:space="preserve"> </v>
      </c>
      <c r="I37" s="100" t="str">
        <f>'M11'!DU37</f>
        <v xml:space="preserve"> </v>
      </c>
      <c r="J37" s="75" t="str">
        <f>'M11'!DV37</f>
        <v xml:space="preserve"> </v>
      </c>
      <c r="K37" s="75" t="str">
        <f>'M11'!GC37</f>
        <v xml:space="preserve"> </v>
      </c>
      <c r="L37" s="75" t="str">
        <f>'M11'!GD37</f>
        <v xml:space="preserve"> </v>
      </c>
      <c r="M37" s="100" t="str">
        <f>'M11'!GE37</f>
        <v xml:space="preserve"> </v>
      </c>
      <c r="N37" s="75" t="str">
        <f>'M11'!GF37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IF('M11'!B38=0,"",'M11'!B38)</f>
        <v/>
      </c>
      <c r="C38" s="75" t="str">
        <f>'M11'!BI38</f>
        <v xml:space="preserve"> </v>
      </c>
      <c r="D38" s="75" t="str">
        <f>'M11'!BJ38</f>
        <v xml:space="preserve"> </v>
      </c>
      <c r="E38" s="100" t="str">
        <f>'M11'!BK38</f>
        <v xml:space="preserve"> </v>
      </c>
      <c r="F38" s="84" t="str">
        <f>'M11'!BL38</f>
        <v xml:space="preserve"> </v>
      </c>
      <c r="G38" s="75" t="str">
        <f>'M11'!DS38</f>
        <v xml:space="preserve"> </v>
      </c>
      <c r="H38" s="75" t="str">
        <f>'M11'!DT38</f>
        <v xml:space="preserve"> </v>
      </c>
      <c r="I38" s="100" t="str">
        <f>'M11'!DU38</f>
        <v xml:space="preserve"> </v>
      </c>
      <c r="J38" s="75" t="str">
        <f>'M11'!DV38</f>
        <v xml:space="preserve"> </v>
      </c>
      <c r="K38" s="75" t="str">
        <f>'M11'!GC38</f>
        <v xml:space="preserve"> </v>
      </c>
      <c r="L38" s="75" t="str">
        <f>'M11'!GD38</f>
        <v xml:space="preserve"> </v>
      </c>
      <c r="M38" s="100" t="str">
        <f>'M11'!GE38</f>
        <v xml:space="preserve"> </v>
      </c>
      <c r="N38" s="75" t="str">
        <f>'M11'!GF38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IF('M11'!B39=0,"",'M11'!B39)</f>
        <v/>
      </c>
      <c r="C39" s="75" t="str">
        <f>'M11'!BI39</f>
        <v xml:space="preserve"> </v>
      </c>
      <c r="D39" s="75" t="str">
        <f>'M11'!BJ39</f>
        <v xml:space="preserve"> </v>
      </c>
      <c r="E39" s="100" t="str">
        <f>'M11'!BK39</f>
        <v xml:space="preserve"> </v>
      </c>
      <c r="F39" s="84" t="str">
        <f>'M11'!BL39</f>
        <v xml:space="preserve"> </v>
      </c>
      <c r="G39" s="75" t="str">
        <f>'M11'!DS39</f>
        <v xml:space="preserve"> </v>
      </c>
      <c r="H39" s="75" t="str">
        <f>'M11'!DT39</f>
        <v xml:space="preserve"> </v>
      </c>
      <c r="I39" s="100" t="str">
        <f>'M11'!DU39</f>
        <v xml:space="preserve"> </v>
      </c>
      <c r="J39" s="75" t="str">
        <f>'M11'!DV39</f>
        <v xml:space="preserve"> </v>
      </c>
      <c r="K39" s="75" t="str">
        <f>'M11'!GC39</f>
        <v xml:space="preserve"> </v>
      </c>
      <c r="L39" s="75" t="str">
        <f>'M11'!GD39</f>
        <v xml:space="preserve"> </v>
      </c>
      <c r="M39" s="100" t="str">
        <f>'M11'!GE39</f>
        <v xml:space="preserve"> </v>
      </c>
      <c r="N39" s="75" t="str">
        <f>'M11'!GF39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IF('M11'!B40=0,"",'M11'!B40)</f>
        <v/>
      </c>
      <c r="C40" s="75" t="str">
        <f>'M11'!BI40</f>
        <v xml:space="preserve"> </v>
      </c>
      <c r="D40" s="75" t="str">
        <f>'M11'!BJ40</f>
        <v xml:space="preserve"> </v>
      </c>
      <c r="E40" s="100" t="str">
        <f>'M11'!BK40</f>
        <v xml:space="preserve"> </v>
      </c>
      <c r="F40" s="84" t="str">
        <f>'M11'!BL40</f>
        <v xml:space="preserve"> </v>
      </c>
      <c r="G40" s="75" t="str">
        <f>'M11'!DS40</f>
        <v xml:space="preserve"> </v>
      </c>
      <c r="H40" s="75" t="str">
        <f>'M11'!DT40</f>
        <v xml:space="preserve"> </v>
      </c>
      <c r="I40" s="100" t="str">
        <f>'M11'!DU40</f>
        <v xml:space="preserve"> </v>
      </c>
      <c r="J40" s="75" t="str">
        <f>'M11'!DV40</f>
        <v xml:space="preserve"> </v>
      </c>
      <c r="K40" s="75" t="str">
        <f>'M11'!GC40</f>
        <v xml:space="preserve"> </v>
      </c>
      <c r="L40" s="75" t="str">
        <f>'M11'!GD40</f>
        <v xml:space="preserve"> </v>
      </c>
      <c r="M40" s="100" t="str">
        <f>'M11'!GE40</f>
        <v xml:space="preserve"> </v>
      </c>
      <c r="N40" s="75" t="str">
        <f>'M11'!GF40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IF('M11'!B41=0,"",'M11'!B41)</f>
        <v/>
      </c>
      <c r="C41" s="75" t="str">
        <f>'M11'!BI41</f>
        <v xml:space="preserve"> </v>
      </c>
      <c r="D41" s="75" t="str">
        <f>'M11'!BJ41</f>
        <v xml:space="preserve"> </v>
      </c>
      <c r="E41" s="100" t="str">
        <f>'M11'!BK41</f>
        <v xml:space="preserve"> </v>
      </c>
      <c r="F41" s="84" t="str">
        <f>'M11'!BL41</f>
        <v xml:space="preserve"> </v>
      </c>
      <c r="G41" s="75" t="str">
        <f>'M11'!DS41</f>
        <v xml:space="preserve"> </v>
      </c>
      <c r="H41" s="75" t="str">
        <f>'M11'!DT41</f>
        <v xml:space="preserve"> </v>
      </c>
      <c r="I41" s="100" t="str">
        <f>'M11'!DU41</f>
        <v xml:space="preserve"> </v>
      </c>
      <c r="J41" s="75" t="str">
        <f>'M11'!DV41</f>
        <v xml:space="preserve"> </v>
      </c>
      <c r="K41" s="75" t="str">
        <f>'M11'!GC41</f>
        <v xml:space="preserve"> </v>
      </c>
      <c r="L41" s="75" t="str">
        <f>'M11'!GD41</f>
        <v xml:space="preserve"> </v>
      </c>
      <c r="M41" s="100" t="str">
        <f>'M11'!GE41</f>
        <v xml:space="preserve"> </v>
      </c>
      <c r="N41" s="75" t="str">
        <f>'M11'!GF41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IF('M11'!B42=0,"",'M11'!B42)</f>
        <v/>
      </c>
      <c r="C42" s="75" t="str">
        <f>'M11'!BI42</f>
        <v xml:space="preserve"> </v>
      </c>
      <c r="D42" s="75" t="str">
        <f>'M11'!BJ42</f>
        <v xml:space="preserve"> </v>
      </c>
      <c r="E42" s="100" t="str">
        <f>'M11'!BK42</f>
        <v xml:space="preserve"> </v>
      </c>
      <c r="F42" s="84" t="str">
        <f>'M11'!BL42</f>
        <v xml:space="preserve"> </v>
      </c>
      <c r="G42" s="75" t="str">
        <f>'M11'!DS42</f>
        <v xml:space="preserve"> </v>
      </c>
      <c r="H42" s="75" t="str">
        <f>'M11'!DT42</f>
        <v xml:space="preserve"> </v>
      </c>
      <c r="I42" s="100" t="str">
        <f>'M11'!DU42</f>
        <v xml:space="preserve"> </v>
      </c>
      <c r="J42" s="75" t="str">
        <f>'M11'!DV42</f>
        <v xml:space="preserve"> </v>
      </c>
      <c r="K42" s="75" t="str">
        <f>'M11'!GC42</f>
        <v xml:space="preserve"> </v>
      </c>
      <c r="L42" s="75" t="str">
        <f>'M11'!GD42</f>
        <v xml:space="preserve"> </v>
      </c>
      <c r="M42" s="100" t="str">
        <f>'M11'!GE42</f>
        <v xml:space="preserve"> </v>
      </c>
      <c r="N42" s="75" t="str">
        <f>'M11'!GF42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IF('M11'!B43=0,"",'M11'!B43)</f>
        <v/>
      </c>
      <c r="C43" s="75" t="str">
        <f>'M11'!BI43</f>
        <v xml:space="preserve"> </v>
      </c>
      <c r="D43" s="75" t="str">
        <f>'M11'!BJ43</f>
        <v xml:space="preserve"> </v>
      </c>
      <c r="E43" s="100" t="str">
        <f>'M11'!BK43</f>
        <v xml:space="preserve"> </v>
      </c>
      <c r="F43" s="84" t="str">
        <f>'M11'!BL43</f>
        <v xml:space="preserve"> </v>
      </c>
      <c r="G43" s="75" t="str">
        <f>'M11'!DS43</f>
        <v xml:space="preserve"> </v>
      </c>
      <c r="H43" s="75" t="str">
        <f>'M11'!DT43</f>
        <v xml:space="preserve"> </v>
      </c>
      <c r="I43" s="100" t="str">
        <f>'M11'!DU43</f>
        <v xml:space="preserve"> </v>
      </c>
      <c r="J43" s="75" t="str">
        <f>'M11'!DV43</f>
        <v xml:space="preserve"> </v>
      </c>
      <c r="K43" s="75" t="str">
        <f>'M11'!GC43</f>
        <v xml:space="preserve"> </v>
      </c>
      <c r="L43" s="75" t="str">
        <f>'M11'!GD43</f>
        <v xml:space="preserve"> </v>
      </c>
      <c r="M43" s="100" t="str">
        <f>'M11'!GE43</f>
        <v xml:space="preserve"> </v>
      </c>
      <c r="N43" s="75" t="str">
        <f>'M11'!GF43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IF('M11'!B44=0,"",'M11'!B44)</f>
        <v/>
      </c>
      <c r="C44" s="75" t="str">
        <f>'M11'!BI44</f>
        <v xml:space="preserve"> </v>
      </c>
      <c r="D44" s="75" t="str">
        <f>'M11'!BJ44</f>
        <v xml:space="preserve"> </v>
      </c>
      <c r="E44" s="100" t="str">
        <f>'M11'!BK44</f>
        <v xml:space="preserve"> </v>
      </c>
      <c r="F44" s="84" t="str">
        <f>'M11'!BL44</f>
        <v xml:space="preserve"> </v>
      </c>
      <c r="G44" s="75" t="str">
        <f>'M11'!DS44</f>
        <v xml:space="preserve"> </v>
      </c>
      <c r="H44" s="75" t="str">
        <f>'M11'!DT44</f>
        <v xml:space="preserve"> </v>
      </c>
      <c r="I44" s="100" t="str">
        <f>'M11'!DU44</f>
        <v xml:space="preserve"> </v>
      </c>
      <c r="J44" s="75" t="str">
        <f>'M11'!DV44</f>
        <v xml:space="preserve"> </v>
      </c>
      <c r="K44" s="75" t="str">
        <f>'M11'!GC44</f>
        <v xml:space="preserve"> </v>
      </c>
      <c r="L44" s="75" t="str">
        <f>'M11'!GD44</f>
        <v xml:space="preserve"> </v>
      </c>
      <c r="M44" s="100" t="str">
        <f>'M11'!GE44</f>
        <v xml:space="preserve"> </v>
      </c>
      <c r="N44" s="75" t="str">
        <f>'M11'!GF44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IF('M11'!B45=0,"",'M11'!B45)</f>
        <v/>
      </c>
      <c r="C45" s="75" t="str">
        <f>'M11'!BI45</f>
        <v xml:space="preserve"> </v>
      </c>
      <c r="D45" s="75" t="str">
        <f>'M11'!BJ45</f>
        <v xml:space="preserve"> </v>
      </c>
      <c r="E45" s="100" t="str">
        <f>'M11'!BK45</f>
        <v xml:space="preserve"> </v>
      </c>
      <c r="F45" s="84" t="str">
        <f>'M11'!BL45</f>
        <v xml:space="preserve"> </v>
      </c>
      <c r="G45" s="75" t="str">
        <f>'M11'!DS45</f>
        <v xml:space="preserve"> </v>
      </c>
      <c r="H45" s="75" t="str">
        <f>'M11'!DT45</f>
        <v xml:space="preserve"> </v>
      </c>
      <c r="I45" s="100" t="str">
        <f>'M11'!DU45</f>
        <v xml:space="preserve"> </v>
      </c>
      <c r="J45" s="75" t="str">
        <f>'M11'!DV45</f>
        <v xml:space="preserve"> </v>
      </c>
      <c r="K45" s="75" t="str">
        <f>'M11'!GC45</f>
        <v xml:space="preserve"> </v>
      </c>
      <c r="L45" s="75" t="str">
        <f>'M11'!GD45</f>
        <v xml:space="preserve"> </v>
      </c>
      <c r="M45" s="100" t="str">
        <f>'M11'!GE45</f>
        <v xml:space="preserve"> </v>
      </c>
      <c r="N45" s="75" t="str">
        <f>'M11'!GF45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IF('M11'!B46=0,"",'M11'!B46)</f>
        <v/>
      </c>
      <c r="C46" s="75" t="str">
        <f>'M11'!BI46</f>
        <v xml:space="preserve"> </v>
      </c>
      <c r="D46" s="75" t="str">
        <f>'M11'!BJ46</f>
        <v xml:space="preserve"> </v>
      </c>
      <c r="E46" s="100" t="str">
        <f>'M11'!BK46</f>
        <v xml:space="preserve"> </v>
      </c>
      <c r="F46" s="84" t="str">
        <f>'M11'!BL46</f>
        <v xml:space="preserve"> </v>
      </c>
      <c r="G46" s="75" t="str">
        <f>'M11'!DS46</f>
        <v xml:space="preserve"> </v>
      </c>
      <c r="H46" s="75" t="str">
        <f>'M11'!DT46</f>
        <v xml:space="preserve"> </v>
      </c>
      <c r="I46" s="100" t="str">
        <f>'M11'!DU46</f>
        <v xml:space="preserve"> </v>
      </c>
      <c r="J46" s="75" t="str">
        <f>'M11'!DV46</f>
        <v xml:space="preserve"> </v>
      </c>
      <c r="K46" s="75" t="str">
        <f>'M11'!GC46</f>
        <v xml:space="preserve"> </v>
      </c>
      <c r="L46" s="75" t="str">
        <f>'M11'!GD46</f>
        <v xml:space="preserve"> </v>
      </c>
      <c r="M46" s="100" t="str">
        <f>'M11'!GE46</f>
        <v xml:space="preserve"> </v>
      </c>
      <c r="N46" s="75" t="str">
        <f>'M11'!GF46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IF('M11'!B47=0,"",'M11'!B47)</f>
        <v/>
      </c>
      <c r="C47" s="75" t="str">
        <f>'M11'!BI47</f>
        <v xml:space="preserve"> </v>
      </c>
      <c r="D47" s="75" t="str">
        <f>'M11'!BJ47</f>
        <v xml:space="preserve"> </v>
      </c>
      <c r="E47" s="100" t="str">
        <f>'M11'!BK47</f>
        <v xml:space="preserve"> </v>
      </c>
      <c r="F47" s="84" t="str">
        <f>'M11'!BL47</f>
        <v xml:space="preserve"> </v>
      </c>
      <c r="G47" s="75" t="str">
        <f>'M11'!DS47</f>
        <v xml:space="preserve"> </v>
      </c>
      <c r="H47" s="75" t="str">
        <f>'M11'!DT47</f>
        <v xml:space="preserve"> </v>
      </c>
      <c r="I47" s="100" t="str">
        <f>'M11'!DU47</f>
        <v xml:space="preserve"> </v>
      </c>
      <c r="J47" s="75" t="str">
        <f>'M11'!DV47</f>
        <v xml:space="preserve"> </v>
      </c>
      <c r="K47" s="75" t="str">
        <f>'M11'!GC47</f>
        <v xml:space="preserve"> </v>
      </c>
      <c r="L47" s="75" t="str">
        <f>'M11'!GD47</f>
        <v xml:space="preserve"> </v>
      </c>
      <c r="M47" s="100" t="str">
        <f>'M11'!GE47</f>
        <v xml:space="preserve"> </v>
      </c>
      <c r="N47" s="75" t="str">
        <f>'M11'!GF47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IF('M11'!B48=0,"",'M11'!B48)</f>
        <v/>
      </c>
      <c r="C48" s="75" t="str">
        <f>'M11'!BI48</f>
        <v xml:space="preserve"> </v>
      </c>
      <c r="D48" s="75" t="str">
        <f>'M11'!BJ48</f>
        <v xml:space="preserve"> </v>
      </c>
      <c r="E48" s="100" t="str">
        <f>'M11'!BK48</f>
        <v xml:space="preserve"> </v>
      </c>
      <c r="F48" s="84" t="str">
        <f>'M11'!BL48</f>
        <v xml:space="preserve"> </v>
      </c>
      <c r="G48" s="75" t="str">
        <f>'M11'!DS48</f>
        <v xml:space="preserve"> </v>
      </c>
      <c r="H48" s="75" t="str">
        <f>'M11'!DT48</f>
        <v xml:space="preserve"> </v>
      </c>
      <c r="I48" s="100" t="str">
        <f>'M11'!DU48</f>
        <v xml:space="preserve"> </v>
      </c>
      <c r="J48" s="75" t="str">
        <f>'M11'!DV48</f>
        <v xml:space="preserve"> </v>
      </c>
      <c r="K48" s="75" t="str">
        <f>'M11'!GC48</f>
        <v xml:space="preserve"> </v>
      </c>
      <c r="L48" s="75" t="str">
        <f>'M11'!GD48</f>
        <v xml:space="preserve"> </v>
      </c>
      <c r="M48" s="100" t="str">
        <f>'M11'!GE48</f>
        <v xml:space="preserve"> </v>
      </c>
      <c r="N48" s="75" t="str">
        <f>'M11'!GF48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IF('M11'!B49=0,"",'M11'!B49)</f>
        <v/>
      </c>
      <c r="C49" s="75" t="str">
        <f>'M11'!BI49</f>
        <v xml:space="preserve"> </v>
      </c>
      <c r="D49" s="75" t="str">
        <f>'M11'!BJ49</f>
        <v xml:space="preserve"> </v>
      </c>
      <c r="E49" s="100" t="str">
        <f>'M11'!BK49</f>
        <v xml:space="preserve"> </v>
      </c>
      <c r="F49" s="84" t="str">
        <f>'M11'!BL49</f>
        <v xml:space="preserve"> </v>
      </c>
      <c r="G49" s="75" t="str">
        <f>'M11'!DS49</f>
        <v xml:space="preserve"> </v>
      </c>
      <c r="H49" s="75" t="str">
        <f>'M11'!DT49</f>
        <v xml:space="preserve"> </v>
      </c>
      <c r="I49" s="100" t="str">
        <f>'M11'!DU49</f>
        <v xml:space="preserve"> </v>
      </c>
      <c r="J49" s="75" t="str">
        <f>'M11'!DV49</f>
        <v xml:space="preserve"> </v>
      </c>
      <c r="K49" s="75" t="str">
        <f>'M11'!GC49</f>
        <v xml:space="preserve"> </v>
      </c>
      <c r="L49" s="75" t="str">
        <f>'M11'!GD49</f>
        <v xml:space="preserve"> </v>
      </c>
      <c r="M49" s="100" t="str">
        <f>'M11'!GE49</f>
        <v xml:space="preserve"> </v>
      </c>
      <c r="N49" s="75" t="str">
        <f>'M11'!GF49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IF('M11'!B50=0,"",'M11'!B50)</f>
        <v/>
      </c>
      <c r="C50" s="75" t="str">
        <f>'M11'!BI50</f>
        <v xml:space="preserve"> </v>
      </c>
      <c r="D50" s="75" t="str">
        <f>'M11'!BJ50</f>
        <v xml:space="preserve"> </v>
      </c>
      <c r="E50" s="100" t="str">
        <f>'M11'!BK50</f>
        <v xml:space="preserve"> </v>
      </c>
      <c r="F50" s="84" t="str">
        <f>'M11'!BL50</f>
        <v xml:space="preserve"> </v>
      </c>
      <c r="G50" s="75" t="str">
        <f>'M11'!DS50</f>
        <v xml:space="preserve"> </v>
      </c>
      <c r="H50" s="75" t="str">
        <f>'M11'!DT50</f>
        <v xml:space="preserve"> </v>
      </c>
      <c r="I50" s="100" t="str">
        <f>'M11'!DU50</f>
        <v xml:space="preserve"> </v>
      </c>
      <c r="J50" s="75" t="str">
        <f>'M11'!DV50</f>
        <v xml:space="preserve"> </v>
      </c>
      <c r="K50" s="75" t="str">
        <f>'M11'!GC50</f>
        <v xml:space="preserve"> </v>
      </c>
      <c r="L50" s="75" t="str">
        <f>'M11'!GD50</f>
        <v xml:space="preserve"> </v>
      </c>
      <c r="M50" s="100" t="str">
        <f>'M11'!GE50</f>
        <v xml:space="preserve"> </v>
      </c>
      <c r="N50" s="75" t="str">
        <f>'M11'!GF50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IF('M11'!B51=0,"",'M11'!B51)</f>
        <v/>
      </c>
      <c r="C51" s="75" t="str">
        <f>'M11'!BI51</f>
        <v xml:space="preserve"> </v>
      </c>
      <c r="D51" s="75" t="str">
        <f>'M11'!BJ51</f>
        <v xml:space="preserve"> </v>
      </c>
      <c r="E51" s="100" t="str">
        <f>'M11'!BK51</f>
        <v xml:space="preserve"> </v>
      </c>
      <c r="F51" s="84" t="str">
        <f>'M11'!BL51</f>
        <v xml:space="preserve"> </v>
      </c>
      <c r="G51" s="75" t="str">
        <f>'M11'!DS51</f>
        <v xml:space="preserve"> </v>
      </c>
      <c r="H51" s="75" t="str">
        <f>'M11'!DT51</f>
        <v xml:space="preserve"> </v>
      </c>
      <c r="I51" s="100" t="str">
        <f>'M11'!DU51</f>
        <v xml:space="preserve"> </v>
      </c>
      <c r="J51" s="75" t="str">
        <f>'M11'!DV51</f>
        <v xml:space="preserve"> </v>
      </c>
      <c r="K51" s="75" t="str">
        <f>'M11'!GC51</f>
        <v xml:space="preserve"> </v>
      </c>
      <c r="L51" s="75" t="str">
        <f>'M11'!GD51</f>
        <v xml:space="preserve"> </v>
      </c>
      <c r="M51" s="100" t="str">
        <f>'M11'!GE51</f>
        <v xml:space="preserve"> </v>
      </c>
      <c r="N51" s="75" t="str">
        <f>'M11'!GF51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IF('M11'!B52=0,"",'M11'!B52)</f>
        <v/>
      </c>
      <c r="C52" s="75" t="str">
        <f>'M11'!BI52</f>
        <v xml:space="preserve"> </v>
      </c>
      <c r="D52" s="75" t="str">
        <f>'M11'!BJ52</f>
        <v xml:space="preserve"> </v>
      </c>
      <c r="E52" s="100" t="str">
        <f>'M11'!BK52</f>
        <v xml:space="preserve"> </v>
      </c>
      <c r="F52" s="84" t="str">
        <f>'M11'!BL52</f>
        <v xml:space="preserve"> </v>
      </c>
      <c r="G52" s="75" t="str">
        <f>'M11'!DS52</f>
        <v xml:space="preserve"> </v>
      </c>
      <c r="H52" s="75" t="str">
        <f>'M11'!DT52</f>
        <v xml:space="preserve"> </v>
      </c>
      <c r="I52" s="100" t="str">
        <f>'M11'!DU52</f>
        <v xml:space="preserve"> </v>
      </c>
      <c r="J52" s="75" t="str">
        <f>'M11'!DV52</f>
        <v xml:space="preserve"> </v>
      </c>
      <c r="K52" s="75" t="str">
        <f>'M11'!GC52</f>
        <v xml:space="preserve"> </v>
      </c>
      <c r="L52" s="75" t="str">
        <f>'M11'!GD52</f>
        <v xml:space="preserve"> </v>
      </c>
      <c r="M52" s="100" t="str">
        <f>'M11'!GE52</f>
        <v xml:space="preserve"> </v>
      </c>
      <c r="N52" s="75" t="str">
        <f>'M11'!GF52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IF('M11'!B53=0,"",'M11'!B53)</f>
        <v/>
      </c>
      <c r="C53" s="75" t="str">
        <f>'M11'!BI53</f>
        <v xml:space="preserve"> </v>
      </c>
      <c r="D53" s="75" t="str">
        <f>'M11'!BJ53</f>
        <v xml:space="preserve"> </v>
      </c>
      <c r="E53" s="100" t="str">
        <f>'M11'!BK53</f>
        <v xml:space="preserve"> </v>
      </c>
      <c r="F53" s="84" t="str">
        <f>'M11'!BL53</f>
        <v xml:space="preserve"> </v>
      </c>
      <c r="G53" s="75" t="str">
        <f>'M11'!DS53</f>
        <v xml:space="preserve"> </v>
      </c>
      <c r="H53" s="75" t="str">
        <f>'M11'!DT53</f>
        <v xml:space="preserve"> </v>
      </c>
      <c r="I53" s="100" t="str">
        <f>'M11'!DU53</f>
        <v xml:space="preserve"> </v>
      </c>
      <c r="J53" s="75" t="str">
        <f>'M11'!DV53</f>
        <v xml:space="preserve"> </v>
      </c>
      <c r="K53" s="75" t="str">
        <f>'M11'!GC53</f>
        <v xml:space="preserve"> </v>
      </c>
      <c r="L53" s="75" t="str">
        <f>'M11'!GD53</f>
        <v xml:space="preserve"> </v>
      </c>
      <c r="M53" s="100" t="str">
        <f>'M11'!GE53</f>
        <v xml:space="preserve"> </v>
      </c>
      <c r="N53" s="75" t="str">
        <f>'M11'!GF53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IF('M11'!B54=0,"",'M11'!B54)</f>
        <v/>
      </c>
      <c r="C54" s="75" t="str">
        <f>'M11'!BI54</f>
        <v xml:space="preserve"> </v>
      </c>
      <c r="D54" s="75" t="str">
        <f>'M11'!BJ54</f>
        <v xml:space="preserve"> </v>
      </c>
      <c r="E54" s="100" t="str">
        <f>'M11'!BK54</f>
        <v xml:space="preserve"> </v>
      </c>
      <c r="F54" s="84" t="str">
        <f>'M11'!BL54</f>
        <v xml:space="preserve"> </v>
      </c>
      <c r="G54" s="75" t="str">
        <f>'M11'!DS54</f>
        <v xml:space="preserve"> </v>
      </c>
      <c r="H54" s="75" t="str">
        <f>'M11'!DT54</f>
        <v xml:space="preserve"> </v>
      </c>
      <c r="I54" s="100" t="str">
        <f>'M11'!DU54</f>
        <v xml:space="preserve"> </v>
      </c>
      <c r="J54" s="75" t="str">
        <f>'M11'!DV54</f>
        <v xml:space="preserve"> </v>
      </c>
      <c r="K54" s="75" t="str">
        <f>'M11'!GC54</f>
        <v xml:space="preserve"> </v>
      </c>
      <c r="L54" s="75" t="str">
        <f>'M11'!GD54</f>
        <v xml:space="preserve"> </v>
      </c>
      <c r="M54" s="100" t="str">
        <f>'M11'!GE54</f>
        <v xml:space="preserve"> </v>
      </c>
      <c r="N54" s="75" t="str">
        <f>'M11'!GF54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IF('M11'!B55=0,"",'M11'!B55)</f>
        <v/>
      </c>
      <c r="C55" s="75" t="str">
        <f>'M11'!BI55</f>
        <v xml:space="preserve"> </v>
      </c>
      <c r="D55" s="75" t="str">
        <f>'M11'!BJ55</f>
        <v xml:space="preserve"> </v>
      </c>
      <c r="E55" s="100" t="str">
        <f>'M11'!BK55</f>
        <v xml:space="preserve"> </v>
      </c>
      <c r="F55" s="84" t="str">
        <f>'M11'!BL55</f>
        <v xml:space="preserve"> </v>
      </c>
      <c r="G55" s="75" t="str">
        <f>'M11'!DS55</f>
        <v xml:space="preserve"> </v>
      </c>
      <c r="H55" s="75" t="str">
        <f>'M11'!DT55</f>
        <v xml:space="preserve"> </v>
      </c>
      <c r="I55" s="100" t="str">
        <f>'M11'!DU55</f>
        <v xml:space="preserve"> </v>
      </c>
      <c r="J55" s="75" t="str">
        <f>'M11'!DV55</f>
        <v xml:space="preserve"> </v>
      </c>
      <c r="K55" s="75" t="str">
        <f>'M11'!GC55</f>
        <v xml:space="preserve"> </v>
      </c>
      <c r="L55" s="75" t="str">
        <f>'M11'!GD55</f>
        <v xml:space="preserve"> </v>
      </c>
      <c r="M55" s="100" t="str">
        <f>'M11'!GE55</f>
        <v xml:space="preserve"> </v>
      </c>
      <c r="N55" s="75" t="str">
        <f>'M11'!GF55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IF('M11'!B56=0,"",'M11'!B56)</f>
        <v/>
      </c>
      <c r="C56" s="75" t="str">
        <f>'M11'!BI56</f>
        <v xml:space="preserve"> </v>
      </c>
      <c r="D56" s="75" t="str">
        <f>'M11'!BJ56</f>
        <v xml:space="preserve"> </v>
      </c>
      <c r="E56" s="100" t="str">
        <f>'M11'!BK56</f>
        <v xml:space="preserve"> </v>
      </c>
      <c r="F56" s="84" t="str">
        <f>'M11'!BL56</f>
        <v xml:space="preserve"> </v>
      </c>
      <c r="G56" s="75" t="str">
        <f>'M11'!DS56</f>
        <v xml:space="preserve"> </v>
      </c>
      <c r="H56" s="75" t="str">
        <f>'M11'!DT56</f>
        <v xml:space="preserve"> </v>
      </c>
      <c r="I56" s="100" t="str">
        <f>'M11'!DU56</f>
        <v xml:space="preserve"> </v>
      </c>
      <c r="J56" s="75" t="str">
        <f>'M11'!DV56</f>
        <v xml:space="preserve"> </v>
      </c>
      <c r="K56" s="75" t="str">
        <f>'M11'!GC56</f>
        <v xml:space="preserve"> </v>
      </c>
      <c r="L56" s="75" t="str">
        <f>'M11'!GD56</f>
        <v xml:space="preserve"> </v>
      </c>
      <c r="M56" s="100" t="str">
        <f>'M11'!GE56</f>
        <v xml:space="preserve"> </v>
      </c>
      <c r="N56" s="75" t="str">
        <f>'M11'!GF56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IF('M11'!B57=0,"",'M11'!B57)</f>
        <v/>
      </c>
      <c r="C57" s="75" t="str">
        <f>'M11'!BI57</f>
        <v xml:space="preserve"> </v>
      </c>
      <c r="D57" s="75" t="str">
        <f>'M11'!BJ57</f>
        <v xml:space="preserve"> </v>
      </c>
      <c r="E57" s="100" t="str">
        <f>'M11'!BK57</f>
        <v xml:space="preserve"> </v>
      </c>
      <c r="F57" s="84" t="str">
        <f>'M11'!BL57</f>
        <v xml:space="preserve"> </v>
      </c>
      <c r="G57" s="75" t="str">
        <f>'M11'!DS57</f>
        <v xml:space="preserve"> </v>
      </c>
      <c r="H57" s="75" t="str">
        <f>'M11'!DT57</f>
        <v xml:space="preserve"> </v>
      </c>
      <c r="I57" s="100" t="str">
        <f>'M11'!DU57</f>
        <v xml:space="preserve"> </v>
      </c>
      <c r="J57" s="75" t="str">
        <f>'M11'!DV57</f>
        <v xml:space="preserve"> </v>
      </c>
      <c r="K57" s="75" t="str">
        <f>'M11'!GC57</f>
        <v xml:space="preserve"> </v>
      </c>
      <c r="L57" s="75" t="str">
        <f>'M11'!GD57</f>
        <v xml:space="preserve"> </v>
      </c>
      <c r="M57" s="100" t="str">
        <f>'M11'!GE57</f>
        <v xml:space="preserve"> </v>
      </c>
      <c r="N57" s="75" t="str">
        <f>'M11'!GF57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IF('M11'!B58=0,"",'M11'!B58)</f>
        <v/>
      </c>
      <c r="C58" s="75" t="str">
        <f>'M11'!BI58</f>
        <v xml:space="preserve"> </v>
      </c>
      <c r="D58" s="75" t="str">
        <f>'M11'!BJ58</f>
        <v xml:space="preserve"> </v>
      </c>
      <c r="E58" s="100" t="str">
        <f>'M11'!BK58</f>
        <v xml:space="preserve"> </v>
      </c>
      <c r="F58" s="84" t="str">
        <f>'M11'!BL58</f>
        <v xml:space="preserve"> </v>
      </c>
      <c r="G58" s="75" t="str">
        <f>'M11'!DS58</f>
        <v xml:space="preserve"> </v>
      </c>
      <c r="H58" s="75" t="str">
        <f>'M11'!DT58</f>
        <v xml:space="preserve"> </v>
      </c>
      <c r="I58" s="100" t="str">
        <f>'M11'!DU58</f>
        <v xml:space="preserve"> </v>
      </c>
      <c r="J58" s="75" t="str">
        <f>'M11'!DV58</f>
        <v xml:space="preserve"> </v>
      </c>
      <c r="K58" s="75" t="str">
        <f>'M11'!GC58</f>
        <v xml:space="preserve"> </v>
      </c>
      <c r="L58" s="75" t="str">
        <f>'M11'!GD58</f>
        <v xml:space="preserve"> </v>
      </c>
      <c r="M58" s="100" t="str">
        <f>'M11'!GE58</f>
        <v xml:space="preserve"> </v>
      </c>
      <c r="N58" s="75" t="str">
        <f>'M11'!GF58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IF('M11'!B59=0,"",'M11'!B59)</f>
        <v/>
      </c>
      <c r="C59" s="75" t="str">
        <f>'M11'!BI59</f>
        <v xml:space="preserve"> </v>
      </c>
      <c r="D59" s="75" t="str">
        <f>'M11'!BJ59</f>
        <v xml:space="preserve"> </v>
      </c>
      <c r="E59" s="100" t="str">
        <f>'M11'!BK59</f>
        <v xml:space="preserve"> </v>
      </c>
      <c r="F59" s="84" t="str">
        <f>'M11'!BL59</f>
        <v xml:space="preserve"> </v>
      </c>
      <c r="G59" s="75" t="str">
        <f>'M11'!DS59</f>
        <v xml:space="preserve"> </v>
      </c>
      <c r="H59" s="75" t="str">
        <f>'M11'!DT59</f>
        <v xml:space="preserve"> </v>
      </c>
      <c r="I59" s="100" t="str">
        <f>'M11'!DU59</f>
        <v xml:space="preserve"> </v>
      </c>
      <c r="J59" s="75" t="str">
        <f>'M11'!DV59</f>
        <v xml:space="preserve"> </v>
      </c>
      <c r="K59" s="75" t="str">
        <f>'M11'!GC59</f>
        <v xml:space="preserve"> </v>
      </c>
      <c r="L59" s="75" t="str">
        <f>'M11'!GD59</f>
        <v xml:space="preserve"> </v>
      </c>
      <c r="M59" s="100" t="str">
        <f>'M11'!GE59</f>
        <v xml:space="preserve"> </v>
      </c>
      <c r="N59" s="75" t="str">
        <f>'M11'!GF59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IF('M11'!B60=0,"",'M11'!B60)</f>
        <v/>
      </c>
      <c r="C60" s="75" t="str">
        <f>'M11'!BI60</f>
        <v xml:space="preserve"> </v>
      </c>
      <c r="D60" s="75" t="str">
        <f>'M11'!BJ60</f>
        <v xml:space="preserve"> </v>
      </c>
      <c r="E60" s="100" t="str">
        <f>'M11'!BK60</f>
        <v xml:space="preserve"> </v>
      </c>
      <c r="F60" s="84" t="str">
        <f>'M11'!BL60</f>
        <v xml:space="preserve"> </v>
      </c>
      <c r="G60" s="75" t="str">
        <f>'M11'!DS60</f>
        <v xml:space="preserve"> </v>
      </c>
      <c r="H60" s="75" t="str">
        <f>'M11'!DT60</f>
        <v xml:space="preserve"> </v>
      </c>
      <c r="I60" s="100" t="str">
        <f>'M11'!DU60</f>
        <v xml:space="preserve"> </v>
      </c>
      <c r="J60" s="75" t="str">
        <f>'M11'!DV60</f>
        <v xml:space="preserve"> </v>
      </c>
      <c r="K60" s="75" t="str">
        <f>'M11'!GC60</f>
        <v xml:space="preserve"> </v>
      </c>
      <c r="L60" s="75" t="str">
        <f>'M11'!GD60</f>
        <v xml:space="preserve"> </v>
      </c>
      <c r="M60" s="100" t="str">
        <f>'M11'!GE60</f>
        <v xml:space="preserve"> </v>
      </c>
      <c r="N60" s="75" t="str">
        <f>'M11'!GF60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IF('M11'!B61=0,"",'M11'!B61)</f>
        <v/>
      </c>
      <c r="C61" s="75" t="str">
        <f>'M11'!BI61</f>
        <v xml:space="preserve"> </v>
      </c>
      <c r="D61" s="75" t="str">
        <f>'M11'!BJ61</f>
        <v xml:space="preserve"> </v>
      </c>
      <c r="E61" s="100" t="str">
        <f>'M11'!BK61</f>
        <v xml:space="preserve"> </v>
      </c>
      <c r="F61" s="84" t="str">
        <f>'M11'!BL61</f>
        <v xml:space="preserve"> </v>
      </c>
      <c r="G61" s="75" t="str">
        <f>'M11'!DS61</f>
        <v xml:space="preserve"> </v>
      </c>
      <c r="H61" s="75" t="str">
        <f>'M11'!DT61</f>
        <v xml:space="preserve"> </v>
      </c>
      <c r="I61" s="100" t="str">
        <f>'M11'!DU61</f>
        <v xml:space="preserve"> </v>
      </c>
      <c r="J61" s="75" t="str">
        <f>'M11'!DV61</f>
        <v xml:space="preserve"> </v>
      </c>
      <c r="K61" s="75" t="str">
        <f>'M11'!GC61</f>
        <v xml:space="preserve"> </v>
      </c>
      <c r="L61" s="75" t="str">
        <f>'M11'!GD61</f>
        <v xml:space="preserve"> </v>
      </c>
      <c r="M61" s="100" t="str">
        <f>'M11'!GE61</f>
        <v xml:space="preserve"> </v>
      </c>
      <c r="N61" s="75" t="str">
        <f>'M11'!GF61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IF('M11'!B62=0,"",'M11'!B62)</f>
        <v/>
      </c>
      <c r="C62" s="75" t="str">
        <f>'M11'!BI62</f>
        <v xml:space="preserve"> </v>
      </c>
      <c r="D62" s="75" t="str">
        <f>'M11'!BJ62</f>
        <v xml:space="preserve"> </v>
      </c>
      <c r="E62" s="100" t="str">
        <f>'M11'!BK62</f>
        <v xml:space="preserve"> </v>
      </c>
      <c r="F62" s="84" t="str">
        <f>'M11'!BL62</f>
        <v xml:space="preserve"> </v>
      </c>
      <c r="G62" s="75" t="str">
        <f>'M11'!DS62</f>
        <v xml:space="preserve"> </v>
      </c>
      <c r="H62" s="75" t="str">
        <f>'M11'!DT62</f>
        <v xml:space="preserve"> </v>
      </c>
      <c r="I62" s="100" t="str">
        <f>'M11'!DU62</f>
        <v xml:space="preserve"> </v>
      </c>
      <c r="J62" s="75" t="str">
        <f>'M11'!DV62</f>
        <v xml:space="preserve"> </v>
      </c>
      <c r="K62" s="75" t="str">
        <f>'M11'!GC62</f>
        <v xml:space="preserve"> </v>
      </c>
      <c r="L62" s="75" t="str">
        <f>'M11'!GD62</f>
        <v xml:space="preserve"> </v>
      </c>
      <c r="M62" s="100" t="str">
        <f>'M11'!GE62</f>
        <v xml:space="preserve"> </v>
      </c>
      <c r="N62" s="75" t="str">
        <f>'M11'!GF62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J6:J12"/>
    <mergeCell ref="K6:K12"/>
    <mergeCell ref="L6:L12"/>
    <mergeCell ref="M6:M12"/>
    <mergeCell ref="N6:N12"/>
    <mergeCell ref="D1:T1"/>
    <mergeCell ref="D2:T2"/>
    <mergeCell ref="D3:T3"/>
    <mergeCell ref="C5:F5"/>
    <mergeCell ref="G5:J5"/>
    <mergeCell ref="K5:N5"/>
    <mergeCell ref="O5:O12"/>
    <mergeCell ref="P5:P12"/>
    <mergeCell ref="Q5:Q12"/>
    <mergeCell ref="R5:R12"/>
    <mergeCell ref="S5:S12"/>
    <mergeCell ref="T5:T12"/>
    <mergeCell ref="D6:D12"/>
    <mergeCell ref="E6:E12"/>
    <mergeCell ref="F6:F12"/>
    <mergeCell ref="G6:G12"/>
    <mergeCell ref="H6:H12"/>
    <mergeCell ref="I6:I12"/>
    <mergeCell ref="A65:B65"/>
    <mergeCell ref="A66:B66"/>
    <mergeCell ref="A11:A12"/>
    <mergeCell ref="B11:B12"/>
    <mergeCell ref="C6:C12"/>
  </mergeCells>
  <conditionalFormatting sqref="I13:J62 M13:N62 E13:E63">
    <cfRule type="cellIs" dxfId="278" priority="5" operator="lessThan">
      <formula>7</formula>
    </cfRule>
  </conditionalFormatting>
  <conditionalFormatting sqref="F13:F62">
    <cfRule type="cellIs" dxfId="277" priority="9" operator="equal">
      <formula>"NA"</formula>
    </cfRule>
    <cfRule type="cellIs" dxfId="276" priority="10" operator="equal">
      <formula>"PA"</formula>
    </cfRule>
  </conditionalFormatting>
  <conditionalFormatting sqref="T13:T62">
    <cfRule type="cellIs" dxfId="275" priority="7" operator="equal">
      <formula>"REP"</formula>
    </cfRule>
    <cfRule type="cellIs" dxfId="274" priority="8" operator="equal">
      <formula>"SPL"</formula>
    </cfRule>
  </conditionalFormatting>
  <conditionalFormatting sqref="I63">
    <cfRule type="cellIs" dxfId="273" priority="4" operator="lessThan">
      <formula>7</formula>
    </cfRule>
  </conditionalFormatting>
  <conditionalFormatting sqref="M63">
    <cfRule type="cellIs" dxfId="272" priority="3" operator="lessThan">
      <formula>7</formula>
    </cfRule>
  </conditionalFormatting>
  <conditionalFormatting sqref="O63:R63">
    <cfRule type="cellIs" dxfId="271" priority="2" operator="lessThan">
      <formula>7</formula>
    </cfRule>
  </conditionalFormatting>
  <conditionalFormatting sqref="R13:R62">
    <cfRule type="cellIs" dxfId="270" priority="1" operator="lessThan">
      <formula>7</formula>
    </cfRule>
  </conditionalFormatting>
  <dataValidations count="4">
    <dataValidation type="whole" operator="equal" allowBlank="1" showInputMessage="1" showErrorMessage="1" sqref="B13:B63 C63:V63 N65:N66 D65:I66 D64:J64 D67:J1048576 K64:L1048576 M64:O65 M68:O1048576 P64:V1048576 R13:S62" xr:uid="{6D5BACB5-9195-4BCC-A835-AD97BA56DA4D}">
      <formula1>1711894467</formula1>
    </dataValidation>
    <dataValidation type="whole" operator="equal" allowBlank="1" showInputMessage="1" showErrorMessage="1" errorTitle="ALTO" error="&quot;No editar estas celdas&quot;" sqref="T13:T62 V13:V62 C13:Q62" xr:uid="{7621B222-7F29-4560-A3B3-EFC6954AEBE8}">
      <formula1>1711894467</formula1>
    </dataValidation>
    <dataValidation operator="equal" allowBlank="1" showInputMessage="1" showErrorMessage="1" sqref="N65:N66" xr:uid="{726663D5-5AFC-4319-BD3E-61FEF77C4C98}"/>
    <dataValidation type="decimal" allowBlank="1" showInputMessage="1" showErrorMessage="1" errorTitle="ERROR" error="INGRESA NOTAS DE 0 - 10" sqref="U13:U62" xr:uid="{D98F807D-34E6-4745-B4F1-660BBCE40895}">
      <formula1>0</formula1>
      <formula2>10</formula2>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39937"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39937" r:id="rId4" name="CommandButton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2C35C-07D0-4242-A90F-CF4A5CEEDBC4}">
  <sheetPr codeName="Hoja35"/>
  <dimension ref="A1:L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DS!$E$14</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DS!$F$14</f>
        <v>0</v>
      </c>
      <c r="B8" s="225"/>
      <c r="C8" s="226">
        <f>DS!$G$14</f>
        <v>0</v>
      </c>
      <c r="D8" s="227"/>
      <c r="E8" s="227"/>
      <c r="F8" s="227"/>
      <c r="G8" s="34">
        <f>DS!$H$14</f>
        <v>0</v>
      </c>
      <c r="H8" s="36">
        <f>DS!$I$14</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IF('M11'!B13=0,"",'M11'!B13)</f>
        <v/>
      </c>
      <c r="C11" s="90">
        <f>'I11'!C13</f>
        <v>5.6</v>
      </c>
      <c r="D11" s="90">
        <f>'I11'!D13</f>
        <v>2.5499999999999998</v>
      </c>
      <c r="E11" s="90">
        <f>'I11'!E13</f>
        <v>8.1499999999999986</v>
      </c>
      <c r="F11" s="90" t="str">
        <f>'I11'!F13</f>
        <v>B+</v>
      </c>
      <c r="G11" s="91"/>
      <c r="H11" s="91"/>
      <c r="I11" s="42"/>
      <c r="J11" s="42"/>
      <c r="K11" s="43">
        <f>SUM(I11:J11)</f>
        <v>0</v>
      </c>
      <c r="L11" s="44">
        <f>$L$9-K11</f>
        <v>64</v>
      </c>
    </row>
    <row r="12" spans="1:12" x14ac:dyDescent="0.25">
      <c r="A12" s="40">
        <v>2</v>
      </c>
      <c r="B12" s="41" t="str">
        <f>IF('M11'!B14=0,"",'M11'!B14)</f>
        <v/>
      </c>
      <c r="C12" s="90" t="str">
        <f>'I11'!C14</f>
        <v xml:space="preserve"> </v>
      </c>
      <c r="D12" s="90" t="str">
        <f>'I11'!D14</f>
        <v xml:space="preserve"> </v>
      </c>
      <c r="E12" s="90" t="str">
        <f>'I11'!E14</f>
        <v xml:space="preserve"> </v>
      </c>
      <c r="F12" s="90" t="str">
        <f>'I11'!F14</f>
        <v xml:space="preserve"> </v>
      </c>
      <c r="G12" s="91"/>
      <c r="H12" s="91"/>
      <c r="I12" s="42"/>
      <c r="J12" s="42"/>
      <c r="K12" s="43">
        <f t="shared" ref="K12:K60" si="0">SUM(I12:J12)</f>
        <v>0</v>
      </c>
      <c r="L12" s="44">
        <f t="shared" ref="L12:L60" si="1">$L$9-K12</f>
        <v>64</v>
      </c>
    </row>
    <row r="13" spans="1:12" x14ac:dyDescent="0.25">
      <c r="A13" s="40">
        <v>3</v>
      </c>
      <c r="B13" s="41" t="str">
        <f>IF('M11'!B15=0,"",'M11'!B15)</f>
        <v/>
      </c>
      <c r="C13" s="90" t="str">
        <f>'I11'!C15</f>
        <v xml:space="preserve"> </v>
      </c>
      <c r="D13" s="90" t="str">
        <f>'I11'!D15</f>
        <v xml:space="preserve"> </v>
      </c>
      <c r="E13" s="90" t="str">
        <f>'I11'!E15</f>
        <v xml:space="preserve"> </v>
      </c>
      <c r="F13" s="90" t="str">
        <f>'I11'!F15</f>
        <v xml:space="preserve"> </v>
      </c>
      <c r="G13" s="91"/>
      <c r="H13" s="91"/>
      <c r="I13" s="42"/>
      <c r="J13" s="42"/>
      <c r="K13" s="43">
        <f t="shared" si="0"/>
        <v>0</v>
      </c>
      <c r="L13" s="44">
        <f t="shared" si="1"/>
        <v>64</v>
      </c>
    </row>
    <row r="14" spans="1:12" x14ac:dyDescent="0.25">
      <c r="A14" s="40">
        <v>4</v>
      </c>
      <c r="B14" s="41" t="str">
        <f>IF('M11'!B16=0,"",'M11'!B16)</f>
        <v/>
      </c>
      <c r="C14" s="90" t="str">
        <f>'I11'!C16</f>
        <v xml:space="preserve"> </v>
      </c>
      <c r="D14" s="90" t="str">
        <f>'I11'!D16</f>
        <v xml:space="preserve"> </v>
      </c>
      <c r="E14" s="90" t="str">
        <f>'I11'!E16</f>
        <v xml:space="preserve"> </v>
      </c>
      <c r="F14" s="90" t="str">
        <f>'I11'!F16</f>
        <v xml:space="preserve"> </v>
      </c>
      <c r="G14" s="91"/>
      <c r="H14" s="91"/>
      <c r="I14" s="42"/>
      <c r="J14" s="42"/>
      <c r="K14" s="43">
        <f t="shared" si="0"/>
        <v>0</v>
      </c>
      <c r="L14" s="44">
        <f t="shared" si="1"/>
        <v>64</v>
      </c>
    </row>
    <row r="15" spans="1:12" x14ac:dyDescent="0.25">
      <c r="A15" s="40">
        <v>5</v>
      </c>
      <c r="B15" s="41" t="str">
        <f>IF('M11'!B17=0,"",'M11'!B17)</f>
        <v/>
      </c>
      <c r="C15" s="90" t="str">
        <f>'I11'!C17</f>
        <v xml:space="preserve"> </v>
      </c>
      <c r="D15" s="90" t="str">
        <f>'I11'!D17</f>
        <v xml:space="preserve"> </v>
      </c>
      <c r="E15" s="90" t="str">
        <f>'I11'!E17</f>
        <v xml:space="preserve"> </v>
      </c>
      <c r="F15" s="90" t="str">
        <f>'I11'!F17</f>
        <v xml:space="preserve"> </v>
      </c>
      <c r="G15" s="91"/>
      <c r="H15" s="91"/>
      <c r="I15" s="42"/>
      <c r="J15" s="42"/>
      <c r="K15" s="43">
        <f t="shared" si="0"/>
        <v>0</v>
      </c>
      <c r="L15" s="44">
        <f t="shared" si="1"/>
        <v>64</v>
      </c>
    </row>
    <row r="16" spans="1:12" x14ac:dyDescent="0.25">
      <c r="A16" s="40">
        <v>6</v>
      </c>
      <c r="B16" s="41" t="str">
        <f>IF('M11'!B18=0,"",'M11'!B18)</f>
        <v/>
      </c>
      <c r="C16" s="90" t="str">
        <f>'I11'!C18</f>
        <v xml:space="preserve"> </v>
      </c>
      <c r="D16" s="90" t="str">
        <f>'I11'!D18</f>
        <v xml:space="preserve"> </v>
      </c>
      <c r="E16" s="90" t="str">
        <f>'I11'!E18</f>
        <v xml:space="preserve"> </v>
      </c>
      <c r="F16" s="90" t="str">
        <f>'I11'!F18</f>
        <v xml:space="preserve"> </v>
      </c>
      <c r="G16" s="91"/>
      <c r="H16" s="91"/>
      <c r="I16" s="42"/>
      <c r="J16" s="42"/>
      <c r="K16" s="43">
        <f t="shared" si="0"/>
        <v>0</v>
      </c>
      <c r="L16" s="44">
        <f t="shared" si="1"/>
        <v>64</v>
      </c>
    </row>
    <row r="17" spans="1:12" x14ac:dyDescent="0.25">
      <c r="A17" s="40">
        <v>7</v>
      </c>
      <c r="B17" s="41" t="str">
        <f>IF('M11'!B19=0,"",'M11'!B19)</f>
        <v/>
      </c>
      <c r="C17" s="90" t="str">
        <f>'I11'!C19</f>
        <v xml:space="preserve"> </v>
      </c>
      <c r="D17" s="90" t="str">
        <f>'I11'!D19</f>
        <v xml:space="preserve"> </v>
      </c>
      <c r="E17" s="90" t="str">
        <f>'I11'!E19</f>
        <v xml:space="preserve"> </v>
      </c>
      <c r="F17" s="90" t="str">
        <f>'I11'!F19</f>
        <v xml:space="preserve"> </v>
      </c>
      <c r="G17" s="91"/>
      <c r="H17" s="91"/>
      <c r="I17" s="42"/>
      <c r="J17" s="42"/>
      <c r="K17" s="43">
        <f t="shared" si="0"/>
        <v>0</v>
      </c>
      <c r="L17" s="44">
        <f t="shared" si="1"/>
        <v>64</v>
      </c>
    </row>
    <row r="18" spans="1:12" x14ac:dyDescent="0.25">
      <c r="A18" s="40">
        <v>8</v>
      </c>
      <c r="B18" s="41" t="str">
        <f>IF('M11'!B20=0,"",'M11'!B20)</f>
        <v/>
      </c>
      <c r="C18" s="90" t="str">
        <f>'I11'!C20</f>
        <v xml:space="preserve"> </v>
      </c>
      <c r="D18" s="90" t="str">
        <f>'I11'!D20</f>
        <v xml:space="preserve"> </v>
      </c>
      <c r="E18" s="90" t="str">
        <f>'I11'!E20</f>
        <v xml:space="preserve"> </v>
      </c>
      <c r="F18" s="90" t="str">
        <f>'I11'!F20</f>
        <v xml:space="preserve"> </v>
      </c>
      <c r="G18" s="91"/>
      <c r="H18" s="91"/>
      <c r="I18" s="42"/>
      <c r="J18" s="42"/>
      <c r="K18" s="43">
        <f t="shared" si="0"/>
        <v>0</v>
      </c>
      <c r="L18" s="44">
        <f t="shared" si="1"/>
        <v>64</v>
      </c>
    </row>
    <row r="19" spans="1:12" x14ac:dyDescent="0.25">
      <c r="A19" s="40">
        <v>9</v>
      </c>
      <c r="B19" s="41" t="str">
        <f>IF('M11'!B21=0,"",'M11'!B21)</f>
        <v/>
      </c>
      <c r="C19" s="90" t="str">
        <f>'I11'!C21</f>
        <v xml:space="preserve"> </v>
      </c>
      <c r="D19" s="90" t="str">
        <f>'I11'!D21</f>
        <v xml:space="preserve"> </v>
      </c>
      <c r="E19" s="90" t="str">
        <f>'I11'!E21</f>
        <v xml:space="preserve"> </v>
      </c>
      <c r="F19" s="90" t="str">
        <f>'I11'!F21</f>
        <v xml:space="preserve"> </v>
      </c>
      <c r="G19" s="91"/>
      <c r="H19" s="91"/>
      <c r="I19" s="42"/>
      <c r="J19" s="42"/>
      <c r="K19" s="43">
        <f t="shared" si="0"/>
        <v>0</v>
      </c>
      <c r="L19" s="44">
        <f t="shared" si="1"/>
        <v>64</v>
      </c>
    </row>
    <row r="20" spans="1:12" x14ac:dyDescent="0.25">
      <c r="A20" s="40">
        <v>10</v>
      </c>
      <c r="B20" s="41" t="str">
        <f>IF('M11'!B22=0,"",'M11'!B22)</f>
        <v/>
      </c>
      <c r="C20" s="90" t="str">
        <f>'I11'!C22</f>
        <v xml:space="preserve"> </v>
      </c>
      <c r="D20" s="90" t="str">
        <f>'I11'!D22</f>
        <v xml:space="preserve"> </v>
      </c>
      <c r="E20" s="90" t="str">
        <f>'I11'!E22</f>
        <v xml:space="preserve"> </v>
      </c>
      <c r="F20" s="90" t="str">
        <f>'I11'!F22</f>
        <v xml:space="preserve"> </v>
      </c>
      <c r="G20" s="91"/>
      <c r="H20" s="91"/>
      <c r="I20" s="42"/>
      <c r="J20" s="42"/>
      <c r="K20" s="43">
        <f t="shared" si="0"/>
        <v>0</v>
      </c>
      <c r="L20" s="44">
        <f t="shared" si="1"/>
        <v>64</v>
      </c>
    </row>
    <row r="21" spans="1:12" x14ac:dyDescent="0.25">
      <c r="A21" s="40">
        <v>11</v>
      </c>
      <c r="B21" s="41" t="str">
        <f>IF('M11'!B23=0,"",'M11'!B23)</f>
        <v/>
      </c>
      <c r="C21" s="90" t="str">
        <f>'I11'!C23</f>
        <v xml:space="preserve"> </v>
      </c>
      <c r="D21" s="90" t="str">
        <f>'I11'!D23</f>
        <v xml:space="preserve"> </v>
      </c>
      <c r="E21" s="90" t="str">
        <f>'I11'!E23</f>
        <v xml:space="preserve"> </v>
      </c>
      <c r="F21" s="90" t="str">
        <f>'I11'!F23</f>
        <v xml:space="preserve"> </v>
      </c>
      <c r="G21" s="91"/>
      <c r="H21" s="91"/>
      <c r="I21" s="42"/>
      <c r="J21" s="42"/>
      <c r="K21" s="43">
        <f t="shared" si="0"/>
        <v>0</v>
      </c>
      <c r="L21" s="44">
        <f t="shared" si="1"/>
        <v>64</v>
      </c>
    </row>
    <row r="22" spans="1:12" x14ac:dyDescent="0.25">
      <c r="A22" s="40">
        <v>12</v>
      </c>
      <c r="B22" s="41" t="str">
        <f>IF('M11'!B24=0,"",'M11'!B24)</f>
        <v/>
      </c>
      <c r="C22" s="90" t="str">
        <f>'I11'!C24</f>
        <v xml:space="preserve"> </v>
      </c>
      <c r="D22" s="90" t="str">
        <f>'I11'!D24</f>
        <v xml:space="preserve"> </v>
      </c>
      <c r="E22" s="90" t="str">
        <f>'I11'!E24</f>
        <v xml:space="preserve"> </v>
      </c>
      <c r="F22" s="90" t="str">
        <f>'I11'!F24</f>
        <v xml:space="preserve"> </v>
      </c>
      <c r="G22" s="91"/>
      <c r="H22" s="91"/>
      <c r="I22" s="42"/>
      <c r="J22" s="42"/>
      <c r="K22" s="43">
        <f t="shared" si="0"/>
        <v>0</v>
      </c>
      <c r="L22" s="44">
        <f t="shared" si="1"/>
        <v>64</v>
      </c>
    </row>
    <row r="23" spans="1:12" x14ac:dyDescent="0.25">
      <c r="A23" s="40">
        <v>13</v>
      </c>
      <c r="B23" s="41" t="str">
        <f>IF('M11'!B25=0,"",'M11'!B25)</f>
        <v/>
      </c>
      <c r="C23" s="90" t="str">
        <f>'I11'!C25</f>
        <v xml:space="preserve"> </v>
      </c>
      <c r="D23" s="90" t="str">
        <f>'I11'!D25</f>
        <v xml:space="preserve"> </v>
      </c>
      <c r="E23" s="90" t="str">
        <f>'I11'!E25</f>
        <v xml:space="preserve"> </v>
      </c>
      <c r="F23" s="90" t="str">
        <f>'I11'!F25</f>
        <v xml:space="preserve"> </v>
      </c>
      <c r="G23" s="91"/>
      <c r="H23" s="91"/>
      <c r="I23" s="42"/>
      <c r="J23" s="42"/>
      <c r="K23" s="43">
        <f t="shared" si="0"/>
        <v>0</v>
      </c>
      <c r="L23" s="44">
        <f t="shared" si="1"/>
        <v>64</v>
      </c>
    </row>
    <row r="24" spans="1:12" x14ac:dyDescent="0.25">
      <c r="A24" s="40">
        <v>14</v>
      </c>
      <c r="B24" s="41" t="str">
        <f>IF('M11'!B26=0,"",'M11'!B26)</f>
        <v/>
      </c>
      <c r="C24" s="90" t="str">
        <f>'I11'!C26</f>
        <v xml:space="preserve"> </v>
      </c>
      <c r="D24" s="90" t="str">
        <f>'I11'!D26</f>
        <v xml:space="preserve"> </v>
      </c>
      <c r="E24" s="90" t="str">
        <f>'I11'!E26</f>
        <v xml:space="preserve"> </v>
      </c>
      <c r="F24" s="90" t="str">
        <f>'I11'!F26</f>
        <v xml:space="preserve"> </v>
      </c>
      <c r="G24" s="91"/>
      <c r="H24" s="91"/>
      <c r="I24" s="42"/>
      <c r="J24" s="42"/>
      <c r="K24" s="43">
        <f t="shared" si="0"/>
        <v>0</v>
      </c>
      <c r="L24" s="44">
        <f t="shared" si="1"/>
        <v>64</v>
      </c>
    </row>
    <row r="25" spans="1:12" x14ac:dyDescent="0.25">
      <c r="A25" s="40">
        <v>15</v>
      </c>
      <c r="B25" s="41" t="str">
        <f>IF('M11'!B27=0,"",'M11'!B27)</f>
        <v/>
      </c>
      <c r="C25" s="90" t="str">
        <f>'I11'!C27</f>
        <v xml:space="preserve"> </v>
      </c>
      <c r="D25" s="90" t="str">
        <f>'I11'!D27</f>
        <v xml:space="preserve"> </v>
      </c>
      <c r="E25" s="90" t="str">
        <f>'I11'!E27</f>
        <v xml:space="preserve"> </v>
      </c>
      <c r="F25" s="90" t="str">
        <f>'I11'!F27</f>
        <v xml:space="preserve"> </v>
      </c>
      <c r="G25" s="91"/>
      <c r="H25" s="91"/>
      <c r="I25" s="42"/>
      <c r="J25" s="42"/>
      <c r="K25" s="43">
        <f t="shared" si="0"/>
        <v>0</v>
      </c>
      <c r="L25" s="44">
        <f t="shared" si="1"/>
        <v>64</v>
      </c>
    </row>
    <row r="26" spans="1:12" x14ac:dyDescent="0.25">
      <c r="A26" s="40">
        <v>16</v>
      </c>
      <c r="B26" s="41" t="str">
        <f>IF('M11'!B28=0,"",'M11'!B28)</f>
        <v/>
      </c>
      <c r="C26" s="90" t="str">
        <f>'I11'!C28</f>
        <v xml:space="preserve"> </v>
      </c>
      <c r="D26" s="90" t="str">
        <f>'I11'!D28</f>
        <v xml:space="preserve"> </v>
      </c>
      <c r="E26" s="90" t="str">
        <f>'I11'!E28</f>
        <v xml:space="preserve"> </v>
      </c>
      <c r="F26" s="90" t="str">
        <f>'I11'!F28</f>
        <v xml:space="preserve"> </v>
      </c>
      <c r="G26" s="91"/>
      <c r="H26" s="91"/>
      <c r="I26" s="42"/>
      <c r="J26" s="42"/>
      <c r="K26" s="43">
        <f t="shared" si="0"/>
        <v>0</v>
      </c>
      <c r="L26" s="44">
        <f t="shared" si="1"/>
        <v>64</v>
      </c>
    </row>
    <row r="27" spans="1:12" x14ac:dyDescent="0.25">
      <c r="A27" s="40">
        <v>17</v>
      </c>
      <c r="B27" s="41" t="str">
        <f>IF('M11'!B29=0,"",'M11'!B29)</f>
        <v/>
      </c>
      <c r="C27" s="90" t="str">
        <f>'I11'!C29</f>
        <v xml:space="preserve"> </v>
      </c>
      <c r="D27" s="90" t="str">
        <f>'I11'!D29</f>
        <v xml:space="preserve"> </v>
      </c>
      <c r="E27" s="90" t="str">
        <f>'I11'!E29</f>
        <v xml:space="preserve"> </v>
      </c>
      <c r="F27" s="90" t="str">
        <f>'I11'!F29</f>
        <v xml:space="preserve"> </v>
      </c>
      <c r="G27" s="91"/>
      <c r="H27" s="91"/>
      <c r="I27" s="42"/>
      <c r="J27" s="42"/>
      <c r="K27" s="43">
        <f t="shared" si="0"/>
        <v>0</v>
      </c>
      <c r="L27" s="44">
        <f t="shared" si="1"/>
        <v>64</v>
      </c>
    </row>
    <row r="28" spans="1:12" x14ac:dyDescent="0.25">
      <c r="A28" s="40">
        <v>18</v>
      </c>
      <c r="B28" s="41" t="str">
        <f>IF('M11'!B30=0,"",'M11'!B30)</f>
        <v/>
      </c>
      <c r="C28" s="90" t="str">
        <f>'I11'!C30</f>
        <v xml:space="preserve"> </v>
      </c>
      <c r="D28" s="90" t="str">
        <f>'I11'!D30</f>
        <v xml:space="preserve"> </v>
      </c>
      <c r="E28" s="90" t="str">
        <f>'I11'!E30</f>
        <v xml:space="preserve"> </v>
      </c>
      <c r="F28" s="90" t="str">
        <f>'I11'!F30</f>
        <v xml:space="preserve"> </v>
      </c>
      <c r="G28" s="91"/>
      <c r="H28" s="91"/>
      <c r="I28" s="42"/>
      <c r="J28" s="42"/>
      <c r="K28" s="43">
        <f t="shared" si="0"/>
        <v>0</v>
      </c>
      <c r="L28" s="44">
        <f t="shared" si="1"/>
        <v>64</v>
      </c>
    </row>
    <row r="29" spans="1:12" x14ac:dyDescent="0.25">
      <c r="A29" s="40">
        <v>19</v>
      </c>
      <c r="B29" s="41" t="str">
        <f>IF('M11'!B31=0,"",'M11'!B31)</f>
        <v/>
      </c>
      <c r="C29" s="90" t="str">
        <f>'I11'!C31</f>
        <v xml:space="preserve"> </v>
      </c>
      <c r="D29" s="90" t="str">
        <f>'I11'!D31</f>
        <v xml:space="preserve"> </v>
      </c>
      <c r="E29" s="90" t="str">
        <f>'I11'!E31</f>
        <v xml:space="preserve"> </v>
      </c>
      <c r="F29" s="90" t="str">
        <f>'I11'!F31</f>
        <v xml:space="preserve"> </v>
      </c>
      <c r="G29" s="91"/>
      <c r="H29" s="91"/>
      <c r="I29" s="42"/>
      <c r="J29" s="42"/>
      <c r="K29" s="43">
        <f t="shared" si="0"/>
        <v>0</v>
      </c>
      <c r="L29" s="44">
        <f t="shared" si="1"/>
        <v>64</v>
      </c>
    </row>
    <row r="30" spans="1:12" x14ac:dyDescent="0.25">
      <c r="A30" s="40">
        <v>20</v>
      </c>
      <c r="B30" s="41" t="str">
        <f>IF('M11'!B32=0,"",'M11'!B32)</f>
        <v/>
      </c>
      <c r="C30" s="90" t="str">
        <f>'I11'!C32</f>
        <v xml:space="preserve"> </v>
      </c>
      <c r="D30" s="90" t="str">
        <f>'I11'!D32</f>
        <v xml:space="preserve"> </v>
      </c>
      <c r="E30" s="90" t="str">
        <f>'I11'!E32</f>
        <v xml:space="preserve"> </v>
      </c>
      <c r="F30" s="90" t="str">
        <f>'I11'!F32</f>
        <v xml:space="preserve"> </v>
      </c>
      <c r="G30" s="91"/>
      <c r="H30" s="91"/>
      <c r="I30" s="42"/>
      <c r="J30" s="42"/>
      <c r="K30" s="43">
        <f t="shared" si="0"/>
        <v>0</v>
      </c>
      <c r="L30" s="44">
        <f t="shared" si="1"/>
        <v>64</v>
      </c>
    </row>
    <row r="31" spans="1:12" x14ac:dyDescent="0.25">
      <c r="A31" s="40">
        <v>21</v>
      </c>
      <c r="B31" s="41" t="str">
        <f>IF('M11'!B33=0,"",'M11'!B33)</f>
        <v/>
      </c>
      <c r="C31" s="90" t="str">
        <f>'I11'!C33</f>
        <v xml:space="preserve"> </v>
      </c>
      <c r="D31" s="90" t="str">
        <f>'I11'!D33</f>
        <v xml:space="preserve"> </v>
      </c>
      <c r="E31" s="90" t="str">
        <f>'I11'!E33</f>
        <v xml:space="preserve"> </v>
      </c>
      <c r="F31" s="90" t="str">
        <f>'I11'!F33</f>
        <v xml:space="preserve"> </v>
      </c>
      <c r="G31" s="91"/>
      <c r="H31" s="91"/>
      <c r="I31" s="42"/>
      <c r="J31" s="42"/>
      <c r="K31" s="43">
        <f t="shared" si="0"/>
        <v>0</v>
      </c>
      <c r="L31" s="44">
        <f t="shared" si="1"/>
        <v>64</v>
      </c>
    </row>
    <row r="32" spans="1:12" x14ac:dyDescent="0.25">
      <c r="A32" s="40">
        <v>22</v>
      </c>
      <c r="B32" s="41" t="str">
        <f>IF('M11'!B34=0,"",'M11'!B34)</f>
        <v/>
      </c>
      <c r="C32" s="90" t="str">
        <f>'I11'!C34</f>
        <v xml:space="preserve"> </v>
      </c>
      <c r="D32" s="90" t="str">
        <f>'I11'!D34</f>
        <v xml:space="preserve"> </v>
      </c>
      <c r="E32" s="90" t="str">
        <f>'I11'!E34</f>
        <v xml:space="preserve"> </v>
      </c>
      <c r="F32" s="90" t="str">
        <f>'I11'!F34</f>
        <v xml:space="preserve"> </v>
      </c>
      <c r="G32" s="91"/>
      <c r="H32" s="91"/>
      <c r="I32" s="42"/>
      <c r="J32" s="42"/>
      <c r="K32" s="43">
        <f t="shared" si="0"/>
        <v>0</v>
      </c>
      <c r="L32" s="44">
        <f t="shared" si="1"/>
        <v>64</v>
      </c>
    </row>
    <row r="33" spans="1:12" x14ac:dyDescent="0.25">
      <c r="A33" s="40">
        <v>23</v>
      </c>
      <c r="B33" s="41" t="str">
        <f>IF('M11'!B35=0,"",'M11'!B35)</f>
        <v/>
      </c>
      <c r="C33" s="90" t="str">
        <f>'I11'!C35</f>
        <v xml:space="preserve"> </v>
      </c>
      <c r="D33" s="90" t="str">
        <f>'I11'!D35</f>
        <v xml:space="preserve"> </v>
      </c>
      <c r="E33" s="90" t="str">
        <f>'I11'!E35</f>
        <v xml:space="preserve"> </v>
      </c>
      <c r="F33" s="90" t="str">
        <f>'I11'!F35</f>
        <v xml:space="preserve"> </v>
      </c>
      <c r="G33" s="91"/>
      <c r="H33" s="91"/>
      <c r="I33" s="42"/>
      <c r="J33" s="42"/>
      <c r="K33" s="43">
        <f t="shared" si="0"/>
        <v>0</v>
      </c>
      <c r="L33" s="44">
        <f t="shared" si="1"/>
        <v>64</v>
      </c>
    </row>
    <row r="34" spans="1:12" x14ac:dyDescent="0.25">
      <c r="A34" s="40">
        <v>24</v>
      </c>
      <c r="B34" s="41" t="str">
        <f>IF('M11'!B36=0,"",'M11'!B36)</f>
        <v/>
      </c>
      <c r="C34" s="90" t="str">
        <f>'I11'!C36</f>
        <v xml:space="preserve"> </v>
      </c>
      <c r="D34" s="90" t="str">
        <f>'I11'!D36</f>
        <v xml:space="preserve"> </v>
      </c>
      <c r="E34" s="90" t="str">
        <f>'I11'!E36</f>
        <v xml:space="preserve"> </v>
      </c>
      <c r="F34" s="90" t="str">
        <f>'I11'!F36</f>
        <v xml:space="preserve"> </v>
      </c>
      <c r="G34" s="91"/>
      <c r="H34" s="91"/>
      <c r="I34" s="42"/>
      <c r="J34" s="42"/>
      <c r="K34" s="43">
        <f t="shared" si="0"/>
        <v>0</v>
      </c>
      <c r="L34" s="44">
        <f t="shared" si="1"/>
        <v>64</v>
      </c>
    </row>
    <row r="35" spans="1:12" x14ac:dyDescent="0.25">
      <c r="A35" s="40">
        <v>25</v>
      </c>
      <c r="B35" s="41" t="str">
        <f>IF('M11'!B37=0,"",'M11'!B37)</f>
        <v/>
      </c>
      <c r="C35" s="90" t="str">
        <f>'I11'!C37</f>
        <v xml:space="preserve"> </v>
      </c>
      <c r="D35" s="90" t="str">
        <f>'I11'!D37</f>
        <v xml:space="preserve"> </v>
      </c>
      <c r="E35" s="90" t="str">
        <f>'I11'!E37</f>
        <v xml:space="preserve"> </v>
      </c>
      <c r="F35" s="90" t="str">
        <f>'I11'!F37</f>
        <v xml:space="preserve"> </v>
      </c>
      <c r="G35" s="91"/>
      <c r="H35" s="91"/>
      <c r="I35" s="42"/>
      <c r="J35" s="42"/>
      <c r="K35" s="43">
        <f t="shared" si="0"/>
        <v>0</v>
      </c>
      <c r="L35" s="44">
        <f t="shared" si="1"/>
        <v>64</v>
      </c>
    </row>
    <row r="36" spans="1:12" x14ac:dyDescent="0.25">
      <c r="A36" s="40">
        <v>26</v>
      </c>
      <c r="B36" s="41" t="str">
        <f>IF('M11'!B38=0,"",'M11'!B38)</f>
        <v/>
      </c>
      <c r="C36" s="90" t="str">
        <f>'I11'!C38</f>
        <v xml:space="preserve"> </v>
      </c>
      <c r="D36" s="90" t="str">
        <f>'I11'!D38</f>
        <v xml:space="preserve"> </v>
      </c>
      <c r="E36" s="90" t="str">
        <f>'I11'!E38</f>
        <v xml:space="preserve"> </v>
      </c>
      <c r="F36" s="90" t="str">
        <f>'I11'!F38</f>
        <v xml:space="preserve"> </v>
      </c>
      <c r="G36" s="91"/>
      <c r="H36" s="91"/>
      <c r="I36" s="42"/>
      <c r="J36" s="42"/>
      <c r="K36" s="43">
        <f t="shared" si="0"/>
        <v>0</v>
      </c>
      <c r="L36" s="44">
        <f t="shared" si="1"/>
        <v>64</v>
      </c>
    </row>
    <row r="37" spans="1:12" x14ac:dyDescent="0.25">
      <c r="A37" s="40">
        <v>27</v>
      </c>
      <c r="B37" s="41" t="str">
        <f>IF('M11'!B39=0,"",'M11'!B39)</f>
        <v/>
      </c>
      <c r="C37" s="90" t="str">
        <f>'I11'!C39</f>
        <v xml:space="preserve"> </v>
      </c>
      <c r="D37" s="90" t="str">
        <f>'I11'!D39</f>
        <v xml:space="preserve"> </v>
      </c>
      <c r="E37" s="90" t="str">
        <f>'I11'!E39</f>
        <v xml:space="preserve"> </v>
      </c>
      <c r="F37" s="90" t="str">
        <f>'I11'!F39</f>
        <v xml:space="preserve"> </v>
      </c>
      <c r="G37" s="91"/>
      <c r="H37" s="91"/>
      <c r="I37" s="42"/>
      <c r="J37" s="42"/>
      <c r="K37" s="43">
        <f t="shared" si="0"/>
        <v>0</v>
      </c>
      <c r="L37" s="44">
        <f t="shared" si="1"/>
        <v>64</v>
      </c>
    </row>
    <row r="38" spans="1:12" x14ac:dyDescent="0.25">
      <c r="A38" s="40">
        <v>28</v>
      </c>
      <c r="B38" s="41" t="str">
        <f>IF('M11'!B40=0,"",'M11'!B40)</f>
        <v/>
      </c>
      <c r="C38" s="90" t="str">
        <f>'I11'!C40</f>
        <v xml:space="preserve"> </v>
      </c>
      <c r="D38" s="90" t="str">
        <f>'I11'!D40</f>
        <v xml:space="preserve"> </v>
      </c>
      <c r="E38" s="90" t="str">
        <f>'I11'!E40</f>
        <v xml:space="preserve"> </v>
      </c>
      <c r="F38" s="90" t="str">
        <f>'I11'!F40</f>
        <v xml:space="preserve"> </v>
      </c>
      <c r="G38" s="91"/>
      <c r="H38" s="91"/>
      <c r="I38" s="42"/>
      <c r="J38" s="42"/>
      <c r="K38" s="43">
        <f t="shared" si="0"/>
        <v>0</v>
      </c>
      <c r="L38" s="44">
        <f t="shared" si="1"/>
        <v>64</v>
      </c>
    </row>
    <row r="39" spans="1:12" x14ac:dyDescent="0.25">
      <c r="A39" s="40">
        <v>29</v>
      </c>
      <c r="B39" s="41" t="str">
        <f>IF('M11'!B41=0,"",'M11'!B41)</f>
        <v/>
      </c>
      <c r="C39" s="90" t="str">
        <f>'I11'!C41</f>
        <v xml:space="preserve"> </v>
      </c>
      <c r="D39" s="90" t="str">
        <f>'I11'!D41</f>
        <v xml:space="preserve"> </v>
      </c>
      <c r="E39" s="90" t="str">
        <f>'I11'!E41</f>
        <v xml:space="preserve"> </v>
      </c>
      <c r="F39" s="90" t="str">
        <f>'I11'!F41</f>
        <v xml:space="preserve"> </v>
      </c>
      <c r="G39" s="91"/>
      <c r="H39" s="91"/>
      <c r="I39" s="42"/>
      <c r="J39" s="42"/>
      <c r="K39" s="43">
        <f t="shared" si="0"/>
        <v>0</v>
      </c>
      <c r="L39" s="44">
        <f t="shared" si="1"/>
        <v>64</v>
      </c>
    </row>
    <row r="40" spans="1:12" x14ac:dyDescent="0.25">
      <c r="A40" s="40">
        <v>30</v>
      </c>
      <c r="B40" s="41" t="str">
        <f>IF('M11'!B42=0,"",'M11'!B42)</f>
        <v/>
      </c>
      <c r="C40" s="90" t="str">
        <f>'I11'!C42</f>
        <v xml:space="preserve"> </v>
      </c>
      <c r="D40" s="90" t="str">
        <f>'I11'!D42</f>
        <v xml:space="preserve"> </v>
      </c>
      <c r="E40" s="90" t="str">
        <f>'I11'!E42</f>
        <v xml:space="preserve"> </v>
      </c>
      <c r="F40" s="90" t="str">
        <f>'I11'!F42</f>
        <v xml:space="preserve"> </v>
      </c>
      <c r="G40" s="91"/>
      <c r="H40" s="91"/>
      <c r="I40" s="42"/>
      <c r="J40" s="42"/>
      <c r="K40" s="43">
        <f t="shared" si="0"/>
        <v>0</v>
      </c>
      <c r="L40" s="44">
        <f t="shared" si="1"/>
        <v>64</v>
      </c>
    </row>
    <row r="41" spans="1:12" x14ac:dyDescent="0.25">
      <c r="A41" s="40">
        <v>31</v>
      </c>
      <c r="B41" s="41" t="str">
        <f>IF('M11'!B43=0,"",'M11'!B43)</f>
        <v/>
      </c>
      <c r="C41" s="90" t="str">
        <f>'I11'!C43</f>
        <v xml:space="preserve"> </v>
      </c>
      <c r="D41" s="90" t="str">
        <f>'I11'!D43</f>
        <v xml:space="preserve"> </v>
      </c>
      <c r="E41" s="90" t="str">
        <f>'I11'!E43</f>
        <v xml:space="preserve"> </v>
      </c>
      <c r="F41" s="90" t="str">
        <f>'I11'!F43</f>
        <v xml:space="preserve"> </v>
      </c>
      <c r="G41" s="91"/>
      <c r="H41" s="91"/>
      <c r="I41" s="42"/>
      <c r="J41" s="42"/>
      <c r="K41" s="43">
        <f t="shared" si="0"/>
        <v>0</v>
      </c>
      <c r="L41" s="44">
        <f t="shared" si="1"/>
        <v>64</v>
      </c>
    </row>
    <row r="42" spans="1:12" x14ac:dyDescent="0.25">
      <c r="A42" s="40">
        <v>32</v>
      </c>
      <c r="B42" s="41" t="str">
        <f>IF('M11'!B44=0,"",'M11'!B44)</f>
        <v/>
      </c>
      <c r="C42" s="90" t="str">
        <f>'I11'!C44</f>
        <v xml:space="preserve"> </v>
      </c>
      <c r="D42" s="90" t="str">
        <f>'I11'!D44</f>
        <v xml:space="preserve"> </v>
      </c>
      <c r="E42" s="90" t="str">
        <f>'I11'!E44</f>
        <v xml:space="preserve"> </v>
      </c>
      <c r="F42" s="90" t="str">
        <f>'I11'!F44</f>
        <v xml:space="preserve"> </v>
      </c>
      <c r="G42" s="91"/>
      <c r="H42" s="91"/>
      <c r="I42" s="42"/>
      <c r="J42" s="42"/>
      <c r="K42" s="43">
        <f t="shared" si="0"/>
        <v>0</v>
      </c>
      <c r="L42" s="44">
        <f t="shared" si="1"/>
        <v>64</v>
      </c>
    </row>
    <row r="43" spans="1:12" x14ac:dyDescent="0.25">
      <c r="A43" s="40">
        <v>33</v>
      </c>
      <c r="B43" s="41" t="str">
        <f>IF('M11'!B45=0,"",'M11'!B45)</f>
        <v/>
      </c>
      <c r="C43" s="90" t="str">
        <f>'I11'!C45</f>
        <v xml:space="preserve"> </v>
      </c>
      <c r="D43" s="90" t="str">
        <f>'I11'!D45</f>
        <v xml:space="preserve"> </v>
      </c>
      <c r="E43" s="90" t="str">
        <f>'I11'!E45</f>
        <v xml:space="preserve"> </v>
      </c>
      <c r="F43" s="90" t="str">
        <f>'I11'!F45</f>
        <v xml:space="preserve"> </v>
      </c>
      <c r="G43" s="91"/>
      <c r="H43" s="91"/>
      <c r="I43" s="42"/>
      <c r="J43" s="42"/>
      <c r="K43" s="43">
        <f t="shared" si="0"/>
        <v>0</v>
      </c>
      <c r="L43" s="44">
        <f t="shared" si="1"/>
        <v>64</v>
      </c>
    </row>
    <row r="44" spans="1:12" x14ac:dyDescent="0.25">
      <c r="A44" s="40">
        <v>34</v>
      </c>
      <c r="B44" s="41" t="str">
        <f>IF('M11'!B46=0,"",'M11'!B46)</f>
        <v/>
      </c>
      <c r="C44" s="90" t="str">
        <f>'I11'!C46</f>
        <v xml:space="preserve"> </v>
      </c>
      <c r="D44" s="90" t="str">
        <f>'I11'!D46</f>
        <v xml:space="preserve"> </v>
      </c>
      <c r="E44" s="90" t="str">
        <f>'I11'!E46</f>
        <v xml:space="preserve"> </v>
      </c>
      <c r="F44" s="90" t="str">
        <f>'I11'!F46</f>
        <v xml:space="preserve"> </v>
      </c>
      <c r="G44" s="91"/>
      <c r="H44" s="91"/>
      <c r="I44" s="42"/>
      <c r="J44" s="42"/>
      <c r="K44" s="43">
        <f t="shared" si="0"/>
        <v>0</v>
      </c>
      <c r="L44" s="44">
        <f t="shared" si="1"/>
        <v>64</v>
      </c>
    </row>
    <row r="45" spans="1:12" x14ac:dyDescent="0.25">
      <c r="A45" s="40">
        <v>35</v>
      </c>
      <c r="B45" s="41" t="str">
        <f>IF('M11'!B47=0,"",'M11'!B47)</f>
        <v/>
      </c>
      <c r="C45" s="90" t="str">
        <f>'I11'!C47</f>
        <v xml:space="preserve"> </v>
      </c>
      <c r="D45" s="90" t="str">
        <f>'I11'!D47</f>
        <v xml:space="preserve"> </v>
      </c>
      <c r="E45" s="90" t="str">
        <f>'I11'!E47</f>
        <v xml:space="preserve"> </v>
      </c>
      <c r="F45" s="90" t="str">
        <f>'I11'!F47</f>
        <v xml:space="preserve"> </v>
      </c>
      <c r="G45" s="91"/>
      <c r="H45" s="91"/>
      <c r="I45" s="42"/>
      <c r="J45" s="42"/>
      <c r="K45" s="43">
        <f t="shared" si="0"/>
        <v>0</v>
      </c>
      <c r="L45" s="44">
        <f t="shared" si="1"/>
        <v>64</v>
      </c>
    </row>
    <row r="46" spans="1:12" x14ac:dyDescent="0.25">
      <c r="A46" s="40">
        <v>36</v>
      </c>
      <c r="B46" s="41" t="str">
        <f>IF('M11'!B48=0,"",'M11'!B48)</f>
        <v/>
      </c>
      <c r="C46" s="90" t="str">
        <f>'I11'!C48</f>
        <v xml:space="preserve"> </v>
      </c>
      <c r="D46" s="90" t="str">
        <f>'I11'!D48</f>
        <v xml:space="preserve"> </v>
      </c>
      <c r="E46" s="90" t="str">
        <f>'I11'!E48</f>
        <v xml:space="preserve"> </v>
      </c>
      <c r="F46" s="90" t="str">
        <f>'I11'!F48</f>
        <v xml:space="preserve"> </v>
      </c>
      <c r="G46" s="91"/>
      <c r="H46" s="91"/>
      <c r="I46" s="42"/>
      <c r="J46" s="42"/>
      <c r="K46" s="43">
        <f t="shared" si="0"/>
        <v>0</v>
      </c>
      <c r="L46" s="44">
        <f t="shared" si="1"/>
        <v>64</v>
      </c>
    </row>
    <row r="47" spans="1:12" x14ac:dyDescent="0.25">
      <c r="A47" s="40">
        <v>37</v>
      </c>
      <c r="B47" s="41" t="str">
        <f>IF('M11'!B49=0,"",'M11'!B49)</f>
        <v/>
      </c>
      <c r="C47" s="90" t="str">
        <f>'I11'!C49</f>
        <v xml:space="preserve"> </v>
      </c>
      <c r="D47" s="90" t="str">
        <f>'I11'!D49</f>
        <v xml:space="preserve"> </v>
      </c>
      <c r="E47" s="90" t="str">
        <f>'I11'!E49</f>
        <v xml:space="preserve"> </v>
      </c>
      <c r="F47" s="90" t="str">
        <f>'I11'!F49</f>
        <v xml:space="preserve"> </v>
      </c>
      <c r="G47" s="91"/>
      <c r="H47" s="91"/>
      <c r="I47" s="42"/>
      <c r="J47" s="42"/>
      <c r="K47" s="43">
        <f t="shared" si="0"/>
        <v>0</v>
      </c>
      <c r="L47" s="44">
        <f t="shared" si="1"/>
        <v>64</v>
      </c>
    </row>
    <row r="48" spans="1:12" x14ac:dyDescent="0.25">
      <c r="A48" s="40">
        <v>38</v>
      </c>
      <c r="B48" s="41" t="str">
        <f>IF('M11'!B50=0,"",'M11'!B50)</f>
        <v/>
      </c>
      <c r="C48" s="90" t="str">
        <f>'I11'!C50</f>
        <v xml:space="preserve"> </v>
      </c>
      <c r="D48" s="90" t="str">
        <f>'I11'!D50</f>
        <v xml:space="preserve"> </v>
      </c>
      <c r="E48" s="90" t="str">
        <f>'I11'!E50</f>
        <v xml:space="preserve"> </v>
      </c>
      <c r="F48" s="90" t="str">
        <f>'I11'!F50</f>
        <v xml:space="preserve"> </v>
      </c>
      <c r="G48" s="91"/>
      <c r="H48" s="91"/>
      <c r="I48" s="42"/>
      <c r="J48" s="42"/>
      <c r="K48" s="43">
        <f t="shared" si="0"/>
        <v>0</v>
      </c>
      <c r="L48" s="44">
        <f t="shared" si="1"/>
        <v>64</v>
      </c>
    </row>
    <row r="49" spans="1:12" x14ac:dyDescent="0.25">
      <c r="A49" s="40">
        <v>39</v>
      </c>
      <c r="B49" s="41" t="str">
        <f>IF('M11'!B51=0,"",'M11'!B51)</f>
        <v/>
      </c>
      <c r="C49" s="90" t="str">
        <f>'I11'!C51</f>
        <v xml:space="preserve"> </v>
      </c>
      <c r="D49" s="90" t="str">
        <f>'I11'!D51</f>
        <v xml:space="preserve"> </v>
      </c>
      <c r="E49" s="90" t="str">
        <f>'I11'!E51</f>
        <v xml:space="preserve"> </v>
      </c>
      <c r="F49" s="90" t="str">
        <f>'I11'!F51</f>
        <v xml:space="preserve"> </v>
      </c>
      <c r="G49" s="91"/>
      <c r="H49" s="91"/>
      <c r="I49" s="42"/>
      <c r="J49" s="42"/>
      <c r="K49" s="43">
        <f t="shared" si="0"/>
        <v>0</v>
      </c>
      <c r="L49" s="44">
        <f t="shared" si="1"/>
        <v>64</v>
      </c>
    </row>
    <row r="50" spans="1:12" x14ac:dyDescent="0.25">
      <c r="A50" s="40">
        <v>40</v>
      </c>
      <c r="B50" s="41" t="str">
        <f>IF('M11'!B52=0,"",'M11'!B52)</f>
        <v/>
      </c>
      <c r="C50" s="90" t="str">
        <f>'I11'!C52</f>
        <v xml:space="preserve"> </v>
      </c>
      <c r="D50" s="90" t="str">
        <f>'I11'!D52</f>
        <v xml:space="preserve"> </v>
      </c>
      <c r="E50" s="90" t="str">
        <f>'I11'!E52</f>
        <v xml:space="preserve"> </v>
      </c>
      <c r="F50" s="90" t="str">
        <f>'I11'!F52</f>
        <v xml:space="preserve"> </v>
      </c>
      <c r="G50" s="91"/>
      <c r="H50" s="91"/>
      <c r="I50" s="42"/>
      <c r="J50" s="42"/>
      <c r="K50" s="43">
        <f t="shared" si="0"/>
        <v>0</v>
      </c>
      <c r="L50" s="44">
        <f t="shared" si="1"/>
        <v>64</v>
      </c>
    </row>
    <row r="51" spans="1:12" x14ac:dyDescent="0.25">
      <c r="A51" s="40">
        <v>41</v>
      </c>
      <c r="B51" s="41" t="str">
        <f>IF('M11'!B53=0,"",'M11'!B53)</f>
        <v/>
      </c>
      <c r="C51" s="90" t="str">
        <f>'I11'!C53</f>
        <v xml:space="preserve"> </v>
      </c>
      <c r="D51" s="90" t="str">
        <f>'I11'!D53</f>
        <v xml:space="preserve"> </v>
      </c>
      <c r="E51" s="90" t="str">
        <f>'I11'!E53</f>
        <v xml:space="preserve"> </v>
      </c>
      <c r="F51" s="90" t="str">
        <f>'I11'!F53</f>
        <v xml:space="preserve"> </v>
      </c>
      <c r="G51" s="91"/>
      <c r="H51" s="91"/>
      <c r="I51" s="42"/>
      <c r="J51" s="42"/>
      <c r="K51" s="43">
        <f t="shared" si="0"/>
        <v>0</v>
      </c>
      <c r="L51" s="45">
        <f t="shared" si="1"/>
        <v>64</v>
      </c>
    </row>
    <row r="52" spans="1:12" x14ac:dyDescent="0.25">
      <c r="A52" s="40">
        <v>42</v>
      </c>
      <c r="B52" s="41" t="str">
        <f>IF('M11'!B54=0,"",'M11'!B54)</f>
        <v/>
      </c>
      <c r="C52" s="90" t="str">
        <f>'I11'!C54</f>
        <v xml:space="preserve"> </v>
      </c>
      <c r="D52" s="90" t="str">
        <f>'I11'!D54</f>
        <v xml:space="preserve"> </v>
      </c>
      <c r="E52" s="90" t="str">
        <f>'I11'!E54</f>
        <v xml:space="preserve"> </v>
      </c>
      <c r="F52" s="90" t="str">
        <f>'I11'!F54</f>
        <v xml:space="preserve"> </v>
      </c>
      <c r="G52" s="91"/>
      <c r="H52" s="91"/>
      <c r="I52" s="42"/>
      <c r="J52" s="42"/>
      <c r="K52" s="43">
        <f t="shared" si="0"/>
        <v>0</v>
      </c>
      <c r="L52" s="45">
        <f t="shared" si="1"/>
        <v>64</v>
      </c>
    </row>
    <row r="53" spans="1:12" x14ac:dyDescent="0.25">
      <c r="A53" s="40">
        <v>43</v>
      </c>
      <c r="B53" s="41" t="str">
        <f>IF('M11'!B55=0,"",'M11'!B55)</f>
        <v/>
      </c>
      <c r="C53" s="90" t="str">
        <f>'I11'!C55</f>
        <v xml:space="preserve"> </v>
      </c>
      <c r="D53" s="90" t="str">
        <f>'I11'!D55</f>
        <v xml:space="preserve"> </v>
      </c>
      <c r="E53" s="90" t="str">
        <f>'I11'!E55</f>
        <v xml:space="preserve"> </v>
      </c>
      <c r="F53" s="90" t="str">
        <f>'I11'!F55</f>
        <v xml:space="preserve"> </v>
      </c>
      <c r="G53" s="91"/>
      <c r="H53" s="91"/>
      <c r="I53" s="42"/>
      <c r="J53" s="42"/>
      <c r="K53" s="43">
        <f t="shared" si="0"/>
        <v>0</v>
      </c>
      <c r="L53" s="45">
        <f t="shared" si="1"/>
        <v>64</v>
      </c>
    </row>
    <row r="54" spans="1:12" x14ac:dyDescent="0.25">
      <c r="A54" s="40">
        <v>44</v>
      </c>
      <c r="B54" s="41" t="str">
        <f>IF('M11'!B56=0,"",'M11'!B56)</f>
        <v/>
      </c>
      <c r="C54" s="90" t="str">
        <f>'I11'!C56</f>
        <v xml:space="preserve"> </v>
      </c>
      <c r="D54" s="90" t="str">
        <f>'I11'!D56</f>
        <v xml:space="preserve"> </v>
      </c>
      <c r="E54" s="90" t="str">
        <f>'I11'!E56</f>
        <v xml:space="preserve"> </v>
      </c>
      <c r="F54" s="90" t="str">
        <f>'I11'!F56</f>
        <v xml:space="preserve"> </v>
      </c>
      <c r="G54" s="91"/>
      <c r="H54" s="91"/>
      <c r="I54" s="42"/>
      <c r="J54" s="42"/>
      <c r="K54" s="43">
        <f t="shared" si="0"/>
        <v>0</v>
      </c>
      <c r="L54" s="45">
        <f t="shared" si="1"/>
        <v>64</v>
      </c>
    </row>
    <row r="55" spans="1:12" x14ac:dyDescent="0.25">
      <c r="A55" s="40">
        <v>45</v>
      </c>
      <c r="B55" s="41" t="str">
        <f>IF('M11'!B57=0,"",'M11'!B57)</f>
        <v/>
      </c>
      <c r="C55" s="90" t="str">
        <f>'I11'!C57</f>
        <v xml:space="preserve"> </v>
      </c>
      <c r="D55" s="90" t="str">
        <f>'I11'!D57</f>
        <v xml:space="preserve"> </v>
      </c>
      <c r="E55" s="90" t="str">
        <f>'I11'!E57</f>
        <v xml:space="preserve"> </v>
      </c>
      <c r="F55" s="90" t="str">
        <f>'I11'!F57</f>
        <v xml:space="preserve"> </v>
      </c>
      <c r="G55" s="91"/>
      <c r="H55" s="91"/>
      <c r="I55" s="42"/>
      <c r="J55" s="42"/>
      <c r="K55" s="43">
        <f t="shared" si="0"/>
        <v>0</v>
      </c>
      <c r="L55" s="45">
        <f t="shared" si="1"/>
        <v>64</v>
      </c>
    </row>
    <row r="56" spans="1:12" x14ac:dyDescent="0.25">
      <c r="A56" s="40">
        <v>46</v>
      </c>
      <c r="B56" s="41" t="str">
        <f>IF('M11'!B58=0,"",'M11'!B58)</f>
        <v/>
      </c>
      <c r="C56" s="90" t="str">
        <f>'I11'!C58</f>
        <v xml:space="preserve"> </v>
      </c>
      <c r="D56" s="90" t="str">
        <f>'I11'!D58</f>
        <v xml:space="preserve"> </v>
      </c>
      <c r="E56" s="90" t="str">
        <f>'I11'!E58</f>
        <v xml:space="preserve"> </v>
      </c>
      <c r="F56" s="90" t="str">
        <f>'I11'!F58</f>
        <v xml:space="preserve"> </v>
      </c>
      <c r="G56" s="91"/>
      <c r="H56" s="91"/>
      <c r="I56" s="42"/>
      <c r="J56" s="42"/>
      <c r="K56" s="43">
        <f t="shared" si="0"/>
        <v>0</v>
      </c>
      <c r="L56" s="45">
        <f t="shared" si="1"/>
        <v>64</v>
      </c>
    </row>
    <row r="57" spans="1:12" x14ac:dyDescent="0.25">
      <c r="A57" s="40">
        <v>47</v>
      </c>
      <c r="B57" s="41" t="str">
        <f>IF('M11'!B59=0,"",'M11'!B59)</f>
        <v/>
      </c>
      <c r="C57" s="90" t="str">
        <f>'I11'!C59</f>
        <v xml:space="preserve"> </v>
      </c>
      <c r="D57" s="90" t="str">
        <f>'I11'!D59</f>
        <v xml:space="preserve"> </v>
      </c>
      <c r="E57" s="90" t="str">
        <f>'I11'!E59</f>
        <v xml:space="preserve"> </v>
      </c>
      <c r="F57" s="90" t="str">
        <f>'I11'!F59</f>
        <v xml:space="preserve"> </v>
      </c>
      <c r="G57" s="91"/>
      <c r="H57" s="91"/>
      <c r="I57" s="42"/>
      <c r="J57" s="42"/>
      <c r="K57" s="43">
        <f t="shared" si="0"/>
        <v>0</v>
      </c>
      <c r="L57" s="45">
        <f t="shared" si="1"/>
        <v>64</v>
      </c>
    </row>
    <row r="58" spans="1:12" x14ac:dyDescent="0.25">
      <c r="A58" s="40">
        <v>48</v>
      </c>
      <c r="B58" s="41" t="str">
        <f>IF('M11'!B60=0,"",'M11'!B60)</f>
        <v/>
      </c>
      <c r="C58" s="90" t="str">
        <f>'I11'!C60</f>
        <v xml:space="preserve"> </v>
      </c>
      <c r="D58" s="90" t="str">
        <f>'I11'!D60</f>
        <v xml:space="preserve"> </v>
      </c>
      <c r="E58" s="90" t="str">
        <f>'I11'!E60</f>
        <v xml:space="preserve"> </v>
      </c>
      <c r="F58" s="90" t="str">
        <f>'I11'!F60</f>
        <v xml:space="preserve"> </v>
      </c>
      <c r="G58" s="91"/>
      <c r="H58" s="91"/>
      <c r="I58" s="42"/>
      <c r="J58" s="42"/>
      <c r="K58" s="43">
        <f t="shared" si="0"/>
        <v>0</v>
      </c>
      <c r="L58" s="45">
        <f t="shared" si="1"/>
        <v>64</v>
      </c>
    </row>
    <row r="59" spans="1:12" x14ac:dyDescent="0.25">
      <c r="A59" s="40">
        <v>49</v>
      </c>
      <c r="B59" s="41" t="str">
        <f>IF('M11'!B61=0,"",'M11'!B61)</f>
        <v/>
      </c>
      <c r="C59" s="90" t="str">
        <f>'I11'!C61</f>
        <v xml:space="preserve"> </v>
      </c>
      <c r="D59" s="90" t="str">
        <f>'I11'!D61</f>
        <v xml:space="preserve"> </v>
      </c>
      <c r="E59" s="90" t="str">
        <f>'I11'!E61</f>
        <v xml:space="preserve"> </v>
      </c>
      <c r="F59" s="90" t="str">
        <f>'I11'!F61</f>
        <v xml:space="preserve"> </v>
      </c>
      <c r="G59" s="91"/>
      <c r="H59" s="91"/>
      <c r="I59" s="42"/>
      <c r="J59" s="42"/>
      <c r="K59" s="43">
        <f t="shared" si="0"/>
        <v>0</v>
      </c>
      <c r="L59" s="45">
        <f t="shared" si="1"/>
        <v>64</v>
      </c>
    </row>
    <row r="60" spans="1:12" x14ac:dyDescent="0.25">
      <c r="A60" s="40">
        <v>50</v>
      </c>
      <c r="B60" s="41" t="str">
        <f>IF('M11'!B62=0,"",'M11'!B62)</f>
        <v/>
      </c>
      <c r="C60" s="90" t="str">
        <f>'I11'!C62</f>
        <v xml:space="preserve"> </v>
      </c>
      <c r="D60" s="90" t="str">
        <f>'I11'!D62</f>
        <v xml:space="preserve"> </v>
      </c>
      <c r="E60" s="90" t="str">
        <f>'I11'!E62</f>
        <v xml:space="preserve"> </v>
      </c>
      <c r="F60" s="90" t="str">
        <f>'I11'!F62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12" ht="19.5" customHeight="1" x14ac:dyDescent="0.25">
      <c r="A65" s="205" t="str">
        <f>DS!$B$4</f>
        <v xml:space="preserve">Unidad Educativa Víctor Manuel Albornoz </v>
      </c>
      <c r="B65" s="206"/>
      <c r="C65" s="206"/>
      <c r="D65" s="206"/>
      <c r="E65" s="206"/>
      <c r="F65" s="206"/>
      <c r="G65" s="206"/>
      <c r="H65" s="206"/>
      <c r="I65" s="206"/>
      <c r="J65" s="206"/>
      <c r="K65" s="206"/>
      <c r="L65" s="207"/>
    </row>
    <row r="66" spans="1:12" ht="19.5" customHeight="1" x14ac:dyDescent="0.25">
      <c r="A66" s="208" t="s">
        <v>89</v>
      </c>
      <c r="B66" s="209"/>
      <c r="C66" s="209"/>
      <c r="D66" s="209"/>
      <c r="E66" s="209"/>
      <c r="F66" s="209"/>
      <c r="G66" s="209"/>
      <c r="H66" s="209"/>
      <c r="I66" s="209"/>
      <c r="J66" s="209"/>
      <c r="K66" s="209"/>
      <c r="L66" s="210"/>
    </row>
    <row r="67" spans="1:12" ht="19.5" customHeight="1" x14ac:dyDescent="0.25">
      <c r="A67" s="208" t="str">
        <f>DS!$B$6</f>
        <v>2025 - 2026</v>
      </c>
      <c r="B67" s="209"/>
      <c r="C67" s="209"/>
      <c r="D67" s="209"/>
      <c r="E67" s="209"/>
      <c r="F67" s="209"/>
      <c r="G67" s="209"/>
      <c r="H67" s="209"/>
      <c r="I67" s="209"/>
      <c r="J67" s="209"/>
      <c r="K67" s="209"/>
      <c r="L67" s="210"/>
    </row>
    <row r="68" spans="1:12" ht="19.5" customHeight="1" x14ac:dyDescent="0.25">
      <c r="A68" s="51"/>
      <c r="B68" s="33"/>
      <c r="C68" s="33"/>
      <c r="D68" s="33"/>
      <c r="E68" s="33"/>
      <c r="F68" s="33"/>
      <c r="G68" s="33"/>
      <c r="H68" s="33"/>
      <c r="L68" s="52"/>
    </row>
    <row r="69" spans="1:12" s="55" customFormat="1" ht="15" customHeight="1" x14ac:dyDescent="0.25">
      <c r="A69" s="211" t="s">
        <v>90</v>
      </c>
      <c r="B69" s="212"/>
      <c r="C69" s="53"/>
      <c r="D69" s="53"/>
      <c r="E69" s="53"/>
      <c r="F69" s="53"/>
      <c r="G69" s="53"/>
      <c r="H69" s="53"/>
      <c r="I69" s="53"/>
      <c r="J69" s="53"/>
      <c r="K69" s="53"/>
      <c r="L69" s="54"/>
    </row>
    <row r="70" spans="1:12" s="55" customFormat="1" ht="6" customHeight="1" x14ac:dyDescent="0.25">
      <c r="A70" s="56"/>
      <c r="B70" s="57"/>
      <c r="C70" s="53"/>
      <c r="D70" s="53"/>
      <c r="E70" s="53"/>
      <c r="F70" s="53"/>
      <c r="G70" s="53"/>
      <c r="H70" s="53"/>
      <c r="I70" s="53"/>
      <c r="J70" s="53"/>
      <c r="K70" s="53"/>
      <c r="L70" s="54"/>
    </row>
    <row r="71" spans="1:12" s="55" customFormat="1" ht="15" customHeight="1" x14ac:dyDescent="0.25">
      <c r="A71" s="58" t="s">
        <v>91</v>
      </c>
      <c r="B71" s="59" t="s">
        <v>92</v>
      </c>
      <c r="C71" s="53" t="str">
        <f>$A$6</f>
        <v>Lic. Franco Avilés Narváez</v>
      </c>
      <c r="D71" s="53"/>
      <c r="E71" s="59"/>
      <c r="F71" s="59"/>
      <c r="G71" s="59" t="s">
        <v>93</v>
      </c>
      <c r="H71" s="53">
        <f>$C$8</f>
        <v>0</v>
      </c>
      <c r="I71" s="53"/>
      <c r="J71" s="53"/>
      <c r="K71" s="53"/>
      <c r="L71" s="54"/>
    </row>
    <row r="72" spans="1:12" s="55" customFormat="1" ht="15" customHeight="1" x14ac:dyDescent="0.25">
      <c r="A72" s="58" t="s">
        <v>94</v>
      </c>
      <c r="B72" s="59" t="s">
        <v>95</v>
      </c>
      <c r="C72" s="53">
        <f>$C$6</f>
        <v>0</v>
      </c>
      <c r="D72" s="53"/>
      <c r="E72" s="59"/>
      <c r="F72" s="59"/>
      <c r="G72" s="59" t="s">
        <v>96</v>
      </c>
      <c r="H72" s="53">
        <f>$G$8</f>
        <v>0</v>
      </c>
      <c r="I72" s="53"/>
      <c r="J72" s="53"/>
      <c r="K72" s="53"/>
      <c r="L72" s="54"/>
    </row>
    <row r="73" spans="1:12" s="55" customFormat="1" ht="15" customHeight="1" x14ac:dyDescent="0.25">
      <c r="A73" s="58" t="s">
        <v>97</v>
      </c>
      <c r="B73" s="59" t="s">
        <v>98</v>
      </c>
      <c r="C73" s="53">
        <f>$A$8</f>
        <v>0</v>
      </c>
      <c r="D73" s="53"/>
      <c r="E73" s="59"/>
      <c r="F73" s="59"/>
      <c r="G73" s="59" t="s">
        <v>99</v>
      </c>
      <c r="H73" s="53">
        <f>$H$8</f>
        <v>0</v>
      </c>
      <c r="I73" s="53"/>
      <c r="J73" s="53"/>
      <c r="K73" s="53"/>
      <c r="L73" s="54"/>
    </row>
    <row r="74" spans="1:12" s="55" customFormat="1" ht="6" customHeight="1" x14ac:dyDescent="0.25">
      <c r="A74" s="60"/>
      <c r="B74" s="61"/>
      <c r="C74" s="61"/>
      <c r="D74" s="61"/>
      <c r="E74" s="53"/>
      <c r="F74" s="53"/>
      <c r="G74" s="53"/>
      <c r="H74" s="53"/>
      <c r="I74" s="53"/>
      <c r="J74" s="53"/>
      <c r="K74" s="53"/>
      <c r="L74" s="54"/>
    </row>
    <row r="75" spans="1:12" s="55" customFormat="1" ht="15" customHeight="1" x14ac:dyDescent="0.25">
      <c r="A75" s="56" t="s">
        <v>100</v>
      </c>
      <c r="B75" s="57"/>
      <c r="C75" s="62"/>
      <c r="D75" s="62"/>
      <c r="E75" s="53"/>
      <c r="F75" s="53"/>
      <c r="G75" s="53"/>
      <c r="H75" s="53"/>
      <c r="I75" s="53"/>
      <c r="J75" s="53"/>
      <c r="K75" s="53"/>
      <c r="L75" s="54"/>
    </row>
    <row r="76" spans="1:12" s="55" customFormat="1" ht="219.75" customHeight="1" x14ac:dyDescent="0.25">
      <c r="A76" s="216" t="s">
        <v>101</v>
      </c>
      <c r="B76" s="216"/>
      <c r="C76" s="216"/>
      <c r="D76" s="216"/>
      <c r="E76" s="216"/>
      <c r="F76" s="216"/>
      <c r="G76" s="216"/>
      <c r="H76" s="216"/>
      <c r="I76" s="216"/>
      <c r="J76" s="216"/>
      <c r="K76" s="216"/>
      <c r="L76" s="216"/>
    </row>
    <row r="77" spans="1:12" s="55" customFormat="1" ht="15" customHeight="1" x14ac:dyDescent="0.25">
      <c r="A77" s="194" t="s">
        <v>102</v>
      </c>
      <c r="B77" s="195"/>
      <c r="C77" s="195"/>
      <c r="D77" s="61"/>
      <c r="E77" s="53"/>
      <c r="F77" s="53"/>
      <c r="G77" s="53"/>
      <c r="H77" s="53"/>
      <c r="I77" s="53"/>
      <c r="J77" s="53"/>
      <c r="K77" s="53"/>
      <c r="L77" s="54"/>
    </row>
    <row r="78" spans="1:12" s="55" customFormat="1" ht="135.75" customHeight="1" x14ac:dyDescent="0.25">
      <c r="A78" s="190" t="s">
        <v>103</v>
      </c>
      <c r="B78" s="190"/>
      <c r="C78" s="190"/>
      <c r="D78" s="190"/>
      <c r="E78" s="190"/>
      <c r="F78" s="190"/>
      <c r="G78" s="190"/>
      <c r="H78" s="190"/>
      <c r="I78" s="190"/>
      <c r="J78" s="190"/>
      <c r="K78" s="190"/>
      <c r="L78" s="190"/>
    </row>
    <row r="79" spans="1:12" s="55" customFormat="1" ht="15" customHeight="1" x14ac:dyDescent="0.25">
      <c r="A79" s="194" t="s">
        <v>104</v>
      </c>
      <c r="B79" s="195"/>
      <c r="C79" s="195"/>
      <c r="D79" s="61"/>
      <c r="E79" s="53"/>
      <c r="F79" s="53"/>
      <c r="G79" s="53"/>
      <c r="H79" s="53"/>
      <c r="I79" s="53"/>
      <c r="J79" s="53"/>
      <c r="K79" s="53"/>
      <c r="L79" s="54"/>
    </row>
    <row r="80" spans="1:12" s="55" customFormat="1" ht="5.25" customHeight="1" x14ac:dyDescent="0.25">
      <c r="A80" s="60"/>
      <c r="B80" s="61"/>
      <c r="C80" s="61"/>
      <c r="D80" s="61"/>
      <c r="E80" s="53"/>
      <c r="F80" s="53"/>
      <c r="G80" s="53"/>
      <c r="H80" s="53"/>
      <c r="I80" s="53"/>
      <c r="J80" s="53"/>
      <c r="K80" s="53"/>
      <c r="L80" s="54"/>
    </row>
    <row r="81" spans="1:12" s="66" customFormat="1" ht="82.5" customHeight="1" x14ac:dyDescent="0.25">
      <c r="A81" s="192" t="s">
        <v>76</v>
      </c>
      <c r="B81" s="192"/>
      <c r="C81" s="217">
        <f>$C$6</f>
        <v>0</v>
      </c>
      <c r="D81" s="217"/>
      <c r="E81" s="217"/>
      <c r="F81" s="218" t="s">
        <v>130</v>
      </c>
      <c r="G81" s="63"/>
      <c r="H81" s="64"/>
      <c r="I81" s="53"/>
      <c r="J81" s="53"/>
      <c r="K81" s="53"/>
      <c r="L81" s="65"/>
    </row>
    <row r="82" spans="1:12" s="66" customFormat="1" ht="15" customHeight="1" x14ac:dyDescent="0.25">
      <c r="A82" s="192"/>
      <c r="B82" s="192"/>
      <c r="C82" s="217"/>
      <c r="D82" s="217"/>
      <c r="E82" s="217"/>
      <c r="F82" s="219"/>
      <c r="G82" s="63"/>
      <c r="H82" s="63"/>
      <c r="I82" s="53"/>
      <c r="J82" s="53"/>
      <c r="K82" s="53"/>
      <c r="L82" s="65"/>
    </row>
    <row r="83" spans="1:12" s="66" customFormat="1" ht="15" customHeight="1" x14ac:dyDescent="0.25">
      <c r="A83" s="246" t="s">
        <v>118</v>
      </c>
      <c r="B83" s="246"/>
      <c r="C83" s="247">
        <f>IFERROR(TRUNC(AVERAGE(E11:E60),2)," ")</f>
        <v>8.15</v>
      </c>
      <c r="D83" s="247"/>
      <c r="E83" s="247"/>
      <c r="F83" s="219"/>
      <c r="G83" s="63"/>
      <c r="H83" s="63"/>
      <c r="I83" s="53"/>
      <c r="J83" s="53"/>
      <c r="K83" s="53"/>
      <c r="L83" s="65"/>
    </row>
    <row r="84" spans="1:12" s="66" customFormat="1" ht="15" customHeight="1" x14ac:dyDescent="0.25">
      <c r="A84" s="245" t="s">
        <v>120</v>
      </c>
      <c r="B84" s="245"/>
      <c r="C84" s="215">
        <f>COUNTIF(F11:F60,"=A+")</f>
        <v>0</v>
      </c>
      <c r="D84" s="215"/>
      <c r="E84" s="215"/>
      <c r="F84" s="92">
        <f t="shared" ref="F84:F93" si="2">IFERROR((C84/$C$94)," ")</f>
        <v>0</v>
      </c>
      <c r="G84" s="67"/>
      <c r="H84" s="68"/>
      <c r="I84" s="53"/>
      <c r="J84" s="53"/>
      <c r="K84" s="53"/>
      <c r="L84" s="65"/>
    </row>
    <row r="85" spans="1:12" s="66" customFormat="1" ht="15" customHeight="1" x14ac:dyDescent="0.25">
      <c r="A85" s="245" t="s">
        <v>121</v>
      </c>
      <c r="B85" s="245"/>
      <c r="C85" s="215">
        <f>COUNTIF(F11:F60,"=A-")</f>
        <v>0</v>
      </c>
      <c r="D85" s="215"/>
      <c r="E85" s="215"/>
      <c r="F85" s="92">
        <f t="shared" si="2"/>
        <v>0</v>
      </c>
      <c r="G85" s="67"/>
      <c r="H85" s="68"/>
      <c r="I85" s="53"/>
      <c r="J85" s="53"/>
      <c r="K85" s="53"/>
      <c r="L85" s="65"/>
    </row>
    <row r="86" spans="1:12" s="66" customFormat="1" ht="15" customHeight="1" x14ac:dyDescent="0.25">
      <c r="A86" s="245" t="s">
        <v>122</v>
      </c>
      <c r="B86" s="245"/>
      <c r="C86" s="215">
        <f>COUNTIF(F11:F60,"=B+")</f>
        <v>1</v>
      </c>
      <c r="D86" s="215"/>
      <c r="E86" s="215"/>
      <c r="F86" s="92">
        <f t="shared" si="2"/>
        <v>1</v>
      </c>
      <c r="G86" s="67"/>
      <c r="H86" s="68"/>
      <c r="I86" s="53"/>
      <c r="J86" s="53"/>
      <c r="K86" s="53"/>
      <c r="L86" s="65"/>
    </row>
    <row r="87" spans="1:12" s="66" customFormat="1" ht="15" customHeight="1" x14ac:dyDescent="0.25">
      <c r="A87" s="245" t="s">
        <v>123</v>
      </c>
      <c r="B87" s="245"/>
      <c r="C87" s="215">
        <f>COUNTIF(F11:F60,"=B-")</f>
        <v>0</v>
      </c>
      <c r="D87" s="215"/>
      <c r="E87" s="215"/>
      <c r="F87" s="92">
        <f t="shared" si="2"/>
        <v>0</v>
      </c>
      <c r="G87" s="67"/>
      <c r="H87" s="68"/>
      <c r="I87" s="53"/>
      <c r="J87" s="53"/>
      <c r="K87" s="53"/>
      <c r="L87" s="65"/>
    </row>
    <row r="88" spans="1:12" s="66" customFormat="1" ht="15" customHeight="1" x14ac:dyDescent="0.25">
      <c r="A88" s="245" t="s">
        <v>124</v>
      </c>
      <c r="B88" s="245"/>
      <c r="C88" s="215">
        <f>COUNTIF(F11:F60,"=C+")</f>
        <v>0</v>
      </c>
      <c r="D88" s="215"/>
      <c r="E88" s="215"/>
      <c r="F88" s="92">
        <f t="shared" si="2"/>
        <v>0</v>
      </c>
      <c r="G88" s="67"/>
      <c r="H88" s="68"/>
      <c r="I88" s="53"/>
      <c r="J88" s="53"/>
      <c r="K88" s="53"/>
      <c r="L88" s="65"/>
    </row>
    <row r="89" spans="1:12" s="66" customFormat="1" ht="15" customHeight="1" x14ac:dyDescent="0.25">
      <c r="A89" s="245" t="s">
        <v>125</v>
      </c>
      <c r="B89" s="245"/>
      <c r="C89" s="215">
        <f>COUNTIF(F11:F60,"=C-")</f>
        <v>0</v>
      </c>
      <c r="D89" s="215"/>
      <c r="E89" s="215"/>
      <c r="F89" s="92">
        <f t="shared" si="2"/>
        <v>0</v>
      </c>
      <c r="G89" s="67"/>
      <c r="H89" s="68"/>
      <c r="I89" s="53"/>
      <c r="J89" s="53"/>
      <c r="K89" s="53"/>
      <c r="L89" s="65"/>
    </row>
    <row r="90" spans="1:12" s="66" customFormat="1" ht="15" customHeight="1" x14ac:dyDescent="0.25">
      <c r="A90" s="245" t="s">
        <v>126</v>
      </c>
      <c r="B90" s="245"/>
      <c r="C90" s="215">
        <f>COUNTIF(F11:F60,"=D+")</f>
        <v>0</v>
      </c>
      <c r="D90" s="215"/>
      <c r="E90" s="215"/>
      <c r="F90" s="92">
        <f t="shared" si="2"/>
        <v>0</v>
      </c>
      <c r="G90" s="67"/>
      <c r="H90" s="68"/>
      <c r="I90" s="53"/>
      <c r="J90" s="53"/>
      <c r="K90" s="53"/>
      <c r="L90" s="65"/>
    </row>
    <row r="91" spans="1:12" s="66" customFormat="1" ht="15" customHeight="1" x14ac:dyDescent="0.25">
      <c r="A91" s="245" t="s">
        <v>127</v>
      </c>
      <c r="B91" s="245"/>
      <c r="C91" s="215">
        <f>COUNTIF(F11:F60,"=D-")</f>
        <v>0</v>
      </c>
      <c r="D91" s="215"/>
      <c r="E91" s="215"/>
      <c r="F91" s="92">
        <f t="shared" si="2"/>
        <v>0</v>
      </c>
      <c r="G91" s="67"/>
      <c r="H91" s="68"/>
      <c r="I91" s="53"/>
      <c r="J91" s="53"/>
      <c r="K91" s="53"/>
      <c r="L91" s="65"/>
    </row>
    <row r="92" spans="1:12" s="66" customFormat="1" ht="15" customHeight="1" x14ac:dyDescent="0.25">
      <c r="A92" s="245" t="s">
        <v>128</v>
      </c>
      <c r="B92" s="245"/>
      <c r="C92" s="215">
        <f>COUNTIF(F11:F60,"=E+")</f>
        <v>0</v>
      </c>
      <c r="D92" s="215"/>
      <c r="E92" s="215"/>
      <c r="F92" s="92">
        <f t="shared" si="2"/>
        <v>0</v>
      </c>
      <c r="G92" s="67"/>
      <c r="H92" s="68"/>
      <c r="I92" s="53"/>
      <c r="J92" s="53"/>
      <c r="K92" s="53"/>
      <c r="L92" s="65"/>
    </row>
    <row r="93" spans="1:12" s="66" customFormat="1" ht="15" customHeight="1" x14ac:dyDescent="0.25">
      <c r="A93" s="245" t="s">
        <v>129</v>
      </c>
      <c r="B93" s="245"/>
      <c r="C93" s="215">
        <f>COUNTIF(F11:F60,"=E-")</f>
        <v>0</v>
      </c>
      <c r="D93" s="215"/>
      <c r="E93" s="215"/>
      <c r="F93" s="92">
        <f t="shared" si="2"/>
        <v>0</v>
      </c>
      <c r="G93" s="67"/>
      <c r="H93" s="68"/>
      <c r="I93" s="53"/>
      <c r="J93" s="53"/>
      <c r="K93" s="53"/>
      <c r="L93" s="65"/>
    </row>
    <row r="94" spans="1:12" s="66" customFormat="1" ht="15" customHeight="1" x14ac:dyDescent="0.3">
      <c r="A94" s="192" t="s">
        <v>105</v>
      </c>
      <c r="B94" s="192"/>
      <c r="C94" s="193">
        <f>SUM(C84:C93)</f>
        <v>1</v>
      </c>
      <c r="D94" s="193"/>
      <c r="E94" s="193"/>
      <c r="F94" s="93">
        <f>SUM(F84:F93)</f>
        <v>1</v>
      </c>
      <c r="G94" s="63"/>
      <c r="H94" s="69"/>
      <c r="I94" s="53"/>
      <c r="J94" s="53"/>
      <c r="K94" s="53"/>
      <c r="L94" s="65"/>
    </row>
    <row r="95" spans="1:12" s="55" customFormat="1" x14ac:dyDescent="0.25">
      <c r="A95" s="60"/>
      <c r="B95" s="70"/>
      <c r="C95" s="70"/>
      <c r="D95" s="70"/>
      <c r="E95" s="53"/>
      <c r="F95" s="53"/>
      <c r="G95" s="53"/>
      <c r="H95" s="53"/>
      <c r="I95" s="53"/>
      <c r="J95" s="53"/>
      <c r="K95" s="53"/>
      <c r="L95" s="54"/>
    </row>
    <row r="96" spans="1:12" s="55" customFormat="1" x14ac:dyDescent="0.25">
      <c r="A96" s="194" t="s">
        <v>106</v>
      </c>
      <c r="B96" s="195"/>
      <c r="C96" s="195"/>
      <c r="D96" s="70"/>
      <c r="E96" s="53"/>
      <c r="F96" s="53"/>
      <c r="G96" s="53"/>
      <c r="H96" s="53"/>
      <c r="I96" s="53"/>
      <c r="J96" s="53"/>
      <c r="K96" s="53"/>
      <c r="L96" s="54"/>
    </row>
    <row r="97" spans="1:12" s="55" customFormat="1" x14ac:dyDescent="0.25">
      <c r="A97" s="60"/>
      <c r="B97" s="53"/>
      <c r="C97" s="53"/>
      <c r="D97" s="53"/>
      <c r="E97" s="53"/>
      <c r="F97" s="53"/>
      <c r="G97" s="53"/>
      <c r="H97" s="53"/>
      <c r="I97" s="53"/>
      <c r="J97" s="53"/>
      <c r="K97" s="53"/>
      <c r="L97" s="54"/>
    </row>
    <row r="98" spans="1:12" s="55" customFormat="1" x14ac:dyDescent="0.25">
      <c r="A98" s="60"/>
      <c r="B98" s="53"/>
      <c r="C98" s="53"/>
      <c r="D98" s="53"/>
      <c r="E98" s="53"/>
      <c r="F98" s="53"/>
      <c r="G98" s="53"/>
      <c r="H98" s="53"/>
      <c r="I98" s="53"/>
      <c r="J98" s="53"/>
      <c r="K98" s="53"/>
      <c r="L98" s="54"/>
    </row>
    <row r="99" spans="1:12" s="55" customFormat="1" x14ac:dyDescent="0.25">
      <c r="A99" s="60"/>
      <c r="B99" s="53"/>
      <c r="C99" s="53"/>
      <c r="D99" s="53"/>
      <c r="E99" s="53"/>
      <c r="F99" s="53"/>
      <c r="G99" s="53"/>
      <c r="H99" s="53"/>
      <c r="I99" s="53"/>
      <c r="J99" s="53"/>
      <c r="K99" s="53"/>
      <c r="L99" s="54"/>
    </row>
    <row r="100" spans="1:12" s="55" customFormat="1" x14ac:dyDescent="0.25">
      <c r="A100" s="60"/>
      <c r="B100" s="53"/>
      <c r="C100" s="53"/>
      <c r="D100" s="53"/>
      <c r="E100" s="53"/>
      <c r="F100" s="53"/>
      <c r="G100" s="53"/>
      <c r="H100" s="53"/>
      <c r="I100" s="53"/>
      <c r="J100" s="53"/>
      <c r="K100" s="53"/>
      <c r="L100" s="54"/>
    </row>
    <row r="101" spans="1:12" s="55" customFormat="1" x14ac:dyDescent="0.25">
      <c r="A101" s="60"/>
      <c r="B101" s="53"/>
      <c r="C101" s="53"/>
      <c r="D101" s="53"/>
      <c r="E101" s="53"/>
      <c r="F101" s="53"/>
      <c r="G101" s="53"/>
      <c r="H101" s="53"/>
      <c r="I101" s="53"/>
      <c r="J101" s="53"/>
      <c r="K101" s="53"/>
      <c r="L101" s="54"/>
    </row>
    <row r="102" spans="1:12" s="55" customFormat="1" x14ac:dyDescent="0.25">
      <c r="A102" s="60"/>
      <c r="B102" s="53"/>
      <c r="C102" s="53"/>
      <c r="D102" s="53"/>
      <c r="E102" s="53"/>
      <c r="F102" s="53"/>
      <c r="G102" s="53"/>
      <c r="H102" s="53"/>
      <c r="I102" s="53"/>
      <c r="J102" s="53"/>
      <c r="K102" s="53"/>
      <c r="L102" s="54"/>
    </row>
    <row r="103" spans="1:12" s="55" customFormat="1" x14ac:dyDescent="0.25">
      <c r="A103" s="60"/>
      <c r="B103" s="53"/>
      <c r="C103" s="53"/>
      <c r="D103" s="53"/>
      <c r="E103" s="53"/>
      <c r="F103" s="53"/>
      <c r="G103" s="53"/>
      <c r="H103" s="53"/>
      <c r="I103" s="53"/>
      <c r="J103" s="53"/>
      <c r="K103" s="53"/>
      <c r="L103" s="54"/>
    </row>
    <row r="104" spans="1:12" s="55" customFormat="1" x14ac:dyDescent="0.25">
      <c r="A104" s="60"/>
      <c r="B104" s="53"/>
      <c r="C104" s="53"/>
      <c r="D104" s="53"/>
      <c r="E104" s="53"/>
      <c r="F104" s="53"/>
      <c r="G104" s="53"/>
      <c r="H104" s="53"/>
      <c r="I104" s="53"/>
      <c r="J104" s="53"/>
      <c r="K104" s="53"/>
      <c r="L104" s="54"/>
    </row>
    <row r="105" spans="1:12" s="55" customFormat="1" x14ac:dyDescent="0.25">
      <c r="A105" s="60"/>
      <c r="B105" s="53"/>
      <c r="C105" s="53"/>
      <c r="D105" s="53"/>
      <c r="E105" s="53"/>
      <c r="F105" s="53"/>
      <c r="G105" s="53"/>
      <c r="H105" s="53"/>
      <c r="I105" s="53"/>
      <c r="J105" s="53"/>
      <c r="K105" s="53"/>
      <c r="L105" s="54"/>
    </row>
    <row r="106" spans="1:12" s="55" customFormat="1" x14ac:dyDescent="0.25">
      <c r="A106" s="60"/>
      <c r="B106" s="53"/>
      <c r="C106" s="53"/>
      <c r="D106" s="53"/>
      <c r="E106" s="53"/>
      <c r="F106" s="53"/>
      <c r="G106" s="53"/>
      <c r="H106" s="53"/>
      <c r="I106" s="53"/>
      <c r="J106" s="53"/>
      <c r="K106" s="53"/>
      <c r="L106" s="54"/>
    </row>
    <row r="107" spans="1:12" s="55" customFormat="1" x14ac:dyDescent="0.25">
      <c r="A107" s="60"/>
      <c r="B107" s="53"/>
      <c r="C107" s="53"/>
      <c r="D107" s="53"/>
      <c r="E107" s="53"/>
      <c r="F107" s="53"/>
      <c r="G107" s="53"/>
      <c r="H107" s="53"/>
      <c r="I107" s="53"/>
      <c r="J107" s="53"/>
      <c r="K107" s="53"/>
      <c r="L107" s="54"/>
    </row>
    <row r="108" spans="1:12" s="55" customFormat="1" x14ac:dyDescent="0.25">
      <c r="A108" s="60"/>
      <c r="B108" s="53"/>
      <c r="C108" s="53"/>
      <c r="D108" s="53"/>
      <c r="E108" s="53"/>
      <c r="F108" s="53"/>
      <c r="G108" s="53"/>
      <c r="H108" s="53"/>
      <c r="I108" s="53"/>
      <c r="J108" s="53"/>
      <c r="K108" s="53"/>
      <c r="L108" s="54"/>
    </row>
    <row r="109" spans="1:12" s="55" customFormat="1" x14ac:dyDescent="0.25">
      <c r="A109" s="60"/>
      <c r="B109" s="53"/>
      <c r="C109" s="53"/>
      <c r="D109" s="53"/>
      <c r="E109" s="53"/>
      <c r="F109" s="53"/>
      <c r="G109" s="53"/>
      <c r="H109" s="53"/>
      <c r="I109" s="53"/>
      <c r="J109" s="53"/>
      <c r="K109" s="53"/>
      <c r="L109" s="54"/>
    </row>
    <row r="110" spans="1:12" s="55" customFormat="1" x14ac:dyDescent="0.25">
      <c r="A110" s="60"/>
      <c r="B110" s="53"/>
      <c r="C110" s="53"/>
      <c r="D110" s="53"/>
      <c r="E110" s="53"/>
      <c r="F110" s="53"/>
      <c r="G110" s="53"/>
      <c r="H110" s="53"/>
      <c r="I110" s="53"/>
      <c r="J110" s="53"/>
      <c r="K110" s="53"/>
      <c r="L110" s="54"/>
    </row>
    <row r="111" spans="1:12" s="55" customFormat="1" x14ac:dyDescent="0.25">
      <c r="A111" s="60"/>
      <c r="B111" s="53"/>
      <c r="C111" s="53"/>
      <c r="D111" s="53"/>
      <c r="E111" s="53"/>
      <c r="F111" s="53"/>
      <c r="G111" s="53"/>
      <c r="H111" s="53"/>
      <c r="I111" s="53"/>
      <c r="J111" s="53"/>
      <c r="K111" s="53"/>
      <c r="L111" s="54"/>
    </row>
    <row r="112" spans="1:12" s="55" customFormat="1" x14ac:dyDescent="0.25">
      <c r="A112" s="60"/>
      <c r="B112" s="53"/>
      <c r="C112" s="53"/>
      <c r="D112" s="53"/>
      <c r="E112" s="53"/>
      <c r="F112" s="53"/>
      <c r="G112" s="53"/>
      <c r="H112" s="53"/>
      <c r="I112" s="53"/>
      <c r="J112" s="53"/>
      <c r="K112" s="53"/>
      <c r="L112" s="54"/>
    </row>
    <row r="113" spans="1:12" s="55" customFormat="1" x14ac:dyDescent="0.25">
      <c r="A113" s="196" t="s">
        <v>107</v>
      </c>
      <c r="B113" s="197"/>
      <c r="C113" s="197"/>
      <c r="D113" s="53"/>
      <c r="E113" s="53"/>
      <c r="F113" s="53"/>
      <c r="G113" s="53"/>
      <c r="H113" s="53"/>
      <c r="I113" s="53"/>
      <c r="J113" s="53"/>
      <c r="K113" s="53"/>
      <c r="L113" s="54"/>
    </row>
    <row r="114" spans="1:12" s="55" customFormat="1" ht="115.5" customHeight="1" x14ac:dyDescent="0.25">
      <c r="A114" s="190" t="s">
        <v>108</v>
      </c>
      <c r="B114" s="190"/>
      <c r="C114" s="190"/>
      <c r="D114" s="190"/>
      <c r="E114" s="190"/>
      <c r="F114" s="190"/>
      <c r="G114" s="190"/>
      <c r="H114" s="190"/>
      <c r="I114" s="190"/>
      <c r="J114" s="190"/>
      <c r="K114" s="190"/>
      <c r="L114" s="190"/>
    </row>
    <row r="115" spans="1:12" s="55" customFormat="1" x14ac:dyDescent="0.25">
      <c r="A115" s="71"/>
      <c r="B115" s="72"/>
      <c r="C115" s="72"/>
      <c r="D115" s="72"/>
      <c r="E115" s="73"/>
      <c r="F115" s="73"/>
      <c r="G115" s="73"/>
      <c r="H115" s="73"/>
      <c r="I115" s="73"/>
      <c r="J115" s="73"/>
      <c r="K115" s="73"/>
      <c r="L115" s="74"/>
    </row>
    <row r="116" spans="1:12" s="55" customFormat="1" x14ac:dyDescent="0.25">
      <c r="A116" s="71"/>
      <c r="B116" s="72"/>
      <c r="C116" s="72"/>
      <c r="D116" s="72"/>
      <c r="E116" s="73"/>
      <c r="F116" s="73"/>
      <c r="G116" s="73"/>
      <c r="H116" s="73"/>
      <c r="I116" s="73"/>
      <c r="J116" s="73"/>
      <c r="K116" s="73"/>
      <c r="L116" s="74"/>
    </row>
    <row r="117" spans="1:12" ht="15" customHeight="1" x14ac:dyDescent="0.25">
      <c r="A117" s="191" t="str">
        <f>DS!$A$7</f>
        <v>Directora:</v>
      </c>
      <c r="B117" s="191"/>
      <c r="C117" s="191"/>
      <c r="D117" s="191"/>
      <c r="E117" s="191" t="str">
        <f>DS!$A$10</f>
        <v>Docente:</v>
      </c>
      <c r="F117" s="191"/>
      <c r="G117" s="191"/>
      <c r="H117" s="191"/>
      <c r="I117" s="191"/>
      <c r="J117" s="191"/>
      <c r="K117" s="191"/>
      <c r="L117" s="191"/>
    </row>
    <row r="118" spans="1:12"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12"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12" ht="19.5" customHeight="1" x14ac:dyDescent="0.25">
      <c r="A120" s="209" t="s">
        <v>74</v>
      </c>
      <c r="B120" s="209"/>
      <c r="C120" s="209"/>
      <c r="D120" s="209"/>
      <c r="E120" s="209"/>
      <c r="F120" s="209"/>
      <c r="G120" s="209"/>
      <c r="H120" s="209"/>
      <c r="I120" s="209"/>
      <c r="J120" s="209"/>
      <c r="K120" s="209"/>
      <c r="L120" s="209"/>
    </row>
    <row r="121" spans="1:12" ht="19.5" customHeight="1" x14ac:dyDescent="0.25">
      <c r="A121" s="209" t="str">
        <f>DS!$B$6</f>
        <v>2025 - 2026</v>
      </c>
      <c r="B121" s="209"/>
      <c r="C121" s="209"/>
      <c r="D121" s="209"/>
      <c r="E121" s="209"/>
      <c r="F121" s="209"/>
      <c r="G121" s="209"/>
      <c r="H121" s="209"/>
      <c r="I121" s="209"/>
      <c r="J121" s="209"/>
      <c r="K121" s="209"/>
      <c r="L121" s="209"/>
    </row>
    <row r="122" spans="1:12" ht="19.5" customHeight="1" x14ac:dyDescent="0.25">
      <c r="A122" s="33"/>
      <c r="B122" s="33"/>
      <c r="C122" s="33"/>
      <c r="D122" s="33"/>
      <c r="E122" s="33"/>
      <c r="F122" s="33"/>
      <c r="G122" s="33"/>
      <c r="H122" s="33"/>
      <c r="I122" s="33"/>
      <c r="J122" s="33"/>
      <c r="K122" s="33"/>
      <c r="L122" s="33"/>
    </row>
    <row r="123" spans="1:12" ht="19.5" customHeight="1" x14ac:dyDescent="0.25">
      <c r="A123" s="222" t="s">
        <v>75</v>
      </c>
      <c r="B123" s="222"/>
      <c r="C123" s="223" t="s">
        <v>76</v>
      </c>
      <c r="D123" s="224"/>
      <c r="E123" s="224"/>
      <c r="F123" s="224"/>
      <c r="G123" s="220" t="s">
        <v>77</v>
      </c>
      <c r="H123" s="220"/>
      <c r="I123" s="220"/>
      <c r="J123" s="220"/>
      <c r="K123" s="220"/>
      <c r="L123" s="220"/>
    </row>
    <row r="124" spans="1:12" ht="19.5" customHeight="1" x14ac:dyDescent="0.25">
      <c r="A124" s="225" t="str">
        <f>$A$6</f>
        <v>Lic. Franco Avilés Narváez</v>
      </c>
      <c r="B124" s="225"/>
      <c r="C124" s="226">
        <f>$C$6</f>
        <v>0</v>
      </c>
      <c r="D124" s="227"/>
      <c r="E124" s="227"/>
      <c r="F124" s="227"/>
      <c r="G124" s="228" t="s">
        <v>62</v>
      </c>
      <c r="H124" s="228"/>
      <c r="I124" s="228"/>
      <c r="J124" s="228"/>
      <c r="K124" s="228"/>
      <c r="L124" s="228"/>
    </row>
    <row r="125" spans="1:12" ht="13.9" customHeight="1" x14ac:dyDescent="0.25">
      <c r="A125" s="222" t="s">
        <v>78</v>
      </c>
      <c r="B125" s="222"/>
      <c r="C125" s="223" t="s">
        <v>79</v>
      </c>
      <c r="D125" s="224"/>
      <c r="E125" s="224"/>
      <c r="F125" s="224"/>
      <c r="G125" s="35" t="s">
        <v>5</v>
      </c>
      <c r="H125" s="35" t="s">
        <v>6</v>
      </c>
      <c r="I125" s="248" t="s">
        <v>80</v>
      </c>
      <c r="J125" s="248"/>
      <c r="K125" s="248"/>
      <c r="L125" s="248"/>
    </row>
    <row r="126" spans="1:12" ht="13.9" customHeight="1" x14ac:dyDescent="0.25">
      <c r="A126" s="225">
        <f>$A$8</f>
        <v>0</v>
      </c>
      <c r="B126" s="225"/>
      <c r="C126" s="226">
        <f>$C$8</f>
        <v>0</v>
      </c>
      <c r="D126" s="227"/>
      <c r="E126" s="227"/>
      <c r="F126" s="227"/>
      <c r="G126" s="34">
        <f>$G$8</f>
        <v>0</v>
      </c>
      <c r="H126" s="36">
        <f>$H$8</f>
        <v>0</v>
      </c>
      <c r="I126" s="248"/>
      <c r="J126" s="248"/>
      <c r="K126" s="248"/>
      <c r="L126" s="248"/>
    </row>
    <row r="127" spans="1:12"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12"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IF('M11'!B13=0,"",'M11'!B13)</f>
        <v/>
      </c>
      <c r="C129" s="90" t="str">
        <f>'I11'!G13</f>
        <v xml:space="preserve"> </v>
      </c>
      <c r="D129" s="90" t="str">
        <f>'I11'!H13</f>
        <v xml:space="preserve"> </v>
      </c>
      <c r="E129" s="90" t="str">
        <f>'I11'!I13</f>
        <v xml:space="preserve"> </v>
      </c>
      <c r="F129" s="90" t="str">
        <f>'I11'!J13</f>
        <v xml:space="preserve"> </v>
      </c>
      <c r="G129" s="91"/>
      <c r="H129" s="91"/>
      <c r="I129" s="42"/>
      <c r="J129" s="42"/>
      <c r="K129" s="43">
        <f>SUM(I129:J129)</f>
        <v>0</v>
      </c>
      <c r="L129" s="44">
        <f>$L$127-K129</f>
        <v>65</v>
      </c>
    </row>
    <row r="130" spans="1:12" x14ac:dyDescent="0.25">
      <c r="A130" s="40">
        <v>2</v>
      </c>
      <c r="B130" s="41" t="str">
        <f>IF('M11'!B14=0,"",'M11'!B14)</f>
        <v/>
      </c>
      <c r="C130" s="90" t="str">
        <f>'I11'!G14</f>
        <v xml:space="preserve"> </v>
      </c>
      <c r="D130" s="90" t="str">
        <f>'I11'!H14</f>
        <v xml:space="preserve"> </v>
      </c>
      <c r="E130" s="90" t="str">
        <f>'I11'!I14</f>
        <v xml:space="preserve"> </v>
      </c>
      <c r="F130" s="90" t="str">
        <f>'I11'!J14</f>
        <v xml:space="preserve"> </v>
      </c>
      <c r="G130" s="91"/>
      <c r="H130" s="91"/>
      <c r="I130" s="42"/>
      <c r="J130" s="42"/>
      <c r="K130" s="43">
        <f t="shared" ref="K130:K178" si="3">SUM(I130:J130)</f>
        <v>0</v>
      </c>
      <c r="L130" s="44">
        <f t="shared" ref="L130:L178" si="4">$L$127-K130</f>
        <v>65</v>
      </c>
    </row>
    <row r="131" spans="1:12" x14ac:dyDescent="0.25">
      <c r="A131" s="40">
        <v>3</v>
      </c>
      <c r="B131" s="41" t="str">
        <f>IF('M11'!B15=0,"",'M11'!B15)</f>
        <v/>
      </c>
      <c r="C131" s="90" t="str">
        <f>'I11'!G15</f>
        <v xml:space="preserve"> </v>
      </c>
      <c r="D131" s="90" t="str">
        <f>'I11'!H15</f>
        <v xml:space="preserve"> </v>
      </c>
      <c r="E131" s="90" t="str">
        <f>'I11'!I15</f>
        <v xml:space="preserve"> </v>
      </c>
      <c r="F131" s="90" t="str">
        <f>'I11'!J15</f>
        <v xml:space="preserve"> </v>
      </c>
      <c r="G131" s="91"/>
      <c r="H131" s="91"/>
      <c r="I131" s="42"/>
      <c r="J131" s="42"/>
      <c r="K131" s="43">
        <f t="shared" si="3"/>
        <v>0</v>
      </c>
      <c r="L131" s="44">
        <f t="shared" si="4"/>
        <v>65</v>
      </c>
    </row>
    <row r="132" spans="1:12" x14ac:dyDescent="0.25">
      <c r="A132" s="40">
        <v>4</v>
      </c>
      <c r="B132" s="41" t="str">
        <f>IF('M11'!B16=0,"",'M11'!B16)</f>
        <v/>
      </c>
      <c r="C132" s="90" t="str">
        <f>'I11'!G16</f>
        <v xml:space="preserve"> </v>
      </c>
      <c r="D132" s="90" t="str">
        <f>'I11'!H16</f>
        <v xml:space="preserve"> </v>
      </c>
      <c r="E132" s="90" t="str">
        <f>'I11'!I16</f>
        <v xml:space="preserve"> </v>
      </c>
      <c r="F132" s="90" t="str">
        <f>'I11'!J16</f>
        <v xml:space="preserve"> </v>
      </c>
      <c r="G132" s="91"/>
      <c r="H132" s="91"/>
      <c r="I132" s="42"/>
      <c r="J132" s="42"/>
      <c r="K132" s="43">
        <f t="shared" si="3"/>
        <v>0</v>
      </c>
      <c r="L132" s="44">
        <f t="shared" si="4"/>
        <v>65</v>
      </c>
    </row>
    <row r="133" spans="1:12" x14ac:dyDescent="0.25">
      <c r="A133" s="40">
        <v>5</v>
      </c>
      <c r="B133" s="41" t="str">
        <f>IF('M11'!B17=0,"",'M11'!B17)</f>
        <v/>
      </c>
      <c r="C133" s="90" t="str">
        <f>'I11'!G17</f>
        <v xml:space="preserve"> </v>
      </c>
      <c r="D133" s="90" t="str">
        <f>'I11'!H17</f>
        <v xml:space="preserve"> </v>
      </c>
      <c r="E133" s="90" t="str">
        <f>'I11'!I17</f>
        <v xml:space="preserve"> </v>
      </c>
      <c r="F133" s="90" t="str">
        <f>'I11'!J17</f>
        <v xml:space="preserve"> </v>
      </c>
      <c r="G133" s="91"/>
      <c r="H133" s="91"/>
      <c r="I133" s="42"/>
      <c r="J133" s="42"/>
      <c r="K133" s="43">
        <f t="shared" si="3"/>
        <v>0</v>
      </c>
      <c r="L133" s="44">
        <f t="shared" si="4"/>
        <v>65</v>
      </c>
    </row>
    <row r="134" spans="1:12" x14ac:dyDescent="0.25">
      <c r="A134" s="40">
        <v>6</v>
      </c>
      <c r="B134" s="41" t="str">
        <f>IF('M11'!B18=0,"",'M11'!B18)</f>
        <v/>
      </c>
      <c r="C134" s="90" t="str">
        <f>'I11'!G18</f>
        <v xml:space="preserve"> </v>
      </c>
      <c r="D134" s="90" t="str">
        <f>'I11'!H18</f>
        <v xml:space="preserve"> </v>
      </c>
      <c r="E134" s="90" t="str">
        <f>'I11'!I18</f>
        <v xml:space="preserve"> </v>
      </c>
      <c r="F134" s="90" t="str">
        <f>'I11'!J18</f>
        <v xml:space="preserve"> </v>
      </c>
      <c r="G134" s="91"/>
      <c r="H134" s="91"/>
      <c r="I134" s="42"/>
      <c r="J134" s="42"/>
      <c r="K134" s="43">
        <f t="shared" si="3"/>
        <v>0</v>
      </c>
      <c r="L134" s="44">
        <f t="shared" si="4"/>
        <v>65</v>
      </c>
    </row>
    <row r="135" spans="1:12" x14ac:dyDescent="0.25">
      <c r="A135" s="40">
        <v>7</v>
      </c>
      <c r="B135" s="41" t="str">
        <f>IF('M11'!B19=0,"",'M11'!B19)</f>
        <v/>
      </c>
      <c r="C135" s="90" t="str">
        <f>'I11'!G19</f>
        <v xml:space="preserve"> </v>
      </c>
      <c r="D135" s="90" t="str">
        <f>'I11'!H19</f>
        <v xml:space="preserve"> </v>
      </c>
      <c r="E135" s="90" t="str">
        <f>'I11'!I19</f>
        <v xml:space="preserve"> </v>
      </c>
      <c r="F135" s="90" t="str">
        <f>'I11'!J19</f>
        <v xml:space="preserve"> </v>
      </c>
      <c r="G135" s="91"/>
      <c r="H135" s="91"/>
      <c r="I135" s="42"/>
      <c r="J135" s="42"/>
      <c r="K135" s="43">
        <f t="shared" si="3"/>
        <v>0</v>
      </c>
      <c r="L135" s="44">
        <f t="shared" si="4"/>
        <v>65</v>
      </c>
    </row>
    <row r="136" spans="1:12" x14ac:dyDescent="0.25">
      <c r="A136" s="40">
        <v>8</v>
      </c>
      <c r="B136" s="41" t="str">
        <f>IF('M11'!B20=0,"",'M11'!B20)</f>
        <v/>
      </c>
      <c r="C136" s="90" t="str">
        <f>'I11'!G20</f>
        <v xml:space="preserve"> </v>
      </c>
      <c r="D136" s="90" t="str">
        <f>'I11'!H20</f>
        <v xml:space="preserve"> </v>
      </c>
      <c r="E136" s="90" t="str">
        <f>'I11'!I20</f>
        <v xml:space="preserve"> </v>
      </c>
      <c r="F136" s="90" t="str">
        <f>'I11'!J20</f>
        <v xml:space="preserve"> </v>
      </c>
      <c r="G136" s="91"/>
      <c r="H136" s="91"/>
      <c r="I136" s="42"/>
      <c r="J136" s="42"/>
      <c r="K136" s="43">
        <f t="shared" si="3"/>
        <v>0</v>
      </c>
      <c r="L136" s="44">
        <f t="shared" si="4"/>
        <v>65</v>
      </c>
    </row>
    <row r="137" spans="1:12" x14ac:dyDescent="0.25">
      <c r="A137" s="40">
        <v>9</v>
      </c>
      <c r="B137" s="41" t="str">
        <f>IF('M11'!B21=0,"",'M11'!B21)</f>
        <v/>
      </c>
      <c r="C137" s="90" t="str">
        <f>'I11'!G21</f>
        <v xml:space="preserve"> </v>
      </c>
      <c r="D137" s="90" t="str">
        <f>'I11'!H21</f>
        <v xml:space="preserve"> </v>
      </c>
      <c r="E137" s="90" t="str">
        <f>'I11'!I21</f>
        <v xml:space="preserve"> </v>
      </c>
      <c r="F137" s="90" t="str">
        <f>'I11'!J21</f>
        <v xml:space="preserve"> </v>
      </c>
      <c r="G137" s="91"/>
      <c r="H137" s="91"/>
      <c r="I137" s="42"/>
      <c r="J137" s="42"/>
      <c r="K137" s="43">
        <f t="shared" si="3"/>
        <v>0</v>
      </c>
      <c r="L137" s="44">
        <f t="shared" si="4"/>
        <v>65</v>
      </c>
    </row>
    <row r="138" spans="1:12" x14ac:dyDescent="0.25">
      <c r="A138" s="40">
        <v>10</v>
      </c>
      <c r="B138" s="41" t="str">
        <f>IF('M11'!B22=0,"",'M11'!B22)</f>
        <v/>
      </c>
      <c r="C138" s="90" t="str">
        <f>'I11'!G22</f>
        <v xml:space="preserve"> </v>
      </c>
      <c r="D138" s="90" t="str">
        <f>'I11'!H22</f>
        <v xml:space="preserve"> </v>
      </c>
      <c r="E138" s="90" t="str">
        <f>'I11'!I22</f>
        <v xml:space="preserve"> </v>
      </c>
      <c r="F138" s="90" t="str">
        <f>'I11'!J22</f>
        <v xml:space="preserve"> </v>
      </c>
      <c r="G138" s="91"/>
      <c r="H138" s="91"/>
      <c r="I138" s="42"/>
      <c r="J138" s="42"/>
      <c r="K138" s="43">
        <f t="shared" si="3"/>
        <v>0</v>
      </c>
      <c r="L138" s="44">
        <f t="shared" si="4"/>
        <v>65</v>
      </c>
    </row>
    <row r="139" spans="1:12" x14ac:dyDescent="0.25">
      <c r="A139" s="40">
        <v>11</v>
      </c>
      <c r="B139" s="41" t="str">
        <f>IF('M11'!B23=0,"",'M11'!B23)</f>
        <v/>
      </c>
      <c r="C139" s="90" t="str">
        <f>'I11'!G23</f>
        <v xml:space="preserve"> </v>
      </c>
      <c r="D139" s="90" t="str">
        <f>'I11'!H23</f>
        <v xml:space="preserve"> </v>
      </c>
      <c r="E139" s="90" t="str">
        <f>'I11'!I23</f>
        <v xml:space="preserve"> </v>
      </c>
      <c r="F139" s="90" t="str">
        <f>'I11'!J23</f>
        <v xml:space="preserve"> </v>
      </c>
      <c r="G139" s="91"/>
      <c r="H139" s="91"/>
      <c r="I139" s="42"/>
      <c r="J139" s="42"/>
      <c r="K139" s="43">
        <f t="shared" si="3"/>
        <v>0</v>
      </c>
      <c r="L139" s="44">
        <f t="shared" si="4"/>
        <v>65</v>
      </c>
    </row>
    <row r="140" spans="1:12" x14ac:dyDescent="0.25">
      <c r="A140" s="40">
        <v>12</v>
      </c>
      <c r="B140" s="41" t="str">
        <f>IF('M11'!B24=0,"",'M11'!B24)</f>
        <v/>
      </c>
      <c r="C140" s="90" t="str">
        <f>'I11'!G24</f>
        <v xml:space="preserve"> </v>
      </c>
      <c r="D140" s="90" t="str">
        <f>'I11'!H24</f>
        <v xml:space="preserve"> </v>
      </c>
      <c r="E140" s="90" t="str">
        <f>'I11'!I24</f>
        <v xml:space="preserve"> </v>
      </c>
      <c r="F140" s="90" t="str">
        <f>'I11'!J24</f>
        <v xml:space="preserve"> </v>
      </c>
      <c r="G140" s="91"/>
      <c r="H140" s="91"/>
      <c r="I140" s="42"/>
      <c r="J140" s="42"/>
      <c r="K140" s="43">
        <f t="shared" si="3"/>
        <v>0</v>
      </c>
      <c r="L140" s="44">
        <f t="shared" si="4"/>
        <v>65</v>
      </c>
    </row>
    <row r="141" spans="1:12" x14ac:dyDescent="0.25">
      <c r="A141" s="40">
        <v>13</v>
      </c>
      <c r="B141" s="41" t="str">
        <f>IF('M11'!B25=0,"",'M11'!B25)</f>
        <v/>
      </c>
      <c r="C141" s="90" t="str">
        <f>'I11'!G25</f>
        <v xml:space="preserve"> </v>
      </c>
      <c r="D141" s="90" t="str">
        <f>'I11'!H25</f>
        <v xml:space="preserve"> </v>
      </c>
      <c r="E141" s="90" t="str">
        <f>'I11'!I25</f>
        <v xml:space="preserve"> </v>
      </c>
      <c r="F141" s="90" t="str">
        <f>'I11'!J25</f>
        <v xml:space="preserve"> </v>
      </c>
      <c r="G141" s="91"/>
      <c r="H141" s="91"/>
      <c r="I141" s="42"/>
      <c r="J141" s="42"/>
      <c r="K141" s="43">
        <f t="shared" si="3"/>
        <v>0</v>
      </c>
      <c r="L141" s="44">
        <f t="shared" si="4"/>
        <v>65</v>
      </c>
    </row>
    <row r="142" spans="1:12" x14ac:dyDescent="0.25">
      <c r="A142" s="40">
        <v>14</v>
      </c>
      <c r="B142" s="41" t="str">
        <f>IF('M11'!B26=0,"",'M11'!B26)</f>
        <v/>
      </c>
      <c r="C142" s="90" t="str">
        <f>'I11'!G26</f>
        <v xml:space="preserve"> </v>
      </c>
      <c r="D142" s="90" t="str">
        <f>'I11'!H26</f>
        <v xml:space="preserve"> </v>
      </c>
      <c r="E142" s="90" t="str">
        <f>'I11'!I26</f>
        <v xml:space="preserve"> </v>
      </c>
      <c r="F142" s="90" t="str">
        <f>'I11'!J26</f>
        <v xml:space="preserve"> </v>
      </c>
      <c r="G142" s="91"/>
      <c r="H142" s="91"/>
      <c r="I142" s="42"/>
      <c r="J142" s="42"/>
      <c r="K142" s="43">
        <f t="shared" si="3"/>
        <v>0</v>
      </c>
      <c r="L142" s="44">
        <f t="shared" si="4"/>
        <v>65</v>
      </c>
    </row>
    <row r="143" spans="1:12" x14ac:dyDescent="0.25">
      <c r="A143" s="40">
        <v>15</v>
      </c>
      <c r="B143" s="41" t="str">
        <f>IF('M11'!B27=0,"",'M11'!B27)</f>
        <v/>
      </c>
      <c r="C143" s="90" t="str">
        <f>'I11'!G27</f>
        <v xml:space="preserve"> </v>
      </c>
      <c r="D143" s="90" t="str">
        <f>'I11'!H27</f>
        <v xml:space="preserve"> </v>
      </c>
      <c r="E143" s="90" t="str">
        <f>'I11'!I27</f>
        <v xml:space="preserve"> </v>
      </c>
      <c r="F143" s="90" t="str">
        <f>'I11'!J27</f>
        <v xml:space="preserve"> </v>
      </c>
      <c r="G143" s="91"/>
      <c r="H143" s="91"/>
      <c r="I143" s="42"/>
      <c r="J143" s="42"/>
      <c r="K143" s="43">
        <f t="shared" si="3"/>
        <v>0</v>
      </c>
      <c r="L143" s="44">
        <f t="shared" si="4"/>
        <v>65</v>
      </c>
    </row>
    <row r="144" spans="1:12" x14ac:dyDescent="0.25">
      <c r="A144" s="40">
        <v>16</v>
      </c>
      <c r="B144" s="41" t="str">
        <f>IF('M11'!B28=0,"",'M11'!B28)</f>
        <v/>
      </c>
      <c r="C144" s="90" t="str">
        <f>'I11'!G28</f>
        <v xml:space="preserve"> </v>
      </c>
      <c r="D144" s="90" t="str">
        <f>'I11'!H28</f>
        <v xml:space="preserve"> </v>
      </c>
      <c r="E144" s="90" t="str">
        <f>'I11'!I28</f>
        <v xml:space="preserve"> </v>
      </c>
      <c r="F144" s="90" t="str">
        <f>'I11'!J28</f>
        <v xml:space="preserve"> </v>
      </c>
      <c r="G144" s="91"/>
      <c r="H144" s="91"/>
      <c r="I144" s="42"/>
      <c r="J144" s="42"/>
      <c r="K144" s="43">
        <f t="shared" si="3"/>
        <v>0</v>
      </c>
      <c r="L144" s="44">
        <f t="shared" si="4"/>
        <v>65</v>
      </c>
    </row>
    <row r="145" spans="1:12" x14ac:dyDescent="0.25">
      <c r="A145" s="40">
        <v>17</v>
      </c>
      <c r="B145" s="41" t="str">
        <f>IF('M11'!B29=0,"",'M11'!B29)</f>
        <v/>
      </c>
      <c r="C145" s="90" t="str">
        <f>'I11'!G29</f>
        <v xml:space="preserve"> </v>
      </c>
      <c r="D145" s="90" t="str">
        <f>'I11'!H29</f>
        <v xml:space="preserve"> </v>
      </c>
      <c r="E145" s="90" t="str">
        <f>'I11'!I29</f>
        <v xml:space="preserve"> </v>
      </c>
      <c r="F145" s="90" t="str">
        <f>'I11'!J29</f>
        <v xml:space="preserve"> </v>
      </c>
      <c r="G145" s="91"/>
      <c r="H145" s="91"/>
      <c r="I145" s="42"/>
      <c r="J145" s="42"/>
      <c r="K145" s="43">
        <f t="shared" si="3"/>
        <v>0</v>
      </c>
      <c r="L145" s="44">
        <f t="shared" si="4"/>
        <v>65</v>
      </c>
    </row>
    <row r="146" spans="1:12" x14ac:dyDescent="0.25">
      <c r="A146" s="40">
        <v>18</v>
      </c>
      <c r="B146" s="41" t="str">
        <f>IF('M11'!B30=0,"",'M11'!B30)</f>
        <v/>
      </c>
      <c r="C146" s="90" t="str">
        <f>'I11'!G30</f>
        <v xml:space="preserve"> </v>
      </c>
      <c r="D146" s="90" t="str">
        <f>'I11'!H30</f>
        <v xml:space="preserve"> </v>
      </c>
      <c r="E146" s="90" t="str">
        <f>'I11'!I30</f>
        <v xml:space="preserve"> </v>
      </c>
      <c r="F146" s="90" t="str">
        <f>'I11'!J30</f>
        <v xml:space="preserve"> </v>
      </c>
      <c r="G146" s="91"/>
      <c r="H146" s="91"/>
      <c r="I146" s="42"/>
      <c r="J146" s="42"/>
      <c r="K146" s="43">
        <f t="shared" si="3"/>
        <v>0</v>
      </c>
      <c r="L146" s="44">
        <f t="shared" si="4"/>
        <v>65</v>
      </c>
    </row>
    <row r="147" spans="1:12" x14ac:dyDescent="0.25">
      <c r="A147" s="40">
        <v>19</v>
      </c>
      <c r="B147" s="41" t="str">
        <f>IF('M11'!B31=0,"",'M11'!B31)</f>
        <v/>
      </c>
      <c r="C147" s="90" t="str">
        <f>'I11'!G31</f>
        <v xml:space="preserve"> </v>
      </c>
      <c r="D147" s="90" t="str">
        <f>'I11'!H31</f>
        <v xml:space="preserve"> </v>
      </c>
      <c r="E147" s="90" t="str">
        <f>'I11'!I31</f>
        <v xml:space="preserve"> </v>
      </c>
      <c r="F147" s="90" t="str">
        <f>'I11'!J31</f>
        <v xml:space="preserve"> </v>
      </c>
      <c r="G147" s="91"/>
      <c r="H147" s="91"/>
      <c r="I147" s="42"/>
      <c r="J147" s="42"/>
      <c r="K147" s="43">
        <f t="shared" si="3"/>
        <v>0</v>
      </c>
      <c r="L147" s="44">
        <f t="shared" si="4"/>
        <v>65</v>
      </c>
    </row>
    <row r="148" spans="1:12" x14ac:dyDescent="0.25">
      <c r="A148" s="40">
        <v>20</v>
      </c>
      <c r="B148" s="41" t="str">
        <f>IF('M11'!B32=0,"",'M11'!B32)</f>
        <v/>
      </c>
      <c r="C148" s="90" t="str">
        <f>'I11'!G32</f>
        <v xml:space="preserve"> </v>
      </c>
      <c r="D148" s="90" t="str">
        <f>'I11'!H32</f>
        <v xml:space="preserve"> </v>
      </c>
      <c r="E148" s="90" t="str">
        <f>'I11'!I32</f>
        <v xml:space="preserve"> </v>
      </c>
      <c r="F148" s="90" t="str">
        <f>'I11'!J32</f>
        <v xml:space="preserve"> </v>
      </c>
      <c r="G148" s="91"/>
      <c r="H148" s="91"/>
      <c r="I148" s="42"/>
      <c r="J148" s="42"/>
      <c r="K148" s="43">
        <f t="shared" si="3"/>
        <v>0</v>
      </c>
      <c r="L148" s="44">
        <f t="shared" si="4"/>
        <v>65</v>
      </c>
    </row>
    <row r="149" spans="1:12" x14ac:dyDescent="0.25">
      <c r="A149" s="40">
        <v>21</v>
      </c>
      <c r="B149" s="41" t="str">
        <f>IF('M11'!B33=0,"",'M11'!B33)</f>
        <v/>
      </c>
      <c r="C149" s="90" t="str">
        <f>'I11'!G33</f>
        <v xml:space="preserve"> </v>
      </c>
      <c r="D149" s="90" t="str">
        <f>'I11'!H33</f>
        <v xml:space="preserve"> </v>
      </c>
      <c r="E149" s="90" t="str">
        <f>'I11'!I33</f>
        <v xml:space="preserve"> </v>
      </c>
      <c r="F149" s="90" t="str">
        <f>'I11'!J33</f>
        <v xml:space="preserve"> </v>
      </c>
      <c r="G149" s="91"/>
      <c r="H149" s="91"/>
      <c r="I149" s="42"/>
      <c r="J149" s="42"/>
      <c r="K149" s="43">
        <f t="shared" si="3"/>
        <v>0</v>
      </c>
      <c r="L149" s="44">
        <f t="shared" si="4"/>
        <v>65</v>
      </c>
    </row>
    <row r="150" spans="1:12" x14ac:dyDescent="0.25">
      <c r="A150" s="40">
        <v>22</v>
      </c>
      <c r="B150" s="41" t="str">
        <f>IF('M11'!B34=0,"",'M11'!B34)</f>
        <v/>
      </c>
      <c r="C150" s="90" t="str">
        <f>'I11'!G34</f>
        <v xml:space="preserve"> </v>
      </c>
      <c r="D150" s="90" t="str">
        <f>'I11'!H34</f>
        <v xml:space="preserve"> </v>
      </c>
      <c r="E150" s="90" t="str">
        <f>'I11'!I34</f>
        <v xml:space="preserve"> </v>
      </c>
      <c r="F150" s="90" t="str">
        <f>'I11'!J34</f>
        <v xml:space="preserve"> </v>
      </c>
      <c r="G150" s="91"/>
      <c r="H150" s="91"/>
      <c r="I150" s="42"/>
      <c r="J150" s="42"/>
      <c r="K150" s="43">
        <f t="shared" si="3"/>
        <v>0</v>
      </c>
      <c r="L150" s="44">
        <f t="shared" si="4"/>
        <v>65</v>
      </c>
    </row>
    <row r="151" spans="1:12" x14ac:dyDescent="0.25">
      <c r="A151" s="40">
        <v>23</v>
      </c>
      <c r="B151" s="41" t="str">
        <f>IF('M11'!B35=0,"",'M11'!B35)</f>
        <v/>
      </c>
      <c r="C151" s="90" t="str">
        <f>'I11'!G35</f>
        <v xml:space="preserve"> </v>
      </c>
      <c r="D151" s="90" t="str">
        <f>'I11'!H35</f>
        <v xml:space="preserve"> </v>
      </c>
      <c r="E151" s="90" t="str">
        <f>'I11'!I35</f>
        <v xml:space="preserve"> </v>
      </c>
      <c r="F151" s="90" t="str">
        <f>'I11'!J35</f>
        <v xml:space="preserve"> </v>
      </c>
      <c r="G151" s="91"/>
      <c r="H151" s="91"/>
      <c r="I151" s="42"/>
      <c r="J151" s="42"/>
      <c r="K151" s="43">
        <f t="shared" si="3"/>
        <v>0</v>
      </c>
      <c r="L151" s="44">
        <f t="shared" si="4"/>
        <v>65</v>
      </c>
    </row>
    <row r="152" spans="1:12" x14ac:dyDescent="0.25">
      <c r="A152" s="40">
        <v>24</v>
      </c>
      <c r="B152" s="41" t="str">
        <f>IF('M11'!B36=0,"",'M11'!B36)</f>
        <v/>
      </c>
      <c r="C152" s="90" t="str">
        <f>'I11'!G36</f>
        <v xml:space="preserve"> </v>
      </c>
      <c r="D152" s="90" t="str">
        <f>'I11'!H36</f>
        <v xml:space="preserve"> </v>
      </c>
      <c r="E152" s="90" t="str">
        <f>'I11'!I36</f>
        <v xml:space="preserve"> </v>
      </c>
      <c r="F152" s="90" t="str">
        <f>'I11'!J36</f>
        <v xml:space="preserve"> </v>
      </c>
      <c r="G152" s="91"/>
      <c r="H152" s="91"/>
      <c r="I152" s="42"/>
      <c r="J152" s="42"/>
      <c r="K152" s="43">
        <f t="shared" si="3"/>
        <v>0</v>
      </c>
      <c r="L152" s="44">
        <f t="shared" si="4"/>
        <v>65</v>
      </c>
    </row>
    <row r="153" spans="1:12" x14ac:dyDescent="0.25">
      <c r="A153" s="40">
        <v>25</v>
      </c>
      <c r="B153" s="41" t="str">
        <f>IF('M11'!B37=0,"",'M11'!B37)</f>
        <v/>
      </c>
      <c r="C153" s="90" t="str">
        <f>'I11'!G37</f>
        <v xml:space="preserve"> </v>
      </c>
      <c r="D153" s="90" t="str">
        <f>'I11'!H37</f>
        <v xml:space="preserve"> </v>
      </c>
      <c r="E153" s="90" t="str">
        <f>'I11'!I37</f>
        <v xml:space="preserve"> </v>
      </c>
      <c r="F153" s="90" t="str">
        <f>'I11'!J37</f>
        <v xml:space="preserve"> </v>
      </c>
      <c r="G153" s="91"/>
      <c r="H153" s="91"/>
      <c r="I153" s="42"/>
      <c r="J153" s="42"/>
      <c r="K153" s="43">
        <f t="shared" si="3"/>
        <v>0</v>
      </c>
      <c r="L153" s="44">
        <f t="shared" si="4"/>
        <v>65</v>
      </c>
    </row>
    <row r="154" spans="1:12" x14ac:dyDescent="0.25">
      <c r="A154" s="40">
        <v>26</v>
      </c>
      <c r="B154" s="41" t="str">
        <f>IF('M11'!B38=0,"",'M11'!B38)</f>
        <v/>
      </c>
      <c r="C154" s="90" t="str">
        <f>'I11'!G38</f>
        <v xml:space="preserve"> </v>
      </c>
      <c r="D154" s="90" t="str">
        <f>'I11'!H38</f>
        <v xml:space="preserve"> </v>
      </c>
      <c r="E154" s="90" t="str">
        <f>'I11'!I38</f>
        <v xml:space="preserve"> </v>
      </c>
      <c r="F154" s="90" t="str">
        <f>'I11'!J38</f>
        <v xml:space="preserve"> </v>
      </c>
      <c r="G154" s="91"/>
      <c r="H154" s="91"/>
      <c r="I154" s="42"/>
      <c r="J154" s="42"/>
      <c r="K154" s="43">
        <f t="shared" si="3"/>
        <v>0</v>
      </c>
      <c r="L154" s="44">
        <f t="shared" si="4"/>
        <v>65</v>
      </c>
    </row>
    <row r="155" spans="1:12" x14ac:dyDescent="0.25">
      <c r="A155" s="40">
        <v>27</v>
      </c>
      <c r="B155" s="41" t="str">
        <f>IF('M11'!B39=0,"",'M11'!B39)</f>
        <v/>
      </c>
      <c r="C155" s="90" t="str">
        <f>'I11'!G39</f>
        <v xml:space="preserve"> </v>
      </c>
      <c r="D155" s="90" t="str">
        <f>'I11'!H39</f>
        <v xml:space="preserve"> </v>
      </c>
      <c r="E155" s="90" t="str">
        <f>'I11'!I39</f>
        <v xml:space="preserve"> </v>
      </c>
      <c r="F155" s="90" t="str">
        <f>'I11'!J39</f>
        <v xml:space="preserve"> </v>
      </c>
      <c r="G155" s="91"/>
      <c r="H155" s="91"/>
      <c r="I155" s="42"/>
      <c r="J155" s="42"/>
      <c r="K155" s="43">
        <f t="shared" si="3"/>
        <v>0</v>
      </c>
      <c r="L155" s="44">
        <f t="shared" si="4"/>
        <v>65</v>
      </c>
    </row>
    <row r="156" spans="1:12" x14ac:dyDescent="0.25">
      <c r="A156" s="40">
        <v>28</v>
      </c>
      <c r="B156" s="41" t="str">
        <f>IF('M11'!B40=0,"",'M11'!B40)</f>
        <v/>
      </c>
      <c r="C156" s="90" t="str">
        <f>'I11'!G40</f>
        <v xml:space="preserve"> </v>
      </c>
      <c r="D156" s="90" t="str">
        <f>'I11'!H40</f>
        <v xml:space="preserve"> </v>
      </c>
      <c r="E156" s="90" t="str">
        <f>'I11'!I40</f>
        <v xml:space="preserve"> </v>
      </c>
      <c r="F156" s="90" t="str">
        <f>'I11'!J40</f>
        <v xml:space="preserve"> </v>
      </c>
      <c r="G156" s="91"/>
      <c r="H156" s="91"/>
      <c r="I156" s="42"/>
      <c r="J156" s="42"/>
      <c r="K156" s="43">
        <f t="shared" si="3"/>
        <v>0</v>
      </c>
      <c r="L156" s="44">
        <f t="shared" si="4"/>
        <v>65</v>
      </c>
    </row>
    <row r="157" spans="1:12" x14ac:dyDescent="0.25">
      <c r="A157" s="40">
        <v>29</v>
      </c>
      <c r="B157" s="41" t="str">
        <f>IF('M11'!B41=0,"",'M11'!B41)</f>
        <v/>
      </c>
      <c r="C157" s="90" t="str">
        <f>'I11'!G41</f>
        <v xml:space="preserve"> </v>
      </c>
      <c r="D157" s="90" t="str">
        <f>'I11'!H41</f>
        <v xml:space="preserve"> </v>
      </c>
      <c r="E157" s="90" t="str">
        <f>'I11'!I41</f>
        <v xml:space="preserve"> </v>
      </c>
      <c r="F157" s="90" t="str">
        <f>'I11'!J41</f>
        <v xml:space="preserve"> </v>
      </c>
      <c r="G157" s="91"/>
      <c r="H157" s="91"/>
      <c r="I157" s="42"/>
      <c r="J157" s="42"/>
      <c r="K157" s="43">
        <f t="shared" si="3"/>
        <v>0</v>
      </c>
      <c r="L157" s="44">
        <f t="shared" si="4"/>
        <v>65</v>
      </c>
    </row>
    <row r="158" spans="1:12" x14ac:dyDescent="0.25">
      <c r="A158" s="40">
        <v>30</v>
      </c>
      <c r="B158" s="41" t="str">
        <f>IF('M11'!B42=0,"",'M11'!B42)</f>
        <v/>
      </c>
      <c r="C158" s="90" t="str">
        <f>'I11'!G42</f>
        <v xml:space="preserve"> </v>
      </c>
      <c r="D158" s="90" t="str">
        <f>'I11'!H42</f>
        <v xml:space="preserve"> </v>
      </c>
      <c r="E158" s="90" t="str">
        <f>'I11'!I42</f>
        <v xml:space="preserve"> </v>
      </c>
      <c r="F158" s="90" t="str">
        <f>'I11'!J42</f>
        <v xml:space="preserve"> </v>
      </c>
      <c r="G158" s="91"/>
      <c r="H158" s="91"/>
      <c r="I158" s="42"/>
      <c r="J158" s="42"/>
      <c r="K158" s="43">
        <f t="shared" si="3"/>
        <v>0</v>
      </c>
      <c r="L158" s="44">
        <f t="shared" si="4"/>
        <v>65</v>
      </c>
    </row>
    <row r="159" spans="1:12" x14ac:dyDescent="0.25">
      <c r="A159" s="40">
        <v>31</v>
      </c>
      <c r="B159" s="41" t="str">
        <f>IF('M11'!B43=0,"",'M11'!B43)</f>
        <v/>
      </c>
      <c r="C159" s="90" t="str">
        <f>'I11'!G43</f>
        <v xml:space="preserve"> </v>
      </c>
      <c r="D159" s="90" t="str">
        <f>'I11'!H43</f>
        <v xml:space="preserve"> </v>
      </c>
      <c r="E159" s="90" t="str">
        <f>'I11'!I43</f>
        <v xml:space="preserve"> </v>
      </c>
      <c r="F159" s="90" t="str">
        <f>'I11'!J43</f>
        <v xml:space="preserve"> </v>
      </c>
      <c r="G159" s="91"/>
      <c r="H159" s="91"/>
      <c r="I159" s="42"/>
      <c r="J159" s="42"/>
      <c r="K159" s="43">
        <f t="shared" si="3"/>
        <v>0</v>
      </c>
      <c r="L159" s="44">
        <f t="shared" si="4"/>
        <v>65</v>
      </c>
    </row>
    <row r="160" spans="1:12" x14ac:dyDescent="0.25">
      <c r="A160" s="40">
        <v>32</v>
      </c>
      <c r="B160" s="41" t="str">
        <f>IF('M11'!B44=0,"",'M11'!B44)</f>
        <v/>
      </c>
      <c r="C160" s="90" t="str">
        <f>'I11'!G44</f>
        <v xml:space="preserve"> </v>
      </c>
      <c r="D160" s="90" t="str">
        <f>'I11'!H44</f>
        <v xml:space="preserve"> </v>
      </c>
      <c r="E160" s="90" t="str">
        <f>'I11'!I44</f>
        <v xml:space="preserve"> </v>
      </c>
      <c r="F160" s="90" t="str">
        <f>'I11'!J44</f>
        <v xml:space="preserve"> </v>
      </c>
      <c r="G160" s="91"/>
      <c r="H160" s="91"/>
      <c r="I160" s="42"/>
      <c r="J160" s="42"/>
      <c r="K160" s="43">
        <f t="shared" si="3"/>
        <v>0</v>
      </c>
      <c r="L160" s="44">
        <f t="shared" si="4"/>
        <v>65</v>
      </c>
    </row>
    <row r="161" spans="1:12" x14ac:dyDescent="0.25">
      <c r="A161" s="40">
        <v>33</v>
      </c>
      <c r="B161" s="41" t="str">
        <f>IF('M11'!B45=0,"",'M11'!B45)</f>
        <v/>
      </c>
      <c r="C161" s="90" t="str">
        <f>'I11'!G45</f>
        <v xml:space="preserve"> </v>
      </c>
      <c r="D161" s="90" t="str">
        <f>'I11'!H45</f>
        <v xml:space="preserve"> </v>
      </c>
      <c r="E161" s="90" t="str">
        <f>'I11'!I45</f>
        <v xml:space="preserve"> </v>
      </c>
      <c r="F161" s="90" t="str">
        <f>'I11'!J45</f>
        <v xml:space="preserve"> </v>
      </c>
      <c r="G161" s="91"/>
      <c r="H161" s="91"/>
      <c r="I161" s="42"/>
      <c r="J161" s="42"/>
      <c r="K161" s="43">
        <f t="shared" si="3"/>
        <v>0</v>
      </c>
      <c r="L161" s="44">
        <f t="shared" si="4"/>
        <v>65</v>
      </c>
    </row>
    <row r="162" spans="1:12" x14ac:dyDescent="0.25">
      <c r="A162" s="40">
        <v>34</v>
      </c>
      <c r="B162" s="41" t="str">
        <f>IF('M11'!B46=0,"",'M11'!B46)</f>
        <v/>
      </c>
      <c r="C162" s="90" t="str">
        <f>'I11'!G46</f>
        <v xml:space="preserve"> </v>
      </c>
      <c r="D162" s="90" t="str">
        <f>'I11'!H46</f>
        <v xml:space="preserve"> </v>
      </c>
      <c r="E162" s="90" t="str">
        <f>'I11'!I46</f>
        <v xml:space="preserve"> </v>
      </c>
      <c r="F162" s="90" t="str">
        <f>'I11'!J46</f>
        <v xml:space="preserve"> </v>
      </c>
      <c r="G162" s="91"/>
      <c r="H162" s="91"/>
      <c r="I162" s="42"/>
      <c r="J162" s="42"/>
      <c r="K162" s="43">
        <f t="shared" si="3"/>
        <v>0</v>
      </c>
      <c r="L162" s="44">
        <f t="shared" si="4"/>
        <v>65</v>
      </c>
    </row>
    <row r="163" spans="1:12" x14ac:dyDescent="0.25">
      <c r="A163" s="40">
        <v>35</v>
      </c>
      <c r="B163" s="41" t="str">
        <f>IF('M11'!B47=0,"",'M11'!B47)</f>
        <v/>
      </c>
      <c r="C163" s="90" t="str">
        <f>'I11'!G47</f>
        <v xml:space="preserve"> </v>
      </c>
      <c r="D163" s="90" t="str">
        <f>'I11'!H47</f>
        <v xml:space="preserve"> </v>
      </c>
      <c r="E163" s="90" t="str">
        <f>'I11'!I47</f>
        <v xml:space="preserve"> </v>
      </c>
      <c r="F163" s="90" t="str">
        <f>'I11'!J47</f>
        <v xml:space="preserve"> </v>
      </c>
      <c r="G163" s="91"/>
      <c r="H163" s="91"/>
      <c r="I163" s="42"/>
      <c r="J163" s="42"/>
      <c r="K163" s="43">
        <f t="shared" si="3"/>
        <v>0</v>
      </c>
      <c r="L163" s="44">
        <f t="shared" si="4"/>
        <v>65</v>
      </c>
    </row>
    <row r="164" spans="1:12" x14ac:dyDescent="0.25">
      <c r="A164" s="40">
        <v>36</v>
      </c>
      <c r="B164" s="41" t="str">
        <f>IF('M11'!B48=0,"",'M11'!B48)</f>
        <v/>
      </c>
      <c r="C164" s="90" t="str">
        <f>'I11'!G48</f>
        <v xml:space="preserve"> </v>
      </c>
      <c r="D164" s="90" t="str">
        <f>'I11'!H48</f>
        <v xml:space="preserve"> </v>
      </c>
      <c r="E164" s="90" t="str">
        <f>'I11'!I48</f>
        <v xml:space="preserve"> </v>
      </c>
      <c r="F164" s="90" t="str">
        <f>'I11'!J48</f>
        <v xml:space="preserve"> </v>
      </c>
      <c r="G164" s="91"/>
      <c r="H164" s="91"/>
      <c r="I164" s="42"/>
      <c r="J164" s="42"/>
      <c r="K164" s="43">
        <f t="shared" si="3"/>
        <v>0</v>
      </c>
      <c r="L164" s="44">
        <f t="shared" si="4"/>
        <v>65</v>
      </c>
    </row>
    <row r="165" spans="1:12" x14ac:dyDescent="0.25">
      <c r="A165" s="40">
        <v>37</v>
      </c>
      <c r="B165" s="41" t="str">
        <f>IF('M11'!B49=0,"",'M11'!B49)</f>
        <v/>
      </c>
      <c r="C165" s="90" t="str">
        <f>'I11'!G49</f>
        <v xml:space="preserve"> </v>
      </c>
      <c r="D165" s="90" t="str">
        <f>'I11'!H49</f>
        <v xml:space="preserve"> </v>
      </c>
      <c r="E165" s="90" t="str">
        <f>'I11'!I49</f>
        <v xml:space="preserve"> </v>
      </c>
      <c r="F165" s="90" t="str">
        <f>'I11'!J49</f>
        <v xml:space="preserve"> </v>
      </c>
      <c r="G165" s="91"/>
      <c r="H165" s="91"/>
      <c r="I165" s="42"/>
      <c r="J165" s="42"/>
      <c r="K165" s="43">
        <f t="shared" si="3"/>
        <v>0</v>
      </c>
      <c r="L165" s="44">
        <f t="shared" si="4"/>
        <v>65</v>
      </c>
    </row>
    <row r="166" spans="1:12" x14ac:dyDescent="0.25">
      <c r="A166" s="40">
        <v>38</v>
      </c>
      <c r="B166" s="41" t="str">
        <f>IF('M11'!B50=0,"",'M11'!B50)</f>
        <v/>
      </c>
      <c r="C166" s="90" t="str">
        <f>'I11'!G50</f>
        <v xml:space="preserve"> </v>
      </c>
      <c r="D166" s="90" t="str">
        <f>'I11'!H50</f>
        <v xml:space="preserve"> </v>
      </c>
      <c r="E166" s="90" t="str">
        <f>'I11'!I50</f>
        <v xml:space="preserve"> </v>
      </c>
      <c r="F166" s="90" t="str">
        <f>'I11'!J50</f>
        <v xml:space="preserve"> </v>
      </c>
      <c r="G166" s="91"/>
      <c r="H166" s="91"/>
      <c r="I166" s="42"/>
      <c r="J166" s="42"/>
      <c r="K166" s="43">
        <f t="shared" si="3"/>
        <v>0</v>
      </c>
      <c r="L166" s="44">
        <f t="shared" si="4"/>
        <v>65</v>
      </c>
    </row>
    <row r="167" spans="1:12" x14ac:dyDescent="0.25">
      <c r="A167" s="40">
        <v>39</v>
      </c>
      <c r="B167" s="41" t="str">
        <f>IF('M11'!B51=0,"",'M11'!B51)</f>
        <v/>
      </c>
      <c r="C167" s="90" t="str">
        <f>'I11'!G51</f>
        <v xml:space="preserve"> </v>
      </c>
      <c r="D167" s="90" t="str">
        <f>'I11'!H51</f>
        <v xml:space="preserve"> </v>
      </c>
      <c r="E167" s="90" t="str">
        <f>'I11'!I51</f>
        <v xml:space="preserve"> </v>
      </c>
      <c r="F167" s="90" t="str">
        <f>'I11'!J51</f>
        <v xml:space="preserve"> </v>
      </c>
      <c r="G167" s="91"/>
      <c r="H167" s="91"/>
      <c r="I167" s="42"/>
      <c r="J167" s="42"/>
      <c r="K167" s="43">
        <f t="shared" si="3"/>
        <v>0</v>
      </c>
      <c r="L167" s="44">
        <f t="shared" si="4"/>
        <v>65</v>
      </c>
    </row>
    <row r="168" spans="1:12" x14ac:dyDescent="0.25">
      <c r="A168" s="40">
        <v>40</v>
      </c>
      <c r="B168" s="41" t="str">
        <f>IF('M11'!B52=0,"",'M11'!B52)</f>
        <v/>
      </c>
      <c r="C168" s="90" t="str">
        <f>'I11'!G52</f>
        <v xml:space="preserve"> </v>
      </c>
      <c r="D168" s="90" t="str">
        <f>'I11'!H52</f>
        <v xml:space="preserve"> </v>
      </c>
      <c r="E168" s="90" t="str">
        <f>'I11'!I52</f>
        <v xml:space="preserve"> </v>
      </c>
      <c r="F168" s="90" t="str">
        <f>'I11'!J52</f>
        <v xml:space="preserve"> </v>
      </c>
      <c r="G168" s="91"/>
      <c r="H168" s="91"/>
      <c r="I168" s="42"/>
      <c r="J168" s="42"/>
      <c r="K168" s="43">
        <f t="shared" si="3"/>
        <v>0</v>
      </c>
      <c r="L168" s="44">
        <f t="shared" si="4"/>
        <v>65</v>
      </c>
    </row>
    <row r="169" spans="1:12" x14ac:dyDescent="0.25">
      <c r="A169" s="40">
        <v>41</v>
      </c>
      <c r="B169" s="41" t="str">
        <f>IF('M11'!B53=0,"",'M11'!B53)</f>
        <v/>
      </c>
      <c r="C169" s="90" t="str">
        <f>'I11'!G53</f>
        <v xml:space="preserve"> </v>
      </c>
      <c r="D169" s="90" t="str">
        <f>'I11'!H53</f>
        <v xml:space="preserve"> </v>
      </c>
      <c r="E169" s="90" t="str">
        <f>'I11'!I53</f>
        <v xml:space="preserve"> </v>
      </c>
      <c r="F169" s="90" t="str">
        <f>'I11'!J53</f>
        <v xml:space="preserve"> </v>
      </c>
      <c r="G169" s="91"/>
      <c r="H169" s="91"/>
      <c r="I169" s="42"/>
      <c r="J169" s="42"/>
      <c r="K169" s="43">
        <f t="shared" si="3"/>
        <v>0</v>
      </c>
      <c r="L169" s="44">
        <f t="shared" si="4"/>
        <v>65</v>
      </c>
    </row>
    <row r="170" spans="1:12" x14ac:dyDescent="0.25">
      <c r="A170" s="40">
        <v>42</v>
      </c>
      <c r="B170" s="41" t="str">
        <f>IF('M11'!B54=0,"",'M11'!B54)</f>
        <v/>
      </c>
      <c r="C170" s="90" t="str">
        <f>'I11'!G54</f>
        <v xml:space="preserve"> </v>
      </c>
      <c r="D170" s="90" t="str">
        <f>'I11'!H54</f>
        <v xml:space="preserve"> </v>
      </c>
      <c r="E170" s="90" t="str">
        <f>'I11'!I54</f>
        <v xml:space="preserve"> </v>
      </c>
      <c r="F170" s="90" t="str">
        <f>'I11'!J54</f>
        <v xml:space="preserve"> </v>
      </c>
      <c r="G170" s="91"/>
      <c r="H170" s="91"/>
      <c r="I170" s="42"/>
      <c r="J170" s="42"/>
      <c r="K170" s="43">
        <f t="shared" si="3"/>
        <v>0</v>
      </c>
      <c r="L170" s="44">
        <f t="shared" si="4"/>
        <v>65</v>
      </c>
    </row>
    <row r="171" spans="1:12" x14ac:dyDescent="0.25">
      <c r="A171" s="40">
        <v>43</v>
      </c>
      <c r="B171" s="41" t="str">
        <f>IF('M11'!B55=0,"",'M11'!B55)</f>
        <v/>
      </c>
      <c r="C171" s="90" t="str">
        <f>'I11'!G55</f>
        <v xml:space="preserve"> </v>
      </c>
      <c r="D171" s="90" t="str">
        <f>'I11'!H55</f>
        <v xml:space="preserve"> </v>
      </c>
      <c r="E171" s="90" t="str">
        <f>'I11'!I55</f>
        <v xml:space="preserve"> </v>
      </c>
      <c r="F171" s="90" t="str">
        <f>'I11'!J55</f>
        <v xml:space="preserve"> </v>
      </c>
      <c r="G171" s="91"/>
      <c r="H171" s="91"/>
      <c r="I171" s="42"/>
      <c r="J171" s="42"/>
      <c r="K171" s="43">
        <f t="shared" si="3"/>
        <v>0</v>
      </c>
      <c r="L171" s="44">
        <f t="shared" si="4"/>
        <v>65</v>
      </c>
    </row>
    <row r="172" spans="1:12" x14ac:dyDescent="0.25">
      <c r="A172" s="40">
        <v>44</v>
      </c>
      <c r="B172" s="41" t="str">
        <f>IF('M11'!B56=0,"",'M11'!B56)</f>
        <v/>
      </c>
      <c r="C172" s="90" t="str">
        <f>'I11'!G56</f>
        <v xml:space="preserve"> </v>
      </c>
      <c r="D172" s="90" t="str">
        <f>'I11'!H56</f>
        <v xml:space="preserve"> </v>
      </c>
      <c r="E172" s="90" t="str">
        <f>'I11'!I56</f>
        <v xml:space="preserve"> </v>
      </c>
      <c r="F172" s="90" t="str">
        <f>'I11'!J56</f>
        <v xml:space="preserve"> </v>
      </c>
      <c r="G172" s="91"/>
      <c r="H172" s="91"/>
      <c r="I172" s="42"/>
      <c r="J172" s="42"/>
      <c r="K172" s="43">
        <f t="shared" si="3"/>
        <v>0</v>
      </c>
      <c r="L172" s="44">
        <f t="shared" si="4"/>
        <v>65</v>
      </c>
    </row>
    <row r="173" spans="1:12" x14ac:dyDescent="0.25">
      <c r="A173" s="40">
        <v>45</v>
      </c>
      <c r="B173" s="41" t="str">
        <f>IF('M11'!B57=0,"",'M11'!B57)</f>
        <v/>
      </c>
      <c r="C173" s="90" t="str">
        <f>'I11'!G57</f>
        <v xml:space="preserve"> </v>
      </c>
      <c r="D173" s="90" t="str">
        <f>'I11'!H57</f>
        <v xml:space="preserve"> </v>
      </c>
      <c r="E173" s="90" t="str">
        <f>'I11'!I57</f>
        <v xml:space="preserve"> </v>
      </c>
      <c r="F173" s="90" t="str">
        <f>'I11'!J57</f>
        <v xml:space="preserve"> </v>
      </c>
      <c r="G173" s="91"/>
      <c r="H173" s="91"/>
      <c r="I173" s="42"/>
      <c r="J173" s="42"/>
      <c r="K173" s="43">
        <f t="shared" si="3"/>
        <v>0</v>
      </c>
      <c r="L173" s="44">
        <f t="shared" si="4"/>
        <v>65</v>
      </c>
    </row>
    <row r="174" spans="1:12" x14ac:dyDescent="0.25">
      <c r="A174" s="40">
        <v>46</v>
      </c>
      <c r="B174" s="41" t="str">
        <f>IF('M11'!B58=0,"",'M11'!B58)</f>
        <v/>
      </c>
      <c r="C174" s="90" t="str">
        <f>'I11'!G58</f>
        <v xml:space="preserve"> </v>
      </c>
      <c r="D174" s="90" t="str">
        <f>'I11'!H58</f>
        <v xml:space="preserve"> </v>
      </c>
      <c r="E174" s="90" t="str">
        <f>'I11'!I58</f>
        <v xml:space="preserve"> </v>
      </c>
      <c r="F174" s="90" t="str">
        <f>'I11'!J58</f>
        <v xml:space="preserve"> </v>
      </c>
      <c r="G174" s="91"/>
      <c r="H174" s="91"/>
      <c r="I174" s="42"/>
      <c r="J174" s="42"/>
      <c r="K174" s="43">
        <f t="shared" si="3"/>
        <v>0</v>
      </c>
      <c r="L174" s="44">
        <f t="shared" si="4"/>
        <v>65</v>
      </c>
    </row>
    <row r="175" spans="1:12" x14ac:dyDescent="0.25">
      <c r="A175" s="40">
        <v>47</v>
      </c>
      <c r="B175" s="41" t="str">
        <f>IF('M11'!B59=0,"",'M11'!B59)</f>
        <v/>
      </c>
      <c r="C175" s="90" t="str">
        <f>'I11'!G59</f>
        <v xml:space="preserve"> </v>
      </c>
      <c r="D175" s="90" t="str">
        <f>'I11'!H59</f>
        <v xml:space="preserve"> </v>
      </c>
      <c r="E175" s="90" t="str">
        <f>'I11'!I59</f>
        <v xml:space="preserve"> </v>
      </c>
      <c r="F175" s="90" t="str">
        <f>'I11'!J59</f>
        <v xml:space="preserve"> </v>
      </c>
      <c r="G175" s="91"/>
      <c r="H175" s="91"/>
      <c r="I175" s="42"/>
      <c r="J175" s="42"/>
      <c r="K175" s="43">
        <f t="shared" si="3"/>
        <v>0</v>
      </c>
      <c r="L175" s="44">
        <f t="shared" si="4"/>
        <v>65</v>
      </c>
    </row>
    <row r="176" spans="1:12" x14ac:dyDescent="0.25">
      <c r="A176" s="40">
        <v>48</v>
      </c>
      <c r="B176" s="41" t="str">
        <f>IF('M11'!B60=0,"",'M11'!B60)</f>
        <v/>
      </c>
      <c r="C176" s="90" t="str">
        <f>'I11'!G60</f>
        <v xml:space="preserve"> </v>
      </c>
      <c r="D176" s="90" t="str">
        <f>'I11'!H60</f>
        <v xml:space="preserve"> </v>
      </c>
      <c r="E176" s="90" t="str">
        <f>'I11'!I60</f>
        <v xml:space="preserve"> </v>
      </c>
      <c r="F176" s="90" t="str">
        <f>'I11'!J60</f>
        <v xml:space="preserve"> </v>
      </c>
      <c r="G176" s="91"/>
      <c r="H176" s="91"/>
      <c r="I176" s="42"/>
      <c r="J176" s="42"/>
      <c r="K176" s="43">
        <f t="shared" si="3"/>
        <v>0</v>
      </c>
      <c r="L176" s="44">
        <f t="shared" si="4"/>
        <v>65</v>
      </c>
    </row>
    <row r="177" spans="1:12" x14ac:dyDescent="0.25">
      <c r="A177" s="40">
        <v>49</v>
      </c>
      <c r="B177" s="41" t="str">
        <f>IF('M11'!B61=0,"",'M11'!B61)</f>
        <v/>
      </c>
      <c r="C177" s="90" t="str">
        <f>'I11'!G61</f>
        <v xml:space="preserve"> </v>
      </c>
      <c r="D177" s="90" t="str">
        <f>'I11'!H61</f>
        <v xml:space="preserve"> </v>
      </c>
      <c r="E177" s="90" t="str">
        <f>'I11'!I61</f>
        <v xml:space="preserve"> </v>
      </c>
      <c r="F177" s="90" t="str">
        <f>'I11'!J61</f>
        <v xml:space="preserve"> </v>
      </c>
      <c r="G177" s="91"/>
      <c r="H177" s="91"/>
      <c r="I177" s="42"/>
      <c r="J177" s="42"/>
      <c r="K177" s="43">
        <f t="shared" si="3"/>
        <v>0</v>
      </c>
      <c r="L177" s="44">
        <f t="shared" si="4"/>
        <v>65</v>
      </c>
    </row>
    <row r="178" spans="1:12" x14ac:dyDescent="0.25">
      <c r="A178" s="40">
        <v>50</v>
      </c>
      <c r="B178" s="41" t="str">
        <f>IF('M11'!B62=0,"",'M11'!B62)</f>
        <v/>
      </c>
      <c r="C178" s="90" t="str">
        <f>'I11'!G62</f>
        <v xml:space="preserve"> </v>
      </c>
      <c r="D178" s="90" t="str">
        <f>'I11'!H62</f>
        <v xml:space="preserve"> </v>
      </c>
      <c r="E178" s="90" t="str">
        <f>'I11'!I62</f>
        <v xml:space="preserve"> </v>
      </c>
      <c r="F178" s="90" t="str">
        <f>'I11'!J62</f>
        <v xml:space="preserve"> </v>
      </c>
      <c r="G178" s="91"/>
      <c r="H178" s="91"/>
      <c r="I178" s="42"/>
      <c r="J178" s="42"/>
      <c r="K178" s="43">
        <f t="shared" si="3"/>
        <v>0</v>
      </c>
      <c r="L178" s="44">
        <f t="shared" si="4"/>
        <v>65</v>
      </c>
    </row>
    <row r="179" spans="1:12" x14ac:dyDescent="0.25">
      <c r="A179" s="46"/>
      <c r="I179" s="48"/>
      <c r="J179" s="48"/>
      <c r="K179" s="49"/>
      <c r="L179" s="50"/>
    </row>
    <row r="180" spans="1:12" ht="63" customHeight="1" x14ac:dyDescent="0.25">
      <c r="A180" s="198" t="s">
        <v>88</v>
      </c>
      <c r="B180" s="199"/>
      <c r="C180" s="199"/>
      <c r="D180" s="199"/>
      <c r="E180" s="199"/>
      <c r="F180" s="199"/>
      <c r="G180" s="199"/>
      <c r="H180" s="199"/>
      <c r="I180" s="199"/>
      <c r="J180" s="199"/>
      <c r="K180" s="199"/>
      <c r="L180" s="200"/>
    </row>
    <row r="181" spans="1:12" ht="15" customHeight="1" x14ac:dyDescent="0.25">
      <c r="A181" s="191" t="str">
        <f>DS!$A$7</f>
        <v>Directora:</v>
      </c>
      <c r="B181" s="191"/>
      <c r="C181" s="191"/>
      <c r="D181" s="191"/>
      <c r="E181" s="191" t="str">
        <f>DS!$A$10</f>
        <v>Docente:</v>
      </c>
      <c r="F181" s="191"/>
      <c r="G181" s="191"/>
      <c r="H181" s="191"/>
      <c r="I181" s="191"/>
      <c r="J181" s="191"/>
      <c r="K181" s="191"/>
      <c r="L181" s="191"/>
    </row>
    <row r="182" spans="1:12"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12"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12" ht="19.5" customHeight="1" x14ac:dyDescent="0.25">
      <c r="A184" s="208" t="s">
        <v>109</v>
      </c>
      <c r="B184" s="209"/>
      <c r="C184" s="209"/>
      <c r="D184" s="209"/>
      <c r="E184" s="209"/>
      <c r="F184" s="209"/>
      <c r="G184" s="209"/>
      <c r="H184" s="209"/>
      <c r="I184" s="209"/>
      <c r="J184" s="209"/>
      <c r="K184" s="209"/>
      <c r="L184" s="210"/>
    </row>
    <row r="185" spans="1:12" ht="19.5" customHeight="1" x14ac:dyDescent="0.25">
      <c r="A185" s="208" t="str">
        <f>DS!$B$6</f>
        <v>2025 - 2026</v>
      </c>
      <c r="B185" s="209"/>
      <c r="C185" s="209"/>
      <c r="D185" s="209"/>
      <c r="E185" s="209"/>
      <c r="F185" s="209"/>
      <c r="G185" s="209"/>
      <c r="H185" s="209"/>
      <c r="I185" s="209"/>
      <c r="J185" s="209"/>
      <c r="K185" s="209"/>
      <c r="L185" s="210"/>
    </row>
    <row r="186" spans="1:12" ht="19.5" customHeight="1" x14ac:dyDescent="0.25">
      <c r="A186" s="51"/>
      <c r="B186" s="33"/>
      <c r="C186" s="33"/>
      <c r="D186" s="33"/>
      <c r="E186" s="33"/>
      <c r="F186" s="33"/>
      <c r="G186" s="33"/>
      <c r="H186" s="33"/>
      <c r="L186" s="52"/>
    </row>
    <row r="187" spans="1:12" s="55" customFormat="1" ht="15" customHeight="1" x14ac:dyDescent="0.25">
      <c r="A187" s="211" t="s">
        <v>90</v>
      </c>
      <c r="B187" s="212"/>
      <c r="C187" s="53"/>
      <c r="D187" s="53"/>
      <c r="E187" s="53"/>
      <c r="F187" s="53"/>
      <c r="G187" s="53"/>
      <c r="H187" s="53"/>
      <c r="I187" s="53"/>
      <c r="J187" s="53"/>
      <c r="K187" s="53"/>
      <c r="L187" s="54"/>
    </row>
    <row r="188" spans="1:12" s="55" customFormat="1" ht="6" customHeight="1" x14ac:dyDescent="0.25">
      <c r="A188" s="56"/>
      <c r="B188" s="57"/>
      <c r="C188" s="53"/>
      <c r="D188" s="53"/>
      <c r="E188" s="53"/>
      <c r="F188" s="53"/>
      <c r="G188" s="53"/>
      <c r="H188" s="53"/>
      <c r="I188" s="53"/>
      <c r="J188" s="53"/>
      <c r="K188" s="53"/>
      <c r="L188" s="54"/>
    </row>
    <row r="189" spans="1:12"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row>
    <row r="190" spans="1:12" s="55" customFormat="1" ht="15" customHeight="1" x14ac:dyDescent="0.25">
      <c r="A190" s="58" t="s">
        <v>94</v>
      </c>
      <c r="B190" s="59" t="s">
        <v>95</v>
      </c>
      <c r="C190" s="53">
        <f>$C$6</f>
        <v>0</v>
      </c>
      <c r="D190" s="53"/>
      <c r="E190" s="59"/>
      <c r="F190" s="59"/>
      <c r="G190" s="59" t="s">
        <v>96</v>
      </c>
      <c r="H190" s="53">
        <f>$G$8</f>
        <v>0</v>
      </c>
      <c r="I190" s="53"/>
      <c r="J190" s="53"/>
      <c r="K190" s="53"/>
      <c r="L190" s="54"/>
    </row>
    <row r="191" spans="1:12" s="55" customFormat="1" ht="15" customHeight="1" x14ac:dyDescent="0.25">
      <c r="A191" s="58" t="s">
        <v>97</v>
      </c>
      <c r="B191" s="59" t="s">
        <v>98</v>
      </c>
      <c r="C191" s="53">
        <f>$A$8</f>
        <v>0</v>
      </c>
      <c r="D191" s="53"/>
      <c r="E191" s="59"/>
      <c r="F191" s="59"/>
      <c r="G191" s="59" t="s">
        <v>99</v>
      </c>
      <c r="H191" s="53">
        <f>$H$8</f>
        <v>0</v>
      </c>
      <c r="I191" s="53"/>
      <c r="J191" s="53"/>
      <c r="K191" s="53"/>
      <c r="L191" s="54"/>
    </row>
    <row r="192" spans="1:12" s="55" customFormat="1" ht="6" customHeight="1" x14ac:dyDescent="0.25">
      <c r="A192" s="60"/>
      <c r="B192" s="61"/>
      <c r="C192" s="61"/>
      <c r="D192" s="61"/>
      <c r="E192" s="53"/>
      <c r="F192" s="53"/>
      <c r="G192" s="53"/>
      <c r="H192" s="53"/>
      <c r="I192" s="53"/>
      <c r="J192" s="53"/>
      <c r="K192" s="53"/>
      <c r="L192" s="54"/>
    </row>
    <row r="193" spans="1:12" s="55" customFormat="1" ht="15" customHeight="1" x14ac:dyDescent="0.25">
      <c r="A193" s="56" t="s">
        <v>100</v>
      </c>
      <c r="B193" s="57"/>
      <c r="C193" s="62"/>
      <c r="D193" s="62"/>
      <c r="E193" s="53"/>
      <c r="F193" s="53"/>
      <c r="G193" s="53"/>
      <c r="H193" s="53"/>
      <c r="I193" s="53"/>
      <c r="J193" s="53"/>
      <c r="K193" s="53"/>
      <c r="L193" s="54"/>
    </row>
    <row r="194" spans="1:12" s="55" customFormat="1" ht="219.75" customHeight="1" x14ac:dyDescent="0.25">
      <c r="A194" s="216" t="s">
        <v>101</v>
      </c>
      <c r="B194" s="216"/>
      <c r="C194" s="216"/>
      <c r="D194" s="216"/>
      <c r="E194" s="216"/>
      <c r="F194" s="216"/>
      <c r="G194" s="216"/>
      <c r="H194" s="216"/>
      <c r="I194" s="216"/>
      <c r="J194" s="216"/>
      <c r="K194" s="216"/>
      <c r="L194" s="216"/>
    </row>
    <row r="195" spans="1:12" s="55" customFormat="1" ht="15" customHeight="1" x14ac:dyDescent="0.25">
      <c r="A195" s="194" t="s">
        <v>102</v>
      </c>
      <c r="B195" s="195"/>
      <c r="C195" s="195"/>
      <c r="D195" s="61"/>
      <c r="E195" s="53"/>
      <c r="F195" s="53"/>
      <c r="G195" s="53"/>
      <c r="H195" s="53"/>
      <c r="I195" s="53"/>
      <c r="J195" s="53"/>
      <c r="K195" s="53"/>
      <c r="L195" s="54"/>
    </row>
    <row r="196" spans="1:12" s="55" customFormat="1" ht="135.75" customHeight="1" x14ac:dyDescent="0.25">
      <c r="A196" s="190" t="s">
        <v>103</v>
      </c>
      <c r="B196" s="190"/>
      <c r="C196" s="190"/>
      <c r="D196" s="190"/>
      <c r="E196" s="190"/>
      <c r="F196" s="190"/>
      <c r="G196" s="190"/>
      <c r="H196" s="190"/>
      <c r="I196" s="190"/>
      <c r="J196" s="190"/>
      <c r="K196" s="190"/>
      <c r="L196" s="190"/>
    </row>
    <row r="197" spans="1:12" s="55" customFormat="1" ht="15" customHeight="1" x14ac:dyDescent="0.25">
      <c r="A197" s="194" t="s">
        <v>104</v>
      </c>
      <c r="B197" s="195"/>
      <c r="C197" s="195"/>
      <c r="D197" s="61"/>
      <c r="E197" s="53"/>
      <c r="F197" s="53"/>
      <c r="G197" s="53"/>
      <c r="H197" s="53"/>
      <c r="I197" s="53"/>
      <c r="J197" s="53"/>
      <c r="K197" s="53"/>
      <c r="L197" s="54"/>
    </row>
    <row r="198" spans="1:12" s="55" customFormat="1" ht="5.25" customHeight="1" x14ac:dyDescent="0.25">
      <c r="A198" s="60"/>
      <c r="B198" s="61"/>
      <c r="C198" s="61"/>
      <c r="D198" s="61"/>
      <c r="E198" s="53"/>
      <c r="F198" s="53"/>
      <c r="G198" s="53"/>
      <c r="H198" s="53"/>
      <c r="I198" s="53"/>
      <c r="J198" s="53"/>
      <c r="K198" s="53"/>
      <c r="L198" s="54"/>
    </row>
    <row r="199" spans="1:12" s="66" customFormat="1" ht="82.5" customHeight="1" x14ac:dyDescent="0.25">
      <c r="A199" s="192" t="s">
        <v>76</v>
      </c>
      <c r="B199" s="192"/>
      <c r="C199" s="217">
        <f>$C$6</f>
        <v>0</v>
      </c>
      <c r="D199" s="217"/>
      <c r="E199" s="217"/>
      <c r="F199" s="218" t="s">
        <v>130</v>
      </c>
      <c r="G199" s="63"/>
      <c r="H199" s="64"/>
      <c r="I199" s="53"/>
      <c r="J199" s="53"/>
      <c r="K199" s="53"/>
      <c r="L199" s="65"/>
    </row>
    <row r="200" spans="1:12" s="66" customFormat="1" ht="15" customHeight="1" x14ac:dyDescent="0.25">
      <c r="A200" s="192"/>
      <c r="B200" s="192"/>
      <c r="C200" s="217"/>
      <c r="D200" s="217"/>
      <c r="E200" s="217"/>
      <c r="F200" s="219"/>
      <c r="G200" s="63"/>
      <c r="H200" s="63"/>
      <c r="I200" s="53"/>
      <c r="J200" s="53"/>
      <c r="K200" s="53"/>
      <c r="L200" s="65"/>
    </row>
    <row r="201" spans="1:12" s="66" customFormat="1" ht="15" customHeight="1" x14ac:dyDescent="0.25">
      <c r="A201" s="246" t="s">
        <v>118</v>
      </c>
      <c r="B201" s="246"/>
      <c r="C201" s="247" t="str">
        <f>IFERROR(TRUNC(AVERAGE(E129:E178),2)," ")</f>
        <v xml:space="preserve"> </v>
      </c>
      <c r="D201" s="247"/>
      <c r="E201" s="247"/>
      <c r="F201" s="219"/>
      <c r="G201" s="63"/>
      <c r="H201" s="63"/>
      <c r="I201" s="53"/>
      <c r="J201" s="53"/>
      <c r="K201" s="53"/>
      <c r="L201" s="65"/>
    </row>
    <row r="202" spans="1:12"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row>
    <row r="203" spans="1:12" s="66" customFormat="1" ht="15" customHeight="1" x14ac:dyDescent="0.25">
      <c r="A203" s="245" t="s">
        <v>121</v>
      </c>
      <c r="B203" s="245"/>
      <c r="C203" s="215">
        <f>COUNTIF(F129:F178,"=A-")</f>
        <v>0</v>
      </c>
      <c r="D203" s="215"/>
      <c r="E203" s="215"/>
      <c r="F203" s="92">
        <f t="shared" si="5"/>
        <v>0</v>
      </c>
      <c r="G203" s="67"/>
      <c r="H203" s="68"/>
      <c r="I203" s="53"/>
      <c r="J203" s="53"/>
      <c r="K203" s="53"/>
      <c r="L203" s="65"/>
    </row>
    <row r="204" spans="1:12" s="66" customFormat="1" ht="15" customHeight="1" x14ac:dyDescent="0.25">
      <c r="A204" s="245" t="s">
        <v>122</v>
      </c>
      <c r="B204" s="245"/>
      <c r="C204" s="215">
        <f>COUNTIF(F129:F178,"=B+")</f>
        <v>0</v>
      </c>
      <c r="D204" s="215"/>
      <c r="E204" s="215"/>
      <c r="F204" s="92">
        <f t="shared" si="5"/>
        <v>0</v>
      </c>
      <c r="G204" s="67"/>
      <c r="H204" s="68"/>
      <c r="I204" s="53"/>
      <c r="J204" s="53"/>
      <c r="K204" s="53"/>
      <c r="L204" s="65"/>
    </row>
    <row r="205" spans="1:12" s="66" customFormat="1" ht="15" customHeight="1" x14ac:dyDescent="0.25">
      <c r="A205" s="245" t="s">
        <v>123</v>
      </c>
      <c r="B205" s="245"/>
      <c r="C205" s="215">
        <f>COUNTIF(F129:F178,"=B-")</f>
        <v>0</v>
      </c>
      <c r="D205" s="215"/>
      <c r="E205" s="215"/>
      <c r="F205" s="92">
        <f t="shared" si="5"/>
        <v>0</v>
      </c>
      <c r="G205" s="67"/>
      <c r="H205" s="68"/>
      <c r="I205" s="53"/>
      <c r="J205" s="53"/>
      <c r="K205" s="53"/>
      <c r="L205" s="65"/>
    </row>
    <row r="206" spans="1:12" s="66" customFormat="1" ht="15" customHeight="1" x14ac:dyDescent="0.25">
      <c r="A206" s="245" t="s">
        <v>124</v>
      </c>
      <c r="B206" s="245"/>
      <c r="C206" s="215">
        <f>COUNTIF(F129:F178,"=C+")</f>
        <v>0</v>
      </c>
      <c r="D206" s="215"/>
      <c r="E206" s="215"/>
      <c r="F206" s="92">
        <f t="shared" si="5"/>
        <v>0</v>
      </c>
      <c r="G206" s="67"/>
      <c r="H206" s="68"/>
      <c r="I206" s="53"/>
      <c r="J206" s="53"/>
      <c r="K206" s="53"/>
      <c r="L206" s="65"/>
    </row>
    <row r="207" spans="1:12" s="66" customFormat="1" ht="15" customHeight="1" x14ac:dyDescent="0.25">
      <c r="A207" s="245" t="s">
        <v>125</v>
      </c>
      <c r="B207" s="245"/>
      <c r="C207" s="215">
        <f>COUNTIF(F129:F178,"=C-")</f>
        <v>0</v>
      </c>
      <c r="D207" s="215"/>
      <c r="E207" s="215"/>
      <c r="F207" s="92">
        <f t="shared" si="5"/>
        <v>0</v>
      </c>
      <c r="G207" s="67"/>
      <c r="H207" s="68"/>
      <c r="I207" s="53"/>
      <c r="J207" s="53"/>
      <c r="K207" s="53"/>
      <c r="L207" s="65"/>
    </row>
    <row r="208" spans="1:12" s="66" customFormat="1" ht="15" customHeight="1" x14ac:dyDescent="0.25">
      <c r="A208" s="245" t="s">
        <v>126</v>
      </c>
      <c r="B208" s="245"/>
      <c r="C208" s="215">
        <f>COUNTIF(F129:F178,"=D+")</f>
        <v>0</v>
      </c>
      <c r="D208" s="215"/>
      <c r="E208" s="215"/>
      <c r="F208" s="92">
        <f t="shared" si="5"/>
        <v>0</v>
      </c>
      <c r="G208" s="67"/>
      <c r="H208" s="68"/>
      <c r="I208" s="53"/>
      <c r="J208" s="53"/>
      <c r="K208" s="53"/>
      <c r="L208" s="65"/>
    </row>
    <row r="209" spans="1:12" s="66" customFormat="1" ht="15" customHeight="1" x14ac:dyDescent="0.25">
      <c r="A209" s="245" t="s">
        <v>127</v>
      </c>
      <c r="B209" s="245"/>
      <c r="C209" s="215">
        <f>COUNTIF(F129:F178,"=D-")</f>
        <v>0</v>
      </c>
      <c r="D209" s="215"/>
      <c r="E209" s="215"/>
      <c r="F209" s="92">
        <f t="shared" si="5"/>
        <v>0</v>
      </c>
      <c r="G209" s="67"/>
      <c r="H209" s="68"/>
      <c r="I209" s="53"/>
      <c r="J209" s="53"/>
      <c r="K209" s="53"/>
      <c r="L209" s="65"/>
    </row>
    <row r="210" spans="1:12" s="66" customFormat="1" ht="15" customHeight="1" x14ac:dyDescent="0.25">
      <c r="A210" s="245" t="s">
        <v>128</v>
      </c>
      <c r="B210" s="245"/>
      <c r="C210" s="215">
        <f>COUNTIF(F129:F178,"=E+")</f>
        <v>0</v>
      </c>
      <c r="D210" s="215"/>
      <c r="E210" s="215"/>
      <c r="F210" s="92">
        <f t="shared" si="5"/>
        <v>0</v>
      </c>
      <c r="G210" s="67"/>
      <c r="H210" s="68"/>
      <c r="I210" s="53"/>
      <c r="J210" s="53"/>
      <c r="K210" s="53"/>
      <c r="L210" s="65"/>
    </row>
    <row r="211" spans="1:12" s="66" customFormat="1" ht="15" customHeight="1" x14ac:dyDescent="0.25">
      <c r="A211" s="245" t="s">
        <v>129</v>
      </c>
      <c r="B211" s="245"/>
      <c r="C211" s="215">
        <f>COUNTIF(F129:F178,"=E-")</f>
        <v>0</v>
      </c>
      <c r="D211" s="215"/>
      <c r="E211" s="215"/>
      <c r="F211" s="92">
        <f t="shared" si="5"/>
        <v>0</v>
      </c>
      <c r="G211" s="67"/>
      <c r="H211" s="68"/>
      <c r="I211" s="53"/>
      <c r="J211" s="53"/>
      <c r="K211" s="53"/>
      <c r="L211" s="65"/>
    </row>
    <row r="212" spans="1:12" s="66" customFormat="1" ht="15" customHeight="1" x14ac:dyDescent="0.3">
      <c r="A212" s="192" t="s">
        <v>105</v>
      </c>
      <c r="B212" s="192"/>
      <c r="C212" s="193">
        <f>SUM(C202:C211)</f>
        <v>0</v>
      </c>
      <c r="D212" s="193"/>
      <c r="E212" s="193"/>
      <c r="F212" s="93">
        <f>SUM(F202:F211)</f>
        <v>0</v>
      </c>
      <c r="G212" s="63"/>
      <c r="H212" s="69"/>
      <c r="I212" s="53"/>
      <c r="J212" s="53"/>
      <c r="K212" s="53"/>
      <c r="L212" s="65"/>
    </row>
    <row r="213" spans="1:12" s="55" customFormat="1" x14ac:dyDescent="0.25">
      <c r="A213" s="60"/>
      <c r="B213" s="70"/>
      <c r="C213" s="70"/>
      <c r="D213" s="70"/>
      <c r="E213" s="53"/>
      <c r="F213" s="53"/>
      <c r="G213" s="53"/>
      <c r="H213" s="53"/>
      <c r="I213" s="53"/>
      <c r="J213" s="53"/>
      <c r="K213" s="53"/>
      <c r="L213" s="54"/>
    </row>
    <row r="214" spans="1:12" s="55" customFormat="1" x14ac:dyDescent="0.25">
      <c r="A214" s="194" t="s">
        <v>106</v>
      </c>
      <c r="B214" s="195"/>
      <c r="C214" s="195"/>
      <c r="D214" s="70"/>
      <c r="E214" s="53"/>
      <c r="F214" s="53"/>
      <c r="G214" s="53"/>
      <c r="H214" s="53"/>
      <c r="I214" s="53"/>
      <c r="J214" s="53"/>
      <c r="K214" s="53"/>
      <c r="L214" s="54"/>
    </row>
    <row r="215" spans="1:12" s="55" customFormat="1" x14ac:dyDescent="0.25">
      <c r="A215" s="60"/>
      <c r="B215" s="53"/>
      <c r="C215" s="53"/>
      <c r="D215" s="53"/>
      <c r="E215" s="53"/>
      <c r="F215" s="53"/>
      <c r="G215" s="53"/>
      <c r="H215" s="53"/>
      <c r="I215" s="53"/>
      <c r="J215" s="53"/>
      <c r="K215" s="53"/>
      <c r="L215" s="54"/>
    </row>
    <row r="216" spans="1:12" s="55" customFormat="1" x14ac:dyDescent="0.25">
      <c r="A216" s="60"/>
      <c r="B216" s="53"/>
      <c r="C216" s="53"/>
      <c r="D216" s="53"/>
      <c r="E216" s="53"/>
      <c r="F216" s="53"/>
      <c r="G216" s="53"/>
      <c r="H216" s="53"/>
      <c r="I216" s="53"/>
      <c r="J216" s="53"/>
      <c r="K216" s="53"/>
      <c r="L216" s="54"/>
    </row>
    <row r="217" spans="1:12" s="55" customFormat="1" x14ac:dyDescent="0.25">
      <c r="A217" s="60"/>
      <c r="B217" s="53"/>
      <c r="C217" s="53"/>
      <c r="D217" s="53"/>
      <c r="E217" s="53"/>
      <c r="F217" s="53"/>
      <c r="G217" s="53"/>
      <c r="H217" s="53"/>
      <c r="I217" s="53"/>
      <c r="J217" s="53"/>
      <c r="K217" s="53"/>
      <c r="L217" s="54"/>
    </row>
    <row r="218" spans="1:12" s="55" customFormat="1" x14ac:dyDescent="0.25">
      <c r="A218" s="60"/>
      <c r="B218" s="53"/>
      <c r="C218" s="53"/>
      <c r="D218" s="53"/>
      <c r="E218" s="53"/>
      <c r="F218" s="53"/>
      <c r="G218" s="53"/>
      <c r="H218" s="53"/>
      <c r="I218" s="53"/>
      <c r="J218" s="53"/>
      <c r="K218" s="53"/>
      <c r="L218" s="54"/>
    </row>
    <row r="219" spans="1:12" s="55" customFormat="1" x14ac:dyDescent="0.25">
      <c r="A219" s="60"/>
      <c r="B219" s="53"/>
      <c r="C219" s="53"/>
      <c r="D219" s="53"/>
      <c r="E219" s="53"/>
      <c r="F219" s="53"/>
      <c r="G219" s="53"/>
      <c r="H219" s="53"/>
      <c r="I219" s="53"/>
      <c r="J219" s="53"/>
      <c r="K219" s="53"/>
      <c r="L219" s="54"/>
    </row>
    <row r="220" spans="1:12" s="55" customFormat="1" x14ac:dyDescent="0.25">
      <c r="A220" s="60"/>
      <c r="B220" s="53"/>
      <c r="C220" s="53"/>
      <c r="D220" s="53"/>
      <c r="E220" s="53"/>
      <c r="F220" s="53"/>
      <c r="G220" s="53"/>
      <c r="H220" s="53"/>
      <c r="I220" s="53"/>
      <c r="J220" s="53"/>
      <c r="K220" s="53"/>
      <c r="L220" s="54"/>
    </row>
    <row r="221" spans="1:12" s="55" customFormat="1" x14ac:dyDescent="0.25">
      <c r="A221" s="60"/>
      <c r="B221" s="53"/>
      <c r="C221" s="53"/>
      <c r="D221" s="53"/>
      <c r="E221" s="53"/>
      <c r="F221" s="53"/>
      <c r="G221" s="53"/>
      <c r="H221" s="53"/>
      <c r="I221" s="53"/>
      <c r="J221" s="53"/>
      <c r="K221" s="53"/>
      <c r="L221" s="54"/>
    </row>
    <row r="222" spans="1:12" s="55" customFormat="1" x14ac:dyDescent="0.25">
      <c r="A222" s="60"/>
      <c r="B222" s="53"/>
      <c r="C222" s="53"/>
      <c r="D222" s="53"/>
      <c r="E222" s="53"/>
      <c r="F222" s="53"/>
      <c r="G222" s="53"/>
      <c r="H222" s="53"/>
      <c r="I222" s="53"/>
      <c r="J222" s="53"/>
      <c r="K222" s="53"/>
      <c r="L222" s="54"/>
    </row>
    <row r="223" spans="1:12" s="55" customFormat="1" x14ac:dyDescent="0.25">
      <c r="A223" s="60"/>
      <c r="B223" s="53"/>
      <c r="C223" s="53"/>
      <c r="D223" s="53"/>
      <c r="E223" s="53"/>
      <c r="F223" s="53"/>
      <c r="G223" s="53"/>
      <c r="H223" s="53"/>
      <c r="I223" s="53"/>
      <c r="J223" s="53"/>
      <c r="K223" s="53"/>
      <c r="L223" s="54"/>
    </row>
    <row r="224" spans="1:12" s="55" customFormat="1" x14ac:dyDescent="0.25">
      <c r="A224" s="60"/>
      <c r="B224" s="53"/>
      <c r="C224" s="53"/>
      <c r="D224" s="53"/>
      <c r="E224" s="53"/>
      <c r="F224" s="53"/>
      <c r="G224" s="53"/>
      <c r="H224" s="53"/>
      <c r="I224" s="53"/>
      <c r="J224" s="53"/>
      <c r="K224" s="53"/>
      <c r="L224" s="54"/>
    </row>
    <row r="225" spans="1:12" s="55" customFormat="1" x14ac:dyDescent="0.25">
      <c r="A225" s="60"/>
      <c r="B225" s="53"/>
      <c r="C225" s="53"/>
      <c r="D225" s="53"/>
      <c r="E225" s="53"/>
      <c r="F225" s="53"/>
      <c r="G225" s="53"/>
      <c r="H225" s="53"/>
      <c r="I225" s="53"/>
      <c r="J225" s="53"/>
      <c r="K225" s="53"/>
      <c r="L225" s="54"/>
    </row>
    <row r="226" spans="1:12" s="55" customFormat="1" x14ac:dyDescent="0.25">
      <c r="A226" s="60"/>
      <c r="B226" s="53"/>
      <c r="C226" s="53"/>
      <c r="D226" s="53"/>
      <c r="E226" s="53"/>
      <c r="F226" s="53"/>
      <c r="G226" s="53"/>
      <c r="H226" s="53"/>
      <c r="I226" s="53"/>
      <c r="J226" s="53"/>
      <c r="K226" s="53"/>
      <c r="L226" s="54"/>
    </row>
    <row r="227" spans="1:12" s="55" customFormat="1" x14ac:dyDescent="0.25">
      <c r="A227" s="60"/>
      <c r="B227" s="53"/>
      <c r="C227" s="53"/>
      <c r="D227" s="53"/>
      <c r="E227" s="53"/>
      <c r="F227" s="53"/>
      <c r="G227" s="53"/>
      <c r="H227" s="53"/>
      <c r="I227" s="53"/>
      <c r="J227" s="53"/>
      <c r="K227" s="53"/>
      <c r="L227" s="54"/>
    </row>
    <row r="228" spans="1:12" s="55" customFormat="1" x14ac:dyDescent="0.25">
      <c r="A228" s="60"/>
      <c r="B228" s="53"/>
      <c r="C228" s="53"/>
      <c r="D228" s="53"/>
      <c r="E228" s="53"/>
      <c r="F228" s="53"/>
      <c r="G228" s="53"/>
      <c r="H228" s="53"/>
      <c r="I228" s="53"/>
      <c r="J228" s="53"/>
      <c r="K228" s="53"/>
      <c r="L228" s="54"/>
    </row>
    <row r="229" spans="1:12" s="55" customFormat="1" x14ac:dyDescent="0.25">
      <c r="A229" s="60"/>
      <c r="B229" s="53"/>
      <c r="C229" s="53"/>
      <c r="D229" s="53"/>
      <c r="E229" s="53"/>
      <c r="F229" s="53"/>
      <c r="G229" s="53"/>
      <c r="H229" s="53"/>
      <c r="I229" s="53"/>
      <c r="J229" s="53"/>
      <c r="K229" s="53"/>
      <c r="L229" s="54"/>
    </row>
    <row r="230" spans="1:12" s="55" customFormat="1" x14ac:dyDescent="0.25">
      <c r="A230" s="60"/>
      <c r="B230" s="53"/>
      <c r="C230" s="53"/>
      <c r="D230" s="53"/>
      <c r="E230" s="53"/>
      <c r="F230" s="53"/>
      <c r="G230" s="53"/>
      <c r="H230" s="53"/>
      <c r="I230" s="53"/>
      <c r="J230" s="53"/>
      <c r="K230" s="53"/>
      <c r="L230" s="54"/>
    </row>
    <row r="231" spans="1:12" s="55" customFormat="1" x14ac:dyDescent="0.25">
      <c r="A231" s="196" t="s">
        <v>107</v>
      </c>
      <c r="B231" s="197"/>
      <c r="C231" s="197"/>
      <c r="D231" s="53"/>
      <c r="E231" s="53"/>
      <c r="F231" s="53"/>
      <c r="G231" s="53"/>
      <c r="H231" s="53"/>
      <c r="I231" s="53"/>
      <c r="J231" s="53"/>
      <c r="K231" s="53"/>
      <c r="L231" s="54"/>
    </row>
    <row r="232" spans="1:12" s="55" customFormat="1" ht="115.5" customHeight="1" x14ac:dyDescent="0.25">
      <c r="A232" s="190" t="s">
        <v>108</v>
      </c>
      <c r="B232" s="190"/>
      <c r="C232" s="190"/>
      <c r="D232" s="190"/>
      <c r="E232" s="190"/>
      <c r="F232" s="190"/>
      <c r="G232" s="190"/>
      <c r="H232" s="190"/>
      <c r="I232" s="190"/>
      <c r="J232" s="190"/>
      <c r="K232" s="190"/>
      <c r="L232" s="190"/>
    </row>
    <row r="233" spans="1:12" s="55" customFormat="1" x14ac:dyDescent="0.25">
      <c r="A233" s="71"/>
      <c r="B233" s="72"/>
      <c r="C233" s="72"/>
      <c r="D233" s="72"/>
      <c r="E233" s="73"/>
      <c r="F233" s="73"/>
      <c r="G233" s="73"/>
      <c r="H233" s="73"/>
      <c r="I233" s="73"/>
      <c r="J233" s="73"/>
      <c r="K233" s="73"/>
      <c r="L233" s="74"/>
    </row>
    <row r="234" spans="1:12" s="55" customFormat="1" x14ac:dyDescent="0.25">
      <c r="A234" s="71"/>
      <c r="B234" s="72"/>
      <c r="C234" s="72"/>
      <c r="D234" s="72"/>
      <c r="E234" s="73"/>
      <c r="F234" s="73"/>
      <c r="G234" s="73"/>
      <c r="H234" s="73"/>
      <c r="I234" s="73"/>
      <c r="J234" s="73"/>
      <c r="K234" s="73"/>
      <c r="L234" s="74"/>
    </row>
    <row r="235" spans="1:12" ht="15" customHeight="1" x14ac:dyDescent="0.25">
      <c r="A235" s="191" t="str">
        <f>DS!$A$7</f>
        <v>Directora:</v>
      </c>
      <c r="B235" s="191"/>
      <c r="C235" s="191"/>
      <c r="D235" s="191"/>
      <c r="E235" s="191" t="str">
        <f>DS!$A$10</f>
        <v>Docente:</v>
      </c>
      <c r="F235" s="191"/>
      <c r="G235" s="191"/>
      <c r="H235" s="191"/>
      <c r="I235" s="191"/>
      <c r="J235" s="191"/>
      <c r="K235" s="191"/>
      <c r="L235" s="191"/>
    </row>
    <row r="236" spans="1:12"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12"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12" ht="19.5" customHeight="1" x14ac:dyDescent="0.25">
      <c r="A238" s="209" t="s">
        <v>74</v>
      </c>
      <c r="B238" s="209"/>
      <c r="C238" s="209"/>
      <c r="D238" s="209"/>
      <c r="E238" s="209"/>
      <c r="F238" s="209"/>
      <c r="G238" s="209"/>
      <c r="H238" s="209"/>
      <c r="I238" s="209"/>
      <c r="J238" s="209"/>
      <c r="K238" s="209"/>
      <c r="L238" s="209"/>
    </row>
    <row r="239" spans="1:12" ht="19.5" customHeight="1" x14ac:dyDescent="0.25">
      <c r="A239" s="209" t="str">
        <f>DS!$B$6</f>
        <v>2025 - 2026</v>
      </c>
      <c r="B239" s="209"/>
      <c r="C239" s="209"/>
      <c r="D239" s="209"/>
      <c r="E239" s="209"/>
      <c r="F239" s="209"/>
      <c r="G239" s="209"/>
      <c r="H239" s="209"/>
      <c r="I239" s="209"/>
      <c r="J239" s="209"/>
      <c r="K239" s="209"/>
      <c r="L239" s="209"/>
    </row>
    <row r="240" spans="1:12"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IF('M11'!B13=0,"",'M11'!B13)</f>
        <v/>
      </c>
      <c r="C247" s="90" t="str">
        <f>'I11'!K13</f>
        <v xml:space="preserve"> </v>
      </c>
      <c r="D247" s="90" t="str">
        <f>'I11'!L13</f>
        <v xml:space="preserve"> </v>
      </c>
      <c r="E247" s="90" t="str">
        <f>'I11'!M13</f>
        <v xml:space="preserve"> </v>
      </c>
      <c r="F247" s="90" t="str">
        <f>'I11'!N13</f>
        <v xml:space="preserve"> </v>
      </c>
      <c r="G247" s="91"/>
      <c r="H247" s="91"/>
      <c r="I247" s="42"/>
      <c r="J247" s="42"/>
      <c r="K247" s="43">
        <f>SUM(I247:J247)</f>
        <v>0</v>
      </c>
      <c r="L247" s="44">
        <f>$L$245-K247</f>
        <v>66</v>
      </c>
    </row>
    <row r="248" spans="1:12" x14ac:dyDescent="0.25">
      <c r="A248" s="40">
        <v>2</v>
      </c>
      <c r="B248" s="41" t="str">
        <f>IF('M11'!B14=0,"",'M11'!B14)</f>
        <v/>
      </c>
      <c r="C248" s="90" t="str">
        <f>'I11'!K14</f>
        <v xml:space="preserve"> </v>
      </c>
      <c r="D248" s="90" t="str">
        <f>'I11'!L14</f>
        <v xml:space="preserve"> </v>
      </c>
      <c r="E248" s="90" t="str">
        <f>'I11'!M14</f>
        <v xml:space="preserve"> </v>
      </c>
      <c r="F248" s="90" t="str">
        <f>'I11'!N14</f>
        <v xml:space="preserve"> </v>
      </c>
      <c r="G248" s="91"/>
      <c r="H248" s="91"/>
      <c r="I248" s="42"/>
      <c r="J248" s="42"/>
      <c r="K248" s="43">
        <f t="shared" ref="K248:K296" si="6">SUM(I248:J248)</f>
        <v>0</v>
      </c>
      <c r="L248" s="44">
        <f t="shared" ref="L248:L296" si="7">$L$245-K248</f>
        <v>66</v>
      </c>
    </row>
    <row r="249" spans="1:12" x14ac:dyDescent="0.25">
      <c r="A249" s="40">
        <v>3</v>
      </c>
      <c r="B249" s="41" t="str">
        <f>IF('M11'!B15=0,"",'M11'!B15)</f>
        <v/>
      </c>
      <c r="C249" s="90" t="str">
        <f>'I11'!K15</f>
        <v xml:space="preserve"> </v>
      </c>
      <c r="D249" s="90" t="str">
        <f>'I11'!L15</f>
        <v xml:space="preserve"> </v>
      </c>
      <c r="E249" s="90" t="str">
        <f>'I11'!M15</f>
        <v xml:space="preserve"> </v>
      </c>
      <c r="F249" s="90" t="str">
        <f>'I11'!N15</f>
        <v xml:space="preserve"> </v>
      </c>
      <c r="G249" s="91"/>
      <c r="H249" s="91"/>
      <c r="I249" s="42"/>
      <c r="J249" s="42"/>
      <c r="K249" s="43">
        <f t="shared" si="6"/>
        <v>0</v>
      </c>
      <c r="L249" s="44">
        <f t="shared" si="7"/>
        <v>66</v>
      </c>
    </row>
    <row r="250" spans="1:12" x14ac:dyDescent="0.25">
      <c r="A250" s="40">
        <v>4</v>
      </c>
      <c r="B250" s="41" t="str">
        <f>IF('M11'!B16=0,"",'M11'!B16)</f>
        <v/>
      </c>
      <c r="C250" s="90" t="str">
        <f>'I11'!K16</f>
        <v xml:space="preserve"> </v>
      </c>
      <c r="D250" s="90" t="str">
        <f>'I11'!L16</f>
        <v xml:space="preserve"> </v>
      </c>
      <c r="E250" s="90" t="str">
        <f>'I11'!M16</f>
        <v xml:space="preserve"> </v>
      </c>
      <c r="F250" s="90" t="str">
        <f>'I11'!N16</f>
        <v xml:space="preserve"> </v>
      </c>
      <c r="G250" s="91"/>
      <c r="H250" s="91"/>
      <c r="I250" s="42"/>
      <c r="J250" s="42"/>
      <c r="K250" s="43">
        <f t="shared" si="6"/>
        <v>0</v>
      </c>
      <c r="L250" s="44">
        <f t="shared" si="7"/>
        <v>66</v>
      </c>
    </row>
    <row r="251" spans="1:12" x14ac:dyDescent="0.25">
      <c r="A251" s="40">
        <v>5</v>
      </c>
      <c r="B251" s="41" t="str">
        <f>IF('M11'!B17=0,"",'M11'!B17)</f>
        <v/>
      </c>
      <c r="C251" s="90" t="str">
        <f>'I11'!K17</f>
        <v xml:space="preserve"> </v>
      </c>
      <c r="D251" s="90" t="str">
        <f>'I11'!L17</f>
        <v xml:space="preserve"> </v>
      </c>
      <c r="E251" s="90" t="str">
        <f>'I11'!M17</f>
        <v xml:space="preserve"> </v>
      </c>
      <c r="F251" s="90" t="str">
        <f>'I11'!N17</f>
        <v xml:space="preserve"> </v>
      </c>
      <c r="G251" s="91"/>
      <c r="H251" s="91"/>
      <c r="I251" s="42"/>
      <c r="J251" s="42"/>
      <c r="K251" s="43">
        <f t="shared" si="6"/>
        <v>0</v>
      </c>
      <c r="L251" s="44">
        <f t="shared" si="7"/>
        <v>66</v>
      </c>
    </row>
    <row r="252" spans="1:12" x14ac:dyDescent="0.25">
      <c r="A252" s="40">
        <v>6</v>
      </c>
      <c r="B252" s="41" t="str">
        <f>IF('M11'!B18=0,"",'M11'!B18)</f>
        <v/>
      </c>
      <c r="C252" s="90" t="str">
        <f>'I11'!K18</f>
        <v xml:space="preserve"> </v>
      </c>
      <c r="D252" s="90" t="str">
        <f>'I11'!L18</f>
        <v xml:space="preserve"> </v>
      </c>
      <c r="E252" s="90" t="str">
        <f>'I11'!M18</f>
        <v xml:space="preserve"> </v>
      </c>
      <c r="F252" s="90" t="str">
        <f>'I11'!N18</f>
        <v xml:space="preserve"> </v>
      </c>
      <c r="G252" s="91"/>
      <c r="H252" s="91"/>
      <c r="I252" s="42"/>
      <c r="J252" s="42"/>
      <c r="K252" s="43">
        <f t="shared" si="6"/>
        <v>0</v>
      </c>
      <c r="L252" s="44">
        <f t="shared" si="7"/>
        <v>66</v>
      </c>
    </row>
    <row r="253" spans="1:12" x14ac:dyDescent="0.25">
      <c r="A253" s="40">
        <v>7</v>
      </c>
      <c r="B253" s="41" t="str">
        <f>IF('M11'!B19=0,"",'M11'!B19)</f>
        <v/>
      </c>
      <c r="C253" s="90" t="str">
        <f>'I11'!K19</f>
        <v xml:space="preserve"> </v>
      </c>
      <c r="D253" s="90" t="str">
        <f>'I11'!L19</f>
        <v xml:space="preserve"> </v>
      </c>
      <c r="E253" s="90" t="str">
        <f>'I11'!M19</f>
        <v xml:space="preserve"> </v>
      </c>
      <c r="F253" s="90" t="str">
        <f>'I11'!N19</f>
        <v xml:space="preserve"> </v>
      </c>
      <c r="G253" s="91"/>
      <c r="H253" s="91"/>
      <c r="I253" s="42"/>
      <c r="J253" s="42"/>
      <c r="K253" s="43">
        <f t="shared" si="6"/>
        <v>0</v>
      </c>
      <c r="L253" s="44">
        <f t="shared" si="7"/>
        <v>66</v>
      </c>
    </row>
    <row r="254" spans="1:12" x14ac:dyDescent="0.25">
      <c r="A254" s="40">
        <v>8</v>
      </c>
      <c r="B254" s="41" t="str">
        <f>IF('M11'!B20=0,"",'M11'!B20)</f>
        <v/>
      </c>
      <c r="C254" s="90" t="str">
        <f>'I11'!K20</f>
        <v xml:space="preserve"> </v>
      </c>
      <c r="D254" s="90" t="str">
        <f>'I11'!L20</f>
        <v xml:space="preserve"> </v>
      </c>
      <c r="E254" s="90" t="str">
        <f>'I11'!M20</f>
        <v xml:space="preserve"> </v>
      </c>
      <c r="F254" s="90" t="str">
        <f>'I11'!N20</f>
        <v xml:space="preserve"> </v>
      </c>
      <c r="G254" s="91"/>
      <c r="H254" s="91"/>
      <c r="I254" s="42"/>
      <c r="J254" s="42"/>
      <c r="K254" s="43">
        <f t="shared" si="6"/>
        <v>0</v>
      </c>
      <c r="L254" s="44">
        <f t="shared" si="7"/>
        <v>66</v>
      </c>
    </row>
    <row r="255" spans="1:12" x14ac:dyDescent="0.25">
      <c r="A255" s="40">
        <v>9</v>
      </c>
      <c r="B255" s="41" t="str">
        <f>IF('M11'!B21=0,"",'M11'!B21)</f>
        <v/>
      </c>
      <c r="C255" s="90" t="str">
        <f>'I11'!K21</f>
        <v xml:space="preserve"> </v>
      </c>
      <c r="D255" s="90" t="str">
        <f>'I11'!L21</f>
        <v xml:space="preserve"> </v>
      </c>
      <c r="E255" s="90" t="str">
        <f>'I11'!M21</f>
        <v xml:space="preserve"> </v>
      </c>
      <c r="F255" s="90" t="str">
        <f>'I11'!N21</f>
        <v xml:space="preserve"> </v>
      </c>
      <c r="G255" s="91"/>
      <c r="H255" s="91"/>
      <c r="I255" s="42"/>
      <c r="J255" s="42"/>
      <c r="K255" s="43">
        <f t="shared" si="6"/>
        <v>0</v>
      </c>
      <c r="L255" s="44">
        <f t="shared" si="7"/>
        <v>66</v>
      </c>
    </row>
    <row r="256" spans="1:12" x14ac:dyDescent="0.25">
      <c r="A256" s="40">
        <v>10</v>
      </c>
      <c r="B256" s="41" t="str">
        <f>IF('M11'!B22=0,"",'M11'!B22)</f>
        <v/>
      </c>
      <c r="C256" s="90" t="str">
        <f>'I11'!K22</f>
        <v xml:space="preserve"> </v>
      </c>
      <c r="D256" s="90" t="str">
        <f>'I11'!L22</f>
        <v xml:space="preserve"> </v>
      </c>
      <c r="E256" s="90" t="str">
        <f>'I11'!M22</f>
        <v xml:space="preserve"> </v>
      </c>
      <c r="F256" s="90" t="str">
        <f>'I11'!N22</f>
        <v xml:space="preserve"> </v>
      </c>
      <c r="G256" s="91"/>
      <c r="H256" s="91"/>
      <c r="I256" s="42"/>
      <c r="J256" s="42"/>
      <c r="K256" s="43">
        <f t="shared" si="6"/>
        <v>0</v>
      </c>
      <c r="L256" s="44">
        <f t="shared" si="7"/>
        <v>66</v>
      </c>
    </row>
    <row r="257" spans="1:12" x14ac:dyDescent="0.25">
      <c r="A257" s="40">
        <v>11</v>
      </c>
      <c r="B257" s="41" t="str">
        <f>IF('M11'!B23=0,"",'M11'!B23)</f>
        <v/>
      </c>
      <c r="C257" s="90" t="str">
        <f>'I11'!K23</f>
        <v xml:space="preserve"> </v>
      </c>
      <c r="D257" s="90" t="str">
        <f>'I11'!L23</f>
        <v xml:space="preserve"> </v>
      </c>
      <c r="E257" s="90" t="str">
        <f>'I11'!M23</f>
        <v xml:space="preserve"> </v>
      </c>
      <c r="F257" s="90" t="str">
        <f>'I11'!N23</f>
        <v xml:space="preserve"> </v>
      </c>
      <c r="G257" s="91"/>
      <c r="H257" s="91"/>
      <c r="I257" s="42"/>
      <c r="J257" s="42"/>
      <c r="K257" s="43">
        <f t="shared" si="6"/>
        <v>0</v>
      </c>
      <c r="L257" s="44">
        <f t="shared" si="7"/>
        <v>66</v>
      </c>
    </row>
    <row r="258" spans="1:12" x14ac:dyDescent="0.25">
      <c r="A258" s="40">
        <v>12</v>
      </c>
      <c r="B258" s="41" t="str">
        <f>IF('M11'!B24=0,"",'M11'!B24)</f>
        <v/>
      </c>
      <c r="C258" s="90" t="str">
        <f>'I11'!K24</f>
        <v xml:space="preserve"> </v>
      </c>
      <c r="D258" s="90" t="str">
        <f>'I11'!L24</f>
        <v xml:space="preserve"> </v>
      </c>
      <c r="E258" s="90" t="str">
        <f>'I11'!M24</f>
        <v xml:space="preserve"> </v>
      </c>
      <c r="F258" s="90" t="str">
        <f>'I11'!N24</f>
        <v xml:space="preserve"> </v>
      </c>
      <c r="G258" s="91"/>
      <c r="H258" s="91"/>
      <c r="I258" s="42"/>
      <c r="J258" s="42"/>
      <c r="K258" s="43">
        <f t="shared" si="6"/>
        <v>0</v>
      </c>
      <c r="L258" s="44">
        <f t="shared" si="7"/>
        <v>66</v>
      </c>
    </row>
    <row r="259" spans="1:12" x14ac:dyDescent="0.25">
      <c r="A259" s="40">
        <v>13</v>
      </c>
      <c r="B259" s="41" t="str">
        <f>IF('M11'!B25=0,"",'M11'!B25)</f>
        <v/>
      </c>
      <c r="C259" s="90" t="str">
        <f>'I11'!K25</f>
        <v xml:space="preserve"> </v>
      </c>
      <c r="D259" s="90" t="str">
        <f>'I11'!L25</f>
        <v xml:space="preserve"> </v>
      </c>
      <c r="E259" s="90" t="str">
        <f>'I11'!M25</f>
        <v xml:space="preserve"> </v>
      </c>
      <c r="F259" s="90" t="str">
        <f>'I11'!N25</f>
        <v xml:space="preserve"> </v>
      </c>
      <c r="G259" s="91"/>
      <c r="H259" s="91"/>
      <c r="I259" s="42"/>
      <c r="J259" s="42"/>
      <c r="K259" s="43">
        <f t="shared" si="6"/>
        <v>0</v>
      </c>
      <c r="L259" s="44">
        <f t="shared" si="7"/>
        <v>66</v>
      </c>
    </row>
    <row r="260" spans="1:12" x14ac:dyDescent="0.25">
      <c r="A260" s="40">
        <v>14</v>
      </c>
      <c r="B260" s="41" t="str">
        <f>IF('M11'!B26=0,"",'M11'!B26)</f>
        <v/>
      </c>
      <c r="C260" s="90" t="str">
        <f>'I11'!K26</f>
        <v xml:space="preserve"> </v>
      </c>
      <c r="D260" s="90" t="str">
        <f>'I11'!L26</f>
        <v xml:space="preserve"> </v>
      </c>
      <c r="E260" s="90" t="str">
        <f>'I11'!M26</f>
        <v xml:space="preserve"> </v>
      </c>
      <c r="F260" s="90" t="str">
        <f>'I11'!N26</f>
        <v xml:space="preserve"> </v>
      </c>
      <c r="G260" s="91"/>
      <c r="H260" s="91"/>
      <c r="I260" s="42"/>
      <c r="J260" s="42"/>
      <c r="K260" s="43">
        <f t="shared" si="6"/>
        <v>0</v>
      </c>
      <c r="L260" s="44">
        <f t="shared" si="7"/>
        <v>66</v>
      </c>
    </row>
    <row r="261" spans="1:12" x14ac:dyDescent="0.25">
      <c r="A261" s="40">
        <v>15</v>
      </c>
      <c r="B261" s="41" t="str">
        <f>IF('M11'!B27=0,"",'M11'!B27)</f>
        <v/>
      </c>
      <c r="C261" s="90" t="str">
        <f>'I11'!K27</f>
        <v xml:space="preserve"> </v>
      </c>
      <c r="D261" s="90" t="str">
        <f>'I11'!L27</f>
        <v xml:space="preserve"> </v>
      </c>
      <c r="E261" s="90" t="str">
        <f>'I11'!M27</f>
        <v xml:space="preserve"> </v>
      </c>
      <c r="F261" s="90" t="str">
        <f>'I11'!N27</f>
        <v xml:space="preserve"> </v>
      </c>
      <c r="G261" s="91"/>
      <c r="H261" s="91"/>
      <c r="I261" s="42"/>
      <c r="J261" s="42"/>
      <c r="K261" s="43">
        <f t="shared" si="6"/>
        <v>0</v>
      </c>
      <c r="L261" s="44">
        <f t="shared" si="7"/>
        <v>66</v>
      </c>
    </row>
    <row r="262" spans="1:12" x14ac:dyDescent="0.25">
      <c r="A262" s="40">
        <v>16</v>
      </c>
      <c r="B262" s="41" t="str">
        <f>IF('M11'!B28=0,"",'M11'!B28)</f>
        <v/>
      </c>
      <c r="C262" s="90" t="str">
        <f>'I11'!K28</f>
        <v xml:space="preserve"> </v>
      </c>
      <c r="D262" s="90" t="str">
        <f>'I11'!L28</f>
        <v xml:space="preserve"> </v>
      </c>
      <c r="E262" s="90" t="str">
        <f>'I11'!M28</f>
        <v xml:space="preserve"> </v>
      </c>
      <c r="F262" s="90" t="str">
        <f>'I11'!N28</f>
        <v xml:space="preserve"> </v>
      </c>
      <c r="G262" s="91"/>
      <c r="H262" s="91"/>
      <c r="I262" s="42"/>
      <c r="J262" s="42"/>
      <c r="K262" s="43">
        <f t="shared" si="6"/>
        <v>0</v>
      </c>
      <c r="L262" s="44">
        <f t="shared" si="7"/>
        <v>66</v>
      </c>
    </row>
    <row r="263" spans="1:12" x14ac:dyDescent="0.25">
      <c r="A263" s="40">
        <v>17</v>
      </c>
      <c r="B263" s="41" t="str">
        <f>IF('M11'!B29=0,"",'M11'!B29)</f>
        <v/>
      </c>
      <c r="C263" s="90" t="str">
        <f>'I11'!K29</f>
        <v xml:space="preserve"> </v>
      </c>
      <c r="D263" s="90" t="str">
        <f>'I11'!L29</f>
        <v xml:space="preserve"> </v>
      </c>
      <c r="E263" s="90" t="str">
        <f>'I11'!M29</f>
        <v xml:space="preserve"> </v>
      </c>
      <c r="F263" s="90" t="str">
        <f>'I11'!N29</f>
        <v xml:space="preserve"> </v>
      </c>
      <c r="G263" s="91"/>
      <c r="H263" s="91"/>
      <c r="I263" s="42"/>
      <c r="J263" s="42"/>
      <c r="K263" s="43">
        <f t="shared" si="6"/>
        <v>0</v>
      </c>
      <c r="L263" s="44">
        <f t="shared" si="7"/>
        <v>66</v>
      </c>
    </row>
    <row r="264" spans="1:12" x14ac:dyDescent="0.25">
      <c r="A264" s="40">
        <v>18</v>
      </c>
      <c r="B264" s="41" t="str">
        <f>IF('M11'!B30=0,"",'M11'!B30)</f>
        <v/>
      </c>
      <c r="C264" s="90" t="str">
        <f>'I11'!K30</f>
        <v xml:space="preserve"> </v>
      </c>
      <c r="D264" s="90" t="str">
        <f>'I11'!L30</f>
        <v xml:space="preserve"> </v>
      </c>
      <c r="E264" s="90" t="str">
        <f>'I11'!M30</f>
        <v xml:space="preserve"> </v>
      </c>
      <c r="F264" s="90" t="str">
        <f>'I11'!N30</f>
        <v xml:space="preserve"> </v>
      </c>
      <c r="G264" s="91"/>
      <c r="H264" s="91"/>
      <c r="I264" s="42"/>
      <c r="J264" s="42"/>
      <c r="K264" s="43">
        <f t="shared" si="6"/>
        <v>0</v>
      </c>
      <c r="L264" s="44">
        <f t="shared" si="7"/>
        <v>66</v>
      </c>
    </row>
    <row r="265" spans="1:12" x14ac:dyDescent="0.25">
      <c r="A265" s="40">
        <v>19</v>
      </c>
      <c r="B265" s="41" t="str">
        <f>IF('M11'!B31=0,"",'M11'!B31)</f>
        <v/>
      </c>
      <c r="C265" s="90" t="str">
        <f>'I11'!K31</f>
        <v xml:space="preserve"> </v>
      </c>
      <c r="D265" s="90" t="str">
        <f>'I11'!L31</f>
        <v xml:space="preserve"> </v>
      </c>
      <c r="E265" s="90" t="str">
        <f>'I11'!M31</f>
        <v xml:space="preserve"> </v>
      </c>
      <c r="F265" s="90" t="str">
        <f>'I11'!N31</f>
        <v xml:space="preserve"> </v>
      </c>
      <c r="G265" s="91"/>
      <c r="H265" s="91"/>
      <c r="I265" s="42"/>
      <c r="J265" s="42"/>
      <c r="K265" s="43">
        <f t="shared" si="6"/>
        <v>0</v>
      </c>
      <c r="L265" s="44">
        <f t="shared" si="7"/>
        <v>66</v>
      </c>
    </row>
    <row r="266" spans="1:12" x14ac:dyDescent="0.25">
      <c r="A266" s="40">
        <v>20</v>
      </c>
      <c r="B266" s="41" t="str">
        <f>IF('M11'!B32=0,"",'M11'!B32)</f>
        <v/>
      </c>
      <c r="C266" s="90" t="str">
        <f>'I11'!K32</f>
        <v xml:space="preserve"> </v>
      </c>
      <c r="D266" s="90" t="str">
        <f>'I11'!L32</f>
        <v xml:space="preserve"> </v>
      </c>
      <c r="E266" s="90" t="str">
        <f>'I11'!M32</f>
        <v xml:space="preserve"> </v>
      </c>
      <c r="F266" s="90" t="str">
        <f>'I11'!N32</f>
        <v xml:space="preserve"> </v>
      </c>
      <c r="G266" s="91"/>
      <c r="H266" s="91"/>
      <c r="I266" s="42"/>
      <c r="J266" s="42"/>
      <c r="K266" s="43">
        <f t="shared" si="6"/>
        <v>0</v>
      </c>
      <c r="L266" s="44">
        <f t="shared" si="7"/>
        <v>66</v>
      </c>
    </row>
    <row r="267" spans="1:12" x14ac:dyDescent="0.25">
      <c r="A267" s="40">
        <v>21</v>
      </c>
      <c r="B267" s="41" t="str">
        <f>IF('M11'!B33=0,"",'M11'!B33)</f>
        <v/>
      </c>
      <c r="C267" s="90" t="str">
        <f>'I11'!K33</f>
        <v xml:space="preserve"> </v>
      </c>
      <c r="D267" s="90" t="str">
        <f>'I11'!L33</f>
        <v xml:space="preserve"> </v>
      </c>
      <c r="E267" s="90" t="str">
        <f>'I11'!M33</f>
        <v xml:space="preserve"> </v>
      </c>
      <c r="F267" s="90" t="str">
        <f>'I11'!N33</f>
        <v xml:space="preserve"> </v>
      </c>
      <c r="G267" s="91"/>
      <c r="H267" s="91"/>
      <c r="I267" s="42"/>
      <c r="J267" s="42"/>
      <c r="K267" s="43">
        <f t="shared" si="6"/>
        <v>0</v>
      </c>
      <c r="L267" s="44">
        <f t="shared" si="7"/>
        <v>66</v>
      </c>
    </row>
    <row r="268" spans="1:12" x14ac:dyDescent="0.25">
      <c r="A268" s="40">
        <v>22</v>
      </c>
      <c r="B268" s="41" t="str">
        <f>IF('M11'!B34=0,"",'M11'!B34)</f>
        <v/>
      </c>
      <c r="C268" s="90" t="str">
        <f>'I11'!K34</f>
        <v xml:space="preserve"> </v>
      </c>
      <c r="D268" s="90" t="str">
        <f>'I11'!L34</f>
        <v xml:space="preserve"> </v>
      </c>
      <c r="E268" s="90" t="str">
        <f>'I11'!M34</f>
        <v xml:space="preserve"> </v>
      </c>
      <c r="F268" s="90" t="str">
        <f>'I11'!N34</f>
        <v xml:space="preserve"> </v>
      </c>
      <c r="G268" s="91"/>
      <c r="H268" s="91"/>
      <c r="I268" s="42"/>
      <c r="J268" s="42"/>
      <c r="K268" s="43">
        <f t="shared" si="6"/>
        <v>0</v>
      </c>
      <c r="L268" s="44">
        <f t="shared" si="7"/>
        <v>66</v>
      </c>
    </row>
    <row r="269" spans="1:12" x14ac:dyDescent="0.25">
      <c r="A269" s="40">
        <v>23</v>
      </c>
      <c r="B269" s="41" t="str">
        <f>IF('M11'!B35=0,"",'M11'!B35)</f>
        <v/>
      </c>
      <c r="C269" s="90" t="str">
        <f>'I11'!K35</f>
        <v xml:space="preserve"> </v>
      </c>
      <c r="D269" s="90" t="str">
        <f>'I11'!L35</f>
        <v xml:space="preserve"> </v>
      </c>
      <c r="E269" s="90" t="str">
        <f>'I11'!M35</f>
        <v xml:space="preserve"> </v>
      </c>
      <c r="F269" s="90" t="str">
        <f>'I11'!N35</f>
        <v xml:space="preserve"> </v>
      </c>
      <c r="G269" s="91"/>
      <c r="H269" s="91"/>
      <c r="I269" s="42"/>
      <c r="J269" s="42"/>
      <c r="K269" s="43">
        <f t="shared" si="6"/>
        <v>0</v>
      </c>
      <c r="L269" s="44">
        <f t="shared" si="7"/>
        <v>66</v>
      </c>
    </row>
    <row r="270" spans="1:12" x14ac:dyDescent="0.25">
      <c r="A270" s="40">
        <v>24</v>
      </c>
      <c r="B270" s="41" t="str">
        <f>IF('M11'!B36=0,"",'M11'!B36)</f>
        <v/>
      </c>
      <c r="C270" s="90" t="str">
        <f>'I11'!K36</f>
        <v xml:space="preserve"> </v>
      </c>
      <c r="D270" s="90" t="str">
        <f>'I11'!L36</f>
        <v xml:space="preserve"> </v>
      </c>
      <c r="E270" s="90" t="str">
        <f>'I11'!M36</f>
        <v xml:space="preserve"> </v>
      </c>
      <c r="F270" s="90" t="str">
        <f>'I11'!N36</f>
        <v xml:space="preserve"> </v>
      </c>
      <c r="G270" s="91"/>
      <c r="H270" s="91"/>
      <c r="I270" s="42"/>
      <c r="J270" s="42"/>
      <c r="K270" s="43">
        <f t="shared" si="6"/>
        <v>0</v>
      </c>
      <c r="L270" s="44">
        <f t="shared" si="7"/>
        <v>66</v>
      </c>
    </row>
    <row r="271" spans="1:12" x14ac:dyDescent="0.25">
      <c r="A271" s="40">
        <v>25</v>
      </c>
      <c r="B271" s="41" t="str">
        <f>IF('M11'!B37=0,"",'M11'!B37)</f>
        <v/>
      </c>
      <c r="C271" s="90" t="str">
        <f>'I11'!K37</f>
        <v xml:space="preserve"> </v>
      </c>
      <c r="D271" s="90" t="str">
        <f>'I11'!L37</f>
        <v xml:space="preserve"> </v>
      </c>
      <c r="E271" s="90" t="str">
        <f>'I11'!M37</f>
        <v xml:space="preserve"> </v>
      </c>
      <c r="F271" s="90" t="str">
        <f>'I11'!N37</f>
        <v xml:space="preserve"> </v>
      </c>
      <c r="G271" s="91"/>
      <c r="H271" s="91"/>
      <c r="I271" s="42"/>
      <c r="J271" s="42"/>
      <c r="K271" s="43">
        <f t="shared" si="6"/>
        <v>0</v>
      </c>
      <c r="L271" s="44">
        <f t="shared" si="7"/>
        <v>66</v>
      </c>
    </row>
    <row r="272" spans="1:12" x14ac:dyDescent="0.25">
      <c r="A272" s="40">
        <v>26</v>
      </c>
      <c r="B272" s="41" t="str">
        <f>IF('M11'!B38=0,"",'M11'!B38)</f>
        <v/>
      </c>
      <c r="C272" s="90" t="str">
        <f>'I11'!K38</f>
        <v xml:space="preserve"> </v>
      </c>
      <c r="D272" s="90" t="str">
        <f>'I11'!L38</f>
        <v xml:space="preserve"> </v>
      </c>
      <c r="E272" s="90" t="str">
        <f>'I11'!M38</f>
        <v xml:space="preserve"> </v>
      </c>
      <c r="F272" s="90" t="str">
        <f>'I11'!N38</f>
        <v xml:space="preserve"> </v>
      </c>
      <c r="G272" s="91"/>
      <c r="H272" s="91"/>
      <c r="I272" s="42"/>
      <c r="J272" s="42"/>
      <c r="K272" s="43">
        <f t="shared" si="6"/>
        <v>0</v>
      </c>
      <c r="L272" s="44">
        <f t="shared" si="7"/>
        <v>66</v>
      </c>
    </row>
    <row r="273" spans="1:12" x14ac:dyDescent="0.25">
      <c r="A273" s="40">
        <v>27</v>
      </c>
      <c r="B273" s="41" t="str">
        <f>IF('M11'!B39=0,"",'M11'!B39)</f>
        <v/>
      </c>
      <c r="C273" s="90" t="str">
        <f>'I11'!K39</f>
        <v xml:space="preserve"> </v>
      </c>
      <c r="D273" s="90" t="str">
        <f>'I11'!L39</f>
        <v xml:space="preserve"> </v>
      </c>
      <c r="E273" s="90" t="str">
        <f>'I11'!M39</f>
        <v xml:space="preserve"> </v>
      </c>
      <c r="F273" s="90" t="str">
        <f>'I11'!N39</f>
        <v xml:space="preserve"> </v>
      </c>
      <c r="G273" s="91"/>
      <c r="H273" s="91"/>
      <c r="I273" s="42"/>
      <c r="J273" s="42"/>
      <c r="K273" s="43">
        <f t="shared" si="6"/>
        <v>0</v>
      </c>
      <c r="L273" s="44">
        <f t="shared" si="7"/>
        <v>66</v>
      </c>
    </row>
    <row r="274" spans="1:12" x14ac:dyDescent="0.25">
      <c r="A274" s="40">
        <v>28</v>
      </c>
      <c r="B274" s="41" t="str">
        <f>IF('M11'!B40=0,"",'M11'!B40)</f>
        <v/>
      </c>
      <c r="C274" s="90" t="str">
        <f>'I11'!K40</f>
        <v xml:space="preserve"> </v>
      </c>
      <c r="D274" s="90" t="str">
        <f>'I11'!L40</f>
        <v xml:space="preserve"> </v>
      </c>
      <c r="E274" s="90" t="str">
        <f>'I11'!M40</f>
        <v xml:space="preserve"> </v>
      </c>
      <c r="F274" s="90" t="str">
        <f>'I11'!N40</f>
        <v xml:space="preserve"> </v>
      </c>
      <c r="G274" s="91"/>
      <c r="H274" s="91"/>
      <c r="I274" s="42"/>
      <c r="J274" s="42"/>
      <c r="K274" s="43">
        <f t="shared" si="6"/>
        <v>0</v>
      </c>
      <c r="L274" s="44">
        <f t="shared" si="7"/>
        <v>66</v>
      </c>
    </row>
    <row r="275" spans="1:12" x14ac:dyDescent="0.25">
      <c r="A275" s="40">
        <v>29</v>
      </c>
      <c r="B275" s="41" t="str">
        <f>IF('M11'!B41=0,"",'M11'!B41)</f>
        <v/>
      </c>
      <c r="C275" s="90" t="str">
        <f>'I11'!K41</f>
        <v xml:space="preserve"> </v>
      </c>
      <c r="D275" s="90" t="str">
        <f>'I11'!L41</f>
        <v xml:space="preserve"> </v>
      </c>
      <c r="E275" s="90" t="str">
        <f>'I11'!M41</f>
        <v xml:space="preserve"> </v>
      </c>
      <c r="F275" s="90" t="str">
        <f>'I11'!N41</f>
        <v xml:space="preserve"> </v>
      </c>
      <c r="G275" s="91"/>
      <c r="H275" s="91"/>
      <c r="I275" s="42"/>
      <c r="J275" s="42"/>
      <c r="K275" s="43">
        <f t="shared" si="6"/>
        <v>0</v>
      </c>
      <c r="L275" s="44">
        <f t="shared" si="7"/>
        <v>66</v>
      </c>
    </row>
    <row r="276" spans="1:12" x14ac:dyDescent="0.25">
      <c r="A276" s="40">
        <v>30</v>
      </c>
      <c r="B276" s="41" t="str">
        <f>IF('M11'!B42=0,"",'M11'!B42)</f>
        <v/>
      </c>
      <c r="C276" s="90" t="str">
        <f>'I11'!K42</f>
        <v xml:space="preserve"> </v>
      </c>
      <c r="D276" s="90" t="str">
        <f>'I11'!L42</f>
        <v xml:space="preserve"> </v>
      </c>
      <c r="E276" s="90" t="str">
        <f>'I11'!M42</f>
        <v xml:space="preserve"> </v>
      </c>
      <c r="F276" s="90" t="str">
        <f>'I11'!N42</f>
        <v xml:space="preserve"> </v>
      </c>
      <c r="G276" s="91"/>
      <c r="H276" s="91"/>
      <c r="I276" s="42"/>
      <c r="J276" s="42"/>
      <c r="K276" s="43">
        <f t="shared" si="6"/>
        <v>0</v>
      </c>
      <c r="L276" s="44">
        <f t="shared" si="7"/>
        <v>66</v>
      </c>
    </row>
    <row r="277" spans="1:12" x14ac:dyDescent="0.25">
      <c r="A277" s="40">
        <v>31</v>
      </c>
      <c r="B277" s="41" t="str">
        <f>IF('M11'!B43=0,"",'M11'!B43)</f>
        <v/>
      </c>
      <c r="C277" s="90" t="str">
        <f>'I11'!K43</f>
        <v xml:space="preserve"> </v>
      </c>
      <c r="D277" s="90" t="str">
        <f>'I11'!L43</f>
        <v xml:space="preserve"> </v>
      </c>
      <c r="E277" s="90" t="str">
        <f>'I11'!M43</f>
        <v xml:space="preserve"> </v>
      </c>
      <c r="F277" s="90" t="str">
        <f>'I11'!N43</f>
        <v xml:space="preserve"> </v>
      </c>
      <c r="G277" s="91"/>
      <c r="H277" s="91"/>
      <c r="I277" s="42"/>
      <c r="J277" s="42"/>
      <c r="K277" s="43">
        <f t="shared" si="6"/>
        <v>0</v>
      </c>
      <c r="L277" s="44">
        <f t="shared" si="7"/>
        <v>66</v>
      </c>
    </row>
    <row r="278" spans="1:12" x14ac:dyDescent="0.25">
      <c r="A278" s="40">
        <v>32</v>
      </c>
      <c r="B278" s="41" t="str">
        <f>IF('M11'!B44=0,"",'M11'!B44)</f>
        <v/>
      </c>
      <c r="C278" s="90" t="str">
        <f>'I11'!K44</f>
        <v xml:space="preserve"> </v>
      </c>
      <c r="D278" s="90" t="str">
        <f>'I11'!L44</f>
        <v xml:space="preserve"> </v>
      </c>
      <c r="E278" s="90" t="str">
        <f>'I11'!M44</f>
        <v xml:space="preserve"> </v>
      </c>
      <c r="F278" s="90" t="str">
        <f>'I11'!N44</f>
        <v xml:space="preserve"> </v>
      </c>
      <c r="G278" s="91"/>
      <c r="H278" s="91"/>
      <c r="I278" s="42"/>
      <c r="J278" s="42"/>
      <c r="K278" s="43">
        <f t="shared" si="6"/>
        <v>0</v>
      </c>
      <c r="L278" s="44">
        <f t="shared" si="7"/>
        <v>66</v>
      </c>
    </row>
    <row r="279" spans="1:12" x14ac:dyDescent="0.25">
      <c r="A279" s="40">
        <v>33</v>
      </c>
      <c r="B279" s="41" t="str">
        <f>IF('M11'!B45=0,"",'M11'!B45)</f>
        <v/>
      </c>
      <c r="C279" s="90" t="str">
        <f>'I11'!K45</f>
        <v xml:space="preserve"> </v>
      </c>
      <c r="D279" s="90" t="str">
        <f>'I11'!L45</f>
        <v xml:space="preserve"> </v>
      </c>
      <c r="E279" s="90" t="str">
        <f>'I11'!M45</f>
        <v xml:space="preserve"> </v>
      </c>
      <c r="F279" s="90" t="str">
        <f>'I11'!N45</f>
        <v xml:space="preserve"> </v>
      </c>
      <c r="G279" s="91"/>
      <c r="H279" s="91"/>
      <c r="I279" s="42"/>
      <c r="J279" s="42"/>
      <c r="K279" s="43">
        <f t="shared" si="6"/>
        <v>0</v>
      </c>
      <c r="L279" s="44">
        <f t="shared" si="7"/>
        <v>66</v>
      </c>
    </row>
    <row r="280" spans="1:12" x14ac:dyDescent="0.25">
      <c r="A280" s="40">
        <v>34</v>
      </c>
      <c r="B280" s="41" t="str">
        <f>IF('M11'!B46=0,"",'M11'!B46)</f>
        <v/>
      </c>
      <c r="C280" s="90" t="str">
        <f>'I11'!K46</f>
        <v xml:space="preserve"> </v>
      </c>
      <c r="D280" s="90" t="str">
        <f>'I11'!L46</f>
        <v xml:space="preserve"> </v>
      </c>
      <c r="E280" s="90" t="str">
        <f>'I11'!M46</f>
        <v xml:space="preserve"> </v>
      </c>
      <c r="F280" s="90" t="str">
        <f>'I11'!N46</f>
        <v xml:space="preserve"> </v>
      </c>
      <c r="G280" s="91"/>
      <c r="H280" s="91"/>
      <c r="I280" s="42"/>
      <c r="J280" s="42"/>
      <c r="K280" s="43">
        <f t="shared" si="6"/>
        <v>0</v>
      </c>
      <c r="L280" s="44">
        <f t="shared" si="7"/>
        <v>66</v>
      </c>
    </row>
    <row r="281" spans="1:12" x14ac:dyDescent="0.25">
      <c r="A281" s="40">
        <v>35</v>
      </c>
      <c r="B281" s="41" t="str">
        <f>IF('M11'!B47=0,"",'M11'!B47)</f>
        <v/>
      </c>
      <c r="C281" s="90" t="str">
        <f>'I11'!K47</f>
        <v xml:space="preserve"> </v>
      </c>
      <c r="D281" s="90" t="str">
        <f>'I11'!L47</f>
        <v xml:space="preserve"> </v>
      </c>
      <c r="E281" s="90" t="str">
        <f>'I11'!M47</f>
        <v xml:space="preserve"> </v>
      </c>
      <c r="F281" s="90" t="str">
        <f>'I11'!N47</f>
        <v xml:space="preserve"> </v>
      </c>
      <c r="G281" s="91"/>
      <c r="H281" s="91"/>
      <c r="I281" s="42"/>
      <c r="J281" s="42"/>
      <c r="K281" s="43">
        <f t="shared" si="6"/>
        <v>0</v>
      </c>
      <c r="L281" s="44">
        <f t="shared" si="7"/>
        <v>66</v>
      </c>
    </row>
    <row r="282" spans="1:12" x14ac:dyDescent="0.25">
      <c r="A282" s="40">
        <v>36</v>
      </c>
      <c r="B282" s="41" t="str">
        <f>IF('M11'!B48=0,"",'M11'!B48)</f>
        <v/>
      </c>
      <c r="C282" s="90" t="str">
        <f>'I11'!K48</f>
        <v xml:space="preserve"> </v>
      </c>
      <c r="D282" s="90" t="str">
        <f>'I11'!L48</f>
        <v xml:space="preserve"> </v>
      </c>
      <c r="E282" s="90" t="str">
        <f>'I11'!M48</f>
        <v xml:space="preserve"> </v>
      </c>
      <c r="F282" s="90" t="str">
        <f>'I11'!N48</f>
        <v xml:space="preserve"> </v>
      </c>
      <c r="G282" s="91"/>
      <c r="H282" s="91"/>
      <c r="I282" s="42"/>
      <c r="J282" s="42"/>
      <c r="K282" s="43">
        <f t="shared" si="6"/>
        <v>0</v>
      </c>
      <c r="L282" s="44">
        <f t="shared" si="7"/>
        <v>66</v>
      </c>
    </row>
    <row r="283" spans="1:12" x14ac:dyDescent="0.25">
      <c r="A283" s="40">
        <v>37</v>
      </c>
      <c r="B283" s="41" t="str">
        <f>IF('M11'!B49=0,"",'M11'!B49)</f>
        <v/>
      </c>
      <c r="C283" s="90" t="str">
        <f>'I11'!K49</f>
        <v xml:space="preserve"> </v>
      </c>
      <c r="D283" s="90" t="str">
        <f>'I11'!L49</f>
        <v xml:space="preserve"> </v>
      </c>
      <c r="E283" s="90" t="str">
        <f>'I11'!M49</f>
        <v xml:space="preserve"> </v>
      </c>
      <c r="F283" s="90" t="str">
        <f>'I11'!N49</f>
        <v xml:space="preserve"> </v>
      </c>
      <c r="G283" s="91"/>
      <c r="H283" s="91"/>
      <c r="I283" s="42"/>
      <c r="J283" s="42"/>
      <c r="K283" s="43">
        <f t="shared" si="6"/>
        <v>0</v>
      </c>
      <c r="L283" s="44">
        <f t="shared" si="7"/>
        <v>66</v>
      </c>
    </row>
    <row r="284" spans="1:12" x14ac:dyDescent="0.25">
      <c r="A284" s="40">
        <v>38</v>
      </c>
      <c r="B284" s="41" t="str">
        <f>IF('M11'!B50=0,"",'M11'!B50)</f>
        <v/>
      </c>
      <c r="C284" s="90" t="str">
        <f>'I11'!K50</f>
        <v xml:space="preserve"> </v>
      </c>
      <c r="D284" s="90" t="str">
        <f>'I11'!L50</f>
        <v xml:space="preserve"> </v>
      </c>
      <c r="E284" s="90" t="str">
        <f>'I11'!M50</f>
        <v xml:space="preserve"> </v>
      </c>
      <c r="F284" s="90" t="str">
        <f>'I11'!N50</f>
        <v xml:space="preserve"> </v>
      </c>
      <c r="G284" s="91"/>
      <c r="H284" s="91"/>
      <c r="I284" s="42"/>
      <c r="J284" s="42"/>
      <c r="K284" s="43">
        <f t="shared" si="6"/>
        <v>0</v>
      </c>
      <c r="L284" s="44">
        <f t="shared" si="7"/>
        <v>66</v>
      </c>
    </row>
    <row r="285" spans="1:12" x14ac:dyDescent="0.25">
      <c r="A285" s="40">
        <v>39</v>
      </c>
      <c r="B285" s="41" t="str">
        <f>IF('M11'!B51=0,"",'M11'!B51)</f>
        <v/>
      </c>
      <c r="C285" s="90" t="str">
        <f>'I11'!K51</f>
        <v xml:space="preserve"> </v>
      </c>
      <c r="D285" s="90" t="str">
        <f>'I11'!L51</f>
        <v xml:space="preserve"> </v>
      </c>
      <c r="E285" s="90" t="str">
        <f>'I11'!M51</f>
        <v xml:space="preserve"> </v>
      </c>
      <c r="F285" s="90" t="str">
        <f>'I11'!N51</f>
        <v xml:space="preserve"> </v>
      </c>
      <c r="G285" s="91"/>
      <c r="H285" s="91"/>
      <c r="I285" s="42"/>
      <c r="J285" s="42"/>
      <c r="K285" s="43">
        <f t="shared" si="6"/>
        <v>0</v>
      </c>
      <c r="L285" s="44">
        <f t="shared" si="7"/>
        <v>66</v>
      </c>
    </row>
    <row r="286" spans="1:12" x14ac:dyDescent="0.25">
      <c r="A286" s="40">
        <v>40</v>
      </c>
      <c r="B286" s="41" t="str">
        <f>IF('M11'!B52=0,"",'M11'!B52)</f>
        <v/>
      </c>
      <c r="C286" s="90" t="str">
        <f>'I11'!K52</f>
        <v xml:space="preserve"> </v>
      </c>
      <c r="D286" s="90" t="str">
        <f>'I11'!L52</f>
        <v xml:space="preserve"> </v>
      </c>
      <c r="E286" s="90" t="str">
        <f>'I11'!M52</f>
        <v xml:space="preserve"> </v>
      </c>
      <c r="F286" s="90" t="str">
        <f>'I11'!N52</f>
        <v xml:space="preserve"> </v>
      </c>
      <c r="G286" s="91"/>
      <c r="H286" s="91"/>
      <c r="I286" s="42"/>
      <c r="J286" s="42"/>
      <c r="K286" s="43">
        <f t="shared" si="6"/>
        <v>0</v>
      </c>
      <c r="L286" s="44">
        <f t="shared" si="7"/>
        <v>66</v>
      </c>
    </row>
    <row r="287" spans="1:12" x14ac:dyDescent="0.25">
      <c r="A287" s="40">
        <v>41</v>
      </c>
      <c r="B287" s="41" t="str">
        <f>IF('M11'!B53=0,"",'M11'!B53)</f>
        <v/>
      </c>
      <c r="C287" s="90" t="str">
        <f>'I11'!K53</f>
        <v xml:space="preserve"> </v>
      </c>
      <c r="D287" s="90" t="str">
        <f>'I11'!L53</f>
        <v xml:space="preserve"> </v>
      </c>
      <c r="E287" s="90" t="str">
        <f>'I11'!M53</f>
        <v xml:space="preserve"> </v>
      </c>
      <c r="F287" s="90" t="str">
        <f>'I11'!N53</f>
        <v xml:space="preserve"> </v>
      </c>
      <c r="G287" s="91"/>
      <c r="H287" s="91"/>
      <c r="I287" s="42"/>
      <c r="J287" s="42"/>
      <c r="K287" s="43">
        <f t="shared" si="6"/>
        <v>0</v>
      </c>
      <c r="L287" s="44">
        <f t="shared" si="7"/>
        <v>66</v>
      </c>
    </row>
    <row r="288" spans="1:12" x14ac:dyDescent="0.25">
      <c r="A288" s="40">
        <v>42</v>
      </c>
      <c r="B288" s="41" t="str">
        <f>IF('M11'!B54=0,"",'M11'!B54)</f>
        <v/>
      </c>
      <c r="C288" s="90" t="str">
        <f>'I11'!K54</f>
        <v xml:space="preserve"> </v>
      </c>
      <c r="D288" s="90" t="str">
        <f>'I11'!L54</f>
        <v xml:space="preserve"> </v>
      </c>
      <c r="E288" s="90" t="str">
        <f>'I11'!M54</f>
        <v xml:space="preserve"> </v>
      </c>
      <c r="F288" s="90" t="str">
        <f>'I11'!N54</f>
        <v xml:space="preserve"> </v>
      </c>
      <c r="G288" s="91"/>
      <c r="H288" s="91"/>
      <c r="I288" s="42"/>
      <c r="J288" s="42"/>
      <c r="K288" s="43">
        <f t="shared" si="6"/>
        <v>0</v>
      </c>
      <c r="L288" s="44">
        <f t="shared" si="7"/>
        <v>66</v>
      </c>
    </row>
    <row r="289" spans="1:12" x14ac:dyDescent="0.25">
      <c r="A289" s="40">
        <v>43</v>
      </c>
      <c r="B289" s="41" t="str">
        <f>IF('M11'!B55=0,"",'M11'!B55)</f>
        <v/>
      </c>
      <c r="C289" s="90" t="str">
        <f>'I11'!K55</f>
        <v xml:space="preserve"> </v>
      </c>
      <c r="D289" s="90" t="str">
        <f>'I11'!L55</f>
        <v xml:space="preserve"> </v>
      </c>
      <c r="E289" s="90" t="str">
        <f>'I11'!M55</f>
        <v xml:space="preserve"> </v>
      </c>
      <c r="F289" s="90" t="str">
        <f>'I11'!N55</f>
        <v xml:space="preserve"> </v>
      </c>
      <c r="G289" s="91"/>
      <c r="H289" s="91"/>
      <c r="I289" s="42"/>
      <c r="J289" s="42"/>
      <c r="K289" s="43">
        <f t="shared" si="6"/>
        <v>0</v>
      </c>
      <c r="L289" s="44">
        <f t="shared" si="7"/>
        <v>66</v>
      </c>
    </row>
    <row r="290" spans="1:12" x14ac:dyDescent="0.25">
      <c r="A290" s="40">
        <v>44</v>
      </c>
      <c r="B290" s="41" t="str">
        <f>IF('M11'!B56=0,"",'M11'!B56)</f>
        <v/>
      </c>
      <c r="C290" s="90" t="str">
        <f>'I11'!K56</f>
        <v xml:space="preserve"> </v>
      </c>
      <c r="D290" s="90" t="str">
        <f>'I11'!L56</f>
        <v xml:space="preserve"> </v>
      </c>
      <c r="E290" s="90" t="str">
        <f>'I11'!M56</f>
        <v xml:space="preserve"> </v>
      </c>
      <c r="F290" s="90" t="str">
        <f>'I11'!N56</f>
        <v xml:space="preserve"> </v>
      </c>
      <c r="G290" s="91"/>
      <c r="H290" s="91"/>
      <c r="I290" s="42"/>
      <c r="J290" s="42"/>
      <c r="K290" s="43">
        <f t="shared" si="6"/>
        <v>0</v>
      </c>
      <c r="L290" s="44">
        <f t="shared" si="7"/>
        <v>66</v>
      </c>
    </row>
    <row r="291" spans="1:12" x14ac:dyDescent="0.25">
      <c r="A291" s="40">
        <v>45</v>
      </c>
      <c r="B291" s="41" t="str">
        <f>IF('M11'!B57=0,"",'M11'!B57)</f>
        <v/>
      </c>
      <c r="C291" s="90" t="str">
        <f>'I11'!K57</f>
        <v xml:space="preserve"> </v>
      </c>
      <c r="D291" s="90" t="str">
        <f>'I11'!L57</f>
        <v xml:space="preserve"> </v>
      </c>
      <c r="E291" s="90" t="str">
        <f>'I11'!M57</f>
        <v xml:space="preserve"> </v>
      </c>
      <c r="F291" s="90" t="str">
        <f>'I11'!N57</f>
        <v xml:space="preserve"> </v>
      </c>
      <c r="G291" s="91"/>
      <c r="H291" s="91"/>
      <c r="I291" s="42"/>
      <c r="J291" s="42"/>
      <c r="K291" s="43">
        <f t="shared" si="6"/>
        <v>0</v>
      </c>
      <c r="L291" s="44">
        <f t="shared" si="7"/>
        <v>66</v>
      </c>
    </row>
    <row r="292" spans="1:12" x14ac:dyDescent="0.25">
      <c r="A292" s="40">
        <v>46</v>
      </c>
      <c r="B292" s="41" t="str">
        <f>IF('M11'!B58=0,"",'M11'!B58)</f>
        <v/>
      </c>
      <c r="C292" s="90" t="str">
        <f>'I11'!K58</f>
        <v xml:space="preserve"> </v>
      </c>
      <c r="D292" s="90" t="str">
        <f>'I11'!L58</f>
        <v xml:space="preserve"> </v>
      </c>
      <c r="E292" s="90" t="str">
        <f>'I11'!M58</f>
        <v xml:space="preserve"> </v>
      </c>
      <c r="F292" s="90" t="str">
        <f>'I11'!N58</f>
        <v xml:space="preserve"> </v>
      </c>
      <c r="G292" s="91"/>
      <c r="H292" s="91"/>
      <c r="I292" s="42"/>
      <c r="J292" s="42"/>
      <c r="K292" s="43">
        <f t="shared" si="6"/>
        <v>0</v>
      </c>
      <c r="L292" s="44">
        <f t="shared" si="7"/>
        <v>66</v>
      </c>
    </row>
    <row r="293" spans="1:12" x14ac:dyDescent="0.25">
      <c r="A293" s="40">
        <v>47</v>
      </c>
      <c r="B293" s="41" t="str">
        <f>IF('M11'!B59=0,"",'M11'!B59)</f>
        <v/>
      </c>
      <c r="C293" s="90" t="str">
        <f>'I11'!K59</f>
        <v xml:space="preserve"> </v>
      </c>
      <c r="D293" s="90" t="str">
        <f>'I11'!L59</f>
        <v xml:space="preserve"> </v>
      </c>
      <c r="E293" s="90" t="str">
        <f>'I11'!M59</f>
        <v xml:space="preserve"> </v>
      </c>
      <c r="F293" s="90" t="str">
        <f>'I11'!N59</f>
        <v xml:space="preserve"> </v>
      </c>
      <c r="G293" s="91"/>
      <c r="H293" s="91"/>
      <c r="I293" s="42"/>
      <c r="J293" s="42"/>
      <c r="K293" s="43">
        <f t="shared" si="6"/>
        <v>0</v>
      </c>
      <c r="L293" s="44">
        <f t="shared" si="7"/>
        <v>66</v>
      </c>
    </row>
    <row r="294" spans="1:12" x14ac:dyDescent="0.25">
      <c r="A294" s="40">
        <v>48</v>
      </c>
      <c r="B294" s="41" t="str">
        <f>IF('M11'!B60=0,"",'M11'!B60)</f>
        <v/>
      </c>
      <c r="C294" s="90" t="str">
        <f>'I11'!K60</f>
        <v xml:space="preserve"> </v>
      </c>
      <c r="D294" s="90" t="str">
        <f>'I11'!L60</f>
        <v xml:space="preserve"> </v>
      </c>
      <c r="E294" s="90" t="str">
        <f>'I11'!M60</f>
        <v xml:space="preserve"> </v>
      </c>
      <c r="F294" s="90" t="str">
        <f>'I11'!N60</f>
        <v xml:space="preserve"> </v>
      </c>
      <c r="G294" s="91"/>
      <c r="H294" s="91"/>
      <c r="I294" s="42"/>
      <c r="J294" s="42"/>
      <c r="K294" s="43">
        <f t="shared" si="6"/>
        <v>0</v>
      </c>
      <c r="L294" s="44">
        <f t="shared" si="7"/>
        <v>66</v>
      </c>
    </row>
    <row r="295" spans="1:12" x14ac:dyDescent="0.25">
      <c r="A295" s="40">
        <v>49</v>
      </c>
      <c r="B295" s="41" t="str">
        <f>IF('M11'!B61=0,"",'M11'!B61)</f>
        <v/>
      </c>
      <c r="C295" s="90" t="str">
        <f>'I11'!K61</f>
        <v xml:space="preserve"> </v>
      </c>
      <c r="D295" s="90" t="str">
        <f>'I11'!L61</f>
        <v xml:space="preserve"> </v>
      </c>
      <c r="E295" s="90" t="str">
        <f>'I11'!M61</f>
        <v xml:space="preserve"> </v>
      </c>
      <c r="F295" s="90" t="str">
        <f>'I11'!N61</f>
        <v xml:space="preserve"> </v>
      </c>
      <c r="G295" s="91"/>
      <c r="H295" s="91"/>
      <c r="I295" s="42"/>
      <c r="J295" s="42"/>
      <c r="K295" s="43">
        <f t="shared" si="6"/>
        <v>0</v>
      </c>
      <c r="L295" s="44">
        <f t="shared" si="7"/>
        <v>66</v>
      </c>
    </row>
    <row r="296" spans="1:12" x14ac:dyDescent="0.25">
      <c r="A296" s="40">
        <v>50</v>
      </c>
      <c r="B296" s="41" t="str">
        <f>IF('M11'!B62=0,"",'M11'!B62)</f>
        <v/>
      </c>
      <c r="C296" s="90" t="str">
        <f>'I11'!K62</f>
        <v xml:space="preserve"> </v>
      </c>
      <c r="D296" s="90" t="str">
        <f>'I11'!L62</f>
        <v xml:space="preserve"> </v>
      </c>
      <c r="E296" s="90" t="str">
        <f>'I11'!M62</f>
        <v xml:space="preserve"> </v>
      </c>
      <c r="F296" s="90" t="str">
        <f>'I11'!N62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12" s="55" customFormat="1" ht="15" customHeight="1" x14ac:dyDescent="0.25">
      <c r="A305" s="211" t="s">
        <v>90</v>
      </c>
      <c r="B305" s="212"/>
      <c r="C305" s="53"/>
      <c r="D305" s="53"/>
      <c r="E305" s="53"/>
      <c r="F305" s="53"/>
      <c r="G305" s="53"/>
      <c r="H305" s="53"/>
      <c r="I305" s="53"/>
      <c r="J305" s="53"/>
      <c r="K305" s="53"/>
      <c r="L305" s="54"/>
    </row>
    <row r="306" spans="1:12" s="55" customFormat="1" ht="6" customHeight="1" x14ac:dyDescent="0.25">
      <c r="A306" s="56"/>
      <c r="B306" s="57"/>
      <c r="C306" s="53"/>
      <c r="D306" s="53"/>
      <c r="E306" s="53"/>
      <c r="F306" s="53"/>
      <c r="G306" s="53"/>
      <c r="H306" s="53"/>
      <c r="I306" s="53"/>
      <c r="J306" s="53"/>
      <c r="K306" s="53"/>
      <c r="L306" s="54"/>
    </row>
    <row r="307" spans="1:12"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row>
    <row r="308" spans="1:12" s="55" customFormat="1" ht="15" customHeight="1" x14ac:dyDescent="0.25">
      <c r="A308" s="58" t="s">
        <v>94</v>
      </c>
      <c r="B308" s="59" t="s">
        <v>95</v>
      </c>
      <c r="C308" s="53">
        <f>$C$6</f>
        <v>0</v>
      </c>
      <c r="D308" s="53"/>
      <c r="E308" s="59"/>
      <c r="F308" s="59"/>
      <c r="G308" s="59" t="s">
        <v>96</v>
      </c>
      <c r="H308" s="53">
        <f>$G$8</f>
        <v>0</v>
      </c>
      <c r="I308" s="53"/>
      <c r="J308" s="53"/>
      <c r="K308" s="53"/>
      <c r="L308" s="54"/>
    </row>
    <row r="309" spans="1:12" s="55" customFormat="1" ht="15" customHeight="1" x14ac:dyDescent="0.25">
      <c r="A309" s="58" t="s">
        <v>97</v>
      </c>
      <c r="B309" s="59" t="s">
        <v>98</v>
      </c>
      <c r="C309" s="53">
        <f>$A$8</f>
        <v>0</v>
      </c>
      <c r="D309" s="53"/>
      <c r="E309" s="59"/>
      <c r="F309" s="59"/>
      <c r="G309" s="59" t="s">
        <v>99</v>
      </c>
      <c r="H309" s="53">
        <f>$H$8</f>
        <v>0</v>
      </c>
      <c r="I309" s="53"/>
      <c r="J309" s="53"/>
      <c r="K309" s="53"/>
      <c r="L309" s="54"/>
    </row>
    <row r="310" spans="1:12" s="55" customFormat="1" ht="6" customHeight="1" x14ac:dyDescent="0.25">
      <c r="A310" s="60"/>
      <c r="B310" s="61"/>
      <c r="C310" s="61"/>
      <c r="D310" s="61"/>
      <c r="E310" s="53"/>
      <c r="F310" s="53"/>
      <c r="G310" s="53"/>
      <c r="H310" s="53"/>
      <c r="I310" s="53"/>
      <c r="J310" s="53"/>
      <c r="K310" s="53"/>
      <c r="L310" s="54"/>
    </row>
    <row r="311" spans="1:12" s="55" customFormat="1" ht="15" customHeight="1" x14ac:dyDescent="0.25">
      <c r="A311" s="56" t="s">
        <v>100</v>
      </c>
      <c r="B311" s="57"/>
      <c r="C311" s="62"/>
      <c r="D311" s="62"/>
      <c r="E311" s="53"/>
      <c r="F311" s="53"/>
      <c r="G311" s="53"/>
      <c r="H311" s="53"/>
      <c r="I311" s="53"/>
      <c r="J311" s="53"/>
      <c r="K311" s="53"/>
      <c r="L311" s="54"/>
    </row>
    <row r="312" spans="1:12" s="55" customFormat="1" ht="219.75" customHeight="1" x14ac:dyDescent="0.25">
      <c r="A312" s="216" t="s">
        <v>101</v>
      </c>
      <c r="B312" s="216"/>
      <c r="C312" s="216"/>
      <c r="D312" s="216"/>
      <c r="E312" s="216"/>
      <c r="F312" s="216"/>
      <c r="G312" s="216"/>
      <c r="H312" s="216"/>
      <c r="I312" s="216"/>
      <c r="J312" s="216"/>
      <c r="K312" s="216"/>
      <c r="L312" s="216"/>
    </row>
    <row r="313" spans="1:12" s="55" customFormat="1" ht="15" customHeight="1" x14ac:dyDescent="0.25">
      <c r="A313" s="194" t="s">
        <v>102</v>
      </c>
      <c r="B313" s="195"/>
      <c r="C313" s="195"/>
      <c r="D313" s="61"/>
      <c r="E313" s="53"/>
      <c r="F313" s="53"/>
      <c r="G313" s="53"/>
      <c r="H313" s="53"/>
      <c r="I313" s="53"/>
      <c r="J313" s="53"/>
      <c r="K313" s="53"/>
      <c r="L313" s="54"/>
    </row>
    <row r="314" spans="1:12" s="55" customFormat="1" ht="135.75" customHeight="1" x14ac:dyDescent="0.25">
      <c r="A314" s="190" t="s">
        <v>103</v>
      </c>
      <c r="B314" s="190"/>
      <c r="C314" s="190"/>
      <c r="D314" s="190"/>
      <c r="E314" s="190"/>
      <c r="F314" s="190"/>
      <c r="G314" s="190"/>
      <c r="H314" s="190"/>
      <c r="I314" s="190"/>
      <c r="J314" s="190"/>
      <c r="K314" s="190"/>
      <c r="L314" s="190"/>
    </row>
    <row r="315" spans="1:12" s="55" customFormat="1" ht="15" customHeight="1" x14ac:dyDescent="0.25">
      <c r="A315" s="194" t="s">
        <v>104</v>
      </c>
      <c r="B315" s="195"/>
      <c r="C315" s="195"/>
      <c r="D315" s="61"/>
      <c r="E315" s="53"/>
      <c r="F315" s="53"/>
      <c r="G315" s="53"/>
      <c r="H315" s="53"/>
      <c r="I315" s="53"/>
      <c r="J315" s="53"/>
      <c r="K315" s="53"/>
      <c r="L315" s="54"/>
    </row>
    <row r="316" spans="1:12" s="55" customFormat="1" ht="5.25" customHeight="1" x14ac:dyDescent="0.25">
      <c r="A316" s="60"/>
      <c r="B316" s="61"/>
      <c r="C316" s="61"/>
      <c r="D316" s="61"/>
      <c r="E316" s="53"/>
      <c r="F316" s="53"/>
      <c r="G316" s="53"/>
      <c r="H316" s="53"/>
      <c r="I316" s="53"/>
      <c r="J316" s="53"/>
      <c r="K316" s="53"/>
      <c r="L316" s="54"/>
    </row>
    <row r="317" spans="1:12" s="66" customFormat="1" ht="82.5" customHeight="1" x14ac:dyDescent="0.25">
      <c r="A317" s="192" t="s">
        <v>76</v>
      </c>
      <c r="B317" s="192"/>
      <c r="C317" s="217">
        <f>$C$6</f>
        <v>0</v>
      </c>
      <c r="D317" s="217"/>
      <c r="E317" s="217"/>
      <c r="F317" s="218" t="s">
        <v>130</v>
      </c>
      <c r="G317" s="63"/>
      <c r="H317" s="64"/>
      <c r="I317" s="53"/>
      <c r="J317" s="53"/>
      <c r="K317" s="53"/>
      <c r="L317" s="65"/>
    </row>
    <row r="318" spans="1:12" s="66" customFormat="1" ht="15" customHeight="1" x14ac:dyDescent="0.25">
      <c r="A318" s="192"/>
      <c r="B318" s="192"/>
      <c r="C318" s="217"/>
      <c r="D318" s="217"/>
      <c r="E318" s="217"/>
      <c r="F318" s="219"/>
      <c r="G318" s="63"/>
      <c r="H318" s="63"/>
      <c r="I318" s="53"/>
      <c r="J318" s="53"/>
      <c r="K318" s="53"/>
      <c r="L318" s="65"/>
    </row>
    <row r="319" spans="1:12" s="66" customFormat="1" ht="15" customHeight="1" x14ac:dyDescent="0.25">
      <c r="A319" s="246" t="s">
        <v>118</v>
      </c>
      <c r="B319" s="246"/>
      <c r="C319" s="247" t="str">
        <f>IFERROR(TRUNC(AVERAGE(E247:E296),2)," ")</f>
        <v xml:space="preserve"> </v>
      </c>
      <c r="D319" s="247"/>
      <c r="E319" s="247"/>
      <c r="F319" s="219"/>
      <c r="G319" s="63"/>
      <c r="H319" s="63"/>
      <c r="I319" s="53"/>
      <c r="J319" s="53"/>
      <c r="K319" s="53"/>
      <c r="L319" s="65"/>
    </row>
    <row r="320" spans="1:12"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row>
    <row r="321" spans="1:12" s="66" customFormat="1" ht="15" customHeight="1" x14ac:dyDescent="0.25">
      <c r="A321" s="245" t="s">
        <v>121</v>
      </c>
      <c r="B321" s="245"/>
      <c r="C321" s="215">
        <f>COUNTIF(F247:F296,"=A-")</f>
        <v>0</v>
      </c>
      <c r="D321" s="215"/>
      <c r="E321" s="215"/>
      <c r="F321" s="92">
        <f t="shared" si="8"/>
        <v>0</v>
      </c>
      <c r="G321" s="67"/>
      <c r="H321" s="68"/>
      <c r="I321" s="53"/>
      <c r="J321" s="53"/>
      <c r="K321" s="53"/>
      <c r="L321" s="65"/>
    </row>
    <row r="322" spans="1:12" s="66" customFormat="1" ht="15" customHeight="1" x14ac:dyDescent="0.25">
      <c r="A322" s="245" t="s">
        <v>122</v>
      </c>
      <c r="B322" s="245"/>
      <c r="C322" s="215">
        <f>COUNTIF(F247:F296,"=B+")</f>
        <v>0</v>
      </c>
      <c r="D322" s="215"/>
      <c r="E322" s="215"/>
      <c r="F322" s="92">
        <f t="shared" si="8"/>
        <v>0</v>
      </c>
      <c r="G322" s="67"/>
      <c r="H322" s="68"/>
      <c r="I322" s="53"/>
      <c r="J322" s="53"/>
      <c r="K322" s="53"/>
      <c r="L322" s="65"/>
    </row>
    <row r="323" spans="1:12" s="66" customFormat="1" ht="15" customHeight="1" x14ac:dyDescent="0.25">
      <c r="A323" s="245" t="s">
        <v>123</v>
      </c>
      <c r="B323" s="245"/>
      <c r="C323" s="215">
        <f>COUNTIF(F247:F296,"=B-")</f>
        <v>0</v>
      </c>
      <c r="D323" s="215"/>
      <c r="E323" s="215"/>
      <c r="F323" s="92">
        <f t="shared" si="8"/>
        <v>0</v>
      </c>
      <c r="G323" s="67"/>
      <c r="H323" s="68"/>
      <c r="I323" s="53"/>
      <c r="J323" s="53"/>
      <c r="K323" s="53"/>
      <c r="L323" s="65"/>
    </row>
    <row r="324" spans="1:12" s="66" customFormat="1" ht="15" customHeight="1" x14ac:dyDescent="0.25">
      <c r="A324" s="245" t="s">
        <v>124</v>
      </c>
      <c r="B324" s="245"/>
      <c r="C324" s="215">
        <f>COUNTIF(F247:F296,"=C+")</f>
        <v>0</v>
      </c>
      <c r="D324" s="215"/>
      <c r="E324" s="215"/>
      <c r="F324" s="92">
        <f t="shared" si="8"/>
        <v>0</v>
      </c>
      <c r="G324" s="67"/>
      <c r="H324" s="68"/>
      <c r="I324" s="53"/>
      <c r="J324" s="53"/>
      <c r="K324" s="53"/>
      <c r="L324" s="65"/>
    </row>
    <row r="325" spans="1:12" s="66" customFormat="1" ht="15" customHeight="1" x14ac:dyDescent="0.25">
      <c r="A325" s="245" t="s">
        <v>125</v>
      </c>
      <c r="B325" s="245"/>
      <c r="C325" s="215">
        <f>COUNTIF(F247:F296,"=C-")</f>
        <v>0</v>
      </c>
      <c r="D325" s="215"/>
      <c r="E325" s="215"/>
      <c r="F325" s="92">
        <f t="shared" si="8"/>
        <v>0</v>
      </c>
      <c r="G325" s="67"/>
      <c r="H325" s="68"/>
      <c r="I325" s="53"/>
      <c r="J325" s="53"/>
      <c r="K325" s="53"/>
      <c r="L325" s="65"/>
    </row>
    <row r="326" spans="1:12" s="66" customFormat="1" ht="15" customHeight="1" x14ac:dyDescent="0.25">
      <c r="A326" s="245" t="s">
        <v>126</v>
      </c>
      <c r="B326" s="245"/>
      <c r="C326" s="215">
        <f>COUNTIF(F247:F296,"=D+")</f>
        <v>0</v>
      </c>
      <c r="D326" s="215"/>
      <c r="E326" s="215"/>
      <c r="F326" s="92">
        <f t="shared" si="8"/>
        <v>0</v>
      </c>
      <c r="G326" s="67"/>
      <c r="H326" s="68"/>
      <c r="I326" s="53"/>
      <c r="J326" s="53"/>
      <c r="K326" s="53"/>
      <c r="L326" s="65"/>
    </row>
    <row r="327" spans="1:12" s="66" customFormat="1" ht="15" customHeight="1" x14ac:dyDescent="0.25">
      <c r="A327" s="245" t="s">
        <v>127</v>
      </c>
      <c r="B327" s="245"/>
      <c r="C327" s="215">
        <f>COUNTIF(F247:F296,"=D-")</f>
        <v>0</v>
      </c>
      <c r="D327" s="215"/>
      <c r="E327" s="215"/>
      <c r="F327" s="92">
        <f t="shared" si="8"/>
        <v>0</v>
      </c>
      <c r="G327" s="67"/>
      <c r="H327" s="68"/>
      <c r="I327" s="53"/>
      <c r="J327" s="53"/>
      <c r="K327" s="53"/>
      <c r="L327" s="65"/>
    </row>
    <row r="328" spans="1:12" s="66" customFormat="1" ht="15" customHeight="1" x14ac:dyDescent="0.25">
      <c r="A328" s="245" t="s">
        <v>128</v>
      </c>
      <c r="B328" s="245"/>
      <c r="C328" s="215">
        <f>COUNTIF(F247:F296,"=E+")</f>
        <v>0</v>
      </c>
      <c r="D328" s="215"/>
      <c r="E328" s="215"/>
      <c r="F328" s="92">
        <f t="shared" si="8"/>
        <v>0</v>
      </c>
      <c r="G328" s="67"/>
      <c r="H328" s="68"/>
      <c r="I328" s="53"/>
      <c r="J328" s="53"/>
      <c r="K328" s="53"/>
      <c r="L328" s="65"/>
    </row>
    <row r="329" spans="1:12" s="66" customFormat="1" ht="15" customHeight="1" x14ac:dyDescent="0.25">
      <c r="A329" s="245" t="s">
        <v>129</v>
      </c>
      <c r="B329" s="245"/>
      <c r="C329" s="215">
        <f>COUNTIF(F247:F296,"=E-")</f>
        <v>0</v>
      </c>
      <c r="D329" s="215"/>
      <c r="E329" s="215"/>
      <c r="F329" s="92">
        <f t="shared" si="8"/>
        <v>0</v>
      </c>
      <c r="G329" s="67"/>
      <c r="H329" s="68"/>
      <c r="I329" s="53"/>
      <c r="J329" s="53"/>
      <c r="K329" s="53"/>
      <c r="L329" s="65"/>
    </row>
    <row r="330" spans="1:12" s="66" customFormat="1" ht="15" customHeight="1" x14ac:dyDescent="0.3">
      <c r="A330" s="192" t="s">
        <v>105</v>
      </c>
      <c r="B330" s="192"/>
      <c r="C330" s="193">
        <f>SUM(C320:C329)</f>
        <v>0</v>
      </c>
      <c r="D330" s="193"/>
      <c r="E330" s="193"/>
      <c r="F330" s="93">
        <f>SUM(F320:F329)</f>
        <v>0</v>
      </c>
      <c r="G330" s="63"/>
      <c r="H330" s="69"/>
      <c r="I330" s="53"/>
      <c r="J330" s="53"/>
      <c r="K330" s="53"/>
      <c r="L330" s="65"/>
    </row>
    <row r="331" spans="1:12" s="55" customFormat="1" x14ac:dyDescent="0.25">
      <c r="A331" s="60"/>
      <c r="B331" s="70"/>
      <c r="C331" s="70"/>
      <c r="D331" s="70"/>
      <c r="E331" s="53"/>
      <c r="F331" s="53"/>
      <c r="G331" s="53"/>
      <c r="H331" s="53"/>
      <c r="I331" s="53"/>
      <c r="J331" s="53"/>
      <c r="K331" s="53"/>
      <c r="L331" s="54"/>
    </row>
    <row r="332" spans="1:12" s="55" customFormat="1" x14ac:dyDescent="0.25">
      <c r="A332" s="194" t="s">
        <v>106</v>
      </c>
      <c r="B332" s="195"/>
      <c r="C332" s="195"/>
      <c r="D332" s="70"/>
      <c r="E332" s="53"/>
      <c r="F332" s="53"/>
      <c r="G332" s="53"/>
      <c r="H332" s="53"/>
      <c r="I332" s="53"/>
      <c r="J332" s="53"/>
      <c r="K332" s="53"/>
      <c r="L332" s="54"/>
    </row>
    <row r="333" spans="1:12" s="55" customFormat="1" x14ac:dyDescent="0.25">
      <c r="A333" s="60"/>
      <c r="B333" s="53"/>
      <c r="C333" s="53"/>
      <c r="D333" s="53"/>
      <c r="E333" s="53"/>
      <c r="F333" s="53"/>
      <c r="G333" s="53"/>
      <c r="H333" s="53"/>
      <c r="I333" s="53"/>
      <c r="J333" s="53"/>
      <c r="K333" s="53"/>
      <c r="L333" s="54"/>
    </row>
    <row r="334" spans="1:12" s="55" customFormat="1" x14ac:dyDescent="0.25">
      <c r="A334" s="60"/>
      <c r="B334" s="53"/>
      <c r="C334" s="53"/>
      <c r="D334" s="53"/>
      <c r="E334" s="53"/>
      <c r="F334" s="53"/>
      <c r="G334" s="53"/>
      <c r="H334" s="53"/>
      <c r="I334" s="53"/>
      <c r="J334" s="53"/>
      <c r="K334" s="53"/>
      <c r="L334" s="54"/>
    </row>
    <row r="335" spans="1:12" s="55" customFormat="1" x14ac:dyDescent="0.25">
      <c r="A335" s="60"/>
      <c r="B335" s="53"/>
      <c r="C335" s="53"/>
      <c r="D335" s="53"/>
      <c r="E335" s="53"/>
      <c r="F335" s="53"/>
      <c r="G335" s="53"/>
      <c r="H335" s="53"/>
      <c r="I335" s="53"/>
      <c r="J335" s="53"/>
      <c r="K335" s="53"/>
      <c r="L335" s="54"/>
    </row>
    <row r="336" spans="1:12" s="55" customFormat="1" x14ac:dyDescent="0.25">
      <c r="A336" s="60"/>
      <c r="B336" s="53"/>
      <c r="C336" s="53"/>
      <c r="D336" s="53"/>
      <c r="E336" s="53"/>
      <c r="F336" s="53"/>
      <c r="G336" s="53"/>
      <c r="H336" s="53"/>
      <c r="I336" s="53"/>
      <c r="J336" s="53"/>
      <c r="K336" s="53"/>
      <c r="L336" s="54"/>
    </row>
    <row r="337" spans="1:12" s="55" customFormat="1" x14ac:dyDescent="0.25">
      <c r="A337" s="60"/>
      <c r="B337" s="53"/>
      <c r="C337" s="53"/>
      <c r="D337" s="53"/>
      <c r="E337" s="53"/>
      <c r="F337" s="53"/>
      <c r="G337" s="53"/>
      <c r="H337" s="53"/>
      <c r="I337" s="53"/>
      <c r="J337" s="53"/>
      <c r="K337" s="53"/>
      <c r="L337" s="54"/>
    </row>
    <row r="338" spans="1:12" s="55" customFormat="1" x14ac:dyDescent="0.25">
      <c r="A338" s="60"/>
      <c r="B338" s="53"/>
      <c r="C338" s="53"/>
      <c r="D338" s="53"/>
      <c r="E338" s="53"/>
      <c r="F338" s="53"/>
      <c r="G338" s="53"/>
      <c r="H338" s="53"/>
      <c r="I338" s="53"/>
      <c r="J338" s="53"/>
      <c r="K338" s="53"/>
      <c r="L338" s="54"/>
    </row>
    <row r="339" spans="1:12" s="55" customFormat="1" x14ac:dyDescent="0.25">
      <c r="A339" s="60"/>
      <c r="B339" s="53"/>
      <c r="C339" s="53"/>
      <c r="D339" s="53"/>
      <c r="E339" s="53"/>
      <c r="F339" s="53"/>
      <c r="G339" s="53"/>
      <c r="H339" s="53"/>
      <c r="I339" s="53"/>
      <c r="J339" s="53"/>
      <c r="K339" s="53"/>
      <c r="L339" s="54"/>
    </row>
    <row r="340" spans="1:12" s="55" customFormat="1" x14ac:dyDescent="0.25">
      <c r="A340" s="60"/>
      <c r="B340" s="53"/>
      <c r="C340" s="53"/>
      <c r="D340" s="53"/>
      <c r="E340" s="53"/>
      <c r="F340" s="53"/>
      <c r="G340" s="53"/>
      <c r="H340" s="53"/>
      <c r="I340" s="53"/>
      <c r="J340" s="53"/>
      <c r="K340" s="53"/>
      <c r="L340" s="54"/>
    </row>
    <row r="341" spans="1:12" s="55" customFormat="1" x14ac:dyDescent="0.25">
      <c r="A341" s="60"/>
      <c r="B341" s="53"/>
      <c r="C341" s="53"/>
      <c r="D341" s="53"/>
      <c r="E341" s="53"/>
      <c r="F341" s="53"/>
      <c r="G341" s="53"/>
      <c r="H341" s="53"/>
      <c r="I341" s="53"/>
      <c r="J341" s="53"/>
      <c r="K341" s="53"/>
      <c r="L341" s="54"/>
    </row>
    <row r="342" spans="1:12" s="55" customFormat="1" x14ac:dyDescent="0.25">
      <c r="A342" s="60"/>
      <c r="B342" s="53"/>
      <c r="C342" s="53"/>
      <c r="D342" s="53"/>
      <c r="E342" s="53"/>
      <c r="F342" s="53"/>
      <c r="G342" s="53"/>
      <c r="H342" s="53"/>
      <c r="I342" s="53"/>
      <c r="J342" s="53"/>
      <c r="K342" s="53"/>
      <c r="L342" s="54"/>
    </row>
    <row r="343" spans="1:12" s="55" customFormat="1" x14ac:dyDescent="0.25">
      <c r="A343" s="60"/>
      <c r="B343" s="53"/>
      <c r="C343" s="53"/>
      <c r="D343" s="53"/>
      <c r="E343" s="53"/>
      <c r="F343" s="53"/>
      <c r="G343" s="53"/>
      <c r="H343" s="53"/>
      <c r="I343" s="53"/>
      <c r="J343" s="53"/>
      <c r="K343" s="53"/>
      <c r="L343" s="54"/>
    </row>
    <row r="344" spans="1:12" s="55" customFormat="1" x14ac:dyDescent="0.25">
      <c r="A344" s="60"/>
      <c r="B344" s="53"/>
      <c r="C344" s="53"/>
      <c r="D344" s="53"/>
      <c r="E344" s="53"/>
      <c r="F344" s="53"/>
      <c r="G344" s="53"/>
      <c r="H344" s="53"/>
      <c r="I344" s="53"/>
      <c r="J344" s="53"/>
      <c r="K344" s="53"/>
      <c r="L344" s="54"/>
    </row>
    <row r="345" spans="1:12" s="55" customFormat="1" x14ac:dyDescent="0.25">
      <c r="A345" s="60"/>
      <c r="B345" s="53"/>
      <c r="C345" s="53"/>
      <c r="D345" s="53"/>
      <c r="E345" s="53"/>
      <c r="F345" s="53"/>
      <c r="G345" s="53"/>
      <c r="H345" s="53"/>
      <c r="I345" s="53"/>
      <c r="J345" s="53"/>
      <c r="K345" s="53"/>
      <c r="L345" s="54"/>
    </row>
    <row r="346" spans="1:12" s="55" customFormat="1" x14ac:dyDescent="0.25">
      <c r="A346" s="60"/>
      <c r="B346" s="53"/>
      <c r="C346" s="53"/>
      <c r="D346" s="53"/>
      <c r="E346" s="53"/>
      <c r="F346" s="53"/>
      <c r="G346" s="53"/>
      <c r="H346" s="53"/>
      <c r="I346" s="53"/>
      <c r="J346" s="53"/>
      <c r="K346" s="53"/>
      <c r="L346" s="54"/>
    </row>
    <row r="347" spans="1:12" s="55" customFormat="1" x14ac:dyDescent="0.25">
      <c r="A347" s="60"/>
      <c r="B347" s="53"/>
      <c r="C347" s="53"/>
      <c r="D347" s="53"/>
      <c r="E347" s="53"/>
      <c r="F347" s="53"/>
      <c r="G347" s="53"/>
      <c r="H347" s="53"/>
      <c r="I347" s="53"/>
      <c r="J347" s="53"/>
      <c r="K347" s="53"/>
      <c r="L347" s="54"/>
    </row>
    <row r="348" spans="1:12" s="55" customFormat="1" x14ac:dyDescent="0.25">
      <c r="A348" s="60"/>
      <c r="B348" s="53"/>
      <c r="C348" s="53"/>
      <c r="D348" s="53"/>
      <c r="E348" s="53"/>
      <c r="F348" s="53"/>
      <c r="G348" s="53"/>
      <c r="H348" s="53"/>
      <c r="I348" s="53"/>
      <c r="J348" s="53"/>
      <c r="K348" s="53"/>
      <c r="L348" s="54"/>
    </row>
    <row r="349" spans="1:12" s="55" customFormat="1" x14ac:dyDescent="0.25">
      <c r="A349" s="196" t="s">
        <v>107</v>
      </c>
      <c r="B349" s="197"/>
      <c r="C349" s="197"/>
      <c r="D349" s="53"/>
      <c r="E349" s="53"/>
      <c r="F349" s="53"/>
      <c r="G349" s="53"/>
      <c r="H349" s="53"/>
      <c r="I349" s="53"/>
      <c r="J349" s="53"/>
      <c r="K349" s="53"/>
      <c r="L349" s="54"/>
    </row>
    <row r="350" spans="1:12" s="55" customFormat="1" ht="115.5" customHeight="1" x14ac:dyDescent="0.25">
      <c r="A350" s="190" t="s">
        <v>108</v>
      </c>
      <c r="B350" s="190"/>
      <c r="C350" s="190"/>
      <c r="D350" s="190"/>
      <c r="E350" s="190"/>
      <c r="F350" s="190"/>
      <c r="G350" s="190"/>
      <c r="H350" s="190"/>
      <c r="I350" s="190"/>
      <c r="J350" s="190"/>
      <c r="K350" s="190"/>
      <c r="L350" s="190"/>
    </row>
    <row r="351" spans="1:12" s="55" customFormat="1" x14ac:dyDescent="0.25">
      <c r="A351" s="71"/>
      <c r="B351" s="72"/>
      <c r="C351" s="72"/>
      <c r="D351" s="72"/>
      <c r="E351" s="73"/>
      <c r="F351" s="73"/>
      <c r="G351" s="73"/>
      <c r="H351" s="73"/>
      <c r="I351" s="73"/>
      <c r="J351" s="73"/>
      <c r="K351" s="73"/>
      <c r="L351" s="74"/>
    </row>
    <row r="352" spans="1:12" s="55" customFormat="1" x14ac:dyDescent="0.25">
      <c r="A352" s="71"/>
      <c r="B352" s="72"/>
      <c r="C352" s="72"/>
      <c r="D352" s="72"/>
      <c r="E352" s="73"/>
      <c r="F352" s="73"/>
      <c r="G352" s="73"/>
      <c r="H352" s="73"/>
      <c r="I352" s="73"/>
      <c r="J352" s="73"/>
      <c r="K352" s="73"/>
      <c r="L352" s="74"/>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IF('M11'!B13=0,"",'M11'!B13)</f>
        <v/>
      </c>
      <c r="C365" s="90">
        <f>'I11'!O13</f>
        <v>8.1499999999999986</v>
      </c>
      <c r="D365" s="90" t="str">
        <f>'I11'!P13</f>
        <v xml:space="preserve"> </v>
      </c>
      <c r="E365" s="90" t="str">
        <f>'I11'!Q13</f>
        <v xml:space="preserve"> </v>
      </c>
      <c r="F365" s="90" t="str">
        <f>'I11'!R13</f>
        <v xml:space="preserve"> </v>
      </c>
      <c r="G365" s="90" t="str">
        <f>'I11'!S13</f>
        <v xml:space="preserve"> </v>
      </c>
      <c r="H365" s="90" t="str">
        <f>'I11'!T13</f>
        <v xml:space="preserve"> </v>
      </c>
      <c r="I365" s="42">
        <f>I11+I129+I247</f>
        <v>0</v>
      </c>
      <c r="J365" s="42">
        <f>J11+J129+J247</f>
        <v>0</v>
      </c>
      <c r="K365" s="43">
        <f>SUM(I365:J365)</f>
        <v>0</v>
      </c>
      <c r="L365" s="44">
        <f>$L$363-K365</f>
        <v>195</v>
      </c>
    </row>
    <row r="366" spans="1:12" x14ac:dyDescent="0.25">
      <c r="A366" s="40">
        <v>2</v>
      </c>
      <c r="B366" s="41" t="str">
        <f>IF('M11'!B14=0,"",'M11'!B14)</f>
        <v/>
      </c>
      <c r="C366" s="90" t="str">
        <f>'I11'!O14</f>
        <v xml:space="preserve"> </v>
      </c>
      <c r="D366" s="90" t="str">
        <f>'I11'!P14</f>
        <v xml:space="preserve"> </v>
      </c>
      <c r="E366" s="90" t="str">
        <f>'I11'!Q14</f>
        <v xml:space="preserve"> </v>
      </c>
      <c r="F366" s="90" t="str">
        <f>'I11'!R14</f>
        <v xml:space="preserve"> </v>
      </c>
      <c r="G366" s="90" t="str">
        <f>'I11'!S14</f>
        <v xml:space="preserve"> </v>
      </c>
      <c r="H366" s="90" t="str">
        <f>'I11'!T14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IF('M11'!B15=0,"",'M11'!B15)</f>
        <v/>
      </c>
      <c r="C367" s="90" t="str">
        <f>'I11'!O15</f>
        <v xml:space="preserve"> </v>
      </c>
      <c r="D367" s="90" t="str">
        <f>'I11'!P15</f>
        <v xml:space="preserve"> </v>
      </c>
      <c r="E367" s="90" t="str">
        <f>'I11'!Q15</f>
        <v xml:space="preserve"> </v>
      </c>
      <c r="F367" s="90" t="str">
        <f>'I11'!R15</f>
        <v xml:space="preserve"> </v>
      </c>
      <c r="G367" s="90" t="str">
        <f>'I11'!S15</f>
        <v xml:space="preserve"> </v>
      </c>
      <c r="H367" s="90" t="str">
        <f>'I11'!T15</f>
        <v xml:space="preserve"> </v>
      </c>
      <c r="I367" s="42">
        <f t="shared" si="9"/>
        <v>0</v>
      </c>
      <c r="J367" s="42">
        <f t="shared" si="9"/>
        <v>0</v>
      </c>
      <c r="K367" s="43">
        <f t="shared" si="10"/>
        <v>0</v>
      </c>
      <c r="L367" s="44">
        <f t="shared" si="11"/>
        <v>195</v>
      </c>
    </row>
    <row r="368" spans="1:12" x14ac:dyDescent="0.25">
      <c r="A368" s="40">
        <v>4</v>
      </c>
      <c r="B368" s="41" t="str">
        <f>IF('M11'!B16=0,"",'M11'!B16)</f>
        <v/>
      </c>
      <c r="C368" s="90" t="str">
        <f>'I11'!O16</f>
        <v xml:space="preserve"> </v>
      </c>
      <c r="D368" s="90" t="str">
        <f>'I11'!P16</f>
        <v xml:space="preserve"> </v>
      </c>
      <c r="E368" s="90" t="str">
        <f>'I11'!Q16</f>
        <v xml:space="preserve"> </v>
      </c>
      <c r="F368" s="90" t="str">
        <f>'I11'!R16</f>
        <v xml:space="preserve"> </v>
      </c>
      <c r="G368" s="90" t="str">
        <f>'I11'!S16</f>
        <v xml:space="preserve"> </v>
      </c>
      <c r="H368" s="90" t="str">
        <f>'I11'!T16</f>
        <v xml:space="preserve"> </v>
      </c>
      <c r="I368" s="42">
        <f t="shared" si="9"/>
        <v>0</v>
      </c>
      <c r="J368" s="42">
        <f t="shared" si="9"/>
        <v>0</v>
      </c>
      <c r="K368" s="43">
        <f t="shared" si="10"/>
        <v>0</v>
      </c>
      <c r="L368" s="44">
        <f t="shared" si="11"/>
        <v>195</v>
      </c>
    </row>
    <row r="369" spans="1:12" x14ac:dyDescent="0.25">
      <c r="A369" s="40">
        <v>5</v>
      </c>
      <c r="B369" s="41" t="str">
        <f>IF('M11'!B17=0,"",'M11'!B17)</f>
        <v/>
      </c>
      <c r="C369" s="90" t="str">
        <f>'I11'!O17</f>
        <v xml:space="preserve"> </v>
      </c>
      <c r="D369" s="90" t="str">
        <f>'I11'!P17</f>
        <v xml:space="preserve"> </v>
      </c>
      <c r="E369" s="90" t="str">
        <f>'I11'!Q17</f>
        <v xml:space="preserve"> </v>
      </c>
      <c r="F369" s="90" t="str">
        <f>'I11'!R17</f>
        <v xml:space="preserve"> </v>
      </c>
      <c r="G369" s="90" t="str">
        <f>'I11'!S17</f>
        <v xml:space="preserve"> </v>
      </c>
      <c r="H369" s="90" t="str">
        <f>'I11'!T17</f>
        <v xml:space="preserve"> </v>
      </c>
      <c r="I369" s="42">
        <f t="shared" si="9"/>
        <v>0</v>
      </c>
      <c r="J369" s="42">
        <f t="shared" si="9"/>
        <v>0</v>
      </c>
      <c r="K369" s="43">
        <f t="shared" si="10"/>
        <v>0</v>
      </c>
      <c r="L369" s="44">
        <f t="shared" si="11"/>
        <v>195</v>
      </c>
    </row>
    <row r="370" spans="1:12" x14ac:dyDescent="0.25">
      <c r="A370" s="40">
        <v>6</v>
      </c>
      <c r="B370" s="41" t="str">
        <f>IF('M11'!B18=0,"",'M11'!B18)</f>
        <v/>
      </c>
      <c r="C370" s="90" t="str">
        <f>'I11'!O18</f>
        <v xml:space="preserve"> </v>
      </c>
      <c r="D370" s="90" t="str">
        <f>'I11'!P18</f>
        <v xml:space="preserve"> </v>
      </c>
      <c r="E370" s="90" t="str">
        <f>'I11'!Q18</f>
        <v xml:space="preserve"> </v>
      </c>
      <c r="F370" s="90" t="str">
        <f>'I11'!R18</f>
        <v xml:space="preserve"> </v>
      </c>
      <c r="G370" s="90" t="str">
        <f>'I11'!S18</f>
        <v xml:space="preserve"> </v>
      </c>
      <c r="H370" s="90" t="str">
        <f>'I11'!T18</f>
        <v xml:space="preserve"> </v>
      </c>
      <c r="I370" s="42">
        <f t="shared" si="9"/>
        <v>0</v>
      </c>
      <c r="J370" s="42">
        <f t="shared" si="9"/>
        <v>0</v>
      </c>
      <c r="K370" s="43">
        <f t="shared" si="10"/>
        <v>0</v>
      </c>
      <c r="L370" s="44">
        <f t="shared" si="11"/>
        <v>195</v>
      </c>
    </row>
    <row r="371" spans="1:12" x14ac:dyDescent="0.25">
      <c r="A371" s="40">
        <v>7</v>
      </c>
      <c r="B371" s="41" t="str">
        <f>IF('M11'!B19=0,"",'M11'!B19)</f>
        <v/>
      </c>
      <c r="C371" s="90" t="str">
        <f>'I11'!O19</f>
        <v xml:space="preserve"> </v>
      </c>
      <c r="D371" s="90" t="str">
        <f>'I11'!P19</f>
        <v xml:space="preserve"> </v>
      </c>
      <c r="E371" s="90" t="str">
        <f>'I11'!Q19</f>
        <v xml:space="preserve"> </v>
      </c>
      <c r="F371" s="90" t="str">
        <f>'I11'!R19</f>
        <v xml:space="preserve"> </v>
      </c>
      <c r="G371" s="90" t="str">
        <f>'I11'!S19</f>
        <v xml:space="preserve"> </v>
      </c>
      <c r="H371" s="90" t="str">
        <f>'I11'!T19</f>
        <v xml:space="preserve"> </v>
      </c>
      <c r="I371" s="42">
        <f t="shared" si="9"/>
        <v>0</v>
      </c>
      <c r="J371" s="42">
        <f t="shared" si="9"/>
        <v>0</v>
      </c>
      <c r="K371" s="43">
        <f t="shared" si="10"/>
        <v>0</v>
      </c>
      <c r="L371" s="44">
        <f t="shared" si="11"/>
        <v>195</v>
      </c>
    </row>
    <row r="372" spans="1:12" x14ac:dyDescent="0.25">
      <c r="A372" s="40">
        <v>8</v>
      </c>
      <c r="B372" s="41" t="str">
        <f>IF('M11'!B20=0,"",'M11'!B20)</f>
        <v/>
      </c>
      <c r="C372" s="90" t="str">
        <f>'I11'!O20</f>
        <v xml:space="preserve"> </v>
      </c>
      <c r="D372" s="90" t="str">
        <f>'I11'!P20</f>
        <v xml:space="preserve"> </v>
      </c>
      <c r="E372" s="90" t="str">
        <f>'I11'!Q20</f>
        <v xml:space="preserve"> </v>
      </c>
      <c r="F372" s="90" t="str">
        <f>'I11'!R20</f>
        <v xml:space="preserve"> </v>
      </c>
      <c r="G372" s="90" t="str">
        <f>'I11'!S20</f>
        <v xml:space="preserve"> </v>
      </c>
      <c r="H372" s="90" t="str">
        <f>'I11'!T20</f>
        <v xml:space="preserve"> </v>
      </c>
      <c r="I372" s="42">
        <f t="shared" si="9"/>
        <v>0</v>
      </c>
      <c r="J372" s="42">
        <f t="shared" si="9"/>
        <v>0</v>
      </c>
      <c r="K372" s="43">
        <f t="shared" si="10"/>
        <v>0</v>
      </c>
      <c r="L372" s="44">
        <f t="shared" si="11"/>
        <v>195</v>
      </c>
    </row>
    <row r="373" spans="1:12" x14ac:dyDescent="0.25">
      <c r="A373" s="40">
        <v>9</v>
      </c>
      <c r="B373" s="41" t="str">
        <f>IF('M11'!B21=0,"",'M11'!B21)</f>
        <v/>
      </c>
      <c r="C373" s="90" t="str">
        <f>'I11'!O21</f>
        <v xml:space="preserve"> </v>
      </c>
      <c r="D373" s="90" t="str">
        <f>'I11'!P21</f>
        <v xml:space="preserve"> </v>
      </c>
      <c r="E373" s="90" t="str">
        <f>'I11'!Q21</f>
        <v xml:space="preserve"> </v>
      </c>
      <c r="F373" s="90" t="str">
        <f>'I11'!R21</f>
        <v xml:space="preserve"> </v>
      </c>
      <c r="G373" s="90" t="str">
        <f>'I11'!S21</f>
        <v xml:space="preserve"> </v>
      </c>
      <c r="H373" s="90" t="str">
        <f>'I11'!T21</f>
        <v xml:space="preserve"> </v>
      </c>
      <c r="I373" s="42">
        <f t="shared" si="9"/>
        <v>0</v>
      </c>
      <c r="J373" s="42">
        <f t="shared" si="9"/>
        <v>0</v>
      </c>
      <c r="K373" s="43">
        <f t="shared" si="10"/>
        <v>0</v>
      </c>
      <c r="L373" s="44">
        <f t="shared" si="11"/>
        <v>195</v>
      </c>
    </row>
    <row r="374" spans="1:12" x14ac:dyDescent="0.25">
      <c r="A374" s="40">
        <v>10</v>
      </c>
      <c r="B374" s="41" t="str">
        <f>IF('M11'!B22=0,"",'M11'!B22)</f>
        <v/>
      </c>
      <c r="C374" s="90" t="str">
        <f>'I11'!O22</f>
        <v xml:space="preserve"> </v>
      </c>
      <c r="D374" s="90" t="str">
        <f>'I11'!P22</f>
        <v xml:space="preserve"> </v>
      </c>
      <c r="E374" s="90" t="str">
        <f>'I11'!Q22</f>
        <v xml:space="preserve"> </v>
      </c>
      <c r="F374" s="90" t="str">
        <f>'I11'!R22</f>
        <v xml:space="preserve"> </v>
      </c>
      <c r="G374" s="90" t="str">
        <f>'I11'!S22</f>
        <v xml:space="preserve"> </v>
      </c>
      <c r="H374" s="90" t="str">
        <f>'I11'!T22</f>
        <v xml:space="preserve"> </v>
      </c>
      <c r="I374" s="42">
        <f t="shared" si="9"/>
        <v>0</v>
      </c>
      <c r="J374" s="42">
        <f t="shared" si="9"/>
        <v>0</v>
      </c>
      <c r="K374" s="43">
        <f t="shared" si="10"/>
        <v>0</v>
      </c>
      <c r="L374" s="44">
        <f t="shared" si="11"/>
        <v>195</v>
      </c>
    </row>
    <row r="375" spans="1:12" x14ac:dyDescent="0.25">
      <c r="A375" s="40">
        <v>11</v>
      </c>
      <c r="B375" s="41" t="str">
        <f>IF('M11'!B23=0,"",'M11'!B23)</f>
        <v/>
      </c>
      <c r="C375" s="90" t="str">
        <f>'I11'!O23</f>
        <v xml:space="preserve"> </v>
      </c>
      <c r="D375" s="90" t="str">
        <f>'I11'!P23</f>
        <v xml:space="preserve"> </v>
      </c>
      <c r="E375" s="90" t="str">
        <f>'I11'!Q23</f>
        <v xml:space="preserve"> </v>
      </c>
      <c r="F375" s="90" t="str">
        <f>'I11'!R23</f>
        <v xml:space="preserve"> </v>
      </c>
      <c r="G375" s="90" t="str">
        <f>'I11'!S23</f>
        <v xml:space="preserve"> </v>
      </c>
      <c r="H375" s="90" t="str">
        <f>'I11'!T23</f>
        <v xml:space="preserve"> </v>
      </c>
      <c r="I375" s="42">
        <f t="shared" si="9"/>
        <v>0</v>
      </c>
      <c r="J375" s="42">
        <f t="shared" si="9"/>
        <v>0</v>
      </c>
      <c r="K375" s="43">
        <f t="shared" si="10"/>
        <v>0</v>
      </c>
      <c r="L375" s="44">
        <f t="shared" si="11"/>
        <v>195</v>
      </c>
    </row>
    <row r="376" spans="1:12" x14ac:dyDescent="0.25">
      <c r="A376" s="40">
        <v>12</v>
      </c>
      <c r="B376" s="41" t="str">
        <f>IF('M11'!B24=0,"",'M11'!B24)</f>
        <v/>
      </c>
      <c r="C376" s="90" t="str">
        <f>'I11'!O24</f>
        <v xml:space="preserve"> </v>
      </c>
      <c r="D376" s="90" t="str">
        <f>'I11'!P24</f>
        <v xml:space="preserve"> </v>
      </c>
      <c r="E376" s="90" t="str">
        <f>'I11'!Q24</f>
        <v xml:space="preserve"> </v>
      </c>
      <c r="F376" s="90" t="str">
        <f>'I11'!R24</f>
        <v xml:space="preserve"> </v>
      </c>
      <c r="G376" s="90" t="str">
        <f>'I11'!S24</f>
        <v xml:space="preserve"> </v>
      </c>
      <c r="H376" s="90" t="str">
        <f>'I11'!T24</f>
        <v xml:space="preserve"> </v>
      </c>
      <c r="I376" s="42">
        <f t="shared" si="9"/>
        <v>0</v>
      </c>
      <c r="J376" s="42">
        <f t="shared" si="9"/>
        <v>0</v>
      </c>
      <c r="K376" s="43">
        <f t="shared" si="10"/>
        <v>0</v>
      </c>
      <c r="L376" s="44">
        <f t="shared" si="11"/>
        <v>195</v>
      </c>
    </row>
    <row r="377" spans="1:12" x14ac:dyDescent="0.25">
      <c r="A377" s="40">
        <v>13</v>
      </c>
      <c r="B377" s="41" t="str">
        <f>IF('M11'!B25=0,"",'M11'!B25)</f>
        <v/>
      </c>
      <c r="C377" s="90" t="str">
        <f>'I11'!O25</f>
        <v xml:space="preserve"> </v>
      </c>
      <c r="D377" s="90" t="str">
        <f>'I11'!P25</f>
        <v xml:space="preserve"> </v>
      </c>
      <c r="E377" s="90" t="str">
        <f>'I11'!Q25</f>
        <v xml:space="preserve"> </v>
      </c>
      <c r="F377" s="90" t="str">
        <f>'I11'!R25</f>
        <v xml:space="preserve"> </v>
      </c>
      <c r="G377" s="90" t="str">
        <f>'I11'!S25</f>
        <v xml:space="preserve"> </v>
      </c>
      <c r="H377" s="90" t="str">
        <f>'I11'!T25</f>
        <v xml:space="preserve"> </v>
      </c>
      <c r="I377" s="42">
        <f t="shared" si="9"/>
        <v>0</v>
      </c>
      <c r="J377" s="42">
        <f t="shared" si="9"/>
        <v>0</v>
      </c>
      <c r="K377" s="43">
        <f t="shared" si="10"/>
        <v>0</v>
      </c>
      <c r="L377" s="44">
        <f t="shared" si="11"/>
        <v>195</v>
      </c>
    </row>
    <row r="378" spans="1:12" x14ac:dyDescent="0.25">
      <c r="A378" s="40">
        <v>14</v>
      </c>
      <c r="B378" s="41" t="str">
        <f>IF('M11'!B26=0,"",'M11'!B26)</f>
        <v/>
      </c>
      <c r="C378" s="90" t="str">
        <f>'I11'!O26</f>
        <v xml:space="preserve"> </v>
      </c>
      <c r="D378" s="90" t="str">
        <f>'I11'!P26</f>
        <v xml:space="preserve"> </v>
      </c>
      <c r="E378" s="90" t="str">
        <f>'I11'!Q26</f>
        <v xml:space="preserve"> </v>
      </c>
      <c r="F378" s="90" t="str">
        <f>'I11'!R26</f>
        <v xml:space="preserve"> </v>
      </c>
      <c r="G378" s="90" t="str">
        <f>'I11'!S26</f>
        <v xml:space="preserve"> </v>
      </c>
      <c r="H378" s="90" t="str">
        <f>'I11'!T26</f>
        <v xml:space="preserve"> </v>
      </c>
      <c r="I378" s="42">
        <f t="shared" si="9"/>
        <v>0</v>
      </c>
      <c r="J378" s="42">
        <f t="shared" si="9"/>
        <v>0</v>
      </c>
      <c r="K378" s="43">
        <f t="shared" si="10"/>
        <v>0</v>
      </c>
      <c r="L378" s="44">
        <f t="shared" si="11"/>
        <v>195</v>
      </c>
    </row>
    <row r="379" spans="1:12" x14ac:dyDescent="0.25">
      <c r="A379" s="40">
        <v>15</v>
      </c>
      <c r="B379" s="41" t="str">
        <f>IF('M11'!B27=0,"",'M11'!B27)</f>
        <v/>
      </c>
      <c r="C379" s="90" t="str">
        <f>'I11'!O27</f>
        <v xml:space="preserve"> </v>
      </c>
      <c r="D379" s="90" t="str">
        <f>'I11'!P27</f>
        <v xml:space="preserve"> </v>
      </c>
      <c r="E379" s="90" t="str">
        <f>'I11'!Q27</f>
        <v xml:space="preserve"> </v>
      </c>
      <c r="F379" s="90" t="str">
        <f>'I11'!R27</f>
        <v xml:space="preserve"> </v>
      </c>
      <c r="G379" s="90" t="str">
        <f>'I11'!S27</f>
        <v xml:space="preserve"> </v>
      </c>
      <c r="H379" s="90" t="str">
        <f>'I11'!T27</f>
        <v xml:space="preserve"> </v>
      </c>
      <c r="I379" s="42">
        <f t="shared" si="9"/>
        <v>0</v>
      </c>
      <c r="J379" s="42">
        <f t="shared" si="9"/>
        <v>0</v>
      </c>
      <c r="K379" s="43">
        <f t="shared" si="10"/>
        <v>0</v>
      </c>
      <c r="L379" s="44">
        <f t="shared" si="11"/>
        <v>195</v>
      </c>
    </row>
    <row r="380" spans="1:12" x14ac:dyDescent="0.25">
      <c r="A380" s="40">
        <v>16</v>
      </c>
      <c r="B380" s="41" t="str">
        <f>IF('M11'!B28=0,"",'M11'!B28)</f>
        <v/>
      </c>
      <c r="C380" s="90" t="str">
        <f>'I11'!O28</f>
        <v xml:space="preserve"> </v>
      </c>
      <c r="D380" s="90" t="str">
        <f>'I11'!P28</f>
        <v xml:space="preserve"> </v>
      </c>
      <c r="E380" s="90" t="str">
        <f>'I11'!Q28</f>
        <v xml:space="preserve"> </v>
      </c>
      <c r="F380" s="90" t="str">
        <f>'I11'!R28</f>
        <v xml:space="preserve"> </v>
      </c>
      <c r="G380" s="90" t="str">
        <f>'I11'!S28</f>
        <v xml:space="preserve"> </v>
      </c>
      <c r="H380" s="90" t="str">
        <f>'I11'!T28</f>
        <v xml:space="preserve"> </v>
      </c>
      <c r="I380" s="42">
        <f t="shared" si="9"/>
        <v>0</v>
      </c>
      <c r="J380" s="42">
        <f t="shared" si="9"/>
        <v>0</v>
      </c>
      <c r="K380" s="43">
        <f t="shared" si="10"/>
        <v>0</v>
      </c>
      <c r="L380" s="44">
        <f t="shared" si="11"/>
        <v>195</v>
      </c>
    </row>
    <row r="381" spans="1:12" x14ac:dyDescent="0.25">
      <c r="A381" s="40">
        <v>17</v>
      </c>
      <c r="B381" s="41" t="str">
        <f>IF('M11'!B29=0,"",'M11'!B29)</f>
        <v/>
      </c>
      <c r="C381" s="90" t="str">
        <f>'I11'!O29</f>
        <v xml:space="preserve"> </v>
      </c>
      <c r="D381" s="90" t="str">
        <f>'I11'!P29</f>
        <v xml:space="preserve"> </v>
      </c>
      <c r="E381" s="90" t="str">
        <f>'I11'!Q29</f>
        <v xml:space="preserve"> </v>
      </c>
      <c r="F381" s="90" t="str">
        <f>'I11'!R29</f>
        <v xml:space="preserve"> </v>
      </c>
      <c r="G381" s="90" t="str">
        <f>'I11'!S29</f>
        <v xml:space="preserve"> </v>
      </c>
      <c r="H381" s="90" t="str">
        <f>'I11'!T29</f>
        <v xml:space="preserve"> </v>
      </c>
      <c r="I381" s="42">
        <f t="shared" si="9"/>
        <v>0</v>
      </c>
      <c r="J381" s="42">
        <f t="shared" si="9"/>
        <v>0</v>
      </c>
      <c r="K381" s="43">
        <f t="shared" si="10"/>
        <v>0</v>
      </c>
      <c r="L381" s="44">
        <f t="shared" si="11"/>
        <v>195</v>
      </c>
    </row>
    <row r="382" spans="1:12" x14ac:dyDescent="0.25">
      <c r="A382" s="40">
        <v>18</v>
      </c>
      <c r="B382" s="41" t="str">
        <f>IF('M11'!B30=0,"",'M11'!B30)</f>
        <v/>
      </c>
      <c r="C382" s="90" t="str">
        <f>'I11'!O30</f>
        <v xml:space="preserve"> </v>
      </c>
      <c r="D382" s="90" t="str">
        <f>'I11'!P30</f>
        <v xml:space="preserve"> </v>
      </c>
      <c r="E382" s="90" t="str">
        <f>'I11'!Q30</f>
        <v xml:space="preserve"> </v>
      </c>
      <c r="F382" s="90" t="str">
        <f>'I11'!R30</f>
        <v xml:space="preserve"> </v>
      </c>
      <c r="G382" s="90" t="str">
        <f>'I11'!S30</f>
        <v xml:space="preserve"> </v>
      </c>
      <c r="H382" s="90" t="str">
        <f>'I11'!T30</f>
        <v xml:space="preserve"> </v>
      </c>
      <c r="I382" s="42">
        <f t="shared" ref="I382:J397" si="12">I28+I146+I264</f>
        <v>0</v>
      </c>
      <c r="J382" s="42">
        <f t="shared" si="12"/>
        <v>0</v>
      </c>
      <c r="K382" s="43">
        <f t="shared" si="10"/>
        <v>0</v>
      </c>
      <c r="L382" s="44">
        <f t="shared" si="11"/>
        <v>195</v>
      </c>
    </row>
    <row r="383" spans="1:12" x14ac:dyDescent="0.25">
      <c r="A383" s="40">
        <v>19</v>
      </c>
      <c r="B383" s="41" t="str">
        <f>IF('M11'!B31=0,"",'M11'!B31)</f>
        <v/>
      </c>
      <c r="C383" s="90" t="str">
        <f>'I11'!O31</f>
        <v xml:space="preserve"> </v>
      </c>
      <c r="D383" s="90" t="str">
        <f>'I11'!P31</f>
        <v xml:space="preserve"> </v>
      </c>
      <c r="E383" s="90" t="str">
        <f>'I11'!Q31</f>
        <v xml:space="preserve"> </v>
      </c>
      <c r="F383" s="90" t="str">
        <f>'I11'!R31</f>
        <v xml:space="preserve"> </v>
      </c>
      <c r="G383" s="90" t="str">
        <f>'I11'!S31</f>
        <v xml:space="preserve"> </v>
      </c>
      <c r="H383" s="90" t="str">
        <f>'I11'!T31</f>
        <v xml:space="preserve"> </v>
      </c>
      <c r="I383" s="42">
        <f t="shared" si="12"/>
        <v>0</v>
      </c>
      <c r="J383" s="42">
        <f t="shared" si="12"/>
        <v>0</v>
      </c>
      <c r="K383" s="43">
        <f t="shared" si="10"/>
        <v>0</v>
      </c>
      <c r="L383" s="44">
        <f t="shared" si="11"/>
        <v>195</v>
      </c>
    </row>
    <row r="384" spans="1:12" x14ac:dyDescent="0.25">
      <c r="A384" s="40">
        <v>20</v>
      </c>
      <c r="B384" s="41" t="str">
        <f>IF('M11'!B32=0,"",'M11'!B32)</f>
        <v/>
      </c>
      <c r="C384" s="90" t="str">
        <f>'I11'!O32</f>
        <v xml:space="preserve"> </v>
      </c>
      <c r="D384" s="90" t="str">
        <f>'I11'!P32</f>
        <v xml:space="preserve"> </v>
      </c>
      <c r="E384" s="90" t="str">
        <f>'I11'!Q32</f>
        <v xml:space="preserve"> </v>
      </c>
      <c r="F384" s="90" t="str">
        <f>'I11'!R32</f>
        <v xml:space="preserve"> </v>
      </c>
      <c r="G384" s="90" t="str">
        <f>'I11'!S32</f>
        <v xml:space="preserve"> </v>
      </c>
      <c r="H384" s="90" t="str">
        <f>'I11'!T32</f>
        <v xml:space="preserve"> </v>
      </c>
      <c r="I384" s="42">
        <f t="shared" si="12"/>
        <v>0</v>
      </c>
      <c r="J384" s="42">
        <f t="shared" si="12"/>
        <v>0</v>
      </c>
      <c r="K384" s="43">
        <f t="shared" si="10"/>
        <v>0</v>
      </c>
      <c r="L384" s="44">
        <f t="shared" si="11"/>
        <v>195</v>
      </c>
    </row>
    <row r="385" spans="1:12" x14ac:dyDescent="0.25">
      <c r="A385" s="40">
        <v>21</v>
      </c>
      <c r="B385" s="41" t="str">
        <f>IF('M11'!B33=0,"",'M11'!B33)</f>
        <v/>
      </c>
      <c r="C385" s="90" t="str">
        <f>'I11'!O33</f>
        <v xml:space="preserve"> </v>
      </c>
      <c r="D385" s="90" t="str">
        <f>'I11'!P33</f>
        <v xml:space="preserve"> </v>
      </c>
      <c r="E385" s="90" t="str">
        <f>'I11'!Q33</f>
        <v xml:space="preserve"> </v>
      </c>
      <c r="F385" s="90" t="str">
        <f>'I11'!R33</f>
        <v xml:space="preserve"> </v>
      </c>
      <c r="G385" s="90" t="str">
        <f>'I11'!S33</f>
        <v xml:space="preserve"> </v>
      </c>
      <c r="H385" s="90" t="str">
        <f>'I11'!T33</f>
        <v xml:space="preserve"> </v>
      </c>
      <c r="I385" s="42">
        <f t="shared" si="12"/>
        <v>0</v>
      </c>
      <c r="J385" s="42">
        <f t="shared" si="12"/>
        <v>0</v>
      </c>
      <c r="K385" s="43">
        <f t="shared" si="10"/>
        <v>0</v>
      </c>
      <c r="L385" s="44">
        <f t="shared" si="11"/>
        <v>195</v>
      </c>
    </row>
    <row r="386" spans="1:12" x14ac:dyDescent="0.25">
      <c r="A386" s="40">
        <v>22</v>
      </c>
      <c r="B386" s="41" t="str">
        <f>IF('M11'!B34=0,"",'M11'!B34)</f>
        <v/>
      </c>
      <c r="C386" s="90" t="str">
        <f>'I11'!O34</f>
        <v xml:space="preserve"> </v>
      </c>
      <c r="D386" s="90" t="str">
        <f>'I11'!P34</f>
        <v xml:space="preserve"> </v>
      </c>
      <c r="E386" s="90" t="str">
        <f>'I11'!Q34</f>
        <v xml:space="preserve"> </v>
      </c>
      <c r="F386" s="90" t="str">
        <f>'I11'!R34</f>
        <v xml:space="preserve"> </v>
      </c>
      <c r="G386" s="90" t="str">
        <f>'I11'!S34</f>
        <v xml:space="preserve"> </v>
      </c>
      <c r="H386" s="90" t="str">
        <f>'I11'!T34</f>
        <v xml:space="preserve"> </v>
      </c>
      <c r="I386" s="42">
        <f t="shared" si="12"/>
        <v>0</v>
      </c>
      <c r="J386" s="42">
        <f t="shared" si="12"/>
        <v>0</v>
      </c>
      <c r="K386" s="43">
        <f t="shared" si="10"/>
        <v>0</v>
      </c>
      <c r="L386" s="44">
        <f t="shared" si="11"/>
        <v>195</v>
      </c>
    </row>
    <row r="387" spans="1:12" x14ac:dyDescent="0.25">
      <c r="A387" s="40">
        <v>23</v>
      </c>
      <c r="B387" s="41" t="str">
        <f>IF('M11'!B35=0,"",'M11'!B35)</f>
        <v/>
      </c>
      <c r="C387" s="90" t="str">
        <f>'I11'!O35</f>
        <v xml:space="preserve"> </v>
      </c>
      <c r="D387" s="90" t="str">
        <f>'I11'!P35</f>
        <v xml:space="preserve"> </v>
      </c>
      <c r="E387" s="90" t="str">
        <f>'I11'!Q35</f>
        <v xml:space="preserve"> </v>
      </c>
      <c r="F387" s="90" t="str">
        <f>'I11'!R35</f>
        <v xml:space="preserve"> </v>
      </c>
      <c r="G387" s="90" t="str">
        <f>'I11'!S35</f>
        <v xml:space="preserve"> </v>
      </c>
      <c r="H387" s="90" t="str">
        <f>'I11'!T35</f>
        <v xml:space="preserve"> </v>
      </c>
      <c r="I387" s="42">
        <f t="shared" si="12"/>
        <v>0</v>
      </c>
      <c r="J387" s="42">
        <f t="shared" si="12"/>
        <v>0</v>
      </c>
      <c r="K387" s="43">
        <f t="shared" si="10"/>
        <v>0</v>
      </c>
      <c r="L387" s="44">
        <f t="shared" si="11"/>
        <v>195</v>
      </c>
    </row>
    <row r="388" spans="1:12" x14ac:dyDescent="0.25">
      <c r="A388" s="40">
        <v>24</v>
      </c>
      <c r="B388" s="41" t="str">
        <f>IF('M11'!B36=0,"",'M11'!B36)</f>
        <v/>
      </c>
      <c r="C388" s="90" t="str">
        <f>'I11'!O36</f>
        <v xml:space="preserve"> </v>
      </c>
      <c r="D388" s="90" t="str">
        <f>'I11'!P36</f>
        <v xml:space="preserve"> </v>
      </c>
      <c r="E388" s="90" t="str">
        <f>'I11'!Q36</f>
        <v xml:space="preserve"> </v>
      </c>
      <c r="F388" s="90" t="str">
        <f>'I11'!R36</f>
        <v xml:space="preserve"> </v>
      </c>
      <c r="G388" s="90" t="str">
        <f>'I11'!S36</f>
        <v xml:space="preserve"> </v>
      </c>
      <c r="H388" s="90" t="str">
        <f>'I11'!T36</f>
        <v xml:space="preserve"> </v>
      </c>
      <c r="I388" s="42">
        <f t="shared" si="12"/>
        <v>0</v>
      </c>
      <c r="J388" s="42">
        <f t="shared" si="12"/>
        <v>0</v>
      </c>
      <c r="K388" s="43">
        <f t="shared" si="10"/>
        <v>0</v>
      </c>
      <c r="L388" s="44">
        <f t="shared" si="11"/>
        <v>195</v>
      </c>
    </row>
    <row r="389" spans="1:12" x14ac:dyDescent="0.25">
      <c r="A389" s="40">
        <v>25</v>
      </c>
      <c r="B389" s="41" t="str">
        <f>IF('M11'!B37=0,"",'M11'!B37)</f>
        <v/>
      </c>
      <c r="C389" s="90" t="str">
        <f>'I11'!O37</f>
        <v xml:space="preserve"> </v>
      </c>
      <c r="D389" s="90" t="str">
        <f>'I11'!P37</f>
        <v xml:space="preserve"> </v>
      </c>
      <c r="E389" s="90" t="str">
        <f>'I11'!Q37</f>
        <v xml:space="preserve"> </v>
      </c>
      <c r="F389" s="90" t="str">
        <f>'I11'!R37</f>
        <v xml:space="preserve"> </v>
      </c>
      <c r="G389" s="90" t="str">
        <f>'I11'!S37</f>
        <v xml:space="preserve"> </v>
      </c>
      <c r="H389" s="90" t="str">
        <f>'I11'!T37</f>
        <v xml:space="preserve"> </v>
      </c>
      <c r="I389" s="42">
        <f t="shared" si="12"/>
        <v>0</v>
      </c>
      <c r="J389" s="42">
        <f t="shared" si="12"/>
        <v>0</v>
      </c>
      <c r="K389" s="43">
        <f t="shared" si="10"/>
        <v>0</v>
      </c>
      <c r="L389" s="44">
        <f t="shared" si="11"/>
        <v>195</v>
      </c>
    </row>
    <row r="390" spans="1:12" x14ac:dyDescent="0.25">
      <c r="A390" s="40">
        <v>26</v>
      </c>
      <c r="B390" s="41" t="str">
        <f>IF('M11'!B38=0,"",'M11'!B38)</f>
        <v/>
      </c>
      <c r="C390" s="90" t="str">
        <f>'I11'!O38</f>
        <v xml:space="preserve"> </v>
      </c>
      <c r="D390" s="90" t="str">
        <f>'I11'!P38</f>
        <v xml:space="preserve"> </v>
      </c>
      <c r="E390" s="90" t="str">
        <f>'I11'!Q38</f>
        <v xml:space="preserve"> </v>
      </c>
      <c r="F390" s="90" t="str">
        <f>'I11'!R38</f>
        <v xml:space="preserve"> </v>
      </c>
      <c r="G390" s="90" t="str">
        <f>'I11'!S38</f>
        <v xml:space="preserve"> </v>
      </c>
      <c r="H390" s="90" t="str">
        <f>'I11'!T38</f>
        <v xml:space="preserve"> </v>
      </c>
      <c r="I390" s="42">
        <f t="shared" si="12"/>
        <v>0</v>
      </c>
      <c r="J390" s="42">
        <f t="shared" si="12"/>
        <v>0</v>
      </c>
      <c r="K390" s="43">
        <f t="shared" si="10"/>
        <v>0</v>
      </c>
      <c r="L390" s="44">
        <f t="shared" si="11"/>
        <v>195</v>
      </c>
    </row>
    <row r="391" spans="1:12" x14ac:dyDescent="0.25">
      <c r="A391" s="40">
        <v>27</v>
      </c>
      <c r="B391" s="41" t="str">
        <f>IF('M11'!B39=0,"",'M11'!B39)</f>
        <v/>
      </c>
      <c r="C391" s="90" t="str">
        <f>'I11'!O39</f>
        <v xml:space="preserve"> </v>
      </c>
      <c r="D391" s="90" t="str">
        <f>'I11'!P39</f>
        <v xml:space="preserve"> </v>
      </c>
      <c r="E391" s="90" t="str">
        <f>'I11'!Q39</f>
        <v xml:space="preserve"> </v>
      </c>
      <c r="F391" s="90" t="str">
        <f>'I11'!R39</f>
        <v xml:space="preserve"> </v>
      </c>
      <c r="G391" s="90" t="str">
        <f>'I11'!S39</f>
        <v xml:space="preserve"> </v>
      </c>
      <c r="H391" s="90" t="str">
        <f>'I11'!T39</f>
        <v xml:space="preserve"> </v>
      </c>
      <c r="I391" s="42">
        <f t="shared" si="12"/>
        <v>0</v>
      </c>
      <c r="J391" s="42">
        <f t="shared" si="12"/>
        <v>0</v>
      </c>
      <c r="K391" s="43">
        <f t="shared" si="10"/>
        <v>0</v>
      </c>
      <c r="L391" s="44">
        <f t="shared" si="11"/>
        <v>195</v>
      </c>
    </row>
    <row r="392" spans="1:12" x14ac:dyDescent="0.25">
      <c r="A392" s="40">
        <v>28</v>
      </c>
      <c r="B392" s="41" t="str">
        <f>IF('M11'!B40=0,"",'M11'!B40)</f>
        <v/>
      </c>
      <c r="C392" s="90" t="str">
        <f>'I11'!O40</f>
        <v xml:space="preserve"> </v>
      </c>
      <c r="D392" s="90" t="str">
        <f>'I11'!P40</f>
        <v xml:space="preserve"> </v>
      </c>
      <c r="E392" s="90" t="str">
        <f>'I11'!Q40</f>
        <v xml:space="preserve"> </v>
      </c>
      <c r="F392" s="90" t="str">
        <f>'I11'!R40</f>
        <v xml:space="preserve"> </v>
      </c>
      <c r="G392" s="90" t="str">
        <f>'I11'!S40</f>
        <v xml:space="preserve"> </v>
      </c>
      <c r="H392" s="90" t="str">
        <f>'I11'!T40</f>
        <v xml:space="preserve"> </v>
      </c>
      <c r="I392" s="42">
        <f t="shared" si="12"/>
        <v>0</v>
      </c>
      <c r="J392" s="42">
        <f t="shared" si="12"/>
        <v>0</v>
      </c>
      <c r="K392" s="43">
        <f t="shared" si="10"/>
        <v>0</v>
      </c>
      <c r="L392" s="44">
        <f t="shared" si="11"/>
        <v>195</v>
      </c>
    </row>
    <row r="393" spans="1:12" x14ac:dyDescent="0.25">
      <c r="A393" s="40">
        <v>29</v>
      </c>
      <c r="B393" s="41" t="str">
        <f>IF('M11'!B41=0,"",'M11'!B41)</f>
        <v/>
      </c>
      <c r="C393" s="90" t="str">
        <f>'I11'!O41</f>
        <v xml:space="preserve"> </v>
      </c>
      <c r="D393" s="90" t="str">
        <f>'I11'!P41</f>
        <v xml:space="preserve"> </v>
      </c>
      <c r="E393" s="90" t="str">
        <f>'I11'!Q41</f>
        <v xml:space="preserve"> </v>
      </c>
      <c r="F393" s="90" t="str">
        <f>'I11'!R41</f>
        <v xml:space="preserve"> </v>
      </c>
      <c r="G393" s="90" t="str">
        <f>'I11'!S41</f>
        <v xml:space="preserve"> </v>
      </c>
      <c r="H393" s="90" t="str">
        <f>'I11'!T41</f>
        <v xml:space="preserve"> </v>
      </c>
      <c r="I393" s="42">
        <f t="shared" si="12"/>
        <v>0</v>
      </c>
      <c r="J393" s="42">
        <f t="shared" si="12"/>
        <v>0</v>
      </c>
      <c r="K393" s="43">
        <f t="shared" si="10"/>
        <v>0</v>
      </c>
      <c r="L393" s="44">
        <f t="shared" si="11"/>
        <v>195</v>
      </c>
    </row>
    <row r="394" spans="1:12" x14ac:dyDescent="0.25">
      <c r="A394" s="40">
        <v>30</v>
      </c>
      <c r="B394" s="41" t="str">
        <f>IF('M11'!B42=0,"",'M11'!B42)</f>
        <v/>
      </c>
      <c r="C394" s="90" t="str">
        <f>'I11'!O42</f>
        <v xml:space="preserve"> </v>
      </c>
      <c r="D394" s="90" t="str">
        <f>'I11'!P42</f>
        <v xml:space="preserve"> </v>
      </c>
      <c r="E394" s="90" t="str">
        <f>'I11'!Q42</f>
        <v xml:space="preserve"> </v>
      </c>
      <c r="F394" s="90" t="str">
        <f>'I11'!R42</f>
        <v xml:space="preserve"> </v>
      </c>
      <c r="G394" s="90" t="str">
        <f>'I11'!S42</f>
        <v xml:space="preserve"> </v>
      </c>
      <c r="H394" s="90" t="str">
        <f>'I11'!T42</f>
        <v xml:space="preserve"> </v>
      </c>
      <c r="I394" s="42">
        <f t="shared" si="12"/>
        <v>0</v>
      </c>
      <c r="J394" s="42">
        <f t="shared" si="12"/>
        <v>0</v>
      </c>
      <c r="K394" s="43">
        <f t="shared" si="10"/>
        <v>0</v>
      </c>
      <c r="L394" s="44">
        <f t="shared" si="11"/>
        <v>195</v>
      </c>
    </row>
    <row r="395" spans="1:12" x14ac:dyDescent="0.25">
      <c r="A395" s="40">
        <v>31</v>
      </c>
      <c r="B395" s="41" t="str">
        <f>IF('M11'!B43=0,"",'M11'!B43)</f>
        <v/>
      </c>
      <c r="C395" s="90" t="str">
        <f>'I11'!O43</f>
        <v xml:space="preserve"> </v>
      </c>
      <c r="D395" s="90" t="str">
        <f>'I11'!P43</f>
        <v xml:space="preserve"> </v>
      </c>
      <c r="E395" s="90" t="str">
        <f>'I11'!Q43</f>
        <v xml:space="preserve"> </v>
      </c>
      <c r="F395" s="90" t="str">
        <f>'I11'!R43</f>
        <v xml:space="preserve"> </v>
      </c>
      <c r="G395" s="90" t="str">
        <f>'I11'!S43</f>
        <v xml:space="preserve"> </v>
      </c>
      <c r="H395" s="90" t="str">
        <f>'I11'!T43</f>
        <v xml:space="preserve"> </v>
      </c>
      <c r="I395" s="42">
        <f t="shared" si="12"/>
        <v>0</v>
      </c>
      <c r="J395" s="42">
        <f t="shared" si="12"/>
        <v>0</v>
      </c>
      <c r="K395" s="43">
        <f t="shared" si="10"/>
        <v>0</v>
      </c>
      <c r="L395" s="44">
        <f t="shared" si="11"/>
        <v>195</v>
      </c>
    </row>
    <row r="396" spans="1:12" x14ac:dyDescent="0.25">
      <c r="A396" s="40">
        <v>32</v>
      </c>
      <c r="B396" s="41" t="str">
        <f>IF('M11'!B44=0,"",'M11'!B44)</f>
        <v/>
      </c>
      <c r="C396" s="90" t="str">
        <f>'I11'!O44</f>
        <v xml:space="preserve"> </v>
      </c>
      <c r="D396" s="90" t="str">
        <f>'I11'!P44</f>
        <v xml:space="preserve"> </v>
      </c>
      <c r="E396" s="90" t="str">
        <f>'I11'!Q44</f>
        <v xml:space="preserve"> </v>
      </c>
      <c r="F396" s="90" t="str">
        <f>'I11'!R44</f>
        <v xml:space="preserve"> </v>
      </c>
      <c r="G396" s="90" t="str">
        <f>'I11'!S44</f>
        <v xml:space="preserve"> </v>
      </c>
      <c r="H396" s="90" t="str">
        <f>'I11'!T44</f>
        <v xml:space="preserve"> </v>
      </c>
      <c r="I396" s="42">
        <f t="shared" si="12"/>
        <v>0</v>
      </c>
      <c r="J396" s="42">
        <f t="shared" si="12"/>
        <v>0</v>
      </c>
      <c r="K396" s="43">
        <f t="shared" si="10"/>
        <v>0</v>
      </c>
      <c r="L396" s="44">
        <f t="shared" si="11"/>
        <v>195</v>
      </c>
    </row>
    <row r="397" spans="1:12" x14ac:dyDescent="0.25">
      <c r="A397" s="40">
        <v>33</v>
      </c>
      <c r="B397" s="41" t="str">
        <f>IF('M11'!B45=0,"",'M11'!B45)</f>
        <v/>
      </c>
      <c r="C397" s="90" t="str">
        <f>'I11'!O45</f>
        <v xml:space="preserve"> </v>
      </c>
      <c r="D397" s="90" t="str">
        <f>'I11'!P45</f>
        <v xml:space="preserve"> </v>
      </c>
      <c r="E397" s="90" t="str">
        <f>'I11'!Q45</f>
        <v xml:space="preserve"> </v>
      </c>
      <c r="F397" s="90" t="str">
        <f>'I11'!R45</f>
        <v xml:space="preserve"> </v>
      </c>
      <c r="G397" s="90" t="str">
        <f>'I11'!S45</f>
        <v xml:space="preserve"> </v>
      </c>
      <c r="H397" s="90" t="str">
        <f>'I11'!T45</f>
        <v xml:space="preserve"> </v>
      </c>
      <c r="I397" s="42">
        <f t="shared" si="12"/>
        <v>0</v>
      </c>
      <c r="J397" s="42">
        <f t="shared" si="12"/>
        <v>0</v>
      </c>
      <c r="K397" s="43">
        <f t="shared" si="10"/>
        <v>0</v>
      </c>
      <c r="L397" s="44">
        <f t="shared" si="11"/>
        <v>195</v>
      </c>
    </row>
    <row r="398" spans="1:12" x14ac:dyDescent="0.25">
      <c r="A398" s="40">
        <v>34</v>
      </c>
      <c r="B398" s="41" t="str">
        <f>IF('M11'!B46=0,"",'M11'!B46)</f>
        <v/>
      </c>
      <c r="C398" s="90" t="str">
        <f>'I11'!O46</f>
        <v xml:space="preserve"> </v>
      </c>
      <c r="D398" s="90" t="str">
        <f>'I11'!P46</f>
        <v xml:space="preserve"> </v>
      </c>
      <c r="E398" s="90" t="str">
        <f>'I11'!Q46</f>
        <v xml:space="preserve"> </v>
      </c>
      <c r="F398" s="90" t="str">
        <f>'I11'!R46</f>
        <v xml:space="preserve"> </v>
      </c>
      <c r="G398" s="90" t="str">
        <f>'I11'!S46</f>
        <v xml:space="preserve"> </v>
      </c>
      <c r="H398" s="90" t="str">
        <f>'I11'!T46</f>
        <v xml:space="preserve"> </v>
      </c>
      <c r="I398" s="42">
        <f t="shared" ref="I398:J413" si="13">I44+I162+I280</f>
        <v>0</v>
      </c>
      <c r="J398" s="42">
        <f t="shared" si="13"/>
        <v>0</v>
      </c>
      <c r="K398" s="43">
        <f t="shared" si="10"/>
        <v>0</v>
      </c>
      <c r="L398" s="44">
        <f t="shared" si="11"/>
        <v>195</v>
      </c>
    </row>
    <row r="399" spans="1:12" x14ac:dyDescent="0.25">
      <c r="A399" s="40">
        <v>35</v>
      </c>
      <c r="B399" s="41" t="str">
        <f>IF('M11'!B47=0,"",'M11'!B47)</f>
        <v/>
      </c>
      <c r="C399" s="90" t="str">
        <f>'I11'!O47</f>
        <v xml:space="preserve"> </v>
      </c>
      <c r="D399" s="90" t="str">
        <f>'I11'!P47</f>
        <v xml:space="preserve"> </v>
      </c>
      <c r="E399" s="90" t="str">
        <f>'I11'!Q47</f>
        <v xml:space="preserve"> </v>
      </c>
      <c r="F399" s="90" t="str">
        <f>'I11'!R47</f>
        <v xml:space="preserve"> </v>
      </c>
      <c r="G399" s="90" t="str">
        <f>'I11'!S47</f>
        <v xml:space="preserve"> </v>
      </c>
      <c r="H399" s="90" t="str">
        <f>'I11'!T47</f>
        <v xml:space="preserve"> </v>
      </c>
      <c r="I399" s="42">
        <f t="shared" si="13"/>
        <v>0</v>
      </c>
      <c r="J399" s="42">
        <f t="shared" si="13"/>
        <v>0</v>
      </c>
      <c r="K399" s="43">
        <f t="shared" si="10"/>
        <v>0</v>
      </c>
      <c r="L399" s="44">
        <f t="shared" si="11"/>
        <v>195</v>
      </c>
    </row>
    <row r="400" spans="1:12" x14ac:dyDescent="0.25">
      <c r="A400" s="40">
        <v>36</v>
      </c>
      <c r="B400" s="41" t="str">
        <f>IF('M11'!B48=0,"",'M11'!B48)</f>
        <v/>
      </c>
      <c r="C400" s="90" t="str">
        <f>'I11'!O48</f>
        <v xml:space="preserve"> </v>
      </c>
      <c r="D400" s="90" t="str">
        <f>'I11'!P48</f>
        <v xml:space="preserve"> </v>
      </c>
      <c r="E400" s="90" t="str">
        <f>'I11'!Q48</f>
        <v xml:space="preserve"> </v>
      </c>
      <c r="F400" s="90" t="str">
        <f>'I11'!R48</f>
        <v xml:space="preserve"> </v>
      </c>
      <c r="G400" s="90" t="str">
        <f>'I11'!S48</f>
        <v xml:space="preserve"> </v>
      </c>
      <c r="H400" s="90" t="str">
        <f>'I11'!T48</f>
        <v xml:space="preserve"> </v>
      </c>
      <c r="I400" s="42">
        <f t="shared" si="13"/>
        <v>0</v>
      </c>
      <c r="J400" s="42">
        <f t="shared" si="13"/>
        <v>0</v>
      </c>
      <c r="K400" s="43">
        <f t="shared" si="10"/>
        <v>0</v>
      </c>
      <c r="L400" s="44">
        <f t="shared" si="11"/>
        <v>195</v>
      </c>
    </row>
    <row r="401" spans="1:12" x14ac:dyDescent="0.25">
      <c r="A401" s="40">
        <v>37</v>
      </c>
      <c r="B401" s="41" t="str">
        <f>IF('M11'!B49=0,"",'M11'!B49)</f>
        <v/>
      </c>
      <c r="C401" s="90" t="str">
        <f>'I11'!O49</f>
        <v xml:space="preserve"> </v>
      </c>
      <c r="D401" s="90" t="str">
        <f>'I11'!P49</f>
        <v xml:space="preserve"> </v>
      </c>
      <c r="E401" s="90" t="str">
        <f>'I11'!Q49</f>
        <v xml:space="preserve"> </v>
      </c>
      <c r="F401" s="90" t="str">
        <f>'I11'!R49</f>
        <v xml:space="preserve"> </v>
      </c>
      <c r="G401" s="90" t="str">
        <f>'I11'!S49</f>
        <v xml:space="preserve"> </v>
      </c>
      <c r="H401" s="90" t="str">
        <f>'I11'!T49</f>
        <v xml:space="preserve"> </v>
      </c>
      <c r="I401" s="42">
        <f t="shared" si="13"/>
        <v>0</v>
      </c>
      <c r="J401" s="42">
        <f t="shared" si="13"/>
        <v>0</v>
      </c>
      <c r="K401" s="43">
        <f t="shared" si="10"/>
        <v>0</v>
      </c>
      <c r="L401" s="44">
        <f t="shared" si="11"/>
        <v>195</v>
      </c>
    </row>
    <row r="402" spans="1:12" x14ac:dyDescent="0.25">
      <c r="A402" s="40">
        <v>38</v>
      </c>
      <c r="B402" s="41" t="str">
        <f>IF('M11'!B50=0,"",'M11'!B50)</f>
        <v/>
      </c>
      <c r="C402" s="90" t="str">
        <f>'I11'!O50</f>
        <v xml:space="preserve"> </v>
      </c>
      <c r="D402" s="90" t="str">
        <f>'I11'!P50</f>
        <v xml:space="preserve"> </v>
      </c>
      <c r="E402" s="90" t="str">
        <f>'I11'!Q50</f>
        <v xml:space="preserve"> </v>
      </c>
      <c r="F402" s="90" t="str">
        <f>'I11'!R50</f>
        <v xml:space="preserve"> </v>
      </c>
      <c r="G402" s="90" t="str">
        <f>'I11'!S50</f>
        <v xml:space="preserve"> </v>
      </c>
      <c r="H402" s="90" t="str">
        <f>'I11'!T50</f>
        <v xml:space="preserve"> </v>
      </c>
      <c r="I402" s="42">
        <f t="shared" si="13"/>
        <v>0</v>
      </c>
      <c r="J402" s="42">
        <f t="shared" si="13"/>
        <v>0</v>
      </c>
      <c r="K402" s="43">
        <f t="shared" si="10"/>
        <v>0</v>
      </c>
      <c r="L402" s="44">
        <f t="shared" si="11"/>
        <v>195</v>
      </c>
    </row>
    <row r="403" spans="1:12" x14ac:dyDescent="0.25">
      <c r="A403" s="40">
        <v>39</v>
      </c>
      <c r="B403" s="41" t="str">
        <f>IF('M11'!B51=0,"",'M11'!B51)</f>
        <v/>
      </c>
      <c r="C403" s="90" t="str">
        <f>'I11'!O51</f>
        <v xml:space="preserve"> </v>
      </c>
      <c r="D403" s="90" t="str">
        <f>'I11'!P51</f>
        <v xml:space="preserve"> </v>
      </c>
      <c r="E403" s="90" t="str">
        <f>'I11'!Q51</f>
        <v xml:space="preserve"> </v>
      </c>
      <c r="F403" s="90" t="str">
        <f>'I11'!R51</f>
        <v xml:space="preserve"> </v>
      </c>
      <c r="G403" s="90" t="str">
        <f>'I11'!S51</f>
        <v xml:space="preserve"> </v>
      </c>
      <c r="H403" s="90" t="str">
        <f>'I11'!T51</f>
        <v xml:space="preserve"> </v>
      </c>
      <c r="I403" s="42">
        <f t="shared" si="13"/>
        <v>0</v>
      </c>
      <c r="J403" s="42">
        <f t="shared" si="13"/>
        <v>0</v>
      </c>
      <c r="K403" s="43">
        <f t="shared" si="10"/>
        <v>0</v>
      </c>
      <c r="L403" s="44">
        <f t="shared" si="11"/>
        <v>195</v>
      </c>
    </row>
    <row r="404" spans="1:12" x14ac:dyDescent="0.25">
      <c r="A404" s="40">
        <v>40</v>
      </c>
      <c r="B404" s="41" t="str">
        <f>IF('M11'!B52=0,"",'M11'!B52)</f>
        <v/>
      </c>
      <c r="C404" s="90" t="str">
        <f>'I11'!O52</f>
        <v xml:space="preserve"> </v>
      </c>
      <c r="D404" s="90" t="str">
        <f>'I11'!P52</f>
        <v xml:space="preserve"> </v>
      </c>
      <c r="E404" s="90" t="str">
        <f>'I11'!Q52</f>
        <v xml:space="preserve"> </v>
      </c>
      <c r="F404" s="90" t="str">
        <f>'I11'!R52</f>
        <v xml:space="preserve"> </v>
      </c>
      <c r="G404" s="90" t="str">
        <f>'I11'!S52</f>
        <v xml:space="preserve"> </v>
      </c>
      <c r="H404" s="90" t="str">
        <f>'I11'!T52</f>
        <v xml:space="preserve"> </v>
      </c>
      <c r="I404" s="42">
        <f t="shared" si="13"/>
        <v>0</v>
      </c>
      <c r="J404" s="42">
        <f t="shared" si="13"/>
        <v>0</v>
      </c>
      <c r="K404" s="43">
        <f t="shared" si="10"/>
        <v>0</v>
      </c>
      <c r="L404" s="44">
        <f t="shared" si="11"/>
        <v>195</v>
      </c>
    </row>
    <row r="405" spans="1:12" x14ac:dyDescent="0.25">
      <c r="A405" s="40">
        <v>41</v>
      </c>
      <c r="B405" s="41" t="str">
        <f>IF('M11'!B53=0,"",'M11'!B53)</f>
        <v/>
      </c>
      <c r="C405" s="90" t="str">
        <f>'I11'!O53</f>
        <v xml:space="preserve"> </v>
      </c>
      <c r="D405" s="90" t="str">
        <f>'I11'!P53</f>
        <v xml:space="preserve"> </v>
      </c>
      <c r="E405" s="90" t="str">
        <f>'I11'!Q53</f>
        <v xml:space="preserve"> </v>
      </c>
      <c r="F405" s="90" t="str">
        <f>'I11'!R53</f>
        <v xml:space="preserve"> </v>
      </c>
      <c r="G405" s="90" t="str">
        <f>'I11'!S53</f>
        <v xml:space="preserve"> </v>
      </c>
      <c r="H405" s="90" t="str">
        <f>'I11'!T53</f>
        <v xml:space="preserve"> </v>
      </c>
      <c r="I405" s="42">
        <f t="shared" si="13"/>
        <v>0</v>
      </c>
      <c r="J405" s="42">
        <f t="shared" si="13"/>
        <v>0</v>
      </c>
      <c r="K405" s="43">
        <f t="shared" si="10"/>
        <v>0</v>
      </c>
      <c r="L405" s="44">
        <f t="shared" si="11"/>
        <v>195</v>
      </c>
    </row>
    <row r="406" spans="1:12" x14ac:dyDescent="0.25">
      <c r="A406" s="40">
        <v>42</v>
      </c>
      <c r="B406" s="41" t="str">
        <f>IF('M11'!B54=0,"",'M11'!B54)</f>
        <v/>
      </c>
      <c r="C406" s="90" t="str">
        <f>'I11'!O54</f>
        <v xml:space="preserve"> </v>
      </c>
      <c r="D406" s="90" t="str">
        <f>'I11'!P54</f>
        <v xml:space="preserve"> </v>
      </c>
      <c r="E406" s="90" t="str">
        <f>'I11'!Q54</f>
        <v xml:space="preserve"> </v>
      </c>
      <c r="F406" s="90" t="str">
        <f>'I11'!R54</f>
        <v xml:space="preserve"> </v>
      </c>
      <c r="G406" s="90" t="str">
        <f>'I11'!S54</f>
        <v xml:space="preserve"> </v>
      </c>
      <c r="H406" s="90" t="str">
        <f>'I11'!T54</f>
        <v xml:space="preserve"> </v>
      </c>
      <c r="I406" s="42">
        <f t="shared" si="13"/>
        <v>0</v>
      </c>
      <c r="J406" s="42">
        <f t="shared" si="13"/>
        <v>0</v>
      </c>
      <c r="K406" s="43">
        <f t="shared" si="10"/>
        <v>0</v>
      </c>
      <c r="L406" s="44">
        <f t="shared" si="11"/>
        <v>195</v>
      </c>
    </row>
    <row r="407" spans="1:12" x14ac:dyDescent="0.25">
      <c r="A407" s="40">
        <v>43</v>
      </c>
      <c r="B407" s="41" t="str">
        <f>IF('M11'!B55=0,"",'M11'!B55)</f>
        <v/>
      </c>
      <c r="C407" s="90" t="str">
        <f>'I11'!O55</f>
        <v xml:space="preserve"> </v>
      </c>
      <c r="D407" s="90" t="str">
        <f>'I11'!P55</f>
        <v xml:space="preserve"> </v>
      </c>
      <c r="E407" s="90" t="str">
        <f>'I11'!Q55</f>
        <v xml:space="preserve"> </v>
      </c>
      <c r="F407" s="90" t="str">
        <f>'I11'!R55</f>
        <v xml:space="preserve"> </v>
      </c>
      <c r="G407" s="90" t="str">
        <f>'I11'!S55</f>
        <v xml:space="preserve"> </v>
      </c>
      <c r="H407" s="90" t="str">
        <f>'I11'!T55</f>
        <v xml:space="preserve"> </v>
      </c>
      <c r="I407" s="42">
        <f t="shared" si="13"/>
        <v>0</v>
      </c>
      <c r="J407" s="42">
        <f t="shared" si="13"/>
        <v>0</v>
      </c>
      <c r="K407" s="43">
        <f t="shared" si="10"/>
        <v>0</v>
      </c>
      <c r="L407" s="44">
        <f t="shared" si="11"/>
        <v>195</v>
      </c>
    </row>
    <row r="408" spans="1:12" x14ac:dyDescent="0.25">
      <c r="A408" s="40">
        <v>44</v>
      </c>
      <c r="B408" s="41" t="str">
        <f>IF('M11'!B56=0,"",'M11'!B56)</f>
        <v/>
      </c>
      <c r="C408" s="90" t="str">
        <f>'I11'!O56</f>
        <v xml:space="preserve"> </v>
      </c>
      <c r="D408" s="90" t="str">
        <f>'I11'!P56</f>
        <v xml:space="preserve"> </v>
      </c>
      <c r="E408" s="90" t="str">
        <f>'I11'!Q56</f>
        <v xml:space="preserve"> </v>
      </c>
      <c r="F408" s="90" t="str">
        <f>'I11'!R56</f>
        <v xml:space="preserve"> </v>
      </c>
      <c r="G408" s="90" t="str">
        <f>'I11'!S56</f>
        <v xml:space="preserve"> </v>
      </c>
      <c r="H408" s="90" t="str">
        <f>'I11'!T56</f>
        <v xml:space="preserve"> </v>
      </c>
      <c r="I408" s="42">
        <f t="shared" si="13"/>
        <v>0</v>
      </c>
      <c r="J408" s="42">
        <f t="shared" si="13"/>
        <v>0</v>
      </c>
      <c r="K408" s="43">
        <f t="shared" si="10"/>
        <v>0</v>
      </c>
      <c r="L408" s="44">
        <f t="shared" si="11"/>
        <v>195</v>
      </c>
    </row>
    <row r="409" spans="1:12" x14ac:dyDescent="0.25">
      <c r="A409" s="40">
        <v>45</v>
      </c>
      <c r="B409" s="41" t="str">
        <f>IF('M11'!B57=0,"",'M11'!B57)</f>
        <v/>
      </c>
      <c r="C409" s="90" t="str">
        <f>'I11'!O57</f>
        <v xml:space="preserve"> </v>
      </c>
      <c r="D409" s="90" t="str">
        <f>'I11'!P57</f>
        <v xml:space="preserve"> </v>
      </c>
      <c r="E409" s="90" t="str">
        <f>'I11'!Q57</f>
        <v xml:space="preserve"> </v>
      </c>
      <c r="F409" s="90" t="str">
        <f>'I11'!R57</f>
        <v xml:space="preserve"> </v>
      </c>
      <c r="G409" s="90" t="str">
        <f>'I11'!S57</f>
        <v xml:space="preserve"> </v>
      </c>
      <c r="H409" s="90" t="str">
        <f>'I11'!T57</f>
        <v xml:space="preserve"> </v>
      </c>
      <c r="I409" s="42">
        <f t="shared" si="13"/>
        <v>0</v>
      </c>
      <c r="J409" s="42">
        <f t="shared" si="13"/>
        <v>0</v>
      </c>
      <c r="K409" s="43">
        <f t="shared" si="10"/>
        <v>0</v>
      </c>
      <c r="L409" s="44">
        <f t="shared" si="11"/>
        <v>195</v>
      </c>
    </row>
    <row r="410" spans="1:12" x14ac:dyDescent="0.25">
      <c r="A410" s="40">
        <v>46</v>
      </c>
      <c r="B410" s="41" t="str">
        <f>IF('M11'!B58=0,"",'M11'!B58)</f>
        <v/>
      </c>
      <c r="C410" s="90" t="str">
        <f>'I11'!O58</f>
        <v xml:space="preserve"> </v>
      </c>
      <c r="D410" s="90" t="str">
        <f>'I11'!P58</f>
        <v xml:space="preserve"> </v>
      </c>
      <c r="E410" s="90" t="str">
        <f>'I11'!Q58</f>
        <v xml:space="preserve"> </v>
      </c>
      <c r="F410" s="90" t="str">
        <f>'I11'!R58</f>
        <v xml:space="preserve"> </v>
      </c>
      <c r="G410" s="90" t="str">
        <f>'I11'!S58</f>
        <v xml:space="preserve"> </v>
      </c>
      <c r="H410" s="90" t="str">
        <f>'I11'!T58</f>
        <v xml:space="preserve"> </v>
      </c>
      <c r="I410" s="42">
        <f t="shared" si="13"/>
        <v>0</v>
      </c>
      <c r="J410" s="42">
        <f t="shared" si="13"/>
        <v>0</v>
      </c>
      <c r="K410" s="43">
        <f t="shared" si="10"/>
        <v>0</v>
      </c>
      <c r="L410" s="44">
        <f t="shared" si="11"/>
        <v>195</v>
      </c>
    </row>
    <row r="411" spans="1:12" x14ac:dyDescent="0.25">
      <c r="A411" s="40">
        <v>47</v>
      </c>
      <c r="B411" s="41" t="str">
        <f>IF('M11'!B59=0,"",'M11'!B59)</f>
        <v/>
      </c>
      <c r="C411" s="90" t="str">
        <f>'I11'!O59</f>
        <v xml:space="preserve"> </v>
      </c>
      <c r="D411" s="90" t="str">
        <f>'I11'!P59</f>
        <v xml:space="preserve"> </v>
      </c>
      <c r="E411" s="90" t="str">
        <f>'I11'!Q59</f>
        <v xml:space="preserve"> </v>
      </c>
      <c r="F411" s="90" t="str">
        <f>'I11'!R59</f>
        <v xml:space="preserve"> </v>
      </c>
      <c r="G411" s="90" t="str">
        <f>'I11'!S59</f>
        <v xml:space="preserve"> </v>
      </c>
      <c r="H411" s="90" t="str">
        <f>'I11'!T59</f>
        <v xml:space="preserve"> </v>
      </c>
      <c r="I411" s="42">
        <f t="shared" si="13"/>
        <v>0</v>
      </c>
      <c r="J411" s="42">
        <f t="shared" si="13"/>
        <v>0</v>
      </c>
      <c r="K411" s="43">
        <f t="shared" si="10"/>
        <v>0</v>
      </c>
      <c r="L411" s="44">
        <f t="shared" si="11"/>
        <v>195</v>
      </c>
    </row>
    <row r="412" spans="1:12" x14ac:dyDescent="0.25">
      <c r="A412" s="40">
        <v>48</v>
      </c>
      <c r="B412" s="41" t="str">
        <f>IF('M11'!B60=0,"",'M11'!B60)</f>
        <v/>
      </c>
      <c r="C412" s="90" t="str">
        <f>'I11'!O60</f>
        <v xml:space="preserve"> </v>
      </c>
      <c r="D412" s="90" t="str">
        <f>'I11'!P60</f>
        <v xml:space="preserve"> </v>
      </c>
      <c r="E412" s="90" t="str">
        <f>'I11'!Q60</f>
        <v xml:space="preserve"> </v>
      </c>
      <c r="F412" s="90" t="str">
        <f>'I11'!R60</f>
        <v xml:space="preserve"> </v>
      </c>
      <c r="G412" s="90" t="str">
        <f>'I11'!S60</f>
        <v xml:space="preserve"> </v>
      </c>
      <c r="H412" s="90" t="str">
        <f>'I11'!T60</f>
        <v xml:space="preserve"> </v>
      </c>
      <c r="I412" s="42">
        <f t="shared" si="13"/>
        <v>0</v>
      </c>
      <c r="J412" s="42">
        <f t="shared" si="13"/>
        <v>0</v>
      </c>
      <c r="K412" s="43">
        <f t="shared" si="10"/>
        <v>0</v>
      </c>
      <c r="L412" s="44">
        <f t="shared" si="11"/>
        <v>195</v>
      </c>
    </row>
    <row r="413" spans="1:12" x14ac:dyDescent="0.25">
      <c r="A413" s="40">
        <v>49</v>
      </c>
      <c r="B413" s="41" t="str">
        <f>IF('M11'!B61=0,"",'M11'!B61)</f>
        <v/>
      </c>
      <c r="C413" s="90" t="str">
        <f>'I11'!O61</f>
        <v xml:space="preserve"> </v>
      </c>
      <c r="D413" s="90" t="str">
        <f>'I11'!P61</f>
        <v xml:space="preserve"> </v>
      </c>
      <c r="E413" s="90" t="str">
        <f>'I11'!Q61</f>
        <v xml:space="preserve"> </v>
      </c>
      <c r="F413" s="90" t="str">
        <f>'I11'!R61</f>
        <v xml:space="preserve"> </v>
      </c>
      <c r="G413" s="90" t="str">
        <f>'I11'!S61</f>
        <v xml:space="preserve"> </v>
      </c>
      <c r="H413" s="90" t="str">
        <f>'I11'!T61</f>
        <v xml:space="preserve"> </v>
      </c>
      <c r="I413" s="42">
        <f t="shared" si="13"/>
        <v>0</v>
      </c>
      <c r="J413" s="42">
        <f t="shared" si="13"/>
        <v>0</v>
      </c>
      <c r="K413" s="43">
        <f t="shared" si="10"/>
        <v>0</v>
      </c>
      <c r="L413" s="44">
        <f t="shared" si="11"/>
        <v>195</v>
      </c>
    </row>
    <row r="414" spans="1:12" x14ac:dyDescent="0.25">
      <c r="A414" s="40">
        <v>50</v>
      </c>
      <c r="B414" s="41" t="str">
        <f>IF('M11'!B62=0,"",'M11'!B62)</f>
        <v/>
      </c>
      <c r="C414" s="90" t="str">
        <f>'I11'!O62</f>
        <v xml:space="preserve"> </v>
      </c>
      <c r="D414" s="90" t="str">
        <f>'I11'!P62</f>
        <v xml:space="preserve"> </v>
      </c>
      <c r="E414" s="90" t="str">
        <f>'I11'!Q62</f>
        <v xml:space="preserve"> </v>
      </c>
      <c r="F414" s="90" t="str">
        <f>'I11'!R62</f>
        <v xml:space="preserve"> </v>
      </c>
      <c r="G414" s="90" t="str">
        <f>'I11'!S62</f>
        <v xml:space="preserve"> </v>
      </c>
      <c r="H414" s="90" t="str">
        <f>'I11'!T62</f>
        <v xml:space="preserve"> </v>
      </c>
      <c r="I414" s="42">
        <f t="shared" ref="I414:J414" si="14">I60+I178+I296</f>
        <v>0</v>
      </c>
      <c r="J414" s="42">
        <f t="shared" si="14"/>
        <v>0</v>
      </c>
      <c r="K414" s="43">
        <f t="shared" si="10"/>
        <v>0</v>
      </c>
      <c r="L414" s="44">
        <f t="shared" si="11"/>
        <v>195</v>
      </c>
    </row>
    <row r="415" spans="1:12" x14ac:dyDescent="0.25">
      <c r="A415" s="46"/>
      <c r="L415" s="52"/>
    </row>
    <row r="416" spans="1:12" s="66" customFormat="1" ht="82.5" customHeight="1" x14ac:dyDescent="0.25">
      <c r="A416" s="192" t="s">
        <v>76</v>
      </c>
      <c r="B416" s="192"/>
      <c r="C416" s="217">
        <f>$C$6</f>
        <v>0</v>
      </c>
      <c r="D416" s="217"/>
      <c r="E416" s="217"/>
      <c r="F416" s="218" t="s">
        <v>130</v>
      </c>
      <c r="G416" s="63"/>
      <c r="H416" s="64"/>
      <c r="I416" s="53"/>
      <c r="J416" s="53"/>
      <c r="K416" s="53"/>
      <c r="L416" s="65"/>
    </row>
    <row r="417" spans="1:12" s="66" customFormat="1" ht="15" customHeight="1" x14ac:dyDescent="0.25">
      <c r="A417" s="192"/>
      <c r="B417" s="192"/>
      <c r="C417" s="217"/>
      <c r="D417" s="217"/>
      <c r="E417" s="217"/>
      <c r="F417" s="219"/>
      <c r="G417" s="63"/>
      <c r="H417" s="63"/>
      <c r="I417" s="53"/>
      <c r="J417" s="53"/>
      <c r="K417" s="53"/>
      <c r="L417" s="65"/>
    </row>
    <row r="418" spans="1:12" s="66" customFormat="1" ht="15" customHeight="1" x14ac:dyDescent="0.25">
      <c r="A418" s="246" t="s">
        <v>118</v>
      </c>
      <c r="B418" s="246"/>
      <c r="C418" s="247" t="str">
        <f>IFERROR(TRUNC(AVERAGE(F365:F414),2)," ")</f>
        <v xml:space="preserve"> </v>
      </c>
      <c r="D418" s="247"/>
      <c r="E418" s="247"/>
      <c r="F418" s="219"/>
      <c r="G418" s="63"/>
      <c r="H418" s="63"/>
      <c r="I418" s="53"/>
      <c r="J418" s="53"/>
      <c r="K418" s="53"/>
      <c r="L418" s="65"/>
    </row>
    <row r="419" spans="1:12" s="66" customFormat="1" ht="15" customHeight="1" x14ac:dyDescent="0.25">
      <c r="A419" s="245" t="s">
        <v>120</v>
      </c>
      <c r="B419" s="245"/>
      <c r="C419" s="215">
        <f>COUNTIF(G365:G414,"=A+")</f>
        <v>0</v>
      </c>
      <c r="D419" s="215"/>
      <c r="E419" s="215"/>
      <c r="F419" s="92">
        <f t="shared" ref="F419:F428" si="15">IFERROR((C419/$C$94)," ")</f>
        <v>0</v>
      </c>
      <c r="J419" s="53"/>
      <c r="K419" s="53"/>
      <c r="L419" s="65"/>
    </row>
    <row r="420" spans="1:12" s="66" customFormat="1" ht="15" customHeight="1" x14ac:dyDescent="0.25">
      <c r="A420" s="245" t="s">
        <v>121</v>
      </c>
      <c r="B420" s="245"/>
      <c r="C420" s="215">
        <f>COUNTIF(G365:G414,"=A-")</f>
        <v>0</v>
      </c>
      <c r="D420" s="215"/>
      <c r="E420" s="215"/>
      <c r="F420" s="92">
        <f t="shared" si="15"/>
        <v>0</v>
      </c>
      <c r="J420" s="53"/>
      <c r="K420" s="53"/>
      <c r="L420" s="65"/>
    </row>
    <row r="421" spans="1:12" s="66" customFormat="1" ht="15" customHeight="1" x14ac:dyDescent="0.25">
      <c r="A421" s="245" t="s">
        <v>122</v>
      </c>
      <c r="B421" s="245"/>
      <c r="C421" s="215">
        <f>COUNTIF(G365:G414,"=B+")</f>
        <v>0</v>
      </c>
      <c r="D421" s="215"/>
      <c r="E421" s="215"/>
      <c r="F421" s="92">
        <f t="shared" si="15"/>
        <v>0</v>
      </c>
      <c r="J421" s="53"/>
      <c r="K421" s="53"/>
      <c r="L421" s="65"/>
    </row>
    <row r="422" spans="1:12" s="66" customFormat="1" ht="15" customHeight="1" x14ac:dyDescent="0.25">
      <c r="A422" s="245" t="s">
        <v>123</v>
      </c>
      <c r="B422" s="245"/>
      <c r="C422" s="215">
        <f>COUNTIF(G365:G414,"=B-")</f>
        <v>0</v>
      </c>
      <c r="D422" s="215"/>
      <c r="E422" s="215"/>
      <c r="F422" s="92">
        <f t="shared" si="15"/>
        <v>0</v>
      </c>
      <c r="G422" s="249" t="s">
        <v>134</v>
      </c>
      <c r="H422" s="249"/>
      <c r="I422" s="94">
        <f>COUNTIF(H365:H414,"=APB")</f>
        <v>0</v>
      </c>
    </row>
    <row r="423" spans="1:12" s="66" customFormat="1" ht="15" customHeight="1" x14ac:dyDescent="0.25">
      <c r="A423" s="245" t="s">
        <v>124</v>
      </c>
      <c r="B423" s="245"/>
      <c r="C423" s="215">
        <f>COUNTIF(G365:G414,"=C+")</f>
        <v>0</v>
      </c>
      <c r="D423" s="215"/>
      <c r="E423" s="215"/>
      <c r="F423" s="92">
        <f t="shared" si="15"/>
        <v>0</v>
      </c>
      <c r="G423" s="249" t="s">
        <v>135</v>
      </c>
      <c r="H423" s="249"/>
      <c r="I423" s="94">
        <f>COUNTIF(H365:H414,"=SPL")</f>
        <v>0</v>
      </c>
    </row>
    <row r="424" spans="1:12" s="66" customFormat="1" ht="15" customHeight="1" x14ac:dyDescent="0.25">
      <c r="A424" s="245" t="s">
        <v>125</v>
      </c>
      <c r="B424" s="245"/>
      <c r="C424" s="215">
        <f>COUNTIF(G365:G414,"=C-")</f>
        <v>0</v>
      </c>
      <c r="D424" s="215"/>
      <c r="E424" s="215"/>
      <c r="F424" s="92">
        <f t="shared" si="15"/>
        <v>0</v>
      </c>
      <c r="G424" s="249" t="s">
        <v>136</v>
      </c>
      <c r="H424" s="249"/>
      <c r="I424" s="94">
        <f>COUNTIF(H365:H414,"=REP")</f>
        <v>0</v>
      </c>
    </row>
    <row r="425" spans="1:12" s="66" customFormat="1" ht="15" customHeight="1" x14ac:dyDescent="0.3">
      <c r="A425" s="245" t="s">
        <v>126</v>
      </c>
      <c r="B425" s="245"/>
      <c r="C425" s="215">
        <f>COUNTIF(G365:G414,"=D+")</f>
        <v>0</v>
      </c>
      <c r="D425" s="215"/>
      <c r="E425" s="215"/>
      <c r="F425" s="92">
        <f t="shared" si="15"/>
        <v>0</v>
      </c>
      <c r="G425" s="192" t="s">
        <v>105</v>
      </c>
      <c r="H425" s="192"/>
      <c r="I425" s="95">
        <f>SUM(I422:I424)</f>
        <v>0</v>
      </c>
    </row>
    <row r="426" spans="1:12"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row>
    <row r="427" spans="1:12"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row>
    <row r="428" spans="1:12"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row>
    <row r="429" spans="1:12" s="66" customFormat="1" ht="15" customHeight="1" x14ac:dyDescent="0.3">
      <c r="A429" s="192" t="s">
        <v>105</v>
      </c>
      <c r="B429" s="192"/>
      <c r="C429" s="193">
        <f>SUM(C419:C428)</f>
        <v>0</v>
      </c>
      <c r="D429" s="193"/>
      <c r="E429" s="193"/>
      <c r="F429" s="93">
        <f>SUM(F419:F428)</f>
        <v>0</v>
      </c>
      <c r="G429" s="192" t="s">
        <v>139</v>
      </c>
      <c r="H429" s="192"/>
      <c r="I429" s="97">
        <f>SUM(I426:I428)</f>
        <v>0</v>
      </c>
    </row>
    <row r="430" spans="1:12" s="55" customFormat="1" x14ac:dyDescent="0.25">
      <c r="A430" s="60"/>
      <c r="B430" s="70"/>
      <c r="C430" s="70"/>
      <c r="D430" s="70"/>
      <c r="E430" s="53"/>
      <c r="F430" s="53"/>
      <c r="G430" s="53"/>
      <c r="H430" s="53"/>
      <c r="I430" s="53"/>
      <c r="J430" s="53"/>
      <c r="K430" s="53"/>
      <c r="L430" s="54"/>
    </row>
    <row r="431" spans="1:12" s="55" customFormat="1" x14ac:dyDescent="0.25">
      <c r="A431" s="60"/>
      <c r="B431" s="53"/>
      <c r="C431" s="53"/>
      <c r="D431" s="53"/>
      <c r="E431" s="53"/>
      <c r="F431" s="53"/>
      <c r="G431" s="53"/>
      <c r="H431" s="53"/>
      <c r="I431" s="53"/>
      <c r="J431" s="53"/>
      <c r="K431" s="53"/>
      <c r="L431" s="54"/>
    </row>
    <row r="432" spans="1:12" s="55" customFormat="1" x14ac:dyDescent="0.25">
      <c r="A432" s="60"/>
      <c r="B432" s="53"/>
      <c r="C432" s="53"/>
      <c r="D432" s="53"/>
      <c r="E432" s="53"/>
      <c r="F432" s="53"/>
      <c r="G432" s="53"/>
      <c r="H432" s="53"/>
      <c r="I432" s="53"/>
      <c r="J432" s="53"/>
      <c r="K432" s="53"/>
      <c r="L432" s="54"/>
    </row>
    <row r="433" spans="1:12" s="55" customFormat="1" x14ac:dyDescent="0.25">
      <c r="A433" s="60"/>
      <c r="B433" s="53"/>
      <c r="C433" s="53"/>
      <c r="D433" s="53"/>
      <c r="E433" s="53"/>
      <c r="F433" s="53"/>
      <c r="G433" s="53"/>
      <c r="H433" s="53"/>
      <c r="I433" s="53"/>
      <c r="J433" s="53"/>
      <c r="K433" s="53"/>
      <c r="L433" s="54"/>
    </row>
    <row r="434" spans="1:12" s="55" customFormat="1" x14ac:dyDescent="0.25">
      <c r="A434" s="60"/>
      <c r="B434" s="53"/>
      <c r="C434" s="53"/>
      <c r="D434" s="53"/>
      <c r="E434" s="53"/>
      <c r="F434" s="53"/>
      <c r="G434" s="53"/>
      <c r="H434" s="53"/>
      <c r="I434" s="53"/>
      <c r="J434" s="53"/>
      <c r="K434" s="53"/>
      <c r="L434" s="54"/>
    </row>
    <row r="435" spans="1:12" s="55" customFormat="1" x14ac:dyDescent="0.25">
      <c r="A435" s="60"/>
      <c r="B435" s="53"/>
      <c r="C435" s="53"/>
      <c r="D435" s="53"/>
      <c r="E435" s="53"/>
      <c r="F435" s="53"/>
      <c r="G435" s="53"/>
      <c r="H435" s="53"/>
      <c r="I435" s="53"/>
      <c r="J435" s="53"/>
      <c r="K435" s="53"/>
      <c r="L435" s="54"/>
    </row>
    <row r="436" spans="1:12" s="55" customFormat="1" x14ac:dyDescent="0.25">
      <c r="A436" s="60"/>
      <c r="B436" s="53"/>
      <c r="C436" s="53"/>
      <c r="D436" s="53"/>
      <c r="E436" s="53"/>
      <c r="F436" s="53"/>
      <c r="G436" s="53"/>
      <c r="H436" s="53"/>
      <c r="I436" s="53"/>
      <c r="J436" s="53"/>
      <c r="K436" s="53"/>
      <c r="L436" s="54"/>
    </row>
    <row r="437" spans="1:12" s="55" customFormat="1" x14ac:dyDescent="0.25">
      <c r="A437" s="60"/>
      <c r="B437" s="53"/>
      <c r="C437" s="53"/>
      <c r="D437" s="53"/>
      <c r="E437" s="53"/>
      <c r="F437" s="53"/>
      <c r="G437" s="53"/>
      <c r="H437" s="53"/>
      <c r="I437" s="53"/>
      <c r="J437" s="53"/>
      <c r="K437" s="53"/>
      <c r="L437" s="54"/>
    </row>
    <row r="438" spans="1:12" s="55" customFormat="1" x14ac:dyDescent="0.25">
      <c r="A438" s="60"/>
      <c r="B438" s="53"/>
      <c r="C438" s="53"/>
      <c r="D438" s="53"/>
      <c r="E438" s="53"/>
      <c r="F438" s="53"/>
      <c r="G438" s="53"/>
      <c r="H438" s="53"/>
      <c r="I438" s="53"/>
      <c r="J438" s="53"/>
      <c r="K438" s="53"/>
      <c r="L438" s="54"/>
    </row>
    <row r="439" spans="1:12" s="55" customFormat="1" x14ac:dyDescent="0.25">
      <c r="A439" s="60"/>
      <c r="B439" s="53"/>
      <c r="C439" s="53"/>
      <c r="D439" s="53"/>
      <c r="E439" s="53"/>
      <c r="F439" s="53"/>
      <c r="G439" s="53"/>
      <c r="H439" s="53"/>
      <c r="I439" s="53"/>
      <c r="J439" s="53"/>
      <c r="K439" s="53"/>
      <c r="L439" s="54"/>
    </row>
    <row r="440" spans="1:12" s="55" customFormat="1" x14ac:dyDescent="0.25">
      <c r="A440" s="60"/>
      <c r="B440" s="53"/>
      <c r="C440" s="53"/>
      <c r="D440" s="53"/>
      <c r="E440" s="53"/>
      <c r="F440" s="53"/>
      <c r="G440" s="53"/>
      <c r="H440" s="53"/>
      <c r="I440" s="53"/>
      <c r="J440" s="53"/>
      <c r="K440" s="53"/>
      <c r="L440" s="54"/>
    </row>
    <row r="441" spans="1:12" s="55" customFormat="1" x14ac:dyDescent="0.25">
      <c r="A441" s="60"/>
      <c r="B441" s="53"/>
      <c r="C441" s="53"/>
      <c r="D441" s="53"/>
      <c r="E441" s="53"/>
      <c r="F441" s="53"/>
      <c r="G441" s="53"/>
      <c r="H441" s="53"/>
      <c r="I441" s="53"/>
      <c r="J441" s="53"/>
      <c r="K441" s="53"/>
      <c r="L441" s="54"/>
    </row>
    <row r="442" spans="1:12" s="55" customFormat="1" x14ac:dyDescent="0.25">
      <c r="A442" s="60"/>
      <c r="B442" s="53"/>
      <c r="C442" s="53"/>
      <c r="D442" s="53"/>
      <c r="E442" s="53"/>
      <c r="F442" s="53"/>
      <c r="G442" s="53"/>
      <c r="H442" s="53"/>
      <c r="I442" s="53"/>
      <c r="J442" s="53"/>
      <c r="K442" s="53"/>
      <c r="L442" s="54"/>
    </row>
    <row r="443" spans="1:12" s="55" customFormat="1" x14ac:dyDescent="0.25">
      <c r="A443" s="60"/>
      <c r="B443" s="53"/>
      <c r="C443" s="53"/>
      <c r="D443" s="53"/>
      <c r="E443" s="53"/>
      <c r="F443" s="53"/>
      <c r="G443" s="53"/>
      <c r="H443" s="53"/>
      <c r="I443" s="53"/>
      <c r="J443" s="53"/>
      <c r="K443" s="53"/>
      <c r="L443" s="54"/>
    </row>
    <row r="444" spans="1:12" s="55" customFormat="1" x14ac:dyDescent="0.25">
      <c r="A444" s="60"/>
      <c r="B444" s="53"/>
      <c r="C444" s="53"/>
      <c r="D444" s="53"/>
      <c r="E444" s="53"/>
      <c r="F444" s="53"/>
      <c r="G444" s="53"/>
      <c r="H444" s="53"/>
      <c r="I444" s="53"/>
      <c r="J444" s="53"/>
      <c r="K444" s="53"/>
      <c r="L444" s="54"/>
    </row>
    <row r="445" spans="1:12" x14ac:dyDescent="0.25">
      <c r="A445" s="46"/>
      <c r="L445" s="52"/>
    </row>
    <row r="446" spans="1:12" x14ac:dyDescent="0.25">
      <c r="A446" s="46"/>
      <c r="L446" s="52"/>
    </row>
    <row r="447" spans="1:12" x14ac:dyDescent="0.25">
      <c r="A447" s="46"/>
      <c r="L447" s="52"/>
    </row>
    <row r="448" spans="1:12"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IF('M11'!B13=0,"",'M11'!B13)</f>
        <v/>
      </c>
      <c r="C471" s="90" t="str">
        <f>'I11'!R13</f>
        <v xml:space="preserve"> </v>
      </c>
      <c r="D471" s="90" t="str">
        <f>'I11'!T13</f>
        <v xml:space="preserve"> </v>
      </c>
      <c r="E471" s="90" t="str">
        <f>IF('I11'!U13=0," ",'I11'!U13)</f>
        <v xml:space="preserve"> </v>
      </c>
      <c r="F471" s="90" t="str">
        <f>IF('I11'!V13=0," ",'I11'!V13)</f>
        <v xml:space="preserve"> </v>
      </c>
      <c r="G471" s="91" t="str">
        <f>IF(F471&lt;&gt;" ",(IF(F471="P.A.","REPROBADO",IF(F471&gt;=7,"APROBADO","")))," ")</f>
        <v xml:space="preserve"> </v>
      </c>
      <c r="H471" s="187"/>
      <c r="I471" s="188"/>
      <c r="J471" s="188"/>
      <c r="K471" s="188"/>
      <c r="L471" s="189"/>
    </row>
    <row r="472" spans="1:12" x14ac:dyDescent="0.25">
      <c r="A472" s="40">
        <v>2</v>
      </c>
      <c r="B472" s="41" t="str">
        <f>IF('M11'!B14=0,"",'M11'!B14)</f>
        <v/>
      </c>
      <c r="C472" s="90" t="str">
        <f>'I11'!R14</f>
        <v xml:space="preserve"> </v>
      </c>
      <c r="D472" s="90" t="str">
        <f>'I11'!T14</f>
        <v xml:space="preserve"> </v>
      </c>
      <c r="E472" s="90" t="str">
        <f>IF('I11'!U14=0," ",'I11'!U14)</f>
        <v xml:space="preserve"> </v>
      </c>
      <c r="F472" s="90" t="str">
        <f>IF('I11'!V14=0," ",'I11'!V14)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IF('M11'!B15=0,"",'M11'!B15)</f>
        <v/>
      </c>
      <c r="C473" s="90" t="str">
        <f>'I11'!R15</f>
        <v xml:space="preserve"> </v>
      </c>
      <c r="D473" s="90" t="str">
        <f>'I11'!T15</f>
        <v xml:space="preserve"> </v>
      </c>
      <c r="E473" s="90" t="str">
        <f>IF('I11'!U15=0," ",'I11'!U15)</f>
        <v xml:space="preserve"> </v>
      </c>
      <c r="F473" s="90" t="str">
        <f>IF('I11'!V15=0," ",'I11'!V15)</f>
        <v xml:space="preserve"> </v>
      </c>
      <c r="G473" s="91" t="str">
        <f t="shared" si="16"/>
        <v xml:space="preserve"> </v>
      </c>
      <c r="H473" s="187"/>
      <c r="I473" s="188"/>
      <c r="J473" s="188"/>
      <c r="K473" s="188"/>
      <c r="L473" s="189"/>
    </row>
    <row r="474" spans="1:12" x14ac:dyDescent="0.25">
      <c r="A474" s="40">
        <v>4</v>
      </c>
      <c r="B474" s="41" t="str">
        <f>IF('M11'!B16=0,"",'M11'!B16)</f>
        <v/>
      </c>
      <c r="C474" s="90" t="str">
        <f>'I11'!R16</f>
        <v xml:space="preserve"> </v>
      </c>
      <c r="D474" s="90" t="str">
        <f>'I11'!T16</f>
        <v xml:space="preserve"> </v>
      </c>
      <c r="E474" s="90" t="str">
        <f>IF('I11'!U16=0," ",'I11'!U16)</f>
        <v xml:space="preserve"> </v>
      </c>
      <c r="F474" s="90" t="str">
        <f>IF('I11'!V16=0," ",'I11'!V16)</f>
        <v xml:space="preserve"> </v>
      </c>
      <c r="G474" s="91" t="str">
        <f t="shared" si="16"/>
        <v xml:space="preserve"> </v>
      </c>
      <c r="H474" s="187"/>
      <c r="I474" s="188"/>
      <c r="J474" s="188"/>
      <c r="K474" s="188"/>
      <c r="L474" s="189"/>
    </row>
    <row r="475" spans="1:12" x14ac:dyDescent="0.25">
      <c r="A475" s="40">
        <v>5</v>
      </c>
      <c r="B475" s="41" t="str">
        <f>IF('M11'!B17=0,"",'M11'!B17)</f>
        <v/>
      </c>
      <c r="C475" s="90" t="str">
        <f>'I11'!R17</f>
        <v xml:space="preserve"> </v>
      </c>
      <c r="D475" s="90" t="str">
        <f>'I11'!T17</f>
        <v xml:space="preserve"> </v>
      </c>
      <c r="E475" s="90" t="str">
        <f>IF('I11'!U17=0," ",'I11'!U17)</f>
        <v xml:space="preserve"> </v>
      </c>
      <c r="F475" s="90" t="str">
        <f>IF('I11'!V17=0," ",'I11'!V17)</f>
        <v xml:space="preserve"> </v>
      </c>
      <c r="G475" s="91" t="str">
        <f t="shared" si="16"/>
        <v xml:space="preserve"> </v>
      </c>
      <c r="H475" s="187"/>
      <c r="I475" s="188"/>
      <c r="J475" s="188"/>
      <c r="K475" s="188"/>
      <c r="L475" s="189"/>
    </row>
    <row r="476" spans="1:12" x14ac:dyDescent="0.25">
      <c r="A476" s="40">
        <v>6</v>
      </c>
      <c r="B476" s="41" t="str">
        <f>IF('M11'!B18=0,"",'M11'!B18)</f>
        <v/>
      </c>
      <c r="C476" s="90" t="str">
        <f>'I11'!R18</f>
        <v xml:space="preserve"> </v>
      </c>
      <c r="D476" s="90" t="str">
        <f>'I11'!T18</f>
        <v xml:space="preserve"> </v>
      </c>
      <c r="E476" s="90" t="str">
        <f>IF('I11'!U18=0," ",'I11'!U18)</f>
        <v xml:space="preserve"> </v>
      </c>
      <c r="F476" s="90" t="str">
        <f>IF('I11'!V18=0," ",'I11'!V18)</f>
        <v xml:space="preserve"> </v>
      </c>
      <c r="G476" s="91" t="str">
        <f t="shared" si="16"/>
        <v xml:space="preserve"> </v>
      </c>
      <c r="H476" s="187"/>
      <c r="I476" s="188"/>
      <c r="J476" s="188"/>
      <c r="K476" s="188"/>
      <c r="L476" s="189"/>
    </row>
    <row r="477" spans="1:12" x14ac:dyDescent="0.25">
      <c r="A477" s="40">
        <v>7</v>
      </c>
      <c r="B477" s="41" t="str">
        <f>IF('M11'!B19=0,"",'M11'!B19)</f>
        <v/>
      </c>
      <c r="C477" s="90" t="str">
        <f>'I11'!R19</f>
        <v xml:space="preserve"> </v>
      </c>
      <c r="D477" s="90" t="str">
        <f>'I11'!T19</f>
        <v xml:space="preserve"> </v>
      </c>
      <c r="E477" s="90" t="str">
        <f>IF('I11'!U19=0," ",'I11'!U19)</f>
        <v xml:space="preserve"> </v>
      </c>
      <c r="F477" s="90" t="str">
        <f>IF('I11'!V19=0," ",'I11'!V19)</f>
        <v xml:space="preserve"> </v>
      </c>
      <c r="G477" s="91" t="str">
        <f t="shared" si="16"/>
        <v xml:space="preserve"> </v>
      </c>
      <c r="H477" s="187"/>
      <c r="I477" s="188"/>
      <c r="J477" s="188"/>
      <c r="K477" s="188"/>
      <c r="L477" s="189"/>
    </row>
    <row r="478" spans="1:12" x14ac:dyDescent="0.25">
      <c r="A478" s="40">
        <v>8</v>
      </c>
      <c r="B478" s="41" t="str">
        <f>IF('M11'!B20=0,"",'M11'!B20)</f>
        <v/>
      </c>
      <c r="C478" s="90" t="str">
        <f>'I11'!R20</f>
        <v xml:space="preserve"> </v>
      </c>
      <c r="D478" s="90" t="str">
        <f>'I11'!T20</f>
        <v xml:space="preserve"> </v>
      </c>
      <c r="E478" s="90" t="str">
        <f>IF('I11'!U20=0," ",'I11'!U20)</f>
        <v xml:space="preserve"> </v>
      </c>
      <c r="F478" s="90" t="str">
        <f>IF('I11'!V20=0," ",'I11'!V20)</f>
        <v xml:space="preserve"> </v>
      </c>
      <c r="G478" s="91" t="str">
        <f t="shared" si="16"/>
        <v xml:space="preserve"> </v>
      </c>
      <c r="H478" s="187"/>
      <c r="I478" s="188"/>
      <c r="J478" s="188"/>
      <c r="K478" s="188"/>
      <c r="L478" s="189"/>
    </row>
    <row r="479" spans="1:12" x14ac:dyDescent="0.25">
      <c r="A479" s="40">
        <v>9</v>
      </c>
      <c r="B479" s="41" t="str">
        <f>IF('M11'!B21=0,"",'M11'!B21)</f>
        <v/>
      </c>
      <c r="C479" s="90" t="str">
        <f>'I11'!R21</f>
        <v xml:space="preserve"> </v>
      </c>
      <c r="D479" s="90" t="str">
        <f>'I11'!T21</f>
        <v xml:space="preserve"> </v>
      </c>
      <c r="E479" s="90" t="str">
        <f>IF('I11'!U21=0," ",'I11'!U21)</f>
        <v xml:space="preserve"> </v>
      </c>
      <c r="F479" s="90" t="str">
        <f>IF('I11'!V21=0," ",'I11'!V21)</f>
        <v xml:space="preserve"> </v>
      </c>
      <c r="G479" s="91" t="str">
        <f t="shared" si="16"/>
        <v xml:space="preserve"> </v>
      </c>
      <c r="H479" s="187"/>
      <c r="I479" s="188"/>
      <c r="J479" s="188"/>
      <c r="K479" s="188"/>
      <c r="L479" s="189"/>
    </row>
    <row r="480" spans="1:12" x14ac:dyDescent="0.25">
      <c r="A480" s="40">
        <v>10</v>
      </c>
      <c r="B480" s="41" t="str">
        <f>IF('M11'!B22=0,"",'M11'!B22)</f>
        <v/>
      </c>
      <c r="C480" s="90" t="str">
        <f>'I11'!R22</f>
        <v xml:space="preserve"> </v>
      </c>
      <c r="D480" s="90" t="str">
        <f>'I11'!T22</f>
        <v xml:space="preserve"> </v>
      </c>
      <c r="E480" s="90" t="str">
        <f>IF('I11'!U22=0," ",'I11'!U22)</f>
        <v xml:space="preserve"> </v>
      </c>
      <c r="F480" s="90" t="str">
        <f>IF('I11'!V22=0," ",'I11'!V22)</f>
        <v xml:space="preserve"> </v>
      </c>
      <c r="G480" s="91" t="str">
        <f t="shared" si="16"/>
        <v xml:space="preserve"> </v>
      </c>
      <c r="H480" s="187"/>
      <c r="I480" s="188"/>
      <c r="J480" s="188"/>
      <c r="K480" s="188"/>
      <c r="L480" s="189"/>
    </row>
    <row r="481" spans="1:12" x14ac:dyDescent="0.25">
      <c r="A481" s="40">
        <v>11</v>
      </c>
      <c r="B481" s="41" t="str">
        <f>IF('M11'!B23=0,"",'M11'!B23)</f>
        <v/>
      </c>
      <c r="C481" s="90" t="str">
        <f>'I11'!R23</f>
        <v xml:space="preserve"> </v>
      </c>
      <c r="D481" s="90" t="str">
        <f>'I11'!T23</f>
        <v xml:space="preserve"> </v>
      </c>
      <c r="E481" s="90" t="str">
        <f>IF('I11'!U23=0," ",'I11'!U23)</f>
        <v xml:space="preserve"> </v>
      </c>
      <c r="F481" s="90" t="str">
        <f>IF('I11'!V23=0," ",'I11'!V23)</f>
        <v xml:space="preserve"> </v>
      </c>
      <c r="G481" s="91" t="str">
        <f t="shared" si="16"/>
        <v xml:space="preserve"> </v>
      </c>
      <c r="H481" s="187"/>
      <c r="I481" s="188"/>
      <c r="J481" s="188"/>
      <c r="K481" s="188"/>
      <c r="L481" s="189"/>
    </row>
    <row r="482" spans="1:12" x14ac:dyDescent="0.25">
      <c r="A482" s="40">
        <v>12</v>
      </c>
      <c r="B482" s="41" t="str">
        <f>IF('M11'!B24=0,"",'M11'!B24)</f>
        <v/>
      </c>
      <c r="C482" s="90" t="str">
        <f>'I11'!R24</f>
        <v xml:space="preserve"> </v>
      </c>
      <c r="D482" s="90" t="str">
        <f>'I11'!T24</f>
        <v xml:space="preserve"> </v>
      </c>
      <c r="E482" s="90" t="str">
        <f>IF('I11'!U24=0," ",'I11'!U24)</f>
        <v xml:space="preserve"> </v>
      </c>
      <c r="F482" s="90" t="str">
        <f>IF('I11'!V24=0," ",'I11'!V24)</f>
        <v xml:space="preserve"> </v>
      </c>
      <c r="G482" s="91" t="str">
        <f t="shared" si="16"/>
        <v xml:space="preserve"> </v>
      </c>
      <c r="H482" s="187"/>
      <c r="I482" s="188"/>
      <c r="J482" s="188"/>
      <c r="K482" s="188"/>
      <c r="L482" s="189"/>
    </row>
    <row r="483" spans="1:12" x14ac:dyDescent="0.25">
      <c r="A483" s="40">
        <v>13</v>
      </c>
      <c r="B483" s="41" t="str">
        <f>IF('M11'!B25=0,"",'M11'!B25)</f>
        <v/>
      </c>
      <c r="C483" s="90" t="str">
        <f>'I11'!R25</f>
        <v xml:space="preserve"> </v>
      </c>
      <c r="D483" s="90" t="str">
        <f>'I11'!T25</f>
        <v xml:space="preserve"> </v>
      </c>
      <c r="E483" s="90" t="str">
        <f>IF('I11'!U25=0," ",'I11'!U25)</f>
        <v xml:space="preserve"> </v>
      </c>
      <c r="F483" s="90" t="str">
        <f>IF('I11'!V25=0," ",'I11'!V25)</f>
        <v xml:space="preserve"> </v>
      </c>
      <c r="G483" s="91" t="str">
        <f t="shared" si="16"/>
        <v xml:space="preserve"> </v>
      </c>
      <c r="H483" s="187"/>
      <c r="I483" s="188"/>
      <c r="J483" s="188"/>
      <c r="K483" s="188"/>
      <c r="L483" s="189"/>
    </row>
    <row r="484" spans="1:12" x14ac:dyDescent="0.25">
      <c r="A484" s="40">
        <v>14</v>
      </c>
      <c r="B484" s="41" t="str">
        <f>IF('M11'!B26=0,"",'M11'!B26)</f>
        <v/>
      </c>
      <c r="C484" s="90" t="str">
        <f>'I11'!R26</f>
        <v xml:space="preserve"> </v>
      </c>
      <c r="D484" s="90" t="str">
        <f>'I11'!T26</f>
        <v xml:space="preserve"> </v>
      </c>
      <c r="E484" s="90" t="str">
        <f>IF('I11'!U26=0," ",'I11'!U26)</f>
        <v xml:space="preserve"> </v>
      </c>
      <c r="F484" s="90" t="str">
        <f>IF('I11'!V26=0," ",'I11'!V26)</f>
        <v xml:space="preserve"> </v>
      </c>
      <c r="G484" s="91" t="str">
        <f t="shared" si="16"/>
        <v xml:space="preserve"> </v>
      </c>
      <c r="H484" s="187"/>
      <c r="I484" s="188"/>
      <c r="J484" s="188"/>
      <c r="K484" s="188"/>
      <c r="L484" s="189"/>
    </row>
    <row r="485" spans="1:12" x14ac:dyDescent="0.25">
      <c r="A485" s="40">
        <v>15</v>
      </c>
      <c r="B485" s="41" t="str">
        <f>IF('M11'!B27=0,"",'M11'!B27)</f>
        <v/>
      </c>
      <c r="C485" s="90" t="str">
        <f>'I11'!R27</f>
        <v xml:space="preserve"> </v>
      </c>
      <c r="D485" s="90" t="str">
        <f>'I11'!T27</f>
        <v xml:space="preserve"> </v>
      </c>
      <c r="E485" s="90" t="str">
        <f>IF('I11'!U27=0," ",'I11'!U27)</f>
        <v xml:space="preserve"> </v>
      </c>
      <c r="F485" s="90" t="str">
        <f>IF('I11'!V27=0," ",'I11'!V27)</f>
        <v xml:space="preserve"> </v>
      </c>
      <c r="G485" s="91" t="str">
        <f t="shared" si="16"/>
        <v xml:space="preserve"> </v>
      </c>
      <c r="H485" s="187"/>
      <c r="I485" s="188"/>
      <c r="J485" s="188"/>
      <c r="K485" s="188"/>
      <c r="L485" s="189"/>
    </row>
    <row r="486" spans="1:12" x14ac:dyDescent="0.25">
      <c r="A486" s="40">
        <v>16</v>
      </c>
      <c r="B486" s="41" t="str">
        <f>IF('M11'!B28=0,"",'M11'!B28)</f>
        <v/>
      </c>
      <c r="C486" s="90" t="str">
        <f>'I11'!R28</f>
        <v xml:space="preserve"> </v>
      </c>
      <c r="D486" s="90" t="str">
        <f>'I11'!T28</f>
        <v xml:space="preserve"> </v>
      </c>
      <c r="E486" s="90" t="str">
        <f>IF('I11'!U28=0," ",'I11'!U28)</f>
        <v xml:space="preserve"> </v>
      </c>
      <c r="F486" s="90" t="str">
        <f>IF('I11'!V28=0," ",'I11'!V28)</f>
        <v xml:space="preserve"> </v>
      </c>
      <c r="G486" s="91" t="str">
        <f t="shared" si="16"/>
        <v xml:space="preserve"> </v>
      </c>
      <c r="H486" s="187"/>
      <c r="I486" s="188"/>
      <c r="J486" s="188"/>
      <c r="K486" s="188"/>
      <c r="L486" s="189"/>
    </row>
    <row r="487" spans="1:12" x14ac:dyDescent="0.25">
      <c r="A487" s="40">
        <v>17</v>
      </c>
      <c r="B487" s="41" t="str">
        <f>IF('M11'!B29=0,"",'M11'!B29)</f>
        <v/>
      </c>
      <c r="C487" s="90" t="str">
        <f>'I11'!R29</f>
        <v xml:space="preserve"> </v>
      </c>
      <c r="D487" s="90" t="str">
        <f>'I11'!T29</f>
        <v xml:space="preserve"> </v>
      </c>
      <c r="E487" s="90" t="str">
        <f>IF('I11'!U29=0," ",'I11'!U29)</f>
        <v xml:space="preserve"> </v>
      </c>
      <c r="F487" s="90" t="str">
        <f>IF('I11'!V29=0," ",'I11'!V29)</f>
        <v xml:space="preserve"> </v>
      </c>
      <c r="G487" s="91" t="str">
        <f t="shared" si="16"/>
        <v xml:space="preserve"> </v>
      </c>
      <c r="H487" s="187"/>
      <c r="I487" s="188"/>
      <c r="J487" s="188"/>
      <c r="K487" s="188"/>
      <c r="L487" s="189"/>
    </row>
    <row r="488" spans="1:12" x14ac:dyDescent="0.25">
      <c r="A488" s="40">
        <v>18</v>
      </c>
      <c r="B488" s="41" t="str">
        <f>IF('M11'!B30=0,"",'M11'!B30)</f>
        <v/>
      </c>
      <c r="C488" s="90" t="str">
        <f>'I11'!R30</f>
        <v xml:space="preserve"> </v>
      </c>
      <c r="D488" s="90" t="str">
        <f>'I11'!T30</f>
        <v xml:space="preserve"> </v>
      </c>
      <c r="E488" s="90" t="str">
        <f>IF('I11'!U30=0," ",'I11'!U30)</f>
        <v xml:space="preserve"> </v>
      </c>
      <c r="F488" s="90" t="str">
        <f>IF('I11'!V30=0," ",'I11'!V30)</f>
        <v xml:space="preserve"> </v>
      </c>
      <c r="G488" s="91" t="str">
        <f t="shared" si="16"/>
        <v xml:space="preserve"> </v>
      </c>
      <c r="H488" s="187"/>
      <c r="I488" s="188"/>
      <c r="J488" s="188"/>
      <c r="K488" s="188"/>
      <c r="L488" s="189"/>
    </row>
    <row r="489" spans="1:12" x14ac:dyDescent="0.25">
      <c r="A489" s="40">
        <v>19</v>
      </c>
      <c r="B489" s="41" t="str">
        <f>IF('M11'!B31=0,"",'M11'!B31)</f>
        <v/>
      </c>
      <c r="C489" s="90" t="str">
        <f>'I11'!R31</f>
        <v xml:space="preserve"> </v>
      </c>
      <c r="D489" s="90" t="str">
        <f>'I11'!T31</f>
        <v xml:space="preserve"> </v>
      </c>
      <c r="E489" s="90" t="str">
        <f>IF('I11'!U31=0," ",'I11'!U31)</f>
        <v xml:space="preserve"> </v>
      </c>
      <c r="F489" s="90" t="str">
        <f>IF('I11'!V31=0," ",'I11'!V31)</f>
        <v xml:space="preserve"> </v>
      </c>
      <c r="G489" s="91" t="str">
        <f t="shared" si="16"/>
        <v xml:space="preserve"> </v>
      </c>
      <c r="H489" s="187"/>
      <c r="I489" s="188"/>
      <c r="J489" s="188"/>
      <c r="K489" s="188"/>
      <c r="L489" s="189"/>
    </row>
    <row r="490" spans="1:12" x14ac:dyDescent="0.25">
      <c r="A490" s="40">
        <v>20</v>
      </c>
      <c r="B490" s="41" t="str">
        <f>IF('M11'!B32=0,"",'M11'!B32)</f>
        <v/>
      </c>
      <c r="C490" s="90" t="str">
        <f>'I11'!R32</f>
        <v xml:space="preserve"> </v>
      </c>
      <c r="D490" s="90" t="str">
        <f>'I11'!T32</f>
        <v xml:space="preserve"> </v>
      </c>
      <c r="E490" s="90" t="str">
        <f>IF('I11'!U32=0," ",'I11'!U32)</f>
        <v xml:space="preserve"> </v>
      </c>
      <c r="F490" s="90" t="str">
        <f>IF('I11'!V32=0," ",'I11'!V32)</f>
        <v xml:space="preserve"> </v>
      </c>
      <c r="G490" s="91" t="str">
        <f t="shared" si="16"/>
        <v xml:space="preserve"> </v>
      </c>
      <c r="H490" s="187"/>
      <c r="I490" s="188"/>
      <c r="J490" s="188"/>
      <c r="K490" s="188"/>
      <c r="L490" s="189"/>
    </row>
    <row r="491" spans="1:12" x14ac:dyDescent="0.25">
      <c r="A491" s="40">
        <v>21</v>
      </c>
      <c r="B491" s="41" t="str">
        <f>IF('M11'!B33=0,"",'M11'!B33)</f>
        <v/>
      </c>
      <c r="C491" s="90" t="str">
        <f>'I11'!R33</f>
        <v xml:space="preserve"> </v>
      </c>
      <c r="D491" s="90" t="str">
        <f>'I11'!T33</f>
        <v xml:space="preserve"> </v>
      </c>
      <c r="E491" s="90" t="str">
        <f>IF('I11'!U33=0," ",'I11'!U33)</f>
        <v xml:space="preserve"> </v>
      </c>
      <c r="F491" s="90" t="str">
        <f>IF('I11'!V33=0," ",'I11'!V33)</f>
        <v xml:space="preserve"> </v>
      </c>
      <c r="G491" s="91" t="str">
        <f t="shared" si="16"/>
        <v xml:space="preserve"> </v>
      </c>
      <c r="H491" s="187"/>
      <c r="I491" s="188"/>
      <c r="J491" s="188"/>
      <c r="K491" s="188"/>
      <c r="L491" s="189"/>
    </row>
    <row r="492" spans="1:12" x14ac:dyDescent="0.25">
      <c r="A492" s="40">
        <v>22</v>
      </c>
      <c r="B492" s="41" t="str">
        <f>IF('M11'!B34=0,"",'M11'!B34)</f>
        <v/>
      </c>
      <c r="C492" s="90" t="str">
        <f>'I11'!R34</f>
        <v xml:space="preserve"> </v>
      </c>
      <c r="D492" s="90" t="str">
        <f>'I11'!T34</f>
        <v xml:space="preserve"> </v>
      </c>
      <c r="E492" s="90" t="str">
        <f>IF('I11'!U34=0," ",'I11'!U34)</f>
        <v xml:space="preserve"> </v>
      </c>
      <c r="F492" s="90" t="str">
        <f>IF('I11'!V34=0," ",'I11'!V34)</f>
        <v xml:space="preserve"> </v>
      </c>
      <c r="G492" s="91" t="str">
        <f t="shared" si="16"/>
        <v xml:space="preserve"> </v>
      </c>
      <c r="H492" s="187"/>
      <c r="I492" s="188"/>
      <c r="J492" s="188"/>
      <c r="K492" s="188"/>
      <c r="L492" s="189"/>
    </row>
    <row r="493" spans="1:12" x14ac:dyDescent="0.25">
      <c r="A493" s="40">
        <v>23</v>
      </c>
      <c r="B493" s="41" t="str">
        <f>IF('M11'!B35=0,"",'M11'!B35)</f>
        <v/>
      </c>
      <c r="C493" s="90" t="str">
        <f>'I11'!R35</f>
        <v xml:space="preserve"> </v>
      </c>
      <c r="D493" s="90" t="str">
        <f>'I11'!T35</f>
        <v xml:space="preserve"> </v>
      </c>
      <c r="E493" s="90" t="str">
        <f>IF('I11'!U35=0," ",'I11'!U35)</f>
        <v xml:space="preserve"> </v>
      </c>
      <c r="F493" s="90" t="str">
        <f>IF('I11'!V35=0," ",'I11'!V35)</f>
        <v xml:space="preserve"> </v>
      </c>
      <c r="G493" s="91" t="str">
        <f t="shared" si="16"/>
        <v xml:space="preserve"> </v>
      </c>
      <c r="H493" s="187"/>
      <c r="I493" s="188"/>
      <c r="J493" s="188"/>
      <c r="K493" s="188"/>
      <c r="L493" s="189"/>
    </row>
    <row r="494" spans="1:12" x14ac:dyDescent="0.25">
      <c r="A494" s="40">
        <v>24</v>
      </c>
      <c r="B494" s="41" t="str">
        <f>IF('M11'!B36=0,"",'M11'!B36)</f>
        <v/>
      </c>
      <c r="C494" s="90" t="str">
        <f>'I11'!R36</f>
        <v xml:space="preserve"> </v>
      </c>
      <c r="D494" s="90" t="str">
        <f>'I11'!T36</f>
        <v xml:space="preserve"> </v>
      </c>
      <c r="E494" s="90" t="str">
        <f>IF('I11'!U36=0," ",'I11'!U36)</f>
        <v xml:space="preserve"> </v>
      </c>
      <c r="F494" s="90" t="str">
        <f>IF('I11'!V36=0," ",'I11'!V36)</f>
        <v xml:space="preserve"> </v>
      </c>
      <c r="G494" s="91" t="str">
        <f t="shared" si="16"/>
        <v xml:space="preserve"> </v>
      </c>
      <c r="H494" s="187"/>
      <c r="I494" s="188"/>
      <c r="J494" s="188"/>
      <c r="K494" s="188"/>
      <c r="L494" s="189"/>
    </row>
    <row r="495" spans="1:12" x14ac:dyDescent="0.25">
      <c r="A495" s="40">
        <v>25</v>
      </c>
      <c r="B495" s="41" t="str">
        <f>IF('M11'!B37=0,"",'M11'!B37)</f>
        <v/>
      </c>
      <c r="C495" s="90" t="str">
        <f>'I11'!R37</f>
        <v xml:space="preserve"> </v>
      </c>
      <c r="D495" s="90" t="str">
        <f>'I11'!T37</f>
        <v xml:space="preserve"> </v>
      </c>
      <c r="E495" s="90" t="str">
        <f>IF('I11'!U37=0," ",'I11'!U37)</f>
        <v xml:space="preserve"> </v>
      </c>
      <c r="F495" s="90" t="str">
        <f>IF('I11'!V37=0," ",'I11'!V37)</f>
        <v xml:space="preserve"> </v>
      </c>
      <c r="G495" s="91" t="str">
        <f t="shared" si="16"/>
        <v xml:space="preserve"> </v>
      </c>
      <c r="H495" s="187"/>
      <c r="I495" s="188"/>
      <c r="J495" s="188"/>
      <c r="K495" s="188"/>
      <c r="L495" s="189"/>
    </row>
    <row r="496" spans="1:12" x14ac:dyDescent="0.25">
      <c r="A496" s="40">
        <v>26</v>
      </c>
      <c r="B496" s="41" t="str">
        <f>IF('M11'!B38=0,"",'M11'!B38)</f>
        <v/>
      </c>
      <c r="C496" s="90" t="str">
        <f>'I11'!R38</f>
        <v xml:space="preserve"> </v>
      </c>
      <c r="D496" s="90" t="str">
        <f>'I11'!T38</f>
        <v xml:space="preserve"> </v>
      </c>
      <c r="E496" s="90" t="str">
        <f>IF('I11'!U38=0," ",'I11'!U38)</f>
        <v xml:space="preserve"> </v>
      </c>
      <c r="F496" s="90" t="str">
        <f>IF('I11'!V38=0," ",'I11'!V38)</f>
        <v xml:space="preserve"> </v>
      </c>
      <c r="G496" s="91" t="str">
        <f t="shared" si="16"/>
        <v xml:space="preserve"> </v>
      </c>
      <c r="H496" s="187"/>
      <c r="I496" s="188"/>
      <c r="J496" s="188"/>
      <c r="K496" s="188"/>
      <c r="L496" s="189"/>
    </row>
    <row r="497" spans="1:12" x14ac:dyDescent="0.25">
      <c r="A497" s="40">
        <v>27</v>
      </c>
      <c r="B497" s="41" t="str">
        <f>IF('M11'!B39=0,"",'M11'!B39)</f>
        <v/>
      </c>
      <c r="C497" s="90" t="str">
        <f>'I11'!R39</f>
        <v xml:space="preserve"> </v>
      </c>
      <c r="D497" s="90" t="str">
        <f>'I11'!T39</f>
        <v xml:space="preserve"> </v>
      </c>
      <c r="E497" s="90" t="str">
        <f>IF('I11'!U39=0," ",'I11'!U39)</f>
        <v xml:space="preserve"> </v>
      </c>
      <c r="F497" s="90" t="str">
        <f>IF('I11'!V39=0," ",'I11'!V39)</f>
        <v xml:space="preserve"> </v>
      </c>
      <c r="G497" s="91" t="str">
        <f t="shared" si="16"/>
        <v xml:space="preserve"> </v>
      </c>
      <c r="H497" s="187"/>
      <c r="I497" s="188"/>
      <c r="J497" s="188"/>
      <c r="K497" s="188"/>
      <c r="L497" s="189"/>
    </row>
    <row r="498" spans="1:12" x14ac:dyDescent="0.25">
      <c r="A498" s="40">
        <v>28</v>
      </c>
      <c r="B498" s="41" t="str">
        <f>IF('M11'!B40=0,"",'M11'!B40)</f>
        <v/>
      </c>
      <c r="C498" s="90" t="str">
        <f>'I11'!R40</f>
        <v xml:space="preserve"> </v>
      </c>
      <c r="D498" s="90" t="str">
        <f>'I11'!T40</f>
        <v xml:space="preserve"> </v>
      </c>
      <c r="E498" s="90" t="str">
        <f>IF('I11'!U40=0," ",'I11'!U40)</f>
        <v xml:space="preserve"> </v>
      </c>
      <c r="F498" s="90" t="str">
        <f>IF('I11'!V40=0," ",'I11'!V40)</f>
        <v xml:space="preserve"> </v>
      </c>
      <c r="G498" s="91" t="str">
        <f t="shared" si="16"/>
        <v xml:space="preserve"> </v>
      </c>
      <c r="H498" s="187"/>
      <c r="I498" s="188"/>
      <c r="J498" s="188"/>
      <c r="K498" s="188"/>
      <c r="L498" s="189"/>
    </row>
    <row r="499" spans="1:12" x14ac:dyDescent="0.25">
      <c r="A499" s="40">
        <v>29</v>
      </c>
      <c r="B499" s="41" t="str">
        <f>IF('M11'!B41=0,"",'M11'!B41)</f>
        <v/>
      </c>
      <c r="C499" s="90" t="str">
        <f>'I11'!R41</f>
        <v xml:space="preserve"> </v>
      </c>
      <c r="D499" s="90" t="str">
        <f>'I11'!T41</f>
        <v xml:space="preserve"> </v>
      </c>
      <c r="E499" s="90" t="str">
        <f>IF('I11'!U41=0," ",'I11'!U41)</f>
        <v xml:space="preserve"> </v>
      </c>
      <c r="F499" s="90" t="str">
        <f>IF('I11'!V41=0," ",'I11'!V41)</f>
        <v xml:space="preserve"> </v>
      </c>
      <c r="G499" s="91" t="str">
        <f t="shared" si="16"/>
        <v xml:space="preserve"> </v>
      </c>
      <c r="H499" s="187"/>
      <c r="I499" s="188"/>
      <c r="J499" s="188"/>
      <c r="K499" s="188"/>
      <c r="L499" s="189"/>
    </row>
    <row r="500" spans="1:12" x14ac:dyDescent="0.25">
      <c r="A500" s="40">
        <v>30</v>
      </c>
      <c r="B500" s="41" t="str">
        <f>IF('M11'!B42=0,"",'M11'!B42)</f>
        <v/>
      </c>
      <c r="C500" s="90" t="str">
        <f>'I11'!R42</f>
        <v xml:space="preserve"> </v>
      </c>
      <c r="D500" s="90" t="str">
        <f>'I11'!T42</f>
        <v xml:space="preserve"> </v>
      </c>
      <c r="E500" s="90" t="str">
        <f>IF('I11'!U42=0," ",'I11'!U42)</f>
        <v xml:space="preserve"> </v>
      </c>
      <c r="F500" s="90" t="str">
        <f>IF('I11'!V42=0," ",'I11'!V42)</f>
        <v xml:space="preserve"> </v>
      </c>
      <c r="G500" s="91" t="str">
        <f t="shared" si="16"/>
        <v xml:space="preserve"> </v>
      </c>
      <c r="H500" s="187"/>
      <c r="I500" s="188"/>
      <c r="J500" s="188"/>
      <c r="K500" s="188"/>
      <c r="L500" s="189"/>
    </row>
    <row r="501" spans="1:12" x14ac:dyDescent="0.25">
      <c r="A501" s="40">
        <v>31</v>
      </c>
      <c r="B501" s="41" t="str">
        <f>IF('M11'!B43=0,"",'M11'!B43)</f>
        <v/>
      </c>
      <c r="C501" s="90" t="str">
        <f>'I11'!R43</f>
        <v xml:space="preserve"> </v>
      </c>
      <c r="D501" s="90" t="str">
        <f>'I11'!T43</f>
        <v xml:space="preserve"> </v>
      </c>
      <c r="E501" s="90" t="str">
        <f>IF('I11'!U43=0," ",'I11'!U43)</f>
        <v xml:space="preserve"> </v>
      </c>
      <c r="F501" s="90" t="str">
        <f>IF('I11'!V43=0," ",'I11'!V43)</f>
        <v xml:space="preserve"> </v>
      </c>
      <c r="G501" s="91" t="str">
        <f t="shared" si="16"/>
        <v xml:space="preserve"> </v>
      </c>
      <c r="H501" s="187"/>
      <c r="I501" s="188"/>
      <c r="J501" s="188"/>
      <c r="K501" s="188"/>
      <c r="L501" s="189"/>
    </row>
    <row r="502" spans="1:12" x14ac:dyDescent="0.25">
      <c r="A502" s="40">
        <v>32</v>
      </c>
      <c r="B502" s="41" t="str">
        <f>IF('M11'!B44=0,"",'M11'!B44)</f>
        <v/>
      </c>
      <c r="C502" s="90" t="str">
        <f>'I11'!R44</f>
        <v xml:space="preserve"> </v>
      </c>
      <c r="D502" s="90" t="str">
        <f>'I11'!T44</f>
        <v xml:space="preserve"> </v>
      </c>
      <c r="E502" s="90" t="str">
        <f>IF('I11'!U44=0," ",'I11'!U44)</f>
        <v xml:space="preserve"> </v>
      </c>
      <c r="F502" s="90" t="str">
        <f>IF('I11'!V44=0," ",'I11'!V44)</f>
        <v xml:space="preserve"> </v>
      </c>
      <c r="G502" s="91" t="str">
        <f t="shared" si="16"/>
        <v xml:space="preserve"> </v>
      </c>
      <c r="H502" s="187"/>
      <c r="I502" s="188"/>
      <c r="J502" s="188"/>
      <c r="K502" s="188"/>
      <c r="L502" s="189"/>
    </row>
    <row r="503" spans="1:12" x14ac:dyDescent="0.25">
      <c r="A503" s="40">
        <v>33</v>
      </c>
      <c r="B503" s="41" t="str">
        <f>IF('M11'!B45=0,"",'M11'!B45)</f>
        <v/>
      </c>
      <c r="C503" s="90" t="str">
        <f>'I11'!R45</f>
        <v xml:space="preserve"> </v>
      </c>
      <c r="D503" s="90" t="str">
        <f>'I11'!T45</f>
        <v xml:space="preserve"> </v>
      </c>
      <c r="E503" s="90" t="str">
        <f>IF('I11'!U45=0," ",'I11'!U45)</f>
        <v xml:space="preserve"> </v>
      </c>
      <c r="F503" s="90" t="str">
        <f>IF('I11'!V45=0," ",'I11'!V45)</f>
        <v xml:space="preserve"> </v>
      </c>
      <c r="G503" s="91" t="str">
        <f t="shared" si="16"/>
        <v xml:space="preserve"> </v>
      </c>
      <c r="H503" s="187"/>
      <c r="I503" s="188"/>
      <c r="J503" s="188"/>
      <c r="K503" s="188"/>
      <c r="L503" s="189"/>
    </row>
    <row r="504" spans="1:12" x14ac:dyDescent="0.25">
      <c r="A504" s="40">
        <v>34</v>
      </c>
      <c r="B504" s="41" t="str">
        <f>IF('M11'!B46=0,"",'M11'!B46)</f>
        <v/>
      </c>
      <c r="C504" s="90" t="str">
        <f>'I11'!R46</f>
        <v xml:space="preserve"> </v>
      </c>
      <c r="D504" s="90" t="str">
        <f>'I11'!T46</f>
        <v xml:space="preserve"> </v>
      </c>
      <c r="E504" s="90" t="str">
        <f>IF('I11'!U46=0," ",'I11'!U46)</f>
        <v xml:space="preserve"> </v>
      </c>
      <c r="F504" s="90" t="str">
        <f>IF('I11'!V46=0," ",'I11'!V46)</f>
        <v xml:space="preserve"> </v>
      </c>
      <c r="G504" s="91" t="str">
        <f t="shared" si="16"/>
        <v xml:space="preserve"> </v>
      </c>
      <c r="H504" s="187"/>
      <c r="I504" s="188"/>
      <c r="J504" s="188"/>
      <c r="K504" s="188"/>
      <c r="L504" s="189"/>
    </row>
    <row r="505" spans="1:12" x14ac:dyDescent="0.25">
      <c r="A505" s="40">
        <v>35</v>
      </c>
      <c r="B505" s="41" t="str">
        <f>IF('M11'!B47=0,"",'M11'!B47)</f>
        <v/>
      </c>
      <c r="C505" s="90" t="str">
        <f>'I11'!R47</f>
        <v xml:space="preserve"> </v>
      </c>
      <c r="D505" s="90" t="str">
        <f>'I11'!T47</f>
        <v xml:space="preserve"> </v>
      </c>
      <c r="E505" s="90" t="str">
        <f>IF('I11'!U47=0," ",'I11'!U47)</f>
        <v xml:space="preserve"> </v>
      </c>
      <c r="F505" s="90" t="str">
        <f>IF('I11'!V47=0," ",'I11'!V47)</f>
        <v xml:space="preserve"> </v>
      </c>
      <c r="G505" s="91" t="str">
        <f t="shared" si="16"/>
        <v xml:space="preserve"> </v>
      </c>
      <c r="H505" s="187"/>
      <c r="I505" s="188"/>
      <c r="J505" s="188"/>
      <c r="K505" s="188"/>
      <c r="L505" s="189"/>
    </row>
    <row r="506" spans="1:12" x14ac:dyDescent="0.25">
      <c r="A506" s="40">
        <v>36</v>
      </c>
      <c r="B506" s="41" t="str">
        <f>IF('M11'!B48=0,"",'M11'!B48)</f>
        <v/>
      </c>
      <c r="C506" s="90" t="str">
        <f>'I11'!R48</f>
        <v xml:space="preserve"> </v>
      </c>
      <c r="D506" s="90" t="str">
        <f>'I11'!T48</f>
        <v xml:space="preserve"> </v>
      </c>
      <c r="E506" s="90" t="str">
        <f>IF('I11'!U48=0," ",'I11'!U48)</f>
        <v xml:space="preserve"> </v>
      </c>
      <c r="F506" s="90" t="str">
        <f>IF('I11'!V48=0," ",'I11'!V48)</f>
        <v xml:space="preserve"> </v>
      </c>
      <c r="G506" s="91" t="str">
        <f t="shared" si="16"/>
        <v xml:space="preserve"> </v>
      </c>
      <c r="H506" s="187"/>
      <c r="I506" s="188"/>
      <c r="J506" s="188"/>
      <c r="K506" s="188"/>
      <c r="L506" s="189"/>
    </row>
    <row r="507" spans="1:12" x14ac:dyDescent="0.25">
      <c r="A507" s="40">
        <v>37</v>
      </c>
      <c r="B507" s="41" t="str">
        <f>IF('M11'!B49=0,"",'M11'!B49)</f>
        <v/>
      </c>
      <c r="C507" s="90" t="str">
        <f>'I11'!R49</f>
        <v xml:space="preserve"> </v>
      </c>
      <c r="D507" s="90" t="str">
        <f>'I11'!T49</f>
        <v xml:space="preserve"> </v>
      </c>
      <c r="E507" s="90" t="str">
        <f>IF('I11'!U49=0," ",'I11'!U49)</f>
        <v xml:space="preserve"> </v>
      </c>
      <c r="F507" s="90" t="str">
        <f>IF('I11'!V49=0," ",'I11'!V49)</f>
        <v xml:space="preserve"> </v>
      </c>
      <c r="G507" s="91" t="str">
        <f t="shared" si="16"/>
        <v xml:space="preserve"> </v>
      </c>
      <c r="H507" s="187"/>
      <c r="I507" s="188"/>
      <c r="J507" s="188"/>
      <c r="K507" s="188"/>
      <c r="L507" s="189"/>
    </row>
    <row r="508" spans="1:12" x14ac:dyDescent="0.25">
      <c r="A508" s="40">
        <v>38</v>
      </c>
      <c r="B508" s="41" t="str">
        <f>IF('M11'!B50=0,"",'M11'!B50)</f>
        <v/>
      </c>
      <c r="C508" s="90" t="str">
        <f>'I11'!R50</f>
        <v xml:space="preserve"> </v>
      </c>
      <c r="D508" s="90" t="str">
        <f>'I11'!T50</f>
        <v xml:space="preserve"> </v>
      </c>
      <c r="E508" s="90" t="str">
        <f>IF('I11'!U50=0," ",'I11'!U50)</f>
        <v xml:space="preserve"> </v>
      </c>
      <c r="F508" s="90" t="str">
        <f>IF('I11'!V50=0," ",'I11'!V50)</f>
        <v xml:space="preserve"> </v>
      </c>
      <c r="G508" s="91" t="str">
        <f t="shared" si="16"/>
        <v xml:space="preserve"> </v>
      </c>
      <c r="H508" s="187"/>
      <c r="I508" s="188"/>
      <c r="J508" s="188"/>
      <c r="K508" s="188"/>
      <c r="L508" s="189"/>
    </row>
    <row r="509" spans="1:12" x14ac:dyDescent="0.25">
      <c r="A509" s="40">
        <v>39</v>
      </c>
      <c r="B509" s="41" t="str">
        <f>IF('M11'!B51=0,"",'M11'!B51)</f>
        <v/>
      </c>
      <c r="C509" s="90" t="str">
        <f>'I11'!R51</f>
        <v xml:space="preserve"> </v>
      </c>
      <c r="D509" s="90" t="str">
        <f>'I11'!T51</f>
        <v xml:space="preserve"> </v>
      </c>
      <c r="E509" s="90" t="str">
        <f>IF('I11'!U51=0," ",'I11'!U51)</f>
        <v xml:space="preserve"> </v>
      </c>
      <c r="F509" s="90" t="str">
        <f>IF('I11'!V51=0," ",'I11'!V51)</f>
        <v xml:space="preserve"> </v>
      </c>
      <c r="G509" s="91" t="str">
        <f t="shared" si="16"/>
        <v xml:space="preserve"> </v>
      </c>
      <c r="H509" s="187"/>
      <c r="I509" s="188"/>
      <c r="J509" s="188"/>
      <c r="K509" s="188"/>
      <c r="L509" s="189"/>
    </row>
    <row r="510" spans="1:12" x14ac:dyDescent="0.25">
      <c r="A510" s="40">
        <v>40</v>
      </c>
      <c r="B510" s="41" t="str">
        <f>IF('M11'!B52=0,"",'M11'!B52)</f>
        <v/>
      </c>
      <c r="C510" s="90" t="str">
        <f>'I11'!R52</f>
        <v xml:space="preserve"> </v>
      </c>
      <c r="D510" s="90" t="str">
        <f>'I11'!T52</f>
        <v xml:space="preserve"> </v>
      </c>
      <c r="E510" s="90" t="str">
        <f>IF('I11'!U52=0," ",'I11'!U52)</f>
        <v xml:space="preserve"> </v>
      </c>
      <c r="F510" s="90" t="str">
        <f>IF('I11'!V52=0," ",'I11'!V52)</f>
        <v xml:space="preserve"> </v>
      </c>
      <c r="G510" s="91" t="str">
        <f t="shared" si="16"/>
        <v xml:space="preserve"> </v>
      </c>
      <c r="H510" s="187"/>
      <c r="I510" s="188"/>
      <c r="J510" s="188"/>
      <c r="K510" s="188"/>
      <c r="L510" s="189"/>
    </row>
    <row r="511" spans="1:12" x14ac:dyDescent="0.25">
      <c r="A511" s="40">
        <v>41</v>
      </c>
      <c r="B511" s="41" t="str">
        <f>IF('M11'!B53=0,"",'M11'!B53)</f>
        <v/>
      </c>
      <c r="C511" s="90" t="str">
        <f>'I11'!R53</f>
        <v xml:space="preserve"> </v>
      </c>
      <c r="D511" s="90" t="str">
        <f>'I11'!T53</f>
        <v xml:space="preserve"> </v>
      </c>
      <c r="E511" s="90" t="str">
        <f>IF('I11'!U53=0," ",'I11'!U53)</f>
        <v xml:space="preserve"> </v>
      </c>
      <c r="F511" s="90" t="str">
        <f>IF('I11'!V53=0," ",'I11'!V53)</f>
        <v xml:space="preserve"> </v>
      </c>
      <c r="G511" s="91" t="str">
        <f t="shared" si="16"/>
        <v xml:space="preserve"> </v>
      </c>
      <c r="H511" s="187"/>
      <c r="I511" s="188"/>
      <c r="J511" s="188"/>
      <c r="K511" s="188"/>
      <c r="L511" s="189"/>
    </row>
    <row r="512" spans="1:12" x14ac:dyDescent="0.25">
      <c r="A512" s="40">
        <v>42</v>
      </c>
      <c r="B512" s="41" t="str">
        <f>IF('M11'!B54=0,"",'M11'!B54)</f>
        <v/>
      </c>
      <c r="C512" s="90" t="str">
        <f>'I11'!R54</f>
        <v xml:space="preserve"> </v>
      </c>
      <c r="D512" s="90" t="str">
        <f>'I11'!T54</f>
        <v xml:space="preserve"> </v>
      </c>
      <c r="E512" s="90" t="str">
        <f>IF('I11'!U54=0," ",'I11'!U54)</f>
        <v xml:space="preserve"> </v>
      </c>
      <c r="F512" s="90" t="str">
        <f>IF('I11'!V54=0," ",'I11'!V54)</f>
        <v xml:space="preserve"> </v>
      </c>
      <c r="G512" s="91" t="str">
        <f t="shared" si="16"/>
        <v xml:space="preserve"> </v>
      </c>
      <c r="H512" s="187"/>
      <c r="I512" s="188"/>
      <c r="J512" s="188"/>
      <c r="K512" s="188"/>
      <c r="L512" s="189"/>
    </row>
    <row r="513" spans="1:12" x14ac:dyDescent="0.25">
      <c r="A513" s="40">
        <v>43</v>
      </c>
      <c r="B513" s="41" t="str">
        <f>IF('M11'!B55=0,"",'M11'!B55)</f>
        <v/>
      </c>
      <c r="C513" s="90" t="str">
        <f>'I11'!R55</f>
        <v xml:space="preserve"> </v>
      </c>
      <c r="D513" s="90" t="str">
        <f>'I11'!T55</f>
        <v xml:space="preserve"> </v>
      </c>
      <c r="E513" s="90" t="str">
        <f>IF('I11'!U55=0," ",'I11'!U55)</f>
        <v xml:space="preserve"> </v>
      </c>
      <c r="F513" s="90" t="str">
        <f>IF('I11'!V55=0," ",'I11'!V55)</f>
        <v xml:space="preserve"> </v>
      </c>
      <c r="G513" s="91" t="str">
        <f t="shared" si="16"/>
        <v xml:space="preserve"> </v>
      </c>
      <c r="H513" s="187"/>
      <c r="I513" s="188"/>
      <c r="J513" s="188"/>
      <c r="K513" s="188"/>
      <c r="L513" s="189"/>
    </row>
    <row r="514" spans="1:12" x14ac:dyDescent="0.25">
      <c r="A514" s="40">
        <v>44</v>
      </c>
      <c r="B514" s="41" t="str">
        <f>IF('M11'!B56=0,"",'M11'!B56)</f>
        <v/>
      </c>
      <c r="C514" s="90" t="str">
        <f>'I11'!R56</f>
        <v xml:space="preserve"> </v>
      </c>
      <c r="D514" s="90" t="str">
        <f>'I11'!T56</f>
        <v xml:space="preserve"> </v>
      </c>
      <c r="E514" s="90" t="str">
        <f>IF('I11'!U56=0," ",'I11'!U56)</f>
        <v xml:space="preserve"> </v>
      </c>
      <c r="F514" s="90" t="str">
        <f>IF('I11'!V56=0," ",'I11'!V56)</f>
        <v xml:space="preserve"> </v>
      </c>
      <c r="G514" s="91" t="str">
        <f t="shared" si="16"/>
        <v xml:space="preserve"> </v>
      </c>
      <c r="H514" s="187"/>
      <c r="I514" s="188"/>
      <c r="J514" s="188"/>
      <c r="K514" s="188"/>
      <c r="L514" s="189"/>
    </row>
    <row r="515" spans="1:12" x14ac:dyDescent="0.25">
      <c r="A515" s="40">
        <v>45</v>
      </c>
      <c r="B515" s="41" t="str">
        <f>IF('M11'!B57=0,"",'M11'!B57)</f>
        <v/>
      </c>
      <c r="C515" s="90" t="str">
        <f>'I11'!R57</f>
        <v xml:space="preserve"> </v>
      </c>
      <c r="D515" s="90" t="str">
        <f>'I11'!T57</f>
        <v xml:space="preserve"> </v>
      </c>
      <c r="E515" s="90" t="str">
        <f>IF('I11'!U57=0," ",'I11'!U57)</f>
        <v xml:space="preserve"> </v>
      </c>
      <c r="F515" s="90" t="str">
        <f>IF('I11'!V57=0," ",'I11'!V57)</f>
        <v xml:space="preserve"> </v>
      </c>
      <c r="G515" s="91" t="str">
        <f t="shared" si="16"/>
        <v xml:space="preserve"> </v>
      </c>
      <c r="H515" s="187"/>
      <c r="I515" s="188"/>
      <c r="J515" s="188"/>
      <c r="K515" s="188"/>
      <c r="L515" s="189"/>
    </row>
    <row r="516" spans="1:12" x14ac:dyDescent="0.25">
      <c r="A516" s="40">
        <v>46</v>
      </c>
      <c r="B516" s="41" t="str">
        <f>IF('M11'!B58=0,"",'M11'!B58)</f>
        <v/>
      </c>
      <c r="C516" s="90" t="str">
        <f>'I11'!R58</f>
        <v xml:space="preserve"> </v>
      </c>
      <c r="D516" s="90" t="str">
        <f>'I11'!T58</f>
        <v xml:space="preserve"> </v>
      </c>
      <c r="E516" s="90" t="str">
        <f>IF('I11'!U58=0," ",'I11'!U58)</f>
        <v xml:space="preserve"> </v>
      </c>
      <c r="F516" s="90" t="str">
        <f>IF('I11'!V58=0," ",'I11'!V58)</f>
        <v xml:space="preserve"> </v>
      </c>
      <c r="G516" s="91" t="str">
        <f t="shared" si="16"/>
        <v xml:space="preserve"> </v>
      </c>
      <c r="H516" s="187"/>
      <c r="I516" s="188"/>
      <c r="J516" s="188"/>
      <c r="K516" s="188"/>
      <c r="L516" s="189"/>
    </row>
    <row r="517" spans="1:12" x14ac:dyDescent="0.25">
      <c r="A517" s="40">
        <v>47</v>
      </c>
      <c r="B517" s="41" t="str">
        <f>IF('M11'!B59=0,"",'M11'!B59)</f>
        <v/>
      </c>
      <c r="C517" s="90" t="str">
        <f>'I11'!R59</f>
        <v xml:space="preserve"> </v>
      </c>
      <c r="D517" s="90" t="str">
        <f>'I11'!T59</f>
        <v xml:space="preserve"> </v>
      </c>
      <c r="E517" s="90" t="str">
        <f>IF('I11'!U59=0," ",'I11'!U59)</f>
        <v xml:space="preserve"> </v>
      </c>
      <c r="F517" s="90" t="str">
        <f>IF('I11'!V59=0," ",'I11'!V59)</f>
        <v xml:space="preserve"> </v>
      </c>
      <c r="G517" s="91" t="str">
        <f t="shared" si="16"/>
        <v xml:space="preserve"> </v>
      </c>
      <c r="H517" s="187"/>
      <c r="I517" s="188"/>
      <c r="J517" s="188"/>
      <c r="K517" s="188"/>
      <c r="L517" s="189"/>
    </row>
    <row r="518" spans="1:12" x14ac:dyDescent="0.25">
      <c r="A518" s="40">
        <v>48</v>
      </c>
      <c r="B518" s="41" t="str">
        <f>IF('M11'!B60=0,"",'M11'!B60)</f>
        <v/>
      </c>
      <c r="C518" s="90" t="str">
        <f>'I11'!R60</f>
        <v xml:space="preserve"> </v>
      </c>
      <c r="D518" s="90" t="str">
        <f>'I11'!T60</f>
        <v xml:space="preserve"> </v>
      </c>
      <c r="E518" s="90" t="str">
        <f>IF('I11'!U60=0," ",'I11'!U60)</f>
        <v xml:space="preserve"> </v>
      </c>
      <c r="F518" s="90" t="str">
        <f>IF('I11'!V60=0," ",'I11'!V60)</f>
        <v xml:space="preserve"> </v>
      </c>
      <c r="G518" s="91" t="str">
        <f t="shared" si="16"/>
        <v xml:space="preserve"> </v>
      </c>
      <c r="H518" s="187"/>
      <c r="I518" s="188"/>
      <c r="J518" s="188"/>
      <c r="K518" s="188"/>
      <c r="L518" s="189"/>
    </row>
    <row r="519" spans="1:12" x14ac:dyDescent="0.25">
      <c r="A519" s="40">
        <v>49</v>
      </c>
      <c r="B519" s="41" t="str">
        <f>IF('M11'!B61=0,"",'M11'!B61)</f>
        <v/>
      </c>
      <c r="C519" s="90" t="str">
        <f>'I11'!R61</f>
        <v xml:space="preserve"> </v>
      </c>
      <c r="D519" s="90" t="str">
        <f>'I11'!T61</f>
        <v xml:space="preserve"> </v>
      </c>
      <c r="E519" s="90" t="str">
        <f>IF('I11'!U61=0," ",'I11'!U61)</f>
        <v xml:space="preserve"> </v>
      </c>
      <c r="F519" s="90" t="str">
        <f>IF('I11'!V61=0," ",'I11'!V61)</f>
        <v xml:space="preserve"> </v>
      </c>
      <c r="G519" s="91" t="str">
        <f t="shared" si="16"/>
        <v xml:space="preserve"> </v>
      </c>
      <c r="H519" s="187"/>
      <c r="I519" s="188"/>
      <c r="J519" s="188"/>
      <c r="K519" s="188"/>
      <c r="L519" s="189"/>
    </row>
    <row r="520" spans="1:12" x14ac:dyDescent="0.25">
      <c r="A520" s="40">
        <v>50</v>
      </c>
      <c r="B520" s="41" t="str">
        <f>IF('M11'!B62=0,"",'M11'!B62)</f>
        <v/>
      </c>
      <c r="C520" s="90" t="str">
        <f>'I11'!R62</f>
        <v xml:space="preserve"> </v>
      </c>
      <c r="D520" s="90" t="str">
        <f>'I11'!T62</f>
        <v xml:space="preserve"> </v>
      </c>
      <c r="E520" s="90" t="str">
        <f>IF('I11'!U62=0," ",'I11'!U62)</f>
        <v xml:space="preserve"> </v>
      </c>
      <c r="F520" s="90" t="str">
        <f>IF('I11'!V62=0," ",'I11'!V62)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269" priority="13" operator="lessThan">
      <formula>7</formula>
    </cfRule>
  </conditionalFormatting>
  <conditionalFormatting sqref="C201">
    <cfRule type="cellIs" dxfId="268" priority="12" operator="lessThan">
      <formula>7</formula>
    </cfRule>
  </conditionalFormatting>
  <conditionalFormatting sqref="C319">
    <cfRule type="cellIs" dxfId="267" priority="11" operator="lessThan">
      <formula>7</formula>
    </cfRule>
  </conditionalFormatting>
  <conditionalFormatting sqref="C418">
    <cfRule type="cellIs" dxfId="266" priority="7" operator="lessThan">
      <formula>7</formula>
    </cfRule>
  </conditionalFormatting>
  <conditionalFormatting sqref="C471:C520">
    <cfRule type="cellIs" dxfId="265" priority="6" operator="lessThan">
      <formula>7</formula>
    </cfRule>
  </conditionalFormatting>
  <conditionalFormatting sqref="D471:D520">
    <cfRule type="cellIs" dxfId="264" priority="4" operator="equal">
      <formula>"REP"</formula>
    </cfRule>
    <cfRule type="cellIs" dxfId="263" priority="5" operator="equal">
      <formula>"SPL"</formula>
    </cfRule>
  </conditionalFormatting>
  <conditionalFormatting sqref="E471:E520">
    <cfRule type="cellIs" dxfId="262" priority="3" operator="lessThan">
      <formula>7</formula>
    </cfRule>
  </conditionalFormatting>
  <conditionalFormatting sqref="F471:F520">
    <cfRule type="cellIs" dxfId="261" priority="2" operator="equal">
      <formula>"P.A."</formula>
    </cfRule>
  </conditionalFormatting>
  <conditionalFormatting sqref="G471:G520">
    <cfRule type="cellIs" dxfId="260" priority="1" operator="equal">
      <formula>"REPROBADO"</formula>
    </cfRule>
  </conditionalFormatting>
  <dataValidations count="4">
    <dataValidation operator="equal" allowBlank="1" showInputMessage="1" showErrorMessage="1" errorTitle="RESTRICCIÓN" error="No intente cambiar el contenido de las celdas." sqref="C83 C201 C319 C418" xr:uid="{9707B3D6-A016-448B-9CD4-C9A6B666ED85}"/>
    <dataValidation type="whole" operator="equal" allowBlank="1" showInputMessage="1" showErrorMessage="1" errorTitle="RESTRICCIÓN" error="No intente cambiar el contenido de las celdas." sqref="A83:B83 A201:B201 A319:B319 A418:B418" xr:uid="{D6C14702-C716-4D96-9B19-A4FAAFC18185}">
      <formula1>1711894467</formula1>
    </dataValidation>
    <dataValidation type="whole" operator="equal" allowBlank="1" showInputMessage="1" showErrorMessage="1" sqref="G422:H429" xr:uid="{16E25031-85A9-4D13-A816-1A6F6CC981FE}">
      <formula1>68686</formula1>
    </dataValidation>
    <dataValidation operator="equal" allowBlank="1" showInputMessage="1" showErrorMessage="1" sqref="I422:I429 D544:E545 A543:C545 F543:F545" xr:uid="{289F5B98-C2C4-4EF4-9313-020BBA34A00A}"/>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40967"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40967" r:id="rId4" name="CommandButton7"/>
      </mc:Fallback>
    </mc:AlternateContent>
    <mc:AlternateContent xmlns:mc="http://schemas.openxmlformats.org/markup-compatibility/2006">
      <mc:Choice Requires="x14">
        <control shapeId="40966" r:id="rId6" name="CommandButton6">
          <controlPr defaultSize="0" print="0" autoLine="0" r:id="rId7">
            <anchor moveWithCells="1">
              <from>
                <xdr:col>1</xdr:col>
                <xdr:colOff>2457450</xdr:colOff>
                <xdr:row>302</xdr:row>
                <xdr:rowOff>161925</xdr:rowOff>
              </from>
              <to>
                <xdr:col>3</xdr:col>
                <xdr:colOff>142875</xdr:colOff>
                <xdr:row>303</xdr:row>
                <xdr:rowOff>219075</xdr:rowOff>
              </to>
            </anchor>
          </controlPr>
        </control>
      </mc:Choice>
      <mc:Fallback>
        <control shapeId="40966" r:id="rId6" name="CommandButton6"/>
      </mc:Fallback>
    </mc:AlternateContent>
    <mc:AlternateContent xmlns:mc="http://schemas.openxmlformats.org/markup-compatibility/2006">
      <mc:Choice Requires="x14">
        <control shapeId="40965" r:id="rId8" name="CommandButton5">
          <controlPr defaultSize="0" print="0" autoLine="0" r:id="rId9">
            <anchor moveWithCells="1">
              <from>
                <xdr:col>1</xdr:col>
                <xdr:colOff>1438275</xdr:colOff>
                <xdr:row>244</xdr:row>
                <xdr:rowOff>381000</xdr:rowOff>
              </from>
              <to>
                <xdr:col>1</xdr:col>
                <xdr:colOff>2381250</xdr:colOff>
                <xdr:row>244</xdr:row>
                <xdr:rowOff>685800</xdr:rowOff>
              </to>
            </anchor>
          </controlPr>
        </control>
      </mc:Choice>
      <mc:Fallback>
        <control shapeId="40965" r:id="rId8" name="CommandButton5"/>
      </mc:Fallback>
    </mc:AlternateContent>
    <mc:AlternateContent xmlns:mc="http://schemas.openxmlformats.org/markup-compatibility/2006">
      <mc:Choice Requires="x14">
        <control shapeId="40964" r:id="rId10" name="CommandButton4">
          <controlPr defaultSize="0" print="0" autoLine="0" r:id="rId11">
            <anchor moveWithCells="1">
              <from>
                <xdr:col>1</xdr:col>
                <xdr:colOff>2390775</xdr:colOff>
                <xdr:row>184</xdr:row>
                <xdr:rowOff>142875</xdr:rowOff>
              </from>
              <to>
                <xdr:col>3</xdr:col>
                <xdr:colOff>76200</xdr:colOff>
                <xdr:row>185</xdr:row>
                <xdr:rowOff>200025</xdr:rowOff>
              </to>
            </anchor>
          </controlPr>
        </control>
      </mc:Choice>
      <mc:Fallback>
        <control shapeId="40964" r:id="rId10" name="CommandButton4"/>
      </mc:Fallback>
    </mc:AlternateContent>
    <mc:AlternateContent xmlns:mc="http://schemas.openxmlformats.org/markup-compatibility/2006">
      <mc:Choice Requires="x14">
        <control shapeId="40963" r:id="rId12" name="CommandButton3">
          <controlPr defaultSize="0" print="0" autoLine="0" r:id="rId13">
            <anchor moveWithCells="1">
              <from>
                <xdr:col>1</xdr:col>
                <xdr:colOff>1390650</xdr:colOff>
                <xdr:row>126</xdr:row>
                <xdr:rowOff>333375</xdr:rowOff>
              </from>
              <to>
                <xdr:col>1</xdr:col>
                <xdr:colOff>2343150</xdr:colOff>
                <xdr:row>126</xdr:row>
                <xdr:rowOff>647700</xdr:rowOff>
              </to>
            </anchor>
          </controlPr>
        </control>
      </mc:Choice>
      <mc:Fallback>
        <control shapeId="40963" r:id="rId12" name="CommandButton3"/>
      </mc:Fallback>
    </mc:AlternateContent>
    <mc:AlternateContent xmlns:mc="http://schemas.openxmlformats.org/markup-compatibility/2006">
      <mc:Choice Requires="x14">
        <control shapeId="40962" r:id="rId14" name="CommandButton2">
          <controlPr defaultSize="0" print="0" autoLine="0" r:id="rId15">
            <anchor moveWithCells="1">
              <from>
                <xdr:col>1</xdr:col>
                <xdr:colOff>2657475</xdr:colOff>
                <xdr:row>66</xdr:row>
                <xdr:rowOff>133350</xdr:rowOff>
              </from>
              <to>
                <xdr:col>3</xdr:col>
                <xdr:colOff>352425</xdr:colOff>
                <xdr:row>67</xdr:row>
                <xdr:rowOff>190500</xdr:rowOff>
              </to>
            </anchor>
          </controlPr>
        </control>
      </mc:Choice>
      <mc:Fallback>
        <control shapeId="40962" r:id="rId14" name="CommandButton2"/>
      </mc:Fallback>
    </mc:AlternateContent>
    <mc:AlternateContent xmlns:mc="http://schemas.openxmlformats.org/markup-compatibility/2006">
      <mc:Choice Requires="x14">
        <control shapeId="40961" r:id="rId16" name="CommandButton1">
          <controlPr defaultSize="0" print="0" autoLine="0" r:id="rId7">
            <anchor moveWithCells="1">
              <from>
                <xdr:col>1</xdr:col>
                <xdr:colOff>1628775</xdr:colOff>
                <xdr:row>8</xdr:row>
                <xdr:rowOff>638175</xdr:rowOff>
              </from>
              <to>
                <xdr:col>1</xdr:col>
                <xdr:colOff>2581275</xdr:colOff>
                <xdr:row>9</xdr:row>
                <xdr:rowOff>180975</xdr:rowOff>
              </to>
            </anchor>
          </controlPr>
        </control>
      </mc:Choice>
      <mc:Fallback>
        <control shapeId="40961" r:id="rId16" name="CommandButton1"/>
      </mc:Fallback>
    </mc:AlternateContent>
    <mc:AlternateContent xmlns:mc="http://schemas.openxmlformats.org/markup-compatibility/2006">
      <mc:Choice Requires="x14">
        <control shapeId="40968" r:id="rId17" name="CommandButton8">
          <controlPr defaultSize="0" print="0" autoLine="0" r:id="rId18">
            <anchor moveWithCells="1">
              <from>
                <xdr:col>1</xdr:col>
                <xdr:colOff>1704975</xdr:colOff>
                <xdr:row>527</xdr:row>
                <xdr:rowOff>95250</xdr:rowOff>
              </from>
              <to>
                <xdr:col>1</xdr:col>
                <xdr:colOff>2647950</xdr:colOff>
                <xdr:row>530</xdr:row>
                <xdr:rowOff>0</xdr:rowOff>
              </to>
            </anchor>
          </controlPr>
        </control>
      </mc:Choice>
      <mc:Fallback>
        <control shapeId="40968" r:id="rId17" name="CommandButton8"/>
      </mc:Fallback>
    </mc:AlternateContent>
    <mc:AlternateContent xmlns:mc="http://schemas.openxmlformats.org/markup-compatibility/2006">
      <mc:Choice Requires="x14">
        <control shapeId="40970" r:id="rId19" name="CommandButton9">
          <controlPr defaultSize="0" print="0" autoLine="0" r:id="rId18">
            <anchor moveWithCells="1">
              <from>
                <xdr:col>1</xdr:col>
                <xdr:colOff>1371600</xdr:colOff>
                <xdr:row>468</xdr:row>
                <xdr:rowOff>247650</xdr:rowOff>
              </from>
              <to>
                <xdr:col>1</xdr:col>
                <xdr:colOff>2314575</xdr:colOff>
                <xdr:row>468</xdr:row>
                <xdr:rowOff>666750</xdr:rowOff>
              </to>
            </anchor>
          </controlPr>
        </control>
      </mc:Choice>
      <mc:Fallback>
        <control shapeId="40970" r:id="rId19" name="CommandButton9"/>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0E67F-020F-4E9F-9BB8-7AEF3D7A0963}">
  <sheetPr codeName="Hoja36"/>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DS!E15</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DS!F15</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DS!G15</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DS!H15</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DS!I15</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44"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44"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44"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ref="BG45:BG62" si="74">IFERROR(TRUNC(AVERAGE(E45,H45,K45,N45,Q45,T45,W45,Z45,AC45,AF45,AI45,AL45,AO45,AR45,AU45,AX45,BA45),2)," ")</f>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ref="DQ45:DQ62" si="75">IFERROR(TRUNC(AVERAGE(BO45,BR45,BU45,BX45,CA45,CD45,CG45,CJ45,CM45,CP45,CS45,CV45,CY45,DB45,DE45,DH45,DK45),2)," ")</f>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ref="GA45:GA62" si="76">IFERROR(TRUNC(AVERAGE(DY45,EB45,EE45,EH45,EK45,EN45,EQ45,ET45,EW45,EZ45,FC45,FF45,FI45,FL45,FO45,FR45,FU45),2)," ")</f>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74"/>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75"/>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76"/>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74"/>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75"/>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76"/>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74"/>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75"/>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76"/>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74"/>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75"/>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76"/>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74"/>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75"/>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76"/>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74"/>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75"/>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76"/>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74"/>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75"/>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76"/>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74"/>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75"/>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76"/>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74"/>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75"/>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76"/>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74"/>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75"/>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76"/>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74"/>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75"/>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76"/>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74"/>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75"/>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76"/>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74"/>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75"/>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76"/>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74"/>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75"/>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76"/>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74"/>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75"/>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76"/>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74"/>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75"/>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76"/>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74"/>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75"/>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76"/>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7">IFERROR(TRUNC(AVERAGE(C13:C62),2)," ")</f>
        <v>8</v>
      </c>
      <c r="D63" s="82" t="str">
        <f t="shared" si="77"/>
        <v xml:space="preserve"> </v>
      </c>
      <c r="E63" s="82">
        <f t="shared" si="77"/>
        <v>8</v>
      </c>
      <c r="F63" s="82" t="str">
        <f t="shared" si="77"/>
        <v xml:space="preserve"> </v>
      </c>
      <c r="G63" s="82" t="str">
        <f t="shared" si="77"/>
        <v xml:space="preserve"> </v>
      </c>
      <c r="H63" s="82" t="str">
        <f t="shared" si="77"/>
        <v xml:space="preserve"> </v>
      </c>
      <c r="I63" s="82" t="str">
        <f t="shared" si="77"/>
        <v xml:space="preserve"> </v>
      </c>
      <c r="J63" s="82" t="str">
        <f t="shared" si="77"/>
        <v xml:space="preserve"> </v>
      </c>
      <c r="K63" s="82" t="str">
        <f t="shared" si="77"/>
        <v xml:space="preserve"> </v>
      </c>
      <c r="L63" s="82" t="str">
        <f t="shared" si="77"/>
        <v xml:space="preserve"> </v>
      </c>
      <c r="M63" s="82" t="str">
        <f t="shared" si="77"/>
        <v xml:space="preserve"> </v>
      </c>
      <c r="N63" s="82" t="str">
        <f t="shared" si="77"/>
        <v xml:space="preserve"> </v>
      </c>
      <c r="O63" s="82" t="str">
        <f t="shared" si="77"/>
        <v xml:space="preserve"> </v>
      </c>
      <c r="P63" s="82" t="str">
        <f t="shared" si="77"/>
        <v xml:space="preserve"> </v>
      </c>
      <c r="Q63" s="82" t="str">
        <f t="shared" si="77"/>
        <v xml:space="preserve"> </v>
      </c>
      <c r="R63" s="82" t="str">
        <f t="shared" si="77"/>
        <v xml:space="preserve"> </v>
      </c>
      <c r="S63" s="82" t="str">
        <f t="shared" si="77"/>
        <v xml:space="preserve"> </v>
      </c>
      <c r="T63" s="82" t="str">
        <f t="shared" si="77"/>
        <v xml:space="preserve"> </v>
      </c>
      <c r="U63" s="82" t="str">
        <f t="shared" si="77"/>
        <v xml:space="preserve"> </v>
      </c>
      <c r="V63" s="82" t="str">
        <f t="shared" si="77"/>
        <v xml:space="preserve"> </v>
      </c>
      <c r="W63" s="82" t="str">
        <f t="shared" si="77"/>
        <v xml:space="preserve"> </v>
      </c>
      <c r="X63" s="82" t="str">
        <f t="shared" si="77"/>
        <v xml:space="preserve"> </v>
      </c>
      <c r="Y63" s="82" t="str">
        <f t="shared" si="77"/>
        <v xml:space="preserve"> </v>
      </c>
      <c r="Z63" s="82" t="str">
        <f t="shared" si="77"/>
        <v xml:space="preserve"> </v>
      </c>
      <c r="AA63" s="82" t="str">
        <f t="shared" si="77"/>
        <v xml:space="preserve"> </v>
      </c>
      <c r="AB63" s="82" t="str">
        <f t="shared" si="77"/>
        <v xml:space="preserve"> </v>
      </c>
      <c r="AC63" s="82" t="str">
        <f t="shared" si="77"/>
        <v xml:space="preserve"> </v>
      </c>
      <c r="AD63" s="82" t="str">
        <f t="shared" si="77"/>
        <v xml:space="preserve"> </v>
      </c>
      <c r="AE63" s="82" t="str">
        <f t="shared" si="77"/>
        <v xml:space="preserve"> </v>
      </c>
      <c r="AF63" s="82" t="str">
        <f t="shared" si="77"/>
        <v xml:space="preserve"> </v>
      </c>
      <c r="AG63" s="82" t="str">
        <f t="shared" si="77"/>
        <v xml:space="preserve"> </v>
      </c>
      <c r="AH63" s="82" t="str">
        <f t="shared" si="77"/>
        <v xml:space="preserve"> </v>
      </c>
      <c r="AI63" s="82" t="str">
        <f t="shared" si="77"/>
        <v xml:space="preserve"> </v>
      </c>
      <c r="AJ63" s="82" t="str">
        <f t="shared" si="77"/>
        <v xml:space="preserve"> </v>
      </c>
      <c r="AK63" s="82" t="str">
        <f t="shared" si="77"/>
        <v xml:space="preserve"> </v>
      </c>
      <c r="AL63" s="82" t="str">
        <f t="shared" si="77"/>
        <v xml:space="preserve"> </v>
      </c>
      <c r="AM63" s="82" t="str">
        <f t="shared" si="77"/>
        <v xml:space="preserve"> </v>
      </c>
      <c r="AN63" s="82" t="str">
        <f t="shared" si="77"/>
        <v xml:space="preserve"> </v>
      </c>
      <c r="AO63" s="82" t="str">
        <f t="shared" si="77"/>
        <v xml:space="preserve"> </v>
      </c>
      <c r="AP63" s="82" t="str">
        <f t="shared" si="77"/>
        <v xml:space="preserve"> </v>
      </c>
      <c r="AQ63" s="82" t="str">
        <f t="shared" si="77"/>
        <v xml:space="preserve"> </v>
      </c>
      <c r="AR63" s="82" t="str">
        <f t="shared" si="77"/>
        <v xml:space="preserve"> </v>
      </c>
      <c r="AS63" s="82" t="str">
        <f t="shared" si="77"/>
        <v xml:space="preserve"> </v>
      </c>
      <c r="AT63" s="82" t="str">
        <f t="shared" si="77"/>
        <v xml:space="preserve"> </v>
      </c>
      <c r="AU63" s="82" t="str">
        <f t="shared" si="77"/>
        <v xml:space="preserve"> </v>
      </c>
      <c r="AV63" s="82" t="str">
        <f t="shared" si="77"/>
        <v xml:space="preserve"> </v>
      </c>
      <c r="AW63" s="82" t="str">
        <f t="shared" si="77"/>
        <v xml:space="preserve"> </v>
      </c>
      <c r="AX63" s="82" t="str">
        <f t="shared" si="77"/>
        <v xml:space="preserve"> </v>
      </c>
      <c r="AY63" s="82" t="str">
        <f t="shared" si="77"/>
        <v xml:space="preserve"> </v>
      </c>
      <c r="AZ63" s="82" t="str">
        <f t="shared" si="77"/>
        <v xml:space="preserve"> </v>
      </c>
      <c r="BA63" s="82" t="str">
        <f t="shared" si="77"/>
        <v xml:space="preserve"> </v>
      </c>
      <c r="BB63" s="82">
        <f t="shared" si="77"/>
        <v>9</v>
      </c>
      <c r="BC63" s="82">
        <f t="shared" si="77"/>
        <v>7</v>
      </c>
      <c r="BD63" s="82">
        <f t="shared" si="77"/>
        <v>8</v>
      </c>
      <c r="BE63" s="82"/>
      <c r="BF63" s="82"/>
      <c r="BG63" s="82">
        <f t="shared" si="77"/>
        <v>8</v>
      </c>
      <c r="BH63" s="82">
        <f t="shared" si="77"/>
        <v>8.5</v>
      </c>
      <c r="BI63" s="82">
        <f t="shared" si="77"/>
        <v>5.6</v>
      </c>
      <c r="BJ63" s="82">
        <f t="shared" si="77"/>
        <v>2.5499999999999998</v>
      </c>
      <c r="BK63" s="82">
        <f t="shared" si="77"/>
        <v>8.15</v>
      </c>
      <c r="BL63" s="82" t="str">
        <f t="shared" si="77"/>
        <v xml:space="preserve"> </v>
      </c>
      <c r="BM63" s="82" t="str">
        <f t="shared" si="77"/>
        <v xml:space="preserve"> </v>
      </c>
      <c r="BN63" s="82" t="str">
        <f t="shared" si="77"/>
        <v xml:space="preserve"> </v>
      </c>
      <c r="BO63" s="82" t="str">
        <f t="shared" si="77"/>
        <v xml:space="preserve"> </v>
      </c>
      <c r="BP63" s="82" t="str">
        <f t="shared" si="77"/>
        <v xml:space="preserve"> </v>
      </c>
      <c r="BQ63" s="82" t="str">
        <f t="shared" si="77"/>
        <v xml:space="preserve"> </v>
      </c>
      <c r="BR63" s="82" t="str">
        <f t="shared" si="77"/>
        <v xml:space="preserve"> </v>
      </c>
      <c r="BS63" s="82" t="str">
        <f t="shared" si="77"/>
        <v xml:space="preserve"> </v>
      </c>
      <c r="BT63" s="82" t="str">
        <f t="shared" si="77"/>
        <v xml:space="preserve"> </v>
      </c>
      <c r="BU63" s="82" t="str">
        <f t="shared" si="77"/>
        <v xml:space="preserve"> </v>
      </c>
      <c r="BV63" s="82" t="str">
        <f t="shared" si="77"/>
        <v xml:space="preserve"> </v>
      </c>
      <c r="BW63" s="82" t="str">
        <f t="shared" si="77"/>
        <v xml:space="preserve"> </v>
      </c>
      <c r="BX63" s="82" t="str">
        <f t="shared" si="77"/>
        <v xml:space="preserve"> </v>
      </c>
      <c r="BY63" s="82" t="str">
        <f t="shared" si="77"/>
        <v xml:space="preserve"> </v>
      </c>
      <c r="BZ63" s="82" t="str">
        <f t="shared" si="77"/>
        <v xml:space="preserve"> </v>
      </c>
      <c r="CA63" s="82" t="str">
        <f t="shared" si="77"/>
        <v xml:space="preserve"> </v>
      </c>
      <c r="CB63" s="82" t="str">
        <f t="shared" ref="CB63:DN63" si="78">IFERROR(TRUNC(AVERAGE(CB13:CB62),2)," ")</f>
        <v xml:space="preserve"> </v>
      </c>
      <c r="CC63" s="82" t="str">
        <f t="shared" si="78"/>
        <v xml:space="preserve"> </v>
      </c>
      <c r="CD63" s="82" t="str">
        <f t="shared" si="78"/>
        <v xml:space="preserve"> </v>
      </c>
      <c r="CE63" s="82" t="str">
        <f t="shared" si="78"/>
        <v xml:space="preserve"> </v>
      </c>
      <c r="CF63" s="82" t="str">
        <f t="shared" si="78"/>
        <v xml:space="preserve"> </v>
      </c>
      <c r="CG63" s="82" t="str">
        <f t="shared" si="78"/>
        <v xml:space="preserve"> </v>
      </c>
      <c r="CH63" s="82" t="str">
        <f t="shared" si="78"/>
        <v xml:space="preserve"> </v>
      </c>
      <c r="CI63" s="82" t="str">
        <f t="shared" si="78"/>
        <v xml:space="preserve"> </v>
      </c>
      <c r="CJ63" s="82" t="str">
        <f t="shared" si="78"/>
        <v xml:space="preserve"> </v>
      </c>
      <c r="CK63" s="82" t="str">
        <f t="shared" si="78"/>
        <v xml:space="preserve"> </v>
      </c>
      <c r="CL63" s="82" t="str">
        <f t="shared" si="78"/>
        <v xml:space="preserve"> </v>
      </c>
      <c r="CM63" s="82" t="str">
        <f t="shared" si="78"/>
        <v xml:space="preserve"> </v>
      </c>
      <c r="CN63" s="82" t="str">
        <f t="shared" si="78"/>
        <v xml:space="preserve"> </v>
      </c>
      <c r="CO63" s="82" t="str">
        <f t="shared" si="78"/>
        <v xml:space="preserve"> </v>
      </c>
      <c r="CP63" s="82" t="str">
        <f t="shared" si="78"/>
        <v xml:space="preserve"> </v>
      </c>
      <c r="CQ63" s="82" t="str">
        <f t="shared" si="78"/>
        <v xml:space="preserve"> </v>
      </c>
      <c r="CR63" s="82" t="str">
        <f t="shared" si="78"/>
        <v xml:space="preserve"> </v>
      </c>
      <c r="CS63" s="82" t="str">
        <f t="shared" si="78"/>
        <v xml:space="preserve"> </v>
      </c>
      <c r="CT63" s="82" t="str">
        <f t="shared" si="78"/>
        <v xml:space="preserve"> </v>
      </c>
      <c r="CU63" s="82" t="str">
        <f t="shared" si="78"/>
        <v xml:space="preserve"> </v>
      </c>
      <c r="CV63" s="82" t="str">
        <f t="shared" si="78"/>
        <v xml:space="preserve"> </v>
      </c>
      <c r="CW63" s="82" t="str">
        <f t="shared" si="78"/>
        <v xml:space="preserve"> </v>
      </c>
      <c r="CX63" s="82" t="str">
        <f t="shared" si="78"/>
        <v xml:space="preserve"> </v>
      </c>
      <c r="CY63" s="82" t="str">
        <f t="shared" si="78"/>
        <v xml:space="preserve"> </v>
      </c>
      <c r="CZ63" s="82" t="str">
        <f t="shared" si="78"/>
        <v xml:space="preserve"> </v>
      </c>
      <c r="DA63" s="82" t="str">
        <f t="shared" si="78"/>
        <v xml:space="preserve"> </v>
      </c>
      <c r="DB63" s="82" t="str">
        <f t="shared" si="78"/>
        <v xml:space="preserve"> </v>
      </c>
      <c r="DC63" s="82" t="str">
        <f t="shared" si="78"/>
        <v xml:space="preserve"> </v>
      </c>
      <c r="DD63" s="82" t="str">
        <f t="shared" si="78"/>
        <v xml:space="preserve"> </v>
      </c>
      <c r="DE63" s="82" t="str">
        <f t="shared" si="78"/>
        <v xml:space="preserve"> </v>
      </c>
      <c r="DF63" s="82" t="str">
        <f t="shared" si="78"/>
        <v xml:space="preserve"> </v>
      </c>
      <c r="DG63" s="82" t="str">
        <f t="shared" si="78"/>
        <v xml:space="preserve"> </v>
      </c>
      <c r="DH63" s="82" t="str">
        <f t="shared" si="78"/>
        <v xml:space="preserve"> </v>
      </c>
      <c r="DI63" s="82" t="str">
        <f t="shared" si="78"/>
        <v xml:space="preserve"> </v>
      </c>
      <c r="DJ63" s="82" t="str">
        <f t="shared" si="78"/>
        <v xml:space="preserve"> </v>
      </c>
      <c r="DK63" s="82" t="str">
        <f t="shared" si="78"/>
        <v xml:space="preserve"> </v>
      </c>
      <c r="DL63" s="82" t="str">
        <f t="shared" si="78"/>
        <v xml:space="preserve"> </v>
      </c>
      <c r="DM63" s="82" t="str">
        <f t="shared" si="78"/>
        <v xml:space="preserve"> </v>
      </c>
      <c r="DN63" s="82" t="str">
        <f t="shared" si="78"/>
        <v xml:space="preserve"> </v>
      </c>
      <c r="DO63" s="82"/>
      <c r="DP63" s="82"/>
      <c r="DQ63" s="82" t="str">
        <f t="shared" ref="DQ63:FX63" si="79">IFERROR(TRUNC(AVERAGE(DQ13:DQ62),2)," ")</f>
        <v xml:space="preserve"> </v>
      </c>
      <c r="DR63" s="82" t="str">
        <f t="shared" si="79"/>
        <v xml:space="preserve"> </v>
      </c>
      <c r="DS63" s="82" t="str">
        <f t="shared" si="79"/>
        <v xml:space="preserve"> </v>
      </c>
      <c r="DT63" s="82" t="str">
        <f t="shared" si="79"/>
        <v xml:space="preserve"> </v>
      </c>
      <c r="DU63" s="82" t="str">
        <f t="shared" si="79"/>
        <v xml:space="preserve"> </v>
      </c>
      <c r="DV63" s="82" t="str">
        <f t="shared" si="79"/>
        <v xml:space="preserve"> </v>
      </c>
      <c r="DW63" s="82" t="str">
        <f t="shared" si="79"/>
        <v xml:space="preserve"> </v>
      </c>
      <c r="DX63" s="82" t="str">
        <f t="shared" si="79"/>
        <v xml:space="preserve"> </v>
      </c>
      <c r="DY63" s="82" t="str">
        <f t="shared" si="79"/>
        <v xml:space="preserve"> </v>
      </c>
      <c r="DZ63" s="82" t="str">
        <f t="shared" si="79"/>
        <v xml:space="preserve"> </v>
      </c>
      <c r="EA63" s="82" t="str">
        <f t="shared" si="79"/>
        <v xml:space="preserve"> </v>
      </c>
      <c r="EB63" s="82" t="str">
        <f t="shared" si="79"/>
        <v xml:space="preserve"> </v>
      </c>
      <c r="EC63" s="82" t="str">
        <f t="shared" si="79"/>
        <v xml:space="preserve"> </v>
      </c>
      <c r="ED63" s="82" t="str">
        <f t="shared" si="79"/>
        <v xml:space="preserve"> </v>
      </c>
      <c r="EE63" s="82" t="str">
        <f t="shared" si="79"/>
        <v xml:space="preserve"> </v>
      </c>
      <c r="EF63" s="82" t="str">
        <f t="shared" si="79"/>
        <v xml:space="preserve"> </v>
      </c>
      <c r="EG63" s="82" t="str">
        <f t="shared" si="79"/>
        <v xml:space="preserve"> </v>
      </c>
      <c r="EH63" s="82" t="str">
        <f t="shared" si="79"/>
        <v xml:space="preserve"> </v>
      </c>
      <c r="EI63" s="82" t="str">
        <f t="shared" si="79"/>
        <v xml:space="preserve"> </v>
      </c>
      <c r="EJ63" s="82" t="str">
        <f t="shared" si="79"/>
        <v xml:space="preserve"> </v>
      </c>
      <c r="EK63" s="82" t="str">
        <f t="shared" si="79"/>
        <v xml:space="preserve"> </v>
      </c>
      <c r="EL63" s="82" t="str">
        <f t="shared" si="79"/>
        <v xml:space="preserve"> </v>
      </c>
      <c r="EM63" s="82" t="str">
        <f t="shared" si="79"/>
        <v xml:space="preserve"> </v>
      </c>
      <c r="EN63" s="82" t="str">
        <f t="shared" si="79"/>
        <v xml:space="preserve"> </v>
      </c>
      <c r="EO63" s="82" t="str">
        <f t="shared" si="79"/>
        <v xml:space="preserve"> </v>
      </c>
      <c r="EP63" s="82" t="str">
        <f t="shared" si="79"/>
        <v xml:space="preserve"> </v>
      </c>
      <c r="EQ63" s="82" t="str">
        <f t="shared" si="79"/>
        <v xml:space="preserve"> </v>
      </c>
      <c r="ER63" s="82" t="str">
        <f t="shared" si="79"/>
        <v xml:space="preserve"> </v>
      </c>
      <c r="ES63" s="82" t="str">
        <f t="shared" si="79"/>
        <v xml:space="preserve"> </v>
      </c>
      <c r="ET63" s="82" t="str">
        <f t="shared" si="79"/>
        <v xml:space="preserve"> </v>
      </c>
      <c r="EU63" s="82" t="str">
        <f t="shared" si="79"/>
        <v xml:space="preserve"> </v>
      </c>
      <c r="EV63" s="82" t="str">
        <f t="shared" si="79"/>
        <v xml:space="preserve"> </v>
      </c>
      <c r="EW63" s="82" t="str">
        <f t="shared" si="79"/>
        <v xml:space="preserve"> </v>
      </c>
      <c r="EX63" s="82" t="str">
        <f t="shared" si="79"/>
        <v xml:space="preserve"> </v>
      </c>
      <c r="EY63" s="82" t="str">
        <f t="shared" si="79"/>
        <v xml:space="preserve"> </v>
      </c>
      <c r="EZ63" s="82" t="str">
        <f t="shared" si="79"/>
        <v xml:space="preserve"> </v>
      </c>
      <c r="FA63" s="82" t="str">
        <f t="shared" si="79"/>
        <v xml:space="preserve"> </v>
      </c>
      <c r="FB63" s="82" t="str">
        <f t="shared" si="79"/>
        <v xml:space="preserve"> </v>
      </c>
      <c r="FC63" s="82" t="str">
        <f t="shared" si="79"/>
        <v xml:space="preserve"> </v>
      </c>
      <c r="FD63" s="82" t="str">
        <f t="shared" si="79"/>
        <v xml:space="preserve"> </v>
      </c>
      <c r="FE63" s="82" t="str">
        <f t="shared" si="79"/>
        <v xml:space="preserve"> </v>
      </c>
      <c r="FF63" s="82" t="str">
        <f t="shared" si="79"/>
        <v xml:space="preserve"> </v>
      </c>
      <c r="FG63" s="82" t="str">
        <f t="shared" si="79"/>
        <v xml:space="preserve"> </v>
      </c>
      <c r="FH63" s="82" t="str">
        <f t="shared" si="79"/>
        <v xml:space="preserve"> </v>
      </c>
      <c r="FI63" s="82" t="str">
        <f t="shared" si="79"/>
        <v xml:space="preserve"> </v>
      </c>
      <c r="FJ63" s="82" t="str">
        <f t="shared" si="79"/>
        <v xml:space="preserve"> </v>
      </c>
      <c r="FK63" s="82" t="str">
        <f t="shared" si="79"/>
        <v xml:space="preserve"> </v>
      </c>
      <c r="FL63" s="82" t="str">
        <f t="shared" si="79"/>
        <v xml:space="preserve"> </v>
      </c>
      <c r="FM63" s="82" t="str">
        <f t="shared" si="79"/>
        <v xml:space="preserve"> </v>
      </c>
      <c r="FN63" s="82" t="str">
        <f t="shared" si="79"/>
        <v xml:space="preserve"> </v>
      </c>
      <c r="FO63" s="82" t="str">
        <f t="shared" si="79"/>
        <v xml:space="preserve"> </v>
      </c>
      <c r="FP63" s="82" t="str">
        <f t="shared" si="79"/>
        <v xml:space="preserve"> </v>
      </c>
      <c r="FQ63" s="82" t="str">
        <f t="shared" si="79"/>
        <v xml:space="preserve"> </v>
      </c>
      <c r="FR63" s="82" t="str">
        <f t="shared" si="79"/>
        <v xml:space="preserve"> </v>
      </c>
      <c r="FS63" s="82" t="str">
        <f t="shared" si="79"/>
        <v xml:space="preserve"> </v>
      </c>
      <c r="FT63" s="82" t="str">
        <f t="shared" si="79"/>
        <v xml:space="preserve"> </v>
      </c>
      <c r="FU63" s="82" t="str">
        <f t="shared" si="79"/>
        <v xml:space="preserve"> </v>
      </c>
      <c r="FV63" s="82" t="str">
        <f t="shared" si="79"/>
        <v xml:space="preserve"> </v>
      </c>
      <c r="FW63" s="82" t="str">
        <f t="shared" si="79"/>
        <v xml:space="preserve"> </v>
      </c>
      <c r="FX63" s="82" t="str">
        <f t="shared" si="79"/>
        <v xml:space="preserve"> </v>
      </c>
      <c r="FY63" s="82"/>
      <c r="FZ63" s="82"/>
      <c r="GA63" s="82" t="str">
        <f t="shared" ref="GA63:GH63" si="80">IFERROR(TRUNC(AVERAGE(GA13:GA62),2)," ")</f>
        <v xml:space="preserve"> </v>
      </c>
      <c r="GB63" s="82" t="str">
        <f t="shared" si="80"/>
        <v xml:space="preserve"> </v>
      </c>
      <c r="GC63" s="82" t="str">
        <f t="shared" si="80"/>
        <v xml:space="preserve"> </v>
      </c>
      <c r="GD63" s="82" t="str">
        <f t="shared" si="80"/>
        <v xml:space="preserve"> </v>
      </c>
      <c r="GE63" s="82" t="str">
        <f t="shared" si="80"/>
        <v xml:space="preserve"> </v>
      </c>
      <c r="GF63" s="82" t="str">
        <f t="shared" si="80"/>
        <v xml:space="preserve"> </v>
      </c>
      <c r="GG63" s="82" t="str">
        <f t="shared" si="80"/>
        <v xml:space="preserve"> </v>
      </c>
      <c r="GH63" s="82" t="str">
        <f t="shared" si="80"/>
        <v xml:space="preserve"> </v>
      </c>
    </row>
  </sheetData>
  <mergeCells count="58">
    <mergeCell ref="A1:P1"/>
    <mergeCell ref="A2:P2"/>
    <mergeCell ref="A3:P3"/>
    <mergeCell ref="C5:BL5"/>
    <mergeCell ref="A11:A12"/>
    <mergeCell ref="B11:B12"/>
    <mergeCell ref="BB7:BF7"/>
    <mergeCell ref="BG7:BG12"/>
    <mergeCell ref="BH7:BH12"/>
    <mergeCell ref="BI7:BI12"/>
    <mergeCell ref="BJ7:BJ12"/>
    <mergeCell ref="C8:BA9"/>
    <mergeCell ref="BB8:BB12"/>
    <mergeCell ref="BC8:BC12"/>
    <mergeCell ref="BD8:BD12"/>
    <mergeCell ref="BE8:BE12"/>
    <mergeCell ref="DW5:GF5"/>
    <mergeCell ref="DS7:DS12"/>
    <mergeCell ref="DT7:DT12"/>
    <mergeCell ref="DW7:FU7"/>
    <mergeCell ref="FV7:FZ7"/>
    <mergeCell ref="FZ8:FZ12"/>
    <mergeCell ref="FV8:FV12"/>
    <mergeCell ref="FW8:FW12"/>
    <mergeCell ref="FX8:FX12"/>
    <mergeCell ref="FY8:FY12"/>
    <mergeCell ref="GA7:GA12"/>
    <mergeCell ref="GB7:GB12"/>
    <mergeCell ref="GC7:GC12"/>
    <mergeCell ref="GD7:GD12"/>
    <mergeCell ref="BM7:DK7"/>
    <mergeCell ref="DL7:DP7"/>
    <mergeCell ref="DQ7:DQ12"/>
    <mergeCell ref="DR7:DR12"/>
    <mergeCell ref="BM5:DV5"/>
    <mergeCell ref="DO8:DO12"/>
    <mergeCell ref="DP8:DP12"/>
    <mergeCell ref="GG5:GG12"/>
    <mergeCell ref="GH5:GH12"/>
    <mergeCell ref="C6:BA6"/>
    <mergeCell ref="BB6:BJ6"/>
    <mergeCell ref="BK6:BK12"/>
    <mergeCell ref="BL6:BL12"/>
    <mergeCell ref="BM6:DK6"/>
    <mergeCell ref="DL6:DT6"/>
    <mergeCell ref="DU6:DU12"/>
    <mergeCell ref="DV6:DV12"/>
    <mergeCell ref="DW6:FU6"/>
    <mergeCell ref="FV6:GD6"/>
    <mergeCell ref="GE6:GE12"/>
    <mergeCell ref="GF6:GF12"/>
    <mergeCell ref="C7:BA7"/>
    <mergeCell ref="DW8:FU9"/>
    <mergeCell ref="BF8:BF12"/>
    <mergeCell ref="BM8:DK9"/>
    <mergeCell ref="DL8:DL12"/>
    <mergeCell ref="DM8:DM12"/>
    <mergeCell ref="DN8:DN12"/>
  </mergeCells>
  <phoneticPr fontId="41" type="noConversion"/>
  <conditionalFormatting sqref="C13:D62">
    <cfRule type="expression" dxfId="259" priority="112">
      <formula>C13&lt;&gt;""</formula>
    </cfRule>
  </conditionalFormatting>
  <conditionalFormatting sqref="C13:H62 U13:Z62 BI13:BK62">
    <cfRule type="cellIs" dxfId="258" priority="111" operator="lessThan">
      <formula>7</formula>
    </cfRule>
  </conditionalFormatting>
  <conditionalFormatting sqref="C63:GH63">
    <cfRule type="cellIs" dxfId="257" priority="108" operator="lessThan">
      <formula>7</formula>
    </cfRule>
    <cfRule type="cellIs" dxfId="256" priority="109" operator="lessThan">
      <formula>7</formula>
    </cfRule>
  </conditionalFormatting>
  <conditionalFormatting sqref="BB13:BB62">
    <cfRule type="cellIs" dxfId="255" priority="106" operator="lessThan">
      <formula>7</formula>
    </cfRule>
  </conditionalFormatting>
  <conditionalFormatting sqref="BB13:BB62">
    <cfRule type="expression" dxfId="254" priority="107">
      <formula>BB13&lt;&gt;""</formula>
    </cfRule>
  </conditionalFormatting>
  <conditionalFormatting sqref="BC13:BC62 BE13:BF62">
    <cfRule type="cellIs" dxfId="253" priority="104" operator="lessThan">
      <formula>7</formula>
    </cfRule>
    <cfRule type="expression" dxfId="252" priority="105">
      <formula>BC13&lt;&gt;""</formula>
    </cfRule>
  </conditionalFormatting>
  <conditionalFormatting sqref="BG13:BH62">
    <cfRule type="cellIs" dxfId="251" priority="110" operator="lessThan">
      <formula>7</formula>
    </cfRule>
  </conditionalFormatting>
  <conditionalFormatting sqref="F13:G62">
    <cfRule type="expression" dxfId="250" priority="102">
      <formula>F13&lt;&gt;""</formula>
    </cfRule>
  </conditionalFormatting>
  <conditionalFormatting sqref="I13:J62">
    <cfRule type="expression" dxfId="249" priority="101">
      <formula>I13&lt;&gt;""</formula>
    </cfRule>
  </conditionalFormatting>
  <conditionalFormatting sqref="I13:J62">
    <cfRule type="cellIs" dxfId="248" priority="100" operator="lessThan">
      <formula>7</formula>
    </cfRule>
  </conditionalFormatting>
  <conditionalFormatting sqref="L13:M62">
    <cfRule type="expression" dxfId="247" priority="99">
      <formula>L13&lt;&gt;""</formula>
    </cfRule>
  </conditionalFormatting>
  <conditionalFormatting sqref="L13:M62">
    <cfRule type="cellIs" dxfId="246" priority="98" operator="lessThan">
      <formula>7</formula>
    </cfRule>
  </conditionalFormatting>
  <conditionalFormatting sqref="O13:P62">
    <cfRule type="expression" dxfId="245" priority="97">
      <formula>O13&lt;&gt;""</formula>
    </cfRule>
  </conditionalFormatting>
  <conditionalFormatting sqref="O13:P62">
    <cfRule type="cellIs" dxfId="244" priority="96" operator="lessThan">
      <formula>7</formula>
    </cfRule>
  </conditionalFormatting>
  <conditionalFormatting sqref="R13:S62">
    <cfRule type="expression" dxfId="243" priority="95">
      <formula>R13&lt;&gt;""</formula>
    </cfRule>
  </conditionalFormatting>
  <conditionalFormatting sqref="R13:S62">
    <cfRule type="cellIs" dxfId="242" priority="94" operator="lessThan">
      <formula>7</formula>
    </cfRule>
  </conditionalFormatting>
  <conditionalFormatting sqref="U13:V62">
    <cfRule type="expression" dxfId="241" priority="93">
      <formula>U13&lt;&gt;""</formula>
    </cfRule>
  </conditionalFormatting>
  <conditionalFormatting sqref="X13:Y62">
    <cfRule type="expression" dxfId="240" priority="92">
      <formula>X13&lt;&gt;""</formula>
    </cfRule>
  </conditionalFormatting>
  <conditionalFormatting sqref="AA13:AB62">
    <cfRule type="expression" dxfId="239" priority="91">
      <formula>AA13&lt;&gt;""</formula>
    </cfRule>
  </conditionalFormatting>
  <conditionalFormatting sqref="AA13:AB62">
    <cfRule type="cellIs" dxfId="238" priority="90" operator="lessThan">
      <formula>7</formula>
    </cfRule>
  </conditionalFormatting>
  <conditionalFormatting sqref="AD13:AE62">
    <cfRule type="expression" dxfId="237" priority="89">
      <formula>AD13&lt;&gt;""</formula>
    </cfRule>
  </conditionalFormatting>
  <conditionalFormatting sqref="AD13:AE62">
    <cfRule type="cellIs" dxfId="236" priority="88" operator="lessThan">
      <formula>7</formula>
    </cfRule>
  </conditionalFormatting>
  <conditionalFormatting sqref="AG13:AH62">
    <cfRule type="expression" dxfId="235" priority="87">
      <formula>AG13&lt;&gt;""</formula>
    </cfRule>
  </conditionalFormatting>
  <conditionalFormatting sqref="AG13:AH62">
    <cfRule type="cellIs" dxfId="234" priority="86" operator="lessThan">
      <formula>7</formula>
    </cfRule>
  </conditionalFormatting>
  <conditionalFormatting sqref="AJ13:AK62">
    <cfRule type="expression" dxfId="233" priority="85">
      <formula>AJ13&lt;&gt;""</formula>
    </cfRule>
  </conditionalFormatting>
  <conditionalFormatting sqref="AJ13:AK62">
    <cfRule type="cellIs" dxfId="232" priority="84" operator="lessThan">
      <formula>7</formula>
    </cfRule>
  </conditionalFormatting>
  <conditionalFormatting sqref="AM13:AN62">
    <cfRule type="expression" dxfId="231" priority="83">
      <formula>AM13&lt;&gt;""</formula>
    </cfRule>
  </conditionalFormatting>
  <conditionalFormatting sqref="AM13:AN62 AP13:AQ62 AS13:AT62 AV13:AW62">
    <cfRule type="cellIs" dxfId="230" priority="82" operator="lessThan">
      <formula>7</formula>
    </cfRule>
  </conditionalFormatting>
  <conditionalFormatting sqref="AP13:AQ62">
    <cfRule type="expression" dxfId="229" priority="81">
      <formula>AP13&lt;&gt;""</formula>
    </cfRule>
  </conditionalFormatting>
  <conditionalFormatting sqref="AS13:AT62">
    <cfRule type="expression" dxfId="228" priority="80">
      <formula>AS13&lt;&gt;""</formula>
    </cfRule>
  </conditionalFormatting>
  <conditionalFormatting sqref="AV13:AW62">
    <cfRule type="expression" dxfId="227" priority="79">
      <formula>AV13&lt;&gt;""</formula>
    </cfRule>
  </conditionalFormatting>
  <conditionalFormatting sqref="AY13:AZ62">
    <cfRule type="cellIs" dxfId="226" priority="78" operator="lessThan">
      <formula>7</formula>
    </cfRule>
  </conditionalFormatting>
  <conditionalFormatting sqref="AY13:AZ62">
    <cfRule type="expression" dxfId="225" priority="77">
      <formula>AY13&lt;&gt;""</formula>
    </cfRule>
  </conditionalFormatting>
  <conditionalFormatting sqref="AC13:AC62 T13:T62 Q13:Q62 N13:N62 K13:K62">
    <cfRule type="cellIs" dxfId="224" priority="76" operator="lessThan">
      <formula>7</formula>
    </cfRule>
  </conditionalFormatting>
  <conditionalFormatting sqref="BA13:BA62 AX13:AX62 AU13:AU62 AR13:AR62 AO13:AO62 AL13:AL62 AI13:AI62 AF13:AF62">
    <cfRule type="cellIs" dxfId="223" priority="75" operator="lessThan">
      <formula>7</formula>
    </cfRule>
  </conditionalFormatting>
  <conditionalFormatting sqref="BD13:BD62">
    <cfRule type="cellIs" dxfId="222" priority="74" operator="lessThan">
      <formula>7</formula>
    </cfRule>
  </conditionalFormatting>
  <conditionalFormatting sqref="BM13:BN62">
    <cfRule type="expression" dxfId="221" priority="73">
      <formula>BM13&lt;&gt;""</formula>
    </cfRule>
  </conditionalFormatting>
  <conditionalFormatting sqref="BM13:BR62 CE13:CJ62 DS13:DU62">
    <cfRule type="cellIs" dxfId="220" priority="72" operator="lessThan">
      <formula>7</formula>
    </cfRule>
  </conditionalFormatting>
  <conditionalFormatting sqref="DL13:DL62">
    <cfRule type="cellIs" dxfId="219" priority="69" operator="lessThan">
      <formula>7</formula>
    </cfRule>
  </conditionalFormatting>
  <conditionalFormatting sqref="DL13:DL62">
    <cfRule type="expression" dxfId="218" priority="70">
      <formula>DL13&lt;&gt;""</formula>
    </cfRule>
  </conditionalFormatting>
  <conditionalFormatting sqref="DM13:DM62 DO13:DP62">
    <cfRule type="cellIs" dxfId="217" priority="67" operator="lessThan">
      <formula>7</formula>
    </cfRule>
    <cfRule type="expression" dxfId="216" priority="68">
      <formula>DM13&lt;&gt;""</formula>
    </cfRule>
  </conditionalFormatting>
  <conditionalFormatting sqref="DQ13:DR62">
    <cfRule type="cellIs" dxfId="215" priority="71" operator="lessThan">
      <formula>7</formula>
    </cfRule>
  </conditionalFormatting>
  <conditionalFormatting sqref="BP13:BQ62">
    <cfRule type="expression" dxfId="214" priority="66">
      <formula>BP13&lt;&gt;""</formula>
    </cfRule>
  </conditionalFormatting>
  <conditionalFormatting sqref="BS13:BT62">
    <cfRule type="expression" dxfId="213" priority="65">
      <formula>BS13&lt;&gt;""</formula>
    </cfRule>
  </conditionalFormatting>
  <conditionalFormatting sqref="BS13:BT62">
    <cfRule type="cellIs" dxfId="212" priority="64" operator="lessThan">
      <formula>7</formula>
    </cfRule>
  </conditionalFormatting>
  <conditionalFormatting sqref="BV13:BW62">
    <cfRule type="expression" dxfId="211" priority="63">
      <formula>BV13&lt;&gt;""</formula>
    </cfRule>
  </conditionalFormatting>
  <conditionalFormatting sqref="BV13:BW62">
    <cfRule type="cellIs" dxfId="210" priority="62" operator="lessThan">
      <formula>7</formula>
    </cfRule>
  </conditionalFormatting>
  <conditionalFormatting sqref="BY13:BZ62">
    <cfRule type="expression" dxfId="209" priority="61">
      <formula>BY13&lt;&gt;""</formula>
    </cfRule>
  </conditionalFormatting>
  <conditionalFormatting sqref="BY13:BZ62">
    <cfRule type="cellIs" dxfId="208" priority="60" operator="lessThan">
      <formula>7</formula>
    </cfRule>
  </conditionalFormatting>
  <conditionalFormatting sqref="CB13:CC62">
    <cfRule type="expression" dxfId="207" priority="59">
      <formula>CB13&lt;&gt;""</formula>
    </cfRule>
  </conditionalFormatting>
  <conditionalFormatting sqref="CB13:CC62">
    <cfRule type="cellIs" dxfId="206" priority="58" operator="lessThan">
      <formula>7</formula>
    </cfRule>
  </conditionalFormatting>
  <conditionalFormatting sqref="CE13:CF62">
    <cfRule type="expression" dxfId="205" priority="57">
      <formula>CE13&lt;&gt;""</formula>
    </cfRule>
  </conditionalFormatting>
  <conditionalFormatting sqref="CH13:CI62">
    <cfRule type="expression" dxfId="204" priority="56">
      <formula>CH13&lt;&gt;""</formula>
    </cfRule>
  </conditionalFormatting>
  <conditionalFormatting sqref="CK13:CL62">
    <cfRule type="expression" dxfId="203" priority="55">
      <formula>CK13&lt;&gt;""</formula>
    </cfRule>
  </conditionalFormatting>
  <conditionalFormatting sqref="CK13:CL62">
    <cfRule type="cellIs" dxfId="202" priority="54" operator="lessThan">
      <formula>7</formula>
    </cfRule>
  </conditionalFormatting>
  <conditionalFormatting sqref="CN13:CO62">
    <cfRule type="expression" dxfId="201" priority="53">
      <formula>CN13&lt;&gt;""</formula>
    </cfRule>
  </conditionalFormatting>
  <conditionalFormatting sqref="CN13:CO62">
    <cfRule type="cellIs" dxfId="200" priority="52" operator="lessThan">
      <formula>7</formula>
    </cfRule>
  </conditionalFormatting>
  <conditionalFormatting sqref="CQ13:CR62">
    <cfRule type="expression" dxfId="199" priority="51">
      <formula>CQ13&lt;&gt;""</formula>
    </cfRule>
  </conditionalFormatting>
  <conditionalFormatting sqref="CQ13:CR62">
    <cfRule type="cellIs" dxfId="198" priority="50" operator="lessThan">
      <formula>7</formula>
    </cfRule>
  </conditionalFormatting>
  <conditionalFormatting sqref="CT13:CU62">
    <cfRule type="expression" dxfId="197" priority="49">
      <formula>CT13&lt;&gt;""</formula>
    </cfRule>
  </conditionalFormatting>
  <conditionalFormatting sqref="CT13:CU62">
    <cfRule type="cellIs" dxfId="196" priority="48" operator="lessThan">
      <formula>7</formula>
    </cfRule>
  </conditionalFormatting>
  <conditionalFormatting sqref="CW13:CX62">
    <cfRule type="expression" dxfId="195" priority="47">
      <formula>CW13&lt;&gt;""</formula>
    </cfRule>
  </conditionalFormatting>
  <conditionalFormatting sqref="CW13:CX62 CZ13:DA62 DC13:DD62 DF13:DG62">
    <cfRule type="cellIs" dxfId="194" priority="46" operator="lessThan">
      <formula>7</formula>
    </cfRule>
  </conditionalFormatting>
  <conditionalFormatting sqref="CZ13:DA62">
    <cfRule type="expression" dxfId="193" priority="45">
      <formula>CZ13&lt;&gt;""</formula>
    </cfRule>
  </conditionalFormatting>
  <conditionalFormatting sqref="DC13:DD62">
    <cfRule type="expression" dxfId="192" priority="44">
      <formula>DC13&lt;&gt;""</formula>
    </cfRule>
  </conditionalFormatting>
  <conditionalFormatting sqref="DF13:DG62">
    <cfRule type="expression" dxfId="191" priority="43">
      <formula>DF13&lt;&gt;""</formula>
    </cfRule>
  </conditionalFormatting>
  <conditionalFormatting sqref="DI13:DJ62">
    <cfRule type="cellIs" dxfId="190" priority="42" operator="lessThan">
      <formula>7</formula>
    </cfRule>
  </conditionalFormatting>
  <conditionalFormatting sqref="DI13:DJ62">
    <cfRule type="expression" dxfId="189" priority="41">
      <formula>DI13&lt;&gt;""</formula>
    </cfRule>
  </conditionalFormatting>
  <conditionalFormatting sqref="CM13:CM62 CD13:CD62 CA13:CA62 BX13:BX62 BU13:BU62">
    <cfRule type="cellIs" dxfId="188" priority="40" operator="lessThan">
      <formula>7</formula>
    </cfRule>
  </conditionalFormatting>
  <conditionalFormatting sqref="DK13:DK62 DH13:DH62 DE13:DE62 DB13:DB62 CY13:CY62 CV13:CV62 CS13:CS62 CP13:CP62">
    <cfRule type="cellIs" dxfId="187" priority="39" operator="lessThan">
      <formula>7</formula>
    </cfRule>
  </conditionalFormatting>
  <conditionalFormatting sqref="DN13:DN62">
    <cfRule type="cellIs" dxfId="186" priority="38" operator="lessThan">
      <formula>7</formula>
    </cfRule>
  </conditionalFormatting>
  <conditionalFormatting sqref="DW13:DX62">
    <cfRule type="expression" dxfId="185" priority="37">
      <formula>DW13&lt;&gt;""</formula>
    </cfRule>
  </conditionalFormatting>
  <conditionalFormatting sqref="DW13:EB62 EO13:ET62 GC13:GE62">
    <cfRule type="cellIs" dxfId="184" priority="36" operator="lessThan">
      <formula>7</formula>
    </cfRule>
  </conditionalFormatting>
  <conditionalFormatting sqref="FV13:FV62">
    <cfRule type="cellIs" dxfId="183" priority="33" operator="lessThan">
      <formula>7</formula>
    </cfRule>
  </conditionalFormatting>
  <conditionalFormatting sqref="FV13:FV62">
    <cfRule type="expression" dxfId="182" priority="34">
      <formula>FV13&lt;&gt;""</formula>
    </cfRule>
  </conditionalFormatting>
  <conditionalFormatting sqref="FW13:FW62 FY13:FZ62">
    <cfRule type="cellIs" dxfId="181" priority="31" operator="lessThan">
      <formula>7</formula>
    </cfRule>
    <cfRule type="expression" dxfId="180" priority="32">
      <formula>FW13&lt;&gt;""</formula>
    </cfRule>
  </conditionalFormatting>
  <conditionalFormatting sqref="GA13:GB62">
    <cfRule type="cellIs" dxfId="179" priority="35" operator="lessThan">
      <formula>7</formula>
    </cfRule>
  </conditionalFormatting>
  <conditionalFormatting sqref="DZ13:EA62">
    <cfRule type="expression" dxfId="178" priority="30">
      <formula>DZ13&lt;&gt;""</formula>
    </cfRule>
  </conditionalFormatting>
  <conditionalFormatting sqref="EC13:ED62">
    <cfRule type="expression" dxfId="177" priority="29">
      <formula>EC13&lt;&gt;""</formula>
    </cfRule>
  </conditionalFormatting>
  <conditionalFormatting sqref="EC13:ED62">
    <cfRule type="cellIs" dxfId="176" priority="28" operator="lessThan">
      <formula>7</formula>
    </cfRule>
  </conditionalFormatting>
  <conditionalFormatting sqref="EF13:EG62">
    <cfRule type="expression" dxfId="175" priority="27">
      <formula>EF13&lt;&gt;""</formula>
    </cfRule>
  </conditionalFormatting>
  <conditionalFormatting sqref="EF13:EG62">
    <cfRule type="cellIs" dxfId="174" priority="26" operator="lessThan">
      <formula>7</formula>
    </cfRule>
  </conditionalFormatting>
  <conditionalFormatting sqref="EI13:EJ62">
    <cfRule type="expression" dxfId="173" priority="25">
      <formula>EI13&lt;&gt;""</formula>
    </cfRule>
  </conditionalFormatting>
  <conditionalFormatting sqref="EI13:EJ62">
    <cfRule type="cellIs" dxfId="172" priority="24" operator="lessThan">
      <formula>7</formula>
    </cfRule>
  </conditionalFormatting>
  <conditionalFormatting sqref="EL13:EM62">
    <cfRule type="expression" dxfId="171" priority="23">
      <formula>EL13&lt;&gt;""</formula>
    </cfRule>
  </conditionalFormatting>
  <conditionalFormatting sqref="EL13:EM62">
    <cfRule type="cellIs" dxfId="170" priority="22" operator="lessThan">
      <formula>7</formula>
    </cfRule>
  </conditionalFormatting>
  <conditionalFormatting sqref="EO13:EP62">
    <cfRule type="expression" dxfId="169" priority="21">
      <formula>EO13&lt;&gt;""</formula>
    </cfRule>
  </conditionalFormatting>
  <conditionalFormatting sqref="ER13:ES62">
    <cfRule type="expression" dxfId="168" priority="20">
      <formula>ER13&lt;&gt;""</formula>
    </cfRule>
  </conditionalFormatting>
  <conditionalFormatting sqref="EU13:EV62">
    <cfRule type="expression" dxfId="167" priority="19">
      <formula>EU13&lt;&gt;""</formula>
    </cfRule>
  </conditionalFormatting>
  <conditionalFormatting sqref="EU13:EV62">
    <cfRule type="cellIs" dxfId="166" priority="18" operator="lessThan">
      <formula>7</formula>
    </cfRule>
  </conditionalFormatting>
  <conditionalFormatting sqref="EX13:EY62">
    <cfRule type="expression" dxfId="165" priority="17">
      <formula>EX13&lt;&gt;""</formula>
    </cfRule>
  </conditionalFormatting>
  <conditionalFormatting sqref="EX13:EY62">
    <cfRule type="cellIs" dxfId="164" priority="16" operator="lessThan">
      <formula>7</formula>
    </cfRule>
  </conditionalFormatting>
  <conditionalFormatting sqref="FA13:FB62">
    <cfRule type="expression" dxfId="163" priority="15">
      <formula>FA13&lt;&gt;""</formula>
    </cfRule>
  </conditionalFormatting>
  <conditionalFormatting sqref="FA13:FB62">
    <cfRule type="cellIs" dxfId="162" priority="14" operator="lessThan">
      <formula>7</formula>
    </cfRule>
  </conditionalFormatting>
  <conditionalFormatting sqref="FD13:FE62">
    <cfRule type="expression" dxfId="161" priority="13">
      <formula>FD13&lt;&gt;""</formula>
    </cfRule>
  </conditionalFormatting>
  <conditionalFormatting sqref="FD13:FE62">
    <cfRule type="cellIs" dxfId="160" priority="12" operator="lessThan">
      <formula>7</formula>
    </cfRule>
  </conditionalFormatting>
  <conditionalFormatting sqref="FG13:FH62">
    <cfRule type="expression" dxfId="159" priority="11">
      <formula>FG13&lt;&gt;""</formula>
    </cfRule>
  </conditionalFormatting>
  <conditionalFormatting sqref="FG13:FH62 FJ13:FK62 FM13:FN62 FP13:FQ62">
    <cfRule type="cellIs" dxfId="158" priority="10" operator="lessThan">
      <formula>7</formula>
    </cfRule>
  </conditionalFormatting>
  <conditionalFormatting sqref="FJ13:FK62">
    <cfRule type="expression" dxfId="157" priority="9">
      <formula>FJ13&lt;&gt;""</formula>
    </cfRule>
  </conditionalFormatting>
  <conditionalFormatting sqref="FM13:FN62">
    <cfRule type="expression" dxfId="156" priority="8">
      <formula>FM13&lt;&gt;""</formula>
    </cfRule>
  </conditionalFormatting>
  <conditionalFormatting sqref="FP13:FQ62">
    <cfRule type="expression" dxfId="155" priority="7">
      <formula>FP13&lt;&gt;""</formula>
    </cfRule>
  </conditionalFormatting>
  <conditionalFormatting sqref="FS13:FT62">
    <cfRule type="cellIs" dxfId="154" priority="6" operator="lessThan">
      <formula>7</formula>
    </cfRule>
  </conditionalFormatting>
  <conditionalFormatting sqref="FS13:FT62">
    <cfRule type="expression" dxfId="153" priority="5">
      <formula>FS13&lt;&gt;""</formula>
    </cfRule>
  </conditionalFormatting>
  <conditionalFormatting sqref="EW13:EW62 EN13:EN62 EK13:EK62 EH13:EH62 EE13:EE62">
    <cfRule type="cellIs" dxfId="152" priority="4" operator="lessThan">
      <formula>7</formula>
    </cfRule>
  </conditionalFormatting>
  <conditionalFormatting sqref="FU13:FU62 FR13:FR62 FO13:FO62 FL13:FL62 FI13:FI62 FF13:FF62 FC13:FC62 EZ13:EZ62">
    <cfRule type="cellIs" dxfId="151" priority="3" operator="lessThan">
      <formula>7</formula>
    </cfRule>
  </conditionalFormatting>
  <conditionalFormatting sqref="FX13:FX62">
    <cfRule type="cellIs" dxfId="150" priority="2" operator="lessThan">
      <formula>7</formula>
    </cfRule>
  </conditionalFormatting>
  <conditionalFormatting sqref="GG13:GG62">
    <cfRule type="cellIs" dxfId="149" priority="1" operator="lessThan">
      <formula>7</formula>
    </cfRule>
  </conditionalFormatting>
  <dataValidations count="5">
    <dataValidation operator="equal" allowBlank="1" showInputMessage="1" showErrorMessage="1" sqref="B13:B62" xr:uid="{3E81EE5E-C18B-4BD9-ADA3-4B9E404CD08D}"/>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AF252BB3-5CEE-4AF8-BD39-70BD0638AA8F}">
      <formula1>1711894467</formula1>
    </dataValidation>
    <dataValidation type="whole" operator="equal" allowBlank="1" showInputMessage="1" showErrorMessage="1" errorTitle="ERROR" error="&quot;No intente editar estas celdas&quot;." sqref="FX13:FX62 DQ13:DU62 DN13:DN62 BG13:BK62 BD13:BD62 GA13:GE62 GG13:GG62" xr:uid="{99C4E988-1C32-4F32-A5EA-CDE6DC4A42CA}">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1D7BB727-DE98-449D-A638-7C900D9C3C74}">
      <formula1>0</formula1>
      <formula2>10</formula2>
    </dataValidation>
    <dataValidation type="whole" operator="equal" allowBlank="1" showInputMessage="1" showErrorMessage="1" errorTitle="ERROR" error="NO CAMBIE EL CONTENIDO DE LA CELDA" sqref="BL13:BL62 DV13:DV62 GH13:GH62 GF13:GF62" xr:uid="{3AE2C6A0-DD89-419B-A340-A5331D561E69}">
      <formula1>1711894467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OcultarFilaM12">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41986" r:id="rId4" name="Button 2">
              <controlPr defaultSize="0" print="0" autoFill="0" autoPict="0" macro="[0]!MostrarFM12">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8DC01-DE20-418B-A73B-83D026AADF9D}">
  <sheetPr codeName="Hoja37"/>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DS!E15</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DS!F15</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DS!G15</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DS!H15</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DS!I15</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IF('M12'!B13=0,"",'M12'!B13)</f>
        <v/>
      </c>
      <c r="C13" s="75">
        <f>'M12'!BI13</f>
        <v>5.6</v>
      </c>
      <c r="D13" s="75">
        <f>'M12'!BJ13</f>
        <v>2.5499999999999998</v>
      </c>
      <c r="E13" s="100">
        <f>'M12'!BK13</f>
        <v>8.1499999999999986</v>
      </c>
      <c r="F13" s="84" t="str">
        <f>'M12'!BL13</f>
        <v>B+</v>
      </c>
      <c r="G13" s="75" t="str">
        <f>'M12'!DS13</f>
        <v xml:space="preserve"> </v>
      </c>
      <c r="H13" s="75" t="str">
        <f>'M12'!DT13</f>
        <v xml:space="preserve"> </v>
      </c>
      <c r="I13" s="100" t="str">
        <f>'M12'!DU13</f>
        <v xml:space="preserve"> </v>
      </c>
      <c r="J13" s="75" t="str">
        <f>'M12'!DV13</f>
        <v xml:space="preserve"> </v>
      </c>
      <c r="K13" s="75" t="str">
        <f>'M12'!GC13</f>
        <v xml:space="preserve"> </v>
      </c>
      <c r="L13" s="75" t="str">
        <f>'M12'!GD13</f>
        <v xml:space="preserve"> </v>
      </c>
      <c r="M13" s="100" t="str">
        <f>'M12'!GE13</f>
        <v xml:space="preserve"> </v>
      </c>
      <c r="N13" s="75" t="str">
        <f>'M12'!GF13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IF('M12'!B14=0,"",'M12'!B14)</f>
        <v/>
      </c>
      <c r="C14" s="75" t="str">
        <f>'M12'!BI14</f>
        <v xml:space="preserve"> </v>
      </c>
      <c r="D14" s="75" t="str">
        <f>'M12'!BJ14</f>
        <v xml:space="preserve"> </v>
      </c>
      <c r="E14" s="100" t="str">
        <f>'M12'!BK14</f>
        <v xml:space="preserve"> </v>
      </c>
      <c r="F14" s="84" t="str">
        <f>'M12'!BL14</f>
        <v xml:space="preserve"> </v>
      </c>
      <c r="G14" s="75" t="str">
        <f>'M12'!DS14</f>
        <v xml:space="preserve"> </v>
      </c>
      <c r="H14" s="75" t="str">
        <f>'M12'!DT14</f>
        <v xml:space="preserve"> </v>
      </c>
      <c r="I14" s="100" t="str">
        <f>'M12'!DU14</f>
        <v xml:space="preserve"> </v>
      </c>
      <c r="J14" s="75" t="str">
        <f>'M12'!DV14</f>
        <v xml:space="preserve"> </v>
      </c>
      <c r="K14" s="75" t="str">
        <f>'M12'!GC14</f>
        <v xml:space="preserve"> </v>
      </c>
      <c r="L14" s="75" t="str">
        <f>'M12'!GD14</f>
        <v xml:space="preserve"> </v>
      </c>
      <c r="M14" s="100" t="str">
        <f>'M12'!GE14</f>
        <v xml:space="preserve"> </v>
      </c>
      <c r="N14" s="75" t="str">
        <f>'M12'!GF14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IF('M12'!B15=0,"",'M12'!B15)</f>
        <v/>
      </c>
      <c r="C15" s="75" t="str">
        <f>'M12'!BI15</f>
        <v xml:space="preserve"> </v>
      </c>
      <c r="D15" s="75" t="str">
        <f>'M12'!BJ15</f>
        <v xml:space="preserve"> </v>
      </c>
      <c r="E15" s="100" t="str">
        <f>'M12'!BK15</f>
        <v xml:space="preserve"> </v>
      </c>
      <c r="F15" s="84" t="str">
        <f>'M12'!BL15</f>
        <v xml:space="preserve"> </v>
      </c>
      <c r="G15" s="75" t="str">
        <f>'M12'!DS15</f>
        <v xml:space="preserve"> </v>
      </c>
      <c r="H15" s="75" t="str">
        <f>'M12'!DT15</f>
        <v xml:space="preserve"> </v>
      </c>
      <c r="I15" s="100" t="str">
        <f>'M12'!DU15</f>
        <v xml:space="preserve"> </v>
      </c>
      <c r="J15" s="75" t="str">
        <f>'M12'!DV15</f>
        <v xml:space="preserve"> </v>
      </c>
      <c r="K15" s="75" t="str">
        <f>'M12'!GC15</f>
        <v xml:space="preserve"> </v>
      </c>
      <c r="L15" s="75" t="str">
        <f>'M12'!GD15</f>
        <v xml:space="preserve"> </v>
      </c>
      <c r="M15" s="100" t="str">
        <f>'M12'!GE15</f>
        <v xml:space="preserve"> </v>
      </c>
      <c r="N15" s="75" t="str">
        <f>'M12'!GF15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IF('M12'!B16=0,"",'M12'!B16)</f>
        <v/>
      </c>
      <c r="C16" s="75" t="str">
        <f>'M12'!BI16</f>
        <v xml:space="preserve"> </v>
      </c>
      <c r="D16" s="75" t="str">
        <f>'M12'!BJ16</f>
        <v xml:space="preserve"> </v>
      </c>
      <c r="E16" s="100" t="str">
        <f>'M12'!BK16</f>
        <v xml:space="preserve"> </v>
      </c>
      <c r="F16" s="84" t="str">
        <f>'M12'!BL16</f>
        <v xml:space="preserve"> </v>
      </c>
      <c r="G16" s="75" t="str">
        <f>'M12'!DS16</f>
        <v xml:space="preserve"> </v>
      </c>
      <c r="H16" s="75" t="str">
        <f>'M12'!DT16</f>
        <v xml:space="preserve"> </v>
      </c>
      <c r="I16" s="100" t="str">
        <f>'M12'!DU16</f>
        <v xml:space="preserve"> </v>
      </c>
      <c r="J16" s="75" t="str">
        <f>'M12'!DV16</f>
        <v xml:space="preserve"> </v>
      </c>
      <c r="K16" s="75" t="str">
        <f>'M12'!GC16</f>
        <v xml:space="preserve"> </v>
      </c>
      <c r="L16" s="75" t="str">
        <f>'M12'!GD16</f>
        <v xml:space="preserve"> </v>
      </c>
      <c r="M16" s="100" t="str">
        <f>'M12'!GE16</f>
        <v xml:space="preserve"> </v>
      </c>
      <c r="N16" s="75" t="str">
        <f>'M12'!GF16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IF('M12'!B17=0,"",'M12'!B17)</f>
        <v/>
      </c>
      <c r="C17" s="75" t="str">
        <f>'M12'!BI17</f>
        <v xml:space="preserve"> </v>
      </c>
      <c r="D17" s="75" t="str">
        <f>'M12'!BJ17</f>
        <v xml:space="preserve"> </v>
      </c>
      <c r="E17" s="100" t="str">
        <f>'M12'!BK17</f>
        <v xml:space="preserve"> </v>
      </c>
      <c r="F17" s="84" t="str">
        <f>'M12'!BL17</f>
        <v xml:space="preserve"> </v>
      </c>
      <c r="G17" s="75" t="str">
        <f>'M12'!DS17</f>
        <v xml:space="preserve"> </v>
      </c>
      <c r="H17" s="75" t="str">
        <f>'M12'!DT17</f>
        <v xml:space="preserve"> </v>
      </c>
      <c r="I17" s="100" t="str">
        <f>'M12'!DU17</f>
        <v xml:space="preserve"> </v>
      </c>
      <c r="J17" s="75" t="str">
        <f>'M12'!DV17</f>
        <v xml:space="preserve"> </v>
      </c>
      <c r="K17" s="75" t="str">
        <f>'M12'!GC17</f>
        <v xml:space="preserve"> </v>
      </c>
      <c r="L17" s="75" t="str">
        <f>'M12'!GD17</f>
        <v xml:space="preserve"> </v>
      </c>
      <c r="M17" s="100" t="str">
        <f>'M12'!GE17</f>
        <v xml:space="preserve"> </v>
      </c>
      <c r="N17" s="75" t="str">
        <f>'M12'!GF17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IF('M12'!B18=0,"",'M12'!B18)</f>
        <v/>
      </c>
      <c r="C18" s="75" t="str">
        <f>'M12'!BI18</f>
        <v xml:space="preserve"> </v>
      </c>
      <c r="D18" s="75" t="str">
        <f>'M12'!BJ18</f>
        <v xml:space="preserve"> </v>
      </c>
      <c r="E18" s="100" t="str">
        <f>'M12'!BK18</f>
        <v xml:space="preserve"> </v>
      </c>
      <c r="F18" s="84" t="str">
        <f>'M12'!BL18</f>
        <v xml:space="preserve"> </v>
      </c>
      <c r="G18" s="75" t="str">
        <f>'M12'!DS18</f>
        <v xml:space="preserve"> </v>
      </c>
      <c r="H18" s="75" t="str">
        <f>'M12'!DT18</f>
        <v xml:space="preserve"> </v>
      </c>
      <c r="I18" s="100" t="str">
        <f>'M12'!DU18</f>
        <v xml:space="preserve"> </v>
      </c>
      <c r="J18" s="75" t="str">
        <f>'M12'!DV18</f>
        <v xml:space="preserve"> </v>
      </c>
      <c r="K18" s="75" t="str">
        <f>'M12'!GC18</f>
        <v xml:space="preserve"> </v>
      </c>
      <c r="L18" s="75" t="str">
        <f>'M12'!GD18</f>
        <v xml:space="preserve"> </v>
      </c>
      <c r="M18" s="100" t="str">
        <f>'M12'!GE18</f>
        <v xml:space="preserve"> </v>
      </c>
      <c r="N18" s="75" t="str">
        <f>'M12'!GF18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IF('M12'!B19=0,"",'M12'!B19)</f>
        <v/>
      </c>
      <c r="C19" s="75" t="str">
        <f>'M12'!BI19</f>
        <v xml:space="preserve"> </v>
      </c>
      <c r="D19" s="75" t="str">
        <f>'M12'!BJ19</f>
        <v xml:space="preserve"> </v>
      </c>
      <c r="E19" s="100" t="str">
        <f>'M12'!BK19</f>
        <v xml:space="preserve"> </v>
      </c>
      <c r="F19" s="84" t="str">
        <f>'M12'!BL19</f>
        <v xml:space="preserve"> </v>
      </c>
      <c r="G19" s="75" t="str">
        <f>'M12'!DS19</f>
        <v xml:space="preserve"> </v>
      </c>
      <c r="H19" s="75" t="str">
        <f>'M12'!DT19</f>
        <v xml:space="preserve"> </v>
      </c>
      <c r="I19" s="100" t="str">
        <f>'M12'!DU19</f>
        <v xml:space="preserve"> </v>
      </c>
      <c r="J19" s="75" t="str">
        <f>'M12'!DV19</f>
        <v xml:space="preserve"> </v>
      </c>
      <c r="K19" s="75" t="str">
        <f>'M12'!GC19</f>
        <v xml:space="preserve"> </v>
      </c>
      <c r="L19" s="75" t="str">
        <f>'M12'!GD19</f>
        <v xml:space="preserve"> </v>
      </c>
      <c r="M19" s="100" t="str">
        <f>'M12'!GE19</f>
        <v xml:space="preserve"> </v>
      </c>
      <c r="N19" s="75" t="str">
        <f>'M12'!GF19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IF('M12'!B20=0,"",'M12'!B20)</f>
        <v/>
      </c>
      <c r="C20" s="75" t="str">
        <f>'M12'!BI20</f>
        <v xml:space="preserve"> </v>
      </c>
      <c r="D20" s="75" t="str">
        <f>'M12'!BJ20</f>
        <v xml:space="preserve"> </v>
      </c>
      <c r="E20" s="100" t="str">
        <f>'M12'!BK20</f>
        <v xml:space="preserve"> </v>
      </c>
      <c r="F20" s="84" t="str">
        <f>'M12'!BL20</f>
        <v xml:space="preserve"> </v>
      </c>
      <c r="G20" s="75" t="str">
        <f>'M12'!DS20</f>
        <v xml:space="preserve"> </v>
      </c>
      <c r="H20" s="75" t="str">
        <f>'M12'!DT20</f>
        <v xml:space="preserve"> </v>
      </c>
      <c r="I20" s="100" t="str">
        <f>'M12'!DU20</f>
        <v xml:space="preserve"> </v>
      </c>
      <c r="J20" s="75" t="str">
        <f>'M12'!DV20</f>
        <v xml:space="preserve"> </v>
      </c>
      <c r="K20" s="75" t="str">
        <f>'M12'!GC20</f>
        <v xml:space="preserve"> </v>
      </c>
      <c r="L20" s="75" t="str">
        <f>'M12'!GD20</f>
        <v xml:space="preserve"> </v>
      </c>
      <c r="M20" s="100" t="str">
        <f>'M12'!GE20</f>
        <v xml:space="preserve"> </v>
      </c>
      <c r="N20" s="75" t="str">
        <f>'M12'!GF20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IF('M12'!B21=0,"",'M12'!B21)</f>
        <v/>
      </c>
      <c r="C21" s="75" t="str">
        <f>'M12'!BI21</f>
        <v xml:space="preserve"> </v>
      </c>
      <c r="D21" s="75" t="str">
        <f>'M12'!BJ21</f>
        <v xml:space="preserve"> </v>
      </c>
      <c r="E21" s="100" t="str">
        <f>'M12'!BK21</f>
        <v xml:space="preserve"> </v>
      </c>
      <c r="F21" s="84" t="str">
        <f>'M12'!BL21</f>
        <v xml:space="preserve"> </v>
      </c>
      <c r="G21" s="75" t="str">
        <f>'M12'!DS21</f>
        <v xml:space="preserve"> </v>
      </c>
      <c r="H21" s="75" t="str">
        <f>'M12'!DT21</f>
        <v xml:space="preserve"> </v>
      </c>
      <c r="I21" s="100" t="str">
        <f>'M12'!DU21</f>
        <v xml:space="preserve"> </v>
      </c>
      <c r="J21" s="75" t="str">
        <f>'M12'!DV21</f>
        <v xml:space="preserve"> </v>
      </c>
      <c r="K21" s="75" t="str">
        <f>'M12'!GC21</f>
        <v xml:space="preserve"> </v>
      </c>
      <c r="L21" s="75" t="str">
        <f>'M12'!GD21</f>
        <v xml:space="preserve"> </v>
      </c>
      <c r="M21" s="100" t="str">
        <f>'M12'!GE21</f>
        <v xml:space="preserve"> </v>
      </c>
      <c r="N21" s="75" t="str">
        <f>'M12'!GF21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IF('M12'!B22=0,"",'M12'!B22)</f>
        <v/>
      </c>
      <c r="C22" s="75" t="str">
        <f>'M12'!BI22</f>
        <v xml:space="preserve"> </v>
      </c>
      <c r="D22" s="75" t="str">
        <f>'M12'!BJ22</f>
        <v xml:space="preserve"> </v>
      </c>
      <c r="E22" s="100" t="str">
        <f>'M12'!BK22</f>
        <v xml:space="preserve"> </v>
      </c>
      <c r="F22" s="84" t="str">
        <f>'M12'!BL22</f>
        <v xml:space="preserve"> </v>
      </c>
      <c r="G22" s="75" t="str">
        <f>'M12'!DS22</f>
        <v xml:space="preserve"> </v>
      </c>
      <c r="H22" s="75" t="str">
        <f>'M12'!DT22</f>
        <v xml:space="preserve"> </v>
      </c>
      <c r="I22" s="100" t="str">
        <f>'M12'!DU22</f>
        <v xml:space="preserve"> </v>
      </c>
      <c r="J22" s="75" t="str">
        <f>'M12'!DV22</f>
        <v xml:space="preserve"> </v>
      </c>
      <c r="K22" s="75" t="str">
        <f>'M12'!GC22</f>
        <v xml:space="preserve"> </v>
      </c>
      <c r="L22" s="75" t="str">
        <f>'M12'!GD22</f>
        <v xml:space="preserve"> </v>
      </c>
      <c r="M22" s="100" t="str">
        <f>'M12'!GE22</f>
        <v xml:space="preserve"> </v>
      </c>
      <c r="N22" s="75" t="str">
        <f>'M12'!GF22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IF('M12'!B23=0,"",'M12'!B23)</f>
        <v/>
      </c>
      <c r="C23" s="75" t="str">
        <f>'M12'!BI23</f>
        <v xml:space="preserve"> </v>
      </c>
      <c r="D23" s="75" t="str">
        <f>'M12'!BJ23</f>
        <v xml:space="preserve"> </v>
      </c>
      <c r="E23" s="100" t="str">
        <f>'M12'!BK23</f>
        <v xml:space="preserve"> </v>
      </c>
      <c r="F23" s="84" t="str">
        <f>'M12'!BL23</f>
        <v xml:space="preserve"> </v>
      </c>
      <c r="G23" s="75" t="str">
        <f>'M12'!DS23</f>
        <v xml:space="preserve"> </v>
      </c>
      <c r="H23" s="75" t="str">
        <f>'M12'!DT23</f>
        <v xml:space="preserve"> </v>
      </c>
      <c r="I23" s="100" t="str">
        <f>'M12'!DU23</f>
        <v xml:space="preserve"> </v>
      </c>
      <c r="J23" s="75" t="str">
        <f>'M12'!DV23</f>
        <v xml:space="preserve"> </v>
      </c>
      <c r="K23" s="75" t="str">
        <f>'M12'!GC23</f>
        <v xml:space="preserve"> </v>
      </c>
      <c r="L23" s="75" t="str">
        <f>'M12'!GD23</f>
        <v xml:space="preserve"> </v>
      </c>
      <c r="M23" s="100" t="str">
        <f>'M12'!GE23</f>
        <v xml:space="preserve"> </v>
      </c>
      <c r="N23" s="75" t="str">
        <f>'M12'!GF23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IF('M12'!B24=0,"",'M12'!B24)</f>
        <v/>
      </c>
      <c r="C24" s="75" t="str">
        <f>'M12'!BI24</f>
        <v xml:space="preserve"> </v>
      </c>
      <c r="D24" s="75" t="str">
        <f>'M12'!BJ24</f>
        <v xml:space="preserve"> </v>
      </c>
      <c r="E24" s="100" t="str">
        <f>'M12'!BK24</f>
        <v xml:space="preserve"> </v>
      </c>
      <c r="F24" s="84" t="str">
        <f>'M12'!BL24</f>
        <v xml:space="preserve"> </v>
      </c>
      <c r="G24" s="75" t="str">
        <f>'M12'!DS24</f>
        <v xml:space="preserve"> </v>
      </c>
      <c r="H24" s="75" t="str">
        <f>'M12'!DT24</f>
        <v xml:space="preserve"> </v>
      </c>
      <c r="I24" s="100" t="str">
        <f>'M12'!DU24</f>
        <v xml:space="preserve"> </v>
      </c>
      <c r="J24" s="75" t="str">
        <f>'M12'!DV24</f>
        <v xml:space="preserve"> </v>
      </c>
      <c r="K24" s="75" t="str">
        <f>'M12'!GC24</f>
        <v xml:space="preserve"> </v>
      </c>
      <c r="L24" s="75" t="str">
        <f>'M12'!GD24</f>
        <v xml:space="preserve"> </v>
      </c>
      <c r="M24" s="100" t="str">
        <f>'M12'!GE24</f>
        <v xml:space="preserve"> </v>
      </c>
      <c r="N24" s="75" t="str">
        <f>'M12'!GF24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IF('M12'!B25=0,"",'M12'!B25)</f>
        <v/>
      </c>
      <c r="C25" s="75" t="str">
        <f>'M12'!BI25</f>
        <v xml:space="preserve"> </v>
      </c>
      <c r="D25" s="75" t="str">
        <f>'M12'!BJ25</f>
        <v xml:space="preserve"> </v>
      </c>
      <c r="E25" s="100" t="str">
        <f>'M12'!BK25</f>
        <v xml:space="preserve"> </v>
      </c>
      <c r="F25" s="84" t="str">
        <f>'M12'!BL25</f>
        <v xml:space="preserve"> </v>
      </c>
      <c r="G25" s="75" t="str">
        <f>'M12'!DS25</f>
        <v xml:space="preserve"> </v>
      </c>
      <c r="H25" s="75" t="str">
        <f>'M12'!DT25</f>
        <v xml:space="preserve"> </v>
      </c>
      <c r="I25" s="100" t="str">
        <f>'M12'!DU25</f>
        <v xml:space="preserve"> </v>
      </c>
      <c r="J25" s="75" t="str">
        <f>'M12'!DV25</f>
        <v xml:space="preserve"> </v>
      </c>
      <c r="K25" s="75" t="str">
        <f>'M12'!GC25</f>
        <v xml:space="preserve"> </v>
      </c>
      <c r="L25" s="75" t="str">
        <f>'M12'!GD25</f>
        <v xml:space="preserve"> </v>
      </c>
      <c r="M25" s="100" t="str">
        <f>'M12'!GE25</f>
        <v xml:space="preserve"> </v>
      </c>
      <c r="N25" s="75" t="str">
        <f>'M12'!GF25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IF('M12'!B26=0,"",'M12'!B26)</f>
        <v/>
      </c>
      <c r="C26" s="75" t="str">
        <f>'M12'!BI26</f>
        <v xml:space="preserve"> </v>
      </c>
      <c r="D26" s="75" t="str">
        <f>'M12'!BJ26</f>
        <v xml:space="preserve"> </v>
      </c>
      <c r="E26" s="100" t="str">
        <f>'M12'!BK26</f>
        <v xml:space="preserve"> </v>
      </c>
      <c r="F26" s="84" t="str">
        <f>'M12'!BL26</f>
        <v xml:space="preserve"> </v>
      </c>
      <c r="G26" s="75" t="str">
        <f>'M12'!DS26</f>
        <v xml:space="preserve"> </v>
      </c>
      <c r="H26" s="75" t="str">
        <f>'M12'!DT26</f>
        <v xml:space="preserve"> </v>
      </c>
      <c r="I26" s="100" t="str">
        <f>'M12'!DU26</f>
        <v xml:space="preserve"> </v>
      </c>
      <c r="J26" s="75" t="str">
        <f>'M12'!DV26</f>
        <v xml:space="preserve"> </v>
      </c>
      <c r="K26" s="75" t="str">
        <f>'M12'!GC26</f>
        <v xml:space="preserve"> </v>
      </c>
      <c r="L26" s="75" t="str">
        <f>'M12'!GD26</f>
        <v xml:space="preserve"> </v>
      </c>
      <c r="M26" s="100" t="str">
        <f>'M12'!GE26</f>
        <v xml:space="preserve"> </v>
      </c>
      <c r="N26" s="75" t="str">
        <f>'M12'!GF26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IF('M12'!B27=0,"",'M12'!B27)</f>
        <v/>
      </c>
      <c r="C27" s="75" t="str">
        <f>'M12'!BI27</f>
        <v xml:space="preserve"> </v>
      </c>
      <c r="D27" s="75" t="str">
        <f>'M12'!BJ27</f>
        <v xml:space="preserve"> </v>
      </c>
      <c r="E27" s="100" t="str">
        <f>'M12'!BK27</f>
        <v xml:space="preserve"> </v>
      </c>
      <c r="F27" s="84" t="str">
        <f>'M12'!BL27</f>
        <v xml:space="preserve"> </v>
      </c>
      <c r="G27" s="75" t="str">
        <f>'M12'!DS27</f>
        <v xml:space="preserve"> </v>
      </c>
      <c r="H27" s="75" t="str">
        <f>'M12'!DT27</f>
        <v xml:space="preserve"> </v>
      </c>
      <c r="I27" s="100" t="str">
        <f>'M12'!DU27</f>
        <v xml:space="preserve"> </v>
      </c>
      <c r="J27" s="75" t="str">
        <f>'M12'!DV27</f>
        <v xml:space="preserve"> </v>
      </c>
      <c r="K27" s="75" t="str">
        <f>'M12'!GC27</f>
        <v xml:space="preserve"> </v>
      </c>
      <c r="L27" s="75" t="str">
        <f>'M12'!GD27</f>
        <v xml:space="preserve"> </v>
      </c>
      <c r="M27" s="100" t="str">
        <f>'M12'!GE27</f>
        <v xml:space="preserve"> </v>
      </c>
      <c r="N27" s="75" t="str">
        <f>'M12'!GF27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IF('M12'!B28=0,"",'M12'!B28)</f>
        <v/>
      </c>
      <c r="C28" s="75" t="str">
        <f>'M12'!BI28</f>
        <v xml:space="preserve"> </v>
      </c>
      <c r="D28" s="75" t="str">
        <f>'M12'!BJ28</f>
        <v xml:space="preserve"> </v>
      </c>
      <c r="E28" s="100" t="str">
        <f>'M12'!BK28</f>
        <v xml:space="preserve"> </v>
      </c>
      <c r="F28" s="84" t="str">
        <f>'M12'!BL28</f>
        <v xml:space="preserve"> </v>
      </c>
      <c r="G28" s="75" t="str">
        <f>'M12'!DS28</f>
        <v xml:space="preserve"> </v>
      </c>
      <c r="H28" s="75" t="str">
        <f>'M12'!DT28</f>
        <v xml:space="preserve"> </v>
      </c>
      <c r="I28" s="100" t="str">
        <f>'M12'!DU28</f>
        <v xml:space="preserve"> </v>
      </c>
      <c r="J28" s="75" t="str">
        <f>'M12'!DV28</f>
        <v xml:space="preserve"> </v>
      </c>
      <c r="K28" s="75" t="str">
        <f>'M12'!GC28</f>
        <v xml:space="preserve"> </v>
      </c>
      <c r="L28" s="75" t="str">
        <f>'M12'!GD28</f>
        <v xml:space="preserve"> </v>
      </c>
      <c r="M28" s="100" t="str">
        <f>'M12'!GE28</f>
        <v xml:space="preserve"> </v>
      </c>
      <c r="N28" s="75" t="str">
        <f>'M12'!GF28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IF('M12'!B29=0,"",'M12'!B29)</f>
        <v/>
      </c>
      <c r="C29" s="75" t="str">
        <f>'M12'!BI29</f>
        <v xml:space="preserve"> </v>
      </c>
      <c r="D29" s="75" t="str">
        <f>'M12'!BJ29</f>
        <v xml:space="preserve"> </v>
      </c>
      <c r="E29" s="100" t="str">
        <f>'M12'!BK29</f>
        <v xml:space="preserve"> </v>
      </c>
      <c r="F29" s="84" t="str">
        <f>'M12'!BL29</f>
        <v xml:space="preserve"> </v>
      </c>
      <c r="G29" s="75" t="str">
        <f>'M12'!DS29</f>
        <v xml:space="preserve"> </v>
      </c>
      <c r="H29" s="75" t="str">
        <f>'M12'!DT29</f>
        <v xml:space="preserve"> </v>
      </c>
      <c r="I29" s="100" t="str">
        <f>'M12'!DU29</f>
        <v xml:space="preserve"> </v>
      </c>
      <c r="J29" s="75" t="str">
        <f>'M12'!DV29</f>
        <v xml:space="preserve"> </v>
      </c>
      <c r="K29" s="75" t="str">
        <f>'M12'!GC29</f>
        <v xml:space="preserve"> </v>
      </c>
      <c r="L29" s="75" t="str">
        <f>'M12'!GD29</f>
        <v xml:space="preserve"> </v>
      </c>
      <c r="M29" s="100" t="str">
        <f>'M12'!GE29</f>
        <v xml:space="preserve"> </v>
      </c>
      <c r="N29" s="75" t="str">
        <f>'M12'!GF29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IF('M12'!B30=0,"",'M12'!B30)</f>
        <v/>
      </c>
      <c r="C30" s="75" t="str">
        <f>'M12'!BI30</f>
        <v xml:space="preserve"> </v>
      </c>
      <c r="D30" s="75" t="str">
        <f>'M12'!BJ30</f>
        <v xml:space="preserve"> </v>
      </c>
      <c r="E30" s="100" t="str">
        <f>'M12'!BK30</f>
        <v xml:space="preserve"> </v>
      </c>
      <c r="F30" s="84" t="str">
        <f>'M12'!BL30</f>
        <v xml:space="preserve"> </v>
      </c>
      <c r="G30" s="75" t="str">
        <f>'M12'!DS30</f>
        <v xml:space="preserve"> </v>
      </c>
      <c r="H30" s="75" t="str">
        <f>'M12'!DT30</f>
        <v xml:space="preserve"> </v>
      </c>
      <c r="I30" s="100" t="str">
        <f>'M12'!DU30</f>
        <v xml:space="preserve"> </v>
      </c>
      <c r="J30" s="75" t="str">
        <f>'M12'!DV30</f>
        <v xml:space="preserve"> </v>
      </c>
      <c r="K30" s="75" t="str">
        <f>'M12'!GC30</f>
        <v xml:space="preserve"> </v>
      </c>
      <c r="L30" s="75" t="str">
        <f>'M12'!GD30</f>
        <v xml:space="preserve"> </v>
      </c>
      <c r="M30" s="100" t="str">
        <f>'M12'!GE30</f>
        <v xml:space="preserve"> </v>
      </c>
      <c r="N30" s="75" t="str">
        <f>'M12'!GF30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IF('M12'!B31=0,"",'M12'!B31)</f>
        <v/>
      </c>
      <c r="C31" s="75" t="str">
        <f>'M12'!BI31</f>
        <v xml:space="preserve"> </v>
      </c>
      <c r="D31" s="75" t="str">
        <f>'M12'!BJ31</f>
        <v xml:space="preserve"> </v>
      </c>
      <c r="E31" s="100" t="str">
        <f>'M12'!BK31</f>
        <v xml:space="preserve"> </v>
      </c>
      <c r="F31" s="84" t="str">
        <f>'M12'!BL31</f>
        <v xml:space="preserve"> </v>
      </c>
      <c r="G31" s="75" t="str">
        <f>'M12'!DS31</f>
        <v xml:space="preserve"> </v>
      </c>
      <c r="H31" s="75" t="str">
        <f>'M12'!DT31</f>
        <v xml:space="preserve"> </v>
      </c>
      <c r="I31" s="100" t="str">
        <f>'M12'!DU31</f>
        <v xml:space="preserve"> </v>
      </c>
      <c r="J31" s="75" t="str">
        <f>'M12'!DV31</f>
        <v xml:space="preserve"> </v>
      </c>
      <c r="K31" s="75" t="str">
        <f>'M12'!GC31</f>
        <v xml:space="preserve"> </v>
      </c>
      <c r="L31" s="75" t="str">
        <f>'M12'!GD31</f>
        <v xml:space="preserve"> </v>
      </c>
      <c r="M31" s="100" t="str">
        <f>'M12'!GE31</f>
        <v xml:space="preserve"> </v>
      </c>
      <c r="N31" s="75" t="str">
        <f>'M12'!GF31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IF('M12'!B32=0,"",'M12'!B32)</f>
        <v/>
      </c>
      <c r="C32" s="75" t="str">
        <f>'M12'!BI32</f>
        <v xml:space="preserve"> </v>
      </c>
      <c r="D32" s="75" t="str">
        <f>'M12'!BJ32</f>
        <v xml:space="preserve"> </v>
      </c>
      <c r="E32" s="100" t="str">
        <f>'M12'!BK32</f>
        <v xml:space="preserve"> </v>
      </c>
      <c r="F32" s="84" t="str">
        <f>'M12'!BL32</f>
        <v xml:space="preserve"> </v>
      </c>
      <c r="G32" s="75" t="str">
        <f>'M12'!DS32</f>
        <v xml:space="preserve"> </v>
      </c>
      <c r="H32" s="75" t="str">
        <f>'M12'!DT32</f>
        <v xml:space="preserve"> </v>
      </c>
      <c r="I32" s="100" t="str">
        <f>'M12'!DU32</f>
        <v xml:space="preserve"> </v>
      </c>
      <c r="J32" s="75" t="str">
        <f>'M12'!DV32</f>
        <v xml:space="preserve"> </v>
      </c>
      <c r="K32" s="75" t="str">
        <f>'M12'!GC32</f>
        <v xml:space="preserve"> </v>
      </c>
      <c r="L32" s="75" t="str">
        <f>'M12'!GD32</f>
        <v xml:space="preserve"> </v>
      </c>
      <c r="M32" s="100" t="str">
        <f>'M12'!GE32</f>
        <v xml:space="preserve"> </v>
      </c>
      <c r="N32" s="75" t="str">
        <f>'M12'!GF32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IF('M12'!B33=0,"",'M12'!B33)</f>
        <v/>
      </c>
      <c r="C33" s="75" t="str">
        <f>'M12'!BI33</f>
        <v xml:space="preserve"> </v>
      </c>
      <c r="D33" s="75" t="str">
        <f>'M12'!BJ33</f>
        <v xml:space="preserve"> </v>
      </c>
      <c r="E33" s="100" t="str">
        <f>'M12'!BK33</f>
        <v xml:space="preserve"> </v>
      </c>
      <c r="F33" s="84" t="str">
        <f>'M12'!BL33</f>
        <v xml:space="preserve"> </v>
      </c>
      <c r="G33" s="75" t="str">
        <f>'M12'!DS33</f>
        <v xml:space="preserve"> </v>
      </c>
      <c r="H33" s="75" t="str">
        <f>'M12'!DT33</f>
        <v xml:space="preserve"> </v>
      </c>
      <c r="I33" s="100" t="str">
        <f>'M12'!DU33</f>
        <v xml:space="preserve"> </v>
      </c>
      <c r="J33" s="75" t="str">
        <f>'M12'!DV33</f>
        <v xml:space="preserve"> </v>
      </c>
      <c r="K33" s="75" t="str">
        <f>'M12'!GC33</f>
        <v xml:space="preserve"> </v>
      </c>
      <c r="L33" s="75" t="str">
        <f>'M12'!GD33</f>
        <v xml:space="preserve"> </v>
      </c>
      <c r="M33" s="100" t="str">
        <f>'M12'!GE33</f>
        <v xml:space="preserve"> </v>
      </c>
      <c r="N33" s="75" t="str">
        <f>'M12'!GF33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IF('M12'!B34=0,"",'M12'!B34)</f>
        <v/>
      </c>
      <c r="C34" s="75" t="str">
        <f>'M12'!BI34</f>
        <v xml:space="preserve"> </v>
      </c>
      <c r="D34" s="75" t="str">
        <f>'M12'!BJ34</f>
        <v xml:space="preserve"> </v>
      </c>
      <c r="E34" s="100" t="str">
        <f>'M12'!BK34</f>
        <v xml:space="preserve"> </v>
      </c>
      <c r="F34" s="84" t="str">
        <f>'M12'!BL34</f>
        <v xml:space="preserve"> </v>
      </c>
      <c r="G34" s="75" t="str">
        <f>'M12'!DS34</f>
        <v xml:space="preserve"> </v>
      </c>
      <c r="H34" s="75" t="str">
        <f>'M12'!DT34</f>
        <v xml:space="preserve"> </v>
      </c>
      <c r="I34" s="100" t="str">
        <f>'M12'!DU34</f>
        <v xml:space="preserve"> </v>
      </c>
      <c r="J34" s="75" t="str">
        <f>'M12'!DV34</f>
        <v xml:space="preserve"> </v>
      </c>
      <c r="K34" s="75" t="str">
        <f>'M12'!GC34</f>
        <v xml:space="preserve"> </v>
      </c>
      <c r="L34" s="75" t="str">
        <f>'M12'!GD34</f>
        <v xml:space="preserve"> </v>
      </c>
      <c r="M34" s="100" t="str">
        <f>'M12'!GE34</f>
        <v xml:space="preserve"> </v>
      </c>
      <c r="N34" s="75" t="str">
        <f>'M12'!GF34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IF('M12'!B35=0,"",'M12'!B35)</f>
        <v/>
      </c>
      <c r="C35" s="75" t="str">
        <f>'M12'!BI35</f>
        <v xml:space="preserve"> </v>
      </c>
      <c r="D35" s="75" t="str">
        <f>'M12'!BJ35</f>
        <v xml:space="preserve"> </v>
      </c>
      <c r="E35" s="100" t="str">
        <f>'M12'!BK35</f>
        <v xml:space="preserve"> </v>
      </c>
      <c r="F35" s="84" t="str">
        <f>'M12'!BL35</f>
        <v xml:space="preserve"> </v>
      </c>
      <c r="G35" s="75" t="str">
        <f>'M12'!DS35</f>
        <v xml:space="preserve"> </v>
      </c>
      <c r="H35" s="75" t="str">
        <f>'M12'!DT35</f>
        <v xml:space="preserve"> </v>
      </c>
      <c r="I35" s="100" t="str">
        <f>'M12'!DU35</f>
        <v xml:space="preserve"> </v>
      </c>
      <c r="J35" s="75" t="str">
        <f>'M12'!DV35</f>
        <v xml:space="preserve"> </v>
      </c>
      <c r="K35" s="75" t="str">
        <f>'M12'!GC35</f>
        <v xml:space="preserve"> </v>
      </c>
      <c r="L35" s="75" t="str">
        <f>'M12'!GD35</f>
        <v xml:space="preserve"> </v>
      </c>
      <c r="M35" s="100" t="str">
        <f>'M12'!GE35</f>
        <v xml:space="preserve"> </v>
      </c>
      <c r="N35" s="75" t="str">
        <f>'M12'!GF35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IF('M12'!B36=0,"",'M12'!B36)</f>
        <v/>
      </c>
      <c r="C36" s="75" t="str">
        <f>'M12'!BI36</f>
        <v xml:space="preserve"> </v>
      </c>
      <c r="D36" s="75" t="str">
        <f>'M12'!BJ36</f>
        <v xml:space="preserve"> </v>
      </c>
      <c r="E36" s="100" t="str">
        <f>'M12'!BK36</f>
        <v xml:space="preserve"> </v>
      </c>
      <c r="F36" s="84" t="str">
        <f>'M12'!BL36</f>
        <v xml:space="preserve"> </v>
      </c>
      <c r="G36" s="75" t="str">
        <f>'M12'!DS36</f>
        <v xml:space="preserve"> </v>
      </c>
      <c r="H36" s="75" t="str">
        <f>'M12'!DT36</f>
        <v xml:space="preserve"> </v>
      </c>
      <c r="I36" s="100" t="str">
        <f>'M12'!DU36</f>
        <v xml:space="preserve"> </v>
      </c>
      <c r="J36" s="75" t="str">
        <f>'M12'!DV36</f>
        <v xml:space="preserve"> </v>
      </c>
      <c r="K36" s="75" t="str">
        <f>'M12'!GC36</f>
        <v xml:space="preserve"> </v>
      </c>
      <c r="L36" s="75" t="str">
        <f>'M12'!GD36</f>
        <v xml:space="preserve"> </v>
      </c>
      <c r="M36" s="100" t="str">
        <f>'M12'!GE36</f>
        <v xml:space="preserve"> </v>
      </c>
      <c r="N36" s="75" t="str">
        <f>'M12'!GF36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IF('M12'!B37=0,"",'M12'!B37)</f>
        <v/>
      </c>
      <c r="C37" s="75" t="str">
        <f>'M12'!BI37</f>
        <v xml:space="preserve"> </v>
      </c>
      <c r="D37" s="75" t="str">
        <f>'M12'!BJ37</f>
        <v xml:space="preserve"> </v>
      </c>
      <c r="E37" s="100" t="str">
        <f>'M12'!BK37</f>
        <v xml:space="preserve"> </v>
      </c>
      <c r="F37" s="84" t="str">
        <f>'M12'!BL37</f>
        <v xml:space="preserve"> </v>
      </c>
      <c r="G37" s="75" t="str">
        <f>'M12'!DS37</f>
        <v xml:space="preserve"> </v>
      </c>
      <c r="H37" s="75" t="str">
        <f>'M12'!DT37</f>
        <v xml:space="preserve"> </v>
      </c>
      <c r="I37" s="100" t="str">
        <f>'M12'!DU37</f>
        <v xml:space="preserve"> </v>
      </c>
      <c r="J37" s="75" t="str">
        <f>'M12'!DV37</f>
        <v xml:space="preserve"> </v>
      </c>
      <c r="K37" s="75" t="str">
        <f>'M12'!GC37</f>
        <v xml:space="preserve"> </v>
      </c>
      <c r="L37" s="75" t="str">
        <f>'M12'!GD37</f>
        <v xml:space="preserve"> </v>
      </c>
      <c r="M37" s="100" t="str">
        <f>'M12'!GE37</f>
        <v xml:space="preserve"> </v>
      </c>
      <c r="N37" s="75" t="str">
        <f>'M12'!GF37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IF('M12'!B38=0,"",'M12'!B38)</f>
        <v/>
      </c>
      <c r="C38" s="75" t="str">
        <f>'M12'!BI38</f>
        <v xml:space="preserve"> </v>
      </c>
      <c r="D38" s="75" t="str">
        <f>'M12'!BJ38</f>
        <v xml:space="preserve"> </v>
      </c>
      <c r="E38" s="100" t="str">
        <f>'M12'!BK38</f>
        <v xml:space="preserve"> </v>
      </c>
      <c r="F38" s="84" t="str">
        <f>'M12'!BL38</f>
        <v xml:space="preserve"> </v>
      </c>
      <c r="G38" s="75" t="str">
        <f>'M12'!DS38</f>
        <v xml:space="preserve"> </v>
      </c>
      <c r="H38" s="75" t="str">
        <f>'M12'!DT38</f>
        <v xml:space="preserve"> </v>
      </c>
      <c r="I38" s="100" t="str">
        <f>'M12'!DU38</f>
        <v xml:space="preserve"> </v>
      </c>
      <c r="J38" s="75" t="str">
        <f>'M12'!DV38</f>
        <v xml:space="preserve"> </v>
      </c>
      <c r="K38" s="75" t="str">
        <f>'M12'!GC38</f>
        <v xml:space="preserve"> </v>
      </c>
      <c r="L38" s="75" t="str">
        <f>'M12'!GD38</f>
        <v xml:space="preserve"> </v>
      </c>
      <c r="M38" s="100" t="str">
        <f>'M12'!GE38</f>
        <v xml:space="preserve"> </v>
      </c>
      <c r="N38" s="75" t="str">
        <f>'M12'!GF38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IF('M12'!B39=0,"",'M12'!B39)</f>
        <v/>
      </c>
      <c r="C39" s="75" t="str">
        <f>'M12'!BI39</f>
        <v xml:space="preserve"> </v>
      </c>
      <c r="D39" s="75" t="str">
        <f>'M12'!BJ39</f>
        <v xml:space="preserve"> </v>
      </c>
      <c r="E39" s="100" t="str">
        <f>'M12'!BK39</f>
        <v xml:space="preserve"> </v>
      </c>
      <c r="F39" s="84" t="str">
        <f>'M12'!BL39</f>
        <v xml:space="preserve"> </v>
      </c>
      <c r="G39" s="75" t="str">
        <f>'M12'!DS39</f>
        <v xml:space="preserve"> </v>
      </c>
      <c r="H39" s="75" t="str">
        <f>'M12'!DT39</f>
        <v xml:space="preserve"> </v>
      </c>
      <c r="I39" s="100" t="str">
        <f>'M12'!DU39</f>
        <v xml:space="preserve"> </v>
      </c>
      <c r="J39" s="75" t="str">
        <f>'M12'!DV39</f>
        <v xml:space="preserve"> </v>
      </c>
      <c r="K39" s="75" t="str">
        <f>'M12'!GC39</f>
        <v xml:space="preserve"> </v>
      </c>
      <c r="L39" s="75" t="str">
        <f>'M12'!GD39</f>
        <v xml:space="preserve"> </v>
      </c>
      <c r="M39" s="100" t="str">
        <f>'M12'!GE39</f>
        <v xml:space="preserve"> </v>
      </c>
      <c r="N39" s="75" t="str">
        <f>'M12'!GF39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IF('M12'!B40=0,"",'M12'!B40)</f>
        <v/>
      </c>
      <c r="C40" s="75" t="str">
        <f>'M12'!BI40</f>
        <v xml:space="preserve"> </v>
      </c>
      <c r="D40" s="75" t="str">
        <f>'M12'!BJ40</f>
        <v xml:space="preserve"> </v>
      </c>
      <c r="E40" s="100" t="str">
        <f>'M12'!BK40</f>
        <v xml:space="preserve"> </v>
      </c>
      <c r="F40" s="84" t="str">
        <f>'M12'!BL40</f>
        <v xml:space="preserve"> </v>
      </c>
      <c r="G40" s="75" t="str">
        <f>'M12'!DS40</f>
        <v xml:space="preserve"> </v>
      </c>
      <c r="H40" s="75" t="str">
        <f>'M12'!DT40</f>
        <v xml:space="preserve"> </v>
      </c>
      <c r="I40" s="100" t="str">
        <f>'M12'!DU40</f>
        <v xml:space="preserve"> </v>
      </c>
      <c r="J40" s="75" t="str">
        <f>'M12'!DV40</f>
        <v xml:space="preserve"> </v>
      </c>
      <c r="K40" s="75" t="str">
        <f>'M12'!GC40</f>
        <v xml:space="preserve"> </v>
      </c>
      <c r="L40" s="75" t="str">
        <f>'M12'!GD40</f>
        <v xml:space="preserve"> </v>
      </c>
      <c r="M40" s="100" t="str">
        <f>'M12'!GE40</f>
        <v xml:space="preserve"> </v>
      </c>
      <c r="N40" s="75" t="str">
        <f>'M12'!GF40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IF('M12'!B41=0,"",'M12'!B41)</f>
        <v/>
      </c>
      <c r="C41" s="75" t="str">
        <f>'M12'!BI41</f>
        <v xml:space="preserve"> </v>
      </c>
      <c r="D41" s="75" t="str">
        <f>'M12'!BJ41</f>
        <v xml:space="preserve"> </v>
      </c>
      <c r="E41" s="100" t="str">
        <f>'M12'!BK41</f>
        <v xml:space="preserve"> </v>
      </c>
      <c r="F41" s="84" t="str">
        <f>'M12'!BL41</f>
        <v xml:space="preserve"> </v>
      </c>
      <c r="G41" s="75" t="str">
        <f>'M12'!DS41</f>
        <v xml:space="preserve"> </v>
      </c>
      <c r="H41" s="75" t="str">
        <f>'M12'!DT41</f>
        <v xml:space="preserve"> </v>
      </c>
      <c r="I41" s="100" t="str">
        <f>'M12'!DU41</f>
        <v xml:space="preserve"> </v>
      </c>
      <c r="J41" s="75" t="str">
        <f>'M12'!DV41</f>
        <v xml:space="preserve"> </v>
      </c>
      <c r="K41" s="75" t="str">
        <f>'M12'!GC41</f>
        <v xml:space="preserve"> </v>
      </c>
      <c r="L41" s="75" t="str">
        <f>'M12'!GD41</f>
        <v xml:space="preserve"> </v>
      </c>
      <c r="M41" s="100" t="str">
        <f>'M12'!GE41</f>
        <v xml:space="preserve"> </v>
      </c>
      <c r="N41" s="75" t="str">
        <f>'M12'!GF41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IF('M12'!B42=0,"",'M12'!B42)</f>
        <v/>
      </c>
      <c r="C42" s="75" t="str">
        <f>'M12'!BI42</f>
        <v xml:space="preserve"> </v>
      </c>
      <c r="D42" s="75" t="str">
        <f>'M12'!BJ42</f>
        <v xml:space="preserve"> </v>
      </c>
      <c r="E42" s="100" t="str">
        <f>'M12'!BK42</f>
        <v xml:space="preserve"> </v>
      </c>
      <c r="F42" s="84" t="str">
        <f>'M12'!BL42</f>
        <v xml:space="preserve"> </v>
      </c>
      <c r="G42" s="75" t="str">
        <f>'M12'!DS42</f>
        <v xml:space="preserve"> </v>
      </c>
      <c r="H42" s="75" t="str">
        <f>'M12'!DT42</f>
        <v xml:space="preserve"> </v>
      </c>
      <c r="I42" s="100" t="str">
        <f>'M12'!DU42</f>
        <v xml:space="preserve"> </v>
      </c>
      <c r="J42" s="75" t="str">
        <f>'M12'!DV42</f>
        <v xml:space="preserve"> </v>
      </c>
      <c r="K42" s="75" t="str">
        <f>'M12'!GC42</f>
        <v xml:space="preserve"> </v>
      </c>
      <c r="L42" s="75" t="str">
        <f>'M12'!GD42</f>
        <v xml:space="preserve"> </v>
      </c>
      <c r="M42" s="100" t="str">
        <f>'M12'!GE42</f>
        <v xml:space="preserve"> </v>
      </c>
      <c r="N42" s="75" t="str">
        <f>'M12'!GF42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IF('M12'!B43=0,"",'M12'!B43)</f>
        <v/>
      </c>
      <c r="C43" s="75" t="str">
        <f>'M12'!BI43</f>
        <v xml:space="preserve"> </v>
      </c>
      <c r="D43" s="75" t="str">
        <f>'M12'!BJ43</f>
        <v xml:space="preserve"> </v>
      </c>
      <c r="E43" s="100" t="str">
        <f>'M12'!BK43</f>
        <v xml:space="preserve"> </v>
      </c>
      <c r="F43" s="84" t="str">
        <f>'M12'!BL43</f>
        <v xml:space="preserve"> </v>
      </c>
      <c r="G43" s="75" t="str">
        <f>'M12'!DS43</f>
        <v xml:space="preserve"> </v>
      </c>
      <c r="H43" s="75" t="str">
        <f>'M12'!DT43</f>
        <v xml:space="preserve"> </v>
      </c>
      <c r="I43" s="100" t="str">
        <f>'M12'!DU43</f>
        <v xml:space="preserve"> </v>
      </c>
      <c r="J43" s="75" t="str">
        <f>'M12'!DV43</f>
        <v xml:space="preserve"> </v>
      </c>
      <c r="K43" s="75" t="str">
        <f>'M12'!GC43</f>
        <v xml:space="preserve"> </v>
      </c>
      <c r="L43" s="75" t="str">
        <f>'M12'!GD43</f>
        <v xml:space="preserve"> </v>
      </c>
      <c r="M43" s="100" t="str">
        <f>'M12'!GE43</f>
        <v xml:space="preserve"> </v>
      </c>
      <c r="N43" s="75" t="str">
        <f>'M12'!GF43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IF('M12'!B44=0,"",'M12'!B44)</f>
        <v/>
      </c>
      <c r="C44" s="75" t="str">
        <f>'M12'!BI44</f>
        <v xml:space="preserve"> </v>
      </c>
      <c r="D44" s="75" t="str">
        <f>'M12'!BJ44</f>
        <v xml:space="preserve"> </v>
      </c>
      <c r="E44" s="100" t="str">
        <f>'M12'!BK44</f>
        <v xml:space="preserve"> </v>
      </c>
      <c r="F44" s="84" t="str">
        <f>'M12'!BL44</f>
        <v xml:space="preserve"> </v>
      </c>
      <c r="G44" s="75" t="str">
        <f>'M12'!DS44</f>
        <v xml:space="preserve"> </v>
      </c>
      <c r="H44" s="75" t="str">
        <f>'M12'!DT44</f>
        <v xml:space="preserve"> </v>
      </c>
      <c r="I44" s="100" t="str">
        <f>'M12'!DU44</f>
        <v xml:space="preserve"> </v>
      </c>
      <c r="J44" s="75" t="str">
        <f>'M12'!DV44</f>
        <v xml:space="preserve"> </v>
      </c>
      <c r="K44" s="75" t="str">
        <f>'M12'!GC44</f>
        <v xml:space="preserve"> </v>
      </c>
      <c r="L44" s="75" t="str">
        <f>'M12'!GD44</f>
        <v xml:space="preserve"> </v>
      </c>
      <c r="M44" s="100" t="str">
        <f>'M12'!GE44</f>
        <v xml:space="preserve"> </v>
      </c>
      <c r="N44" s="75" t="str">
        <f>'M12'!GF44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IF('M12'!B45=0,"",'M12'!B45)</f>
        <v/>
      </c>
      <c r="C45" s="75" t="str">
        <f>'M12'!BI45</f>
        <v xml:space="preserve"> </v>
      </c>
      <c r="D45" s="75" t="str">
        <f>'M12'!BJ45</f>
        <v xml:space="preserve"> </v>
      </c>
      <c r="E45" s="100" t="str">
        <f>'M12'!BK45</f>
        <v xml:space="preserve"> </v>
      </c>
      <c r="F45" s="84" t="str">
        <f>'M12'!BL45</f>
        <v xml:space="preserve"> </v>
      </c>
      <c r="G45" s="75" t="str">
        <f>'M12'!DS45</f>
        <v xml:space="preserve"> </v>
      </c>
      <c r="H45" s="75" t="str">
        <f>'M12'!DT45</f>
        <v xml:space="preserve"> </v>
      </c>
      <c r="I45" s="100" t="str">
        <f>'M12'!DU45</f>
        <v xml:space="preserve"> </v>
      </c>
      <c r="J45" s="75" t="str">
        <f>'M12'!DV45</f>
        <v xml:space="preserve"> </v>
      </c>
      <c r="K45" s="75" t="str">
        <f>'M12'!GC45</f>
        <v xml:space="preserve"> </v>
      </c>
      <c r="L45" s="75" t="str">
        <f>'M12'!GD45</f>
        <v xml:space="preserve"> </v>
      </c>
      <c r="M45" s="100" t="str">
        <f>'M12'!GE45</f>
        <v xml:space="preserve"> </v>
      </c>
      <c r="N45" s="75" t="str">
        <f>'M12'!GF45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IF('M12'!B46=0,"",'M12'!B46)</f>
        <v/>
      </c>
      <c r="C46" s="75" t="str">
        <f>'M12'!BI46</f>
        <v xml:space="preserve"> </v>
      </c>
      <c r="D46" s="75" t="str">
        <f>'M12'!BJ46</f>
        <v xml:space="preserve"> </v>
      </c>
      <c r="E46" s="100" t="str">
        <f>'M12'!BK46</f>
        <v xml:space="preserve"> </v>
      </c>
      <c r="F46" s="84" t="str">
        <f>'M12'!BL46</f>
        <v xml:space="preserve"> </v>
      </c>
      <c r="G46" s="75" t="str">
        <f>'M12'!DS46</f>
        <v xml:space="preserve"> </v>
      </c>
      <c r="H46" s="75" t="str">
        <f>'M12'!DT46</f>
        <v xml:space="preserve"> </v>
      </c>
      <c r="I46" s="100" t="str">
        <f>'M12'!DU46</f>
        <v xml:space="preserve"> </v>
      </c>
      <c r="J46" s="75" t="str">
        <f>'M12'!DV46</f>
        <v xml:space="preserve"> </v>
      </c>
      <c r="K46" s="75" t="str">
        <f>'M12'!GC46</f>
        <v xml:space="preserve"> </v>
      </c>
      <c r="L46" s="75" t="str">
        <f>'M12'!GD46</f>
        <v xml:space="preserve"> </v>
      </c>
      <c r="M46" s="100" t="str">
        <f>'M12'!GE46</f>
        <v xml:space="preserve"> </v>
      </c>
      <c r="N46" s="75" t="str">
        <f>'M12'!GF46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IF('M12'!B47=0,"",'M12'!B47)</f>
        <v/>
      </c>
      <c r="C47" s="75" t="str">
        <f>'M12'!BI47</f>
        <v xml:space="preserve"> </v>
      </c>
      <c r="D47" s="75" t="str">
        <f>'M12'!BJ47</f>
        <v xml:space="preserve"> </v>
      </c>
      <c r="E47" s="100" t="str">
        <f>'M12'!BK47</f>
        <v xml:space="preserve"> </v>
      </c>
      <c r="F47" s="84" t="str">
        <f>'M12'!BL47</f>
        <v xml:space="preserve"> </v>
      </c>
      <c r="G47" s="75" t="str">
        <f>'M12'!DS47</f>
        <v xml:space="preserve"> </v>
      </c>
      <c r="H47" s="75" t="str">
        <f>'M12'!DT47</f>
        <v xml:space="preserve"> </v>
      </c>
      <c r="I47" s="100" t="str">
        <f>'M12'!DU47</f>
        <v xml:space="preserve"> </v>
      </c>
      <c r="J47" s="75" t="str">
        <f>'M12'!DV47</f>
        <v xml:space="preserve"> </v>
      </c>
      <c r="K47" s="75" t="str">
        <f>'M12'!GC47</f>
        <v xml:space="preserve"> </v>
      </c>
      <c r="L47" s="75" t="str">
        <f>'M12'!GD47</f>
        <v xml:space="preserve"> </v>
      </c>
      <c r="M47" s="100" t="str">
        <f>'M12'!GE47</f>
        <v xml:space="preserve"> </v>
      </c>
      <c r="N47" s="75" t="str">
        <f>'M12'!GF47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IF('M12'!B48=0,"",'M12'!B48)</f>
        <v/>
      </c>
      <c r="C48" s="75" t="str">
        <f>'M12'!BI48</f>
        <v xml:space="preserve"> </v>
      </c>
      <c r="D48" s="75" t="str">
        <f>'M12'!BJ48</f>
        <v xml:space="preserve"> </v>
      </c>
      <c r="E48" s="100" t="str">
        <f>'M12'!BK48</f>
        <v xml:space="preserve"> </v>
      </c>
      <c r="F48" s="84" t="str">
        <f>'M12'!BL48</f>
        <v xml:space="preserve"> </v>
      </c>
      <c r="G48" s="75" t="str">
        <f>'M12'!DS48</f>
        <v xml:space="preserve"> </v>
      </c>
      <c r="H48" s="75" t="str">
        <f>'M12'!DT48</f>
        <v xml:space="preserve"> </v>
      </c>
      <c r="I48" s="100" t="str">
        <f>'M12'!DU48</f>
        <v xml:space="preserve"> </v>
      </c>
      <c r="J48" s="75" t="str">
        <f>'M12'!DV48</f>
        <v xml:space="preserve"> </v>
      </c>
      <c r="K48" s="75" t="str">
        <f>'M12'!GC48</f>
        <v xml:space="preserve"> </v>
      </c>
      <c r="L48" s="75" t="str">
        <f>'M12'!GD48</f>
        <v xml:space="preserve"> </v>
      </c>
      <c r="M48" s="100" t="str">
        <f>'M12'!GE48</f>
        <v xml:space="preserve"> </v>
      </c>
      <c r="N48" s="75" t="str">
        <f>'M12'!GF48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IF('M12'!B49=0,"",'M12'!B49)</f>
        <v/>
      </c>
      <c r="C49" s="75" t="str">
        <f>'M12'!BI49</f>
        <v xml:space="preserve"> </v>
      </c>
      <c r="D49" s="75" t="str">
        <f>'M12'!BJ49</f>
        <v xml:space="preserve"> </v>
      </c>
      <c r="E49" s="100" t="str">
        <f>'M12'!BK49</f>
        <v xml:space="preserve"> </v>
      </c>
      <c r="F49" s="84" t="str">
        <f>'M12'!BL49</f>
        <v xml:space="preserve"> </v>
      </c>
      <c r="G49" s="75" t="str">
        <f>'M12'!DS49</f>
        <v xml:space="preserve"> </v>
      </c>
      <c r="H49" s="75" t="str">
        <f>'M12'!DT49</f>
        <v xml:space="preserve"> </v>
      </c>
      <c r="I49" s="100" t="str">
        <f>'M12'!DU49</f>
        <v xml:space="preserve"> </v>
      </c>
      <c r="J49" s="75" t="str">
        <f>'M12'!DV49</f>
        <v xml:space="preserve"> </v>
      </c>
      <c r="K49" s="75" t="str">
        <f>'M12'!GC49</f>
        <v xml:space="preserve"> </v>
      </c>
      <c r="L49" s="75" t="str">
        <f>'M12'!GD49</f>
        <v xml:space="preserve"> </v>
      </c>
      <c r="M49" s="100" t="str">
        <f>'M12'!GE49</f>
        <v xml:space="preserve"> </v>
      </c>
      <c r="N49" s="75" t="str">
        <f>'M12'!GF49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IF('M12'!B50=0,"",'M12'!B50)</f>
        <v/>
      </c>
      <c r="C50" s="75" t="str">
        <f>'M12'!BI50</f>
        <v xml:space="preserve"> </v>
      </c>
      <c r="D50" s="75" t="str">
        <f>'M12'!BJ50</f>
        <v xml:space="preserve"> </v>
      </c>
      <c r="E50" s="100" t="str">
        <f>'M12'!BK50</f>
        <v xml:space="preserve"> </v>
      </c>
      <c r="F50" s="84" t="str">
        <f>'M12'!BL50</f>
        <v xml:space="preserve"> </v>
      </c>
      <c r="G50" s="75" t="str">
        <f>'M12'!DS50</f>
        <v xml:space="preserve"> </v>
      </c>
      <c r="H50" s="75" t="str">
        <f>'M12'!DT50</f>
        <v xml:space="preserve"> </v>
      </c>
      <c r="I50" s="100" t="str">
        <f>'M12'!DU50</f>
        <v xml:space="preserve"> </v>
      </c>
      <c r="J50" s="75" t="str">
        <f>'M12'!DV50</f>
        <v xml:space="preserve"> </v>
      </c>
      <c r="K50" s="75" t="str">
        <f>'M12'!GC50</f>
        <v xml:space="preserve"> </v>
      </c>
      <c r="L50" s="75" t="str">
        <f>'M12'!GD50</f>
        <v xml:space="preserve"> </v>
      </c>
      <c r="M50" s="100" t="str">
        <f>'M12'!GE50</f>
        <v xml:space="preserve"> </v>
      </c>
      <c r="N50" s="75" t="str">
        <f>'M12'!GF50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IF('M12'!B51=0,"",'M12'!B51)</f>
        <v/>
      </c>
      <c r="C51" s="75" t="str">
        <f>'M12'!BI51</f>
        <v xml:space="preserve"> </v>
      </c>
      <c r="D51" s="75" t="str">
        <f>'M12'!BJ51</f>
        <v xml:space="preserve"> </v>
      </c>
      <c r="E51" s="100" t="str">
        <f>'M12'!BK51</f>
        <v xml:space="preserve"> </v>
      </c>
      <c r="F51" s="84" t="str">
        <f>'M12'!BL51</f>
        <v xml:space="preserve"> </v>
      </c>
      <c r="G51" s="75" t="str">
        <f>'M12'!DS51</f>
        <v xml:space="preserve"> </v>
      </c>
      <c r="H51" s="75" t="str">
        <f>'M12'!DT51</f>
        <v xml:space="preserve"> </v>
      </c>
      <c r="I51" s="100" t="str">
        <f>'M12'!DU51</f>
        <v xml:space="preserve"> </v>
      </c>
      <c r="J51" s="75" t="str">
        <f>'M12'!DV51</f>
        <v xml:space="preserve"> </v>
      </c>
      <c r="K51" s="75" t="str">
        <f>'M12'!GC51</f>
        <v xml:space="preserve"> </v>
      </c>
      <c r="L51" s="75" t="str">
        <f>'M12'!GD51</f>
        <v xml:space="preserve"> </v>
      </c>
      <c r="M51" s="100" t="str">
        <f>'M12'!GE51</f>
        <v xml:space="preserve"> </v>
      </c>
      <c r="N51" s="75" t="str">
        <f>'M12'!GF51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IF('M12'!B52=0,"",'M12'!B52)</f>
        <v/>
      </c>
      <c r="C52" s="75" t="str">
        <f>'M12'!BI52</f>
        <v xml:space="preserve"> </v>
      </c>
      <c r="D52" s="75" t="str">
        <f>'M12'!BJ52</f>
        <v xml:space="preserve"> </v>
      </c>
      <c r="E52" s="100" t="str">
        <f>'M12'!BK52</f>
        <v xml:space="preserve"> </v>
      </c>
      <c r="F52" s="84" t="str">
        <f>'M12'!BL52</f>
        <v xml:space="preserve"> </v>
      </c>
      <c r="G52" s="75" t="str">
        <f>'M12'!DS52</f>
        <v xml:space="preserve"> </v>
      </c>
      <c r="H52" s="75" t="str">
        <f>'M12'!DT52</f>
        <v xml:space="preserve"> </v>
      </c>
      <c r="I52" s="100" t="str">
        <f>'M12'!DU52</f>
        <v xml:space="preserve"> </v>
      </c>
      <c r="J52" s="75" t="str">
        <f>'M12'!DV52</f>
        <v xml:space="preserve"> </v>
      </c>
      <c r="K52" s="75" t="str">
        <f>'M12'!GC52</f>
        <v xml:space="preserve"> </v>
      </c>
      <c r="L52" s="75" t="str">
        <f>'M12'!GD52</f>
        <v xml:space="preserve"> </v>
      </c>
      <c r="M52" s="100" t="str">
        <f>'M12'!GE52</f>
        <v xml:space="preserve"> </v>
      </c>
      <c r="N52" s="75" t="str">
        <f>'M12'!GF52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IF('M12'!B53=0,"",'M12'!B53)</f>
        <v/>
      </c>
      <c r="C53" s="75" t="str">
        <f>'M12'!BI53</f>
        <v xml:space="preserve"> </v>
      </c>
      <c r="D53" s="75" t="str">
        <f>'M12'!BJ53</f>
        <v xml:space="preserve"> </v>
      </c>
      <c r="E53" s="100" t="str">
        <f>'M12'!BK53</f>
        <v xml:space="preserve"> </v>
      </c>
      <c r="F53" s="84" t="str">
        <f>'M12'!BL53</f>
        <v xml:space="preserve"> </v>
      </c>
      <c r="G53" s="75" t="str">
        <f>'M12'!DS53</f>
        <v xml:space="preserve"> </v>
      </c>
      <c r="H53" s="75" t="str">
        <f>'M12'!DT53</f>
        <v xml:space="preserve"> </v>
      </c>
      <c r="I53" s="100" t="str">
        <f>'M12'!DU53</f>
        <v xml:space="preserve"> </v>
      </c>
      <c r="J53" s="75" t="str">
        <f>'M12'!DV53</f>
        <v xml:space="preserve"> </v>
      </c>
      <c r="K53" s="75" t="str">
        <f>'M12'!GC53</f>
        <v xml:space="preserve"> </v>
      </c>
      <c r="L53" s="75" t="str">
        <f>'M12'!GD53</f>
        <v xml:space="preserve"> </v>
      </c>
      <c r="M53" s="100" t="str">
        <f>'M12'!GE53</f>
        <v xml:space="preserve"> </v>
      </c>
      <c r="N53" s="75" t="str">
        <f>'M12'!GF53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IF('M12'!B54=0,"",'M12'!B54)</f>
        <v/>
      </c>
      <c r="C54" s="75" t="str">
        <f>'M12'!BI54</f>
        <v xml:space="preserve"> </v>
      </c>
      <c r="D54" s="75" t="str">
        <f>'M12'!BJ54</f>
        <v xml:space="preserve"> </v>
      </c>
      <c r="E54" s="100" t="str">
        <f>'M12'!BK54</f>
        <v xml:space="preserve"> </v>
      </c>
      <c r="F54" s="84" t="str">
        <f>'M12'!BL54</f>
        <v xml:space="preserve"> </v>
      </c>
      <c r="G54" s="75" t="str">
        <f>'M12'!DS54</f>
        <v xml:space="preserve"> </v>
      </c>
      <c r="H54" s="75" t="str">
        <f>'M12'!DT54</f>
        <v xml:space="preserve"> </v>
      </c>
      <c r="I54" s="100" t="str">
        <f>'M12'!DU54</f>
        <v xml:space="preserve"> </v>
      </c>
      <c r="J54" s="75" t="str">
        <f>'M12'!DV54</f>
        <v xml:space="preserve"> </v>
      </c>
      <c r="K54" s="75" t="str">
        <f>'M12'!GC54</f>
        <v xml:space="preserve"> </v>
      </c>
      <c r="L54" s="75" t="str">
        <f>'M12'!GD54</f>
        <v xml:space="preserve"> </v>
      </c>
      <c r="M54" s="100" t="str">
        <f>'M12'!GE54</f>
        <v xml:space="preserve"> </v>
      </c>
      <c r="N54" s="75" t="str">
        <f>'M12'!GF54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IF('M12'!B55=0,"",'M12'!B55)</f>
        <v/>
      </c>
      <c r="C55" s="75" t="str">
        <f>'M12'!BI55</f>
        <v xml:space="preserve"> </v>
      </c>
      <c r="D55" s="75" t="str">
        <f>'M12'!BJ55</f>
        <v xml:space="preserve"> </v>
      </c>
      <c r="E55" s="100" t="str">
        <f>'M12'!BK55</f>
        <v xml:space="preserve"> </v>
      </c>
      <c r="F55" s="84" t="str">
        <f>'M12'!BL55</f>
        <v xml:space="preserve"> </v>
      </c>
      <c r="G55" s="75" t="str">
        <f>'M12'!DS55</f>
        <v xml:space="preserve"> </v>
      </c>
      <c r="H55" s="75" t="str">
        <f>'M12'!DT55</f>
        <v xml:space="preserve"> </v>
      </c>
      <c r="I55" s="100" t="str">
        <f>'M12'!DU55</f>
        <v xml:space="preserve"> </v>
      </c>
      <c r="J55" s="75" t="str">
        <f>'M12'!DV55</f>
        <v xml:space="preserve"> </v>
      </c>
      <c r="K55" s="75" t="str">
        <f>'M12'!GC55</f>
        <v xml:space="preserve"> </v>
      </c>
      <c r="L55" s="75" t="str">
        <f>'M12'!GD55</f>
        <v xml:space="preserve"> </v>
      </c>
      <c r="M55" s="100" t="str">
        <f>'M12'!GE55</f>
        <v xml:space="preserve"> </v>
      </c>
      <c r="N55" s="75" t="str">
        <f>'M12'!GF55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IF('M12'!B56=0,"",'M12'!B56)</f>
        <v/>
      </c>
      <c r="C56" s="75" t="str">
        <f>'M12'!BI56</f>
        <v xml:space="preserve"> </v>
      </c>
      <c r="D56" s="75" t="str">
        <f>'M12'!BJ56</f>
        <v xml:space="preserve"> </v>
      </c>
      <c r="E56" s="100" t="str">
        <f>'M12'!BK56</f>
        <v xml:space="preserve"> </v>
      </c>
      <c r="F56" s="84" t="str">
        <f>'M12'!BL56</f>
        <v xml:space="preserve"> </v>
      </c>
      <c r="G56" s="75" t="str">
        <f>'M12'!DS56</f>
        <v xml:space="preserve"> </v>
      </c>
      <c r="H56" s="75" t="str">
        <f>'M12'!DT56</f>
        <v xml:space="preserve"> </v>
      </c>
      <c r="I56" s="100" t="str">
        <f>'M12'!DU56</f>
        <v xml:space="preserve"> </v>
      </c>
      <c r="J56" s="75" t="str">
        <f>'M12'!DV56</f>
        <v xml:space="preserve"> </v>
      </c>
      <c r="K56" s="75" t="str">
        <f>'M12'!GC56</f>
        <v xml:space="preserve"> </v>
      </c>
      <c r="L56" s="75" t="str">
        <f>'M12'!GD56</f>
        <v xml:space="preserve"> </v>
      </c>
      <c r="M56" s="100" t="str">
        <f>'M12'!GE56</f>
        <v xml:space="preserve"> </v>
      </c>
      <c r="N56" s="75" t="str">
        <f>'M12'!GF56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IF('M12'!B57=0,"",'M12'!B57)</f>
        <v/>
      </c>
      <c r="C57" s="75" t="str">
        <f>'M12'!BI57</f>
        <v xml:space="preserve"> </v>
      </c>
      <c r="D57" s="75" t="str">
        <f>'M12'!BJ57</f>
        <v xml:space="preserve"> </v>
      </c>
      <c r="E57" s="100" t="str">
        <f>'M12'!BK57</f>
        <v xml:space="preserve"> </v>
      </c>
      <c r="F57" s="84" t="str">
        <f>'M12'!BL57</f>
        <v xml:space="preserve"> </v>
      </c>
      <c r="G57" s="75" t="str">
        <f>'M12'!DS57</f>
        <v xml:space="preserve"> </v>
      </c>
      <c r="H57" s="75" t="str">
        <f>'M12'!DT57</f>
        <v xml:space="preserve"> </v>
      </c>
      <c r="I57" s="100" t="str">
        <f>'M12'!DU57</f>
        <v xml:space="preserve"> </v>
      </c>
      <c r="J57" s="75" t="str">
        <f>'M12'!DV57</f>
        <v xml:space="preserve"> </v>
      </c>
      <c r="K57" s="75" t="str">
        <f>'M12'!GC57</f>
        <v xml:space="preserve"> </v>
      </c>
      <c r="L57" s="75" t="str">
        <f>'M12'!GD57</f>
        <v xml:space="preserve"> </v>
      </c>
      <c r="M57" s="100" t="str">
        <f>'M12'!GE57</f>
        <v xml:space="preserve"> </v>
      </c>
      <c r="N57" s="75" t="str">
        <f>'M12'!GF57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IF('M12'!B58=0,"",'M12'!B58)</f>
        <v/>
      </c>
      <c r="C58" s="75" t="str">
        <f>'M12'!BI58</f>
        <v xml:space="preserve"> </v>
      </c>
      <c r="D58" s="75" t="str">
        <f>'M12'!BJ58</f>
        <v xml:space="preserve"> </v>
      </c>
      <c r="E58" s="100" t="str">
        <f>'M12'!BK58</f>
        <v xml:space="preserve"> </v>
      </c>
      <c r="F58" s="84" t="str">
        <f>'M12'!BL58</f>
        <v xml:space="preserve"> </v>
      </c>
      <c r="G58" s="75" t="str">
        <f>'M12'!DS58</f>
        <v xml:space="preserve"> </v>
      </c>
      <c r="H58" s="75" t="str">
        <f>'M12'!DT58</f>
        <v xml:space="preserve"> </v>
      </c>
      <c r="I58" s="100" t="str">
        <f>'M12'!DU58</f>
        <v xml:space="preserve"> </v>
      </c>
      <c r="J58" s="75" t="str">
        <f>'M12'!DV58</f>
        <v xml:space="preserve"> </v>
      </c>
      <c r="K58" s="75" t="str">
        <f>'M12'!GC58</f>
        <v xml:space="preserve"> </v>
      </c>
      <c r="L58" s="75" t="str">
        <f>'M12'!GD58</f>
        <v xml:space="preserve"> </v>
      </c>
      <c r="M58" s="100" t="str">
        <f>'M12'!GE58</f>
        <v xml:space="preserve"> </v>
      </c>
      <c r="N58" s="75" t="str">
        <f>'M12'!GF58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IF('M12'!B59=0,"",'M12'!B59)</f>
        <v/>
      </c>
      <c r="C59" s="75" t="str">
        <f>'M12'!BI59</f>
        <v xml:space="preserve"> </v>
      </c>
      <c r="D59" s="75" t="str">
        <f>'M12'!BJ59</f>
        <v xml:space="preserve"> </v>
      </c>
      <c r="E59" s="100" t="str">
        <f>'M12'!BK59</f>
        <v xml:space="preserve"> </v>
      </c>
      <c r="F59" s="84" t="str">
        <f>'M12'!BL59</f>
        <v xml:space="preserve"> </v>
      </c>
      <c r="G59" s="75" t="str">
        <f>'M12'!DS59</f>
        <v xml:space="preserve"> </v>
      </c>
      <c r="H59" s="75" t="str">
        <f>'M12'!DT59</f>
        <v xml:space="preserve"> </v>
      </c>
      <c r="I59" s="100" t="str">
        <f>'M12'!DU59</f>
        <v xml:space="preserve"> </v>
      </c>
      <c r="J59" s="75" t="str">
        <f>'M12'!DV59</f>
        <v xml:space="preserve"> </v>
      </c>
      <c r="K59" s="75" t="str">
        <f>'M12'!GC59</f>
        <v xml:space="preserve"> </v>
      </c>
      <c r="L59" s="75" t="str">
        <f>'M12'!GD59</f>
        <v xml:space="preserve"> </v>
      </c>
      <c r="M59" s="100" t="str">
        <f>'M12'!GE59</f>
        <v xml:space="preserve"> </v>
      </c>
      <c r="N59" s="75" t="str">
        <f>'M12'!GF59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IF('M12'!B60=0,"",'M12'!B60)</f>
        <v/>
      </c>
      <c r="C60" s="75" t="str">
        <f>'M12'!BI60</f>
        <v xml:space="preserve"> </v>
      </c>
      <c r="D60" s="75" t="str">
        <f>'M12'!BJ60</f>
        <v xml:space="preserve"> </v>
      </c>
      <c r="E60" s="100" t="str">
        <f>'M12'!BK60</f>
        <v xml:space="preserve"> </v>
      </c>
      <c r="F60" s="84" t="str">
        <f>'M12'!BL60</f>
        <v xml:space="preserve"> </v>
      </c>
      <c r="G60" s="75" t="str">
        <f>'M12'!DS60</f>
        <v xml:space="preserve"> </v>
      </c>
      <c r="H60" s="75" t="str">
        <f>'M12'!DT60</f>
        <v xml:space="preserve"> </v>
      </c>
      <c r="I60" s="100" t="str">
        <f>'M12'!DU60</f>
        <v xml:space="preserve"> </v>
      </c>
      <c r="J60" s="75" t="str">
        <f>'M12'!DV60</f>
        <v xml:space="preserve"> </v>
      </c>
      <c r="K60" s="75" t="str">
        <f>'M12'!GC60</f>
        <v xml:space="preserve"> </v>
      </c>
      <c r="L60" s="75" t="str">
        <f>'M12'!GD60</f>
        <v xml:space="preserve"> </v>
      </c>
      <c r="M60" s="100" t="str">
        <f>'M12'!GE60</f>
        <v xml:space="preserve"> </v>
      </c>
      <c r="N60" s="75" t="str">
        <f>'M12'!GF60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IF('M12'!B61=0,"",'M12'!B61)</f>
        <v/>
      </c>
      <c r="C61" s="75" t="str">
        <f>'M12'!BI61</f>
        <v xml:space="preserve"> </v>
      </c>
      <c r="D61" s="75" t="str">
        <f>'M12'!BJ61</f>
        <v xml:space="preserve"> </v>
      </c>
      <c r="E61" s="100" t="str">
        <f>'M12'!BK61</f>
        <v xml:space="preserve"> </v>
      </c>
      <c r="F61" s="84" t="str">
        <f>'M12'!BL61</f>
        <v xml:space="preserve"> </v>
      </c>
      <c r="G61" s="75" t="str">
        <f>'M12'!DS61</f>
        <v xml:space="preserve"> </v>
      </c>
      <c r="H61" s="75" t="str">
        <f>'M12'!DT61</f>
        <v xml:space="preserve"> </v>
      </c>
      <c r="I61" s="100" t="str">
        <f>'M12'!DU61</f>
        <v xml:space="preserve"> </v>
      </c>
      <c r="J61" s="75" t="str">
        <f>'M12'!DV61</f>
        <v xml:space="preserve"> </v>
      </c>
      <c r="K61" s="75" t="str">
        <f>'M12'!GC61</f>
        <v xml:space="preserve"> </v>
      </c>
      <c r="L61" s="75" t="str">
        <f>'M12'!GD61</f>
        <v xml:space="preserve"> </v>
      </c>
      <c r="M61" s="100" t="str">
        <f>'M12'!GE61</f>
        <v xml:space="preserve"> </v>
      </c>
      <c r="N61" s="75" t="str">
        <f>'M12'!GF61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IF('M12'!B62=0,"",'M12'!B62)</f>
        <v/>
      </c>
      <c r="C62" s="75" t="str">
        <f>'M12'!BI62</f>
        <v xml:space="preserve"> </v>
      </c>
      <c r="D62" s="75" t="str">
        <f>'M12'!BJ62</f>
        <v xml:space="preserve"> </v>
      </c>
      <c r="E62" s="100" t="str">
        <f>'M12'!BK62</f>
        <v xml:space="preserve"> </v>
      </c>
      <c r="F62" s="84" t="str">
        <f>'M12'!BL62</f>
        <v xml:space="preserve"> </v>
      </c>
      <c r="G62" s="75" t="str">
        <f>'M12'!DS62</f>
        <v xml:space="preserve"> </v>
      </c>
      <c r="H62" s="75" t="str">
        <f>'M12'!DT62</f>
        <v xml:space="preserve"> </v>
      </c>
      <c r="I62" s="100" t="str">
        <f>'M12'!DU62</f>
        <v xml:space="preserve"> </v>
      </c>
      <c r="J62" s="75" t="str">
        <f>'M12'!DV62</f>
        <v xml:space="preserve"> </v>
      </c>
      <c r="K62" s="75" t="str">
        <f>'M12'!GC62</f>
        <v xml:space="preserve"> </v>
      </c>
      <c r="L62" s="75" t="str">
        <f>'M12'!GD62</f>
        <v xml:space="preserve"> </v>
      </c>
      <c r="M62" s="100" t="str">
        <f>'M12'!GE62</f>
        <v xml:space="preserve"> </v>
      </c>
      <c r="N62" s="75" t="str">
        <f>'M12'!GF62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U5:U12"/>
    <mergeCell ref="V5:V12"/>
    <mergeCell ref="J6:J12"/>
    <mergeCell ref="K6:K12"/>
    <mergeCell ref="L6:L12"/>
    <mergeCell ref="M6:M12"/>
    <mergeCell ref="N6:N12"/>
    <mergeCell ref="D1:T1"/>
    <mergeCell ref="D2:T2"/>
    <mergeCell ref="D3:T3"/>
    <mergeCell ref="C5:F5"/>
    <mergeCell ref="G5:J5"/>
    <mergeCell ref="K5:N5"/>
    <mergeCell ref="O5:O12"/>
    <mergeCell ref="P5:P12"/>
    <mergeCell ref="Q5:Q12"/>
    <mergeCell ref="R5:R12"/>
    <mergeCell ref="S5:S12"/>
    <mergeCell ref="T5:T12"/>
    <mergeCell ref="D6:D12"/>
    <mergeCell ref="E6:E12"/>
    <mergeCell ref="F6:F12"/>
    <mergeCell ref="G6:G12"/>
    <mergeCell ref="H6:H12"/>
    <mergeCell ref="I6:I12"/>
    <mergeCell ref="A65:B65"/>
    <mergeCell ref="A66:B66"/>
    <mergeCell ref="A11:A12"/>
    <mergeCell ref="B11:B12"/>
    <mergeCell ref="C6:C12"/>
  </mergeCells>
  <conditionalFormatting sqref="I13:J62 M13:N62 E13:E63">
    <cfRule type="cellIs" dxfId="148" priority="5" operator="lessThan">
      <formula>7</formula>
    </cfRule>
  </conditionalFormatting>
  <conditionalFormatting sqref="F13:F62">
    <cfRule type="cellIs" dxfId="147" priority="9" operator="equal">
      <formula>"NA"</formula>
    </cfRule>
    <cfRule type="cellIs" dxfId="146" priority="10" operator="equal">
      <formula>"PA"</formula>
    </cfRule>
  </conditionalFormatting>
  <conditionalFormatting sqref="T13:T62">
    <cfRule type="cellIs" dxfId="145" priority="7" operator="equal">
      <formula>"REP"</formula>
    </cfRule>
    <cfRule type="cellIs" dxfId="144" priority="8" operator="equal">
      <formula>"SPL"</formula>
    </cfRule>
  </conditionalFormatting>
  <conditionalFormatting sqref="I63">
    <cfRule type="cellIs" dxfId="143" priority="4" operator="lessThan">
      <formula>7</formula>
    </cfRule>
  </conditionalFormatting>
  <conditionalFormatting sqref="M63">
    <cfRule type="cellIs" dxfId="142" priority="3" operator="lessThan">
      <formula>7</formula>
    </cfRule>
  </conditionalFormatting>
  <conditionalFormatting sqref="O63:R63">
    <cfRule type="cellIs" dxfId="141" priority="2" operator="lessThan">
      <formula>7</formula>
    </cfRule>
  </conditionalFormatting>
  <conditionalFormatting sqref="R13:R62">
    <cfRule type="cellIs" dxfId="140" priority="1" operator="lessThan">
      <formula>7</formula>
    </cfRule>
  </conditionalFormatting>
  <dataValidations count="4">
    <dataValidation type="whole" operator="equal" allowBlank="1" showInputMessage="1" showErrorMessage="1" sqref="B13:B63 C63:V63 N65:N66 D65:I66 D64:J64 D67:J1048576 K64:L1048576 M64:O65 M68:O1048576 P64:V1048576 R13:S62" xr:uid="{FEDD4275-9589-427F-AF36-46CFBBBF788F}">
      <formula1>1711894467</formula1>
    </dataValidation>
    <dataValidation type="whole" operator="equal" allowBlank="1" showInputMessage="1" showErrorMessage="1" errorTitle="ALTO" error="&quot;No editar estas celdas&quot;" sqref="V13:V62 T13:T62 C13:Q62" xr:uid="{15DDA0B3-997F-4AC1-93C4-147CE9CFA523}">
      <formula1>1711894467</formula1>
    </dataValidation>
    <dataValidation type="decimal" allowBlank="1" showInputMessage="1" showErrorMessage="1" errorTitle="ERROR" error="INGRESA NOTAS DE 0 - 10" sqref="U13:U62" xr:uid="{463B148F-D645-45C0-8AEE-9A55EDAB273F}">
      <formula1>0</formula1>
      <formula2>10</formula2>
    </dataValidation>
    <dataValidation operator="equal" allowBlank="1" showInputMessage="1" showErrorMessage="1" sqref="N65:N66" xr:uid="{D072421E-8B9C-4AAE-9F68-8A4401082E7B}"/>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43009"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43009" r:id="rId4" name="CommandButton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B6B64-4779-4AD2-AF74-8A43D9740BAB}">
  <sheetPr codeName="Hoja38"/>
  <dimension ref="A1:U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DS!$E$15</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DS!$F$15</f>
        <v>0</v>
      </c>
      <c r="B8" s="225"/>
      <c r="C8" s="226">
        <f>DS!$G$15</f>
        <v>0</v>
      </c>
      <c r="D8" s="227"/>
      <c r="E8" s="227"/>
      <c r="F8" s="227"/>
      <c r="G8" s="34">
        <f>DS!$H$15</f>
        <v>0</v>
      </c>
      <c r="H8" s="36">
        <f>DS!$I$15</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IF('M12'!B13=0,"",'M12'!B13)</f>
        <v/>
      </c>
      <c r="C11" s="90">
        <f>'I12'!C13</f>
        <v>5.6</v>
      </c>
      <c r="D11" s="90">
        <f>'I12'!D13</f>
        <v>2.5499999999999998</v>
      </c>
      <c r="E11" s="90">
        <f>'I12'!E13</f>
        <v>8.1499999999999986</v>
      </c>
      <c r="F11" s="90" t="str">
        <f>'I12'!F13</f>
        <v>B+</v>
      </c>
      <c r="G11" s="91"/>
      <c r="H11" s="91"/>
      <c r="I11" s="42"/>
      <c r="J11" s="42"/>
      <c r="K11" s="43">
        <f>SUM(I11:J11)</f>
        <v>0</v>
      </c>
      <c r="L11" s="44">
        <f>$L$9-K11</f>
        <v>64</v>
      </c>
    </row>
    <row r="12" spans="1:12" x14ac:dyDescent="0.25">
      <c r="A12" s="40">
        <v>2</v>
      </c>
      <c r="B12" s="41" t="str">
        <f>IF('M12'!B14=0,"",'M12'!B14)</f>
        <v/>
      </c>
      <c r="C12" s="90" t="str">
        <f>'I12'!C14</f>
        <v xml:space="preserve"> </v>
      </c>
      <c r="D12" s="90" t="str">
        <f>'I12'!D14</f>
        <v xml:space="preserve"> </v>
      </c>
      <c r="E12" s="90" t="str">
        <f>'I12'!E14</f>
        <v xml:space="preserve"> </v>
      </c>
      <c r="F12" s="90" t="str">
        <f>'I12'!F14</f>
        <v xml:space="preserve"> </v>
      </c>
      <c r="G12" s="91"/>
      <c r="H12" s="91"/>
      <c r="I12" s="42"/>
      <c r="J12" s="42"/>
      <c r="K12" s="43">
        <f t="shared" ref="K12:K60" si="0">SUM(I12:J12)</f>
        <v>0</v>
      </c>
      <c r="L12" s="44">
        <f t="shared" ref="L12:L60" si="1">$L$9-K12</f>
        <v>64</v>
      </c>
    </row>
    <row r="13" spans="1:12" x14ac:dyDescent="0.25">
      <c r="A13" s="40">
        <v>3</v>
      </c>
      <c r="B13" s="41" t="str">
        <f>IF('M12'!B15=0,"",'M12'!B15)</f>
        <v/>
      </c>
      <c r="C13" s="90" t="str">
        <f>'I12'!C15</f>
        <v xml:space="preserve"> </v>
      </c>
      <c r="D13" s="90" t="str">
        <f>'I12'!D15</f>
        <v xml:space="preserve"> </v>
      </c>
      <c r="E13" s="90" t="str">
        <f>'I12'!E15</f>
        <v xml:space="preserve"> </v>
      </c>
      <c r="F13" s="90" t="str">
        <f>'I12'!F15</f>
        <v xml:space="preserve"> </v>
      </c>
      <c r="G13" s="91"/>
      <c r="H13" s="91"/>
      <c r="I13" s="42"/>
      <c r="J13" s="42"/>
      <c r="K13" s="43">
        <f t="shared" si="0"/>
        <v>0</v>
      </c>
      <c r="L13" s="44">
        <f t="shared" si="1"/>
        <v>64</v>
      </c>
    </row>
    <row r="14" spans="1:12" x14ac:dyDescent="0.25">
      <c r="A14" s="40">
        <v>4</v>
      </c>
      <c r="B14" s="41" t="str">
        <f>IF('M12'!B16=0,"",'M12'!B16)</f>
        <v/>
      </c>
      <c r="C14" s="90" t="str">
        <f>'I12'!C16</f>
        <v xml:space="preserve"> </v>
      </c>
      <c r="D14" s="90" t="str">
        <f>'I12'!D16</f>
        <v xml:space="preserve"> </v>
      </c>
      <c r="E14" s="90" t="str">
        <f>'I12'!E16</f>
        <v xml:space="preserve"> </v>
      </c>
      <c r="F14" s="90" t="str">
        <f>'I12'!F16</f>
        <v xml:space="preserve"> </v>
      </c>
      <c r="G14" s="91"/>
      <c r="H14" s="91"/>
      <c r="I14" s="42"/>
      <c r="J14" s="42"/>
      <c r="K14" s="43">
        <f t="shared" si="0"/>
        <v>0</v>
      </c>
      <c r="L14" s="44">
        <f t="shared" si="1"/>
        <v>64</v>
      </c>
    </row>
    <row r="15" spans="1:12" x14ac:dyDescent="0.25">
      <c r="A15" s="40">
        <v>5</v>
      </c>
      <c r="B15" s="41" t="str">
        <f>IF('M12'!B17=0,"",'M12'!B17)</f>
        <v/>
      </c>
      <c r="C15" s="90" t="str">
        <f>'I12'!C17</f>
        <v xml:space="preserve"> </v>
      </c>
      <c r="D15" s="90" t="str">
        <f>'I12'!D17</f>
        <v xml:space="preserve"> </v>
      </c>
      <c r="E15" s="90" t="str">
        <f>'I12'!E17</f>
        <v xml:space="preserve"> </v>
      </c>
      <c r="F15" s="90" t="str">
        <f>'I12'!F17</f>
        <v xml:space="preserve"> </v>
      </c>
      <c r="G15" s="91"/>
      <c r="H15" s="91"/>
      <c r="I15" s="42"/>
      <c r="J15" s="42"/>
      <c r="K15" s="43">
        <f t="shared" si="0"/>
        <v>0</v>
      </c>
      <c r="L15" s="44">
        <f t="shared" si="1"/>
        <v>64</v>
      </c>
    </row>
    <row r="16" spans="1:12" x14ac:dyDescent="0.25">
      <c r="A16" s="40">
        <v>6</v>
      </c>
      <c r="B16" s="41" t="str">
        <f>IF('M12'!B18=0,"",'M12'!B18)</f>
        <v/>
      </c>
      <c r="C16" s="90" t="str">
        <f>'I12'!C18</f>
        <v xml:space="preserve"> </v>
      </c>
      <c r="D16" s="90" t="str">
        <f>'I12'!D18</f>
        <v xml:space="preserve"> </v>
      </c>
      <c r="E16" s="90" t="str">
        <f>'I12'!E18</f>
        <v xml:space="preserve"> </v>
      </c>
      <c r="F16" s="90" t="str">
        <f>'I12'!F18</f>
        <v xml:space="preserve"> </v>
      </c>
      <c r="G16" s="91"/>
      <c r="H16" s="91"/>
      <c r="I16" s="42"/>
      <c r="J16" s="42"/>
      <c r="K16" s="43">
        <f t="shared" si="0"/>
        <v>0</v>
      </c>
      <c r="L16" s="44">
        <f t="shared" si="1"/>
        <v>64</v>
      </c>
    </row>
    <row r="17" spans="1:12" x14ac:dyDescent="0.25">
      <c r="A17" s="40">
        <v>7</v>
      </c>
      <c r="B17" s="41" t="str">
        <f>IF('M12'!B19=0,"",'M12'!B19)</f>
        <v/>
      </c>
      <c r="C17" s="90" t="str">
        <f>'I12'!C19</f>
        <v xml:space="preserve"> </v>
      </c>
      <c r="D17" s="90" t="str">
        <f>'I12'!D19</f>
        <v xml:space="preserve"> </v>
      </c>
      <c r="E17" s="90" t="str">
        <f>'I12'!E19</f>
        <v xml:space="preserve"> </v>
      </c>
      <c r="F17" s="90" t="str">
        <f>'I12'!F19</f>
        <v xml:space="preserve"> </v>
      </c>
      <c r="G17" s="91"/>
      <c r="H17" s="91"/>
      <c r="I17" s="42"/>
      <c r="J17" s="42"/>
      <c r="K17" s="43">
        <f t="shared" si="0"/>
        <v>0</v>
      </c>
      <c r="L17" s="44">
        <f t="shared" si="1"/>
        <v>64</v>
      </c>
    </row>
    <row r="18" spans="1:12" x14ac:dyDescent="0.25">
      <c r="A18" s="40">
        <v>8</v>
      </c>
      <c r="B18" s="41" t="str">
        <f>IF('M12'!B20=0,"",'M12'!B20)</f>
        <v/>
      </c>
      <c r="C18" s="90" t="str">
        <f>'I12'!C20</f>
        <v xml:space="preserve"> </v>
      </c>
      <c r="D18" s="90" t="str">
        <f>'I12'!D20</f>
        <v xml:space="preserve"> </v>
      </c>
      <c r="E18" s="90" t="str">
        <f>'I12'!E20</f>
        <v xml:space="preserve"> </v>
      </c>
      <c r="F18" s="90" t="str">
        <f>'I12'!F20</f>
        <v xml:space="preserve"> </v>
      </c>
      <c r="G18" s="91"/>
      <c r="H18" s="91"/>
      <c r="I18" s="42"/>
      <c r="J18" s="42"/>
      <c r="K18" s="43">
        <f t="shared" si="0"/>
        <v>0</v>
      </c>
      <c r="L18" s="44">
        <f t="shared" si="1"/>
        <v>64</v>
      </c>
    </row>
    <row r="19" spans="1:12" x14ac:dyDescent="0.25">
      <c r="A19" s="40">
        <v>9</v>
      </c>
      <c r="B19" s="41" t="str">
        <f>IF('M12'!B21=0,"",'M12'!B21)</f>
        <v/>
      </c>
      <c r="C19" s="90" t="str">
        <f>'I12'!C21</f>
        <v xml:space="preserve"> </v>
      </c>
      <c r="D19" s="90" t="str">
        <f>'I12'!D21</f>
        <v xml:space="preserve"> </v>
      </c>
      <c r="E19" s="90" t="str">
        <f>'I12'!E21</f>
        <v xml:space="preserve"> </v>
      </c>
      <c r="F19" s="90" t="str">
        <f>'I12'!F21</f>
        <v xml:space="preserve"> </v>
      </c>
      <c r="G19" s="91"/>
      <c r="H19" s="91"/>
      <c r="I19" s="42"/>
      <c r="J19" s="42"/>
      <c r="K19" s="43">
        <f t="shared" si="0"/>
        <v>0</v>
      </c>
      <c r="L19" s="44">
        <f t="shared" si="1"/>
        <v>64</v>
      </c>
    </row>
    <row r="20" spans="1:12" x14ac:dyDescent="0.25">
      <c r="A20" s="40">
        <v>10</v>
      </c>
      <c r="B20" s="41" t="str">
        <f>IF('M12'!B22=0,"",'M12'!B22)</f>
        <v/>
      </c>
      <c r="C20" s="90" t="str">
        <f>'I12'!C22</f>
        <v xml:space="preserve"> </v>
      </c>
      <c r="D20" s="90" t="str">
        <f>'I12'!D22</f>
        <v xml:space="preserve"> </v>
      </c>
      <c r="E20" s="90" t="str">
        <f>'I12'!E22</f>
        <v xml:space="preserve"> </v>
      </c>
      <c r="F20" s="90" t="str">
        <f>'I12'!F22</f>
        <v xml:space="preserve"> </v>
      </c>
      <c r="G20" s="91"/>
      <c r="H20" s="91"/>
      <c r="I20" s="42"/>
      <c r="J20" s="42"/>
      <c r="K20" s="43">
        <f t="shared" si="0"/>
        <v>0</v>
      </c>
      <c r="L20" s="44">
        <f t="shared" si="1"/>
        <v>64</v>
      </c>
    </row>
    <row r="21" spans="1:12" x14ac:dyDescent="0.25">
      <c r="A21" s="40">
        <v>11</v>
      </c>
      <c r="B21" s="41" t="str">
        <f>IF('M12'!B23=0,"",'M12'!B23)</f>
        <v/>
      </c>
      <c r="C21" s="90" t="str">
        <f>'I12'!C23</f>
        <v xml:space="preserve"> </v>
      </c>
      <c r="D21" s="90" t="str">
        <f>'I12'!D23</f>
        <v xml:space="preserve"> </v>
      </c>
      <c r="E21" s="90" t="str">
        <f>'I12'!E23</f>
        <v xml:space="preserve"> </v>
      </c>
      <c r="F21" s="90" t="str">
        <f>'I12'!F23</f>
        <v xml:space="preserve"> </v>
      </c>
      <c r="G21" s="91"/>
      <c r="H21" s="91"/>
      <c r="I21" s="42"/>
      <c r="J21" s="42"/>
      <c r="K21" s="43">
        <f t="shared" si="0"/>
        <v>0</v>
      </c>
      <c r="L21" s="44">
        <f t="shared" si="1"/>
        <v>64</v>
      </c>
    </row>
    <row r="22" spans="1:12" x14ac:dyDescent="0.25">
      <c r="A22" s="40">
        <v>12</v>
      </c>
      <c r="B22" s="41" t="str">
        <f>IF('M12'!B24=0,"",'M12'!B24)</f>
        <v/>
      </c>
      <c r="C22" s="90" t="str">
        <f>'I12'!C24</f>
        <v xml:space="preserve"> </v>
      </c>
      <c r="D22" s="90" t="str">
        <f>'I12'!D24</f>
        <v xml:space="preserve"> </v>
      </c>
      <c r="E22" s="90" t="str">
        <f>'I12'!E24</f>
        <v xml:space="preserve"> </v>
      </c>
      <c r="F22" s="90" t="str">
        <f>'I12'!F24</f>
        <v xml:space="preserve"> </v>
      </c>
      <c r="G22" s="91"/>
      <c r="H22" s="91"/>
      <c r="I22" s="42"/>
      <c r="J22" s="42"/>
      <c r="K22" s="43">
        <f t="shared" si="0"/>
        <v>0</v>
      </c>
      <c r="L22" s="44">
        <f t="shared" si="1"/>
        <v>64</v>
      </c>
    </row>
    <row r="23" spans="1:12" x14ac:dyDescent="0.25">
      <c r="A23" s="40">
        <v>13</v>
      </c>
      <c r="B23" s="41" t="str">
        <f>IF('M12'!B25=0,"",'M12'!B25)</f>
        <v/>
      </c>
      <c r="C23" s="90" t="str">
        <f>'I12'!C25</f>
        <v xml:space="preserve"> </v>
      </c>
      <c r="D23" s="90" t="str">
        <f>'I12'!D25</f>
        <v xml:space="preserve"> </v>
      </c>
      <c r="E23" s="90" t="str">
        <f>'I12'!E25</f>
        <v xml:space="preserve"> </v>
      </c>
      <c r="F23" s="90" t="str">
        <f>'I12'!F25</f>
        <v xml:space="preserve"> </v>
      </c>
      <c r="G23" s="91"/>
      <c r="H23" s="91"/>
      <c r="I23" s="42"/>
      <c r="J23" s="42"/>
      <c r="K23" s="43">
        <f t="shared" si="0"/>
        <v>0</v>
      </c>
      <c r="L23" s="44">
        <f t="shared" si="1"/>
        <v>64</v>
      </c>
    </row>
    <row r="24" spans="1:12" x14ac:dyDescent="0.25">
      <c r="A24" s="40">
        <v>14</v>
      </c>
      <c r="B24" s="41" t="str">
        <f>IF('M12'!B26=0,"",'M12'!B26)</f>
        <v/>
      </c>
      <c r="C24" s="90" t="str">
        <f>'I12'!C26</f>
        <v xml:space="preserve"> </v>
      </c>
      <c r="D24" s="90" t="str">
        <f>'I12'!D26</f>
        <v xml:space="preserve"> </v>
      </c>
      <c r="E24" s="90" t="str">
        <f>'I12'!E26</f>
        <v xml:space="preserve"> </v>
      </c>
      <c r="F24" s="90" t="str">
        <f>'I12'!F26</f>
        <v xml:space="preserve"> </v>
      </c>
      <c r="G24" s="91"/>
      <c r="H24" s="91"/>
      <c r="I24" s="42"/>
      <c r="J24" s="42"/>
      <c r="K24" s="43">
        <f t="shared" si="0"/>
        <v>0</v>
      </c>
      <c r="L24" s="44">
        <f t="shared" si="1"/>
        <v>64</v>
      </c>
    </row>
    <row r="25" spans="1:12" x14ac:dyDescent="0.25">
      <c r="A25" s="40">
        <v>15</v>
      </c>
      <c r="B25" s="41" t="str">
        <f>IF('M12'!B27=0,"",'M12'!B27)</f>
        <v/>
      </c>
      <c r="C25" s="90" t="str">
        <f>'I12'!C27</f>
        <v xml:space="preserve"> </v>
      </c>
      <c r="D25" s="90" t="str">
        <f>'I12'!D27</f>
        <v xml:space="preserve"> </v>
      </c>
      <c r="E25" s="90" t="str">
        <f>'I12'!E27</f>
        <v xml:space="preserve"> </v>
      </c>
      <c r="F25" s="90" t="str">
        <f>'I12'!F27</f>
        <v xml:space="preserve"> </v>
      </c>
      <c r="G25" s="91"/>
      <c r="H25" s="91"/>
      <c r="I25" s="42"/>
      <c r="J25" s="42"/>
      <c r="K25" s="43">
        <f t="shared" si="0"/>
        <v>0</v>
      </c>
      <c r="L25" s="44">
        <f t="shared" si="1"/>
        <v>64</v>
      </c>
    </row>
    <row r="26" spans="1:12" x14ac:dyDescent="0.25">
      <c r="A26" s="40">
        <v>16</v>
      </c>
      <c r="B26" s="41" t="str">
        <f>IF('M12'!B28=0,"",'M12'!B28)</f>
        <v/>
      </c>
      <c r="C26" s="90" t="str">
        <f>'I12'!C28</f>
        <v xml:space="preserve"> </v>
      </c>
      <c r="D26" s="90" t="str">
        <f>'I12'!D28</f>
        <v xml:space="preserve"> </v>
      </c>
      <c r="E26" s="90" t="str">
        <f>'I12'!E28</f>
        <v xml:space="preserve"> </v>
      </c>
      <c r="F26" s="90" t="str">
        <f>'I12'!F28</f>
        <v xml:space="preserve"> </v>
      </c>
      <c r="G26" s="91"/>
      <c r="H26" s="91"/>
      <c r="I26" s="42"/>
      <c r="J26" s="42"/>
      <c r="K26" s="43">
        <f t="shared" si="0"/>
        <v>0</v>
      </c>
      <c r="L26" s="44">
        <f t="shared" si="1"/>
        <v>64</v>
      </c>
    </row>
    <row r="27" spans="1:12" x14ac:dyDescent="0.25">
      <c r="A27" s="40">
        <v>17</v>
      </c>
      <c r="B27" s="41" t="str">
        <f>IF('M12'!B29=0,"",'M12'!B29)</f>
        <v/>
      </c>
      <c r="C27" s="90" t="str">
        <f>'I12'!C29</f>
        <v xml:space="preserve"> </v>
      </c>
      <c r="D27" s="90" t="str">
        <f>'I12'!D29</f>
        <v xml:space="preserve"> </v>
      </c>
      <c r="E27" s="90" t="str">
        <f>'I12'!E29</f>
        <v xml:space="preserve"> </v>
      </c>
      <c r="F27" s="90" t="str">
        <f>'I12'!F29</f>
        <v xml:space="preserve"> </v>
      </c>
      <c r="G27" s="91"/>
      <c r="H27" s="91"/>
      <c r="I27" s="42"/>
      <c r="J27" s="42"/>
      <c r="K27" s="43">
        <f t="shared" si="0"/>
        <v>0</v>
      </c>
      <c r="L27" s="44">
        <f t="shared" si="1"/>
        <v>64</v>
      </c>
    </row>
    <row r="28" spans="1:12" x14ac:dyDescent="0.25">
      <c r="A28" s="40">
        <v>18</v>
      </c>
      <c r="B28" s="41" t="str">
        <f>IF('M12'!B30=0,"",'M12'!B30)</f>
        <v/>
      </c>
      <c r="C28" s="90" t="str">
        <f>'I12'!C30</f>
        <v xml:space="preserve"> </v>
      </c>
      <c r="D28" s="90" t="str">
        <f>'I12'!D30</f>
        <v xml:space="preserve"> </v>
      </c>
      <c r="E28" s="90" t="str">
        <f>'I12'!E30</f>
        <v xml:space="preserve"> </v>
      </c>
      <c r="F28" s="90" t="str">
        <f>'I12'!F30</f>
        <v xml:space="preserve"> </v>
      </c>
      <c r="G28" s="91"/>
      <c r="H28" s="91"/>
      <c r="I28" s="42"/>
      <c r="J28" s="42"/>
      <c r="K28" s="43">
        <f t="shared" si="0"/>
        <v>0</v>
      </c>
      <c r="L28" s="44">
        <f t="shared" si="1"/>
        <v>64</v>
      </c>
    </row>
    <row r="29" spans="1:12" x14ac:dyDescent="0.25">
      <c r="A29" s="40">
        <v>19</v>
      </c>
      <c r="B29" s="41" t="str">
        <f>IF('M12'!B31=0,"",'M12'!B31)</f>
        <v/>
      </c>
      <c r="C29" s="90" t="str">
        <f>'I12'!C31</f>
        <v xml:space="preserve"> </v>
      </c>
      <c r="D29" s="90" t="str">
        <f>'I12'!D31</f>
        <v xml:space="preserve"> </v>
      </c>
      <c r="E29" s="90" t="str">
        <f>'I12'!E31</f>
        <v xml:space="preserve"> </v>
      </c>
      <c r="F29" s="90" t="str">
        <f>'I12'!F31</f>
        <v xml:space="preserve"> </v>
      </c>
      <c r="G29" s="91"/>
      <c r="H29" s="91"/>
      <c r="I29" s="42"/>
      <c r="J29" s="42"/>
      <c r="K29" s="43">
        <f t="shared" si="0"/>
        <v>0</v>
      </c>
      <c r="L29" s="44">
        <f t="shared" si="1"/>
        <v>64</v>
      </c>
    </row>
    <row r="30" spans="1:12" x14ac:dyDescent="0.25">
      <c r="A30" s="40">
        <v>20</v>
      </c>
      <c r="B30" s="41" t="str">
        <f>IF('M12'!B32=0,"",'M12'!B32)</f>
        <v/>
      </c>
      <c r="C30" s="90" t="str">
        <f>'I12'!C32</f>
        <v xml:space="preserve"> </v>
      </c>
      <c r="D30" s="90" t="str">
        <f>'I12'!D32</f>
        <v xml:space="preserve"> </v>
      </c>
      <c r="E30" s="90" t="str">
        <f>'I12'!E32</f>
        <v xml:space="preserve"> </v>
      </c>
      <c r="F30" s="90" t="str">
        <f>'I12'!F32</f>
        <v xml:space="preserve"> </v>
      </c>
      <c r="G30" s="91"/>
      <c r="H30" s="91"/>
      <c r="I30" s="42"/>
      <c r="J30" s="42"/>
      <c r="K30" s="43">
        <f t="shared" si="0"/>
        <v>0</v>
      </c>
      <c r="L30" s="44">
        <f t="shared" si="1"/>
        <v>64</v>
      </c>
    </row>
    <row r="31" spans="1:12" x14ac:dyDescent="0.25">
      <c r="A31" s="40">
        <v>21</v>
      </c>
      <c r="B31" s="41" t="str">
        <f>IF('M12'!B33=0,"",'M12'!B33)</f>
        <v/>
      </c>
      <c r="C31" s="90" t="str">
        <f>'I12'!C33</f>
        <v xml:space="preserve"> </v>
      </c>
      <c r="D31" s="90" t="str">
        <f>'I12'!D33</f>
        <v xml:space="preserve"> </v>
      </c>
      <c r="E31" s="90" t="str">
        <f>'I12'!E33</f>
        <v xml:space="preserve"> </v>
      </c>
      <c r="F31" s="90" t="str">
        <f>'I12'!F33</f>
        <v xml:space="preserve"> </v>
      </c>
      <c r="G31" s="91"/>
      <c r="H31" s="91"/>
      <c r="I31" s="42"/>
      <c r="J31" s="42"/>
      <c r="K31" s="43">
        <f t="shared" si="0"/>
        <v>0</v>
      </c>
      <c r="L31" s="44">
        <f t="shared" si="1"/>
        <v>64</v>
      </c>
    </row>
    <row r="32" spans="1:12" x14ac:dyDescent="0.25">
      <c r="A32" s="40">
        <v>22</v>
      </c>
      <c r="B32" s="41" t="str">
        <f>IF('M12'!B34=0,"",'M12'!B34)</f>
        <v/>
      </c>
      <c r="C32" s="90" t="str">
        <f>'I12'!C34</f>
        <v xml:space="preserve"> </v>
      </c>
      <c r="D32" s="90" t="str">
        <f>'I12'!D34</f>
        <v xml:space="preserve"> </v>
      </c>
      <c r="E32" s="90" t="str">
        <f>'I12'!E34</f>
        <v xml:space="preserve"> </v>
      </c>
      <c r="F32" s="90" t="str">
        <f>'I12'!F34</f>
        <v xml:space="preserve"> </v>
      </c>
      <c r="G32" s="91"/>
      <c r="H32" s="91"/>
      <c r="I32" s="42"/>
      <c r="J32" s="42"/>
      <c r="K32" s="43">
        <f t="shared" si="0"/>
        <v>0</v>
      </c>
      <c r="L32" s="44">
        <f t="shared" si="1"/>
        <v>64</v>
      </c>
    </row>
    <row r="33" spans="1:12" x14ac:dyDescent="0.25">
      <c r="A33" s="40">
        <v>23</v>
      </c>
      <c r="B33" s="41" t="str">
        <f>IF('M12'!B35=0,"",'M12'!B35)</f>
        <v/>
      </c>
      <c r="C33" s="90" t="str">
        <f>'I12'!C35</f>
        <v xml:space="preserve"> </v>
      </c>
      <c r="D33" s="90" t="str">
        <f>'I12'!D35</f>
        <v xml:space="preserve"> </v>
      </c>
      <c r="E33" s="90" t="str">
        <f>'I12'!E35</f>
        <v xml:space="preserve"> </v>
      </c>
      <c r="F33" s="90" t="str">
        <f>'I12'!F35</f>
        <v xml:space="preserve"> </v>
      </c>
      <c r="G33" s="91"/>
      <c r="H33" s="91"/>
      <c r="I33" s="42"/>
      <c r="J33" s="42"/>
      <c r="K33" s="43">
        <f t="shared" si="0"/>
        <v>0</v>
      </c>
      <c r="L33" s="44">
        <f t="shared" si="1"/>
        <v>64</v>
      </c>
    </row>
    <row r="34" spans="1:12" x14ac:dyDescent="0.25">
      <c r="A34" s="40">
        <v>24</v>
      </c>
      <c r="B34" s="41" t="str">
        <f>IF('M12'!B36=0,"",'M12'!B36)</f>
        <v/>
      </c>
      <c r="C34" s="90" t="str">
        <f>'I12'!C36</f>
        <v xml:space="preserve"> </v>
      </c>
      <c r="D34" s="90" t="str">
        <f>'I12'!D36</f>
        <v xml:space="preserve"> </v>
      </c>
      <c r="E34" s="90" t="str">
        <f>'I12'!E36</f>
        <v xml:space="preserve"> </v>
      </c>
      <c r="F34" s="90" t="str">
        <f>'I12'!F36</f>
        <v xml:space="preserve"> </v>
      </c>
      <c r="G34" s="91"/>
      <c r="H34" s="91"/>
      <c r="I34" s="42"/>
      <c r="J34" s="42"/>
      <c r="K34" s="43">
        <f t="shared" si="0"/>
        <v>0</v>
      </c>
      <c r="L34" s="44">
        <f t="shared" si="1"/>
        <v>64</v>
      </c>
    </row>
    <row r="35" spans="1:12" x14ac:dyDescent="0.25">
      <c r="A35" s="40">
        <v>25</v>
      </c>
      <c r="B35" s="41" t="str">
        <f>IF('M12'!B37=0,"",'M12'!B37)</f>
        <v/>
      </c>
      <c r="C35" s="90" t="str">
        <f>'I12'!C37</f>
        <v xml:space="preserve"> </v>
      </c>
      <c r="D35" s="90" t="str">
        <f>'I12'!D37</f>
        <v xml:space="preserve"> </v>
      </c>
      <c r="E35" s="90" t="str">
        <f>'I12'!E37</f>
        <v xml:space="preserve"> </v>
      </c>
      <c r="F35" s="90" t="str">
        <f>'I12'!F37</f>
        <v xml:space="preserve"> </v>
      </c>
      <c r="G35" s="91"/>
      <c r="H35" s="91"/>
      <c r="I35" s="42"/>
      <c r="J35" s="42"/>
      <c r="K35" s="43">
        <f t="shared" si="0"/>
        <v>0</v>
      </c>
      <c r="L35" s="44">
        <f t="shared" si="1"/>
        <v>64</v>
      </c>
    </row>
    <row r="36" spans="1:12" x14ac:dyDescent="0.25">
      <c r="A36" s="40">
        <v>26</v>
      </c>
      <c r="B36" s="41" t="str">
        <f>IF('M12'!B38=0,"",'M12'!B38)</f>
        <v/>
      </c>
      <c r="C36" s="90" t="str">
        <f>'I12'!C38</f>
        <v xml:space="preserve"> </v>
      </c>
      <c r="D36" s="90" t="str">
        <f>'I12'!D38</f>
        <v xml:space="preserve"> </v>
      </c>
      <c r="E36" s="90" t="str">
        <f>'I12'!E38</f>
        <v xml:space="preserve"> </v>
      </c>
      <c r="F36" s="90" t="str">
        <f>'I12'!F38</f>
        <v xml:space="preserve"> </v>
      </c>
      <c r="G36" s="91"/>
      <c r="H36" s="91"/>
      <c r="I36" s="42"/>
      <c r="J36" s="42"/>
      <c r="K36" s="43">
        <f t="shared" si="0"/>
        <v>0</v>
      </c>
      <c r="L36" s="44">
        <f t="shared" si="1"/>
        <v>64</v>
      </c>
    </row>
    <row r="37" spans="1:12" x14ac:dyDescent="0.25">
      <c r="A37" s="40">
        <v>27</v>
      </c>
      <c r="B37" s="41" t="str">
        <f>IF('M12'!B39=0,"",'M12'!B39)</f>
        <v/>
      </c>
      <c r="C37" s="90" t="str">
        <f>'I12'!C39</f>
        <v xml:space="preserve"> </v>
      </c>
      <c r="D37" s="90" t="str">
        <f>'I12'!D39</f>
        <v xml:space="preserve"> </v>
      </c>
      <c r="E37" s="90" t="str">
        <f>'I12'!E39</f>
        <v xml:space="preserve"> </v>
      </c>
      <c r="F37" s="90" t="str">
        <f>'I12'!F39</f>
        <v xml:space="preserve"> </v>
      </c>
      <c r="G37" s="91"/>
      <c r="H37" s="91"/>
      <c r="I37" s="42"/>
      <c r="J37" s="42"/>
      <c r="K37" s="43">
        <f t="shared" si="0"/>
        <v>0</v>
      </c>
      <c r="L37" s="44">
        <f t="shared" si="1"/>
        <v>64</v>
      </c>
    </row>
    <row r="38" spans="1:12" x14ac:dyDescent="0.25">
      <c r="A38" s="40">
        <v>28</v>
      </c>
      <c r="B38" s="41" t="str">
        <f>IF('M12'!B40=0,"",'M12'!B40)</f>
        <v/>
      </c>
      <c r="C38" s="90" t="str">
        <f>'I12'!C40</f>
        <v xml:space="preserve"> </v>
      </c>
      <c r="D38" s="90" t="str">
        <f>'I12'!D40</f>
        <v xml:space="preserve"> </v>
      </c>
      <c r="E38" s="90" t="str">
        <f>'I12'!E40</f>
        <v xml:space="preserve"> </v>
      </c>
      <c r="F38" s="90" t="str">
        <f>'I12'!F40</f>
        <v xml:space="preserve"> </v>
      </c>
      <c r="G38" s="91"/>
      <c r="H38" s="91"/>
      <c r="I38" s="42"/>
      <c r="J38" s="42"/>
      <c r="K38" s="43">
        <f t="shared" si="0"/>
        <v>0</v>
      </c>
      <c r="L38" s="44">
        <f t="shared" si="1"/>
        <v>64</v>
      </c>
    </row>
    <row r="39" spans="1:12" x14ac:dyDescent="0.25">
      <c r="A39" s="40">
        <v>29</v>
      </c>
      <c r="B39" s="41" t="str">
        <f>IF('M12'!B41=0,"",'M12'!B41)</f>
        <v/>
      </c>
      <c r="C39" s="90" t="str">
        <f>'I12'!C41</f>
        <v xml:space="preserve"> </v>
      </c>
      <c r="D39" s="90" t="str">
        <f>'I12'!D41</f>
        <v xml:space="preserve"> </v>
      </c>
      <c r="E39" s="90" t="str">
        <f>'I12'!E41</f>
        <v xml:space="preserve"> </v>
      </c>
      <c r="F39" s="90" t="str">
        <f>'I12'!F41</f>
        <v xml:space="preserve"> </v>
      </c>
      <c r="G39" s="91"/>
      <c r="H39" s="91"/>
      <c r="I39" s="42"/>
      <c r="J39" s="42"/>
      <c r="K39" s="43">
        <f t="shared" si="0"/>
        <v>0</v>
      </c>
      <c r="L39" s="44">
        <f t="shared" si="1"/>
        <v>64</v>
      </c>
    </row>
    <row r="40" spans="1:12" x14ac:dyDescent="0.25">
      <c r="A40" s="40">
        <v>30</v>
      </c>
      <c r="B40" s="41" t="str">
        <f>IF('M12'!B42=0,"",'M12'!B42)</f>
        <v/>
      </c>
      <c r="C40" s="90" t="str">
        <f>'I12'!C42</f>
        <v xml:space="preserve"> </v>
      </c>
      <c r="D40" s="90" t="str">
        <f>'I12'!D42</f>
        <v xml:space="preserve"> </v>
      </c>
      <c r="E40" s="90" t="str">
        <f>'I12'!E42</f>
        <v xml:space="preserve"> </v>
      </c>
      <c r="F40" s="90" t="str">
        <f>'I12'!F42</f>
        <v xml:space="preserve"> </v>
      </c>
      <c r="G40" s="91"/>
      <c r="H40" s="91"/>
      <c r="I40" s="42"/>
      <c r="J40" s="42"/>
      <c r="K40" s="43">
        <f t="shared" si="0"/>
        <v>0</v>
      </c>
      <c r="L40" s="44">
        <f t="shared" si="1"/>
        <v>64</v>
      </c>
    </row>
    <row r="41" spans="1:12" x14ac:dyDescent="0.25">
      <c r="A41" s="40">
        <v>31</v>
      </c>
      <c r="B41" s="41" t="str">
        <f>IF('M12'!B43=0,"",'M12'!B43)</f>
        <v/>
      </c>
      <c r="C41" s="90" t="str">
        <f>'I12'!C43</f>
        <v xml:space="preserve"> </v>
      </c>
      <c r="D41" s="90" t="str">
        <f>'I12'!D43</f>
        <v xml:space="preserve"> </v>
      </c>
      <c r="E41" s="90" t="str">
        <f>'I12'!E43</f>
        <v xml:space="preserve"> </v>
      </c>
      <c r="F41" s="90" t="str">
        <f>'I12'!F43</f>
        <v xml:space="preserve"> </v>
      </c>
      <c r="G41" s="91"/>
      <c r="H41" s="91"/>
      <c r="I41" s="42"/>
      <c r="J41" s="42"/>
      <c r="K41" s="43">
        <f t="shared" si="0"/>
        <v>0</v>
      </c>
      <c r="L41" s="44">
        <f t="shared" si="1"/>
        <v>64</v>
      </c>
    </row>
    <row r="42" spans="1:12" x14ac:dyDescent="0.25">
      <c r="A42" s="40">
        <v>32</v>
      </c>
      <c r="B42" s="41" t="str">
        <f>IF('M12'!B44=0,"",'M12'!B44)</f>
        <v/>
      </c>
      <c r="C42" s="90" t="str">
        <f>'I12'!C44</f>
        <v xml:space="preserve"> </v>
      </c>
      <c r="D42" s="90" t="str">
        <f>'I12'!D44</f>
        <v xml:space="preserve"> </v>
      </c>
      <c r="E42" s="90" t="str">
        <f>'I12'!E44</f>
        <v xml:space="preserve"> </v>
      </c>
      <c r="F42" s="90" t="str">
        <f>'I12'!F44</f>
        <v xml:space="preserve"> </v>
      </c>
      <c r="G42" s="91"/>
      <c r="H42" s="91"/>
      <c r="I42" s="42"/>
      <c r="J42" s="42"/>
      <c r="K42" s="43">
        <f t="shared" si="0"/>
        <v>0</v>
      </c>
      <c r="L42" s="44">
        <f t="shared" si="1"/>
        <v>64</v>
      </c>
    </row>
    <row r="43" spans="1:12" x14ac:dyDescent="0.25">
      <c r="A43" s="40">
        <v>33</v>
      </c>
      <c r="B43" s="41" t="str">
        <f>IF('M12'!B45=0,"",'M12'!B45)</f>
        <v/>
      </c>
      <c r="C43" s="90" t="str">
        <f>'I12'!C45</f>
        <v xml:space="preserve"> </v>
      </c>
      <c r="D43" s="90" t="str">
        <f>'I12'!D45</f>
        <v xml:space="preserve"> </v>
      </c>
      <c r="E43" s="90" t="str">
        <f>'I12'!E45</f>
        <v xml:space="preserve"> </v>
      </c>
      <c r="F43" s="90" t="str">
        <f>'I12'!F45</f>
        <v xml:space="preserve"> </v>
      </c>
      <c r="G43" s="91"/>
      <c r="H43" s="91"/>
      <c r="I43" s="42"/>
      <c r="J43" s="42"/>
      <c r="K43" s="43">
        <f t="shared" si="0"/>
        <v>0</v>
      </c>
      <c r="L43" s="44">
        <f t="shared" si="1"/>
        <v>64</v>
      </c>
    </row>
    <row r="44" spans="1:12" x14ac:dyDescent="0.25">
      <c r="A44" s="40">
        <v>34</v>
      </c>
      <c r="B44" s="41" t="str">
        <f>IF('M12'!B46=0,"",'M12'!B46)</f>
        <v/>
      </c>
      <c r="C44" s="90" t="str">
        <f>'I12'!C46</f>
        <v xml:space="preserve"> </v>
      </c>
      <c r="D44" s="90" t="str">
        <f>'I12'!D46</f>
        <v xml:space="preserve"> </v>
      </c>
      <c r="E44" s="90" t="str">
        <f>'I12'!E46</f>
        <v xml:space="preserve"> </v>
      </c>
      <c r="F44" s="90" t="str">
        <f>'I12'!F46</f>
        <v xml:space="preserve"> </v>
      </c>
      <c r="G44" s="91"/>
      <c r="H44" s="91"/>
      <c r="I44" s="42"/>
      <c r="J44" s="42"/>
      <c r="K44" s="43">
        <f t="shared" si="0"/>
        <v>0</v>
      </c>
      <c r="L44" s="44">
        <f t="shared" si="1"/>
        <v>64</v>
      </c>
    </row>
    <row r="45" spans="1:12" x14ac:dyDescent="0.25">
      <c r="A45" s="40">
        <v>35</v>
      </c>
      <c r="B45" s="41" t="str">
        <f>IF('M12'!B47=0,"",'M12'!B47)</f>
        <v/>
      </c>
      <c r="C45" s="90" t="str">
        <f>'I12'!C47</f>
        <v xml:space="preserve"> </v>
      </c>
      <c r="D45" s="90" t="str">
        <f>'I12'!D47</f>
        <v xml:space="preserve"> </v>
      </c>
      <c r="E45" s="90" t="str">
        <f>'I12'!E47</f>
        <v xml:space="preserve"> </v>
      </c>
      <c r="F45" s="90" t="str">
        <f>'I12'!F47</f>
        <v xml:space="preserve"> </v>
      </c>
      <c r="G45" s="91"/>
      <c r="H45" s="91"/>
      <c r="I45" s="42"/>
      <c r="J45" s="42"/>
      <c r="K45" s="43">
        <f t="shared" si="0"/>
        <v>0</v>
      </c>
      <c r="L45" s="44">
        <f t="shared" si="1"/>
        <v>64</v>
      </c>
    </row>
    <row r="46" spans="1:12" x14ac:dyDescent="0.25">
      <c r="A46" s="40">
        <v>36</v>
      </c>
      <c r="B46" s="41" t="str">
        <f>IF('M12'!B48=0,"",'M12'!B48)</f>
        <v/>
      </c>
      <c r="C46" s="90" t="str">
        <f>'I12'!C48</f>
        <v xml:space="preserve"> </v>
      </c>
      <c r="D46" s="90" t="str">
        <f>'I12'!D48</f>
        <v xml:space="preserve"> </v>
      </c>
      <c r="E46" s="90" t="str">
        <f>'I12'!E48</f>
        <v xml:space="preserve"> </v>
      </c>
      <c r="F46" s="90" t="str">
        <f>'I12'!F48</f>
        <v xml:space="preserve"> </v>
      </c>
      <c r="G46" s="91"/>
      <c r="H46" s="91"/>
      <c r="I46" s="42"/>
      <c r="J46" s="42"/>
      <c r="K46" s="43">
        <f t="shared" si="0"/>
        <v>0</v>
      </c>
      <c r="L46" s="44">
        <f t="shared" si="1"/>
        <v>64</v>
      </c>
    </row>
    <row r="47" spans="1:12" x14ac:dyDescent="0.25">
      <c r="A47" s="40">
        <v>37</v>
      </c>
      <c r="B47" s="41" t="str">
        <f>IF('M12'!B49=0,"",'M12'!B49)</f>
        <v/>
      </c>
      <c r="C47" s="90" t="str">
        <f>'I12'!C49</f>
        <v xml:space="preserve"> </v>
      </c>
      <c r="D47" s="90" t="str">
        <f>'I12'!D49</f>
        <v xml:space="preserve"> </v>
      </c>
      <c r="E47" s="90" t="str">
        <f>'I12'!E49</f>
        <v xml:space="preserve"> </v>
      </c>
      <c r="F47" s="90" t="str">
        <f>'I12'!F49</f>
        <v xml:space="preserve"> </v>
      </c>
      <c r="G47" s="91"/>
      <c r="H47" s="91"/>
      <c r="I47" s="42"/>
      <c r="J47" s="42"/>
      <c r="K47" s="43">
        <f t="shared" si="0"/>
        <v>0</v>
      </c>
      <c r="L47" s="44">
        <f t="shared" si="1"/>
        <v>64</v>
      </c>
    </row>
    <row r="48" spans="1:12" x14ac:dyDescent="0.25">
      <c r="A48" s="40">
        <v>38</v>
      </c>
      <c r="B48" s="41" t="str">
        <f>IF('M12'!B50=0,"",'M12'!B50)</f>
        <v/>
      </c>
      <c r="C48" s="90" t="str">
        <f>'I12'!C50</f>
        <v xml:space="preserve"> </v>
      </c>
      <c r="D48" s="90" t="str">
        <f>'I12'!D50</f>
        <v xml:space="preserve"> </v>
      </c>
      <c r="E48" s="90" t="str">
        <f>'I12'!E50</f>
        <v xml:space="preserve"> </v>
      </c>
      <c r="F48" s="90" t="str">
        <f>'I12'!F50</f>
        <v xml:space="preserve"> </v>
      </c>
      <c r="G48" s="91"/>
      <c r="H48" s="91"/>
      <c r="I48" s="42"/>
      <c r="J48" s="42"/>
      <c r="K48" s="43">
        <f t="shared" si="0"/>
        <v>0</v>
      </c>
      <c r="L48" s="44">
        <f t="shared" si="1"/>
        <v>64</v>
      </c>
    </row>
    <row r="49" spans="1:12" x14ac:dyDescent="0.25">
      <c r="A49" s="40">
        <v>39</v>
      </c>
      <c r="B49" s="41" t="str">
        <f>IF('M12'!B51=0,"",'M12'!B51)</f>
        <v/>
      </c>
      <c r="C49" s="90" t="str">
        <f>'I12'!C51</f>
        <v xml:space="preserve"> </v>
      </c>
      <c r="D49" s="90" t="str">
        <f>'I12'!D51</f>
        <v xml:space="preserve"> </v>
      </c>
      <c r="E49" s="90" t="str">
        <f>'I12'!E51</f>
        <v xml:space="preserve"> </v>
      </c>
      <c r="F49" s="90" t="str">
        <f>'I12'!F51</f>
        <v xml:space="preserve"> </v>
      </c>
      <c r="G49" s="91"/>
      <c r="H49" s="91"/>
      <c r="I49" s="42"/>
      <c r="J49" s="42"/>
      <c r="K49" s="43">
        <f t="shared" si="0"/>
        <v>0</v>
      </c>
      <c r="L49" s="44">
        <f t="shared" si="1"/>
        <v>64</v>
      </c>
    </row>
    <row r="50" spans="1:12" x14ac:dyDescent="0.25">
      <c r="A50" s="40">
        <v>40</v>
      </c>
      <c r="B50" s="41" t="str">
        <f>IF('M12'!B52=0,"",'M12'!B52)</f>
        <v/>
      </c>
      <c r="C50" s="90" t="str">
        <f>'I12'!C52</f>
        <v xml:space="preserve"> </v>
      </c>
      <c r="D50" s="90" t="str">
        <f>'I12'!D52</f>
        <v xml:space="preserve"> </v>
      </c>
      <c r="E50" s="90" t="str">
        <f>'I12'!E52</f>
        <v xml:space="preserve"> </v>
      </c>
      <c r="F50" s="90" t="str">
        <f>'I12'!F52</f>
        <v xml:space="preserve"> </v>
      </c>
      <c r="G50" s="91"/>
      <c r="H50" s="91"/>
      <c r="I50" s="42"/>
      <c r="J50" s="42"/>
      <c r="K50" s="43">
        <f t="shared" si="0"/>
        <v>0</v>
      </c>
      <c r="L50" s="44">
        <f t="shared" si="1"/>
        <v>64</v>
      </c>
    </row>
    <row r="51" spans="1:12" x14ac:dyDescent="0.25">
      <c r="A51" s="40">
        <v>41</v>
      </c>
      <c r="B51" s="41" t="str">
        <f>IF('M12'!B53=0,"",'M12'!B53)</f>
        <v/>
      </c>
      <c r="C51" s="90" t="str">
        <f>'I12'!C53</f>
        <v xml:space="preserve"> </v>
      </c>
      <c r="D51" s="90" t="str">
        <f>'I12'!D53</f>
        <v xml:space="preserve"> </v>
      </c>
      <c r="E51" s="90" t="str">
        <f>'I12'!E53</f>
        <v xml:space="preserve"> </v>
      </c>
      <c r="F51" s="90" t="str">
        <f>'I12'!F53</f>
        <v xml:space="preserve"> </v>
      </c>
      <c r="G51" s="91"/>
      <c r="H51" s="91"/>
      <c r="I51" s="42"/>
      <c r="J51" s="42"/>
      <c r="K51" s="43">
        <f t="shared" si="0"/>
        <v>0</v>
      </c>
      <c r="L51" s="45">
        <f t="shared" si="1"/>
        <v>64</v>
      </c>
    </row>
    <row r="52" spans="1:12" x14ac:dyDescent="0.25">
      <c r="A52" s="40">
        <v>42</v>
      </c>
      <c r="B52" s="41" t="str">
        <f>IF('M12'!B54=0,"",'M12'!B54)</f>
        <v/>
      </c>
      <c r="C52" s="90" t="str">
        <f>'I12'!C54</f>
        <v xml:space="preserve"> </v>
      </c>
      <c r="D52" s="90" t="str">
        <f>'I12'!D54</f>
        <v xml:space="preserve"> </v>
      </c>
      <c r="E52" s="90" t="str">
        <f>'I12'!E54</f>
        <v xml:space="preserve"> </v>
      </c>
      <c r="F52" s="90" t="str">
        <f>'I12'!F54</f>
        <v xml:space="preserve"> </v>
      </c>
      <c r="G52" s="91"/>
      <c r="H52" s="91"/>
      <c r="I52" s="42"/>
      <c r="J52" s="42"/>
      <c r="K52" s="43">
        <f t="shared" si="0"/>
        <v>0</v>
      </c>
      <c r="L52" s="45">
        <f t="shared" si="1"/>
        <v>64</v>
      </c>
    </row>
    <row r="53" spans="1:12" x14ac:dyDescent="0.25">
      <c r="A53" s="40">
        <v>43</v>
      </c>
      <c r="B53" s="41" t="str">
        <f>IF('M12'!B55=0,"",'M12'!B55)</f>
        <v/>
      </c>
      <c r="C53" s="90" t="str">
        <f>'I12'!C55</f>
        <v xml:space="preserve"> </v>
      </c>
      <c r="D53" s="90" t="str">
        <f>'I12'!D55</f>
        <v xml:space="preserve"> </v>
      </c>
      <c r="E53" s="90" t="str">
        <f>'I12'!E55</f>
        <v xml:space="preserve"> </v>
      </c>
      <c r="F53" s="90" t="str">
        <f>'I12'!F55</f>
        <v xml:space="preserve"> </v>
      </c>
      <c r="G53" s="91"/>
      <c r="H53" s="91"/>
      <c r="I53" s="42"/>
      <c r="J53" s="42"/>
      <c r="K53" s="43">
        <f t="shared" si="0"/>
        <v>0</v>
      </c>
      <c r="L53" s="45">
        <f t="shared" si="1"/>
        <v>64</v>
      </c>
    </row>
    <row r="54" spans="1:12" x14ac:dyDescent="0.25">
      <c r="A54" s="40">
        <v>44</v>
      </c>
      <c r="B54" s="41" t="str">
        <f>IF('M12'!B56=0,"",'M12'!B56)</f>
        <v/>
      </c>
      <c r="C54" s="90" t="str">
        <f>'I12'!C56</f>
        <v xml:space="preserve"> </v>
      </c>
      <c r="D54" s="90" t="str">
        <f>'I12'!D56</f>
        <v xml:space="preserve"> </v>
      </c>
      <c r="E54" s="90" t="str">
        <f>'I12'!E56</f>
        <v xml:space="preserve"> </v>
      </c>
      <c r="F54" s="90" t="str">
        <f>'I12'!F56</f>
        <v xml:space="preserve"> </v>
      </c>
      <c r="G54" s="91"/>
      <c r="H54" s="91"/>
      <c r="I54" s="42"/>
      <c r="J54" s="42"/>
      <c r="K54" s="43">
        <f t="shared" si="0"/>
        <v>0</v>
      </c>
      <c r="L54" s="45">
        <f t="shared" si="1"/>
        <v>64</v>
      </c>
    </row>
    <row r="55" spans="1:12" x14ac:dyDescent="0.25">
      <c r="A55" s="40">
        <v>45</v>
      </c>
      <c r="B55" s="41" t="str">
        <f>IF('M12'!B57=0,"",'M12'!B57)</f>
        <v/>
      </c>
      <c r="C55" s="90" t="str">
        <f>'I12'!C57</f>
        <v xml:space="preserve"> </v>
      </c>
      <c r="D55" s="90" t="str">
        <f>'I12'!D57</f>
        <v xml:space="preserve"> </v>
      </c>
      <c r="E55" s="90" t="str">
        <f>'I12'!E57</f>
        <v xml:space="preserve"> </v>
      </c>
      <c r="F55" s="90" t="str">
        <f>'I12'!F57</f>
        <v xml:space="preserve"> </v>
      </c>
      <c r="G55" s="91"/>
      <c r="H55" s="91"/>
      <c r="I55" s="42"/>
      <c r="J55" s="42"/>
      <c r="K55" s="43">
        <f t="shared" si="0"/>
        <v>0</v>
      </c>
      <c r="L55" s="45">
        <f t="shared" si="1"/>
        <v>64</v>
      </c>
    </row>
    <row r="56" spans="1:12" x14ac:dyDescent="0.25">
      <c r="A56" s="40">
        <v>46</v>
      </c>
      <c r="B56" s="41" t="str">
        <f>IF('M12'!B58=0,"",'M12'!B58)</f>
        <v/>
      </c>
      <c r="C56" s="90" t="str">
        <f>'I12'!C58</f>
        <v xml:space="preserve"> </v>
      </c>
      <c r="D56" s="90" t="str">
        <f>'I12'!D58</f>
        <v xml:space="preserve"> </v>
      </c>
      <c r="E56" s="90" t="str">
        <f>'I12'!E58</f>
        <v xml:space="preserve"> </v>
      </c>
      <c r="F56" s="90" t="str">
        <f>'I12'!F58</f>
        <v xml:space="preserve"> </v>
      </c>
      <c r="G56" s="91"/>
      <c r="H56" s="91"/>
      <c r="I56" s="42"/>
      <c r="J56" s="42"/>
      <c r="K56" s="43">
        <f t="shared" si="0"/>
        <v>0</v>
      </c>
      <c r="L56" s="45">
        <f t="shared" si="1"/>
        <v>64</v>
      </c>
    </row>
    <row r="57" spans="1:12" x14ac:dyDescent="0.25">
      <c r="A57" s="40">
        <v>47</v>
      </c>
      <c r="B57" s="41" t="str">
        <f>IF('M12'!B59=0,"",'M12'!B59)</f>
        <v/>
      </c>
      <c r="C57" s="90" t="str">
        <f>'I12'!C59</f>
        <v xml:space="preserve"> </v>
      </c>
      <c r="D57" s="90" t="str">
        <f>'I12'!D59</f>
        <v xml:space="preserve"> </v>
      </c>
      <c r="E57" s="90" t="str">
        <f>'I12'!E59</f>
        <v xml:space="preserve"> </v>
      </c>
      <c r="F57" s="90" t="str">
        <f>'I12'!F59</f>
        <v xml:space="preserve"> </v>
      </c>
      <c r="G57" s="91"/>
      <c r="H57" s="91"/>
      <c r="I57" s="42"/>
      <c r="J57" s="42"/>
      <c r="K57" s="43">
        <f t="shared" si="0"/>
        <v>0</v>
      </c>
      <c r="L57" s="45">
        <f t="shared" si="1"/>
        <v>64</v>
      </c>
    </row>
    <row r="58" spans="1:12" x14ac:dyDescent="0.25">
      <c r="A58" s="40">
        <v>48</v>
      </c>
      <c r="B58" s="41" t="str">
        <f>IF('M12'!B60=0,"",'M12'!B60)</f>
        <v/>
      </c>
      <c r="C58" s="90" t="str">
        <f>'I12'!C60</f>
        <v xml:space="preserve"> </v>
      </c>
      <c r="D58" s="90" t="str">
        <f>'I12'!D60</f>
        <v xml:space="preserve"> </v>
      </c>
      <c r="E58" s="90" t="str">
        <f>'I12'!E60</f>
        <v xml:space="preserve"> </v>
      </c>
      <c r="F58" s="90" t="str">
        <f>'I12'!F60</f>
        <v xml:space="preserve"> </v>
      </c>
      <c r="G58" s="91"/>
      <c r="H58" s="91"/>
      <c r="I58" s="42"/>
      <c r="J58" s="42"/>
      <c r="K58" s="43">
        <f t="shared" si="0"/>
        <v>0</v>
      </c>
      <c r="L58" s="45">
        <f t="shared" si="1"/>
        <v>64</v>
      </c>
    </row>
    <row r="59" spans="1:12" x14ac:dyDescent="0.25">
      <c r="A59" s="40">
        <v>49</v>
      </c>
      <c r="B59" s="41" t="str">
        <f>IF('M12'!B61=0,"",'M12'!B61)</f>
        <v/>
      </c>
      <c r="C59" s="90" t="str">
        <f>'I12'!C61</f>
        <v xml:space="preserve"> </v>
      </c>
      <c r="D59" s="90" t="str">
        <f>'I12'!D61</f>
        <v xml:space="preserve"> </v>
      </c>
      <c r="E59" s="90" t="str">
        <f>'I12'!E61</f>
        <v xml:space="preserve"> </v>
      </c>
      <c r="F59" s="90" t="str">
        <f>'I12'!F61</f>
        <v xml:space="preserve"> </v>
      </c>
      <c r="G59" s="91"/>
      <c r="H59" s="91"/>
      <c r="I59" s="42"/>
      <c r="J59" s="42"/>
      <c r="K59" s="43">
        <f t="shared" si="0"/>
        <v>0</v>
      </c>
      <c r="L59" s="45">
        <f t="shared" si="1"/>
        <v>64</v>
      </c>
    </row>
    <row r="60" spans="1:12" x14ac:dyDescent="0.25">
      <c r="A60" s="40">
        <v>50</v>
      </c>
      <c r="B60" s="41" t="str">
        <f>IF('M12'!B62=0,"",'M12'!B62)</f>
        <v/>
      </c>
      <c r="C60" s="90" t="str">
        <f>'I12'!C62</f>
        <v xml:space="preserve"> </v>
      </c>
      <c r="D60" s="90" t="str">
        <f>'I12'!D62</f>
        <v xml:space="preserve"> </v>
      </c>
      <c r="E60" s="90" t="str">
        <f>'I12'!E62</f>
        <v xml:space="preserve"> </v>
      </c>
      <c r="F60" s="90" t="str">
        <f>'I12'!F62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1" ht="19.5" customHeight="1" x14ac:dyDescent="0.25">
      <c r="A65" s="205" t="str">
        <f>DS!$B$4</f>
        <v xml:space="preserve">Unidad Educativa Víctor Manuel Albornoz </v>
      </c>
      <c r="B65" s="206"/>
      <c r="C65" s="206"/>
      <c r="D65" s="206"/>
      <c r="E65" s="206"/>
      <c r="F65" s="206"/>
      <c r="G65" s="206"/>
      <c r="H65" s="206"/>
      <c r="I65" s="206"/>
      <c r="J65" s="206"/>
      <c r="K65" s="206"/>
      <c r="L65" s="207"/>
    </row>
    <row r="66" spans="1:21" ht="19.5" customHeight="1" x14ac:dyDescent="0.25">
      <c r="A66" s="208" t="s">
        <v>89</v>
      </c>
      <c r="B66" s="209"/>
      <c r="C66" s="209"/>
      <c r="D66" s="209"/>
      <c r="E66" s="209"/>
      <c r="F66" s="209"/>
      <c r="G66" s="209"/>
      <c r="H66" s="209"/>
      <c r="I66" s="209"/>
      <c r="J66" s="209"/>
      <c r="K66" s="209"/>
      <c r="L66" s="210"/>
    </row>
    <row r="67" spans="1:21" ht="19.5" customHeight="1" x14ac:dyDescent="0.25">
      <c r="A67" s="208" t="str">
        <f>DS!$B$6</f>
        <v>2025 - 2026</v>
      </c>
      <c r="B67" s="209"/>
      <c r="C67" s="209"/>
      <c r="D67" s="209"/>
      <c r="E67" s="209"/>
      <c r="F67" s="209"/>
      <c r="G67" s="209"/>
      <c r="H67" s="209"/>
      <c r="I67" s="209"/>
      <c r="J67" s="209"/>
      <c r="K67" s="209"/>
      <c r="L67" s="210"/>
    </row>
    <row r="68" spans="1:21" ht="19.5" customHeight="1" x14ac:dyDescent="0.25">
      <c r="A68" s="51"/>
      <c r="B68" s="33"/>
      <c r="C68" s="33"/>
      <c r="D68" s="33"/>
      <c r="E68" s="33"/>
      <c r="F68" s="33"/>
      <c r="G68" s="33"/>
      <c r="H68" s="33"/>
      <c r="L68" s="52"/>
    </row>
    <row r="69" spans="1:21"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c r="U69" s="32"/>
    </row>
    <row r="70" spans="1:21" s="55" customFormat="1" ht="6" customHeight="1" x14ac:dyDescent="0.25">
      <c r="A70" s="56"/>
      <c r="B70" s="57"/>
      <c r="C70" s="53"/>
      <c r="D70" s="53"/>
      <c r="E70" s="53"/>
      <c r="F70" s="53"/>
      <c r="G70" s="53"/>
      <c r="H70" s="53"/>
      <c r="I70" s="53"/>
      <c r="J70" s="53"/>
      <c r="K70" s="53"/>
      <c r="L70" s="54"/>
      <c r="M70" s="32"/>
      <c r="N70" s="32"/>
      <c r="O70" s="32"/>
      <c r="P70" s="32"/>
      <c r="Q70" s="32"/>
      <c r="R70" s="32"/>
      <c r="S70" s="32"/>
      <c r="T70" s="32"/>
      <c r="U70" s="32"/>
    </row>
    <row r="71" spans="1:21"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c r="U71" s="32"/>
    </row>
    <row r="72" spans="1:21"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c r="U72" s="32"/>
    </row>
    <row r="73" spans="1:21"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c r="U73" s="32"/>
    </row>
    <row r="74" spans="1:21" s="55" customFormat="1" ht="6" customHeight="1" x14ac:dyDescent="0.25">
      <c r="A74" s="60"/>
      <c r="B74" s="61"/>
      <c r="C74" s="61"/>
      <c r="D74" s="61"/>
      <c r="E74" s="53"/>
      <c r="F74" s="53"/>
      <c r="G74" s="53"/>
      <c r="H74" s="53"/>
      <c r="I74" s="53"/>
      <c r="J74" s="53"/>
      <c r="K74" s="53"/>
      <c r="L74" s="54"/>
      <c r="M74" s="32"/>
      <c r="N74" s="32"/>
      <c r="O74" s="32"/>
      <c r="P74" s="32"/>
      <c r="Q74" s="32"/>
      <c r="R74" s="32"/>
      <c r="S74" s="32"/>
      <c r="T74" s="32"/>
      <c r="U74" s="32"/>
    </row>
    <row r="75" spans="1:21"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c r="U75" s="32"/>
    </row>
    <row r="76" spans="1:21"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c r="U76" s="32"/>
    </row>
    <row r="77" spans="1:21"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c r="U77" s="32"/>
    </row>
    <row r="78" spans="1:21"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c r="U78" s="32"/>
    </row>
    <row r="79" spans="1:21"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c r="U79" s="32"/>
    </row>
    <row r="80" spans="1:21" s="55" customFormat="1" ht="5.25" customHeight="1" x14ac:dyDescent="0.25">
      <c r="A80" s="60"/>
      <c r="B80" s="61"/>
      <c r="C80" s="61"/>
      <c r="D80" s="61"/>
      <c r="E80" s="53"/>
      <c r="F80" s="53"/>
      <c r="G80" s="53"/>
      <c r="H80" s="53"/>
      <c r="I80" s="53"/>
      <c r="J80" s="53"/>
      <c r="K80" s="53"/>
      <c r="L80" s="54"/>
      <c r="M80" s="32"/>
      <c r="N80" s="32"/>
      <c r="O80" s="32"/>
      <c r="P80" s="32"/>
      <c r="Q80" s="32"/>
      <c r="R80" s="32"/>
      <c r="S80" s="32"/>
      <c r="T80" s="32"/>
      <c r="U80" s="32"/>
    </row>
    <row r="81" spans="1:21"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c r="U81" s="32"/>
    </row>
    <row r="82" spans="1:21"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c r="U82" s="32"/>
    </row>
    <row r="83" spans="1:21"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c r="U83" s="32"/>
    </row>
    <row r="84" spans="1:21"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c r="U84" s="32"/>
    </row>
    <row r="85" spans="1:21"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c r="U85" s="32"/>
    </row>
    <row r="86" spans="1:21"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c r="U86" s="32"/>
    </row>
    <row r="87" spans="1:21"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c r="U87" s="32"/>
    </row>
    <row r="88" spans="1:21"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c r="U88" s="32"/>
    </row>
    <row r="89" spans="1:21"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c r="U89" s="32"/>
    </row>
    <row r="90" spans="1:21"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c r="U90" s="32"/>
    </row>
    <row r="91" spans="1:21"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c r="U91" s="32"/>
    </row>
    <row r="92" spans="1:21"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c r="U92" s="32"/>
    </row>
    <row r="93" spans="1:21"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c r="U93" s="32"/>
    </row>
    <row r="94" spans="1:21"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c r="U94" s="32"/>
    </row>
    <row r="95" spans="1:21" s="55" customFormat="1" x14ac:dyDescent="0.25">
      <c r="A95" s="60"/>
      <c r="B95" s="70"/>
      <c r="C95" s="70"/>
      <c r="D95" s="70"/>
      <c r="E95" s="53"/>
      <c r="F95" s="53"/>
      <c r="G95" s="53"/>
      <c r="H95" s="53"/>
      <c r="I95" s="53"/>
      <c r="J95" s="53"/>
      <c r="K95" s="53"/>
      <c r="L95" s="54"/>
      <c r="M95" s="32"/>
      <c r="N95" s="32"/>
      <c r="O95" s="32"/>
      <c r="P95" s="32"/>
      <c r="Q95" s="32"/>
      <c r="R95" s="32"/>
      <c r="S95" s="32"/>
      <c r="T95" s="32"/>
      <c r="U95" s="32"/>
    </row>
    <row r="96" spans="1:21" s="55" customFormat="1" x14ac:dyDescent="0.25">
      <c r="A96" s="194" t="s">
        <v>106</v>
      </c>
      <c r="B96" s="195"/>
      <c r="C96" s="195"/>
      <c r="D96" s="70"/>
      <c r="E96" s="53"/>
      <c r="F96" s="53"/>
      <c r="G96" s="53"/>
      <c r="H96" s="53"/>
      <c r="I96" s="53"/>
      <c r="J96" s="53"/>
      <c r="K96" s="53"/>
      <c r="L96" s="54"/>
      <c r="M96" s="32"/>
      <c r="N96" s="32"/>
      <c r="O96" s="32"/>
      <c r="P96" s="32"/>
      <c r="Q96" s="32"/>
      <c r="R96" s="32"/>
      <c r="S96" s="32"/>
      <c r="T96" s="32"/>
      <c r="U96" s="32"/>
    </row>
    <row r="97" spans="1:21" s="55" customFormat="1" x14ac:dyDescent="0.25">
      <c r="A97" s="60"/>
      <c r="B97" s="53"/>
      <c r="C97" s="53"/>
      <c r="D97" s="53"/>
      <c r="E97" s="53"/>
      <c r="F97" s="53"/>
      <c r="G97" s="53"/>
      <c r="H97" s="53"/>
      <c r="I97" s="53"/>
      <c r="J97" s="53"/>
      <c r="K97" s="53"/>
      <c r="L97" s="54"/>
      <c r="M97" s="32"/>
      <c r="N97" s="32"/>
      <c r="O97" s="32"/>
      <c r="P97" s="32"/>
      <c r="Q97" s="32"/>
      <c r="R97" s="32"/>
      <c r="S97" s="32"/>
      <c r="T97" s="32"/>
      <c r="U97" s="32"/>
    </row>
    <row r="98" spans="1:21" s="55" customFormat="1" x14ac:dyDescent="0.25">
      <c r="A98" s="60"/>
      <c r="B98" s="53"/>
      <c r="C98" s="53"/>
      <c r="D98" s="53"/>
      <c r="E98" s="53"/>
      <c r="F98" s="53"/>
      <c r="G98" s="53"/>
      <c r="H98" s="53"/>
      <c r="I98" s="53"/>
      <c r="J98" s="53"/>
      <c r="K98" s="53"/>
      <c r="L98" s="54"/>
      <c r="M98" s="32"/>
      <c r="N98" s="32"/>
      <c r="O98" s="32"/>
      <c r="P98" s="32"/>
      <c r="Q98" s="32"/>
      <c r="R98" s="32"/>
      <c r="S98" s="32"/>
      <c r="T98" s="32"/>
      <c r="U98" s="32"/>
    </row>
    <row r="99" spans="1:21" s="55" customFormat="1" x14ac:dyDescent="0.25">
      <c r="A99" s="60"/>
      <c r="B99" s="53"/>
      <c r="C99" s="53"/>
      <c r="D99" s="53"/>
      <c r="E99" s="53"/>
      <c r="F99" s="53"/>
      <c r="G99" s="53"/>
      <c r="H99" s="53"/>
      <c r="I99" s="53"/>
      <c r="J99" s="53"/>
      <c r="K99" s="53"/>
      <c r="L99" s="54"/>
      <c r="M99" s="32"/>
      <c r="N99" s="32"/>
      <c r="O99" s="32"/>
      <c r="P99" s="32"/>
      <c r="Q99" s="32"/>
      <c r="R99" s="32"/>
      <c r="S99" s="32"/>
      <c r="T99" s="32"/>
      <c r="U99" s="32"/>
    </row>
    <row r="100" spans="1:21" s="55" customFormat="1" x14ac:dyDescent="0.25">
      <c r="A100" s="60"/>
      <c r="B100" s="53"/>
      <c r="C100" s="53"/>
      <c r="D100" s="53"/>
      <c r="E100" s="53"/>
      <c r="F100" s="53"/>
      <c r="G100" s="53"/>
      <c r="H100" s="53"/>
      <c r="I100" s="53"/>
      <c r="J100" s="53"/>
      <c r="K100" s="53"/>
      <c r="L100" s="54"/>
      <c r="M100" s="32"/>
      <c r="N100" s="32"/>
      <c r="O100" s="32"/>
      <c r="P100" s="32"/>
      <c r="Q100" s="32"/>
      <c r="R100" s="32"/>
      <c r="S100" s="32"/>
      <c r="T100" s="32"/>
      <c r="U100" s="32"/>
    </row>
    <row r="101" spans="1:21" s="55" customFormat="1" x14ac:dyDescent="0.25">
      <c r="A101" s="60"/>
      <c r="B101" s="53"/>
      <c r="C101" s="53"/>
      <c r="D101" s="53"/>
      <c r="E101" s="53"/>
      <c r="F101" s="53"/>
      <c r="G101" s="53"/>
      <c r="H101" s="53"/>
      <c r="I101" s="53"/>
      <c r="J101" s="53"/>
      <c r="K101" s="53"/>
      <c r="L101" s="54"/>
      <c r="M101" s="32"/>
      <c r="N101" s="32"/>
      <c r="O101" s="32"/>
      <c r="P101" s="32"/>
      <c r="Q101" s="32"/>
      <c r="R101" s="32"/>
      <c r="S101" s="32"/>
      <c r="T101" s="32"/>
      <c r="U101" s="32"/>
    </row>
    <row r="102" spans="1:21" s="55" customFormat="1" x14ac:dyDescent="0.25">
      <c r="A102" s="60"/>
      <c r="B102" s="53"/>
      <c r="C102" s="53"/>
      <c r="D102" s="53"/>
      <c r="E102" s="53"/>
      <c r="F102" s="53"/>
      <c r="G102" s="53"/>
      <c r="H102" s="53"/>
      <c r="I102" s="53"/>
      <c r="J102" s="53"/>
      <c r="K102" s="53"/>
      <c r="L102" s="54"/>
      <c r="M102" s="32"/>
      <c r="N102" s="32"/>
      <c r="O102" s="32"/>
      <c r="P102" s="32"/>
      <c r="Q102" s="32"/>
      <c r="R102" s="32"/>
      <c r="S102" s="32"/>
      <c r="T102" s="32"/>
      <c r="U102" s="32"/>
    </row>
    <row r="103" spans="1:21" s="55" customFormat="1" x14ac:dyDescent="0.25">
      <c r="A103" s="60"/>
      <c r="B103" s="53"/>
      <c r="C103" s="53"/>
      <c r="D103" s="53"/>
      <c r="E103" s="53"/>
      <c r="F103" s="53"/>
      <c r="G103" s="53"/>
      <c r="H103" s="53"/>
      <c r="I103" s="53"/>
      <c r="J103" s="53"/>
      <c r="K103" s="53"/>
      <c r="L103" s="54"/>
      <c r="M103" s="32"/>
      <c r="N103" s="32"/>
      <c r="O103" s="32"/>
      <c r="P103" s="32"/>
      <c r="Q103" s="32"/>
      <c r="R103" s="32"/>
      <c r="S103" s="32"/>
      <c r="T103" s="32"/>
      <c r="U103" s="32"/>
    </row>
    <row r="104" spans="1:21" s="55" customFormat="1" x14ac:dyDescent="0.25">
      <c r="A104" s="60"/>
      <c r="B104" s="53"/>
      <c r="C104" s="53"/>
      <c r="D104" s="53"/>
      <c r="E104" s="53"/>
      <c r="F104" s="53"/>
      <c r="G104" s="53"/>
      <c r="H104" s="53"/>
      <c r="I104" s="53"/>
      <c r="J104" s="53"/>
      <c r="K104" s="53"/>
      <c r="L104" s="54"/>
      <c r="M104" s="32"/>
      <c r="N104" s="32"/>
      <c r="O104" s="32"/>
      <c r="P104" s="32"/>
      <c r="Q104" s="32"/>
      <c r="R104" s="32"/>
      <c r="S104" s="32"/>
      <c r="T104" s="32"/>
      <c r="U104" s="32"/>
    </row>
    <row r="105" spans="1:21" s="55" customFormat="1" x14ac:dyDescent="0.25">
      <c r="A105" s="60"/>
      <c r="B105" s="53"/>
      <c r="C105" s="53"/>
      <c r="D105" s="53"/>
      <c r="E105" s="53"/>
      <c r="F105" s="53"/>
      <c r="G105" s="53"/>
      <c r="H105" s="53"/>
      <c r="I105" s="53"/>
      <c r="J105" s="53"/>
      <c r="K105" s="53"/>
      <c r="L105" s="54"/>
      <c r="M105" s="32"/>
      <c r="N105" s="32"/>
      <c r="O105" s="32"/>
      <c r="P105" s="32"/>
      <c r="Q105" s="32"/>
      <c r="R105" s="32"/>
      <c r="S105" s="32"/>
      <c r="T105" s="32"/>
      <c r="U105" s="32"/>
    </row>
    <row r="106" spans="1:21" s="55" customFormat="1" x14ac:dyDescent="0.25">
      <c r="A106" s="60"/>
      <c r="B106" s="53"/>
      <c r="C106" s="53"/>
      <c r="D106" s="53"/>
      <c r="E106" s="53"/>
      <c r="F106" s="53"/>
      <c r="G106" s="53"/>
      <c r="H106" s="53"/>
      <c r="I106" s="53"/>
      <c r="J106" s="53"/>
      <c r="K106" s="53"/>
      <c r="L106" s="54"/>
      <c r="M106" s="32"/>
      <c r="N106" s="32"/>
      <c r="O106" s="32"/>
      <c r="P106" s="32"/>
      <c r="Q106" s="32"/>
      <c r="R106" s="32"/>
      <c r="S106" s="32"/>
      <c r="T106" s="32"/>
      <c r="U106" s="32"/>
    </row>
    <row r="107" spans="1:21" s="55" customFormat="1" x14ac:dyDescent="0.25">
      <c r="A107" s="60"/>
      <c r="B107" s="53"/>
      <c r="C107" s="53"/>
      <c r="D107" s="53"/>
      <c r="E107" s="53"/>
      <c r="F107" s="53"/>
      <c r="G107" s="53"/>
      <c r="H107" s="53"/>
      <c r="I107" s="53"/>
      <c r="J107" s="53"/>
      <c r="K107" s="53"/>
      <c r="L107" s="54"/>
      <c r="M107" s="32"/>
      <c r="N107" s="32"/>
      <c r="O107" s="32"/>
      <c r="P107" s="32"/>
      <c r="Q107" s="32"/>
      <c r="R107" s="32"/>
      <c r="S107" s="32"/>
      <c r="T107" s="32"/>
      <c r="U107" s="32"/>
    </row>
    <row r="108" spans="1:21" s="55" customFormat="1" x14ac:dyDescent="0.25">
      <c r="A108" s="60"/>
      <c r="B108" s="53"/>
      <c r="C108" s="53"/>
      <c r="D108" s="53"/>
      <c r="E108" s="53"/>
      <c r="F108" s="53"/>
      <c r="G108" s="53"/>
      <c r="H108" s="53"/>
      <c r="I108" s="53"/>
      <c r="J108" s="53"/>
      <c r="K108" s="53"/>
      <c r="L108" s="54"/>
      <c r="M108" s="32"/>
      <c r="N108" s="32"/>
      <c r="O108" s="32"/>
      <c r="P108" s="32"/>
      <c r="Q108" s="32"/>
      <c r="R108" s="32"/>
      <c r="S108" s="32"/>
      <c r="T108" s="32"/>
      <c r="U108" s="32"/>
    </row>
    <row r="109" spans="1:21" s="55" customFormat="1" x14ac:dyDescent="0.25">
      <c r="A109" s="60"/>
      <c r="B109" s="53"/>
      <c r="C109" s="53"/>
      <c r="D109" s="53"/>
      <c r="E109" s="53"/>
      <c r="F109" s="53"/>
      <c r="G109" s="53"/>
      <c r="H109" s="53"/>
      <c r="I109" s="53"/>
      <c r="J109" s="53"/>
      <c r="K109" s="53"/>
      <c r="L109" s="54"/>
      <c r="M109" s="32"/>
      <c r="N109" s="32"/>
      <c r="O109" s="32"/>
      <c r="P109" s="32"/>
      <c r="Q109" s="32"/>
      <c r="R109" s="32"/>
      <c r="S109" s="32"/>
      <c r="T109" s="32"/>
      <c r="U109" s="32"/>
    </row>
    <row r="110" spans="1:21" s="55" customFormat="1" x14ac:dyDescent="0.25">
      <c r="A110" s="60"/>
      <c r="B110" s="53"/>
      <c r="C110" s="53"/>
      <c r="D110" s="53"/>
      <c r="E110" s="53"/>
      <c r="F110" s="53"/>
      <c r="G110" s="53"/>
      <c r="H110" s="53"/>
      <c r="I110" s="53"/>
      <c r="J110" s="53"/>
      <c r="K110" s="53"/>
      <c r="L110" s="54"/>
      <c r="M110" s="32"/>
      <c r="N110" s="32"/>
      <c r="O110" s="32"/>
      <c r="P110" s="32"/>
      <c r="Q110" s="32"/>
      <c r="R110" s="32"/>
      <c r="S110" s="32"/>
      <c r="T110" s="32"/>
      <c r="U110" s="32"/>
    </row>
    <row r="111" spans="1:21" s="55" customFormat="1" x14ac:dyDescent="0.25">
      <c r="A111" s="60"/>
      <c r="B111" s="53"/>
      <c r="C111" s="53"/>
      <c r="D111" s="53"/>
      <c r="E111" s="53"/>
      <c r="F111" s="53"/>
      <c r="G111" s="53"/>
      <c r="H111" s="53"/>
      <c r="I111" s="53"/>
      <c r="J111" s="53"/>
      <c r="K111" s="53"/>
      <c r="L111" s="54"/>
      <c r="M111" s="32"/>
      <c r="N111" s="32"/>
      <c r="O111" s="32"/>
      <c r="P111" s="32"/>
      <c r="Q111" s="32"/>
      <c r="R111" s="32"/>
      <c r="S111" s="32"/>
      <c r="T111" s="32"/>
      <c r="U111" s="32"/>
    </row>
    <row r="112" spans="1:21" s="55" customFormat="1" x14ac:dyDescent="0.25">
      <c r="A112" s="60"/>
      <c r="B112" s="53"/>
      <c r="C112" s="53"/>
      <c r="D112" s="53"/>
      <c r="E112" s="53"/>
      <c r="F112" s="53"/>
      <c r="G112" s="53"/>
      <c r="H112" s="53"/>
      <c r="I112" s="53"/>
      <c r="J112" s="53"/>
      <c r="K112" s="53"/>
      <c r="L112" s="54"/>
      <c r="M112" s="32"/>
      <c r="N112" s="32"/>
      <c r="O112" s="32"/>
      <c r="P112" s="32"/>
      <c r="Q112" s="32"/>
      <c r="R112" s="32"/>
      <c r="S112" s="32"/>
      <c r="T112" s="32"/>
      <c r="U112" s="32"/>
    </row>
    <row r="113" spans="1:21"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c r="U113" s="32"/>
    </row>
    <row r="114" spans="1:21"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c r="U114" s="32"/>
    </row>
    <row r="115" spans="1:21" s="55" customFormat="1" x14ac:dyDescent="0.25">
      <c r="A115" s="71"/>
      <c r="B115" s="72"/>
      <c r="C115" s="72"/>
      <c r="D115" s="72"/>
      <c r="E115" s="73"/>
      <c r="F115" s="73"/>
      <c r="G115" s="73"/>
      <c r="H115" s="73"/>
      <c r="I115" s="73"/>
      <c r="J115" s="73"/>
      <c r="K115" s="73"/>
      <c r="L115" s="74"/>
      <c r="M115" s="32"/>
      <c r="N115" s="32"/>
      <c r="O115" s="32"/>
      <c r="P115" s="32"/>
      <c r="Q115" s="32"/>
      <c r="R115" s="32"/>
      <c r="S115" s="32"/>
      <c r="T115" s="32"/>
      <c r="U115" s="32"/>
    </row>
    <row r="116" spans="1:21" s="55" customFormat="1" x14ac:dyDescent="0.25">
      <c r="A116" s="71"/>
      <c r="B116" s="72"/>
      <c r="C116" s="72"/>
      <c r="D116" s="72"/>
      <c r="E116" s="73"/>
      <c r="F116" s="73"/>
      <c r="G116" s="73"/>
      <c r="H116" s="73"/>
      <c r="I116" s="73"/>
      <c r="J116" s="73"/>
      <c r="K116" s="73"/>
      <c r="L116" s="74"/>
      <c r="M116" s="32"/>
      <c r="N116" s="32"/>
      <c r="O116" s="32"/>
      <c r="P116" s="32"/>
      <c r="Q116" s="32"/>
      <c r="R116" s="32"/>
      <c r="S116" s="32"/>
      <c r="T116" s="32"/>
      <c r="U116" s="32"/>
    </row>
    <row r="117" spans="1:21" ht="15" customHeight="1" x14ac:dyDescent="0.25">
      <c r="A117" s="191" t="str">
        <f>DS!$A$7</f>
        <v>Directora:</v>
      </c>
      <c r="B117" s="191"/>
      <c r="C117" s="191"/>
      <c r="D117" s="191"/>
      <c r="E117" s="191" t="str">
        <f>DS!$A$10</f>
        <v>Docente:</v>
      </c>
      <c r="F117" s="191"/>
      <c r="G117" s="191"/>
      <c r="H117" s="191"/>
      <c r="I117" s="191"/>
      <c r="J117" s="191"/>
      <c r="K117" s="191"/>
      <c r="L117" s="191"/>
    </row>
    <row r="118" spans="1:21"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1"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1" ht="19.5" customHeight="1" x14ac:dyDescent="0.25">
      <c r="A120" s="209" t="s">
        <v>74</v>
      </c>
      <c r="B120" s="209"/>
      <c r="C120" s="209"/>
      <c r="D120" s="209"/>
      <c r="E120" s="209"/>
      <c r="F120" s="209"/>
      <c r="G120" s="209"/>
      <c r="H120" s="209"/>
      <c r="I120" s="209"/>
      <c r="J120" s="209"/>
      <c r="K120" s="209"/>
      <c r="L120" s="209"/>
    </row>
    <row r="121" spans="1:21" ht="19.5" customHeight="1" x14ac:dyDescent="0.25">
      <c r="A121" s="209" t="str">
        <f>DS!$B$6</f>
        <v>2025 - 2026</v>
      </c>
      <c r="B121" s="209"/>
      <c r="C121" s="209"/>
      <c r="D121" s="209"/>
      <c r="E121" s="209"/>
      <c r="F121" s="209"/>
      <c r="G121" s="209"/>
      <c r="H121" s="209"/>
      <c r="I121" s="209"/>
      <c r="J121" s="209"/>
      <c r="K121" s="209"/>
      <c r="L121" s="209"/>
    </row>
    <row r="122" spans="1:21" ht="19.5" customHeight="1" x14ac:dyDescent="0.25">
      <c r="A122" s="33"/>
      <c r="B122" s="33"/>
      <c r="C122" s="33"/>
      <c r="D122" s="33"/>
      <c r="E122" s="33"/>
      <c r="F122" s="33"/>
      <c r="G122" s="33"/>
      <c r="H122" s="33"/>
      <c r="I122" s="33"/>
      <c r="J122" s="33"/>
      <c r="K122" s="33"/>
      <c r="L122" s="33"/>
    </row>
    <row r="123" spans="1:21" ht="19.5" customHeight="1" x14ac:dyDescent="0.25">
      <c r="A123" s="222" t="s">
        <v>75</v>
      </c>
      <c r="B123" s="222"/>
      <c r="C123" s="223" t="s">
        <v>76</v>
      </c>
      <c r="D123" s="224"/>
      <c r="E123" s="224"/>
      <c r="F123" s="224"/>
      <c r="G123" s="220" t="s">
        <v>77</v>
      </c>
      <c r="H123" s="220"/>
      <c r="I123" s="220"/>
      <c r="J123" s="220"/>
      <c r="K123" s="220"/>
      <c r="L123" s="220"/>
    </row>
    <row r="124" spans="1:21" ht="19.5" customHeight="1" x14ac:dyDescent="0.25">
      <c r="A124" s="225" t="str">
        <f>$A$6</f>
        <v>Lic. Franco Avilés Narváez</v>
      </c>
      <c r="B124" s="225"/>
      <c r="C124" s="226">
        <f>$C$6</f>
        <v>0</v>
      </c>
      <c r="D124" s="227"/>
      <c r="E124" s="227"/>
      <c r="F124" s="227"/>
      <c r="G124" s="228" t="s">
        <v>62</v>
      </c>
      <c r="H124" s="228"/>
      <c r="I124" s="228"/>
      <c r="J124" s="228"/>
      <c r="K124" s="228"/>
      <c r="L124" s="228"/>
    </row>
    <row r="125" spans="1:21" ht="13.9" customHeight="1" x14ac:dyDescent="0.25">
      <c r="A125" s="222" t="s">
        <v>78</v>
      </c>
      <c r="B125" s="222"/>
      <c r="C125" s="223" t="s">
        <v>79</v>
      </c>
      <c r="D125" s="224"/>
      <c r="E125" s="224"/>
      <c r="F125" s="224"/>
      <c r="G125" s="35" t="s">
        <v>5</v>
      </c>
      <c r="H125" s="35" t="s">
        <v>6</v>
      </c>
      <c r="I125" s="248" t="s">
        <v>80</v>
      </c>
      <c r="J125" s="248"/>
      <c r="K125" s="248"/>
      <c r="L125" s="248"/>
    </row>
    <row r="126" spans="1:21" ht="13.9" customHeight="1" x14ac:dyDescent="0.25">
      <c r="A126" s="225">
        <f>$A$8</f>
        <v>0</v>
      </c>
      <c r="B126" s="225"/>
      <c r="C126" s="226">
        <f>$C$8</f>
        <v>0</v>
      </c>
      <c r="D126" s="227"/>
      <c r="E126" s="227"/>
      <c r="F126" s="227"/>
      <c r="G126" s="34">
        <f>$G$8</f>
        <v>0</v>
      </c>
      <c r="H126" s="36">
        <f>$H$8</f>
        <v>0</v>
      </c>
      <c r="I126" s="248"/>
      <c r="J126" s="248"/>
      <c r="K126" s="248"/>
      <c r="L126" s="248"/>
    </row>
    <row r="127" spans="1:21"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1"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IF('M12'!B13=0,"",'M12'!B13)</f>
        <v/>
      </c>
      <c r="C129" s="90" t="str">
        <f>'I12'!G13</f>
        <v xml:space="preserve"> </v>
      </c>
      <c r="D129" s="90" t="str">
        <f>'I12'!H13</f>
        <v xml:space="preserve"> </v>
      </c>
      <c r="E129" s="90" t="str">
        <f>'I12'!I13</f>
        <v xml:space="preserve"> </v>
      </c>
      <c r="F129" s="90" t="str">
        <f>'I12'!J13</f>
        <v xml:space="preserve"> </v>
      </c>
      <c r="G129" s="91"/>
      <c r="H129" s="91"/>
      <c r="I129" s="42"/>
      <c r="J129" s="42"/>
      <c r="K129" s="43">
        <f>SUM(I129:J129)</f>
        <v>0</v>
      </c>
      <c r="L129" s="44">
        <f>$L$127-K129</f>
        <v>65</v>
      </c>
    </row>
    <row r="130" spans="1:12" x14ac:dyDescent="0.25">
      <c r="A130" s="40">
        <v>2</v>
      </c>
      <c r="B130" s="41" t="str">
        <f>IF('M12'!B14=0,"",'M12'!B14)</f>
        <v/>
      </c>
      <c r="C130" s="90" t="str">
        <f>'I12'!G14</f>
        <v xml:space="preserve"> </v>
      </c>
      <c r="D130" s="90" t="str">
        <f>'I12'!H14</f>
        <v xml:space="preserve"> </v>
      </c>
      <c r="E130" s="90" t="str">
        <f>'I12'!I14</f>
        <v xml:space="preserve"> </v>
      </c>
      <c r="F130" s="90" t="str">
        <f>'I12'!J14</f>
        <v xml:space="preserve"> </v>
      </c>
      <c r="G130" s="91"/>
      <c r="H130" s="91"/>
      <c r="I130" s="42"/>
      <c r="J130" s="42"/>
      <c r="K130" s="43">
        <f t="shared" ref="K130:K178" si="3">SUM(I130:J130)</f>
        <v>0</v>
      </c>
      <c r="L130" s="44">
        <f t="shared" ref="L130:L178" si="4">$L$127-K130</f>
        <v>65</v>
      </c>
    </row>
    <row r="131" spans="1:12" x14ac:dyDescent="0.25">
      <c r="A131" s="40">
        <v>3</v>
      </c>
      <c r="B131" s="41" t="str">
        <f>IF('M12'!B15=0,"",'M12'!B15)</f>
        <v/>
      </c>
      <c r="C131" s="90" t="str">
        <f>'I12'!G15</f>
        <v xml:space="preserve"> </v>
      </c>
      <c r="D131" s="90" t="str">
        <f>'I12'!H15</f>
        <v xml:space="preserve"> </v>
      </c>
      <c r="E131" s="90" t="str">
        <f>'I12'!I15</f>
        <v xml:space="preserve"> </v>
      </c>
      <c r="F131" s="90" t="str">
        <f>'I12'!J15</f>
        <v xml:space="preserve"> </v>
      </c>
      <c r="G131" s="91"/>
      <c r="H131" s="91"/>
      <c r="I131" s="42"/>
      <c r="J131" s="42"/>
      <c r="K131" s="43">
        <f t="shared" si="3"/>
        <v>0</v>
      </c>
      <c r="L131" s="44">
        <f t="shared" si="4"/>
        <v>65</v>
      </c>
    </row>
    <row r="132" spans="1:12" x14ac:dyDescent="0.25">
      <c r="A132" s="40">
        <v>4</v>
      </c>
      <c r="B132" s="41" t="str">
        <f>IF('M12'!B16=0,"",'M12'!B16)</f>
        <v/>
      </c>
      <c r="C132" s="90" t="str">
        <f>'I12'!G16</f>
        <v xml:space="preserve"> </v>
      </c>
      <c r="D132" s="90" t="str">
        <f>'I12'!H16</f>
        <v xml:space="preserve"> </v>
      </c>
      <c r="E132" s="90" t="str">
        <f>'I12'!I16</f>
        <v xml:space="preserve"> </v>
      </c>
      <c r="F132" s="90" t="str">
        <f>'I12'!J16</f>
        <v xml:space="preserve"> </v>
      </c>
      <c r="G132" s="91"/>
      <c r="H132" s="91"/>
      <c r="I132" s="42"/>
      <c r="J132" s="42"/>
      <c r="K132" s="43">
        <f t="shared" si="3"/>
        <v>0</v>
      </c>
      <c r="L132" s="44">
        <f t="shared" si="4"/>
        <v>65</v>
      </c>
    </row>
    <row r="133" spans="1:12" x14ac:dyDescent="0.25">
      <c r="A133" s="40">
        <v>5</v>
      </c>
      <c r="B133" s="41" t="str">
        <f>IF('M12'!B17=0,"",'M12'!B17)</f>
        <v/>
      </c>
      <c r="C133" s="90" t="str">
        <f>'I12'!G17</f>
        <v xml:space="preserve"> </v>
      </c>
      <c r="D133" s="90" t="str">
        <f>'I12'!H17</f>
        <v xml:space="preserve"> </v>
      </c>
      <c r="E133" s="90" t="str">
        <f>'I12'!I17</f>
        <v xml:space="preserve"> </v>
      </c>
      <c r="F133" s="90" t="str">
        <f>'I12'!J17</f>
        <v xml:space="preserve"> </v>
      </c>
      <c r="G133" s="91"/>
      <c r="H133" s="91"/>
      <c r="I133" s="42"/>
      <c r="J133" s="42"/>
      <c r="K133" s="43">
        <f t="shared" si="3"/>
        <v>0</v>
      </c>
      <c r="L133" s="44">
        <f t="shared" si="4"/>
        <v>65</v>
      </c>
    </row>
    <row r="134" spans="1:12" x14ac:dyDescent="0.25">
      <c r="A134" s="40">
        <v>6</v>
      </c>
      <c r="B134" s="41" t="str">
        <f>IF('M12'!B18=0,"",'M12'!B18)</f>
        <v/>
      </c>
      <c r="C134" s="90" t="str">
        <f>'I12'!G18</f>
        <v xml:space="preserve"> </v>
      </c>
      <c r="D134" s="90" t="str">
        <f>'I12'!H18</f>
        <v xml:space="preserve"> </v>
      </c>
      <c r="E134" s="90" t="str">
        <f>'I12'!I18</f>
        <v xml:space="preserve"> </v>
      </c>
      <c r="F134" s="90" t="str">
        <f>'I12'!J18</f>
        <v xml:space="preserve"> </v>
      </c>
      <c r="G134" s="91"/>
      <c r="H134" s="91"/>
      <c r="I134" s="42"/>
      <c r="J134" s="42"/>
      <c r="K134" s="43">
        <f t="shared" si="3"/>
        <v>0</v>
      </c>
      <c r="L134" s="44">
        <f t="shared" si="4"/>
        <v>65</v>
      </c>
    </row>
    <row r="135" spans="1:12" x14ac:dyDescent="0.25">
      <c r="A135" s="40">
        <v>7</v>
      </c>
      <c r="B135" s="41" t="str">
        <f>IF('M12'!B19=0,"",'M12'!B19)</f>
        <v/>
      </c>
      <c r="C135" s="90" t="str">
        <f>'I12'!G19</f>
        <v xml:space="preserve"> </v>
      </c>
      <c r="D135" s="90" t="str">
        <f>'I12'!H19</f>
        <v xml:space="preserve"> </v>
      </c>
      <c r="E135" s="90" t="str">
        <f>'I12'!I19</f>
        <v xml:space="preserve"> </v>
      </c>
      <c r="F135" s="90" t="str">
        <f>'I12'!J19</f>
        <v xml:space="preserve"> </v>
      </c>
      <c r="G135" s="91"/>
      <c r="H135" s="91"/>
      <c r="I135" s="42"/>
      <c r="J135" s="42"/>
      <c r="K135" s="43">
        <f t="shared" si="3"/>
        <v>0</v>
      </c>
      <c r="L135" s="44">
        <f t="shared" si="4"/>
        <v>65</v>
      </c>
    </row>
    <row r="136" spans="1:12" x14ac:dyDescent="0.25">
      <c r="A136" s="40">
        <v>8</v>
      </c>
      <c r="B136" s="41" t="str">
        <f>IF('M12'!B20=0,"",'M12'!B20)</f>
        <v/>
      </c>
      <c r="C136" s="90" t="str">
        <f>'I12'!G20</f>
        <v xml:space="preserve"> </v>
      </c>
      <c r="D136" s="90" t="str">
        <f>'I12'!H20</f>
        <v xml:space="preserve"> </v>
      </c>
      <c r="E136" s="90" t="str">
        <f>'I12'!I20</f>
        <v xml:space="preserve"> </v>
      </c>
      <c r="F136" s="90" t="str">
        <f>'I12'!J20</f>
        <v xml:space="preserve"> </v>
      </c>
      <c r="G136" s="91"/>
      <c r="H136" s="91"/>
      <c r="I136" s="42"/>
      <c r="J136" s="42"/>
      <c r="K136" s="43">
        <f t="shared" si="3"/>
        <v>0</v>
      </c>
      <c r="L136" s="44">
        <f t="shared" si="4"/>
        <v>65</v>
      </c>
    </row>
    <row r="137" spans="1:12" x14ac:dyDescent="0.25">
      <c r="A137" s="40">
        <v>9</v>
      </c>
      <c r="B137" s="41" t="str">
        <f>IF('M12'!B21=0,"",'M12'!B21)</f>
        <v/>
      </c>
      <c r="C137" s="90" t="str">
        <f>'I12'!G21</f>
        <v xml:space="preserve"> </v>
      </c>
      <c r="D137" s="90" t="str">
        <f>'I12'!H21</f>
        <v xml:space="preserve"> </v>
      </c>
      <c r="E137" s="90" t="str">
        <f>'I12'!I21</f>
        <v xml:space="preserve"> </v>
      </c>
      <c r="F137" s="90" t="str">
        <f>'I12'!J21</f>
        <v xml:space="preserve"> </v>
      </c>
      <c r="G137" s="91"/>
      <c r="H137" s="91"/>
      <c r="I137" s="42"/>
      <c r="J137" s="42"/>
      <c r="K137" s="43">
        <f t="shared" si="3"/>
        <v>0</v>
      </c>
      <c r="L137" s="44">
        <f t="shared" si="4"/>
        <v>65</v>
      </c>
    </row>
    <row r="138" spans="1:12" x14ac:dyDescent="0.25">
      <c r="A138" s="40">
        <v>10</v>
      </c>
      <c r="B138" s="41" t="str">
        <f>IF('M12'!B22=0,"",'M12'!B22)</f>
        <v/>
      </c>
      <c r="C138" s="90" t="str">
        <f>'I12'!G22</f>
        <v xml:space="preserve"> </v>
      </c>
      <c r="D138" s="90" t="str">
        <f>'I12'!H22</f>
        <v xml:space="preserve"> </v>
      </c>
      <c r="E138" s="90" t="str">
        <f>'I12'!I22</f>
        <v xml:space="preserve"> </v>
      </c>
      <c r="F138" s="90" t="str">
        <f>'I12'!J22</f>
        <v xml:space="preserve"> </v>
      </c>
      <c r="G138" s="91"/>
      <c r="H138" s="91"/>
      <c r="I138" s="42"/>
      <c r="J138" s="42"/>
      <c r="K138" s="43">
        <f t="shared" si="3"/>
        <v>0</v>
      </c>
      <c r="L138" s="44">
        <f t="shared" si="4"/>
        <v>65</v>
      </c>
    </row>
    <row r="139" spans="1:12" x14ac:dyDescent="0.25">
      <c r="A139" s="40">
        <v>11</v>
      </c>
      <c r="B139" s="41" t="str">
        <f>IF('M12'!B23=0,"",'M12'!B23)</f>
        <v/>
      </c>
      <c r="C139" s="90" t="str">
        <f>'I12'!G23</f>
        <v xml:space="preserve"> </v>
      </c>
      <c r="D139" s="90" t="str">
        <f>'I12'!H23</f>
        <v xml:space="preserve"> </v>
      </c>
      <c r="E139" s="90" t="str">
        <f>'I12'!I23</f>
        <v xml:space="preserve"> </v>
      </c>
      <c r="F139" s="90" t="str">
        <f>'I12'!J23</f>
        <v xml:space="preserve"> </v>
      </c>
      <c r="G139" s="91"/>
      <c r="H139" s="91"/>
      <c r="I139" s="42"/>
      <c r="J139" s="42"/>
      <c r="K139" s="43">
        <f t="shared" si="3"/>
        <v>0</v>
      </c>
      <c r="L139" s="44">
        <f t="shared" si="4"/>
        <v>65</v>
      </c>
    </row>
    <row r="140" spans="1:12" x14ac:dyDescent="0.25">
      <c r="A140" s="40">
        <v>12</v>
      </c>
      <c r="B140" s="41" t="str">
        <f>IF('M12'!B24=0,"",'M12'!B24)</f>
        <v/>
      </c>
      <c r="C140" s="90" t="str">
        <f>'I12'!G24</f>
        <v xml:space="preserve"> </v>
      </c>
      <c r="D140" s="90" t="str">
        <f>'I12'!H24</f>
        <v xml:space="preserve"> </v>
      </c>
      <c r="E140" s="90" t="str">
        <f>'I12'!I24</f>
        <v xml:space="preserve"> </v>
      </c>
      <c r="F140" s="90" t="str">
        <f>'I12'!J24</f>
        <v xml:space="preserve"> </v>
      </c>
      <c r="G140" s="91"/>
      <c r="H140" s="91"/>
      <c r="I140" s="42"/>
      <c r="J140" s="42"/>
      <c r="K140" s="43">
        <f t="shared" si="3"/>
        <v>0</v>
      </c>
      <c r="L140" s="44">
        <f t="shared" si="4"/>
        <v>65</v>
      </c>
    </row>
    <row r="141" spans="1:12" x14ac:dyDescent="0.25">
      <c r="A141" s="40">
        <v>13</v>
      </c>
      <c r="B141" s="41" t="str">
        <f>IF('M12'!B25=0,"",'M12'!B25)</f>
        <v/>
      </c>
      <c r="C141" s="90" t="str">
        <f>'I12'!G25</f>
        <v xml:space="preserve"> </v>
      </c>
      <c r="D141" s="90" t="str">
        <f>'I12'!H25</f>
        <v xml:space="preserve"> </v>
      </c>
      <c r="E141" s="90" t="str">
        <f>'I12'!I25</f>
        <v xml:space="preserve"> </v>
      </c>
      <c r="F141" s="90" t="str">
        <f>'I12'!J25</f>
        <v xml:space="preserve"> </v>
      </c>
      <c r="G141" s="91"/>
      <c r="H141" s="91"/>
      <c r="I141" s="42"/>
      <c r="J141" s="42"/>
      <c r="K141" s="43">
        <f t="shared" si="3"/>
        <v>0</v>
      </c>
      <c r="L141" s="44">
        <f t="shared" si="4"/>
        <v>65</v>
      </c>
    </row>
    <row r="142" spans="1:12" x14ac:dyDescent="0.25">
      <c r="A142" s="40">
        <v>14</v>
      </c>
      <c r="B142" s="41" t="str">
        <f>IF('M12'!B26=0,"",'M12'!B26)</f>
        <v/>
      </c>
      <c r="C142" s="90" t="str">
        <f>'I12'!G26</f>
        <v xml:space="preserve"> </v>
      </c>
      <c r="D142" s="90" t="str">
        <f>'I12'!H26</f>
        <v xml:space="preserve"> </v>
      </c>
      <c r="E142" s="90" t="str">
        <f>'I12'!I26</f>
        <v xml:space="preserve"> </v>
      </c>
      <c r="F142" s="90" t="str">
        <f>'I12'!J26</f>
        <v xml:space="preserve"> </v>
      </c>
      <c r="G142" s="91"/>
      <c r="H142" s="91"/>
      <c r="I142" s="42"/>
      <c r="J142" s="42"/>
      <c r="K142" s="43">
        <f t="shared" si="3"/>
        <v>0</v>
      </c>
      <c r="L142" s="44">
        <f t="shared" si="4"/>
        <v>65</v>
      </c>
    </row>
    <row r="143" spans="1:12" x14ac:dyDescent="0.25">
      <c r="A143" s="40">
        <v>15</v>
      </c>
      <c r="B143" s="41" t="str">
        <f>IF('M12'!B27=0,"",'M12'!B27)</f>
        <v/>
      </c>
      <c r="C143" s="90" t="str">
        <f>'I12'!G27</f>
        <v xml:space="preserve"> </v>
      </c>
      <c r="D143" s="90" t="str">
        <f>'I12'!H27</f>
        <v xml:space="preserve"> </v>
      </c>
      <c r="E143" s="90" t="str">
        <f>'I12'!I27</f>
        <v xml:space="preserve"> </v>
      </c>
      <c r="F143" s="90" t="str">
        <f>'I12'!J27</f>
        <v xml:space="preserve"> </v>
      </c>
      <c r="G143" s="91"/>
      <c r="H143" s="91"/>
      <c r="I143" s="42"/>
      <c r="J143" s="42"/>
      <c r="K143" s="43">
        <f t="shared" si="3"/>
        <v>0</v>
      </c>
      <c r="L143" s="44">
        <f t="shared" si="4"/>
        <v>65</v>
      </c>
    </row>
    <row r="144" spans="1:12" x14ac:dyDescent="0.25">
      <c r="A144" s="40">
        <v>16</v>
      </c>
      <c r="B144" s="41" t="str">
        <f>IF('M12'!B28=0,"",'M12'!B28)</f>
        <v/>
      </c>
      <c r="C144" s="90" t="str">
        <f>'I12'!G28</f>
        <v xml:space="preserve"> </v>
      </c>
      <c r="D144" s="90" t="str">
        <f>'I12'!H28</f>
        <v xml:space="preserve"> </v>
      </c>
      <c r="E144" s="90" t="str">
        <f>'I12'!I28</f>
        <v xml:space="preserve"> </v>
      </c>
      <c r="F144" s="90" t="str">
        <f>'I12'!J28</f>
        <v xml:space="preserve"> </v>
      </c>
      <c r="G144" s="91"/>
      <c r="H144" s="91"/>
      <c r="I144" s="42"/>
      <c r="J144" s="42"/>
      <c r="K144" s="43">
        <f t="shared" si="3"/>
        <v>0</v>
      </c>
      <c r="L144" s="44">
        <f t="shared" si="4"/>
        <v>65</v>
      </c>
    </row>
    <row r="145" spans="1:12" x14ac:dyDescent="0.25">
      <c r="A145" s="40">
        <v>17</v>
      </c>
      <c r="B145" s="41" t="str">
        <f>IF('M12'!B29=0,"",'M12'!B29)</f>
        <v/>
      </c>
      <c r="C145" s="90" t="str">
        <f>'I12'!G29</f>
        <v xml:space="preserve"> </v>
      </c>
      <c r="D145" s="90" t="str">
        <f>'I12'!H29</f>
        <v xml:space="preserve"> </v>
      </c>
      <c r="E145" s="90" t="str">
        <f>'I12'!I29</f>
        <v xml:space="preserve"> </v>
      </c>
      <c r="F145" s="90" t="str">
        <f>'I12'!J29</f>
        <v xml:space="preserve"> </v>
      </c>
      <c r="G145" s="91"/>
      <c r="H145" s="91"/>
      <c r="I145" s="42"/>
      <c r="J145" s="42"/>
      <c r="K145" s="43">
        <f t="shared" si="3"/>
        <v>0</v>
      </c>
      <c r="L145" s="44">
        <f t="shared" si="4"/>
        <v>65</v>
      </c>
    </row>
    <row r="146" spans="1:12" x14ac:dyDescent="0.25">
      <c r="A146" s="40">
        <v>18</v>
      </c>
      <c r="B146" s="41" t="str">
        <f>IF('M12'!B30=0,"",'M12'!B30)</f>
        <v/>
      </c>
      <c r="C146" s="90" t="str">
        <f>'I12'!G30</f>
        <v xml:space="preserve"> </v>
      </c>
      <c r="D146" s="90" t="str">
        <f>'I12'!H30</f>
        <v xml:space="preserve"> </v>
      </c>
      <c r="E146" s="90" t="str">
        <f>'I12'!I30</f>
        <v xml:space="preserve"> </v>
      </c>
      <c r="F146" s="90" t="str">
        <f>'I12'!J30</f>
        <v xml:space="preserve"> </v>
      </c>
      <c r="G146" s="91"/>
      <c r="H146" s="91"/>
      <c r="I146" s="42"/>
      <c r="J146" s="42"/>
      <c r="K146" s="43">
        <f t="shared" si="3"/>
        <v>0</v>
      </c>
      <c r="L146" s="44">
        <f t="shared" si="4"/>
        <v>65</v>
      </c>
    </row>
    <row r="147" spans="1:12" x14ac:dyDescent="0.25">
      <c r="A147" s="40">
        <v>19</v>
      </c>
      <c r="B147" s="41" t="str">
        <f>IF('M12'!B31=0,"",'M12'!B31)</f>
        <v/>
      </c>
      <c r="C147" s="90" t="str">
        <f>'I12'!G31</f>
        <v xml:space="preserve"> </v>
      </c>
      <c r="D147" s="90" t="str">
        <f>'I12'!H31</f>
        <v xml:space="preserve"> </v>
      </c>
      <c r="E147" s="90" t="str">
        <f>'I12'!I31</f>
        <v xml:space="preserve"> </v>
      </c>
      <c r="F147" s="90" t="str">
        <f>'I12'!J31</f>
        <v xml:space="preserve"> </v>
      </c>
      <c r="G147" s="91"/>
      <c r="H147" s="91"/>
      <c r="I147" s="42"/>
      <c r="J147" s="42"/>
      <c r="K147" s="43">
        <f t="shared" si="3"/>
        <v>0</v>
      </c>
      <c r="L147" s="44">
        <f t="shared" si="4"/>
        <v>65</v>
      </c>
    </row>
    <row r="148" spans="1:12" x14ac:dyDescent="0.25">
      <c r="A148" s="40">
        <v>20</v>
      </c>
      <c r="B148" s="41" t="str">
        <f>IF('M12'!B32=0,"",'M12'!B32)</f>
        <v/>
      </c>
      <c r="C148" s="90" t="str">
        <f>'I12'!G32</f>
        <v xml:space="preserve"> </v>
      </c>
      <c r="D148" s="90" t="str">
        <f>'I12'!H32</f>
        <v xml:space="preserve"> </v>
      </c>
      <c r="E148" s="90" t="str">
        <f>'I12'!I32</f>
        <v xml:space="preserve"> </v>
      </c>
      <c r="F148" s="90" t="str">
        <f>'I12'!J32</f>
        <v xml:space="preserve"> </v>
      </c>
      <c r="G148" s="91"/>
      <c r="H148" s="91"/>
      <c r="I148" s="42"/>
      <c r="J148" s="42"/>
      <c r="K148" s="43">
        <f t="shared" si="3"/>
        <v>0</v>
      </c>
      <c r="L148" s="44">
        <f t="shared" si="4"/>
        <v>65</v>
      </c>
    </row>
    <row r="149" spans="1:12" x14ac:dyDescent="0.25">
      <c r="A149" s="40">
        <v>21</v>
      </c>
      <c r="B149" s="41" t="str">
        <f>IF('M12'!B33=0,"",'M12'!B33)</f>
        <v/>
      </c>
      <c r="C149" s="90" t="str">
        <f>'I12'!G33</f>
        <v xml:space="preserve"> </v>
      </c>
      <c r="D149" s="90" t="str">
        <f>'I12'!H33</f>
        <v xml:space="preserve"> </v>
      </c>
      <c r="E149" s="90" t="str">
        <f>'I12'!I33</f>
        <v xml:space="preserve"> </v>
      </c>
      <c r="F149" s="90" t="str">
        <f>'I12'!J33</f>
        <v xml:space="preserve"> </v>
      </c>
      <c r="G149" s="91"/>
      <c r="H149" s="91"/>
      <c r="I149" s="42"/>
      <c r="J149" s="42"/>
      <c r="K149" s="43">
        <f t="shared" si="3"/>
        <v>0</v>
      </c>
      <c r="L149" s="44">
        <f t="shared" si="4"/>
        <v>65</v>
      </c>
    </row>
    <row r="150" spans="1:12" x14ac:dyDescent="0.25">
      <c r="A150" s="40">
        <v>22</v>
      </c>
      <c r="B150" s="41" t="str">
        <f>IF('M12'!B34=0,"",'M12'!B34)</f>
        <v/>
      </c>
      <c r="C150" s="90" t="str">
        <f>'I12'!G34</f>
        <v xml:space="preserve"> </v>
      </c>
      <c r="D150" s="90" t="str">
        <f>'I12'!H34</f>
        <v xml:space="preserve"> </v>
      </c>
      <c r="E150" s="90" t="str">
        <f>'I12'!I34</f>
        <v xml:space="preserve"> </v>
      </c>
      <c r="F150" s="90" t="str">
        <f>'I12'!J34</f>
        <v xml:space="preserve"> </v>
      </c>
      <c r="G150" s="91"/>
      <c r="H150" s="91"/>
      <c r="I150" s="42"/>
      <c r="J150" s="42"/>
      <c r="K150" s="43">
        <f t="shared" si="3"/>
        <v>0</v>
      </c>
      <c r="L150" s="44">
        <f t="shared" si="4"/>
        <v>65</v>
      </c>
    </row>
    <row r="151" spans="1:12" x14ac:dyDescent="0.25">
      <c r="A151" s="40">
        <v>23</v>
      </c>
      <c r="B151" s="41" t="str">
        <f>IF('M12'!B35=0,"",'M12'!B35)</f>
        <v/>
      </c>
      <c r="C151" s="90" t="str">
        <f>'I12'!G35</f>
        <v xml:space="preserve"> </v>
      </c>
      <c r="D151" s="90" t="str">
        <f>'I12'!H35</f>
        <v xml:space="preserve"> </v>
      </c>
      <c r="E151" s="90" t="str">
        <f>'I12'!I35</f>
        <v xml:space="preserve"> </v>
      </c>
      <c r="F151" s="90" t="str">
        <f>'I12'!J35</f>
        <v xml:space="preserve"> </v>
      </c>
      <c r="G151" s="91"/>
      <c r="H151" s="91"/>
      <c r="I151" s="42"/>
      <c r="J151" s="42"/>
      <c r="K151" s="43">
        <f t="shared" si="3"/>
        <v>0</v>
      </c>
      <c r="L151" s="44">
        <f t="shared" si="4"/>
        <v>65</v>
      </c>
    </row>
    <row r="152" spans="1:12" x14ac:dyDescent="0.25">
      <c r="A152" s="40">
        <v>24</v>
      </c>
      <c r="B152" s="41" t="str">
        <f>IF('M12'!B36=0,"",'M12'!B36)</f>
        <v/>
      </c>
      <c r="C152" s="90" t="str">
        <f>'I12'!G36</f>
        <v xml:space="preserve"> </v>
      </c>
      <c r="D152" s="90" t="str">
        <f>'I12'!H36</f>
        <v xml:space="preserve"> </v>
      </c>
      <c r="E152" s="90" t="str">
        <f>'I12'!I36</f>
        <v xml:space="preserve"> </v>
      </c>
      <c r="F152" s="90" t="str">
        <f>'I12'!J36</f>
        <v xml:space="preserve"> </v>
      </c>
      <c r="G152" s="91"/>
      <c r="H152" s="91"/>
      <c r="I152" s="42"/>
      <c r="J152" s="42"/>
      <c r="K152" s="43">
        <f t="shared" si="3"/>
        <v>0</v>
      </c>
      <c r="L152" s="44">
        <f t="shared" si="4"/>
        <v>65</v>
      </c>
    </row>
    <row r="153" spans="1:12" x14ac:dyDescent="0.25">
      <c r="A153" s="40">
        <v>25</v>
      </c>
      <c r="B153" s="41" t="str">
        <f>IF('M12'!B37=0,"",'M12'!B37)</f>
        <v/>
      </c>
      <c r="C153" s="90" t="str">
        <f>'I12'!G37</f>
        <v xml:space="preserve"> </v>
      </c>
      <c r="D153" s="90" t="str">
        <f>'I12'!H37</f>
        <v xml:space="preserve"> </v>
      </c>
      <c r="E153" s="90" t="str">
        <f>'I12'!I37</f>
        <v xml:space="preserve"> </v>
      </c>
      <c r="F153" s="90" t="str">
        <f>'I12'!J37</f>
        <v xml:space="preserve"> </v>
      </c>
      <c r="G153" s="91"/>
      <c r="H153" s="91"/>
      <c r="I153" s="42"/>
      <c r="J153" s="42"/>
      <c r="K153" s="43">
        <f t="shared" si="3"/>
        <v>0</v>
      </c>
      <c r="L153" s="44">
        <f t="shared" si="4"/>
        <v>65</v>
      </c>
    </row>
    <row r="154" spans="1:12" x14ac:dyDescent="0.25">
      <c r="A154" s="40">
        <v>26</v>
      </c>
      <c r="B154" s="41" t="str">
        <f>IF('M12'!B38=0,"",'M12'!B38)</f>
        <v/>
      </c>
      <c r="C154" s="90" t="str">
        <f>'I12'!G38</f>
        <v xml:space="preserve"> </v>
      </c>
      <c r="D154" s="90" t="str">
        <f>'I12'!H38</f>
        <v xml:space="preserve"> </v>
      </c>
      <c r="E154" s="90" t="str">
        <f>'I12'!I38</f>
        <v xml:space="preserve"> </v>
      </c>
      <c r="F154" s="90" t="str">
        <f>'I12'!J38</f>
        <v xml:space="preserve"> </v>
      </c>
      <c r="G154" s="91"/>
      <c r="H154" s="91"/>
      <c r="I154" s="42"/>
      <c r="J154" s="42"/>
      <c r="K154" s="43">
        <f t="shared" si="3"/>
        <v>0</v>
      </c>
      <c r="L154" s="44">
        <f t="shared" si="4"/>
        <v>65</v>
      </c>
    </row>
    <row r="155" spans="1:12" x14ac:dyDescent="0.25">
      <c r="A155" s="40">
        <v>27</v>
      </c>
      <c r="B155" s="41" t="str">
        <f>IF('M12'!B39=0,"",'M12'!B39)</f>
        <v/>
      </c>
      <c r="C155" s="90" t="str">
        <f>'I12'!G39</f>
        <v xml:space="preserve"> </v>
      </c>
      <c r="D155" s="90" t="str">
        <f>'I12'!H39</f>
        <v xml:space="preserve"> </v>
      </c>
      <c r="E155" s="90" t="str">
        <f>'I12'!I39</f>
        <v xml:space="preserve"> </v>
      </c>
      <c r="F155" s="90" t="str">
        <f>'I12'!J39</f>
        <v xml:space="preserve"> </v>
      </c>
      <c r="G155" s="91"/>
      <c r="H155" s="91"/>
      <c r="I155" s="42"/>
      <c r="J155" s="42"/>
      <c r="K155" s="43">
        <f t="shared" si="3"/>
        <v>0</v>
      </c>
      <c r="L155" s="44">
        <f t="shared" si="4"/>
        <v>65</v>
      </c>
    </row>
    <row r="156" spans="1:12" x14ac:dyDescent="0.25">
      <c r="A156" s="40">
        <v>28</v>
      </c>
      <c r="B156" s="41" t="str">
        <f>IF('M12'!B40=0,"",'M12'!B40)</f>
        <v/>
      </c>
      <c r="C156" s="90" t="str">
        <f>'I12'!G40</f>
        <v xml:space="preserve"> </v>
      </c>
      <c r="D156" s="90" t="str">
        <f>'I12'!H40</f>
        <v xml:space="preserve"> </v>
      </c>
      <c r="E156" s="90" t="str">
        <f>'I12'!I40</f>
        <v xml:space="preserve"> </v>
      </c>
      <c r="F156" s="90" t="str">
        <f>'I12'!J40</f>
        <v xml:space="preserve"> </v>
      </c>
      <c r="G156" s="91"/>
      <c r="H156" s="91"/>
      <c r="I156" s="42"/>
      <c r="J156" s="42"/>
      <c r="K156" s="43">
        <f t="shared" si="3"/>
        <v>0</v>
      </c>
      <c r="L156" s="44">
        <f t="shared" si="4"/>
        <v>65</v>
      </c>
    </row>
    <row r="157" spans="1:12" x14ac:dyDescent="0.25">
      <c r="A157" s="40">
        <v>29</v>
      </c>
      <c r="B157" s="41" t="str">
        <f>IF('M12'!B41=0,"",'M12'!B41)</f>
        <v/>
      </c>
      <c r="C157" s="90" t="str">
        <f>'I12'!G41</f>
        <v xml:space="preserve"> </v>
      </c>
      <c r="D157" s="90" t="str">
        <f>'I12'!H41</f>
        <v xml:space="preserve"> </v>
      </c>
      <c r="E157" s="90" t="str">
        <f>'I12'!I41</f>
        <v xml:space="preserve"> </v>
      </c>
      <c r="F157" s="90" t="str">
        <f>'I12'!J41</f>
        <v xml:space="preserve"> </v>
      </c>
      <c r="G157" s="91"/>
      <c r="H157" s="91"/>
      <c r="I157" s="42"/>
      <c r="J157" s="42"/>
      <c r="K157" s="43">
        <f t="shared" si="3"/>
        <v>0</v>
      </c>
      <c r="L157" s="44">
        <f t="shared" si="4"/>
        <v>65</v>
      </c>
    </row>
    <row r="158" spans="1:12" x14ac:dyDescent="0.25">
      <c r="A158" s="40">
        <v>30</v>
      </c>
      <c r="B158" s="41" t="str">
        <f>IF('M12'!B42=0,"",'M12'!B42)</f>
        <v/>
      </c>
      <c r="C158" s="90" t="str">
        <f>'I12'!G42</f>
        <v xml:space="preserve"> </v>
      </c>
      <c r="D158" s="90" t="str">
        <f>'I12'!H42</f>
        <v xml:space="preserve"> </v>
      </c>
      <c r="E158" s="90" t="str">
        <f>'I12'!I42</f>
        <v xml:space="preserve"> </v>
      </c>
      <c r="F158" s="90" t="str">
        <f>'I12'!J42</f>
        <v xml:space="preserve"> </v>
      </c>
      <c r="G158" s="91"/>
      <c r="H158" s="91"/>
      <c r="I158" s="42"/>
      <c r="J158" s="42"/>
      <c r="K158" s="43">
        <f t="shared" si="3"/>
        <v>0</v>
      </c>
      <c r="L158" s="44">
        <f t="shared" si="4"/>
        <v>65</v>
      </c>
    </row>
    <row r="159" spans="1:12" x14ac:dyDescent="0.25">
      <c r="A159" s="40">
        <v>31</v>
      </c>
      <c r="B159" s="41" t="str">
        <f>IF('M12'!B43=0,"",'M12'!B43)</f>
        <v/>
      </c>
      <c r="C159" s="90" t="str">
        <f>'I12'!G43</f>
        <v xml:space="preserve"> </v>
      </c>
      <c r="D159" s="90" t="str">
        <f>'I12'!H43</f>
        <v xml:space="preserve"> </v>
      </c>
      <c r="E159" s="90" t="str">
        <f>'I12'!I43</f>
        <v xml:space="preserve"> </v>
      </c>
      <c r="F159" s="90" t="str">
        <f>'I12'!J43</f>
        <v xml:space="preserve"> </v>
      </c>
      <c r="G159" s="91"/>
      <c r="H159" s="91"/>
      <c r="I159" s="42"/>
      <c r="J159" s="42"/>
      <c r="K159" s="43">
        <f t="shared" si="3"/>
        <v>0</v>
      </c>
      <c r="L159" s="44">
        <f t="shared" si="4"/>
        <v>65</v>
      </c>
    </row>
    <row r="160" spans="1:12" x14ac:dyDescent="0.25">
      <c r="A160" s="40">
        <v>32</v>
      </c>
      <c r="B160" s="41" t="str">
        <f>IF('M12'!B44=0,"",'M12'!B44)</f>
        <v/>
      </c>
      <c r="C160" s="90" t="str">
        <f>'I12'!G44</f>
        <v xml:space="preserve"> </v>
      </c>
      <c r="D160" s="90" t="str">
        <f>'I12'!H44</f>
        <v xml:space="preserve"> </v>
      </c>
      <c r="E160" s="90" t="str">
        <f>'I12'!I44</f>
        <v xml:space="preserve"> </v>
      </c>
      <c r="F160" s="90" t="str">
        <f>'I12'!J44</f>
        <v xml:space="preserve"> </v>
      </c>
      <c r="G160" s="91"/>
      <c r="H160" s="91"/>
      <c r="I160" s="42"/>
      <c r="J160" s="42"/>
      <c r="K160" s="43">
        <f t="shared" si="3"/>
        <v>0</v>
      </c>
      <c r="L160" s="44">
        <f t="shared" si="4"/>
        <v>65</v>
      </c>
    </row>
    <row r="161" spans="1:12" x14ac:dyDescent="0.25">
      <c r="A161" s="40">
        <v>33</v>
      </c>
      <c r="B161" s="41" t="str">
        <f>IF('M12'!B45=0,"",'M12'!B45)</f>
        <v/>
      </c>
      <c r="C161" s="90" t="str">
        <f>'I12'!G45</f>
        <v xml:space="preserve"> </v>
      </c>
      <c r="D161" s="90" t="str">
        <f>'I12'!H45</f>
        <v xml:space="preserve"> </v>
      </c>
      <c r="E161" s="90" t="str">
        <f>'I12'!I45</f>
        <v xml:space="preserve"> </v>
      </c>
      <c r="F161" s="90" t="str">
        <f>'I12'!J45</f>
        <v xml:space="preserve"> </v>
      </c>
      <c r="G161" s="91"/>
      <c r="H161" s="91"/>
      <c r="I161" s="42"/>
      <c r="J161" s="42"/>
      <c r="K161" s="43">
        <f t="shared" si="3"/>
        <v>0</v>
      </c>
      <c r="L161" s="44">
        <f t="shared" si="4"/>
        <v>65</v>
      </c>
    </row>
    <row r="162" spans="1:12" x14ac:dyDescent="0.25">
      <c r="A162" s="40">
        <v>34</v>
      </c>
      <c r="B162" s="41" t="str">
        <f>IF('M12'!B46=0,"",'M12'!B46)</f>
        <v/>
      </c>
      <c r="C162" s="90" t="str">
        <f>'I12'!G46</f>
        <v xml:space="preserve"> </v>
      </c>
      <c r="D162" s="90" t="str">
        <f>'I12'!H46</f>
        <v xml:space="preserve"> </v>
      </c>
      <c r="E162" s="90" t="str">
        <f>'I12'!I46</f>
        <v xml:space="preserve"> </v>
      </c>
      <c r="F162" s="90" t="str">
        <f>'I12'!J46</f>
        <v xml:space="preserve"> </v>
      </c>
      <c r="G162" s="91"/>
      <c r="H162" s="91"/>
      <c r="I162" s="42"/>
      <c r="J162" s="42"/>
      <c r="K162" s="43">
        <f t="shared" si="3"/>
        <v>0</v>
      </c>
      <c r="L162" s="44">
        <f t="shared" si="4"/>
        <v>65</v>
      </c>
    </row>
    <row r="163" spans="1:12" x14ac:dyDescent="0.25">
      <c r="A163" s="40">
        <v>35</v>
      </c>
      <c r="B163" s="41" t="str">
        <f>IF('M12'!B47=0,"",'M12'!B47)</f>
        <v/>
      </c>
      <c r="C163" s="90" t="str">
        <f>'I12'!G47</f>
        <v xml:space="preserve"> </v>
      </c>
      <c r="D163" s="90" t="str">
        <f>'I12'!H47</f>
        <v xml:space="preserve"> </v>
      </c>
      <c r="E163" s="90" t="str">
        <f>'I12'!I47</f>
        <v xml:space="preserve"> </v>
      </c>
      <c r="F163" s="90" t="str">
        <f>'I12'!J47</f>
        <v xml:space="preserve"> </v>
      </c>
      <c r="G163" s="91"/>
      <c r="H163" s="91"/>
      <c r="I163" s="42"/>
      <c r="J163" s="42"/>
      <c r="K163" s="43">
        <f t="shared" si="3"/>
        <v>0</v>
      </c>
      <c r="L163" s="44">
        <f t="shared" si="4"/>
        <v>65</v>
      </c>
    </row>
    <row r="164" spans="1:12" x14ac:dyDescent="0.25">
      <c r="A164" s="40">
        <v>36</v>
      </c>
      <c r="B164" s="41" t="str">
        <f>IF('M12'!B48=0,"",'M12'!B48)</f>
        <v/>
      </c>
      <c r="C164" s="90" t="str">
        <f>'I12'!G48</f>
        <v xml:space="preserve"> </v>
      </c>
      <c r="D164" s="90" t="str">
        <f>'I12'!H48</f>
        <v xml:space="preserve"> </v>
      </c>
      <c r="E164" s="90" t="str">
        <f>'I12'!I48</f>
        <v xml:space="preserve"> </v>
      </c>
      <c r="F164" s="90" t="str">
        <f>'I12'!J48</f>
        <v xml:space="preserve"> </v>
      </c>
      <c r="G164" s="91"/>
      <c r="H164" s="91"/>
      <c r="I164" s="42"/>
      <c r="J164" s="42"/>
      <c r="K164" s="43">
        <f t="shared" si="3"/>
        <v>0</v>
      </c>
      <c r="L164" s="44">
        <f t="shared" si="4"/>
        <v>65</v>
      </c>
    </row>
    <row r="165" spans="1:12" x14ac:dyDescent="0.25">
      <c r="A165" s="40">
        <v>37</v>
      </c>
      <c r="B165" s="41" t="str">
        <f>IF('M12'!B49=0,"",'M12'!B49)</f>
        <v/>
      </c>
      <c r="C165" s="90" t="str">
        <f>'I12'!G49</f>
        <v xml:space="preserve"> </v>
      </c>
      <c r="D165" s="90" t="str">
        <f>'I12'!H49</f>
        <v xml:space="preserve"> </v>
      </c>
      <c r="E165" s="90" t="str">
        <f>'I12'!I49</f>
        <v xml:space="preserve"> </v>
      </c>
      <c r="F165" s="90" t="str">
        <f>'I12'!J49</f>
        <v xml:space="preserve"> </v>
      </c>
      <c r="G165" s="91"/>
      <c r="H165" s="91"/>
      <c r="I165" s="42"/>
      <c r="J165" s="42"/>
      <c r="K165" s="43">
        <f t="shared" si="3"/>
        <v>0</v>
      </c>
      <c r="L165" s="44">
        <f t="shared" si="4"/>
        <v>65</v>
      </c>
    </row>
    <row r="166" spans="1:12" x14ac:dyDescent="0.25">
      <c r="A166" s="40">
        <v>38</v>
      </c>
      <c r="B166" s="41" t="str">
        <f>IF('M12'!B50=0,"",'M12'!B50)</f>
        <v/>
      </c>
      <c r="C166" s="90" t="str">
        <f>'I12'!G50</f>
        <v xml:space="preserve"> </v>
      </c>
      <c r="D166" s="90" t="str">
        <f>'I12'!H50</f>
        <v xml:space="preserve"> </v>
      </c>
      <c r="E166" s="90" t="str">
        <f>'I12'!I50</f>
        <v xml:space="preserve"> </v>
      </c>
      <c r="F166" s="90" t="str">
        <f>'I12'!J50</f>
        <v xml:space="preserve"> </v>
      </c>
      <c r="G166" s="91"/>
      <c r="H166" s="91"/>
      <c r="I166" s="42"/>
      <c r="J166" s="42"/>
      <c r="K166" s="43">
        <f t="shared" si="3"/>
        <v>0</v>
      </c>
      <c r="L166" s="44">
        <f t="shared" si="4"/>
        <v>65</v>
      </c>
    </row>
    <row r="167" spans="1:12" x14ac:dyDescent="0.25">
      <c r="A167" s="40">
        <v>39</v>
      </c>
      <c r="B167" s="41" t="str">
        <f>IF('M12'!B51=0,"",'M12'!B51)</f>
        <v/>
      </c>
      <c r="C167" s="90" t="str">
        <f>'I12'!G51</f>
        <v xml:space="preserve"> </v>
      </c>
      <c r="D167" s="90" t="str">
        <f>'I12'!H51</f>
        <v xml:space="preserve"> </v>
      </c>
      <c r="E167" s="90" t="str">
        <f>'I12'!I51</f>
        <v xml:space="preserve"> </v>
      </c>
      <c r="F167" s="90" t="str">
        <f>'I12'!J51</f>
        <v xml:space="preserve"> </v>
      </c>
      <c r="G167" s="91"/>
      <c r="H167" s="91"/>
      <c r="I167" s="42"/>
      <c r="J167" s="42"/>
      <c r="K167" s="43">
        <f t="shared" si="3"/>
        <v>0</v>
      </c>
      <c r="L167" s="44">
        <f t="shared" si="4"/>
        <v>65</v>
      </c>
    </row>
    <row r="168" spans="1:12" x14ac:dyDescent="0.25">
      <c r="A168" s="40">
        <v>40</v>
      </c>
      <c r="B168" s="41" t="str">
        <f>IF('M12'!B52=0,"",'M12'!B52)</f>
        <v/>
      </c>
      <c r="C168" s="90" t="str">
        <f>'I12'!G52</f>
        <v xml:space="preserve"> </v>
      </c>
      <c r="D168" s="90" t="str">
        <f>'I12'!H52</f>
        <v xml:space="preserve"> </v>
      </c>
      <c r="E168" s="90" t="str">
        <f>'I12'!I52</f>
        <v xml:space="preserve"> </v>
      </c>
      <c r="F168" s="90" t="str">
        <f>'I12'!J52</f>
        <v xml:space="preserve"> </v>
      </c>
      <c r="G168" s="91"/>
      <c r="H168" s="91"/>
      <c r="I168" s="42"/>
      <c r="J168" s="42"/>
      <c r="K168" s="43">
        <f t="shared" si="3"/>
        <v>0</v>
      </c>
      <c r="L168" s="44">
        <f t="shared" si="4"/>
        <v>65</v>
      </c>
    </row>
    <row r="169" spans="1:12" x14ac:dyDescent="0.25">
      <c r="A169" s="40">
        <v>41</v>
      </c>
      <c r="B169" s="41" t="str">
        <f>IF('M12'!B53=0,"",'M12'!B53)</f>
        <v/>
      </c>
      <c r="C169" s="90" t="str">
        <f>'I12'!G53</f>
        <v xml:space="preserve"> </v>
      </c>
      <c r="D169" s="90" t="str">
        <f>'I12'!H53</f>
        <v xml:space="preserve"> </v>
      </c>
      <c r="E169" s="90" t="str">
        <f>'I12'!I53</f>
        <v xml:space="preserve"> </v>
      </c>
      <c r="F169" s="90" t="str">
        <f>'I12'!J53</f>
        <v xml:space="preserve"> </v>
      </c>
      <c r="G169" s="91"/>
      <c r="H169" s="91"/>
      <c r="I169" s="42"/>
      <c r="J169" s="42"/>
      <c r="K169" s="43">
        <f t="shared" si="3"/>
        <v>0</v>
      </c>
      <c r="L169" s="44">
        <f t="shared" si="4"/>
        <v>65</v>
      </c>
    </row>
    <row r="170" spans="1:12" x14ac:dyDescent="0.25">
      <c r="A170" s="40">
        <v>42</v>
      </c>
      <c r="B170" s="41" t="str">
        <f>IF('M12'!B54=0,"",'M12'!B54)</f>
        <v/>
      </c>
      <c r="C170" s="90" t="str">
        <f>'I12'!G54</f>
        <v xml:space="preserve"> </v>
      </c>
      <c r="D170" s="90" t="str">
        <f>'I12'!H54</f>
        <v xml:space="preserve"> </v>
      </c>
      <c r="E170" s="90" t="str">
        <f>'I12'!I54</f>
        <v xml:space="preserve"> </v>
      </c>
      <c r="F170" s="90" t="str">
        <f>'I12'!J54</f>
        <v xml:space="preserve"> </v>
      </c>
      <c r="G170" s="91"/>
      <c r="H170" s="91"/>
      <c r="I170" s="42"/>
      <c r="J170" s="42"/>
      <c r="K170" s="43">
        <f t="shared" si="3"/>
        <v>0</v>
      </c>
      <c r="L170" s="44">
        <f t="shared" si="4"/>
        <v>65</v>
      </c>
    </row>
    <row r="171" spans="1:12" x14ac:dyDescent="0.25">
      <c r="A171" s="40">
        <v>43</v>
      </c>
      <c r="B171" s="41" t="str">
        <f>IF('M12'!B55=0,"",'M12'!B55)</f>
        <v/>
      </c>
      <c r="C171" s="90" t="str">
        <f>'I12'!G55</f>
        <v xml:space="preserve"> </v>
      </c>
      <c r="D171" s="90" t="str">
        <f>'I12'!H55</f>
        <v xml:space="preserve"> </v>
      </c>
      <c r="E171" s="90" t="str">
        <f>'I12'!I55</f>
        <v xml:space="preserve"> </v>
      </c>
      <c r="F171" s="90" t="str">
        <f>'I12'!J55</f>
        <v xml:space="preserve"> </v>
      </c>
      <c r="G171" s="91"/>
      <c r="H171" s="91"/>
      <c r="I171" s="42"/>
      <c r="J171" s="42"/>
      <c r="K171" s="43">
        <f t="shared" si="3"/>
        <v>0</v>
      </c>
      <c r="L171" s="44">
        <f t="shared" si="4"/>
        <v>65</v>
      </c>
    </row>
    <row r="172" spans="1:12" x14ac:dyDescent="0.25">
      <c r="A172" s="40">
        <v>44</v>
      </c>
      <c r="B172" s="41" t="str">
        <f>IF('M12'!B56=0,"",'M12'!B56)</f>
        <v/>
      </c>
      <c r="C172" s="90" t="str">
        <f>'I12'!G56</f>
        <v xml:space="preserve"> </v>
      </c>
      <c r="D172" s="90" t="str">
        <f>'I12'!H56</f>
        <v xml:space="preserve"> </v>
      </c>
      <c r="E172" s="90" t="str">
        <f>'I12'!I56</f>
        <v xml:space="preserve"> </v>
      </c>
      <c r="F172" s="90" t="str">
        <f>'I12'!J56</f>
        <v xml:space="preserve"> </v>
      </c>
      <c r="G172" s="91"/>
      <c r="H172" s="91"/>
      <c r="I172" s="42"/>
      <c r="J172" s="42"/>
      <c r="K172" s="43">
        <f t="shared" si="3"/>
        <v>0</v>
      </c>
      <c r="L172" s="44">
        <f t="shared" si="4"/>
        <v>65</v>
      </c>
    </row>
    <row r="173" spans="1:12" x14ac:dyDescent="0.25">
      <c r="A173" s="40">
        <v>45</v>
      </c>
      <c r="B173" s="41" t="str">
        <f>IF('M12'!B57=0,"",'M12'!B57)</f>
        <v/>
      </c>
      <c r="C173" s="90" t="str">
        <f>'I12'!G57</f>
        <v xml:space="preserve"> </v>
      </c>
      <c r="D173" s="90" t="str">
        <f>'I12'!H57</f>
        <v xml:space="preserve"> </v>
      </c>
      <c r="E173" s="90" t="str">
        <f>'I12'!I57</f>
        <v xml:space="preserve"> </v>
      </c>
      <c r="F173" s="90" t="str">
        <f>'I12'!J57</f>
        <v xml:space="preserve"> </v>
      </c>
      <c r="G173" s="91"/>
      <c r="H173" s="91"/>
      <c r="I173" s="42"/>
      <c r="J173" s="42"/>
      <c r="K173" s="43">
        <f t="shared" si="3"/>
        <v>0</v>
      </c>
      <c r="L173" s="44">
        <f t="shared" si="4"/>
        <v>65</v>
      </c>
    </row>
    <row r="174" spans="1:12" x14ac:dyDescent="0.25">
      <c r="A174" s="40">
        <v>46</v>
      </c>
      <c r="B174" s="41" t="str">
        <f>IF('M12'!B58=0,"",'M12'!B58)</f>
        <v/>
      </c>
      <c r="C174" s="90" t="str">
        <f>'I12'!G58</f>
        <v xml:space="preserve"> </v>
      </c>
      <c r="D174" s="90" t="str">
        <f>'I12'!H58</f>
        <v xml:space="preserve"> </v>
      </c>
      <c r="E174" s="90" t="str">
        <f>'I12'!I58</f>
        <v xml:space="preserve"> </v>
      </c>
      <c r="F174" s="90" t="str">
        <f>'I12'!J58</f>
        <v xml:space="preserve"> </v>
      </c>
      <c r="G174" s="91"/>
      <c r="H174" s="91"/>
      <c r="I174" s="42"/>
      <c r="J174" s="42"/>
      <c r="K174" s="43">
        <f t="shared" si="3"/>
        <v>0</v>
      </c>
      <c r="L174" s="44">
        <f t="shared" si="4"/>
        <v>65</v>
      </c>
    </row>
    <row r="175" spans="1:12" x14ac:dyDescent="0.25">
      <c r="A175" s="40">
        <v>47</v>
      </c>
      <c r="B175" s="41" t="str">
        <f>IF('M12'!B59=0,"",'M12'!B59)</f>
        <v/>
      </c>
      <c r="C175" s="90" t="str">
        <f>'I12'!G59</f>
        <v xml:space="preserve"> </v>
      </c>
      <c r="D175" s="90" t="str">
        <f>'I12'!H59</f>
        <v xml:space="preserve"> </v>
      </c>
      <c r="E175" s="90" t="str">
        <f>'I12'!I59</f>
        <v xml:space="preserve"> </v>
      </c>
      <c r="F175" s="90" t="str">
        <f>'I12'!J59</f>
        <v xml:space="preserve"> </v>
      </c>
      <c r="G175" s="91"/>
      <c r="H175" s="91"/>
      <c r="I175" s="42"/>
      <c r="J175" s="42"/>
      <c r="K175" s="43">
        <f t="shared" si="3"/>
        <v>0</v>
      </c>
      <c r="L175" s="44">
        <f t="shared" si="4"/>
        <v>65</v>
      </c>
    </row>
    <row r="176" spans="1:12" x14ac:dyDescent="0.25">
      <c r="A176" s="40">
        <v>48</v>
      </c>
      <c r="B176" s="41" t="str">
        <f>IF('M12'!B60=0,"",'M12'!B60)</f>
        <v/>
      </c>
      <c r="C176" s="90" t="str">
        <f>'I12'!G60</f>
        <v xml:space="preserve"> </v>
      </c>
      <c r="D176" s="90" t="str">
        <f>'I12'!H60</f>
        <v xml:space="preserve"> </v>
      </c>
      <c r="E176" s="90" t="str">
        <f>'I12'!I60</f>
        <v xml:space="preserve"> </v>
      </c>
      <c r="F176" s="90" t="str">
        <f>'I12'!J60</f>
        <v xml:space="preserve"> </v>
      </c>
      <c r="G176" s="91"/>
      <c r="H176" s="91"/>
      <c r="I176" s="42"/>
      <c r="J176" s="42"/>
      <c r="K176" s="43">
        <f t="shared" si="3"/>
        <v>0</v>
      </c>
      <c r="L176" s="44">
        <f t="shared" si="4"/>
        <v>65</v>
      </c>
    </row>
    <row r="177" spans="1:21" x14ac:dyDescent="0.25">
      <c r="A177" s="40">
        <v>49</v>
      </c>
      <c r="B177" s="41" t="str">
        <f>IF('M12'!B61=0,"",'M12'!B61)</f>
        <v/>
      </c>
      <c r="C177" s="90" t="str">
        <f>'I12'!G61</f>
        <v xml:space="preserve"> </v>
      </c>
      <c r="D177" s="90" t="str">
        <f>'I12'!H61</f>
        <v xml:space="preserve"> </v>
      </c>
      <c r="E177" s="90" t="str">
        <f>'I12'!I61</f>
        <v xml:space="preserve"> </v>
      </c>
      <c r="F177" s="90" t="str">
        <f>'I12'!J61</f>
        <v xml:space="preserve"> </v>
      </c>
      <c r="G177" s="91"/>
      <c r="H177" s="91"/>
      <c r="I177" s="42"/>
      <c r="J177" s="42"/>
      <c r="K177" s="43">
        <f t="shared" si="3"/>
        <v>0</v>
      </c>
      <c r="L177" s="44">
        <f t="shared" si="4"/>
        <v>65</v>
      </c>
    </row>
    <row r="178" spans="1:21" x14ac:dyDescent="0.25">
      <c r="A178" s="40">
        <v>50</v>
      </c>
      <c r="B178" s="41" t="str">
        <f>IF('M12'!B62=0,"",'M12'!B62)</f>
        <v/>
      </c>
      <c r="C178" s="90" t="str">
        <f>'I12'!G62</f>
        <v xml:space="preserve"> </v>
      </c>
      <c r="D178" s="90" t="str">
        <f>'I12'!H62</f>
        <v xml:space="preserve"> </v>
      </c>
      <c r="E178" s="90" t="str">
        <f>'I12'!I62</f>
        <v xml:space="preserve"> </v>
      </c>
      <c r="F178" s="90" t="str">
        <f>'I12'!J62</f>
        <v xml:space="preserve"> </v>
      </c>
      <c r="G178" s="91"/>
      <c r="H178" s="91"/>
      <c r="I178" s="42"/>
      <c r="J178" s="42"/>
      <c r="K178" s="43">
        <f t="shared" si="3"/>
        <v>0</v>
      </c>
      <c r="L178" s="44">
        <f t="shared" si="4"/>
        <v>65</v>
      </c>
    </row>
    <row r="179" spans="1:21" x14ac:dyDescent="0.25">
      <c r="A179" s="46"/>
      <c r="I179" s="48"/>
      <c r="J179" s="48"/>
      <c r="K179" s="49"/>
      <c r="L179" s="50"/>
    </row>
    <row r="180" spans="1:21" ht="63" customHeight="1" x14ac:dyDescent="0.25">
      <c r="A180" s="198" t="s">
        <v>88</v>
      </c>
      <c r="B180" s="199"/>
      <c r="C180" s="199"/>
      <c r="D180" s="199"/>
      <c r="E180" s="199"/>
      <c r="F180" s="199"/>
      <c r="G180" s="199"/>
      <c r="H180" s="199"/>
      <c r="I180" s="199"/>
      <c r="J180" s="199"/>
      <c r="K180" s="199"/>
      <c r="L180" s="200"/>
    </row>
    <row r="181" spans="1:21" ht="15" customHeight="1" x14ac:dyDescent="0.25">
      <c r="A181" s="191" t="str">
        <f>DS!$A$7</f>
        <v>Directora:</v>
      </c>
      <c r="B181" s="191"/>
      <c r="C181" s="191"/>
      <c r="D181" s="191"/>
      <c r="E181" s="191" t="str">
        <f>DS!$A$10</f>
        <v>Docente:</v>
      </c>
      <c r="F181" s="191"/>
      <c r="G181" s="191"/>
      <c r="H181" s="191"/>
      <c r="I181" s="191"/>
      <c r="J181" s="191"/>
      <c r="K181" s="191"/>
      <c r="L181" s="191"/>
    </row>
    <row r="182" spans="1:21"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1"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1" ht="19.5" customHeight="1" x14ac:dyDescent="0.25">
      <c r="A184" s="208" t="s">
        <v>109</v>
      </c>
      <c r="B184" s="209"/>
      <c r="C184" s="209"/>
      <c r="D184" s="209"/>
      <c r="E184" s="209"/>
      <c r="F184" s="209"/>
      <c r="G184" s="209"/>
      <c r="H184" s="209"/>
      <c r="I184" s="209"/>
      <c r="J184" s="209"/>
      <c r="K184" s="209"/>
      <c r="L184" s="210"/>
    </row>
    <row r="185" spans="1:21" ht="19.5" customHeight="1" x14ac:dyDescent="0.25">
      <c r="A185" s="208" t="str">
        <f>DS!$B$6</f>
        <v>2025 - 2026</v>
      </c>
      <c r="B185" s="209"/>
      <c r="C185" s="209"/>
      <c r="D185" s="209"/>
      <c r="E185" s="209"/>
      <c r="F185" s="209"/>
      <c r="G185" s="209"/>
      <c r="H185" s="209"/>
      <c r="I185" s="209"/>
      <c r="J185" s="209"/>
      <c r="K185" s="209"/>
      <c r="L185" s="210"/>
    </row>
    <row r="186" spans="1:21" ht="19.5" customHeight="1" x14ac:dyDescent="0.25">
      <c r="A186" s="51"/>
      <c r="B186" s="33"/>
      <c r="C186" s="33"/>
      <c r="D186" s="33"/>
      <c r="E186" s="33"/>
      <c r="F186" s="33"/>
      <c r="G186" s="33"/>
      <c r="H186" s="33"/>
      <c r="L186" s="52"/>
    </row>
    <row r="187" spans="1:21"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c r="U187" s="32"/>
    </row>
    <row r="188" spans="1:21"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c r="U188" s="32"/>
    </row>
    <row r="189" spans="1:21"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c r="U189" s="32"/>
    </row>
    <row r="190" spans="1:21"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c r="U190" s="32"/>
    </row>
    <row r="191" spans="1:21"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c r="U191" s="32"/>
    </row>
    <row r="192" spans="1:21"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c r="U192" s="32"/>
    </row>
    <row r="193" spans="1:21"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c r="U193" s="32"/>
    </row>
    <row r="194" spans="1:21"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c r="U194" s="32"/>
    </row>
    <row r="195" spans="1:21"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c r="U195" s="32"/>
    </row>
    <row r="196" spans="1:21"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c r="U196" s="32"/>
    </row>
    <row r="197" spans="1:21"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c r="U197" s="32"/>
    </row>
    <row r="198" spans="1:21"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c r="U198" s="32"/>
    </row>
    <row r="199" spans="1:21"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c r="U199" s="32"/>
    </row>
    <row r="200" spans="1:21"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c r="U200" s="32"/>
    </row>
    <row r="201" spans="1:21"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c r="U201" s="32"/>
    </row>
    <row r="202" spans="1:21"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c r="U202" s="32"/>
    </row>
    <row r="203" spans="1:21"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c r="U203" s="32"/>
    </row>
    <row r="204" spans="1:21"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c r="U204" s="32"/>
    </row>
    <row r="205" spans="1:21"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c r="U205" s="32"/>
    </row>
    <row r="206" spans="1:21"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c r="U206" s="32"/>
    </row>
    <row r="207" spans="1:21"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c r="U207" s="32"/>
    </row>
    <row r="208" spans="1:21"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c r="U208" s="32"/>
    </row>
    <row r="209" spans="1:21"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c r="U209" s="32"/>
    </row>
    <row r="210" spans="1:21"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c r="U210" s="32"/>
    </row>
    <row r="211" spans="1:21"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c r="U211" s="32"/>
    </row>
    <row r="212" spans="1:21"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c r="U212" s="32"/>
    </row>
    <row r="213" spans="1:21" s="55" customFormat="1" x14ac:dyDescent="0.25">
      <c r="A213" s="60"/>
      <c r="B213" s="70"/>
      <c r="C213" s="70"/>
      <c r="D213" s="70"/>
      <c r="E213" s="53"/>
      <c r="F213" s="53"/>
      <c r="G213" s="53"/>
      <c r="H213" s="53"/>
      <c r="I213" s="53"/>
      <c r="J213" s="53"/>
      <c r="K213" s="53"/>
      <c r="L213" s="54"/>
      <c r="M213" s="32"/>
      <c r="N213" s="32"/>
      <c r="O213" s="32"/>
      <c r="P213" s="32"/>
      <c r="Q213" s="32"/>
      <c r="R213" s="32"/>
      <c r="S213" s="32"/>
      <c r="T213" s="32"/>
      <c r="U213" s="32"/>
    </row>
    <row r="214" spans="1:21"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c r="U214" s="32"/>
    </row>
    <row r="215" spans="1:21" s="55" customFormat="1" x14ac:dyDescent="0.25">
      <c r="A215" s="60"/>
      <c r="B215" s="53"/>
      <c r="C215" s="53"/>
      <c r="D215" s="53"/>
      <c r="E215" s="53"/>
      <c r="F215" s="53"/>
      <c r="G215" s="53"/>
      <c r="H215" s="53"/>
      <c r="I215" s="53"/>
      <c r="J215" s="53"/>
      <c r="K215" s="53"/>
      <c r="L215" s="54"/>
      <c r="M215" s="32"/>
      <c r="N215" s="32"/>
      <c r="O215" s="32"/>
      <c r="P215" s="32"/>
      <c r="Q215" s="32"/>
      <c r="R215" s="32"/>
      <c r="S215" s="32"/>
      <c r="T215" s="32"/>
      <c r="U215" s="32"/>
    </row>
    <row r="216" spans="1:21" s="55" customFormat="1" x14ac:dyDescent="0.25">
      <c r="A216" s="60"/>
      <c r="B216" s="53"/>
      <c r="C216" s="53"/>
      <c r="D216" s="53"/>
      <c r="E216" s="53"/>
      <c r="F216" s="53"/>
      <c r="G216" s="53"/>
      <c r="H216" s="53"/>
      <c r="I216" s="53"/>
      <c r="J216" s="53"/>
      <c r="K216" s="53"/>
      <c r="L216" s="54"/>
      <c r="M216" s="32"/>
      <c r="N216" s="32"/>
      <c r="O216" s="32"/>
      <c r="P216" s="32"/>
      <c r="Q216" s="32"/>
      <c r="R216" s="32"/>
      <c r="S216" s="32"/>
      <c r="T216" s="32"/>
      <c r="U216" s="32"/>
    </row>
    <row r="217" spans="1:21" s="55" customFormat="1" x14ac:dyDescent="0.25">
      <c r="A217" s="60"/>
      <c r="B217" s="53"/>
      <c r="C217" s="53"/>
      <c r="D217" s="53"/>
      <c r="E217" s="53"/>
      <c r="F217" s="53"/>
      <c r="G217" s="53"/>
      <c r="H217" s="53"/>
      <c r="I217" s="53"/>
      <c r="J217" s="53"/>
      <c r="K217" s="53"/>
      <c r="L217" s="54"/>
      <c r="M217" s="32"/>
      <c r="N217" s="32"/>
      <c r="O217" s="32"/>
      <c r="P217" s="32"/>
      <c r="Q217" s="32"/>
      <c r="R217" s="32"/>
      <c r="S217" s="32"/>
      <c r="T217" s="32"/>
      <c r="U217" s="32"/>
    </row>
    <row r="218" spans="1:21" s="55" customFormat="1" x14ac:dyDescent="0.25">
      <c r="A218" s="60"/>
      <c r="B218" s="53"/>
      <c r="C218" s="53"/>
      <c r="D218" s="53"/>
      <c r="E218" s="53"/>
      <c r="F218" s="53"/>
      <c r="G218" s="53"/>
      <c r="H218" s="53"/>
      <c r="I218" s="53"/>
      <c r="J218" s="53"/>
      <c r="K218" s="53"/>
      <c r="L218" s="54"/>
      <c r="M218" s="32"/>
      <c r="N218" s="32"/>
      <c r="O218" s="32"/>
      <c r="P218" s="32"/>
      <c r="Q218" s="32"/>
      <c r="R218" s="32"/>
      <c r="S218" s="32"/>
      <c r="T218" s="32"/>
      <c r="U218" s="32"/>
    </row>
    <row r="219" spans="1:21" s="55" customFormat="1" x14ac:dyDescent="0.25">
      <c r="A219" s="60"/>
      <c r="B219" s="53"/>
      <c r="C219" s="53"/>
      <c r="D219" s="53"/>
      <c r="E219" s="53"/>
      <c r="F219" s="53"/>
      <c r="G219" s="53"/>
      <c r="H219" s="53"/>
      <c r="I219" s="53"/>
      <c r="J219" s="53"/>
      <c r="K219" s="53"/>
      <c r="L219" s="54"/>
      <c r="M219" s="32"/>
      <c r="N219" s="32"/>
      <c r="O219" s="32"/>
      <c r="P219" s="32"/>
      <c r="Q219" s="32"/>
      <c r="R219" s="32"/>
      <c r="S219" s="32"/>
      <c r="T219" s="32"/>
      <c r="U219" s="32"/>
    </row>
    <row r="220" spans="1:21" s="55" customFormat="1" x14ac:dyDescent="0.25">
      <c r="A220" s="60"/>
      <c r="B220" s="53"/>
      <c r="C220" s="53"/>
      <c r="D220" s="53"/>
      <c r="E220" s="53"/>
      <c r="F220" s="53"/>
      <c r="G220" s="53"/>
      <c r="H220" s="53"/>
      <c r="I220" s="53"/>
      <c r="J220" s="53"/>
      <c r="K220" s="53"/>
      <c r="L220" s="54"/>
      <c r="M220" s="32"/>
      <c r="N220" s="32"/>
      <c r="O220" s="32"/>
      <c r="P220" s="32"/>
      <c r="Q220" s="32"/>
      <c r="R220" s="32"/>
      <c r="S220" s="32"/>
      <c r="T220" s="32"/>
      <c r="U220" s="32"/>
    </row>
    <row r="221" spans="1:21" s="55" customFormat="1" x14ac:dyDescent="0.25">
      <c r="A221" s="60"/>
      <c r="B221" s="53"/>
      <c r="C221" s="53"/>
      <c r="D221" s="53"/>
      <c r="E221" s="53"/>
      <c r="F221" s="53"/>
      <c r="G221" s="53"/>
      <c r="H221" s="53"/>
      <c r="I221" s="53"/>
      <c r="J221" s="53"/>
      <c r="K221" s="53"/>
      <c r="L221" s="54"/>
      <c r="M221" s="32"/>
      <c r="N221" s="32"/>
      <c r="O221" s="32"/>
      <c r="P221" s="32"/>
      <c r="Q221" s="32"/>
      <c r="R221" s="32"/>
      <c r="S221" s="32"/>
      <c r="T221" s="32"/>
      <c r="U221" s="32"/>
    </row>
    <row r="222" spans="1:21" s="55" customFormat="1" x14ac:dyDescent="0.25">
      <c r="A222" s="60"/>
      <c r="B222" s="53"/>
      <c r="C222" s="53"/>
      <c r="D222" s="53"/>
      <c r="E222" s="53"/>
      <c r="F222" s="53"/>
      <c r="G222" s="53"/>
      <c r="H222" s="53"/>
      <c r="I222" s="53"/>
      <c r="J222" s="53"/>
      <c r="K222" s="53"/>
      <c r="L222" s="54"/>
      <c r="M222" s="32"/>
      <c r="N222" s="32"/>
      <c r="O222" s="32"/>
      <c r="P222" s="32"/>
      <c r="Q222" s="32"/>
      <c r="R222" s="32"/>
      <c r="S222" s="32"/>
      <c r="T222" s="32"/>
      <c r="U222" s="32"/>
    </row>
    <row r="223" spans="1:21" s="55" customFormat="1" x14ac:dyDescent="0.25">
      <c r="A223" s="60"/>
      <c r="B223" s="53"/>
      <c r="C223" s="53"/>
      <c r="D223" s="53"/>
      <c r="E223" s="53"/>
      <c r="F223" s="53"/>
      <c r="G223" s="53"/>
      <c r="H223" s="53"/>
      <c r="I223" s="53"/>
      <c r="J223" s="53"/>
      <c r="K223" s="53"/>
      <c r="L223" s="54"/>
      <c r="M223" s="32"/>
      <c r="N223" s="32"/>
      <c r="O223" s="32"/>
      <c r="P223" s="32"/>
      <c r="Q223" s="32"/>
      <c r="R223" s="32"/>
      <c r="S223" s="32"/>
      <c r="T223" s="32"/>
      <c r="U223" s="32"/>
    </row>
    <row r="224" spans="1:21" s="55" customFormat="1" x14ac:dyDescent="0.25">
      <c r="A224" s="60"/>
      <c r="B224" s="53"/>
      <c r="C224" s="53"/>
      <c r="D224" s="53"/>
      <c r="E224" s="53"/>
      <c r="F224" s="53"/>
      <c r="G224" s="53"/>
      <c r="H224" s="53"/>
      <c r="I224" s="53"/>
      <c r="J224" s="53"/>
      <c r="K224" s="53"/>
      <c r="L224" s="54"/>
      <c r="M224" s="32"/>
      <c r="N224" s="32"/>
      <c r="O224" s="32"/>
      <c r="P224" s="32"/>
      <c r="Q224" s="32"/>
      <c r="R224" s="32"/>
      <c r="S224" s="32"/>
      <c r="T224" s="32"/>
      <c r="U224" s="32"/>
    </row>
    <row r="225" spans="1:21" s="55" customFormat="1" x14ac:dyDescent="0.25">
      <c r="A225" s="60"/>
      <c r="B225" s="53"/>
      <c r="C225" s="53"/>
      <c r="D225" s="53"/>
      <c r="E225" s="53"/>
      <c r="F225" s="53"/>
      <c r="G225" s="53"/>
      <c r="H225" s="53"/>
      <c r="I225" s="53"/>
      <c r="J225" s="53"/>
      <c r="K225" s="53"/>
      <c r="L225" s="54"/>
      <c r="M225" s="32"/>
      <c r="N225" s="32"/>
      <c r="O225" s="32"/>
      <c r="P225" s="32"/>
      <c r="Q225" s="32"/>
      <c r="R225" s="32"/>
      <c r="S225" s="32"/>
      <c r="T225" s="32"/>
      <c r="U225" s="32"/>
    </row>
    <row r="226" spans="1:21" s="55" customFormat="1" x14ac:dyDescent="0.25">
      <c r="A226" s="60"/>
      <c r="B226" s="53"/>
      <c r="C226" s="53"/>
      <c r="D226" s="53"/>
      <c r="E226" s="53"/>
      <c r="F226" s="53"/>
      <c r="G226" s="53"/>
      <c r="H226" s="53"/>
      <c r="I226" s="53"/>
      <c r="J226" s="53"/>
      <c r="K226" s="53"/>
      <c r="L226" s="54"/>
      <c r="M226" s="32"/>
      <c r="N226" s="32"/>
      <c r="O226" s="32"/>
      <c r="P226" s="32"/>
      <c r="Q226" s="32"/>
      <c r="R226" s="32"/>
      <c r="S226" s="32"/>
      <c r="T226" s="32"/>
      <c r="U226" s="32"/>
    </row>
    <row r="227" spans="1:21" s="55" customFormat="1" x14ac:dyDescent="0.25">
      <c r="A227" s="60"/>
      <c r="B227" s="53"/>
      <c r="C227" s="53"/>
      <c r="D227" s="53"/>
      <c r="E227" s="53"/>
      <c r="F227" s="53"/>
      <c r="G227" s="53"/>
      <c r="H227" s="53"/>
      <c r="I227" s="53"/>
      <c r="J227" s="53"/>
      <c r="K227" s="53"/>
      <c r="L227" s="54"/>
      <c r="M227" s="32"/>
      <c r="N227" s="32"/>
      <c r="O227" s="32"/>
      <c r="P227" s="32"/>
      <c r="Q227" s="32"/>
      <c r="R227" s="32"/>
      <c r="S227" s="32"/>
      <c r="T227" s="32"/>
      <c r="U227" s="32"/>
    </row>
    <row r="228" spans="1:21" s="55" customFormat="1" x14ac:dyDescent="0.25">
      <c r="A228" s="60"/>
      <c r="B228" s="53"/>
      <c r="C228" s="53"/>
      <c r="D228" s="53"/>
      <c r="E228" s="53"/>
      <c r="F228" s="53"/>
      <c r="G228" s="53"/>
      <c r="H228" s="53"/>
      <c r="I228" s="53"/>
      <c r="J228" s="53"/>
      <c r="K228" s="53"/>
      <c r="L228" s="54"/>
      <c r="M228" s="32"/>
      <c r="N228" s="32"/>
      <c r="O228" s="32"/>
      <c r="P228" s="32"/>
      <c r="Q228" s="32"/>
      <c r="R228" s="32"/>
      <c r="S228" s="32"/>
      <c r="T228" s="32"/>
      <c r="U228" s="32"/>
    </row>
    <row r="229" spans="1:21" s="55" customFormat="1" x14ac:dyDescent="0.25">
      <c r="A229" s="60"/>
      <c r="B229" s="53"/>
      <c r="C229" s="53"/>
      <c r="D229" s="53"/>
      <c r="E229" s="53"/>
      <c r="F229" s="53"/>
      <c r="G229" s="53"/>
      <c r="H229" s="53"/>
      <c r="I229" s="53"/>
      <c r="J229" s="53"/>
      <c r="K229" s="53"/>
      <c r="L229" s="54"/>
      <c r="M229" s="32"/>
      <c r="N229" s="32"/>
      <c r="O229" s="32"/>
      <c r="P229" s="32"/>
      <c r="Q229" s="32"/>
      <c r="R229" s="32"/>
      <c r="S229" s="32"/>
      <c r="T229" s="32"/>
      <c r="U229" s="32"/>
    </row>
    <row r="230" spans="1:21" s="55" customFormat="1" x14ac:dyDescent="0.25">
      <c r="A230" s="60"/>
      <c r="B230" s="53"/>
      <c r="C230" s="53"/>
      <c r="D230" s="53"/>
      <c r="E230" s="53"/>
      <c r="F230" s="53"/>
      <c r="G230" s="53"/>
      <c r="H230" s="53"/>
      <c r="I230" s="53"/>
      <c r="J230" s="53"/>
      <c r="K230" s="53"/>
      <c r="L230" s="54"/>
      <c r="M230" s="32"/>
      <c r="N230" s="32"/>
      <c r="O230" s="32"/>
      <c r="P230" s="32"/>
      <c r="Q230" s="32"/>
      <c r="R230" s="32"/>
      <c r="S230" s="32"/>
      <c r="T230" s="32"/>
      <c r="U230" s="32"/>
    </row>
    <row r="231" spans="1:21"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c r="U231" s="32"/>
    </row>
    <row r="232" spans="1:21"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c r="U232" s="32"/>
    </row>
    <row r="233" spans="1:21" s="55" customFormat="1" x14ac:dyDescent="0.25">
      <c r="A233" s="71"/>
      <c r="B233" s="72"/>
      <c r="C233" s="72"/>
      <c r="D233" s="72"/>
      <c r="E233" s="73"/>
      <c r="F233" s="73"/>
      <c r="G233" s="73"/>
      <c r="H233" s="73"/>
      <c r="I233" s="73"/>
      <c r="J233" s="73"/>
      <c r="K233" s="73"/>
      <c r="L233" s="74"/>
      <c r="M233" s="32"/>
      <c r="N233" s="32"/>
      <c r="O233" s="32"/>
      <c r="P233" s="32"/>
      <c r="Q233" s="32"/>
      <c r="R233" s="32"/>
      <c r="S233" s="32"/>
      <c r="T233" s="32"/>
      <c r="U233" s="32"/>
    </row>
    <row r="234" spans="1:21" s="55" customFormat="1" x14ac:dyDescent="0.25">
      <c r="A234" s="71"/>
      <c r="B234" s="72"/>
      <c r="C234" s="72"/>
      <c r="D234" s="72"/>
      <c r="E234" s="73"/>
      <c r="F234" s="73"/>
      <c r="G234" s="73"/>
      <c r="H234" s="73"/>
      <c r="I234" s="73"/>
      <c r="J234" s="73"/>
      <c r="K234" s="73"/>
      <c r="L234" s="74"/>
      <c r="M234" s="32"/>
      <c r="N234" s="32"/>
      <c r="O234" s="32"/>
      <c r="P234" s="32"/>
      <c r="Q234" s="32"/>
      <c r="R234" s="32"/>
      <c r="S234" s="32"/>
      <c r="T234" s="32"/>
      <c r="U234" s="32"/>
    </row>
    <row r="235" spans="1:21" ht="15" customHeight="1" x14ac:dyDescent="0.25">
      <c r="A235" s="191" t="str">
        <f>DS!$A$7</f>
        <v>Directora:</v>
      </c>
      <c r="B235" s="191"/>
      <c r="C235" s="191"/>
      <c r="D235" s="191"/>
      <c r="E235" s="191" t="str">
        <f>DS!$A$10</f>
        <v>Docente:</v>
      </c>
      <c r="F235" s="191"/>
      <c r="G235" s="191"/>
      <c r="H235" s="191"/>
      <c r="I235" s="191"/>
      <c r="J235" s="191"/>
      <c r="K235" s="191"/>
      <c r="L235" s="191"/>
    </row>
    <row r="236" spans="1:21"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1"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1" ht="19.5" customHeight="1" x14ac:dyDescent="0.25">
      <c r="A238" s="209" t="s">
        <v>74</v>
      </c>
      <c r="B238" s="209"/>
      <c r="C238" s="209"/>
      <c r="D238" s="209"/>
      <c r="E238" s="209"/>
      <c r="F238" s="209"/>
      <c r="G238" s="209"/>
      <c r="H238" s="209"/>
      <c r="I238" s="209"/>
      <c r="J238" s="209"/>
      <c r="K238" s="209"/>
      <c r="L238" s="209"/>
    </row>
    <row r="239" spans="1:21" ht="19.5" customHeight="1" x14ac:dyDescent="0.25">
      <c r="A239" s="209" t="str">
        <f>DS!$B$6</f>
        <v>2025 - 2026</v>
      </c>
      <c r="B239" s="209"/>
      <c r="C239" s="209"/>
      <c r="D239" s="209"/>
      <c r="E239" s="209"/>
      <c r="F239" s="209"/>
      <c r="G239" s="209"/>
      <c r="H239" s="209"/>
      <c r="I239" s="209"/>
      <c r="J239" s="209"/>
      <c r="K239" s="209"/>
      <c r="L239" s="209"/>
    </row>
    <row r="240" spans="1:21"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IF('M12'!B13=0,"",'M12'!B13)</f>
        <v/>
      </c>
      <c r="C247" s="90" t="str">
        <f>'I12'!K13</f>
        <v xml:space="preserve"> </v>
      </c>
      <c r="D247" s="90" t="str">
        <f>'I12'!L13</f>
        <v xml:space="preserve"> </v>
      </c>
      <c r="E247" s="90" t="str">
        <f>'I12'!M13</f>
        <v xml:space="preserve"> </v>
      </c>
      <c r="F247" s="90" t="str">
        <f>'I12'!N13</f>
        <v xml:space="preserve"> </v>
      </c>
      <c r="G247" s="91"/>
      <c r="H247" s="91"/>
      <c r="I247" s="42"/>
      <c r="J247" s="42"/>
      <c r="K247" s="43">
        <f>SUM(I247:J247)</f>
        <v>0</v>
      </c>
      <c r="L247" s="44">
        <f>$L$245-K247</f>
        <v>66</v>
      </c>
    </row>
    <row r="248" spans="1:12" x14ac:dyDescent="0.25">
      <c r="A248" s="40">
        <v>2</v>
      </c>
      <c r="B248" s="41" t="str">
        <f>IF('M12'!B14=0,"",'M12'!B14)</f>
        <v/>
      </c>
      <c r="C248" s="90" t="str">
        <f>'I12'!K14</f>
        <v xml:space="preserve"> </v>
      </c>
      <c r="D248" s="90" t="str">
        <f>'I12'!L14</f>
        <v xml:space="preserve"> </v>
      </c>
      <c r="E248" s="90" t="str">
        <f>'I12'!M14</f>
        <v xml:space="preserve"> </v>
      </c>
      <c r="F248" s="90" t="str">
        <f>'I12'!N14</f>
        <v xml:space="preserve"> </v>
      </c>
      <c r="G248" s="91"/>
      <c r="H248" s="91"/>
      <c r="I248" s="42"/>
      <c r="J248" s="42"/>
      <c r="K248" s="43">
        <f t="shared" ref="K248:K296" si="6">SUM(I248:J248)</f>
        <v>0</v>
      </c>
      <c r="L248" s="44">
        <f t="shared" ref="L248:L296" si="7">$L$245-K248</f>
        <v>66</v>
      </c>
    </row>
    <row r="249" spans="1:12" x14ac:dyDescent="0.25">
      <c r="A249" s="40">
        <v>3</v>
      </c>
      <c r="B249" s="41" t="str">
        <f>IF('M12'!B15=0,"",'M12'!B15)</f>
        <v/>
      </c>
      <c r="C249" s="90" t="str">
        <f>'I12'!K15</f>
        <v xml:space="preserve"> </v>
      </c>
      <c r="D249" s="90" t="str">
        <f>'I12'!L15</f>
        <v xml:space="preserve"> </v>
      </c>
      <c r="E249" s="90" t="str">
        <f>'I12'!M15</f>
        <v xml:space="preserve"> </v>
      </c>
      <c r="F249" s="90" t="str">
        <f>'I12'!N15</f>
        <v xml:space="preserve"> </v>
      </c>
      <c r="G249" s="91"/>
      <c r="H249" s="91"/>
      <c r="I249" s="42"/>
      <c r="J249" s="42"/>
      <c r="K249" s="43">
        <f t="shared" si="6"/>
        <v>0</v>
      </c>
      <c r="L249" s="44">
        <f t="shared" si="7"/>
        <v>66</v>
      </c>
    </row>
    <row r="250" spans="1:12" x14ac:dyDescent="0.25">
      <c r="A250" s="40">
        <v>4</v>
      </c>
      <c r="B250" s="41" t="str">
        <f>IF('M12'!B16=0,"",'M12'!B16)</f>
        <v/>
      </c>
      <c r="C250" s="90" t="str">
        <f>'I12'!K16</f>
        <v xml:space="preserve"> </v>
      </c>
      <c r="D250" s="90" t="str">
        <f>'I12'!L16</f>
        <v xml:space="preserve"> </v>
      </c>
      <c r="E250" s="90" t="str">
        <f>'I12'!M16</f>
        <v xml:space="preserve"> </v>
      </c>
      <c r="F250" s="90" t="str">
        <f>'I12'!N16</f>
        <v xml:space="preserve"> </v>
      </c>
      <c r="G250" s="91"/>
      <c r="H250" s="91"/>
      <c r="I250" s="42"/>
      <c r="J250" s="42"/>
      <c r="K250" s="43">
        <f t="shared" si="6"/>
        <v>0</v>
      </c>
      <c r="L250" s="44">
        <f t="shared" si="7"/>
        <v>66</v>
      </c>
    </row>
    <row r="251" spans="1:12" x14ac:dyDescent="0.25">
      <c r="A251" s="40">
        <v>5</v>
      </c>
      <c r="B251" s="41" t="str">
        <f>IF('M12'!B17=0,"",'M12'!B17)</f>
        <v/>
      </c>
      <c r="C251" s="90" t="str">
        <f>'I12'!K17</f>
        <v xml:space="preserve"> </v>
      </c>
      <c r="D251" s="90" t="str">
        <f>'I12'!L17</f>
        <v xml:space="preserve"> </v>
      </c>
      <c r="E251" s="90" t="str">
        <f>'I12'!M17</f>
        <v xml:space="preserve"> </v>
      </c>
      <c r="F251" s="90" t="str">
        <f>'I12'!N17</f>
        <v xml:space="preserve"> </v>
      </c>
      <c r="G251" s="91"/>
      <c r="H251" s="91"/>
      <c r="I251" s="42"/>
      <c r="J251" s="42"/>
      <c r="K251" s="43">
        <f t="shared" si="6"/>
        <v>0</v>
      </c>
      <c r="L251" s="44">
        <f t="shared" si="7"/>
        <v>66</v>
      </c>
    </row>
    <row r="252" spans="1:12" x14ac:dyDescent="0.25">
      <c r="A252" s="40">
        <v>6</v>
      </c>
      <c r="B252" s="41" t="str">
        <f>IF('M12'!B18=0,"",'M12'!B18)</f>
        <v/>
      </c>
      <c r="C252" s="90" t="str">
        <f>'I12'!K18</f>
        <v xml:space="preserve"> </v>
      </c>
      <c r="D252" s="90" t="str">
        <f>'I12'!L18</f>
        <v xml:space="preserve"> </v>
      </c>
      <c r="E252" s="90" t="str">
        <f>'I12'!M18</f>
        <v xml:space="preserve"> </v>
      </c>
      <c r="F252" s="90" t="str">
        <f>'I12'!N18</f>
        <v xml:space="preserve"> </v>
      </c>
      <c r="G252" s="91"/>
      <c r="H252" s="91"/>
      <c r="I252" s="42"/>
      <c r="J252" s="42"/>
      <c r="K252" s="43">
        <f t="shared" si="6"/>
        <v>0</v>
      </c>
      <c r="L252" s="44">
        <f t="shared" si="7"/>
        <v>66</v>
      </c>
    </row>
    <row r="253" spans="1:12" x14ac:dyDescent="0.25">
      <c r="A253" s="40">
        <v>7</v>
      </c>
      <c r="B253" s="41" t="str">
        <f>IF('M12'!B19=0,"",'M12'!B19)</f>
        <v/>
      </c>
      <c r="C253" s="90" t="str">
        <f>'I12'!K19</f>
        <v xml:space="preserve"> </v>
      </c>
      <c r="D253" s="90" t="str">
        <f>'I12'!L19</f>
        <v xml:space="preserve"> </v>
      </c>
      <c r="E253" s="90" t="str">
        <f>'I12'!M19</f>
        <v xml:space="preserve"> </v>
      </c>
      <c r="F253" s="90" t="str">
        <f>'I12'!N19</f>
        <v xml:space="preserve"> </v>
      </c>
      <c r="G253" s="91"/>
      <c r="H253" s="91"/>
      <c r="I253" s="42"/>
      <c r="J253" s="42"/>
      <c r="K253" s="43">
        <f t="shared" si="6"/>
        <v>0</v>
      </c>
      <c r="L253" s="44">
        <f t="shared" si="7"/>
        <v>66</v>
      </c>
    </row>
    <row r="254" spans="1:12" x14ac:dyDescent="0.25">
      <c r="A254" s="40">
        <v>8</v>
      </c>
      <c r="B254" s="41" t="str">
        <f>IF('M12'!B20=0,"",'M12'!B20)</f>
        <v/>
      </c>
      <c r="C254" s="90" t="str">
        <f>'I12'!K20</f>
        <v xml:space="preserve"> </v>
      </c>
      <c r="D254" s="90" t="str">
        <f>'I12'!L20</f>
        <v xml:space="preserve"> </v>
      </c>
      <c r="E254" s="90" t="str">
        <f>'I12'!M20</f>
        <v xml:space="preserve"> </v>
      </c>
      <c r="F254" s="90" t="str">
        <f>'I12'!N20</f>
        <v xml:space="preserve"> </v>
      </c>
      <c r="G254" s="91"/>
      <c r="H254" s="91"/>
      <c r="I254" s="42"/>
      <c r="J254" s="42"/>
      <c r="K254" s="43">
        <f t="shared" si="6"/>
        <v>0</v>
      </c>
      <c r="L254" s="44">
        <f t="shared" si="7"/>
        <v>66</v>
      </c>
    </row>
    <row r="255" spans="1:12" x14ac:dyDescent="0.25">
      <c r="A255" s="40">
        <v>9</v>
      </c>
      <c r="B255" s="41" t="str">
        <f>IF('M12'!B21=0,"",'M12'!B21)</f>
        <v/>
      </c>
      <c r="C255" s="90" t="str">
        <f>'I12'!K21</f>
        <v xml:space="preserve"> </v>
      </c>
      <c r="D255" s="90" t="str">
        <f>'I12'!L21</f>
        <v xml:space="preserve"> </v>
      </c>
      <c r="E255" s="90" t="str">
        <f>'I12'!M21</f>
        <v xml:space="preserve"> </v>
      </c>
      <c r="F255" s="90" t="str">
        <f>'I12'!N21</f>
        <v xml:space="preserve"> </v>
      </c>
      <c r="G255" s="91"/>
      <c r="H255" s="91"/>
      <c r="I255" s="42"/>
      <c r="J255" s="42"/>
      <c r="K255" s="43">
        <f t="shared" si="6"/>
        <v>0</v>
      </c>
      <c r="L255" s="44">
        <f t="shared" si="7"/>
        <v>66</v>
      </c>
    </row>
    <row r="256" spans="1:12" x14ac:dyDescent="0.25">
      <c r="A256" s="40">
        <v>10</v>
      </c>
      <c r="B256" s="41" t="str">
        <f>IF('M12'!B22=0,"",'M12'!B22)</f>
        <v/>
      </c>
      <c r="C256" s="90" t="str">
        <f>'I12'!K22</f>
        <v xml:space="preserve"> </v>
      </c>
      <c r="D256" s="90" t="str">
        <f>'I12'!L22</f>
        <v xml:space="preserve"> </v>
      </c>
      <c r="E256" s="90" t="str">
        <f>'I12'!M22</f>
        <v xml:space="preserve"> </v>
      </c>
      <c r="F256" s="90" t="str">
        <f>'I12'!N22</f>
        <v xml:space="preserve"> </v>
      </c>
      <c r="G256" s="91"/>
      <c r="H256" s="91"/>
      <c r="I256" s="42"/>
      <c r="J256" s="42"/>
      <c r="K256" s="43">
        <f t="shared" si="6"/>
        <v>0</v>
      </c>
      <c r="L256" s="44">
        <f t="shared" si="7"/>
        <v>66</v>
      </c>
    </row>
    <row r="257" spans="1:12" x14ac:dyDescent="0.25">
      <c r="A257" s="40">
        <v>11</v>
      </c>
      <c r="B257" s="41" t="str">
        <f>IF('M12'!B23=0,"",'M12'!B23)</f>
        <v/>
      </c>
      <c r="C257" s="90" t="str">
        <f>'I12'!K23</f>
        <v xml:space="preserve"> </v>
      </c>
      <c r="D257" s="90" t="str">
        <f>'I12'!L23</f>
        <v xml:space="preserve"> </v>
      </c>
      <c r="E257" s="90" t="str">
        <f>'I12'!M23</f>
        <v xml:space="preserve"> </v>
      </c>
      <c r="F257" s="90" t="str">
        <f>'I12'!N23</f>
        <v xml:space="preserve"> </v>
      </c>
      <c r="G257" s="91"/>
      <c r="H257" s="91"/>
      <c r="I257" s="42"/>
      <c r="J257" s="42"/>
      <c r="K257" s="43">
        <f t="shared" si="6"/>
        <v>0</v>
      </c>
      <c r="L257" s="44">
        <f t="shared" si="7"/>
        <v>66</v>
      </c>
    </row>
    <row r="258" spans="1:12" x14ac:dyDescent="0.25">
      <c r="A258" s="40">
        <v>12</v>
      </c>
      <c r="B258" s="41" t="str">
        <f>IF('M12'!B24=0,"",'M12'!B24)</f>
        <v/>
      </c>
      <c r="C258" s="90" t="str">
        <f>'I12'!K24</f>
        <v xml:space="preserve"> </v>
      </c>
      <c r="D258" s="90" t="str">
        <f>'I12'!L24</f>
        <v xml:space="preserve"> </v>
      </c>
      <c r="E258" s="90" t="str">
        <f>'I12'!M24</f>
        <v xml:space="preserve"> </v>
      </c>
      <c r="F258" s="90" t="str">
        <f>'I12'!N24</f>
        <v xml:space="preserve"> </v>
      </c>
      <c r="G258" s="91"/>
      <c r="H258" s="91"/>
      <c r="I258" s="42"/>
      <c r="J258" s="42"/>
      <c r="K258" s="43">
        <f t="shared" si="6"/>
        <v>0</v>
      </c>
      <c r="L258" s="44">
        <f t="shared" si="7"/>
        <v>66</v>
      </c>
    </row>
    <row r="259" spans="1:12" x14ac:dyDescent="0.25">
      <c r="A259" s="40">
        <v>13</v>
      </c>
      <c r="B259" s="41" t="str">
        <f>IF('M12'!B25=0,"",'M12'!B25)</f>
        <v/>
      </c>
      <c r="C259" s="90" t="str">
        <f>'I12'!K25</f>
        <v xml:space="preserve"> </v>
      </c>
      <c r="D259" s="90" t="str">
        <f>'I12'!L25</f>
        <v xml:space="preserve"> </v>
      </c>
      <c r="E259" s="90" t="str">
        <f>'I12'!M25</f>
        <v xml:space="preserve"> </v>
      </c>
      <c r="F259" s="90" t="str">
        <f>'I12'!N25</f>
        <v xml:space="preserve"> </v>
      </c>
      <c r="G259" s="91"/>
      <c r="H259" s="91"/>
      <c r="I259" s="42"/>
      <c r="J259" s="42"/>
      <c r="K259" s="43">
        <f t="shared" si="6"/>
        <v>0</v>
      </c>
      <c r="L259" s="44">
        <f t="shared" si="7"/>
        <v>66</v>
      </c>
    </row>
    <row r="260" spans="1:12" x14ac:dyDescent="0.25">
      <c r="A260" s="40">
        <v>14</v>
      </c>
      <c r="B260" s="41" t="str">
        <f>IF('M12'!B26=0,"",'M12'!B26)</f>
        <v/>
      </c>
      <c r="C260" s="90" t="str">
        <f>'I12'!K26</f>
        <v xml:space="preserve"> </v>
      </c>
      <c r="D260" s="90" t="str">
        <f>'I12'!L26</f>
        <v xml:space="preserve"> </v>
      </c>
      <c r="E260" s="90" t="str">
        <f>'I12'!M26</f>
        <v xml:space="preserve"> </v>
      </c>
      <c r="F260" s="90" t="str">
        <f>'I12'!N26</f>
        <v xml:space="preserve"> </v>
      </c>
      <c r="G260" s="91"/>
      <c r="H260" s="91"/>
      <c r="I260" s="42"/>
      <c r="J260" s="42"/>
      <c r="K260" s="43">
        <f t="shared" si="6"/>
        <v>0</v>
      </c>
      <c r="L260" s="44">
        <f t="shared" si="7"/>
        <v>66</v>
      </c>
    </row>
    <row r="261" spans="1:12" x14ac:dyDescent="0.25">
      <c r="A261" s="40">
        <v>15</v>
      </c>
      <c r="B261" s="41" t="str">
        <f>IF('M12'!B27=0,"",'M12'!B27)</f>
        <v/>
      </c>
      <c r="C261" s="90" t="str">
        <f>'I12'!K27</f>
        <v xml:space="preserve"> </v>
      </c>
      <c r="D261" s="90" t="str">
        <f>'I12'!L27</f>
        <v xml:space="preserve"> </v>
      </c>
      <c r="E261" s="90" t="str">
        <f>'I12'!M27</f>
        <v xml:space="preserve"> </v>
      </c>
      <c r="F261" s="90" t="str">
        <f>'I12'!N27</f>
        <v xml:space="preserve"> </v>
      </c>
      <c r="G261" s="91"/>
      <c r="H261" s="91"/>
      <c r="I261" s="42"/>
      <c r="J261" s="42"/>
      <c r="K261" s="43">
        <f t="shared" si="6"/>
        <v>0</v>
      </c>
      <c r="L261" s="44">
        <f t="shared" si="7"/>
        <v>66</v>
      </c>
    </row>
    <row r="262" spans="1:12" x14ac:dyDescent="0.25">
      <c r="A262" s="40">
        <v>16</v>
      </c>
      <c r="B262" s="41" t="str">
        <f>IF('M12'!B28=0,"",'M12'!B28)</f>
        <v/>
      </c>
      <c r="C262" s="90" t="str">
        <f>'I12'!K28</f>
        <v xml:space="preserve"> </v>
      </c>
      <c r="D262" s="90" t="str">
        <f>'I12'!L28</f>
        <v xml:space="preserve"> </v>
      </c>
      <c r="E262" s="90" t="str">
        <f>'I12'!M28</f>
        <v xml:space="preserve"> </v>
      </c>
      <c r="F262" s="90" t="str">
        <f>'I12'!N28</f>
        <v xml:space="preserve"> </v>
      </c>
      <c r="G262" s="91"/>
      <c r="H262" s="91"/>
      <c r="I262" s="42"/>
      <c r="J262" s="42"/>
      <c r="K262" s="43">
        <f t="shared" si="6"/>
        <v>0</v>
      </c>
      <c r="L262" s="44">
        <f t="shared" si="7"/>
        <v>66</v>
      </c>
    </row>
    <row r="263" spans="1:12" x14ac:dyDescent="0.25">
      <c r="A263" s="40">
        <v>17</v>
      </c>
      <c r="B263" s="41" t="str">
        <f>IF('M12'!B29=0,"",'M12'!B29)</f>
        <v/>
      </c>
      <c r="C263" s="90" t="str">
        <f>'I12'!K29</f>
        <v xml:space="preserve"> </v>
      </c>
      <c r="D263" s="90" t="str">
        <f>'I12'!L29</f>
        <v xml:space="preserve"> </v>
      </c>
      <c r="E263" s="90" t="str">
        <f>'I12'!M29</f>
        <v xml:space="preserve"> </v>
      </c>
      <c r="F263" s="90" t="str">
        <f>'I12'!N29</f>
        <v xml:space="preserve"> </v>
      </c>
      <c r="G263" s="91"/>
      <c r="H263" s="91"/>
      <c r="I263" s="42"/>
      <c r="J263" s="42"/>
      <c r="K263" s="43">
        <f t="shared" si="6"/>
        <v>0</v>
      </c>
      <c r="L263" s="44">
        <f t="shared" si="7"/>
        <v>66</v>
      </c>
    </row>
    <row r="264" spans="1:12" x14ac:dyDescent="0.25">
      <c r="A264" s="40">
        <v>18</v>
      </c>
      <c r="B264" s="41" t="str">
        <f>IF('M12'!B30=0,"",'M12'!B30)</f>
        <v/>
      </c>
      <c r="C264" s="90" t="str">
        <f>'I12'!K30</f>
        <v xml:space="preserve"> </v>
      </c>
      <c r="D264" s="90" t="str">
        <f>'I12'!L30</f>
        <v xml:space="preserve"> </v>
      </c>
      <c r="E264" s="90" t="str">
        <f>'I12'!M30</f>
        <v xml:space="preserve"> </v>
      </c>
      <c r="F264" s="90" t="str">
        <f>'I12'!N30</f>
        <v xml:space="preserve"> </v>
      </c>
      <c r="G264" s="91"/>
      <c r="H264" s="91"/>
      <c r="I264" s="42"/>
      <c r="J264" s="42"/>
      <c r="K264" s="43">
        <f t="shared" si="6"/>
        <v>0</v>
      </c>
      <c r="L264" s="44">
        <f t="shared" si="7"/>
        <v>66</v>
      </c>
    </row>
    <row r="265" spans="1:12" x14ac:dyDescent="0.25">
      <c r="A265" s="40">
        <v>19</v>
      </c>
      <c r="B265" s="41" t="str">
        <f>IF('M12'!B31=0,"",'M12'!B31)</f>
        <v/>
      </c>
      <c r="C265" s="90" t="str">
        <f>'I12'!K31</f>
        <v xml:space="preserve"> </v>
      </c>
      <c r="D265" s="90" t="str">
        <f>'I12'!L31</f>
        <v xml:space="preserve"> </v>
      </c>
      <c r="E265" s="90" t="str">
        <f>'I12'!M31</f>
        <v xml:space="preserve"> </v>
      </c>
      <c r="F265" s="90" t="str">
        <f>'I12'!N31</f>
        <v xml:space="preserve"> </v>
      </c>
      <c r="G265" s="91"/>
      <c r="H265" s="91"/>
      <c r="I265" s="42"/>
      <c r="J265" s="42"/>
      <c r="K265" s="43">
        <f t="shared" si="6"/>
        <v>0</v>
      </c>
      <c r="L265" s="44">
        <f t="shared" si="7"/>
        <v>66</v>
      </c>
    </row>
    <row r="266" spans="1:12" x14ac:dyDescent="0.25">
      <c r="A266" s="40">
        <v>20</v>
      </c>
      <c r="B266" s="41" t="str">
        <f>IF('M12'!B32=0,"",'M12'!B32)</f>
        <v/>
      </c>
      <c r="C266" s="90" t="str">
        <f>'I12'!K32</f>
        <v xml:space="preserve"> </v>
      </c>
      <c r="D266" s="90" t="str">
        <f>'I12'!L32</f>
        <v xml:space="preserve"> </v>
      </c>
      <c r="E266" s="90" t="str">
        <f>'I12'!M32</f>
        <v xml:space="preserve"> </v>
      </c>
      <c r="F266" s="90" t="str">
        <f>'I12'!N32</f>
        <v xml:space="preserve"> </v>
      </c>
      <c r="G266" s="91"/>
      <c r="H266" s="91"/>
      <c r="I266" s="42"/>
      <c r="J266" s="42"/>
      <c r="K266" s="43">
        <f t="shared" si="6"/>
        <v>0</v>
      </c>
      <c r="L266" s="44">
        <f t="shared" si="7"/>
        <v>66</v>
      </c>
    </row>
    <row r="267" spans="1:12" x14ac:dyDescent="0.25">
      <c r="A267" s="40">
        <v>21</v>
      </c>
      <c r="B267" s="41" t="str">
        <f>IF('M12'!B33=0,"",'M12'!B33)</f>
        <v/>
      </c>
      <c r="C267" s="90" t="str">
        <f>'I12'!K33</f>
        <v xml:space="preserve"> </v>
      </c>
      <c r="D267" s="90" t="str">
        <f>'I12'!L33</f>
        <v xml:space="preserve"> </v>
      </c>
      <c r="E267" s="90" t="str">
        <f>'I12'!M33</f>
        <v xml:space="preserve"> </v>
      </c>
      <c r="F267" s="90" t="str">
        <f>'I12'!N33</f>
        <v xml:space="preserve"> </v>
      </c>
      <c r="G267" s="91"/>
      <c r="H267" s="91"/>
      <c r="I267" s="42"/>
      <c r="J267" s="42"/>
      <c r="K267" s="43">
        <f t="shared" si="6"/>
        <v>0</v>
      </c>
      <c r="L267" s="44">
        <f t="shared" si="7"/>
        <v>66</v>
      </c>
    </row>
    <row r="268" spans="1:12" x14ac:dyDescent="0.25">
      <c r="A268" s="40">
        <v>22</v>
      </c>
      <c r="B268" s="41" t="str">
        <f>IF('M12'!B34=0,"",'M12'!B34)</f>
        <v/>
      </c>
      <c r="C268" s="90" t="str">
        <f>'I12'!K34</f>
        <v xml:space="preserve"> </v>
      </c>
      <c r="D268" s="90" t="str">
        <f>'I12'!L34</f>
        <v xml:space="preserve"> </v>
      </c>
      <c r="E268" s="90" t="str">
        <f>'I12'!M34</f>
        <v xml:space="preserve"> </v>
      </c>
      <c r="F268" s="90" t="str">
        <f>'I12'!N34</f>
        <v xml:space="preserve"> </v>
      </c>
      <c r="G268" s="91"/>
      <c r="H268" s="91"/>
      <c r="I268" s="42"/>
      <c r="J268" s="42"/>
      <c r="K268" s="43">
        <f t="shared" si="6"/>
        <v>0</v>
      </c>
      <c r="L268" s="44">
        <f t="shared" si="7"/>
        <v>66</v>
      </c>
    </row>
    <row r="269" spans="1:12" x14ac:dyDescent="0.25">
      <c r="A269" s="40">
        <v>23</v>
      </c>
      <c r="B269" s="41" t="str">
        <f>IF('M12'!B35=0,"",'M12'!B35)</f>
        <v/>
      </c>
      <c r="C269" s="90" t="str">
        <f>'I12'!K35</f>
        <v xml:space="preserve"> </v>
      </c>
      <c r="D269" s="90" t="str">
        <f>'I12'!L35</f>
        <v xml:space="preserve"> </v>
      </c>
      <c r="E269" s="90" t="str">
        <f>'I12'!M35</f>
        <v xml:space="preserve"> </v>
      </c>
      <c r="F269" s="90" t="str">
        <f>'I12'!N35</f>
        <v xml:space="preserve"> </v>
      </c>
      <c r="G269" s="91"/>
      <c r="H269" s="91"/>
      <c r="I269" s="42"/>
      <c r="J269" s="42"/>
      <c r="K269" s="43">
        <f t="shared" si="6"/>
        <v>0</v>
      </c>
      <c r="L269" s="44">
        <f t="shared" si="7"/>
        <v>66</v>
      </c>
    </row>
    <row r="270" spans="1:12" x14ac:dyDescent="0.25">
      <c r="A270" s="40">
        <v>24</v>
      </c>
      <c r="B270" s="41" t="str">
        <f>IF('M12'!B36=0,"",'M12'!B36)</f>
        <v/>
      </c>
      <c r="C270" s="90" t="str">
        <f>'I12'!K36</f>
        <v xml:space="preserve"> </v>
      </c>
      <c r="D270" s="90" t="str">
        <f>'I12'!L36</f>
        <v xml:space="preserve"> </v>
      </c>
      <c r="E270" s="90" t="str">
        <f>'I12'!M36</f>
        <v xml:space="preserve"> </v>
      </c>
      <c r="F270" s="90" t="str">
        <f>'I12'!N36</f>
        <v xml:space="preserve"> </v>
      </c>
      <c r="G270" s="91"/>
      <c r="H270" s="91"/>
      <c r="I270" s="42"/>
      <c r="J270" s="42"/>
      <c r="K270" s="43">
        <f t="shared" si="6"/>
        <v>0</v>
      </c>
      <c r="L270" s="44">
        <f t="shared" si="7"/>
        <v>66</v>
      </c>
    </row>
    <row r="271" spans="1:12" x14ac:dyDescent="0.25">
      <c r="A271" s="40">
        <v>25</v>
      </c>
      <c r="B271" s="41" t="str">
        <f>IF('M12'!B37=0,"",'M12'!B37)</f>
        <v/>
      </c>
      <c r="C271" s="90" t="str">
        <f>'I12'!K37</f>
        <v xml:space="preserve"> </v>
      </c>
      <c r="D271" s="90" t="str">
        <f>'I12'!L37</f>
        <v xml:space="preserve"> </v>
      </c>
      <c r="E271" s="90" t="str">
        <f>'I12'!M37</f>
        <v xml:space="preserve"> </v>
      </c>
      <c r="F271" s="90" t="str">
        <f>'I12'!N37</f>
        <v xml:space="preserve"> </v>
      </c>
      <c r="G271" s="91"/>
      <c r="H271" s="91"/>
      <c r="I271" s="42"/>
      <c r="J271" s="42"/>
      <c r="K271" s="43">
        <f t="shared" si="6"/>
        <v>0</v>
      </c>
      <c r="L271" s="44">
        <f t="shared" si="7"/>
        <v>66</v>
      </c>
    </row>
    <row r="272" spans="1:12" x14ac:dyDescent="0.25">
      <c r="A272" s="40">
        <v>26</v>
      </c>
      <c r="B272" s="41" t="str">
        <f>IF('M12'!B38=0,"",'M12'!B38)</f>
        <v/>
      </c>
      <c r="C272" s="90" t="str">
        <f>'I12'!K38</f>
        <v xml:space="preserve"> </v>
      </c>
      <c r="D272" s="90" t="str">
        <f>'I12'!L38</f>
        <v xml:space="preserve"> </v>
      </c>
      <c r="E272" s="90" t="str">
        <f>'I12'!M38</f>
        <v xml:space="preserve"> </v>
      </c>
      <c r="F272" s="90" t="str">
        <f>'I12'!N38</f>
        <v xml:space="preserve"> </v>
      </c>
      <c r="G272" s="91"/>
      <c r="H272" s="91"/>
      <c r="I272" s="42"/>
      <c r="J272" s="42"/>
      <c r="K272" s="43">
        <f t="shared" si="6"/>
        <v>0</v>
      </c>
      <c r="L272" s="44">
        <f t="shared" si="7"/>
        <v>66</v>
      </c>
    </row>
    <row r="273" spans="1:12" x14ac:dyDescent="0.25">
      <c r="A273" s="40">
        <v>27</v>
      </c>
      <c r="B273" s="41" t="str">
        <f>IF('M12'!B39=0,"",'M12'!B39)</f>
        <v/>
      </c>
      <c r="C273" s="90" t="str">
        <f>'I12'!K39</f>
        <v xml:space="preserve"> </v>
      </c>
      <c r="D273" s="90" t="str">
        <f>'I12'!L39</f>
        <v xml:space="preserve"> </v>
      </c>
      <c r="E273" s="90" t="str">
        <f>'I12'!M39</f>
        <v xml:space="preserve"> </v>
      </c>
      <c r="F273" s="90" t="str">
        <f>'I12'!N39</f>
        <v xml:space="preserve"> </v>
      </c>
      <c r="G273" s="91"/>
      <c r="H273" s="91"/>
      <c r="I273" s="42"/>
      <c r="J273" s="42"/>
      <c r="K273" s="43">
        <f t="shared" si="6"/>
        <v>0</v>
      </c>
      <c r="L273" s="44">
        <f t="shared" si="7"/>
        <v>66</v>
      </c>
    </row>
    <row r="274" spans="1:12" x14ac:dyDescent="0.25">
      <c r="A274" s="40">
        <v>28</v>
      </c>
      <c r="B274" s="41" t="str">
        <f>IF('M12'!B40=0,"",'M12'!B40)</f>
        <v/>
      </c>
      <c r="C274" s="90" t="str">
        <f>'I12'!K40</f>
        <v xml:space="preserve"> </v>
      </c>
      <c r="D274" s="90" t="str">
        <f>'I12'!L40</f>
        <v xml:space="preserve"> </v>
      </c>
      <c r="E274" s="90" t="str">
        <f>'I12'!M40</f>
        <v xml:space="preserve"> </v>
      </c>
      <c r="F274" s="90" t="str">
        <f>'I12'!N40</f>
        <v xml:space="preserve"> </v>
      </c>
      <c r="G274" s="91"/>
      <c r="H274" s="91"/>
      <c r="I274" s="42"/>
      <c r="J274" s="42"/>
      <c r="K274" s="43">
        <f t="shared" si="6"/>
        <v>0</v>
      </c>
      <c r="L274" s="44">
        <f t="shared" si="7"/>
        <v>66</v>
      </c>
    </row>
    <row r="275" spans="1:12" x14ac:dyDescent="0.25">
      <c r="A275" s="40">
        <v>29</v>
      </c>
      <c r="B275" s="41" t="str">
        <f>IF('M12'!B41=0,"",'M12'!B41)</f>
        <v/>
      </c>
      <c r="C275" s="90" t="str">
        <f>'I12'!K41</f>
        <v xml:space="preserve"> </v>
      </c>
      <c r="D275" s="90" t="str">
        <f>'I12'!L41</f>
        <v xml:space="preserve"> </v>
      </c>
      <c r="E275" s="90" t="str">
        <f>'I12'!M41</f>
        <v xml:space="preserve"> </v>
      </c>
      <c r="F275" s="90" t="str">
        <f>'I12'!N41</f>
        <v xml:space="preserve"> </v>
      </c>
      <c r="G275" s="91"/>
      <c r="H275" s="91"/>
      <c r="I275" s="42"/>
      <c r="J275" s="42"/>
      <c r="K275" s="43">
        <f t="shared" si="6"/>
        <v>0</v>
      </c>
      <c r="L275" s="44">
        <f t="shared" si="7"/>
        <v>66</v>
      </c>
    </row>
    <row r="276" spans="1:12" x14ac:dyDescent="0.25">
      <c r="A276" s="40">
        <v>30</v>
      </c>
      <c r="B276" s="41" t="str">
        <f>IF('M12'!B42=0,"",'M12'!B42)</f>
        <v/>
      </c>
      <c r="C276" s="90" t="str">
        <f>'I12'!K42</f>
        <v xml:space="preserve"> </v>
      </c>
      <c r="D276" s="90" t="str">
        <f>'I12'!L42</f>
        <v xml:space="preserve"> </v>
      </c>
      <c r="E276" s="90" t="str">
        <f>'I12'!M42</f>
        <v xml:space="preserve"> </v>
      </c>
      <c r="F276" s="90" t="str">
        <f>'I12'!N42</f>
        <v xml:space="preserve"> </v>
      </c>
      <c r="G276" s="91"/>
      <c r="H276" s="91"/>
      <c r="I276" s="42"/>
      <c r="J276" s="42"/>
      <c r="K276" s="43">
        <f t="shared" si="6"/>
        <v>0</v>
      </c>
      <c r="L276" s="44">
        <f t="shared" si="7"/>
        <v>66</v>
      </c>
    </row>
    <row r="277" spans="1:12" x14ac:dyDescent="0.25">
      <c r="A277" s="40">
        <v>31</v>
      </c>
      <c r="B277" s="41" t="str">
        <f>IF('M12'!B43=0,"",'M12'!B43)</f>
        <v/>
      </c>
      <c r="C277" s="90" t="str">
        <f>'I12'!K43</f>
        <v xml:space="preserve"> </v>
      </c>
      <c r="D277" s="90" t="str">
        <f>'I12'!L43</f>
        <v xml:space="preserve"> </v>
      </c>
      <c r="E277" s="90" t="str">
        <f>'I12'!M43</f>
        <v xml:space="preserve"> </v>
      </c>
      <c r="F277" s="90" t="str">
        <f>'I12'!N43</f>
        <v xml:space="preserve"> </v>
      </c>
      <c r="G277" s="91"/>
      <c r="H277" s="91"/>
      <c r="I277" s="42"/>
      <c r="J277" s="42"/>
      <c r="K277" s="43">
        <f t="shared" si="6"/>
        <v>0</v>
      </c>
      <c r="L277" s="44">
        <f t="shared" si="7"/>
        <v>66</v>
      </c>
    </row>
    <row r="278" spans="1:12" x14ac:dyDescent="0.25">
      <c r="A278" s="40">
        <v>32</v>
      </c>
      <c r="B278" s="41" t="str">
        <f>IF('M12'!B44=0,"",'M12'!B44)</f>
        <v/>
      </c>
      <c r="C278" s="90" t="str">
        <f>'I12'!K44</f>
        <v xml:space="preserve"> </v>
      </c>
      <c r="D278" s="90" t="str">
        <f>'I12'!L44</f>
        <v xml:space="preserve"> </v>
      </c>
      <c r="E278" s="90" t="str">
        <f>'I12'!M44</f>
        <v xml:space="preserve"> </v>
      </c>
      <c r="F278" s="90" t="str">
        <f>'I12'!N44</f>
        <v xml:space="preserve"> </v>
      </c>
      <c r="G278" s="91"/>
      <c r="H278" s="91"/>
      <c r="I278" s="42"/>
      <c r="J278" s="42"/>
      <c r="K278" s="43">
        <f t="shared" si="6"/>
        <v>0</v>
      </c>
      <c r="L278" s="44">
        <f t="shared" si="7"/>
        <v>66</v>
      </c>
    </row>
    <row r="279" spans="1:12" x14ac:dyDescent="0.25">
      <c r="A279" s="40">
        <v>33</v>
      </c>
      <c r="B279" s="41" t="str">
        <f>IF('M12'!B45=0,"",'M12'!B45)</f>
        <v/>
      </c>
      <c r="C279" s="90" t="str">
        <f>'I12'!K45</f>
        <v xml:space="preserve"> </v>
      </c>
      <c r="D279" s="90" t="str">
        <f>'I12'!L45</f>
        <v xml:space="preserve"> </v>
      </c>
      <c r="E279" s="90" t="str">
        <f>'I12'!M45</f>
        <v xml:space="preserve"> </v>
      </c>
      <c r="F279" s="90" t="str">
        <f>'I12'!N45</f>
        <v xml:space="preserve"> </v>
      </c>
      <c r="G279" s="91"/>
      <c r="H279" s="91"/>
      <c r="I279" s="42"/>
      <c r="J279" s="42"/>
      <c r="K279" s="43">
        <f t="shared" si="6"/>
        <v>0</v>
      </c>
      <c r="L279" s="44">
        <f t="shared" si="7"/>
        <v>66</v>
      </c>
    </row>
    <row r="280" spans="1:12" x14ac:dyDescent="0.25">
      <c r="A280" s="40">
        <v>34</v>
      </c>
      <c r="B280" s="41" t="str">
        <f>IF('M12'!B46=0,"",'M12'!B46)</f>
        <v/>
      </c>
      <c r="C280" s="90" t="str">
        <f>'I12'!K46</f>
        <v xml:space="preserve"> </v>
      </c>
      <c r="D280" s="90" t="str">
        <f>'I12'!L46</f>
        <v xml:space="preserve"> </v>
      </c>
      <c r="E280" s="90" t="str">
        <f>'I12'!M46</f>
        <v xml:space="preserve"> </v>
      </c>
      <c r="F280" s="90" t="str">
        <f>'I12'!N46</f>
        <v xml:space="preserve"> </v>
      </c>
      <c r="G280" s="91"/>
      <c r="H280" s="91"/>
      <c r="I280" s="42"/>
      <c r="J280" s="42"/>
      <c r="K280" s="43">
        <f t="shared" si="6"/>
        <v>0</v>
      </c>
      <c r="L280" s="44">
        <f t="shared" si="7"/>
        <v>66</v>
      </c>
    </row>
    <row r="281" spans="1:12" x14ac:dyDescent="0.25">
      <c r="A281" s="40">
        <v>35</v>
      </c>
      <c r="B281" s="41" t="str">
        <f>IF('M12'!B47=0,"",'M12'!B47)</f>
        <v/>
      </c>
      <c r="C281" s="90" t="str">
        <f>'I12'!K47</f>
        <v xml:space="preserve"> </v>
      </c>
      <c r="D281" s="90" t="str">
        <f>'I12'!L47</f>
        <v xml:space="preserve"> </v>
      </c>
      <c r="E281" s="90" t="str">
        <f>'I12'!M47</f>
        <v xml:space="preserve"> </v>
      </c>
      <c r="F281" s="90" t="str">
        <f>'I12'!N47</f>
        <v xml:space="preserve"> </v>
      </c>
      <c r="G281" s="91"/>
      <c r="H281" s="91"/>
      <c r="I281" s="42"/>
      <c r="J281" s="42"/>
      <c r="K281" s="43">
        <f t="shared" si="6"/>
        <v>0</v>
      </c>
      <c r="L281" s="44">
        <f t="shared" si="7"/>
        <v>66</v>
      </c>
    </row>
    <row r="282" spans="1:12" x14ac:dyDescent="0.25">
      <c r="A282" s="40">
        <v>36</v>
      </c>
      <c r="B282" s="41" t="str">
        <f>IF('M12'!B48=0,"",'M12'!B48)</f>
        <v/>
      </c>
      <c r="C282" s="90" t="str">
        <f>'I12'!K48</f>
        <v xml:space="preserve"> </v>
      </c>
      <c r="D282" s="90" t="str">
        <f>'I12'!L48</f>
        <v xml:space="preserve"> </v>
      </c>
      <c r="E282" s="90" t="str">
        <f>'I12'!M48</f>
        <v xml:space="preserve"> </v>
      </c>
      <c r="F282" s="90" t="str">
        <f>'I12'!N48</f>
        <v xml:space="preserve"> </v>
      </c>
      <c r="G282" s="91"/>
      <c r="H282" s="91"/>
      <c r="I282" s="42"/>
      <c r="J282" s="42"/>
      <c r="K282" s="43">
        <f t="shared" si="6"/>
        <v>0</v>
      </c>
      <c r="L282" s="44">
        <f t="shared" si="7"/>
        <v>66</v>
      </c>
    </row>
    <row r="283" spans="1:12" x14ac:dyDescent="0.25">
      <c r="A283" s="40">
        <v>37</v>
      </c>
      <c r="B283" s="41" t="str">
        <f>IF('M12'!B49=0,"",'M12'!B49)</f>
        <v/>
      </c>
      <c r="C283" s="90" t="str">
        <f>'I12'!K49</f>
        <v xml:space="preserve"> </v>
      </c>
      <c r="D283" s="90" t="str">
        <f>'I12'!L49</f>
        <v xml:space="preserve"> </v>
      </c>
      <c r="E283" s="90" t="str">
        <f>'I12'!M49</f>
        <v xml:space="preserve"> </v>
      </c>
      <c r="F283" s="90" t="str">
        <f>'I12'!N49</f>
        <v xml:space="preserve"> </v>
      </c>
      <c r="G283" s="91"/>
      <c r="H283" s="91"/>
      <c r="I283" s="42"/>
      <c r="J283" s="42"/>
      <c r="K283" s="43">
        <f t="shared" si="6"/>
        <v>0</v>
      </c>
      <c r="L283" s="44">
        <f t="shared" si="7"/>
        <v>66</v>
      </c>
    </row>
    <row r="284" spans="1:12" x14ac:dyDescent="0.25">
      <c r="A284" s="40">
        <v>38</v>
      </c>
      <c r="B284" s="41" t="str">
        <f>IF('M12'!B50=0,"",'M12'!B50)</f>
        <v/>
      </c>
      <c r="C284" s="90" t="str">
        <f>'I12'!K50</f>
        <v xml:space="preserve"> </v>
      </c>
      <c r="D284" s="90" t="str">
        <f>'I12'!L50</f>
        <v xml:space="preserve"> </v>
      </c>
      <c r="E284" s="90" t="str">
        <f>'I12'!M50</f>
        <v xml:space="preserve"> </v>
      </c>
      <c r="F284" s="90" t="str">
        <f>'I12'!N50</f>
        <v xml:space="preserve"> </v>
      </c>
      <c r="G284" s="91"/>
      <c r="H284" s="91"/>
      <c r="I284" s="42"/>
      <c r="J284" s="42"/>
      <c r="K284" s="43">
        <f t="shared" si="6"/>
        <v>0</v>
      </c>
      <c r="L284" s="44">
        <f t="shared" si="7"/>
        <v>66</v>
      </c>
    </row>
    <row r="285" spans="1:12" x14ac:dyDescent="0.25">
      <c r="A285" s="40">
        <v>39</v>
      </c>
      <c r="B285" s="41" t="str">
        <f>IF('M12'!B51=0,"",'M12'!B51)</f>
        <v/>
      </c>
      <c r="C285" s="90" t="str">
        <f>'I12'!K51</f>
        <v xml:space="preserve"> </v>
      </c>
      <c r="D285" s="90" t="str">
        <f>'I12'!L51</f>
        <v xml:space="preserve"> </v>
      </c>
      <c r="E285" s="90" t="str">
        <f>'I12'!M51</f>
        <v xml:space="preserve"> </v>
      </c>
      <c r="F285" s="90" t="str">
        <f>'I12'!N51</f>
        <v xml:space="preserve"> </v>
      </c>
      <c r="G285" s="91"/>
      <c r="H285" s="91"/>
      <c r="I285" s="42"/>
      <c r="J285" s="42"/>
      <c r="K285" s="43">
        <f t="shared" si="6"/>
        <v>0</v>
      </c>
      <c r="L285" s="44">
        <f t="shared" si="7"/>
        <v>66</v>
      </c>
    </row>
    <row r="286" spans="1:12" x14ac:dyDescent="0.25">
      <c r="A286" s="40">
        <v>40</v>
      </c>
      <c r="B286" s="41" t="str">
        <f>IF('M12'!B52=0,"",'M12'!B52)</f>
        <v/>
      </c>
      <c r="C286" s="90" t="str">
        <f>'I12'!K52</f>
        <v xml:space="preserve"> </v>
      </c>
      <c r="D286" s="90" t="str">
        <f>'I12'!L52</f>
        <v xml:space="preserve"> </v>
      </c>
      <c r="E286" s="90" t="str">
        <f>'I12'!M52</f>
        <v xml:space="preserve"> </v>
      </c>
      <c r="F286" s="90" t="str">
        <f>'I12'!N52</f>
        <v xml:space="preserve"> </v>
      </c>
      <c r="G286" s="91"/>
      <c r="H286" s="91"/>
      <c r="I286" s="42"/>
      <c r="J286" s="42"/>
      <c r="K286" s="43">
        <f t="shared" si="6"/>
        <v>0</v>
      </c>
      <c r="L286" s="44">
        <f t="shared" si="7"/>
        <v>66</v>
      </c>
    </row>
    <row r="287" spans="1:12" x14ac:dyDescent="0.25">
      <c r="A287" s="40">
        <v>41</v>
      </c>
      <c r="B287" s="41" t="str">
        <f>IF('M12'!B53=0,"",'M12'!B53)</f>
        <v/>
      </c>
      <c r="C287" s="90" t="str">
        <f>'I12'!K53</f>
        <v xml:space="preserve"> </v>
      </c>
      <c r="D287" s="90" t="str">
        <f>'I12'!L53</f>
        <v xml:space="preserve"> </v>
      </c>
      <c r="E287" s="90" t="str">
        <f>'I12'!M53</f>
        <v xml:space="preserve"> </v>
      </c>
      <c r="F287" s="90" t="str">
        <f>'I12'!N53</f>
        <v xml:space="preserve"> </v>
      </c>
      <c r="G287" s="91"/>
      <c r="H287" s="91"/>
      <c r="I287" s="42"/>
      <c r="J287" s="42"/>
      <c r="K287" s="43">
        <f t="shared" si="6"/>
        <v>0</v>
      </c>
      <c r="L287" s="44">
        <f t="shared" si="7"/>
        <v>66</v>
      </c>
    </row>
    <row r="288" spans="1:12" x14ac:dyDescent="0.25">
      <c r="A288" s="40">
        <v>42</v>
      </c>
      <c r="B288" s="41" t="str">
        <f>IF('M12'!B54=0,"",'M12'!B54)</f>
        <v/>
      </c>
      <c r="C288" s="90" t="str">
        <f>'I12'!K54</f>
        <v xml:space="preserve"> </v>
      </c>
      <c r="D288" s="90" t="str">
        <f>'I12'!L54</f>
        <v xml:space="preserve"> </v>
      </c>
      <c r="E288" s="90" t="str">
        <f>'I12'!M54</f>
        <v xml:space="preserve"> </v>
      </c>
      <c r="F288" s="90" t="str">
        <f>'I12'!N54</f>
        <v xml:space="preserve"> </v>
      </c>
      <c r="G288" s="91"/>
      <c r="H288" s="91"/>
      <c r="I288" s="42"/>
      <c r="J288" s="42"/>
      <c r="K288" s="43">
        <f t="shared" si="6"/>
        <v>0</v>
      </c>
      <c r="L288" s="44">
        <f t="shared" si="7"/>
        <v>66</v>
      </c>
    </row>
    <row r="289" spans="1:12" x14ac:dyDescent="0.25">
      <c r="A289" s="40">
        <v>43</v>
      </c>
      <c r="B289" s="41" t="str">
        <f>IF('M12'!B55=0,"",'M12'!B55)</f>
        <v/>
      </c>
      <c r="C289" s="90" t="str">
        <f>'I12'!K55</f>
        <v xml:space="preserve"> </v>
      </c>
      <c r="D289" s="90" t="str">
        <f>'I12'!L55</f>
        <v xml:space="preserve"> </v>
      </c>
      <c r="E289" s="90" t="str">
        <f>'I12'!M55</f>
        <v xml:space="preserve"> </v>
      </c>
      <c r="F289" s="90" t="str">
        <f>'I12'!N55</f>
        <v xml:space="preserve"> </v>
      </c>
      <c r="G289" s="91"/>
      <c r="H289" s="91"/>
      <c r="I289" s="42"/>
      <c r="J289" s="42"/>
      <c r="K289" s="43">
        <f t="shared" si="6"/>
        <v>0</v>
      </c>
      <c r="L289" s="44">
        <f t="shared" si="7"/>
        <v>66</v>
      </c>
    </row>
    <row r="290" spans="1:12" x14ac:dyDescent="0.25">
      <c r="A290" s="40">
        <v>44</v>
      </c>
      <c r="B290" s="41" t="str">
        <f>IF('M12'!B56=0,"",'M12'!B56)</f>
        <v/>
      </c>
      <c r="C290" s="90" t="str">
        <f>'I12'!K56</f>
        <v xml:space="preserve"> </v>
      </c>
      <c r="D290" s="90" t="str">
        <f>'I12'!L56</f>
        <v xml:space="preserve"> </v>
      </c>
      <c r="E290" s="90" t="str">
        <f>'I12'!M56</f>
        <v xml:space="preserve"> </v>
      </c>
      <c r="F290" s="90" t="str">
        <f>'I12'!N56</f>
        <v xml:space="preserve"> </v>
      </c>
      <c r="G290" s="91"/>
      <c r="H290" s="91"/>
      <c r="I290" s="42"/>
      <c r="J290" s="42"/>
      <c r="K290" s="43">
        <f t="shared" si="6"/>
        <v>0</v>
      </c>
      <c r="L290" s="44">
        <f t="shared" si="7"/>
        <v>66</v>
      </c>
    </row>
    <row r="291" spans="1:12" x14ac:dyDescent="0.25">
      <c r="A291" s="40">
        <v>45</v>
      </c>
      <c r="B291" s="41" t="str">
        <f>IF('M12'!B57=0,"",'M12'!B57)</f>
        <v/>
      </c>
      <c r="C291" s="90" t="str">
        <f>'I12'!K57</f>
        <v xml:space="preserve"> </v>
      </c>
      <c r="D291" s="90" t="str">
        <f>'I12'!L57</f>
        <v xml:space="preserve"> </v>
      </c>
      <c r="E291" s="90" t="str">
        <f>'I12'!M57</f>
        <v xml:space="preserve"> </v>
      </c>
      <c r="F291" s="90" t="str">
        <f>'I12'!N57</f>
        <v xml:space="preserve"> </v>
      </c>
      <c r="G291" s="91"/>
      <c r="H291" s="91"/>
      <c r="I291" s="42"/>
      <c r="J291" s="42"/>
      <c r="K291" s="43">
        <f t="shared" si="6"/>
        <v>0</v>
      </c>
      <c r="L291" s="44">
        <f t="shared" si="7"/>
        <v>66</v>
      </c>
    </row>
    <row r="292" spans="1:12" x14ac:dyDescent="0.25">
      <c r="A292" s="40">
        <v>46</v>
      </c>
      <c r="B292" s="41" t="str">
        <f>IF('M12'!B58=0,"",'M12'!B58)</f>
        <v/>
      </c>
      <c r="C292" s="90" t="str">
        <f>'I12'!K58</f>
        <v xml:space="preserve"> </v>
      </c>
      <c r="D292" s="90" t="str">
        <f>'I12'!L58</f>
        <v xml:space="preserve"> </v>
      </c>
      <c r="E292" s="90" t="str">
        <f>'I12'!M58</f>
        <v xml:space="preserve"> </v>
      </c>
      <c r="F292" s="90" t="str">
        <f>'I12'!N58</f>
        <v xml:space="preserve"> </v>
      </c>
      <c r="G292" s="91"/>
      <c r="H292" s="91"/>
      <c r="I292" s="42"/>
      <c r="J292" s="42"/>
      <c r="K292" s="43">
        <f t="shared" si="6"/>
        <v>0</v>
      </c>
      <c r="L292" s="44">
        <f t="shared" si="7"/>
        <v>66</v>
      </c>
    </row>
    <row r="293" spans="1:12" x14ac:dyDescent="0.25">
      <c r="A293" s="40">
        <v>47</v>
      </c>
      <c r="B293" s="41" t="str">
        <f>IF('M12'!B59=0,"",'M12'!B59)</f>
        <v/>
      </c>
      <c r="C293" s="90" t="str">
        <f>'I12'!K59</f>
        <v xml:space="preserve"> </v>
      </c>
      <c r="D293" s="90" t="str">
        <f>'I12'!L59</f>
        <v xml:space="preserve"> </v>
      </c>
      <c r="E293" s="90" t="str">
        <f>'I12'!M59</f>
        <v xml:space="preserve"> </v>
      </c>
      <c r="F293" s="90" t="str">
        <f>'I12'!N59</f>
        <v xml:space="preserve"> </v>
      </c>
      <c r="G293" s="91"/>
      <c r="H293" s="91"/>
      <c r="I293" s="42"/>
      <c r="J293" s="42"/>
      <c r="K293" s="43">
        <f t="shared" si="6"/>
        <v>0</v>
      </c>
      <c r="L293" s="44">
        <f t="shared" si="7"/>
        <v>66</v>
      </c>
    </row>
    <row r="294" spans="1:12" x14ac:dyDescent="0.25">
      <c r="A294" s="40">
        <v>48</v>
      </c>
      <c r="B294" s="41" t="str">
        <f>IF('M12'!B60=0,"",'M12'!B60)</f>
        <v/>
      </c>
      <c r="C294" s="90" t="str">
        <f>'I12'!K60</f>
        <v xml:space="preserve"> </v>
      </c>
      <c r="D294" s="90" t="str">
        <f>'I12'!L60</f>
        <v xml:space="preserve"> </v>
      </c>
      <c r="E294" s="90" t="str">
        <f>'I12'!M60</f>
        <v xml:space="preserve"> </v>
      </c>
      <c r="F294" s="90" t="str">
        <f>'I12'!N60</f>
        <v xml:space="preserve"> </v>
      </c>
      <c r="G294" s="91"/>
      <c r="H294" s="91"/>
      <c r="I294" s="42"/>
      <c r="J294" s="42"/>
      <c r="K294" s="43">
        <f t="shared" si="6"/>
        <v>0</v>
      </c>
      <c r="L294" s="44">
        <f t="shared" si="7"/>
        <v>66</v>
      </c>
    </row>
    <row r="295" spans="1:12" x14ac:dyDescent="0.25">
      <c r="A295" s="40">
        <v>49</v>
      </c>
      <c r="B295" s="41" t="str">
        <f>IF('M12'!B61=0,"",'M12'!B61)</f>
        <v/>
      </c>
      <c r="C295" s="90" t="str">
        <f>'I12'!K61</f>
        <v xml:space="preserve"> </v>
      </c>
      <c r="D295" s="90" t="str">
        <f>'I12'!L61</f>
        <v xml:space="preserve"> </v>
      </c>
      <c r="E295" s="90" t="str">
        <f>'I12'!M61</f>
        <v xml:space="preserve"> </v>
      </c>
      <c r="F295" s="90" t="str">
        <f>'I12'!N61</f>
        <v xml:space="preserve"> </v>
      </c>
      <c r="G295" s="91"/>
      <c r="H295" s="91"/>
      <c r="I295" s="42"/>
      <c r="J295" s="42"/>
      <c r="K295" s="43">
        <f t="shared" si="6"/>
        <v>0</v>
      </c>
      <c r="L295" s="44">
        <f t="shared" si="7"/>
        <v>66</v>
      </c>
    </row>
    <row r="296" spans="1:12" x14ac:dyDescent="0.25">
      <c r="A296" s="40">
        <v>50</v>
      </c>
      <c r="B296" s="41" t="str">
        <f>IF('M12'!B62=0,"",'M12'!B62)</f>
        <v/>
      </c>
      <c r="C296" s="90" t="str">
        <f>'I12'!K62</f>
        <v xml:space="preserve"> </v>
      </c>
      <c r="D296" s="90" t="str">
        <f>'I12'!L62</f>
        <v xml:space="preserve"> </v>
      </c>
      <c r="E296" s="90" t="str">
        <f>'I12'!M62</f>
        <v xml:space="preserve"> </v>
      </c>
      <c r="F296" s="90" t="str">
        <f>'I12'!N62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1"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c r="U305" s="32"/>
    </row>
    <row r="306" spans="1:21"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c r="U306" s="32"/>
    </row>
    <row r="307" spans="1:21"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c r="U307" s="32"/>
    </row>
    <row r="308" spans="1:21"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c r="U308" s="32"/>
    </row>
    <row r="309" spans="1:21"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c r="U309" s="32"/>
    </row>
    <row r="310" spans="1:21"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c r="U310" s="32"/>
    </row>
    <row r="311" spans="1:21"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c r="U311" s="32"/>
    </row>
    <row r="312" spans="1:21"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c r="U312" s="32"/>
    </row>
    <row r="313" spans="1:21"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c r="U313" s="32"/>
    </row>
    <row r="314" spans="1:21"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c r="U314" s="32"/>
    </row>
    <row r="315" spans="1:21"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c r="U315" s="32"/>
    </row>
    <row r="316" spans="1:21"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c r="U316" s="32"/>
    </row>
    <row r="317" spans="1:21"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c r="U317" s="32"/>
    </row>
    <row r="318" spans="1:21"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c r="U318" s="32"/>
    </row>
    <row r="319" spans="1:21"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c r="U319" s="32"/>
    </row>
    <row r="320" spans="1:21"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c r="U320" s="32"/>
    </row>
    <row r="321" spans="1:21"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c r="U321" s="32"/>
    </row>
    <row r="322" spans="1:21"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c r="U322" s="32"/>
    </row>
    <row r="323" spans="1:21"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c r="U323" s="32"/>
    </row>
    <row r="324" spans="1:21"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c r="U324" s="32"/>
    </row>
    <row r="325" spans="1:21"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c r="U325" s="32"/>
    </row>
    <row r="326" spans="1:21"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c r="U326" s="32"/>
    </row>
    <row r="327" spans="1:21"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c r="U327" s="32"/>
    </row>
    <row r="328" spans="1:21"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c r="U328" s="32"/>
    </row>
    <row r="329" spans="1:21"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c r="U329" s="32"/>
    </row>
    <row r="330" spans="1:21"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c r="U330" s="32"/>
    </row>
    <row r="331" spans="1:21" s="55" customFormat="1" x14ac:dyDescent="0.25">
      <c r="A331" s="60"/>
      <c r="B331" s="70"/>
      <c r="C331" s="70"/>
      <c r="D331" s="70"/>
      <c r="E331" s="53"/>
      <c r="F331" s="53"/>
      <c r="G331" s="53"/>
      <c r="H331" s="53"/>
      <c r="I331" s="53"/>
      <c r="J331" s="53"/>
      <c r="K331" s="53"/>
      <c r="L331" s="54"/>
      <c r="M331" s="32"/>
      <c r="N331" s="32"/>
      <c r="O331" s="32"/>
      <c r="P331" s="32"/>
      <c r="Q331" s="32"/>
      <c r="R331" s="32"/>
      <c r="S331" s="32"/>
      <c r="T331" s="32"/>
      <c r="U331" s="32"/>
    </row>
    <row r="332" spans="1:21"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c r="U332" s="32"/>
    </row>
    <row r="333" spans="1:21" s="55" customFormat="1" x14ac:dyDescent="0.25">
      <c r="A333" s="60"/>
      <c r="B333" s="53"/>
      <c r="C333" s="53"/>
      <c r="D333" s="53"/>
      <c r="E333" s="53"/>
      <c r="F333" s="53"/>
      <c r="G333" s="53"/>
      <c r="H333" s="53"/>
      <c r="I333" s="53"/>
      <c r="J333" s="53"/>
      <c r="K333" s="53"/>
      <c r="L333" s="54"/>
      <c r="M333" s="32"/>
      <c r="N333" s="32"/>
      <c r="O333" s="32"/>
      <c r="P333" s="32"/>
      <c r="Q333" s="32"/>
      <c r="R333" s="32"/>
      <c r="S333" s="32"/>
      <c r="T333" s="32"/>
      <c r="U333" s="32"/>
    </row>
    <row r="334" spans="1:21" s="55" customFormat="1" x14ac:dyDescent="0.25">
      <c r="A334" s="60"/>
      <c r="B334" s="53"/>
      <c r="C334" s="53"/>
      <c r="D334" s="53"/>
      <c r="E334" s="53"/>
      <c r="F334" s="53"/>
      <c r="G334" s="53"/>
      <c r="H334" s="53"/>
      <c r="I334" s="53"/>
      <c r="J334" s="53"/>
      <c r="K334" s="53"/>
      <c r="L334" s="54"/>
      <c r="M334" s="32"/>
      <c r="N334" s="32"/>
      <c r="O334" s="32"/>
      <c r="P334" s="32"/>
      <c r="Q334" s="32"/>
      <c r="R334" s="32"/>
      <c r="S334" s="32"/>
      <c r="T334" s="32"/>
      <c r="U334" s="32"/>
    </row>
    <row r="335" spans="1:21" s="55" customFormat="1" x14ac:dyDescent="0.25">
      <c r="A335" s="60"/>
      <c r="B335" s="53"/>
      <c r="C335" s="53"/>
      <c r="D335" s="53"/>
      <c r="E335" s="53"/>
      <c r="F335" s="53"/>
      <c r="G335" s="53"/>
      <c r="H335" s="53"/>
      <c r="I335" s="53"/>
      <c r="J335" s="53"/>
      <c r="K335" s="53"/>
      <c r="L335" s="54"/>
      <c r="M335" s="32"/>
      <c r="N335" s="32"/>
      <c r="O335" s="32"/>
      <c r="P335" s="32"/>
      <c r="Q335" s="32"/>
      <c r="R335" s="32"/>
      <c r="S335" s="32"/>
      <c r="T335" s="32"/>
      <c r="U335" s="32"/>
    </row>
    <row r="336" spans="1:21" s="55" customFormat="1" x14ac:dyDescent="0.25">
      <c r="A336" s="60"/>
      <c r="B336" s="53"/>
      <c r="C336" s="53"/>
      <c r="D336" s="53"/>
      <c r="E336" s="53"/>
      <c r="F336" s="53"/>
      <c r="G336" s="53"/>
      <c r="H336" s="53"/>
      <c r="I336" s="53"/>
      <c r="J336" s="53"/>
      <c r="K336" s="53"/>
      <c r="L336" s="54"/>
      <c r="M336" s="32"/>
      <c r="N336" s="32"/>
      <c r="O336" s="32"/>
      <c r="P336" s="32"/>
      <c r="Q336" s="32"/>
      <c r="R336" s="32"/>
      <c r="S336" s="32"/>
      <c r="T336" s="32"/>
      <c r="U336" s="32"/>
    </row>
    <row r="337" spans="1:21" s="55" customFormat="1" x14ac:dyDescent="0.25">
      <c r="A337" s="60"/>
      <c r="B337" s="53"/>
      <c r="C337" s="53"/>
      <c r="D337" s="53"/>
      <c r="E337" s="53"/>
      <c r="F337" s="53"/>
      <c r="G337" s="53"/>
      <c r="H337" s="53"/>
      <c r="I337" s="53"/>
      <c r="J337" s="53"/>
      <c r="K337" s="53"/>
      <c r="L337" s="54"/>
      <c r="M337" s="32"/>
      <c r="N337" s="32"/>
      <c r="O337" s="32"/>
      <c r="P337" s="32"/>
      <c r="Q337" s="32"/>
      <c r="R337" s="32"/>
      <c r="S337" s="32"/>
      <c r="T337" s="32"/>
      <c r="U337" s="32"/>
    </row>
    <row r="338" spans="1:21" s="55" customFormat="1" x14ac:dyDescent="0.25">
      <c r="A338" s="60"/>
      <c r="B338" s="53"/>
      <c r="C338" s="53"/>
      <c r="D338" s="53"/>
      <c r="E338" s="53"/>
      <c r="F338" s="53"/>
      <c r="G338" s="53"/>
      <c r="H338" s="53"/>
      <c r="I338" s="53"/>
      <c r="J338" s="53"/>
      <c r="K338" s="53"/>
      <c r="L338" s="54"/>
      <c r="M338" s="32"/>
      <c r="N338" s="32"/>
      <c r="O338" s="32"/>
      <c r="P338" s="32"/>
      <c r="Q338" s="32"/>
      <c r="R338" s="32"/>
      <c r="S338" s="32"/>
      <c r="T338" s="32"/>
      <c r="U338" s="32"/>
    </row>
    <row r="339" spans="1:21" s="55" customFormat="1" x14ac:dyDescent="0.25">
      <c r="A339" s="60"/>
      <c r="B339" s="53"/>
      <c r="C339" s="53"/>
      <c r="D339" s="53"/>
      <c r="E339" s="53"/>
      <c r="F339" s="53"/>
      <c r="G339" s="53"/>
      <c r="H339" s="53"/>
      <c r="I339" s="53"/>
      <c r="J339" s="53"/>
      <c r="K339" s="53"/>
      <c r="L339" s="54"/>
      <c r="M339" s="32"/>
      <c r="N339" s="32"/>
      <c r="O339" s="32"/>
      <c r="P339" s="32"/>
      <c r="Q339" s="32"/>
      <c r="R339" s="32"/>
      <c r="S339" s="32"/>
      <c r="T339" s="32"/>
      <c r="U339" s="32"/>
    </row>
    <row r="340" spans="1:21" s="55" customFormat="1" x14ac:dyDescent="0.25">
      <c r="A340" s="60"/>
      <c r="B340" s="53"/>
      <c r="C340" s="53"/>
      <c r="D340" s="53"/>
      <c r="E340" s="53"/>
      <c r="F340" s="53"/>
      <c r="G340" s="53"/>
      <c r="H340" s="53"/>
      <c r="I340" s="53"/>
      <c r="J340" s="53"/>
      <c r="K340" s="53"/>
      <c r="L340" s="54"/>
      <c r="M340" s="32"/>
      <c r="N340" s="32"/>
      <c r="O340" s="32"/>
      <c r="P340" s="32"/>
      <c r="Q340" s="32"/>
      <c r="R340" s="32"/>
      <c r="S340" s="32"/>
      <c r="T340" s="32"/>
      <c r="U340" s="32"/>
    </row>
    <row r="341" spans="1:21" s="55" customFormat="1" x14ac:dyDescent="0.25">
      <c r="A341" s="60"/>
      <c r="B341" s="53"/>
      <c r="C341" s="53"/>
      <c r="D341" s="53"/>
      <c r="E341" s="53"/>
      <c r="F341" s="53"/>
      <c r="G341" s="53"/>
      <c r="H341" s="53"/>
      <c r="I341" s="53"/>
      <c r="J341" s="53"/>
      <c r="K341" s="53"/>
      <c r="L341" s="54"/>
      <c r="M341" s="32"/>
      <c r="N341" s="32"/>
      <c r="O341" s="32"/>
      <c r="P341" s="32"/>
      <c r="Q341" s="32"/>
      <c r="R341" s="32"/>
      <c r="S341" s="32"/>
      <c r="T341" s="32"/>
      <c r="U341" s="32"/>
    </row>
    <row r="342" spans="1:21" s="55" customFormat="1" x14ac:dyDescent="0.25">
      <c r="A342" s="60"/>
      <c r="B342" s="53"/>
      <c r="C342" s="53"/>
      <c r="D342" s="53"/>
      <c r="E342" s="53"/>
      <c r="F342" s="53"/>
      <c r="G342" s="53"/>
      <c r="H342" s="53"/>
      <c r="I342" s="53"/>
      <c r="J342" s="53"/>
      <c r="K342" s="53"/>
      <c r="L342" s="54"/>
      <c r="M342" s="32"/>
      <c r="N342" s="32"/>
      <c r="O342" s="32"/>
      <c r="P342" s="32"/>
      <c r="Q342" s="32"/>
      <c r="R342" s="32"/>
      <c r="S342" s="32"/>
      <c r="T342" s="32"/>
      <c r="U342" s="32"/>
    </row>
    <row r="343" spans="1:21" s="55" customFormat="1" x14ac:dyDescent="0.25">
      <c r="A343" s="60"/>
      <c r="B343" s="53"/>
      <c r="C343" s="53"/>
      <c r="D343" s="53"/>
      <c r="E343" s="53"/>
      <c r="F343" s="53"/>
      <c r="G343" s="53"/>
      <c r="H343" s="53"/>
      <c r="I343" s="53"/>
      <c r="J343" s="53"/>
      <c r="K343" s="53"/>
      <c r="L343" s="54"/>
      <c r="M343" s="32"/>
      <c r="N343" s="32"/>
      <c r="O343" s="32"/>
      <c r="P343" s="32"/>
      <c r="Q343" s="32"/>
      <c r="R343" s="32"/>
      <c r="S343" s="32"/>
      <c r="T343" s="32"/>
      <c r="U343" s="32"/>
    </row>
    <row r="344" spans="1:21" s="55" customFormat="1" x14ac:dyDescent="0.25">
      <c r="A344" s="60"/>
      <c r="B344" s="53"/>
      <c r="C344" s="53"/>
      <c r="D344" s="53"/>
      <c r="E344" s="53"/>
      <c r="F344" s="53"/>
      <c r="G344" s="53"/>
      <c r="H344" s="53"/>
      <c r="I344" s="53"/>
      <c r="J344" s="53"/>
      <c r="K344" s="53"/>
      <c r="L344" s="54"/>
      <c r="M344" s="32"/>
      <c r="N344" s="32"/>
      <c r="O344" s="32"/>
      <c r="P344" s="32"/>
      <c r="Q344" s="32"/>
      <c r="R344" s="32"/>
      <c r="S344" s="32"/>
      <c r="T344" s="32"/>
      <c r="U344" s="32"/>
    </row>
    <row r="345" spans="1:21" s="55" customFormat="1" x14ac:dyDescent="0.25">
      <c r="A345" s="60"/>
      <c r="B345" s="53"/>
      <c r="C345" s="53"/>
      <c r="D345" s="53"/>
      <c r="E345" s="53"/>
      <c r="F345" s="53"/>
      <c r="G345" s="53"/>
      <c r="H345" s="53"/>
      <c r="I345" s="53"/>
      <c r="J345" s="53"/>
      <c r="K345" s="53"/>
      <c r="L345" s="54"/>
      <c r="M345" s="32"/>
      <c r="N345" s="32"/>
      <c r="O345" s="32"/>
      <c r="P345" s="32"/>
      <c r="Q345" s="32"/>
      <c r="R345" s="32"/>
      <c r="S345" s="32"/>
      <c r="T345" s="32"/>
      <c r="U345" s="32"/>
    </row>
    <row r="346" spans="1:21" s="55" customFormat="1" x14ac:dyDescent="0.25">
      <c r="A346" s="60"/>
      <c r="B346" s="53"/>
      <c r="C346" s="53"/>
      <c r="D346" s="53"/>
      <c r="E346" s="53"/>
      <c r="F346" s="53"/>
      <c r="G346" s="53"/>
      <c r="H346" s="53"/>
      <c r="I346" s="53"/>
      <c r="J346" s="53"/>
      <c r="K346" s="53"/>
      <c r="L346" s="54"/>
      <c r="M346" s="32"/>
      <c r="N346" s="32"/>
      <c r="O346" s="32"/>
      <c r="P346" s="32"/>
      <c r="Q346" s="32"/>
      <c r="R346" s="32"/>
      <c r="S346" s="32"/>
      <c r="T346" s="32"/>
      <c r="U346" s="32"/>
    </row>
    <row r="347" spans="1:21" s="55" customFormat="1" x14ac:dyDescent="0.25">
      <c r="A347" s="60"/>
      <c r="B347" s="53"/>
      <c r="C347" s="53"/>
      <c r="D347" s="53"/>
      <c r="E347" s="53"/>
      <c r="F347" s="53"/>
      <c r="G347" s="53"/>
      <c r="H347" s="53"/>
      <c r="I347" s="53"/>
      <c r="J347" s="53"/>
      <c r="K347" s="53"/>
      <c r="L347" s="54"/>
      <c r="M347" s="32"/>
      <c r="N347" s="32"/>
      <c r="O347" s="32"/>
      <c r="P347" s="32"/>
      <c r="Q347" s="32"/>
      <c r="R347" s="32"/>
      <c r="S347" s="32"/>
      <c r="T347" s="32"/>
      <c r="U347" s="32"/>
    </row>
    <row r="348" spans="1:21" s="55" customFormat="1" x14ac:dyDescent="0.25">
      <c r="A348" s="60"/>
      <c r="B348" s="53"/>
      <c r="C348" s="53"/>
      <c r="D348" s="53"/>
      <c r="E348" s="53"/>
      <c r="F348" s="53"/>
      <c r="G348" s="53"/>
      <c r="H348" s="53"/>
      <c r="I348" s="53"/>
      <c r="J348" s="53"/>
      <c r="K348" s="53"/>
      <c r="L348" s="54"/>
      <c r="M348" s="32"/>
      <c r="N348" s="32"/>
      <c r="O348" s="32"/>
      <c r="P348" s="32"/>
      <c r="Q348" s="32"/>
      <c r="R348" s="32"/>
      <c r="S348" s="32"/>
      <c r="T348" s="32"/>
      <c r="U348" s="32"/>
    </row>
    <row r="349" spans="1:21"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c r="U349" s="32"/>
    </row>
    <row r="350" spans="1:21"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c r="U350" s="32"/>
    </row>
    <row r="351" spans="1:21" s="55" customFormat="1" x14ac:dyDescent="0.25">
      <c r="A351" s="71"/>
      <c r="B351" s="72"/>
      <c r="C351" s="72"/>
      <c r="D351" s="72"/>
      <c r="E351" s="73"/>
      <c r="F351" s="73"/>
      <c r="G351" s="73"/>
      <c r="H351" s="73"/>
      <c r="I351" s="73"/>
      <c r="J351" s="73"/>
      <c r="K351" s="73"/>
      <c r="L351" s="74"/>
      <c r="M351" s="32"/>
      <c r="N351" s="32"/>
      <c r="O351" s="32"/>
      <c r="P351" s="32"/>
      <c r="Q351" s="32"/>
      <c r="R351" s="32"/>
      <c r="S351" s="32"/>
      <c r="T351" s="32"/>
      <c r="U351" s="32"/>
    </row>
    <row r="352" spans="1:21" s="55" customFormat="1" x14ac:dyDescent="0.25">
      <c r="A352" s="71"/>
      <c r="B352" s="72"/>
      <c r="C352" s="72"/>
      <c r="D352" s="72"/>
      <c r="E352" s="73"/>
      <c r="F352" s="73"/>
      <c r="G352" s="73"/>
      <c r="H352" s="73"/>
      <c r="I352" s="73"/>
      <c r="J352" s="73"/>
      <c r="K352" s="73"/>
      <c r="L352" s="74"/>
      <c r="M352" s="32"/>
      <c r="N352" s="32"/>
      <c r="O352" s="32"/>
      <c r="P352" s="32"/>
      <c r="Q352" s="32"/>
      <c r="R352" s="32"/>
      <c r="S352" s="32"/>
      <c r="T352" s="32"/>
      <c r="U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IF('M12'!B13=0,"",'M12'!B13)</f>
        <v/>
      </c>
      <c r="C365" s="90">
        <f>'I12'!O13</f>
        <v>8.1499999999999986</v>
      </c>
      <c r="D365" s="90" t="str">
        <f>'I12'!P13</f>
        <v xml:space="preserve"> </v>
      </c>
      <c r="E365" s="90" t="str">
        <f>'I12'!Q13</f>
        <v xml:space="preserve"> </v>
      </c>
      <c r="F365" s="90" t="str">
        <f>'I12'!R13</f>
        <v xml:space="preserve"> </v>
      </c>
      <c r="G365" s="90" t="str">
        <f>'I12'!S13</f>
        <v xml:space="preserve"> </v>
      </c>
      <c r="H365" s="90" t="str">
        <f>'I12'!T13</f>
        <v xml:space="preserve"> </v>
      </c>
      <c r="I365" s="42">
        <f>I11+I129+I247</f>
        <v>0</v>
      </c>
      <c r="J365" s="42">
        <f>J11+J129+J247</f>
        <v>0</v>
      </c>
      <c r="K365" s="43">
        <f>SUM(I365:J365)</f>
        <v>0</v>
      </c>
      <c r="L365" s="44">
        <f>$L$363-K365</f>
        <v>195</v>
      </c>
    </row>
    <row r="366" spans="1:12" x14ac:dyDescent="0.25">
      <c r="A366" s="40">
        <v>2</v>
      </c>
      <c r="B366" s="41" t="str">
        <f>IF('M12'!B14=0,"",'M12'!B14)</f>
        <v/>
      </c>
      <c r="C366" s="90" t="str">
        <f>'I12'!O14</f>
        <v xml:space="preserve"> </v>
      </c>
      <c r="D366" s="90" t="str">
        <f>'I12'!P14</f>
        <v xml:space="preserve"> </v>
      </c>
      <c r="E366" s="90" t="str">
        <f>'I12'!Q14</f>
        <v xml:space="preserve"> </v>
      </c>
      <c r="F366" s="90" t="str">
        <f>'I12'!R14</f>
        <v xml:space="preserve"> </v>
      </c>
      <c r="G366" s="90" t="str">
        <f>'I12'!S14</f>
        <v xml:space="preserve"> </v>
      </c>
      <c r="H366" s="90" t="str">
        <f>'I12'!T14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IF('M12'!B15=0,"",'M12'!B15)</f>
        <v/>
      </c>
      <c r="C367" s="90" t="str">
        <f>'I12'!O15</f>
        <v xml:space="preserve"> </v>
      </c>
      <c r="D367" s="90" t="str">
        <f>'I12'!P15</f>
        <v xml:space="preserve"> </v>
      </c>
      <c r="E367" s="90" t="str">
        <f>'I12'!Q15</f>
        <v xml:space="preserve"> </v>
      </c>
      <c r="F367" s="90" t="str">
        <f>'I12'!R15</f>
        <v xml:space="preserve"> </v>
      </c>
      <c r="G367" s="90" t="str">
        <f>'I12'!S15</f>
        <v xml:space="preserve"> </v>
      </c>
      <c r="H367" s="90" t="str">
        <f>'I12'!T15</f>
        <v xml:space="preserve"> </v>
      </c>
      <c r="I367" s="42">
        <f t="shared" si="9"/>
        <v>0</v>
      </c>
      <c r="J367" s="42">
        <f t="shared" si="9"/>
        <v>0</v>
      </c>
      <c r="K367" s="43">
        <f t="shared" si="10"/>
        <v>0</v>
      </c>
      <c r="L367" s="44">
        <f t="shared" si="11"/>
        <v>195</v>
      </c>
    </row>
    <row r="368" spans="1:12" x14ac:dyDescent="0.25">
      <c r="A368" s="40">
        <v>4</v>
      </c>
      <c r="B368" s="41" t="str">
        <f>IF('M12'!B16=0,"",'M12'!B16)</f>
        <v/>
      </c>
      <c r="C368" s="90" t="str">
        <f>'I12'!O16</f>
        <v xml:space="preserve"> </v>
      </c>
      <c r="D368" s="90" t="str">
        <f>'I12'!P16</f>
        <v xml:space="preserve"> </v>
      </c>
      <c r="E368" s="90" t="str">
        <f>'I12'!Q16</f>
        <v xml:space="preserve"> </v>
      </c>
      <c r="F368" s="90" t="str">
        <f>'I12'!R16</f>
        <v xml:space="preserve"> </v>
      </c>
      <c r="G368" s="90" t="str">
        <f>'I12'!S16</f>
        <v xml:space="preserve"> </v>
      </c>
      <c r="H368" s="90" t="str">
        <f>'I12'!T16</f>
        <v xml:space="preserve"> </v>
      </c>
      <c r="I368" s="42">
        <f t="shared" si="9"/>
        <v>0</v>
      </c>
      <c r="J368" s="42">
        <f t="shared" si="9"/>
        <v>0</v>
      </c>
      <c r="K368" s="43">
        <f t="shared" si="10"/>
        <v>0</v>
      </c>
      <c r="L368" s="44">
        <f t="shared" si="11"/>
        <v>195</v>
      </c>
    </row>
    <row r="369" spans="1:12" x14ac:dyDescent="0.25">
      <c r="A369" s="40">
        <v>5</v>
      </c>
      <c r="B369" s="41" t="str">
        <f>IF('M12'!B17=0,"",'M12'!B17)</f>
        <v/>
      </c>
      <c r="C369" s="90" t="str">
        <f>'I12'!O17</f>
        <v xml:space="preserve"> </v>
      </c>
      <c r="D369" s="90" t="str">
        <f>'I12'!P17</f>
        <v xml:space="preserve"> </v>
      </c>
      <c r="E369" s="90" t="str">
        <f>'I12'!Q17</f>
        <v xml:space="preserve"> </v>
      </c>
      <c r="F369" s="90" t="str">
        <f>'I12'!R17</f>
        <v xml:space="preserve"> </v>
      </c>
      <c r="G369" s="90" t="str">
        <f>'I12'!S17</f>
        <v xml:space="preserve"> </v>
      </c>
      <c r="H369" s="90" t="str">
        <f>'I12'!T17</f>
        <v xml:space="preserve"> </v>
      </c>
      <c r="I369" s="42">
        <f t="shared" si="9"/>
        <v>0</v>
      </c>
      <c r="J369" s="42">
        <f t="shared" si="9"/>
        <v>0</v>
      </c>
      <c r="K369" s="43">
        <f t="shared" si="10"/>
        <v>0</v>
      </c>
      <c r="L369" s="44">
        <f t="shared" si="11"/>
        <v>195</v>
      </c>
    </row>
    <row r="370" spans="1:12" x14ac:dyDescent="0.25">
      <c r="A370" s="40">
        <v>6</v>
      </c>
      <c r="B370" s="41" t="str">
        <f>IF('M12'!B18=0,"",'M12'!B18)</f>
        <v/>
      </c>
      <c r="C370" s="90" t="str">
        <f>'I12'!O18</f>
        <v xml:space="preserve"> </v>
      </c>
      <c r="D370" s="90" t="str">
        <f>'I12'!P18</f>
        <v xml:space="preserve"> </v>
      </c>
      <c r="E370" s="90" t="str">
        <f>'I12'!Q18</f>
        <v xml:space="preserve"> </v>
      </c>
      <c r="F370" s="90" t="str">
        <f>'I12'!R18</f>
        <v xml:space="preserve"> </v>
      </c>
      <c r="G370" s="90" t="str">
        <f>'I12'!S18</f>
        <v xml:space="preserve"> </v>
      </c>
      <c r="H370" s="90" t="str">
        <f>'I12'!T18</f>
        <v xml:space="preserve"> </v>
      </c>
      <c r="I370" s="42">
        <f t="shared" si="9"/>
        <v>0</v>
      </c>
      <c r="J370" s="42">
        <f t="shared" si="9"/>
        <v>0</v>
      </c>
      <c r="K370" s="43">
        <f t="shared" si="10"/>
        <v>0</v>
      </c>
      <c r="L370" s="44">
        <f t="shared" si="11"/>
        <v>195</v>
      </c>
    </row>
    <row r="371" spans="1:12" x14ac:dyDescent="0.25">
      <c r="A371" s="40">
        <v>7</v>
      </c>
      <c r="B371" s="41" t="str">
        <f>IF('M12'!B19=0,"",'M12'!B19)</f>
        <v/>
      </c>
      <c r="C371" s="90" t="str">
        <f>'I12'!O19</f>
        <v xml:space="preserve"> </v>
      </c>
      <c r="D371" s="90" t="str">
        <f>'I12'!P19</f>
        <v xml:space="preserve"> </v>
      </c>
      <c r="E371" s="90" t="str">
        <f>'I12'!Q19</f>
        <v xml:space="preserve"> </v>
      </c>
      <c r="F371" s="90" t="str">
        <f>'I12'!R19</f>
        <v xml:space="preserve"> </v>
      </c>
      <c r="G371" s="90" t="str">
        <f>'I12'!S19</f>
        <v xml:space="preserve"> </v>
      </c>
      <c r="H371" s="90" t="str">
        <f>'I12'!T19</f>
        <v xml:space="preserve"> </v>
      </c>
      <c r="I371" s="42">
        <f t="shared" si="9"/>
        <v>0</v>
      </c>
      <c r="J371" s="42">
        <f t="shared" si="9"/>
        <v>0</v>
      </c>
      <c r="K371" s="43">
        <f t="shared" si="10"/>
        <v>0</v>
      </c>
      <c r="L371" s="44">
        <f t="shared" si="11"/>
        <v>195</v>
      </c>
    </row>
    <row r="372" spans="1:12" x14ac:dyDescent="0.25">
      <c r="A372" s="40">
        <v>8</v>
      </c>
      <c r="B372" s="41" t="str">
        <f>IF('M12'!B20=0,"",'M12'!B20)</f>
        <v/>
      </c>
      <c r="C372" s="90" t="str">
        <f>'I12'!O20</f>
        <v xml:space="preserve"> </v>
      </c>
      <c r="D372" s="90" t="str">
        <f>'I12'!P20</f>
        <v xml:space="preserve"> </v>
      </c>
      <c r="E372" s="90" t="str">
        <f>'I12'!Q20</f>
        <v xml:space="preserve"> </v>
      </c>
      <c r="F372" s="90" t="str">
        <f>'I12'!R20</f>
        <v xml:space="preserve"> </v>
      </c>
      <c r="G372" s="90" t="str">
        <f>'I12'!S20</f>
        <v xml:space="preserve"> </v>
      </c>
      <c r="H372" s="90" t="str">
        <f>'I12'!T20</f>
        <v xml:space="preserve"> </v>
      </c>
      <c r="I372" s="42">
        <f t="shared" si="9"/>
        <v>0</v>
      </c>
      <c r="J372" s="42">
        <f t="shared" si="9"/>
        <v>0</v>
      </c>
      <c r="K372" s="43">
        <f t="shared" si="10"/>
        <v>0</v>
      </c>
      <c r="L372" s="44">
        <f t="shared" si="11"/>
        <v>195</v>
      </c>
    </row>
    <row r="373" spans="1:12" x14ac:dyDescent="0.25">
      <c r="A373" s="40">
        <v>9</v>
      </c>
      <c r="B373" s="41" t="str">
        <f>IF('M12'!B21=0,"",'M12'!B21)</f>
        <v/>
      </c>
      <c r="C373" s="90" t="str">
        <f>'I12'!O21</f>
        <v xml:space="preserve"> </v>
      </c>
      <c r="D373" s="90" t="str">
        <f>'I12'!P21</f>
        <v xml:space="preserve"> </v>
      </c>
      <c r="E373" s="90" t="str">
        <f>'I12'!Q21</f>
        <v xml:space="preserve"> </v>
      </c>
      <c r="F373" s="90" t="str">
        <f>'I12'!R21</f>
        <v xml:space="preserve"> </v>
      </c>
      <c r="G373" s="90" t="str">
        <f>'I12'!S21</f>
        <v xml:space="preserve"> </v>
      </c>
      <c r="H373" s="90" t="str">
        <f>'I12'!T21</f>
        <v xml:space="preserve"> </v>
      </c>
      <c r="I373" s="42">
        <f t="shared" si="9"/>
        <v>0</v>
      </c>
      <c r="J373" s="42">
        <f t="shared" si="9"/>
        <v>0</v>
      </c>
      <c r="K373" s="43">
        <f t="shared" si="10"/>
        <v>0</v>
      </c>
      <c r="L373" s="44">
        <f t="shared" si="11"/>
        <v>195</v>
      </c>
    </row>
    <row r="374" spans="1:12" x14ac:dyDescent="0.25">
      <c r="A374" s="40">
        <v>10</v>
      </c>
      <c r="B374" s="41" t="str">
        <f>IF('M12'!B22=0,"",'M12'!B22)</f>
        <v/>
      </c>
      <c r="C374" s="90" t="str">
        <f>'I12'!O22</f>
        <v xml:space="preserve"> </v>
      </c>
      <c r="D374" s="90" t="str">
        <f>'I12'!P22</f>
        <v xml:space="preserve"> </v>
      </c>
      <c r="E374" s="90" t="str">
        <f>'I12'!Q22</f>
        <v xml:space="preserve"> </v>
      </c>
      <c r="F374" s="90" t="str">
        <f>'I12'!R22</f>
        <v xml:space="preserve"> </v>
      </c>
      <c r="G374" s="90" t="str">
        <f>'I12'!S22</f>
        <v xml:space="preserve"> </v>
      </c>
      <c r="H374" s="90" t="str">
        <f>'I12'!T22</f>
        <v xml:space="preserve"> </v>
      </c>
      <c r="I374" s="42">
        <f t="shared" si="9"/>
        <v>0</v>
      </c>
      <c r="J374" s="42">
        <f t="shared" si="9"/>
        <v>0</v>
      </c>
      <c r="K374" s="43">
        <f t="shared" si="10"/>
        <v>0</v>
      </c>
      <c r="L374" s="44">
        <f t="shared" si="11"/>
        <v>195</v>
      </c>
    </row>
    <row r="375" spans="1:12" x14ac:dyDescent="0.25">
      <c r="A375" s="40">
        <v>11</v>
      </c>
      <c r="B375" s="41" t="str">
        <f>IF('M12'!B23=0,"",'M12'!B23)</f>
        <v/>
      </c>
      <c r="C375" s="90" t="str">
        <f>'I12'!O23</f>
        <v xml:space="preserve"> </v>
      </c>
      <c r="D375" s="90" t="str">
        <f>'I12'!P23</f>
        <v xml:space="preserve"> </v>
      </c>
      <c r="E375" s="90" t="str">
        <f>'I12'!Q23</f>
        <v xml:space="preserve"> </v>
      </c>
      <c r="F375" s="90" t="str">
        <f>'I12'!R23</f>
        <v xml:space="preserve"> </v>
      </c>
      <c r="G375" s="90" t="str">
        <f>'I12'!S23</f>
        <v xml:space="preserve"> </v>
      </c>
      <c r="H375" s="90" t="str">
        <f>'I12'!T23</f>
        <v xml:space="preserve"> </v>
      </c>
      <c r="I375" s="42">
        <f t="shared" si="9"/>
        <v>0</v>
      </c>
      <c r="J375" s="42">
        <f t="shared" si="9"/>
        <v>0</v>
      </c>
      <c r="K375" s="43">
        <f t="shared" si="10"/>
        <v>0</v>
      </c>
      <c r="L375" s="44">
        <f t="shared" si="11"/>
        <v>195</v>
      </c>
    </row>
    <row r="376" spans="1:12" x14ac:dyDescent="0.25">
      <c r="A376" s="40">
        <v>12</v>
      </c>
      <c r="B376" s="41" t="str">
        <f>IF('M12'!B24=0,"",'M12'!B24)</f>
        <v/>
      </c>
      <c r="C376" s="90" t="str">
        <f>'I12'!O24</f>
        <v xml:space="preserve"> </v>
      </c>
      <c r="D376" s="90" t="str">
        <f>'I12'!P24</f>
        <v xml:space="preserve"> </v>
      </c>
      <c r="E376" s="90" t="str">
        <f>'I12'!Q24</f>
        <v xml:space="preserve"> </v>
      </c>
      <c r="F376" s="90" t="str">
        <f>'I12'!R24</f>
        <v xml:space="preserve"> </v>
      </c>
      <c r="G376" s="90" t="str">
        <f>'I12'!S24</f>
        <v xml:space="preserve"> </v>
      </c>
      <c r="H376" s="90" t="str">
        <f>'I12'!T24</f>
        <v xml:space="preserve"> </v>
      </c>
      <c r="I376" s="42">
        <f t="shared" si="9"/>
        <v>0</v>
      </c>
      <c r="J376" s="42">
        <f t="shared" si="9"/>
        <v>0</v>
      </c>
      <c r="K376" s="43">
        <f t="shared" si="10"/>
        <v>0</v>
      </c>
      <c r="L376" s="44">
        <f t="shared" si="11"/>
        <v>195</v>
      </c>
    </row>
    <row r="377" spans="1:12" x14ac:dyDescent="0.25">
      <c r="A377" s="40">
        <v>13</v>
      </c>
      <c r="B377" s="41" t="str">
        <f>IF('M12'!B25=0,"",'M12'!B25)</f>
        <v/>
      </c>
      <c r="C377" s="90" t="str">
        <f>'I12'!O25</f>
        <v xml:space="preserve"> </v>
      </c>
      <c r="D377" s="90" t="str">
        <f>'I12'!P25</f>
        <v xml:space="preserve"> </v>
      </c>
      <c r="E377" s="90" t="str">
        <f>'I12'!Q25</f>
        <v xml:space="preserve"> </v>
      </c>
      <c r="F377" s="90" t="str">
        <f>'I12'!R25</f>
        <v xml:space="preserve"> </v>
      </c>
      <c r="G377" s="90" t="str">
        <f>'I12'!S25</f>
        <v xml:space="preserve"> </v>
      </c>
      <c r="H377" s="90" t="str">
        <f>'I12'!T25</f>
        <v xml:space="preserve"> </v>
      </c>
      <c r="I377" s="42">
        <f t="shared" si="9"/>
        <v>0</v>
      </c>
      <c r="J377" s="42">
        <f t="shared" si="9"/>
        <v>0</v>
      </c>
      <c r="K377" s="43">
        <f t="shared" si="10"/>
        <v>0</v>
      </c>
      <c r="L377" s="44">
        <f t="shared" si="11"/>
        <v>195</v>
      </c>
    </row>
    <row r="378" spans="1:12" x14ac:dyDescent="0.25">
      <c r="A378" s="40">
        <v>14</v>
      </c>
      <c r="B378" s="41" t="str">
        <f>IF('M12'!B26=0,"",'M12'!B26)</f>
        <v/>
      </c>
      <c r="C378" s="90" t="str">
        <f>'I12'!O26</f>
        <v xml:space="preserve"> </v>
      </c>
      <c r="D378" s="90" t="str">
        <f>'I12'!P26</f>
        <v xml:space="preserve"> </v>
      </c>
      <c r="E378" s="90" t="str">
        <f>'I12'!Q26</f>
        <v xml:space="preserve"> </v>
      </c>
      <c r="F378" s="90" t="str">
        <f>'I12'!R26</f>
        <v xml:space="preserve"> </v>
      </c>
      <c r="G378" s="90" t="str">
        <f>'I12'!S26</f>
        <v xml:space="preserve"> </v>
      </c>
      <c r="H378" s="90" t="str">
        <f>'I12'!T26</f>
        <v xml:space="preserve"> </v>
      </c>
      <c r="I378" s="42">
        <f t="shared" si="9"/>
        <v>0</v>
      </c>
      <c r="J378" s="42">
        <f t="shared" si="9"/>
        <v>0</v>
      </c>
      <c r="K378" s="43">
        <f t="shared" si="10"/>
        <v>0</v>
      </c>
      <c r="L378" s="44">
        <f t="shared" si="11"/>
        <v>195</v>
      </c>
    </row>
    <row r="379" spans="1:12" x14ac:dyDescent="0.25">
      <c r="A379" s="40">
        <v>15</v>
      </c>
      <c r="B379" s="41" t="str">
        <f>IF('M12'!B27=0,"",'M12'!B27)</f>
        <v/>
      </c>
      <c r="C379" s="90" t="str">
        <f>'I12'!O27</f>
        <v xml:space="preserve"> </v>
      </c>
      <c r="D379" s="90" t="str">
        <f>'I12'!P27</f>
        <v xml:space="preserve"> </v>
      </c>
      <c r="E379" s="90" t="str">
        <f>'I12'!Q27</f>
        <v xml:space="preserve"> </v>
      </c>
      <c r="F379" s="90" t="str">
        <f>'I12'!R27</f>
        <v xml:space="preserve"> </v>
      </c>
      <c r="G379" s="90" t="str">
        <f>'I12'!S27</f>
        <v xml:space="preserve"> </v>
      </c>
      <c r="H379" s="90" t="str">
        <f>'I12'!T27</f>
        <v xml:space="preserve"> </v>
      </c>
      <c r="I379" s="42">
        <f t="shared" si="9"/>
        <v>0</v>
      </c>
      <c r="J379" s="42">
        <f t="shared" si="9"/>
        <v>0</v>
      </c>
      <c r="K379" s="43">
        <f t="shared" si="10"/>
        <v>0</v>
      </c>
      <c r="L379" s="44">
        <f t="shared" si="11"/>
        <v>195</v>
      </c>
    </row>
    <row r="380" spans="1:12" x14ac:dyDescent="0.25">
      <c r="A380" s="40">
        <v>16</v>
      </c>
      <c r="B380" s="41" t="str">
        <f>IF('M12'!B28=0,"",'M12'!B28)</f>
        <v/>
      </c>
      <c r="C380" s="90" t="str">
        <f>'I12'!O28</f>
        <v xml:space="preserve"> </v>
      </c>
      <c r="D380" s="90" t="str">
        <f>'I12'!P28</f>
        <v xml:space="preserve"> </v>
      </c>
      <c r="E380" s="90" t="str">
        <f>'I12'!Q28</f>
        <v xml:space="preserve"> </v>
      </c>
      <c r="F380" s="90" t="str">
        <f>'I12'!R28</f>
        <v xml:space="preserve"> </v>
      </c>
      <c r="G380" s="90" t="str">
        <f>'I12'!S28</f>
        <v xml:space="preserve"> </v>
      </c>
      <c r="H380" s="90" t="str">
        <f>'I12'!T28</f>
        <v xml:space="preserve"> </v>
      </c>
      <c r="I380" s="42">
        <f t="shared" si="9"/>
        <v>0</v>
      </c>
      <c r="J380" s="42">
        <f t="shared" si="9"/>
        <v>0</v>
      </c>
      <c r="K380" s="43">
        <f t="shared" si="10"/>
        <v>0</v>
      </c>
      <c r="L380" s="44">
        <f t="shared" si="11"/>
        <v>195</v>
      </c>
    </row>
    <row r="381" spans="1:12" x14ac:dyDescent="0.25">
      <c r="A381" s="40">
        <v>17</v>
      </c>
      <c r="B381" s="41" t="str">
        <f>IF('M12'!B29=0,"",'M12'!B29)</f>
        <v/>
      </c>
      <c r="C381" s="90" t="str">
        <f>'I12'!O29</f>
        <v xml:space="preserve"> </v>
      </c>
      <c r="D381" s="90" t="str">
        <f>'I12'!P29</f>
        <v xml:space="preserve"> </v>
      </c>
      <c r="E381" s="90" t="str">
        <f>'I12'!Q29</f>
        <v xml:space="preserve"> </v>
      </c>
      <c r="F381" s="90" t="str">
        <f>'I12'!R29</f>
        <v xml:space="preserve"> </v>
      </c>
      <c r="G381" s="90" t="str">
        <f>'I12'!S29</f>
        <v xml:space="preserve"> </v>
      </c>
      <c r="H381" s="90" t="str">
        <f>'I12'!T29</f>
        <v xml:space="preserve"> </v>
      </c>
      <c r="I381" s="42">
        <f t="shared" si="9"/>
        <v>0</v>
      </c>
      <c r="J381" s="42">
        <f t="shared" si="9"/>
        <v>0</v>
      </c>
      <c r="K381" s="43">
        <f t="shared" si="10"/>
        <v>0</v>
      </c>
      <c r="L381" s="44">
        <f t="shared" si="11"/>
        <v>195</v>
      </c>
    </row>
    <row r="382" spans="1:12" x14ac:dyDescent="0.25">
      <c r="A382" s="40">
        <v>18</v>
      </c>
      <c r="B382" s="41" t="str">
        <f>IF('M12'!B30=0,"",'M12'!B30)</f>
        <v/>
      </c>
      <c r="C382" s="90" t="str">
        <f>'I12'!O30</f>
        <v xml:space="preserve"> </v>
      </c>
      <c r="D382" s="90" t="str">
        <f>'I12'!P30</f>
        <v xml:space="preserve"> </v>
      </c>
      <c r="E382" s="90" t="str">
        <f>'I12'!Q30</f>
        <v xml:space="preserve"> </v>
      </c>
      <c r="F382" s="90" t="str">
        <f>'I12'!R30</f>
        <v xml:space="preserve"> </v>
      </c>
      <c r="G382" s="90" t="str">
        <f>'I12'!S30</f>
        <v xml:space="preserve"> </v>
      </c>
      <c r="H382" s="90" t="str">
        <f>'I12'!T30</f>
        <v xml:space="preserve"> </v>
      </c>
      <c r="I382" s="42">
        <f t="shared" ref="I382:J397" si="12">I28+I146+I264</f>
        <v>0</v>
      </c>
      <c r="J382" s="42">
        <f t="shared" si="12"/>
        <v>0</v>
      </c>
      <c r="K382" s="43">
        <f t="shared" si="10"/>
        <v>0</v>
      </c>
      <c r="L382" s="44">
        <f t="shared" si="11"/>
        <v>195</v>
      </c>
    </row>
    <row r="383" spans="1:12" x14ac:dyDescent="0.25">
      <c r="A383" s="40">
        <v>19</v>
      </c>
      <c r="B383" s="41" t="str">
        <f>IF('M12'!B31=0,"",'M12'!B31)</f>
        <v/>
      </c>
      <c r="C383" s="90" t="str">
        <f>'I12'!O31</f>
        <v xml:space="preserve"> </v>
      </c>
      <c r="D383" s="90" t="str">
        <f>'I12'!P31</f>
        <v xml:space="preserve"> </v>
      </c>
      <c r="E383" s="90" t="str">
        <f>'I12'!Q31</f>
        <v xml:space="preserve"> </v>
      </c>
      <c r="F383" s="90" t="str">
        <f>'I12'!R31</f>
        <v xml:space="preserve"> </v>
      </c>
      <c r="G383" s="90" t="str">
        <f>'I12'!S31</f>
        <v xml:space="preserve"> </v>
      </c>
      <c r="H383" s="90" t="str">
        <f>'I12'!T31</f>
        <v xml:space="preserve"> </v>
      </c>
      <c r="I383" s="42">
        <f t="shared" si="12"/>
        <v>0</v>
      </c>
      <c r="J383" s="42">
        <f t="shared" si="12"/>
        <v>0</v>
      </c>
      <c r="K383" s="43">
        <f t="shared" si="10"/>
        <v>0</v>
      </c>
      <c r="L383" s="44">
        <f t="shared" si="11"/>
        <v>195</v>
      </c>
    </row>
    <row r="384" spans="1:12" x14ac:dyDescent="0.25">
      <c r="A384" s="40">
        <v>20</v>
      </c>
      <c r="B384" s="41" t="str">
        <f>IF('M12'!B32=0,"",'M12'!B32)</f>
        <v/>
      </c>
      <c r="C384" s="90" t="str">
        <f>'I12'!O32</f>
        <v xml:space="preserve"> </v>
      </c>
      <c r="D384" s="90" t="str">
        <f>'I12'!P32</f>
        <v xml:space="preserve"> </v>
      </c>
      <c r="E384" s="90" t="str">
        <f>'I12'!Q32</f>
        <v xml:space="preserve"> </v>
      </c>
      <c r="F384" s="90" t="str">
        <f>'I12'!R32</f>
        <v xml:space="preserve"> </v>
      </c>
      <c r="G384" s="90" t="str">
        <f>'I12'!S32</f>
        <v xml:space="preserve"> </v>
      </c>
      <c r="H384" s="90" t="str">
        <f>'I12'!T32</f>
        <v xml:space="preserve"> </v>
      </c>
      <c r="I384" s="42">
        <f t="shared" si="12"/>
        <v>0</v>
      </c>
      <c r="J384" s="42">
        <f t="shared" si="12"/>
        <v>0</v>
      </c>
      <c r="K384" s="43">
        <f t="shared" si="10"/>
        <v>0</v>
      </c>
      <c r="L384" s="44">
        <f t="shared" si="11"/>
        <v>195</v>
      </c>
    </row>
    <row r="385" spans="1:12" x14ac:dyDescent="0.25">
      <c r="A385" s="40">
        <v>21</v>
      </c>
      <c r="B385" s="41" t="str">
        <f>IF('M12'!B33=0,"",'M12'!B33)</f>
        <v/>
      </c>
      <c r="C385" s="90" t="str">
        <f>'I12'!O33</f>
        <v xml:space="preserve"> </v>
      </c>
      <c r="D385" s="90" t="str">
        <f>'I12'!P33</f>
        <v xml:space="preserve"> </v>
      </c>
      <c r="E385" s="90" t="str">
        <f>'I12'!Q33</f>
        <v xml:space="preserve"> </v>
      </c>
      <c r="F385" s="90" t="str">
        <f>'I12'!R33</f>
        <v xml:space="preserve"> </v>
      </c>
      <c r="G385" s="90" t="str">
        <f>'I12'!S33</f>
        <v xml:space="preserve"> </v>
      </c>
      <c r="H385" s="90" t="str">
        <f>'I12'!T33</f>
        <v xml:space="preserve"> </v>
      </c>
      <c r="I385" s="42">
        <f t="shared" si="12"/>
        <v>0</v>
      </c>
      <c r="J385" s="42">
        <f t="shared" si="12"/>
        <v>0</v>
      </c>
      <c r="K385" s="43">
        <f t="shared" si="10"/>
        <v>0</v>
      </c>
      <c r="L385" s="44">
        <f t="shared" si="11"/>
        <v>195</v>
      </c>
    </row>
    <row r="386" spans="1:12" x14ac:dyDescent="0.25">
      <c r="A386" s="40">
        <v>22</v>
      </c>
      <c r="B386" s="41" t="str">
        <f>IF('M12'!B34=0,"",'M12'!B34)</f>
        <v/>
      </c>
      <c r="C386" s="90" t="str">
        <f>'I12'!O34</f>
        <v xml:space="preserve"> </v>
      </c>
      <c r="D386" s="90" t="str">
        <f>'I12'!P34</f>
        <v xml:space="preserve"> </v>
      </c>
      <c r="E386" s="90" t="str">
        <f>'I12'!Q34</f>
        <v xml:space="preserve"> </v>
      </c>
      <c r="F386" s="90" t="str">
        <f>'I12'!R34</f>
        <v xml:space="preserve"> </v>
      </c>
      <c r="G386" s="90" t="str">
        <f>'I12'!S34</f>
        <v xml:space="preserve"> </v>
      </c>
      <c r="H386" s="90" t="str">
        <f>'I12'!T34</f>
        <v xml:space="preserve"> </v>
      </c>
      <c r="I386" s="42">
        <f t="shared" si="12"/>
        <v>0</v>
      </c>
      <c r="J386" s="42">
        <f t="shared" si="12"/>
        <v>0</v>
      </c>
      <c r="K386" s="43">
        <f t="shared" si="10"/>
        <v>0</v>
      </c>
      <c r="L386" s="44">
        <f t="shared" si="11"/>
        <v>195</v>
      </c>
    </row>
    <row r="387" spans="1:12" x14ac:dyDescent="0.25">
      <c r="A387" s="40">
        <v>23</v>
      </c>
      <c r="B387" s="41" t="str">
        <f>IF('M12'!B35=0,"",'M12'!B35)</f>
        <v/>
      </c>
      <c r="C387" s="90" t="str">
        <f>'I12'!O35</f>
        <v xml:space="preserve"> </v>
      </c>
      <c r="D387" s="90" t="str">
        <f>'I12'!P35</f>
        <v xml:space="preserve"> </v>
      </c>
      <c r="E387" s="90" t="str">
        <f>'I12'!Q35</f>
        <v xml:space="preserve"> </v>
      </c>
      <c r="F387" s="90" t="str">
        <f>'I12'!R35</f>
        <v xml:space="preserve"> </v>
      </c>
      <c r="G387" s="90" t="str">
        <f>'I12'!S35</f>
        <v xml:space="preserve"> </v>
      </c>
      <c r="H387" s="90" t="str">
        <f>'I12'!T35</f>
        <v xml:space="preserve"> </v>
      </c>
      <c r="I387" s="42">
        <f t="shared" si="12"/>
        <v>0</v>
      </c>
      <c r="J387" s="42">
        <f t="shared" si="12"/>
        <v>0</v>
      </c>
      <c r="K387" s="43">
        <f t="shared" si="10"/>
        <v>0</v>
      </c>
      <c r="L387" s="44">
        <f t="shared" si="11"/>
        <v>195</v>
      </c>
    </row>
    <row r="388" spans="1:12" x14ac:dyDescent="0.25">
      <c r="A388" s="40">
        <v>24</v>
      </c>
      <c r="B388" s="41" t="str">
        <f>IF('M12'!B36=0,"",'M12'!B36)</f>
        <v/>
      </c>
      <c r="C388" s="90" t="str">
        <f>'I12'!O36</f>
        <v xml:space="preserve"> </v>
      </c>
      <c r="D388" s="90" t="str">
        <f>'I12'!P36</f>
        <v xml:space="preserve"> </v>
      </c>
      <c r="E388" s="90" t="str">
        <f>'I12'!Q36</f>
        <v xml:space="preserve"> </v>
      </c>
      <c r="F388" s="90" t="str">
        <f>'I12'!R36</f>
        <v xml:space="preserve"> </v>
      </c>
      <c r="G388" s="90" t="str">
        <f>'I12'!S36</f>
        <v xml:space="preserve"> </v>
      </c>
      <c r="H388" s="90" t="str">
        <f>'I12'!T36</f>
        <v xml:space="preserve"> </v>
      </c>
      <c r="I388" s="42">
        <f t="shared" si="12"/>
        <v>0</v>
      </c>
      <c r="J388" s="42">
        <f t="shared" si="12"/>
        <v>0</v>
      </c>
      <c r="K388" s="43">
        <f t="shared" si="10"/>
        <v>0</v>
      </c>
      <c r="L388" s="44">
        <f t="shared" si="11"/>
        <v>195</v>
      </c>
    </row>
    <row r="389" spans="1:12" x14ac:dyDescent="0.25">
      <c r="A389" s="40">
        <v>25</v>
      </c>
      <c r="B389" s="41" t="str">
        <f>IF('M12'!B37=0,"",'M12'!B37)</f>
        <v/>
      </c>
      <c r="C389" s="90" t="str">
        <f>'I12'!O37</f>
        <v xml:space="preserve"> </v>
      </c>
      <c r="D389" s="90" t="str">
        <f>'I12'!P37</f>
        <v xml:space="preserve"> </v>
      </c>
      <c r="E389" s="90" t="str">
        <f>'I12'!Q37</f>
        <v xml:space="preserve"> </v>
      </c>
      <c r="F389" s="90" t="str">
        <f>'I12'!R37</f>
        <v xml:space="preserve"> </v>
      </c>
      <c r="G389" s="90" t="str">
        <f>'I12'!S37</f>
        <v xml:space="preserve"> </v>
      </c>
      <c r="H389" s="90" t="str">
        <f>'I12'!T37</f>
        <v xml:space="preserve"> </v>
      </c>
      <c r="I389" s="42">
        <f t="shared" si="12"/>
        <v>0</v>
      </c>
      <c r="J389" s="42">
        <f t="shared" si="12"/>
        <v>0</v>
      </c>
      <c r="K389" s="43">
        <f t="shared" si="10"/>
        <v>0</v>
      </c>
      <c r="L389" s="44">
        <f t="shared" si="11"/>
        <v>195</v>
      </c>
    </row>
    <row r="390" spans="1:12" x14ac:dyDescent="0.25">
      <c r="A390" s="40">
        <v>26</v>
      </c>
      <c r="B390" s="41" t="str">
        <f>IF('M12'!B38=0,"",'M12'!B38)</f>
        <v/>
      </c>
      <c r="C390" s="90" t="str">
        <f>'I12'!O38</f>
        <v xml:space="preserve"> </v>
      </c>
      <c r="D390" s="90" t="str">
        <f>'I12'!P38</f>
        <v xml:space="preserve"> </v>
      </c>
      <c r="E390" s="90" t="str">
        <f>'I12'!Q38</f>
        <v xml:space="preserve"> </v>
      </c>
      <c r="F390" s="90" t="str">
        <f>'I12'!R38</f>
        <v xml:space="preserve"> </v>
      </c>
      <c r="G390" s="90" t="str">
        <f>'I12'!S38</f>
        <v xml:space="preserve"> </v>
      </c>
      <c r="H390" s="90" t="str">
        <f>'I12'!T38</f>
        <v xml:space="preserve"> </v>
      </c>
      <c r="I390" s="42">
        <f t="shared" si="12"/>
        <v>0</v>
      </c>
      <c r="J390" s="42">
        <f t="shared" si="12"/>
        <v>0</v>
      </c>
      <c r="K390" s="43">
        <f t="shared" si="10"/>
        <v>0</v>
      </c>
      <c r="L390" s="44">
        <f t="shared" si="11"/>
        <v>195</v>
      </c>
    </row>
    <row r="391" spans="1:12" x14ac:dyDescent="0.25">
      <c r="A391" s="40">
        <v>27</v>
      </c>
      <c r="B391" s="41" t="str">
        <f>IF('M12'!B39=0,"",'M12'!B39)</f>
        <v/>
      </c>
      <c r="C391" s="90" t="str">
        <f>'I12'!O39</f>
        <v xml:space="preserve"> </v>
      </c>
      <c r="D391" s="90" t="str">
        <f>'I12'!P39</f>
        <v xml:space="preserve"> </v>
      </c>
      <c r="E391" s="90" t="str">
        <f>'I12'!Q39</f>
        <v xml:space="preserve"> </v>
      </c>
      <c r="F391" s="90" t="str">
        <f>'I12'!R39</f>
        <v xml:space="preserve"> </v>
      </c>
      <c r="G391" s="90" t="str">
        <f>'I12'!S39</f>
        <v xml:space="preserve"> </v>
      </c>
      <c r="H391" s="90" t="str">
        <f>'I12'!T39</f>
        <v xml:space="preserve"> </v>
      </c>
      <c r="I391" s="42">
        <f t="shared" si="12"/>
        <v>0</v>
      </c>
      <c r="J391" s="42">
        <f t="shared" si="12"/>
        <v>0</v>
      </c>
      <c r="K391" s="43">
        <f t="shared" si="10"/>
        <v>0</v>
      </c>
      <c r="L391" s="44">
        <f t="shared" si="11"/>
        <v>195</v>
      </c>
    </row>
    <row r="392" spans="1:12" x14ac:dyDescent="0.25">
      <c r="A392" s="40">
        <v>28</v>
      </c>
      <c r="B392" s="41" t="str">
        <f>IF('M12'!B40=0,"",'M12'!B40)</f>
        <v/>
      </c>
      <c r="C392" s="90" t="str">
        <f>'I12'!O40</f>
        <v xml:space="preserve"> </v>
      </c>
      <c r="D392" s="90" t="str">
        <f>'I12'!P40</f>
        <v xml:space="preserve"> </v>
      </c>
      <c r="E392" s="90" t="str">
        <f>'I12'!Q40</f>
        <v xml:space="preserve"> </v>
      </c>
      <c r="F392" s="90" t="str">
        <f>'I12'!R40</f>
        <v xml:space="preserve"> </v>
      </c>
      <c r="G392" s="90" t="str">
        <f>'I12'!S40</f>
        <v xml:space="preserve"> </v>
      </c>
      <c r="H392" s="90" t="str">
        <f>'I12'!T40</f>
        <v xml:space="preserve"> </v>
      </c>
      <c r="I392" s="42">
        <f t="shared" si="12"/>
        <v>0</v>
      </c>
      <c r="J392" s="42">
        <f t="shared" si="12"/>
        <v>0</v>
      </c>
      <c r="K392" s="43">
        <f t="shared" si="10"/>
        <v>0</v>
      </c>
      <c r="L392" s="44">
        <f t="shared" si="11"/>
        <v>195</v>
      </c>
    </row>
    <row r="393" spans="1:12" x14ac:dyDescent="0.25">
      <c r="A393" s="40">
        <v>29</v>
      </c>
      <c r="B393" s="41" t="str">
        <f>IF('M12'!B41=0,"",'M12'!B41)</f>
        <v/>
      </c>
      <c r="C393" s="90" t="str">
        <f>'I12'!O41</f>
        <v xml:space="preserve"> </v>
      </c>
      <c r="D393" s="90" t="str">
        <f>'I12'!P41</f>
        <v xml:space="preserve"> </v>
      </c>
      <c r="E393" s="90" t="str">
        <f>'I12'!Q41</f>
        <v xml:space="preserve"> </v>
      </c>
      <c r="F393" s="90" t="str">
        <f>'I12'!R41</f>
        <v xml:space="preserve"> </v>
      </c>
      <c r="G393" s="90" t="str">
        <f>'I12'!S41</f>
        <v xml:space="preserve"> </v>
      </c>
      <c r="H393" s="90" t="str">
        <f>'I12'!T41</f>
        <v xml:space="preserve"> </v>
      </c>
      <c r="I393" s="42">
        <f t="shared" si="12"/>
        <v>0</v>
      </c>
      <c r="J393" s="42">
        <f t="shared" si="12"/>
        <v>0</v>
      </c>
      <c r="K393" s="43">
        <f t="shared" si="10"/>
        <v>0</v>
      </c>
      <c r="L393" s="44">
        <f t="shared" si="11"/>
        <v>195</v>
      </c>
    </row>
    <row r="394" spans="1:12" x14ac:dyDescent="0.25">
      <c r="A394" s="40">
        <v>30</v>
      </c>
      <c r="B394" s="41" t="str">
        <f>IF('M12'!B42=0,"",'M12'!B42)</f>
        <v/>
      </c>
      <c r="C394" s="90" t="str">
        <f>'I12'!O42</f>
        <v xml:space="preserve"> </v>
      </c>
      <c r="D394" s="90" t="str">
        <f>'I12'!P42</f>
        <v xml:space="preserve"> </v>
      </c>
      <c r="E394" s="90" t="str">
        <f>'I12'!Q42</f>
        <v xml:space="preserve"> </v>
      </c>
      <c r="F394" s="90" t="str">
        <f>'I12'!R42</f>
        <v xml:space="preserve"> </v>
      </c>
      <c r="G394" s="90" t="str">
        <f>'I12'!S42</f>
        <v xml:space="preserve"> </v>
      </c>
      <c r="H394" s="90" t="str">
        <f>'I12'!T42</f>
        <v xml:space="preserve"> </v>
      </c>
      <c r="I394" s="42">
        <f t="shared" si="12"/>
        <v>0</v>
      </c>
      <c r="J394" s="42">
        <f t="shared" si="12"/>
        <v>0</v>
      </c>
      <c r="K394" s="43">
        <f t="shared" si="10"/>
        <v>0</v>
      </c>
      <c r="L394" s="44">
        <f t="shared" si="11"/>
        <v>195</v>
      </c>
    </row>
    <row r="395" spans="1:12" x14ac:dyDescent="0.25">
      <c r="A395" s="40">
        <v>31</v>
      </c>
      <c r="B395" s="41" t="str">
        <f>IF('M12'!B43=0,"",'M12'!B43)</f>
        <v/>
      </c>
      <c r="C395" s="90" t="str">
        <f>'I12'!O43</f>
        <v xml:space="preserve"> </v>
      </c>
      <c r="D395" s="90" t="str">
        <f>'I12'!P43</f>
        <v xml:space="preserve"> </v>
      </c>
      <c r="E395" s="90" t="str">
        <f>'I12'!Q43</f>
        <v xml:space="preserve"> </v>
      </c>
      <c r="F395" s="90" t="str">
        <f>'I12'!R43</f>
        <v xml:space="preserve"> </v>
      </c>
      <c r="G395" s="90" t="str">
        <f>'I12'!S43</f>
        <v xml:space="preserve"> </v>
      </c>
      <c r="H395" s="90" t="str">
        <f>'I12'!T43</f>
        <v xml:space="preserve"> </v>
      </c>
      <c r="I395" s="42">
        <f t="shared" si="12"/>
        <v>0</v>
      </c>
      <c r="J395" s="42">
        <f t="shared" si="12"/>
        <v>0</v>
      </c>
      <c r="K395" s="43">
        <f t="shared" si="10"/>
        <v>0</v>
      </c>
      <c r="L395" s="44">
        <f t="shared" si="11"/>
        <v>195</v>
      </c>
    </row>
    <row r="396" spans="1:12" x14ac:dyDescent="0.25">
      <c r="A396" s="40">
        <v>32</v>
      </c>
      <c r="B396" s="41" t="str">
        <f>IF('M12'!B44=0,"",'M12'!B44)</f>
        <v/>
      </c>
      <c r="C396" s="90" t="str">
        <f>'I12'!O44</f>
        <v xml:space="preserve"> </v>
      </c>
      <c r="D396" s="90" t="str">
        <f>'I12'!P44</f>
        <v xml:space="preserve"> </v>
      </c>
      <c r="E396" s="90" t="str">
        <f>'I12'!Q44</f>
        <v xml:space="preserve"> </v>
      </c>
      <c r="F396" s="90" t="str">
        <f>'I12'!R44</f>
        <v xml:space="preserve"> </v>
      </c>
      <c r="G396" s="90" t="str">
        <f>'I12'!S44</f>
        <v xml:space="preserve"> </v>
      </c>
      <c r="H396" s="90" t="str">
        <f>'I12'!T44</f>
        <v xml:space="preserve"> </v>
      </c>
      <c r="I396" s="42">
        <f t="shared" si="12"/>
        <v>0</v>
      </c>
      <c r="J396" s="42">
        <f t="shared" si="12"/>
        <v>0</v>
      </c>
      <c r="K396" s="43">
        <f t="shared" si="10"/>
        <v>0</v>
      </c>
      <c r="L396" s="44">
        <f t="shared" si="11"/>
        <v>195</v>
      </c>
    </row>
    <row r="397" spans="1:12" x14ac:dyDescent="0.25">
      <c r="A397" s="40">
        <v>33</v>
      </c>
      <c r="B397" s="41" t="str">
        <f>IF('M12'!B45=0,"",'M12'!B45)</f>
        <v/>
      </c>
      <c r="C397" s="90" t="str">
        <f>'I12'!O45</f>
        <v xml:space="preserve"> </v>
      </c>
      <c r="D397" s="90" t="str">
        <f>'I12'!P45</f>
        <v xml:space="preserve"> </v>
      </c>
      <c r="E397" s="90" t="str">
        <f>'I12'!Q45</f>
        <v xml:space="preserve"> </v>
      </c>
      <c r="F397" s="90" t="str">
        <f>'I12'!R45</f>
        <v xml:space="preserve"> </v>
      </c>
      <c r="G397" s="90" t="str">
        <f>'I12'!S45</f>
        <v xml:space="preserve"> </v>
      </c>
      <c r="H397" s="90" t="str">
        <f>'I12'!T45</f>
        <v xml:space="preserve"> </v>
      </c>
      <c r="I397" s="42">
        <f t="shared" si="12"/>
        <v>0</v>
      </c>
      <c r="J397" s="42">
        <f t="shared" si="12"/>
        <v>0</v>
      </c>
      <c r="K397" s="43">
        <f t="shared" si="10"/>
        <v>0</v>
      </c>
      <c r="L397" s="44">
        <f t="shared" si="11"/>
        <v>195</v>
      </c>
    </row>
    <row r="398" spans="1:12" x14ac:dyDescent="0.25">
      <c r="A398" s="40">
        <v>34</v>
      </c>
      <c r="B398" s="41" t="str">
        <f>IF('M12'!B46=0,"",'M12'!B46)</f>
        <v/>
      </c>
      <c r="C398" s="90" t="str">
        <f>'I12'!O46</f>
        <v xml:space="preserve"> </v>
      </c>
      <c r="D398" s="90" t="str">
        <f>'I12'!P46</f>
        <v xml:space="preserve"> </v>
      </c>
      <c r="E398" s="90" t="str">
        <f>'I12'!Q46</f>
        <v xml:space="preserve"> </v>
      </c>
      <c r="F398" s="90" t="str">
        <f>'I12'!R46</f>
        <v xml:space="preserve"> </v>
      </c>
      <c r="G398" s="90" t="str">
        <f>'I12'!S46</f>
        <v xml:space="preserve"> </v>
      </c>
      <c r="H398" s="90" t="str">
        <f>'I12'!T46</f>
        <v xml:space="preserve"> </v>
      </c>
      <c r="I398" s="42">
        <f t="shared" ref="I398:J413" si="13">I44+I162+I280</f>
        <v>0</v>
      </c>
      <c r="J398" s="42">
        <f t="shared" si="13"/>
        <v>0</v>
      </c>
      <c r="K398" s="43">
        <f t="shared" si="10"/>
        <v>0</v>
      </c>
      <c r="L398" s="44">
        <f t="shared" si="11"/>
        <v>195</v>
      </c>
    </row>
    <row r="399" spans="1:12" x14ac:dyDescent="0.25">
      <c r="A399" s="40">
        <v>35</v>
      </c>
      <c r="B399" s="41" t="str">
        <f>IF('M12'!B47=0,"",'M12'!B47)</f>
        <v/>
      </c>
      <c r="C399" s="90" t="str">
        <f>'I12'!O47</f>
        <v xml:space="preserve"> </v>
      </c>
      <c r="D399" s="90" t="str">
        <f>'I12'!P47</f>
        <v xml:space="preserve"> </v>
      </c>
      <c r="E399" s="90" t="str">
        <f>'I12'!Q47</f>
        <v xml:space="preserve"> </v>
      </c>
      <c r="F399" s="90" t="str">
        <f>'I12'!R47</f>
        <v xml:space="preserve"> </v>
      </c>
      <c r="G399" s="90" t="str">
        <f>'I12'!S47</f>
        <v xml:space="preserve"> </v>
      </c>
      <c r="H399" s="90" t="str">
        <f>'I12'!T47</f>
        <v xml:space="preserve"> </v>
      </c>
      <c r="I399" s="42">
        <f t="shared" si="13"/>
        <v>0</v>
      </c>
      <c r="J399" s="42">
        <f t="shared" si="13"/>
        <v>0</v>
      </c>
      <c r="K399" s="43">
        <f t="shared" si="10"/>
        <v>0</v>
      </c>
      <c r="L399" s="44">
        <f t="shared" si="11"/>
        <v>195</v>
      </c>
    </row>
    <row r="400" spans="1:12" x14ac:dyDescent="0.25">
      <c r="A400" s="40">
        <v>36</v>
      </c>
      <c r="B400" s="41" t="str">
        <f>IF('M12'!B48=0,"",'M12'!B48)</f>
        <v/>
      </c>
      <c r="C400" s="90" t="str">
        <f>'I12'!O48</f>
        <v xml:space="preserve"> </v>
      </c>
      <c r="D400" s="90" t="str">
        <f>'I12'!P48</f>
        <v xml:space="preserve"> </v>
      </c>
      <c r="E400" s="90" t="str">
        <f>'I12'!Q48</f>
        <v xml:space="preserve"> </v>
      </c>
      <c r="F400" s="90" t="str">
        <f>'I12'!R48</f>
        <v xml:space="preserve"> </v>
      </c>
      <c r="G400" s="90" t="str">
        <f>'I12'!S48</f>
        <v xml:space="preserve"> </v>
      </c>
      <c r="H400" s="90" t="str">
        <f>'I12'!T48</f>
        <v xml:space="preserve"> </v>
      </c>
      <c r="I400" s="42">
        <f t="shared" si="13"/>
        <v>0</v>
      </c>
      <c r="J400" s="42">
        <f t="shared" si="13"/>
        <v>0</v>
      </c>
      <c r="K400" s="43">
        <f t="shared" si="10"/>
        <v>0</v>
      </c>
      <c r="L400" s="44">
        <f t="shared" si="11"/>
        <v>195</v>
      </c>
    </row>
    <row r="401" spans="1:21" x14ac:dyDescent="0.25">
      <c r="A401" s="40">
        <v>37</v>
      </c>
      <c r="B401" s="41" t="str">
        <f>IF('M12'!B49=0,"",'M12'!B49)</f>
        <v/>
      </c>
      <c r="C401" s="90" t="str">
        <f>'I12'!O49</f>
        <v xml:space="preserve"> </v>
      </c>
      <c r="D401" s="90" t="str">
        <f>'I12'!P49</f>
        <v xml:space="preserve"> </v>
      </c>
      <c r="E401" s="90" t="str">
        <f>'I12'!Q49</f>
        <v xml:space="preserve"> </v>
      </c>
      <c r="F401" s="90" t="str">
        <f>'I12'!R49</f>
        <v xml:space="preserve"> </v>
      </c>
      <c r="G401" s="90" t="str">
        <f>'I12'!S49</f>
        <v xml:space="preserve"> </v>
      </c>
      <c r="H401" s="90" t="str">
        <f>'I12'!T49</f>
        <v xml:space="preserve"> </v>
      </c>
      <c r="I401" s="42">
        <f t="shared" si="13"/>
        <v>0</v>
      </c>
      <c r="J401" s="42">
        <f t="shared" si="13"/>
        <v>0</v>
      </c>
      <c r="K401" s="43">
        <f t="shared" si="10"/>
        <v>0</v>
      </c>
      <c r="L401" s="44">
        <f t="shared" si="11"/>
        <v>195</v>
      </c>
    </row>
    <row r="402" spans="1:21" x14ac:dyDescent="0.25">
      <c r="A402" s="40">
        <v>38</v>
      </c>
      <c r="B402" s="41" t="str">
        <f>IF('M12'!B50=0,"",'M12'!B50)</f>
        <v/>
      </c>
      <c r="C402" s="90" t="str">
        <f>'I12'!O50</f>
        <v xml:space="preserve"> </v>
      </c>
      <c r="D402" s="90" t="str">
        <f>'I12'!P50</f>
        <v xml:space="preserve"> </v>
      </c>
      <c r="E402" s="90" t="str">
        <f>'I12'!Q50</f>
        <v xml:space="preserve"> </v>
      </c>
      <c r="F402" s="90" t="str">
        <f>'I12'!R50</f>
        <v xml:space="preserve"> </v>
      </c>
      <c r="G402" s="90" t="str">
        <f>'I12'!S50</f>
        <v xml:space="preserve"> </v>
      </c>
      <c r="H402" s="90" t="str">
        <f>'I12'!T50</f>
        <v xml:space="preserve"> </v>
      </c>
      <c r="I402" s="42">
        <f t="shared" si="13"/>
        <v>0</v>
      </c>
      <c r="J402" s="42">
        <f t="shared" si="13"/>
        <v>0</v>
      </c>
      <c r="K402" s="43">
        <f t="shared" si="10"/>
        <v>0</v>
      </c>
      <c r="L402" s="44">
        <f t="shared" si="11"/>
        <v>195</v>
      </c>
    </row>
    <row r="403" spans="1:21" x14ac:dyDescent="0.25">
      <c r="A403" s="40">
        <v>39</v>
      </c>
      <c r="B403" s="41" t="str">
        <f>IF('M12'!B51=0,"",'M12'!B51)</f>
        <v/>
      </c>
      <c r="C403" s="90" t="str">
        <f>'I12'!O51</f>
        <v xml:space="preserve"> </v>
      </c>
      <c r="D403" s="90" t="str">
        <f>'I12'!P51</f>
        <v xml:space="preserve"> </v>
      </c>
      <c r="E403" s="90" t="str">
        <f>'I12'!Q51</f>
        <v xml:space="preserve"> </v>
      </c>
      <c r="F403" s="90" t="str">
        <f>'I12'!R51</f>
        <v xml:space="preserve"> </v>
      </c>
      <c r="G403" s="90" t="str">
        <f>'I12'!S51</f>
        <v xml:space="preserve"> </v>
      </c>
      <c r="H403" s="90" t="str">
        <f>'I12'!T51</f>
        <v xml:space="preserve"> </v>
      </c>
      <c r="I403" s="42">
        <f t="shared" si="13"/>
        <v>0</v>
      </c>
      <c r="J403" s="42">
        <f t="shared" si="13"/>
        <v>0</v>
      </c>
      <c r="K403" s="43">
        <f t="shared" si="10"/>
        <v>0</v>
      </c>
      <c r="L403" s="44">
        <f t="shared" si="11"/>
        <v>195</v>
      </c>
    </row>
    <row r="404" spans="1:21" x14ac:dyDescent="0.25">
      <c r="A404" s="40">
        <v>40</v>
      </c>
      <c r="B404" s="41" t="str">
        <f>IF('M12'!B52=0,"",'M12'!B52)</f>
        <v/>
      </c>
      <c r="C404" s="90" t="str">
        <f>'I12'!O52</f>
        <v xml:space="preserve"> </v>
      </c>
      <c r="D404" s="90" t="str">
        <f>'I12'!P52</f>
        <v xml:space="preserve"> </v>
      </c>
      <c r="E404" s="90" t="str">
        <f>'I12'!Q52</f>
        <v xml:space="preserve"> </v>
      </c>
      <c r="F404" s="90" t="str">
        <f>'I12'!R52</f>
        <v xml:space="preserve"> </v>
      </c>
      <c r="G404" s="90" t="str">
        <f>'I12'!S52</f>
        <v xml:space="preserve"> </v>
      </c>
      <c r="H404" s="90" t="str">
        <f>'I12'!T52</f>
        <v xml:space="preserve"> </v>
      </c>
      <c r="I404" s="42">
        <f t="shared" si="13"/>
        <v>0</v>
      </c>
      <c r="J404" s="42">
        <f t="shared" si="13"/>
        <v>0</v>
      </c>
      <c r="K404" s="43">
        <f t="shared" si="10"/>
        <v>0</v>
      </c>
      <c r="L404" s="44">
        <f t="shared" si="11"/>
        <v>195</v>
      </c>
    </row>
    <row r="405" spans="1:21" x14ac:dyDescent="0.25">
      <c r="A405" s="40">
        <v>41</v>
      </c>
      <c r="B405" s="41" t="str">
        <f>IF('M12'!B53=0,"",'M12'!B53)</f>
        <v/>
      </c>
      <c r="C405" s="90" t="str">
        <f>'I12'!O53</f>
        <v xml:space="preserve"> </v>
      </c>
      <c r="D405" s="90" t="str">
        <f>'I12'!P53</f>
        <v xml:space="preserve"> </v>
      </c>
      <c r="E405" s="90" t="str">
        <f>'I12'!Q53</f>
        <v xml:space="preserve"> </v>
      </c>
      <c r="F405" s="90" t="str">
        <f>'I12'!R53</f>
        <v xml:space="preserve"> </v>
      </c>
      <c r="G405" s="90" t="str">
        <f>'I12'!S53</f>
        <v xml:space="preserve"> </v>
      </c>
      <c r="H405" s="90" t="str">
        <f>'I12'!T53</f>
        <v xml:space="preserve"> </v>
      </c>
      <c r="I405" s="42">
        <f t="shared" si="13"/>
        <v>0</v>
      </c>
      <c r="J405" s="42">
        <f t="shared" si="13"/>
        <v>0</v>
      </c>
      <c r="K405" s="43">
        <f t="shared" si="10"/>
        <v>0</v>
      </c>
      <c r="L405" s="44">
        <f t="shared" si="11"/>
        <v>195</v>
      </c>
    </row>
    <row r="406" spans="1:21" x14ac:dyDescent="0.25">
      <c r="A406" s="40">
        <v>42</v>
      </c>
      <c r="B406" s="41" t="str">
        <f>IF('M12'!B54=0,"",'M12'!B54)</f>
        <v/>
      </c>
      <c r="C406" s="90" t="str">
        <f>'I12'!O54</f>
        <v xml:space="preserve"> </v>
      </c>
      <c r="D406" s="90" t="str">
        <f>'I12'!P54</f>
        <v xml:space="preserve"> </v>
      </c>
      <c r="E406" s="90" t="str">
        <f>'I12'!Q54</f>
        <v xml:space="preserve"> </v>
      </c>
      <c r="F406" s="90" t="str">
        <f>'I12'!R54</f>
        <v xml:space="preserve"> </v>
      </c>
      <c r="G406" s="90" t="str">
        <f>'I12'!S54</f>
        <v xml:space="preserve"> </v>
      </c>
      <c r="H406" s="90" t="str">
        <f>'I12'!T54</f>
        <v xml:space="preserve"> </v>
      </c>
      <c r="I406" s="42">
        <f t="shared" si="13"/>
        <v>0</v>
      </c>
      <c r="J406" s="42">
        <f t="shared" si="13"/>
        <v>0</v>
      </c>
      <c r="K406" s="43">
        <f t="shared" si="10"/>
        <v>0</v>
      </c>
      <c r="L406" s="44">
        <f t="shared" si="11"/>
        <v>195</v>
      </c>
    </row>
    <row r="407" spans="1:21" x14ac:dyDescent="0.25">
      <c r="A407" s="40">
        <v>43</v>
      </c>
      <c r="B407" s="41" t="str">
        <f>IF('M12'!B55=0,"",'M12'!B55)</f>
        <v/>
      </c>
      <c r="C407" s="90" t="str">
        <f>'I12'!O55</f>
        <v xml:space="preserve"> </v>
      </c>
      <c r="D407" s="90" t="str">
        <f>'I12'!P55</f>
        <v xml:space="preserve"> </v>
      </c>
      <c r="E407" s="90" t="str">
        <f>'I12'!Q55</f>
        <v xml:space="preserve"> </v>
      </c>
      <c r="F407" s="90" t="str">
        <f>'I12'!R55</f>
        <v xml:space="preserve"> </v>
      </c>
      <c r="G407" s="90" t="str">
        <f>'I12'!S55</f>
        <v xml:space="preserve"> </v>
      </c>
      <c r="H407" s="90" t="str">
        <f>'I12'!T55</f>
        <v xml:space="preserve"> </v>
      </c>
      <c r="I407" s="42">
        <f t="shared" si="13"/>
        <v>0</v>
      </c>
      <c r="J407" s="42">
        <f t="shared" si="13"/>
        <v>0</v>
      </c>
      <c r="K407" s="43">
        <f t="shared" si="10"/>
        <v>0</v>
      </c>
      <c r="L407" s="44">
        <f t="shared" si="11"/>
        <v>195</v>
      </c>
    </row>
    <row r="408" spans="1:21" x14ac:dyDescent="0.25">
      <c r="A408" s="40">
        <v>44</v>
      </c>
      <c r="B408" s="41" t="str">
        <f>IF('M12'!B56=0,"",'M12'!B56)</f>
        <v/>
      </c>
      <c r="C408" s="90" t="str">
        <f>'I12'!O56</f>
        <v xml:space="preserve"> </v>
      </c>
      <c r="D408" s="90" t="str">
        <f>'I12'!P56</f>
        <v xml:space="preserve"> </v>
      </c>
      <c r="E408" s="90" t="str">
        <f>'I12'!Q56</f>
        <v xml:space="preserve"> </v>
      </c>
      <c r="F408" s="90" t="str">
        <f>'I12'!R56</f>
        <v xml:space="preserve"> </v>
      </c>
      <c r="G408" s="90" t="str">
        <f>'I12'!S56</f>
        <v xml:space="preserve"> </v>
      </c>
      <c r="H408" s="90" t="str">
        <f>'I12'!T56</f>
        <v xml:space="preserve"> </v>
      </c>
      <c r="I408" s="42">
        <f t="shared" si="13"/>
        <v>0</v>
      </c>
      <c r="J408" s="42">
        <f t="shared" si="13"/>
        <v>0</v>
      </c>
      <c r="K408" s="43">
        <f t="shared" si="10"/>
        <v>0</v>
      </c>
      <c r="L408" s="44">
        <f t="shared" si="11"/>
        <v>195</v>
      </c>
    </row>
    <row r="409" spans="1:21" x14ac:dyDescent="0.25">
      <c r="A409" s="40">
        <v>45</v>
      </c>
      <c r="B409" s="41" t="str">
        <f>IF('M12'!B57=0,"",'M12'!B57)</f>
        <v/>
      </c>
      <c r="C409" s="90" t="str">
        <f>'I12'!O57</f>
        <v xml:space="preserve"> </v>
      </c>
      <c r="D409" s="90" t="str">
        <f>'I12'!P57</f>
        <v xml:space="preserve"> </v>
      </c>
      <c r="E409" s="90" t="str">
        <f>'I12'!Q57</f>
        <v xml:space="preserve"> </v>
      </c>
      <c r="F409" s="90" t="str">
        <f>'I12'!R57</f>
        <v xml:space="preserve"> </v>
      </c>
      <c r="G409" s="90" t="str">
        <f>'I12'!S57</f>
        <v xml:space="preserve"> </v>
      </c>
      <c r="H409" s="90" t="str">
        <f>'I12'!T57</f>
        <v xml:space="preserve"> </v>
      </c>
      <c r="I409" s="42">
        <f t="shared" si="13"/>
        <v>0</v>
      </c>
      <c r="J409" s="42">
        <f t="shared" si="13"/>
        <v>0</v>
      </c>
      <c r="K409" s="43">
        <f t="shared" si="10"/>
        <v>0</v>
      </c>
      <c r="L409" s="44">
        <f t="shared" si="11"/>
        <v>195</v>
      </c>
    </row>
    <row r="410" spans="1:21" x14ac:dyDescent="0.25">
      <c r="A410" s="40">
        <v>46</v>
      </c>
      <c r="B410" s="41" t="str">
        <f>IF('M12'!B58=0,"",'M12'!B58)</f>
        <v/>
      </c>
      <c r="C410" s="90" t="str">
        <f>'I12'!O58</f>
        <v xml:space="preserve"> </v>
      </c>
      <c r="D410" s="90" t="str">
        <f>'I12'!P58</f>
        <v xml:space="preserve"> </v>
      </c>
      <c r="E410" s="90" t="str">
        <f>'I12'!Q58</f>
        <v xml:space="preserve"> </v>
      </c>
      <c r="F410" s="90" t="str">
        <f>'I12'!R58</f>
        <v xml:space="preserve"> </v>
      </c>
      <c r="G410" s="90" t="str">
        <f>'I12'!S58</f>
        <v xml:space="preserve"> </v>
      </c>
      <c r="H410" s="90" t="str">
        <f>'I12'!T58</f>
        <v xml:space="preserve"> </v>
      </c>
      <c r="I410" s="42">
        <f t="shared" si="13"/>
        <v>0</v>
      </c>
      <c r="J410" s="42">
        <f t="shared" si="13"/>
        <v>0</v>
      </c>
      <c r="K410" s="43">
        <f t="shared" si="10"/>
        <v>0</v>
      </c>
      <c r="L410" s="44">
        <f t="shared" si="11"/>
        <v>195</v>
      </c>
    </row>
    <row r="411" spans="1:21" x14ac:dyDescent="0.25">
      <c r="A411" s="40">
        <v>47</v>
      </c>
      <c r="B411" s="41" t="str">
        <f>IF('M12'!B59=0,"",'M12'!B59)</f>
        <v/>
      </c>
      <c r="C411" s="90" t="str">
        <f>'I12'!O59</f>
        <v xml:space="preserve"> </v>
      </c>
      <c r="D411" s="90" t="str">
        <f>'I12'!P59</f>
        <v xml:space="preserve"> </v>
      </c>
      <c r="E411" s="90" t="str">
        <f>'I12'!Q59</f>
        <v xml:space="preserve"> </v>
      </c>
      <c r="F411" s="90" t="str">
        <f>'I12'!R59</f>
        <v xml:space="preserve"> </v>
      </c>
      <c r="G411" s="90" t="str">
        <f>'I12'!S59</f>
        <v xml:space="preserve"> </v>
      </c>
      <c r="H411" s="90" t="str">
        <f>'I12'!T59</f>
        <v xml:space="preserve"> </v>
      </c>
      <c r="I411" s="42">
        <f t="shared" si="13"/>
        <v>0</v>
      </c>
      <c r="J411" s="42">
        <f t="shared" si="13"/>
        <v>0</v>
      </c>
      <c r="K411" s="43">
        <f t="shared" si="10"/>
        <v>0</v>
      </c>
      <c r="L411" s="44">
        <f t="shared" si="11"/>
        <v>195</v>
      </c>
    </row>
    <row r="412" spans="1:21" x14ac:dyDescent="0.25">
      <c r="A412" s="40">
        <v>48</v>
      </c>
      <c r="B412" s="41" t="str">
        <f>IF('M12'!B60=0,"",'M12'!B60)</f>
        <v/>
      </c>
      <c r="C412" s="90" t="str">
        <f>'I12'!O60</f>
        <v xml:space="preserve"> </v>
      </c>
      <c r="D412" s="90" t="str">
        <f>'I12'!P60</f>
        <v xml:space="preserve"> </v>
      </c>
      <c r="E412" s="90" t="str">
        <f>'I12'!Q60</f>
        <v xml:space="preserve"> </v>
      </c>
      <c r="F412" s="90" t="str">
        <f>'I12'!R60</f>
        <v xml:space="preserve"> </v>
      </c>
      <c r="G412" s="90" t="str">
        <f>'I12'!S60</f>
        <v xml:space="preserve"> </v>
      </c>
      <c r="H412" s="90" t="str">
        <f>'I12'!T60</f>
        <v xml:space="preserve"> </v>
      </c>
      <c r="I412" s="42">
        <f t="shared" si="13"/>
        <v>0</v>
      </c>
      <c r="J412" s="42">
        <f t="shared" si="13"/>
        <v>0</v>
      </c>
      <c r="K412" s="43">
        <f t="shared" si="10"/>
        <v>0</v>
      </c>
      <c r="L412" s="44">
        <f t="shared" si="11"/>
        <v>195</v>
      </c>
    </row>
    <row r="413" spans="1:21" x14ac:dyDescent="0.25">
      <c r="A413" s="40">
        <v>49</v>
      </c>
      <c r="B413" s="41" t="str">
        <f>IF('M12'!B61=0,"",'M12'!B61)</f>
        <v/>
      </c>
      <c r="C413" s="90" t="str">
        <f>'I12'!O61</f>
        <v xml:space="preserve"> </v>
      </c>
      <c r="D413" s="90" t="str">
        <f>'I12'!P61</f>
        <v xml:space="preserve"> </v>
      </c>
      <c r="E413" s="90" t="str">
        <f>'I12'!Q61</f>
        <v xml:space="preserve"> </v>
      </c>
      <c r="F413" s="90" t="str">
        <f>'I12'!R61</f>
        <v xml:space="preserve"> </v>
      </c>
      <c r="G413" s="90" t="str">
        <f>'I12'!S61</f>
        <v xml:space="preserve"> </v>
      </c>
      <c r="H413" s="90" t="str">
        <f>'I12'!T61</f>
        <v xml:space="preserve"> </v>
      </c>
      <c r="I413" s="42">
        <f t="shared" si="13"/>
        <v>0</v>
      </c>
      <c r="J413" s="42">
        <f t="shared" si="13"/>
        <v>0</v>
      </c>
      <c r="K413" s="43">
        <f t="shared" si="10"/>
        <v>0</v>
      </c>
      <c r="L413" s="44">
        <f t="shared" si="11"/>
        <v>195</v>
      </c>
    </row>
    <row r="414" spans="1:21" x14ac:dyDescent="0.25">
      <c r="A414" s="40">
        <v>50</v>
      </c>
      <c r="B414" s="41" t="str">
        <f>IF('M12'!B62=0,"",'M12'!B62)</f>
        <v/>
      </c>
      <c r="C414" s="90" t="str">
        <f>'I12'!O62</f>
        <v xml:space="preserve"> </v>
      </c>
      <c r="D414" s="90" t="str">
        <f>'I12'!P62</f>
        <v xml:space="preserve"> </v>
      </c>
      <c r="E414" s="90" t="str">
        <f>'I12'!Q62</f>
        <v xml:space="preserve"> </v>
      </c>
      <c r="F414" s="90" t="str">
        <f>'I12'!R62</f>
        <v xml:space="preserve"> </v>
      </c>
      <c r="G414" s="90" t="str">
        <f>'I12'!S62</f>
        <v xml:space="preserve"> </v>
      </c>
      <c r="H414" s="90" t="str">
        <f>'I12'!T62</f>
        <v xml:space="preserve"> </v>
      </c>
      <c r="I414" s="42">
        <f t="shared" ref="I414:J414" si="14">I60+I178+I296</f>
        <v>0</v>
      </c>
      <c r="J414" s="42">
        <f t="shared" si="14"/>
        <v>0</v>
      </c>
      <c r="K414" s="43">
        <f t="shared" si="10"/>
        <v>0</v>
      </c>
      <c r="L414" s="44">
        <f t="shared" si="11"/>
        <v>195</v>
      </c>
    </row>
    <row r="415" spans="1:21" x14ac:dyDescent="0.25">
      <c r="A415" s="46"/>
      <c r="L415" s="52"/>
    </row>
    <row r="416" spans="1:21"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c r="U416" s="32"/>
    </row>
    <row r="417" spans="1:21"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c r="U417" s="32"/>
    </row>
    <row r="418" spans="1:21"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c r="U418" s="32"/>
    </row>
    <row r="419" spans="1:21"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c r="U419" s="32"/>
    </row>
    <row r="420" spans="1:21"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c r="U420" s="32"/>
    </row>
    <row r="421" spans="1:21"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c r="U421" s="32"/>
    </row>
    <row r="422" spans="1:21" s="66" customFormat="1" ht="15" customHeight="1" x14ac:dyDescent="0.25">
      <c r="A422" s="245" t="s">
        <v>123</v>
      </c>
      <c r="B422" s="245"/>
      <c r="C422" s="215">
        <f>COUNTIF(G365:G414,"=B-")</f>
        <v>0</v>
      </c>
      <c r="D422" s="215"/>
      <c r="E422" s="215"/>
      <c r="F422" s="92">
        <f t="shared" si="15"/>
        <v>0</v>
      </c>
      <c r="G422" s="249" t="s">
        <v>134</v>
      </c>
      <c r="H422" s="249"/>
      <c r="I422" s="94">
        <f>COUNTIF(H365:H414,"=APB")</f>
        <v>0</v>
      </c>
      <c r="J422" s="53"/>
      <c r="M422" s="32"/>
      <c r="N422" s="32"/>
      <c r="O422" s="32"/>
      <c r="P422" s="32"/>
      <c r="Q422" s="32"/>
      <c r="R422" s="32"/>
      <c r="S422" s="32"/>
      <c r="T422" s="32"/>
      <c r="U422" s="32"/>
    </row>
    <row r="423" spans="1:21" s="66" customFormat="1" ht="15" customHeight="1" x14ac:dyDescent="0.25">
      <c r="A423" s="245" t="s">
        <v>124</v>
      </c>
      <c r="B423" s="245"/>
      <c r="C423" s="215">
        <f>COUNTIF(G365:G414,"=C+")</f>
        <v>0</v>
      </c>
      <c r="D423" s="215"/>
      <c r="E423" s="215"/>
      <c r="F423" s="92">
        <f t="shared" si="15"/>
        <v>0</v>
      </c>
      <c r="G423" s="249" t="s">
        <v>135</v>
      </c>
      <c r="H423" s="249"/>
      <c r="I423" s="94">
        <f>COUNTIF(H365:H414,"=SPL")</f>
        <v>0</v>
      </c>
      <c r="J423" s="53"/>
      <c r="M423" s="32"/>
      <c r="N423" s="32"/>
      <c r="O423" s="32"/>
      <c r="P423" s="32"/>
      <c r="Q423" s="32"/>
      <c r="R423" s="32"/>
      <c r="S423" s="32"/>
      <c r="T423" s="32"/>
      <c r="U423" s="32"/>
    </row>
    <row r="424" spans="1:21" s="66" customFormat="1" ht="15" customHeight="1" x14ac:dyDescent="0.25">
      <c r="A424" s="245" t="s">
        <v>125</v>
      </c>
      <c r="B424" s="245"/>
      <c r="C424" s="215">
        <f>COUNTIF(G365:G414,"=C-")</f>
        <v>0</v>
      </c>
      <c r="D424" s="215"/>
      <c r="E424" s="215"/>
      <c r="F424" s="92">
        <f t="shared" si="15"/>
        <v>0</v>
      </c>
      <c r="G424" s="249" t="s">
        <v>136</v>
      </c>
      <c r="H424" s="249"/>
      <c r="I424" s="94">
        <f>COUNTIF(H365:H414,"=REP")</f>
        <v>0</v>
      </c>
      <c r="J424" s="53"/>
      <c r="M424" s="32"/>
      <c r="N424" s="32"/>
      <c r="O424" s="32"/>
      <c r="P424" s="32"/>
      <c r="Q424" s="32"/>
      <c r="R424" s="32"/>
      <c r="S424" s="32"/>
      <c r="T424" s="32"/>
      <c r="U424" s="32"/>
    </row>
    <row r="425" spans="1:21" s="66" customFormat="1" ht="15" customHeight="1" x14ac:dyDescent="0.3">
      <c r="A425" s="245" t="s">
        <v>126</v>
      </c>
      <c r="B425" s="245"/>
      <c r="C425" s="215">
        <f>COUNTIF(G365:G414,"=D+")</f>
        <v>0</v>
      </c>
      <c r="D425" s="215"/>
      <c r="E425" s="215"/>
      <c r="F425" s="92">
        <f t="shared" si="15"/>
        <v>0</v>
      </c>
      <c r="G425" s="192" t="s">
        <v>105</v>
      </c>
      <c r="H425" s="192"/>
      <c r="I425" s="95">
        <f>SUM(I422:I424)</f>
        <v>0</v>
      </c>
      <c r="J425" s="53"/>
      <c r="M425" s="32"/>
      <c r="N425" s="32"/>
      <c r="O425" s="32"/>
      <c r="P425" s="32"/>
      <c r="Q425" s="32"/>
      <c r="R425" s="32"/>
      <c r="S425" s="32"/>
      <c r="T425" s="32"/>
      <c r="U425" s="32"/>
    </row>
    <row r="426" spans="1:21"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J426" s="53"/>
      <c r="M426" s="32"/>
      <c r="N426" s="32"/>
      <c r="O426" s="32"/>
      <c r="P426" s="32"/>
      <c r="Q426" s="32"/>
      <c r="R426" s="32"/>
      <c r="S426" s="32"/>
      <c r="T426" s="32"/>
      <c r="U426" s="32"/>
    </row>
    <row r="427" spans="1:21"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J427" s="53"/>
      <c r="M427" s="32"/>
      <c r="N427" s="32"/>
      <c r="O427" s="32"/>
      <c r="P427" s="32"/>
      <c r="Q427" s="32"/>
      <c r="R427" s="32"/>
      <c r="S427" s="32"/>
      <c r="T427" s="32"/>
      <c r="U427" s="32"/>
    </row>
    <row r="428" spans="1:21"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J428" s="53"/>
      <c r="M428" s="32"/>
      <c r="N428" s="32"/>
      <c r="O428" s="32"/>
      <c r="P428" s="32"/>
      <c r="Q428" s="32"/>
      <c r="R428" s="32"/>
      <c r="S428" s="32"/>
      <c r="T428" s="32"/>
      <c r="U428" s="32"/>
    </row>
    <row r="429" spans="1:21" s="66" customFormat="1" ht="15" customHeight="1" x14ac:dyDescent="0.3">
      <c r="A429" s="192" t="s">
        <v>105</v>
      </c>
      <c r="B429" s="192"/>
      <c r="C429" s="193">
        <f>SUM(C419:C428)</f>
        <v>0</v>
      </c>
      <c r="D429" s="193"/>
      <c r="E429" s="193"/>
      <c r="F429" s="93">
        <f>SUM(F419:F428)</f>
        <v>0</v>
      </c>
      <c r="G429" s="192" t="s">
        <v>139</v>
      </c>
      <c r="H429" s="192"/>
      <c r="I429" s="97">
        <f>SUM(I426:I428)</f>
        <v>0</v>
      </c>
      <c r="J429" s="53"/>
      <c r="M429" s="32"/>
      <c r="N429" s="32"/>
      <c r="O429" s="32"/>
      <c r="P429" s="32"/>
      <c r="Q429" s="32"/>
      <c r="R429" s="32"/>
      <c r="S429" s="32"/>
      <c r="T429" s="32"/>
      <c r="U429" s="32"/>
    </row>
    <row r="430" spans="1:21" s="55" customFormat="1" x14ac:dyDescent="0.25">
      <c r="A430" s="60"/>
      <c r="B430" s="70"/>
      <c r="C430" s="70"/>
      <c r="D430" s="70"/>
      <c r="E430" s="53"/>
      <c r="F430" s="53"/>
      <c r="G430" s="53"/>
      <c r="H430" s="53"/>
      <c r="I430" s="53"/>
      <c r="J430" s="53"/>
      <c r="K430" s="53"/>
      <c r="L430" s="54"/>
      <c r="M430" s="32"/>
      <c r="N430" s="32"/>
      <c r="O430" s="32"/>
      <c r="P430" s="32"/>
      <c r="Q430" s="32"/>
      <c r="R430" s="32"/>
      <c r="S430" s="32"/>
      <c r="T430" s="32"/>
      <c r="U430" s="32"/>
    </row>
    <row r="431" spans="1:21" s="55" customFormat="1" x14ac:dyDescent="0.25">
      <c r="A431" s="60"/>
      <c r="B431" s="53"/>
      <c r="C431" s="53"/>
      <c r="D431" s="53"/>
      <c r="E431" s="53"/>
      <c r="F431" s="53"/>
      <c r="G431" s="53"/>
      <c r="H431" s="53"/>
      <c r="I431" s="53"/>
      <c r="J431" s="53"/>
      <c r="K431" s="53"/>
      <c r="L431" s="54"/>
      <c r="M431" s="32"/>
      <c r="N431" s="32"/>
      <c r="O431" s="32"/>
      <c r="P431" s="32"/>
      <c r="Q431" s="32"/>
      <c r="R431" s="32"/>
      <c r="S431" s="32"/>
      <c r="T431" s="32"/>
      <c r="U431" s="32"/>
    </row>
    <row r="432" spans="1:21" s="55" customFormat="1" x14ac:dyDescent="0.25">
      <c r="A432" s="60"/>
      <c r="B432" s="53"/>
      <c r="C432" s="53"/>
      <c r="D432" s="53"/>
      <c r="E432" s="53"/>
      <c r="F432" s="53"/>
      <c r="G432" s="53"/>
      <c r="H432" s="53"/>
      <c r="I432" s="53"/>
      <c r="J432" s="53"/>
      <c r="K432" s="53"/>
      <c r="L432" s="54"/>
      <c r="M432" s="32"/>
      <c r="N432" s="32"/>
      <c r="O432" s="32"/>
      <c r="P432" s="32"/>
      <c r="Q432" s="32"/>
      <c r="R432" s="32"/>
      <c r="S432" s="32"/>
      <c r="T432" s="32"/>
      <c r="U432" s="32"/>
    </row>
    <row r="433" spans="1:21" s="55" customFormat="1" x14ac:dyDescent="0.25">
      <c r="A433" s="60"/>
      <c r="B433" s="53"/>
      <c r="C433" s="53"/>
      <c r="D433" s="53"/>
      <c r="E433" s="53"/>
      <c r="F433" s="53"/>
      <c r="G433" s="53"/>
      <c r="H433" s="53"/>
      <c r="I433" s="53"/>
      <c r="J433" s="53"/>
      <c r="K433" s="53"/>
      <c r="L433" s="54"/>
      <c r="M433" s="32"/>
      <c r="N433" s="32"/>
      <c r="O433" s="32"/>
      <c r="P433" s="32"/>
      <c r="Q433" s="32"/>
      <c r="R433" s="32"/>
      <c r="S433" s="32"/>
      <c r="T433" s="32"/>
      <c r="U433" s="32"/>
    </row>
    <row r="434" spans="1:21" s="55" customFormat="1" x14ac:dyDescent="0.25">
      <c r="A434" s="60"/>
      <c r="B434" s="53"/>
      <c r="C434" s="53"/>
      <c r="D434" s="53"/>
      <c r="E434" s="53"/>
      <c r="F434" s="53"/>
      <c r="G434" s="53"/>
      <c r="H434" s="53"/>
      <c r="I434" s="53"/>
      <c r="J434" s="53"/>
      <c r="K434" s="53"/>
      <c r="L434" s="54"/>
      <c r="M434" s="32"/>
      <c r="N434" s="32"/>
      <c r="O434" s="32"/>
      <c r="P434" s="32"/>
      <c r="Q434" s="32"/>
      <c r="R434" s="32"/>
      <c r="S434" s="32"/>
      <c r="T434" s="32"/>
      <c r="U434" s="32"/>
    </row>
    <row r="435" spans="1:21" s="55" customFormat="1" x14ac:dyDescent="0.25">
      <c r="A435" s="60"/>
      <c r="B435" s="53"/>
      <c r="C435" s="53"/>
      <c r="D435" s="53"/>
      <c r="E435" s="53"/>
      <c r="F435" s="53"/>
      <c r="G435" s="53"/>
      <c r="H435" s="53"/>
      <c r="I435" s="53"/>
      <c r="J435" s="53"/>
      <c r="K435" s="53"/>
      <c r="L435" s="54"/>
      <c r="M435" s="32"/>
      <c r="N435" s="32"/>
      <c r="O435" s="32"/>
      <c r="P435" s="32"/>
      <c r="Q435" s="32"/>
      <c r="R435" s="32"/>
      <c r="S435" s="32"/>
      <c r="T435" s="32"/>
      <c r="U435" s="32"/>
    </row>
    <row r="436" spans="1:21" s="55" customFormat="1" x14ac:dyDescent="0.25">
      <c r="A436" s="60"/>
      <c r="B436" s="53"/>
      <c r="C436" s="53"/>
      <c r="D436" s="53"/>
      <c r="E436" s="53"/>
      <c r="F436" s="53"/>
      <c r="G436" s="53"/>
      <c r="H436" s="53"/>
      <c r="I436" s="53"/>
      <c r="J436" s="53"/>
      <c r="K436" s="53"/>
      <c r="L436" s="54"/>
      <c r="M436" s="32"/>
      <c r="N436" s="32"/>
      <c r="O436" s="32"/>
      <c r="P436" s="32"/>
      <c r="Q436" s="32"/>
      <c r="R436" s="32"/>
      <c r="S436" s="32"/>
      <c r="T436" s="32"/>
      <c r="U436" s="32"/>
    </row>
    <row r="437" spans="1:21" s="55" customFormat="1" x14ac:dyDescent="0.25">
      <c r="A437" s="60"/>
      <c r="B437" s="53"/>
      <c r="C437" s="53"/>
      <c r="D437" s="53"/>
      <c r="E437" s="53"/>
      <c r="F437" s="53"/>
      <c r="G437" s="53"/>
      <c r="H437" s="53"/>
      <c r="I437" s="53"/>
      <c r="J437" s="53"/>
      <c r="K437" s="53"/>
      <c r="L437" s="54"/>
      <c r="M437" s="32"/>
      <c r="N437" s="32"/>
      <c r="O437" s="32"/>
      <c r="P437" s="32"/>
      <c r="Q437" s="32"/>
      <c r="R437" s="32"/>
      <c r="S437" s="32"/>
      <c r="T437" s="32"/>
      <c r="U437" s="32"/>
    </row>
    <row r="438" spans="1:21" s="55" customFormat="1" x14ac:dyDescent="0.25">
      <c r="A438" s="60"/>
      <c r="B438" s="53"/>
      <c r="C438" s="53"/>
      <c r="D438" s="53"/>
      <c r="E438" s="53"/>
      <c r="F438" s="53"/>
      <c r="G438" s="53"/>
      <c r="H438" s="53"/>
      <c r="I438" s="53"/>
      <c r="J438" s="53"/>
      <c r="K438" s="53"/>
      <c r="L438" s="54"/>
      <c r="M438" s="32"/>
      <c r="N438" s="32"/>
      <c r="O438" s="32"/>
      <c r="P438" s="32"/>
      <c r="Q438" s="32"/>
      <c r="R438" s="32"/>
      <c r="S438" s="32"/>
      <c r="T438" s="32"/>
      <c r="U438" s="32"/>
    </row>
    <row r="439" spans="1:21" s="55" customFormat="1" x14ac:dyDescent="0.25">
      <c r="A439" s="60"/>
      <c r="B439" s="53"/>
      <c r="C439" s="53"/>
      <c r="D439" s="53"/>
      <c r="E439" s="53"/>
      <c r="F439" s="53"/>
      <c r="G439" s="53"/>
      <c r="H439" s="53"/>
      <c r="I439" s="53"/>
      <c r="J439" s="53"/>
      <c r="K439" s="53"/>
      <c r="L439" s="54"/>
      <c r="M439" s="32"/>
      <c r="N439" s="32"/>
      <c r="O439" s="32"/>
      <c r="P439" s="32"/>
      <c r="Q439" s="32"/>
      <c r="R439" s="32"/>
      <c r="S439" s="32"/>
      <c r="T439" s="32"/>
      <c r="U439" s="32"/>
    </row>
    <row r="440" spans="1:21" s="55" customFormat="1" x14ac:dyDescent="0.25">
      <c r="A440" s="60"/>
      <c r="B440" s="53"/>
      <c r="C440" s="53"/>
      <c r="D440" s="53"/>
      <c r="E440" s="53"/>
      <c r="F440" s="53"/>
      <c r="G440" s="53"/>
      <c r="H440" s="53"/>
      <c r="I440" s="53"/>
      <c r="J440" s="53"/>
      <c r="K440" s="53"/>
      <c r="L440" s="54"/>
      <c r="M440" s="32"/>
      <c r="N440" s="32"/>
      <c r="O440" s="32"/>
      <c r="P440" s="32"/>
      <c r="Q440" s="32"/>
      <c r="R440" s="32"/>
      <c r="S440" s="32"/>
      <c r="T440" s="32"/>
      <c r="U440" s="32"/>
    </row>
    <row r="441" spans="1:21" s="55" customFormat="1" x14ac:dyDescent="0.25">
      <c r="A441" s="60"/>
      <c r="B441" s="53"/>
      <c r="C441" s="53"/>
      <c r="D441" s="53"/>
      <c r="E441" s="53"/>
      <c r="F441" s="53"/>
      <c r="G441" s="53"/>
      <c r="H441" s="53"/>
      <c r="I441" s="53"/>
      <c r="J441" s="53"/>
      <c r="K441" s="53"/>
      <c r="L441" s="54"/>
      <c r="M441" s="32"/>
      <c r="N441" s="32"/>
      <c r="O441" s="32"/>
      <c r="P441" s="32"/>
      <c r="Q441" s="32"/>
      <c r="R441" s="32"/>
      <c r="S441" s="32"/>
      <c r="T441" s="32"/>
      <c r="U441" s="32"/>
    </row>
    <row r="442" spans="1:21" s="55" customFormat="1" x14ac:dyDescent="0.25">
      <c r="A442" s="60"/>
      <c r="B442" s="53"/>
      <c r="C442" s="53"/>
      <c r="D442" s="53"/>
      <c r="E442" s="53"/>
      <c r="F442" s="53"/>
      <c r="G442" s="53"/>
      <c r="H442" s="53"/>
      <c r="I442" s="53"/>
      <c r="J442" s="53"/>
      <c r="K442" s="53"/>
      <c r="L442" s="54"/>
      <c r="M442" s="32"/>
      <c r="N442" s="32"/>
      <c r="O442" s="32"/>
      <c r="P442" s="32"/>
      <c r="Q442" s="32"/>
      <c r="R442" s="32"/>
      <c r="S442" s="32"/>
      <c r="T442" s="32"/>
      <c r="U442" s="32"/>
    </row>
    <row r="443" spans="1:21" s="55" customFormat="1" x14ac:dyDescent="0.25">
      <c r="A443" s="60"/>
      <c r="B443" s="53"/>
      <c r="C443" s="53"/>
      <c r="D443" s="53"/>
      <c r="E443" s="53"/>
      <c r="F443" s="53"/>
      <c r="G443" s="53"/>
      <c r="H443" s="53"/>
      <c r="I443" s="53"/>
      <c r="J443" s="53"/>
      <c r="K443" s="53"/>
      <c r="L443" s="54"/>
      <c r="M443" s="32"/>
      <c r="N443" s="32"/>
      <c r="O443" s="32"/>
      <c r="P443" s="32"/>
      <c r="Q443" s="32"/>
      <c r="R443" s="32"/>
      <c r="S443" s="32"/>
      <c r="T443" s="32"/>
      <c r="U443" s="32"/>
    </row>
    <row r="444" spans="1:21" s="55" customFormat="1" x14ac:dyDescent="0.25">
      <c r="A444" s="60"/>
      <c r="B444" s="53"/>
      <c r="C444" s="53"/>
      <c r="D444" s="53"/>
      <c r="E444" s="53"/>
      <c r="F444" s="53"/>
      <c r="G444" s="53"/>
      <c r="H444" s="53"/>
      <c r="I444" s="53"/>
      <c r="J444" s="53"/>
      <c r="K444" s="53"/>
      <c r="L444" s="54"/>
      <c r="M444" s="32"/>
      <c r="N444" s="32"/>
      <c r="O444" s="32"/>
      <c r="P444" s="32"/>
      <c r="Q444" s="32"/>
      <c r="R444" s="32"/>
      <c r="S444" s="32"/>
      <c r="T444" s="32"/>
      <c r="U444" s="32"/>
    </row>
    <row r="445" spans="1:21" x14ac:dyDescent="0.25">
      <c r="A445" s="46"/>
      <c r="L445" s="52"/>
    </row>
    <row r="446" spans="1:21" x14ac:dyDescent="0.25">
      <c r="A446" s="46"/>
      <c r="L446" s="52"/>
    </row>
    <row r="447" spans="1:21" x14ac:dyDescent="0.25">
      <c r="A447" s="46"/>
      <c r="L447" s="52"/>
    </row>
    <row r="448" spans="1:21"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IF('M12'!B13=0,"",'M12'!B13)</f>
        <v/>
      </c>
      <c r="C471" s="90" t="str">
        <f>'I12'!R13</f>
        <v xml:space="preserve"> </v>
      </c>
      <c r="D471" s="90" t="str">
        <f>'I12'!T13</f>
        <v xml:space="preserve"> </v>
      </c>
      <c r="E471" s="90" t="str">
        <f>IF('I12'!U13=0," ",'I12'!U13)</f>
        <v xml:space="preserve"> </v>
      </c>
      <c r="F471" s="90" t="str">
        <f>IF('I12'!V13=0," ",'I12'!V13)</f>
        <v xml:space="preserve"> </v>
      </c>
      <c r="G471" s="91" t="str">
        <f>IF(F471&lt;&gt;" ",(IF(F471="P.A.","REPROBADO",IF(F471&gt;=7,"APROBADO","")))," ")</f>
        <v xml:space="preserve"> </v>
      </c>
      <c r="H471" s="187"/>
      <c r="I471" s="188"/>
      <c r="J471" s="188"/>
      <c r="K471" s="188"/>
      <c r="L471" s="189"/>
    </row>
    <row r="472" spans="1:12" x14ac:dyDescent="0.25">
      <c r="A472" s="40">
        <v>2</v>
      </c>
      <c r="B472" s="41" t="str">
        <f>IF('M12'!B14=0,"",'M12'!B14)</f>
        <v/>
      </c>
      <c r="C472" s="90" t="str">
        <f>'I12'!R14</f>
        <v xml:space="preserve"> </v>
      </c>
      <c r="D472" s="90" t="str">
        <f>'I12'!T14</f>
        <v xml:space="preserve"> </v>
      </c>
      <c r="E472" s="90" t="str">
        <f>IF('I12'!U14=0," ",'I12'!U14)</f>
        <v xml:space="preserve"> </v>
      </c>
      <c r="F472" s="90" t="str">
        <f>IF('I12'!V14=0," ",'I12'!V14)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IF('M12'!B15=0,"",'M12'!B15)</f>
        <v/>
      </c>
      <c r="C473" s="90" t="str">
        <f>'I12'!R15</f>
        <v xml:space="preserve"> </v>
      </c>
      <c r="D473" s="90" t="str">
        <f>'I12'!T15</f>
        <v xml:space="preserve"> </v>
      </c>
      <c r="E473" s="90" t="str">
        <f>IF('I12'!U15=0," ",'I12'!U15)</f>
        <v xml:space="preserve"> </v>
      </c>
      <c r="F473" s="90" t="str">
        <f>IF('I12'!V15=0," ",'I12'!V15)</f>
        <v xml:space="preserve"> </v>
      </c>
      <c r="G473" s="91" t="str">
        <f t="shared" si="16"/>
        <v xml:space="preserve"> </v>
      </c>
      <c r="H473" s="187"/>
      <c r="I473" s="188"/>
      <c r="J473" s="188"/>
      <c r="K473" s="188"/>
      <c r="L473" s="189"/>
    </row>
    <row r="474" spans="1:12" x14ac:dyDescent="0.25">
      <c r="A474" s="40">
        <v>4</v>
      </c>
      <c r="B474" s="41" t="str">
        <f>IF('M12'!B16=0,"",'M12'!B16)</f>
        <v/>
      </c>
      <c r="C474" s="90" t="str">
        <f>'I12'!R16</f>
        <v xml:space="preserve"> </v>
      </c>
      <c r="D474" s="90" t="str">
        <f>'I12'!T16</f>
        <v xml:space="preserve"> </v>
      </c>
      <c r="E474" s="90" t="str">
        <f>IF('I12'!U16=0," ",'I12'!U16)</f>
        <v xml:space="preserve"> </v>
      </c>
      <c r="F474" s="90" t="str">
        <f>IF('I12'!V16=0," ",'I12'!V16)</f>
        <v xml:space="preserve"> </v>
      </c>
      <c r="G474" s="91" t="str">
        <f t="shared" si="16"/>
        <v xml:space="preserve"> </v>
      </c>
      <c r="H474" s="187"/>
      <c r="I474" s="188"/>
      <c r="J474" s="188"/>
      <c r="K474" s="188"/>
      <c r="L474" s="189"/>
    </row>
    <row r="475" spans="1:12" x14ac:dyDescent="0.25">
      <c r="A475" s="40">
        <v>5</v>
      </c>
      <c r="B475" s="41" t="str">
        <f>IF('M12'!B17=0,"",'M12'!B17)</f>
        <v/>
      </c>
      <c r="C475" s="90" t="str">
        <f>'I12'!R17</f>
        <v xml:space="preserve"> </v>
      </c>
      <c r="D475" s="90" t="str">
        <f>'I12'!T17</f>
        <v xml:space="preserve"> </v>
      </c>
      <c r="E475" s="90" t="str">
        <f>IF('I12'!U17=0," ",'I12'!U17)</f>
        <v xml:space="preserve"> </v>
      </c>
      <c r="F475" s="90" t="str">
        <f>IF('I12'!V17=0," ",'I12'!V17)</f>
        <v xml:space="preserve"> </v>
      </c>
      <c r="G475" s="91" t="str">
        <f t="shared" si="16"/>
        <v xml:space="preserve"> </v>
      </c>
      <c r="H475" s="187"/>
      <c r="I475" s="188"/>
      <c r="J475" s="188"/>
      <c r="K475" s="188"/>
      <c r="L475" s="189"/>
    </row>
    <row r="476" spans="1:12" x14ac:dyDescent="0.25">
      <c r="A476" s="40">
        <v>6</v>
      </c>
      <c r="B476" s="41" t="str">
        <f>IF('M12'!B18=0,"",'M12'!B18)</f>
        <v/>
      </c>
      <c r="C476" s="90" t="str">
        <f>'I12'!R18</f>
        <v xml:space="preserve"> </v>
      </c>
      <c r="D476" s="90" t="str">
        <f>'I12'!T18</f>
        <v xml:space="preserve"> </v>
      </c>
      <c r="E476" s="90" t="str">
        <f>IF('I12'!U18=0," ",'I12'!U18)</f>
        <v xml:space="preserve"> </v>
      </c>
      <c r="F476" s="90" t="str">
        <f>IF('I12'!V18=0," ",'I12'!V18)</f>
        <v xml:space="preserve"> </v>
      </c>
      <c r="G476" s="91" t="str">
        <f t="shared" si="16"/>
        <v xml:space="preserve"> </v>
      </c>
      <c r="H476" s="187"/>
      <c r="I476" s="188"/>
      <c r="J476" s="188"/>
      <c r="K476" s="188"/>
      <c r="L476" s="189"/>
    </row>
    <row r="477" spans="1:12" x14ac:dyDescent="0.25">
      <c r="A477" s="40">
        <v>7</v>
      </c>
      <c r="B477" s="41" t="str">
        <f>IF('M12'!B19=0,"",'M12'!B19)</f>
        <v/>
      </c>
      <c r="C477" s="90" t="str">
        <f>'I12'!R19</f>
        <v xml:space="preserve"> </v>
      </c>
      <c r="D477" s="90" t="str">
        <f>'I12'!T19</f>
        <v xml:space="preserve"> </v>
      </c>
      <c r="E477" s="90" t="str">
        <f>IF('I12'!U19=0," ",'I12'!U19)</f>
        <v xml:space="preserve"> </v>
      </c>
      <c r="F477" s="90" t="str">
        <f>IF('I12'!V19=0," ",'I12'!V19)</f>
        <v xml:space="preserve"> </v>
      </c>
      <c r="G477" s="91" t="str">
        <f t="shared" si="16"/>
        <v xml:space="preserve"> </v>
      </c>
      <c r="H477" s="187"/>
      <c r="I477" s="188"/>
      <c r="J477" s="188"/>
      <c r="K477" s="188"/>
      <c r="L477" s="189"/>
    </row>
    <row r="478" spans="1:12" x14ac:dyDescent="0.25">
      <c r="A478" s="40">
        <v>8</v>
      </c>
      <c r="B478" s="41" t="str">
        <f>IF('M12'!B20=0,"",'M12'!B20)</f>
        <v/>
      </c>
      <c r="C478" s="90" t="str">
        <f>'I12'!R20</f>
        <v xml:space="preserve"> </v>
      </c>
      <c r="D478" s="90" t="str">
        <f>'I12'!T20</f>
        <v xml:space="preserve"> </v>
      </c>
      <c r="E478" s="90" t="str">
        <f>IF('I12'!U20=0," ",'I12'!U20)</f>
        <v xml:space="preserve"> </v>
      </c>
      <c r="F478" s="90" t="str">
        <f>IF('I12'!V20=0," ",'I12'!V20)</f>
        <v xml:space="preserve"> </v>
      </c>
      <c r="G478" s="91" t="str">
        <f t="shared" si="16"/>
        <v xml:space="preserve"> </v>
      </c>
      <c r="H478" s="187"/>
      <c r="I478" s="188"/>
      <c r="J478" s="188"/>
      <c r="K478" s="188"/>
      <c r="L478" s="189"/>
    </row>
    <row r="479" spans="1:12" x14ac:dyDescent="0.25">
      <c r="A479" s="40">
        <v>9</v>
      </c>
      <c r="B479" s="41" t="str">
        <f>IF('M12'!B21=0,"",'M12'!B21)</f>
        <v/>
      </c>
      <c r="C479" s="90" t="str">
        <f>'I12'!R21</f>
        <v xml:space="preserve"> </v>
      </c>
      <c r="D479" s="90" t="str">
        <f>'I12'!T21</f>
        <v xml:space="preserve"> </v>
      </c>
      <c r="E479" s="90" t="str">
        <f>IF('I12'!U21=0," ",'I12'!U21)</f>
        <v xml:space="preserve"> </v>
      </c>
      <c r="F479" s="90" t="str">
        <f>IF('I12'!V21=0," ",'I12'!V21)</f>
        <v xml:space="preserve"> </v>
      </c>
      <c r="G479" s="91" t="str">
        <f t="shared" si="16"/>
        <v xml:space="preserve"> </v>
      </c>
      <c r="H479" s="187"/>
      <c r="I479" s="188"/>
      <c r="J479" s="188"/>
      <c r="K479" s="188"/>
      <c r="L479" s="189"/>
    </row>
    <row r="480" spans="1:12" x14ac:dyDescent="0.25">
      <c r="A480" s="40">
        <v>10</v>
      </c>
      <c r="B480" s="41" t="str">
        <f>IF('M12'!B22=0,"",'M12'!B22)</f>
        <v/>
      </c>
      <c r="C480" s="90" t="str">
        <f>'I12'!R22</f>
        <v xml:space="preserve"> </v>
      </c>
      <c r="D480" s="90" t="str">
        <f>'I12'!T22</f>
        <v xml:space="preserve"> </v>
      </c>
      <c r="E480" s="90" t="str">
        <f>IF('I12'!U22=0," ",'I12'!U22)</f>
        <v xml:space="preserve"> </v>
      </c>
      <c r="F480" s="90" t="str">
        <f>IF('I12'!V22=0," ",'I12'!V22)</f>
        <v xml:space="preserve"> </v>
      </c>
      <c r="G480" s="91" t="str">
        <f t="shared" si="16"/>
        <v xml:space="preserve"> </v>
      </c>
      <c r="H480" s="187"/>
      <c r="I480" s="188"/>
      <c r="J480" s="188"/>
      <c r="K480" s="188"/>
      <c r="L480" s="189"/>
    </row>
    <row r="481" spans="1:12" x14ac:dyDescent="0.25">
      <c r="A481" s="40">
        <v>11</v>
      </c>
      <c r="B481" s="41" t="str">
        <f>IF('M12'!B23=0,"",'M12'!B23)</f>
        <v/>
      </c>
      <c r="C481" s="90" t="str">
        <f>'I12'!R23</f>
        <v xml:space="preserve"> </v>
      </c>
      <c r="D481" s="90" t="str">
        <f>'I12'!T23</f>
        <v xml:space="preserve"> </v>
      </c>
      <c r="E481" s="90" t="str">
        <f>IF('I12'!U23=0," ",'I12'!U23)</f>
        <v xml:space="preserve"> </v>
      </c>
      <c r="F481" s="90" t="str">
        <f>IF('I12'!V23=0," ",'I12'!V23)</f>
        <v xml:space="preserve"> </v>
      </c>
      <c r="G481" s="91" t="str">
        <f t="shared" si="16"/>
        <v xml:space="preserve"> </v>
      </c>
      <c r="H481" s="187"/>
      <c r="I481" s="188"/>
      <c r="J481" s="188"/>
      <c r="K481" s="188"/>
      <c r="L481" s="189"/>
    </row>
    <row r="482" spans="1:12" x14ac:dyDescent="0.25">
      <c r="A482" s="40">
        <v>12</v>
      </c>
      <c r="B482" s="41" t="str">
        <f>IF('M12'!B24=0,"",'M12'!B24)</f>
        <v/>
      </c>
      <c r="C482" s="90" t="str">
        <f>'I12'!R24</f>
        <v xml:space="preserve"> </v>
      </c>
      <c r="D482" s="90" t="str">
        <f>'I12'!T24</f>
        <v xml:space="preserve"> </v>
      </c>
      <c r="E482" s="90" t="str">
        <f>IF('I12'!U24=0," ",'I12'!U24)</f>
        <v xml:space="preserve"> </v>
      </c>
      <c r="F482" s="90" t="str">
        <f>IF('I12'!V24=0," ",'I12'!V24)</f>
        <v xml:space="preserve"> </v>
      </c>
      <c r="G482" s="91" t="str">
        <f t="shared" si="16"/>
        <v xml:space="preserve"> </v>
      </c>
      <c r="H482" s="187"/>
      <c r="I482" s="188"/>
      <c r="J482" s="188"/>
      <c r="K482" s="188"/>
      <c r="L482" s="189"/>
    </row>
    <row r="483" spans="1:12" x14ac:dyDescent="0.25">
      <c r="A483" s="40">
        <v>13</v>
      </c>
      <c r="B483" s="41" t="str">
        <f>IF('M12'!B25=0,"",'M12'!B25)</f>
        <v/>
      </c>
      <c r="C483" s="90" t="str">
        <f>'I12'!R25</f>
        <v xml:space="preserve"> </v>
      </c>
      <c r="D483" s="90" t="str">
        <f>'I12'!T25</f>
        <v xml:space="preserve"> </v>
      </c>
      <c r="E483" s="90" t="str">
        <f>IF('I12'!U25=0," ",'I12'!U25)</f>
        <v xml:space="preserve"> </v>
      </c>
      <c r="F483" s="90" t="str">
        <f>IF('I12'!V25=0," ",'I12'!V25)</f>
        <v xml:space="preserve"> </v>
      </c>
      <c r="G483" s="91" t="str">
        <f t="shared" si="16"/>
        <v xml:space="preserve"> </v>
      </c>
      <c r="H483" s="187"/>
      <c r="I483" s="188"/>
      <c r="J483" s="188"/>
      <c r="K483" s="188"/>
      <c r="L483" s="189"/>
    </row>
    <row r="484" spans="1:12" x14ac:dyDescent="0.25">
      <c r="A484" s="40">
        <v>14</v>
      </c>
      <c r="B484" s="41" t="str">
        <f>IF('M12'!B26=0,"",'M12'!B26)</f>
        <v/>
      </c>
      <c r="C484" s="90" t="str">
        <f>'I12'!R26</f>
        <v xml:space="preserve"> </v>
      </c>
      <c r="D484" s="90" t="str">
        <f>'I12'!T26</f>
        <v xml:space="preserve"> </v>
      </c>
      <c r="E484" s="90" t="str">
        <f>IF('I12'!U26=0," ",'I12'!U26)</f>
        <v xml:space="preserve"> </v>
      </c>
      <c r="F484" s="90" t="str">
        <f>IF('I12'!V26=0," ",'I12'!V26)</f>
        <v xml:space="preserve"> </v>
      </c>
      <c r="G484" s="91" t="str">
        <f t="shared" si="16"/>
        <v xml:space="preserve"> </v>
      </c>
      <c r="H484" s="187"/>
      <c r="I484" s="188"/>
      <c r="J484" s="188"/>
      <c r="K484" s="188"/>
      <c r="L484" s="189"/>
    </row>
    <row r="485" spans="1:12" x14ac:dyDescent="0.25">
      <c r="A485" s="40">
        <v>15</v>
      </c>
      <c r="B485" s="41" t="str">
        <f>IF('M12'!B27=0,"",'M12'!B27)</f>
        <v/>
      </c>
      <c r="C485" s="90" t="str">
        <f>'I12'!R27</f>
        <v xml:space="preserve"> </v>
      </c>
      <c r="D485" s="90" t="str">
        <f>'I12'!T27</f>
        <v xml:space="preserve"> </v>
      </c>
      <c r="E485" s="90" t="str">
        <f>IF('I12'!U27=0," ",'I12'!U27)</f>
        <v xml:space="preserve"> </v>
      </c>
      <c r="F485" s="90" t="str">
        <f>IF('I12'!V27=0," ",'I12'!V27)</f>
        <v xml:space="preserve"> </v>
      </c>
      <c r="G485" s="91" t="str">
        <f t="shared" si="16"/>
        <v xml:space="preserve"> </v>
      </c>
      <c r="H485" s="187"/>
      <c r="I485" s="188"/>
      <c r="J485" s="188"/>
      <c r="K485" s="188"/>
      <c r="L485" s="189"/>
    </row>
    <row r="486" spans="1:12" x14ac:dyDescent="0.25">
      <c r="A486" s="40">
        <v>16</v>
      </c>
      <c r="B486" s="41" t="str">
        <f>IF('M12'!B28=0,"",'M12'!B28)</f>
        <v/>
      </c>
      <c r="C486" s="90" t="str">
        <f>'I12'!R28</f>
        <v xml:space="preserve"> </v>
      </c>
      <c r="D486" s="90" t="str">
        <f>'I12'!T28</f>
        <v xml:space="preserve"> </v>
      </c>
      <c r="E486" s="90" t="str">
        <f>IF('I12'!U28=0," ",'I12'!U28)</f>
        <v xml:space="preserve"> </v>
      </c>
      <c r="F486" s="90" t="str">
        <f>IF('I12'!V28=0," ",'I12'!V28)</f>
        <v xml:space="preserve"> </v>
      </c>
      <c r="G486" s="91" t="str">
        <f t="shared" si="16"/>
        <v xml:space="preserve"> </v>
      </c>
      <c r="H486" s="187"/>
      <c r="I486" s="188"/>
      <c r="J486" s="188"/>
      <c r="K486" s="188"/>
      <c r="L486" s="189"/>
    </row>
    <row r="487" spans="1:12" x14ac:dyDescent="0.25">
      <c r="A487" s="40">
        <v>17</v>
      </c>
      <c r="B487" s="41" t="str">
        <f>IF('M12'!B29=0,"",'M12'!B29)</f>
        <v/>
      </c>
      <c r="C487" s="90" t="str">
        <f>'I12'!R29</f>
        <v xml:space="preserve"> </v>
      </c>
      <c r="D487" s="90" t="str">
        <f>'I12'!T29</f>
        <v xml:space="preserve"> </v>
      </c>
      <c r="E487" s="90" t="str">
        <f>IF('I12'!U29=0," ",'I12'!U29)</f>
        <v xml:space="preserve"> </v>
      </c>
      <c r="F487" s="90" t="str">
        <f>IF('I12'!V29=0," ",'I12'!V29)</f>
        <v xml:space="preserve"> </v>
      </c>
      <c r="G487" s="91" t="str">
        <f t="shared" si="16"/>
        <v xml:space="preserve"> </v>
      </c>
      <c r="H487" s="187"/>
      <c r="I487" s="188"/>
      <c r="J487" s="188"/>
      <c r="K487" s="188"/>
      <c r="L487" s="189"/>
    </row>
    <row r="488" spans="1:12" x14ac:dyDescent="0.25">
      <c r="A488" s="40">
        <v>18</v>
      </c>
      <c r="B488" s="41" t="str">
        <f>IF('M12'!B30=0,"",'M12'!B30)</f>
        <v/>
      </c>
      <c r="C488" s="90" t="str">
        <f>'I12'!R30</f>
        <v xml:space="preserve"> </v>
      </c>
      <c r="D488" s="90" t="str">
        <f>'I12'!T30</f>
        <v xml:space="preserve"> </v>
      </c>
      <c r="E488" s="90" t="str">
        <f>IF('I12'!U30=0," ",'I12'!U30)</f>
        <v xml:space="preserve"> </v>
      </c>
      <c r="F488" s="90" t="str">
        <f>IF('I12'!V30=0," ",'I12'!V30)</f>
        <v xml:space="preserve"> </v>
      </c>
      <c r="G488" s="91" t="str">
        <f t="shared" si="16"/>
        <v xml:space="preserve"> </v>
      </c>
      <c r="H488" s="187"/>
      <c r="I488" s="188"/>
      <c r="J488" s="188"/>
      <c r="K488" s="188"/>
      <c r="L488" s="189"/>
    </row>
    <row r="489" spans="1:12" x14ac:dyDescent="0.25">
      <c r="A489" s="40">
        <v>19</v>
      </c>
      <c r="B489" s="41" t="str">
        <f>IF('M12'!B31=0,"",'M12'!B31)</f>
        <v/>
      </c>
      <c r="C489" s="90" t="str">
        <f>'I12'!R31</f>
        <v xml:space="preserve"> </v>
      </c>
      <c r="D489" s="90" t="str">
        <f>'I12'!T31</f>
        <v xml:space="preserve"> </v>
      </c>
      <c r="E489" s="90" t="str">
        <f>IF('I12'!U31=0," ",'I12'!U31)</f>
        <v xml:space="preserve"> </v>
      </c>
      <c r="F489" s="90" t="str">
        <f>IF('I12'!V31=0," ",'I12'!V31)</f>
        <v xml:space="preserve"> </v>
      </c>
      <c r="G489" s="91" t="str">
        <f t="shared" si="16"/>
        <v xml:space="preserve"> </v>
      </c>
      <c r="H489" s="187"/>
      <c r="I489" s="188"/>
      <c r="J489" s="188"/>
      <c r="K489" s="188"/>
      <c r="L489" s="189"/>
    </row>
    <row r="490" spans="1:12" x14ac:dyDescent="0.25">
      <c r="A490" s="40">
        <v>20</v>
      </c>
      <c r="B490" s="41" t="str">
        <f>IF('M12'!B32=0,"",'M12'!B32)</f>
        <v/>
      </c>
      <c r="C490" s="90" t="str">
        <f>'I12'!R32</f>
        <v xml:space="preserve"> </v>
      </c>
      <c r="D490" s="90" t="str">
        <f>'I12'!T32</f>
        <v xml:space="preserve"> </v>
      </c>
      <c r="E490" s="90" t="str">
        <f>IF('I12'!U32=0," ",'I12'!U32)</f>
        <v xml:space="preserve"> </v>
      </c>
      <c r="F490" s="90" t="str">
        <f>IF('I12'!V32=0," ",'I12'!V32)</f>
        <v xml:space="preserve"> </v>
      </c>
      <c r="G490" s="91" t="str">
        <f t="shared" si="16"/>
        <v xml:space="preserve"> </v>
      </c>
      <c r="H490" s="187"/>
      <c r="I490" s="188"/>
      <c r="J490" s="188"/>
      <c r="K490" s="188"/>
      <c r="L490" s="189"/>
    </row>
    <row r="491" spans="1:12" x14ac:dyDescent="0.25">
      <c r="A491" s="40">
        <v>21</v>
      </c>
      <c r="B491" s="41" t="str">
        <f>IF('M12'!B33=0,"",'M12'!B33)</f>
        <v/>
      </c>
      <c r="C491" s="90" t="str">
        <f>'I12'!R33</f>
        <v xml:space="preserve"> </v>
      </c>
      <c r="D491" s="90" t="str">
        <f>'I12'!T33</f>
        <v xml:space="preserve"> </v>
      </c>
      <c r="E491" s="90" t="str">
        <f>IF('I12'!U33=0," ",'I12'!U33)</f>
        <v xml:space="preserve"> </v>
      </c>
      <c r="F491" s="90" t="str">
        <f>IF('I12'!V33=0," ",'I12'!V33)</f>
        <v xml:space="preserve"> </v>
      </c>
      <c r="G491" s="91" t="str">
        <f t="shared" si="16"/>
        <v xml:space="preserve"> </v>
      </c>
      <c r="H491" s="187"/>
      <c r="I491" s="188"/>
      <c r="J491" s="188"/>
      <c r="K491" s="188"/>
      <c r="L491" s="189"/>
    </row>
    <row r="492" spans="1:12" x14ac:dyDescent="0.25">
      <c r="A492" s="40">
        <v>22</v>
      </c>
      <c r="B492" s="41" t="str">
        <f>IF('M12'!B34=0,"",'M12'!B34)</f>
        <v/>
      </c>
      <c r="C492" s="90" t="str">
        <f>'I12'!R34</f>
        <v xml:space="preserve"> </v>
      </c>
      <c r="D492" s="90" t="str">
        <f>'I12'!T34</f>
        <v xml:space="preserve"> </v>
      </c>
      <c r="E492" s="90" t="str">
        <f>IF('I12'!U34=0," ",'I12'!U34)</f>
        <v xml:space="preserve"> </v>
      </c>
      <c r="F492" s="90" t="str">
        <f>IF('I12'!V34=0," ",'I12'!V34)</f>
        <v xml:space="preserve"> </v>
      </c>
      <c r="G492" s="91" t="str">
        <f t="shared" si="16"/>
        <v xml:space="preserve"> </v>
      </c>
      <c r="H492" s="187"/>
      <c r="I492" s="188"/>
      <c r="J492" s="188"/>
      <c r="K492" s="188"/>
      <c r="L492" s="189"/>
    </row>
    <row r="493" spans="1:12" x14ac:dyDescent="0.25">
      <c r="A493" s="40">
        <v>23</v>
      </c>
      <c r="B493" s="41" t="str">
        <f>IF('M12'!B35=0,"",'M12'!B35)</f>
        <v/>
      </c>
      <c r="C493" s="90" t="str">
        <f>'I12'!R35</f>
        <v xml:space="preserve"> </v>
      </c>
      <c r="D493" s="90" t="str">
        <f>'I12'!T35</f>
        <v xml:space="preserve"> </v>
      </c>
      <c r="E493" s="90" t="str">
        <f>IF('I12'!U35=0," ",'I12'!U35)</f>
        <v xml:space="preserve"> </v>
      </c>
      <c r="F493" s="90" t="str">
        <f>IF('I12'!V35=0," ",'I12'!V35)</f>
        <v xml:space="preserve"> </v>
      </c>
      <c r="G493" s="91" t="str">
        <f t="shared" si="16"/>
        <v xml:space="preserve"> </v>
      </c>
      <c r="H493" s="187"/>
      <c r="I493" s="188"/>
      <c r="J493" s="188"/>
      <c r="K493" s="188"/>
      <c r="L493" s="189"/>
    </row>
    <row r="494" spans="1:12" x14ac:dyDescent="0.25">
      <c r="A494" s="40">
        <v>24</v>
      </c>
      <c r="B494" s="41" t="str">
        <f>IF('M12'!B36=0,"",'M12'!B36)</f>
        <v/>
      </c>
      <c r="C494" s="90" t="str">
        <f>'I12'!R36</f>
        <v xml:space="preserve"> </v>
      </c>
      <c r="D494" s="90" t="str">
        <f>'I12'!T36</f>
        <v xml:space="preserve"> </v>
      </c>
      <c r="E494" s="90" t="str">
        <f>IF('I12'!U36=0," ",'I12'!U36)</f>
        <v xml:space="preserve"> </v>
      </c>
      <c r="F494" s="90" t="str">
        <f>IF('I12'!V36=0," ",'I12'!V36)</f>
        <v xml:space="preserve"> </v>
      </c>
      <c r="G494" s="91" t="str">
        <f t="shared" si="16"/>
        <v xml:space="preserve"> </v>
      </c>
      <c r="H494" s="187"/>
      <c r="I494" s="188"/>
      <c r="J494" s="188"/>
      <c r="K494" s="188"/>
      <c r="L494" s="189"/>
    </row>
    <row r="495" spans="1:12" x14ac:dyDescent="0.25">
      <c r="A495" s="40">
        <v>25</v>
      </c>
      <c r="B495" s="41" t="str">
        <f>IF('M12'!B37=0,"",'M12'!B37)</f>
        <v/>
      </c>
      <c r="C495" s="90" t="str">
        <f>'I12'!R37</f>
        <v xml:space="preserve"> </v>
      </c>
      <c r="D495" s="90" t="str">
        <f>'I12'!T37</f>
        <v xml:space="preserve"> </v>
      </c>
      <c r="E495" s="90" t="str">
        <f>IF('I12'!U37=0," ",'I12'!U37)</f>
        <v xml:space="preserve"> </v>
      </c>
      <c r="F495" s="90" t="str">
        <f>IF('I12'!V37=0," ",'I12'!V37)</f>
        <v xml:space="preserve"> </v>
      </c>
      <c r="G495" s="91" t="str">
        <f t="shared" si="16"/>
        <v xml:space="preserve"> </v>
      </c>
      <c r="H495" s="187"/>
      <c r="I495" s="188"/>
      <c r="J495" s="188"/>
      <c r="K495" s="188"/>
      <c r="L495" s="189"/>
    </row>
    <row r="496" spans="1:12" x14ac:dyDescent="0.25">
      <c r="A496" s="40">
        <v>26</v>
      </c>
      <c r="B496" s="41" t="str">
        <f>IF('M12'!B38=0,"",'M12'!B38)</f>
        <v/>
      </c>
      <c r="C496" s="90" t="str">
        <f>'I12'!R38</f>
        <v xml:space="preserve"> </v>
      </c>
      <c r="D496" s="90" t="str">
        <f>'I12'!T38</f>
        <v xml:space="preserve"> </v>
      </c>
      <c r="E496" s="90" t="str">
        <f>IF('I12'!U38=0," ",'I12'!U38)</f>
        <v xml:space="preserve"> </v>
      </c>
      <c r="F496" s="90" t="str">
        <f>IF('I12'!V38=0," ",'I12'!V38)</f>
        <v xml:space="preserve"> </v>
      </c>
      <c r="G496" s="91" t="str">
        <f t="shared" si="16"/>
        <v xml:space="preserve"> </v>
      </c>
      <c r="H496" s="187"/>
      <c r="I496" s="188"/>
      <c r="J496" s="188"/>
      <c r="K496" s="188"/>
      <c r="L496" s="189"/>
    </row>
    <row r="497" spans="1:12" x14ac:dyDescent="0.25">
      <c r="A497" s="40">
        <v>27</v>
      </c>
      <c r="B497" s="41" t="str">
        <f>IF('M12'!B39=0,"",'M12'!B39)</f>
        <v/>
      </c>
      <c r="C497" s="90" t="str">
        <f>'I12'!R39</f>
        <v xml:space="preserve"> </v>
      </c>
      <c r="D497" s="90" t="str">
        <f>'I12'!T39</f>
        <v xml:space="preserve"> </v>
      </c>
      <c r="E497" s="90" t="str">
        <f>IF('I12'!U39=0," ",'I12'!U39)</f>
        <v xml:space="preserve"> </v>
      </c>
      <c r="F497" s="90" t="str">
        <f>IF('I12'!V39=0," ",'I12'!V39)</f>
        <v xml:space="preserve"> </v>
      </c>
      <c r="G497" s="91" t="str">
        <f t="shared" si="16"/>
        <v xml:space="preserve"> </v>
      </c>
      <c r="H497" s="187"/>
      <c r="I497" s="188"/>
      <c r="J497" s="188"/>
      <c r="K497" s="188"/>
      <c r="L497" s="189"/>
    </row>
    <row r="498" spans="1:12" x14ac:dyDescent="0.25">
      <c r="A498" s="40">
        <v>28</v>
      </c>
      <c r="B498" s="41" t="str">
        <f>IF('M12'!B40=0,"",'M12'!B40)</f>
        <v/>
      </c>
      <c r="C498" s="90" t="str">
        <f>'I12'!R40</f>
        <v xml:space="preserve"> </v>
      </c>
      <c r="D498" s="90" t="str">
        <f>'I12'!T40</f>
        <v xml:space="preserve"> </v>
      </c>
      <c r="E498" s="90" t="str">
        <f>IF('I12'!U40=0," ",'I12'!U40)</f>
        <v xml:space="preserve"> </v>
      </c>
      <c r="F498" s="90" t="str">
        <f>IF('I12'!V40=0," ",'I12'!V40)</f>
        <v xml:space="preserve"> </v>
      </c>
      <c r="G498" s="91" t="str">
        <f t="shared" si="16"/>
        <v xml:space="preserve"> </v>
      </c>
      <c r="H498" s="187"/>
      <c r="I498" s="188"/>
      <c r="J498" s="188"/>
      <c r="K498" s="188"/>
      <c r="L498" s="189"/>
    </row>
    <row r="499" spans="1:12" x14ac:dyDescent="0.25">
      <c r="A499" s="40">
        <v>29</v>
      </c>
      <c r="B499" s="41" t="str">
        <f>IF('M12'!B41=0,"",'M12'!B41)</f>
        <v/>
      </c>
      <c r="C499" s="90" t="str">
        <f>'I12'!R41</f>
        <v xml:space="preserve"> </v>
      </c>
      <c r="D499" s="90" t="str">
        <f>'I12'!T41</f>
        <v xml:space="preserve"> </v>
      </c>
      <c r="E499" s="90" t="str">
        <f>IF('I12'!U41=0," ",'I12'!U41)</f>
        <v xml:space="preserve"> </v>
      </c>
      <c r="F499" s="90" t="str">
        <f>IF('I12'!V41=0," ",'I12'!V41)</f>
        <v xml:space="preserve"> </v>
      </c>
      <c r="G499" s="91" t="str">
        <f t="shared" si="16"/>
        <v xml:space="preserve"> </v>
      </c>
      <c r="H499" s="187"/>
      <c r="I499" s="188"/>
      <c r="J499" s="188"/>
      <c r="K499" s="188"/>
      <c r="L499" s="189"/>
    </row>
    <row r="500" spans="1:12" x14ac:dyDescent="0.25">
      <c r="A500" s="40">
        <v>30</v>
      </c>
      <c r="B500" s="41" t="str">
        <f>IF('M12'!B42=0,"",'M12'!B42)</f>
        <v/>
      </c>
      <c r="C500" s="90" t="str">
        <f>'I12'!R42</f>
        <v xml:space="preserve"> </v>
      </c>
      <c r="D500" s="90" t="str">
        <f>'I12'!T42</f>
        <v xml:space="preserve"> </v>
      </c>
      <c r="E500" s="90" t="str">
        <f>IF('I12'!U42=0," ",'I12'!U42)</f>
        <v xml:space="preserve"> </v>
      </c>
      <c r="F500" s="90" t="str">
        <f>IF('I12'!V42=0," ",'I12'!V42)</f>
        <v xml:space="preserve"> </v>
      </c>
      <c r="G500" s="91" t="str">
        <f t="shared" si="16"/>
        <v xml:space="preserve"> </v>
      </c>
      <c r="H500" s="187"/>
      <c r="I500" s="188"/>
      <c r="J500" s="188"/>
      <c r="K500" s="188"/>
      <c r="L500" s="189"/>
    </row>
    <row r="501" spans="1:12" x14ac:dyDescent="0.25">
      <c r="A501" s="40">
        <v>31</v>
      </c>
      <c r="B501" s="41" t="str">
        <f>IF('M12'!B43=0,"",'M12'!B43)</f>
        <v/>
      </c>
      <c r="C501" s="90" t="str">
        <f>'I12'!R43</f>
        <v xml:space="preserve"> </v>
      </c>
      <c r="D501" s="90" t="str">
        <f>'I12'!T43</f>
        <v xml:space="preserve"> </v>
      </c>
      <c r="E501" s="90" t="str">
        <f>IF('I12'!U43=0," ",'I12'!U43)</f>
        <v xml:space="preserve"> </v>
      </c>
      <c r="F501" s="90" t="str">
        <f>IF('I12'!V43=0," ",'I12'!V43)</f>
        <v xml:space="preserve"> </v>
      </c>
      <c r="G501" s="91" t="str">
        <f t="shared" si="16"/>
        <v xml:space="preserve"> </v>
      </c>
      <c r="H501" s="187"/>
      <c r="I501" s="188"/>
      <c r="J501" s="188"/>
      <c r="K501" s="188"/>
      <c r="L501" s="189"/>
    </row>
    <row r="502" spans="1:12" x14ac:dyDescent="0.25">
      <c r="A502" s="40">
        <v>32</v>
      </c>
      <c r="B502" s="41" t="str">
        <f>IF('M12'!B44=0,"",'M12'!B44)</f>
        <v/>
      </c>
      <c r="C502" s="90" t="str">
        <f>'I12'!R44</f>
        <v xml:space="preserve"> </v>
      </c>
      <c r="D502" s="90" t="str">
        <f>'I12'!T44</f>
        <v xml:space="preserve"> </v>
      </c>
      <c r="E502" s="90" t="str">
        <f>IF('I12'!U44=0," ",'I12'!U44)</f>
        <v xml:space="preserve"> </v>
      </c>
      <c r="F502" s="90" t="str">
        <f>IF('I12'!V44=0," ",'I12'!V44)</f>
        <v xml:space="preserve"> </v>
      </c>
      <c r="G502" s="91" t="str">
        <f t="shared" si="16"/>
        <v xml:space="preserve"> </v>
      </c>
      <c r="H502" s="187"/>
      <c r="I502" s="188"/>
      <c r="J502" s="188"/>
      <c r="K502" s="188"/>
      <c r="L502" s="189"/>
    </row>
    <row r="503" spans="1:12" x14ac:dyDescent="0.25">
      <c r="A503" s="40">
        <v>33</v>
      </c>
      <c r="B503" s="41" t="str">
        <f>IF('M12'!B45=0,"",'M12'!B45)</f>
        <v/>
      </c>
      <c r="C503" s="90" t="str">
        <f>'I12'!R45</f>
        <v xml:space="preserve"> </v>
      </c>
      <c r="D503" s="90" t="str">
        <f>'I12'!T45</f>
        <v xml:space="preserve"> </v>
      </c>
      <c r="E503" s="90" t="str">
        <f>IF('I12'!U45=0," ",'I12'!U45)</f>
        <v xml:space="preserve"> </v>
      </c>
      <c r="F503" s="90" t="str">
        <f>IF('I12'!V45=0," ",'I12'!V45)</f>
        <v xml:space="preserve"> </v>
      </c>
      <c r="G503" s="91" t="str">
        <f t="shared" si="16"/>
        <v xml:space="preserve"> </v>
      </c>
      <c r="H503" s="187"/>
      <c r="I503" s="188"/>
      <c r="J503" s="188"/>
      <c r="K503" s="188"/>
      <c r="L503" s="189"/>
    </row>
    <row r="504" spans="1:12" x14ac:dyDescent="0.25">
      <c r="A504" s="40">
        <v>34</v>
      </c>
      <c r="B504" s="41" t="str">
        <f>IF('M12'!B46=0,"",'M12'!B46)</f>
        <v/>
      </c>
      <c r="C504" s="90" t="str">
        <f>'I12'!R46</f>
        <v xml:space="preserve"> </v>
      </c>
      <c r="D504" s="90" t="str">
        <f>'I12'!T46</f>
        <v xml:space="preserve"> </v>
      </c>
      <c r="E504" s="90" t="str">
        <f>IF('I12'!U46=0," ",'I12'!U46)</f>
        <v xml:space="preserve"> </v>
      </c>
      <c r="F504" s="90" t="str">
        <f>IF('I12'!V46=0," ",'I12'!V46)</f>
        <v xml:space="preserve"> </v>
      </c>
      <c r="G504" s="91" t="str">
        <f t="shared" si="16"/>
        <v xml:space="preserve"> </v>
      </c>
      <c r="H504" s="187"/>
      <c r="I504" s="188"/>
      <c r="J504" s="188"/>
      <c r="K504" s="188"/>
      <c r="L504" s="189"/>
    </row>
    <row r="505" spans="1:12" x14ac:dyDescent="0.25">
      <c r="A505" s="40">
        <v>35</v>
      </c>
      <c r="B505" s="41" t="str">
        <f>IF('M12'!B47=0,"",'M12'!B47)</f>
        <v/>
      </c>
      <c r="C505" s="90" t="str">
        <f>'I12'!R47</f>
        <v xml:space="preserve"> </v>
      </c>
      <c r="D505" s="90" t="str">
        <f>'I12'!T47</f>
        <v xml:space="preserve"> </v>
      </c>
      <c r="E505" s="90" t="str">
        <f>IF('I12'!U47=0," ",'I12'!U47)</f>
        <v xml:space="preserve"> </v>
      </c>
      <c r="F505" s="90" t="str">
        <f>IF('I12'!V47=0," ",'I12'!V47)</f>
        <v xml:space="preserve"> </v>
      </c>
      <c r="G505" s="91" t="str">
        <f t="shared" si="16"/>
        <v xml:space="preserve"> </v>
      </c>
      <c r="H505" s="187"/>
      <c r="I505" s="188"/>
      <c r="J505" s="188"/>
      <c r="K505" s="188"/>
      <c r="L505" s="189"/>
    </row>
    <row r="506" spans="1:12" x14ac:dyDescent="0.25">
      <c r="A506" s="40">
        <v>36</v>
      </c>
      <c r="B506" s="41" t="str">
        <f>IF('M12'!B48=0,"",'M12'!B48)</f>
        <v/>
      </c>
      <c r="C506" s="90" t="str">
        <f>'I12'!R48</f>
        <v xml:space="preserve"> </v>
      </c>
      <c r="D506" s="90" t="str">
        <f>'I12'!T48</f>
        <v xml:space="preserve"> </v>
      </c>
      <c r="E506" s="90" t="str">
        <f>IF('I12'!U48=0," ",'I12'!U48)</f>
        <v xml:space="preserve"> </v>
      </c>
      <c r="F506" s="90" t="str">
        <f>IF('I12'!V48=0," ",'I12'!V48)</f>
        <v xml:space="preserve"> </v>
      </c>
      <c r="G506" s="91" t="str">
        <f t="shared" si="16"/>
        <v xml:space="preserve"> </v>
      </c>
      <c r="H506" s="187"/>
      <c r="I506" s="188"/>
      <c r="J506" s="188"/>
      <c r="K506" s="188"/>
      <c r="L506" s="189"/>
    </row>
    <row r="507" spans="1:12" x14ac:dyDescent="0.25">
      <c r="A507" s="40">
        <v>37</v>
      </c>
      <c r="B507" s="41" t="str">
        <f>IF('M12'!B49=0,"",'M12'!B49)</f>
        <v/>
      </c>
      <c r="C507" s="90" t="str">
        <f>'I12'!R49</f>
        <v xml:space="preserve"> </v>
      </c>
      <c r="D507" s="90" t="str">
        <f>'I12'!T49</f>
        <v xml:space="preserve"> </v>
      </c>
      <c r="E507" s="90" t="str">
        <f>IF('I12'!U49=0," ",'I12'!U49)</f>
        <v xml:space="preserve"> </v>
      </c>
      <c r="F507" s="90" t="str">
        <f>IF('I12'!V49=0," ",'I12'!V49)</f>
        <v xml:space="preserve"> </v>
      </c>
      <c r="G507" s="91" t="str">
        <f t="shared" si="16"/>
        <v xml:space="preserve"> </v>
      </c>
      <c r="H507" s="187"/>
      <c r="I507" s="188"/>
      <c r="J507" s="188"/>
      <c r="K507" s="188"/>
      <c r="L507" s="189"/>
    </row>
    <row r="508" spans="1:12" x14ac:dyDescent="0.25">
      <c r="A508" s="40">
        <v>38</v>
      </c>
      <c r="B508" s="41" t="str">
        <f>IF('M12'!B50=0,"",'M12'!B50)</f>
        <v/>
      </c>
      <c r="C508" s="90" t="str">
        <f>'I12'!R50</f>
        <v xml:space="preserve"> </v>
      </c>
      <c r="D508" s="90" t="str">
        <f>'I12'!T50</f>
        <v xml:space="preserve"> </v>
      </c>
      <c r="E508" s="90" t="str">
        <f>IF('I12'!U50=0," ",'I12'!U50)</f>
        <v xml:space="preserve"> </v>
      </c>
      <c r="F508" s="90" t="str">
        <f>IF('I12'!V50=0," ",'I12'!V50)</f>
        <v xml:space="preserve"> </v>
      </c>
      <c r="G508" s="91" t="str">
        <f t="shared" si="16"/>
        <v xml:space="preserve"> </v>
      </c>
      <c r="H508" s="187"/>
      <c r="I508" s="188"/>
      <c r="J508" s="188"/>
      <c r="K508" s="188"/>
      <c r="L508" s="189"/>
    </row>
    <row r="509" spans="1:12" x14ac:dyDescent="0.25">
      <c r="A509" s="40">
        <v>39</v>
      </c>
      <c r="B509" s="41" t="str">
        <f>IF('M12'!B51=0,"",'M12'!B51)</f>
        <v/>
      </c>
      <c r="C509" s="90" t="str">
        <f>'I12'!R51</f>
        <v xml:space="preserve"> </v>
      </c>
      <c r="D509" s="90" t="str">
        <f>'I12'!T51</f>
        <v xml:space="preserve"> </v>
      </c>
      <c r="E509" s="90" t="str">
        <f>IF('I12'!U51=0," ",'I12'!U51)</f>
        <v xml:space="preserve"> </v>
      </c>
      <c r="F509" s="90" t="str">
        <f>IF('I12'!V51=0," ",'I12'!V51)</f>
        <v xml:space="preserve"> </v>
      </c>
      <c r="G509" s="91" t="str">
        <f t="shared" si="16"/>
        <v xml:space="preserve"> </v>
      </c>
      <c r="H509" s="187"/>
      <c r="I509" s="188"/>
      <c r="J509" s="188"/>
      <c r="K509" s="188"/>
      <c r="L509" s="189"/>
    </row>
    <row r="510" spans="1:12" x14ac:dyDescent="0.25">
      <c r="A510" s="40">
        <v>40</v>
      </c>
      <c r="B510" s="41" t="str">
        <f>IF('M12'!B52=0,"",'M12'!B52)</f>
        <v/>
      </c>
      <c r="C510" s="90" t="str">
        <f>'I12'!R52</f>
        <v xml:space="preserve"> </v>
      </c>
      <c r="D510" s="90" t="str">
        <f>'I12'!T52</f>
        <v xml:space="preserve"> </v>
      </c>
      <c r="E510" s="90" t="str">
        <f>IF('I12'!U52=0," ",'I12'!U52)</f>
        <v xml:space="preserve"> </v>
      </c>
      <c r="F510" s="90" t="str">
        <f>IF('I12'!V52=0," ",'I12'!V52)</f>
        <v xml:space="preserve"> </v>
      </c>
      <c r="G510" s="91" t="str">
        <f t="shared" si="16"/>
        <v xml:space="preserve"> </v>
      </c>
      <c r="H510" s="187"/>
      <c r="I510" s="188"/>
      <c r="J510" s="188"/>
      <c r="K510" s="188"/>
      <c r="L510" s="189"/>
    </row>
    <row r="511" spans="1:12" x14ac:dyDescent="0.25">
      <c r="A511" s="40">
        <v>41</v>
      </c>
      <c r="B511" s="41" t="str">
        <f>IF('M12'!B53=0,"",'M12'!B53)</f>
        <v/>
      </c>
      <c r="C511" s="90" t="str">
        <f>'I12'!R53</f>
        <v xml:space="preserve"> </v>
      </c>
      <c r="D511" s="90" t="str">
        <f>'I12'!T53</f>
        <v xml:space="preserve"> </v>
      </c>
      <c r="E511" s="90" t="str">
        <f>IF('I12'!U53=0," ",'I12'!U53)</f>
        <v xml:space="preserve"> </v>
      </c>
      <c r="F511" s="90" t="str">
        <f>IF('I12'!V53=0," ",'I12'!V53)</f>
        <v xml:space="preserve"> </v>
      </c>
      <c r="G511" s="91" t="str">
        <f t="shared" si="16"/>
        <v xml:space="preserve"> </v>
      </c>
      <c r="H511" s="187"/>
      <c r="I511" s="188"/>
      <c r="J511" s="188"/>
      <c r="K511" s="188"/>
      <c r="L511" s="189"/>
    </row>
    <row r="512" spans="1:12" x14ac:dyDescent="0.25">
      <c r="A512" s="40">
        <v>42</v>
      </c>
      <c r="B512" s="41" t="str">
        <f>IF('M12'!B54=0,"",'M12'!B54)</f>
        <v/>
      </c>
      <c r="C512" s="90" t="str">
        <f>'I12'!R54</f>
        <v xml:space="preserve"> </v>
      </c>
      <c r="D512" s="90" t="str">
        <f>'I12'!T54</f>
        <v xml:space="preserve"> </v>
      </c>
      <c r="E512" s="90" t="str">
        <f>IF('I12'!U54=0," ",'I12'!U54)</f>
        <v xml:space="preserve"> </v>
      </c>
      <c r="F512" s="90" t="str">
        <f>IF('I12'!V54=0," ",'I12'!V54)</f>
        <v xml:space="preserve"> </v>
      </c>
      <c r="G512" s="91" t="str">
        <f t="shared" si="16"/>
        <v xml:space="preserve"> </v>
      </c>
      <c r="H512" s="187"/>
      <c r="I512" s="188"/>
      <c r="J512" s="188"/>
      <c r="K512" s="188"/>
      <c r="L512" s="189"/>
    </row>
    <row r="513" spans="1:12" x14ac:dyDescent="0.25">
      <c r="A513" s="40">
        <v>43</v>
      </c>
      <c r="B513" s="41" t="str">
        <f>IF('M12'!B55=0,"",'M12'!B55)</f>
        <v/>
      </c>
      <c r="C513" s="90" t="str">
        <f>'I12'!R55</f>
        <v xml:space="preserve"> </v>
      </c>
      <c r="D513" s="90" t="str">
        <f>'I12'!T55</f>
        <v xml:space="preserve"> </v>
      </c>
      <c r="E513" s="90" t="str">
        <f>IF('I12'!U55=0," ",'I12'!U55)</f>
        <v xml:space="preserve"> </v>
      </c>
      <c r="F513" s="90" t="str">
        <f>IF('I12'!V55=0," ",'I12'!V55)</f>
        <v xml:space="preserve"> </v>
      </c>
      <c r="G513" s="91" t="str">
        <f t="shared" si="16"/>
        <v xml:space="preserve"> </v>
      </c>
      <c r="H513" s="187"/>
      <c r="I513" s="188"/>
      <c r="J513" s="188"/>
      <c r="K513" s="188"/>
      <c r="L513" s="189"/>
    </row>
    <row r="514" spans="1:12" x14ac:dyDescent="0.25">
      <c r="A514" s="40">
        <v>44</v>
      </c>
      <c r="B514" s="41" t="str">
        <f>IF('M12'!B56=0,"",'M12'!B56)</f>
        <v/>
      </c>
      <c r="C514" s="90" t="str">
        <f>'I12'!R56</f>
        <v xml:space="preserve"> </v>
      </c>
      <c r="D514" s="90" t="str">
        <f>'I12'!T56</f>
        <v xml:space="preserve"> </v>
      </c>
      <c r="E514" s="90" t="str">
        <f>IF('I12'!U56=0," ",'I12'!U56)</f>
        <v xml:space="preserve"> </v>
      </c>
      <c r="F514" s="90" t="str">
        <f>IF('I12'!V56=0," ",'I12'!V56)</f>
        <v xml:space="preserve"> </v>
      </c>
      <c r="G514" s="91" t="str">
        <f t="shared" si="16"/>
        <v xml:space="preserve"> </v>
      </c>
      <c r="H514" s="187"/>
      <c r="I514" s="188"/>
      <c r="J514" s="188"/>
      <c r="K514" s="188"/>
      <c r="L514" s="189"/>
    </row>
    <row r="515" spans="1:12" x14ac:dyDescent="0.25">
      <c r="A515" s="40">
        <v>45</v>
      </c>
      <c r="B515" s="41" t="str">
        <f>IF('M12'!B57=0,"",'M12'!B57)</f>
        <v/>
      </c>
      <c r="C515" s="90" t="str">
        <f>'I12'!R57</f>
        <v xml:space="preserve"> </v>
      </c>
      <c r="D515" s="90" t="str">
        <f>'I12'!T57</f>
        <v xml:space="preserve"> </v>
      </c>
      <c r="E515" s="90" t="str">
        <f>IF('I12'!U57=0," ",'I12'!U57)</f>
        <v xml:space="preserve"> </v>
      </c>
      <c r="F515" s="90" t="str">
        <f>IF('I12'!V57=0," ",'I12'!V57)</f>
        <v xml:space="preserve"> </v>
      </c>
      <c r="G515" s="91" t="str">
        <f t="shared" si="16"/>
        <v xml:space="preserve"> </v>
      </c>
      <c r="H515" s="187"/>
      <c r="I515" s="188"/>
      <c r="J515" s="188"/>
      <c r="K515" s="188"/>
      <c r="L515" s="189"/>
    </row>
    <row r="516" spans="1:12" x14ac:dyDescent="0.25">
      <c r="A516" s="40">
        <v>46</v>
      </c>
      <c r="B516" s="41" t="str">
        <f>IF('M12'!B58=0,"",'M12'!B58)</f>
        <v/>
      </c>
      <c r="C516" s="90" t="str">
        <f>'I12'!R58</f>
        <v xml:space="preserve"> </v>
      </c>
      <c r="D516" s="90" t="str">
        <f>'I12'!T58</f>
        <v xml:space="preserve"> </v>
      </c>
      <c r="E516" s="90" t="str">
        <f>IF('I12'!U58=0," ",'I12'!U58)</f>
        <v xml:space="preserve"> </v>
      </c>
      <c r="F516" s="90" t="str">
        <f>IF('I12'!V58=0," ",'I12'!V58)</f>
        <v xml:space="preserve"> </v>
      </c>
      <c r="G516" s="91" t="str">
        <f t="shared" si="16"/>
        <v xml:space="preserve"> </v>
      </c>
      <c r="H516" s="187"/>
      <c r="I516" s="188"/>
      <c r="J516" s="188"/>
      <c r="K516" s="188"/>
      <c r="L516" s="189"/>
    </row>
    <row r="517" spans="1:12" x14ac:dyDescent="0.25">
      <c r="A517" s="40">
        <v>47</v>
      </c>
      <c r="B517" s="41" t="str">
        <f>IF('M12'!B59=0,"",'M12'!B59)</f>
        <v/>
      </c>
      <c r="C517" s="90" t="str">
        <f>'I12'!R59</f>
        <v xml:space="preserve"> </v>
      </c>
      <c r="D517" s="90" t="str">
        <f>'I12'!T59</f>
        <v xml:space="preserve"> </v>
      </c>
      <c r="E517" s="90" t="str">
        <f>IF('I12'!U59=0," ",'I12'!U59)</f>
        <v xml:space="preserve"> </v>
      </c>
      <c r="F517" s="90" t="str">
        <f>IF('I12'!V59=0," ",'I12'!V59)</f>
        <v xml:space="preserve"> </v>
      </c>
      <c r="G517" s="91" t="str">
        <f t="shared" si="16"/>
        <v xml:space="preserve"> </v>
      </c>
      <c r="H517" s="187"/>
      <c r="I517" s="188"/>
      <c r="J517" s="188"/>
      <c r="K517" s="188"/>
      <c r="L517" s="189"/>
    </row>
    <row r="518" spans="1:12" x14ac:dyDescent="0.25">
      <c r="A518" s="40">
        <v>48</v>
      </c>
      <c r="B518" s="41" t="str">
        <f>IF('M12'!B60=0,"",'M12'!B60)</f>
        <v/>
      </c>
      <c r="C518" s="90" t="str">
        <f>'I12'!R60</f>
        <v xml:space="preserve"> </v>
      </c>
      <c r="D518" s="90" t="str">
        <f>'I12'!T60</f>
        <v xml:space="preserve"> </v>
      </c>
      <c r="E518" s="90" t="str">
        <f>IF('I12'!U60=0," ",'I12'!U60)</f>
        <v xml:space="preserve"> </v>
      </c>
      <c r="F518" s="90" t="str">
        <f>IF('I12'!V60=0," ",'I12'!V60)</f>
        <v xml:space="preserve"> </v>
      </c>
      <c r="G518" s="91" t="str">
        <f t="shared" si="16"/>
        <v xml:space="preserve"> </v>
      </c>
      <c r="H518" s="187"/>
      <c r="I518" s="188"/>
      <c r="J518" s="188"/>
      <c r="K518" s="188"/>
      <c r="L518" s="189"/>
    </row>
    <row r="519" spans="1:12" x14ac:dyDescent="0.25">
      <c r="A519" s="40">
        <v>49</v>
      </c>
      <c r="B519" s="41" t="str">
        <f>IF('M12'!B61=0,"",'M12'!B61)</f>
        <v/>
      </c>
      <c r="C519" s="90" t="str">
        <f>'I12'!R61</f>
        <v xml:space="preserve"> </v>
      </c>
      <c r="D519" s="90" t="str">
        <f>'I12'!T61</f>
        <v xml:space="preserve"> </v>
      </c>
      <c r="E519" s="90" t="str">
        <f>IF('I12'!U61=0," ",'I12'!U61)</f>
        <v xml:space="preserve"> </v>
      </c>
      <c r="F519" s="90" t="str">
        <f>IF('I12'!V61=0," ",'I12'!V61)</f>
        <v xml:space="preserve"> </v>
      </c>
      <c r="G519" s="91" t="str">
        <f t="shared" si="16"/>
        <v xml:space="preserve"> </v>
      </c>
      <c r="H519" s="187"/>
      <c r="I519" s="188"/>
      <c r="J519" s="188"/>
      <c r="K519" s="188"/>
      <c r="L519" s="189"/>
    </row>
    <row r="520" spans="1:12" x14ac:dyDescent="0.25">
      <c r="A520" s="40">
        <v>50</v>
      </c>
      <c r="B520" s="41" t="str">
        <f>IF('M12'!B62=0,"",'M12'!B62)</f>
        <v/>
      </c>
      <c r="C520" s="90" t="str">
        <f>'I12'!R62</f>
        <v xml:space="preserve"> </v>
      </c>
      <c r="D520" s="90" t="str">
        <f>'I12'!T62</f>
        <v xml:space="preserve"> </v>
      </c>
      <c r="E520" s="90" t="str">
        <f>IF('I12'!U62=0," ",'I12'!U62)</f>
        <v xml:space="preserve"> </v>
      </c>
      <c r="F520" s="90" t="str">
        <f>IF('I12'!V62=0," ",'I12'!V62)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458:L458"/>
    <mergeCell ref="A459:D459"/>
    <mergeCell ref="E459:L459"/>
    <mergeCell ref="A460:D460"/>
    <mergeCell ref="E460:L460"/>
    <mergeCell ref="A428:B428"/>
    <mergeCell ref="C428:E428"/>
    <mergeCell ref="G428:H428"/>
    <mergeCell ref="A429:B429"/>
    <mergeCell ref="C429:E429"/>
    <mergeCell ref="G429:H429"/>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16:B417"/>
    <mergeCell ref="C416:E417"/>
    <mergeCell ref="F416:F418"/>
    <mergeCell ref="A418:B418"/>
    <mergeCell ref="C418:E418"/>
    <mergeCell ref="E363:E364"/>
    <mergeCell ref="F363:F364"/>
    <mergeCell ref="C363:C364"/>
    <mergeCell ref="D363:D364"/>
    <mergeCell ref="G363:G364"/>
    <mergeCell ref="H363:H364"/>
    <mergeCell ref="I363:K363"/>
    <mergeCell ref="A361:B361"/>
    <mergeCell ref="C361:F361"/>
    <mergeCell ref="I361:L362"/>
    <mergeCell ref="A362:B362"/>
    <mergeCell ref="C362:F362"/>
    <mergeCell ref="A363:A364"/>
    <mergeCell ref="B363:B364"/>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12:L312"/>
    <mergeCell ref="A313:C313"/>
    <mergeCell ref="A314:L314"/>
    <mergeCell ref="A315:C315"/>
    <mergeCell ref="A317:B318"/>
    <mergeCell ref="C317:E318"/>
    <mergeCell ref="F317:F319"/>
    <mergeCell ref="A319:B319"/>
    <mergeCell ref="C319:E319"/>
    <mergeCell ref="A302:L302"/>
    <mergeCell ref="A303:L303"/>
    <mergeCell ref="A305:B305"/>
    <mergeCell ref="A298:L298"/>
    <mergeCell ref="A299:D299"/>
    <mergeCell ref="E299:L299"/>
    <mergeCell ref="A300:D300"/>
    <mergeCell ref="E300:L300"/>
    <mergeCell ref="A301:L301"/>
    <mergeCell ref="A243:B243"/>
    <mergeCell ref="C243:F243"/>
    <mergeCell ref="I243:L244"/>
    <mergeCell ref="A244:B244"/>
    <mergeCell ref="C244:F244"/>
    <mergeCell ref="A245:A246"/>
    <mergeCell ref="B245:B246"/>
    <mergeCell ref="C245:C246"/>
    <mergeCell ref="D245:D246"/>
    <mergeCell ref="E245:E246"/>
    <mergeCell ref="F245:F246"/>
    <mergeCell ref="G245:G246"/>
    <mergeCell ref="H245:H246"/>
    <mergeCell ref="I245:K245"/>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05:B205"/>
    <mergeCell ref="C205:E205"/>
    <mergeCell ref="A206:B206"/>
    <mergeCell ref="C206:E206"/>
    <mergeCell ref="A207:B207"/>
    <mergeCell ref="C207:E207"/>
    <mergeCell ref="A202:B202"/>
    <mergeCell ref="C202:E202"/>
    <mergeCell ref="A203:B203"/>
    <mergeCell ref="C203:E203"/>
    <mergeCell ref="A204:B204"/>
    <mergeCell ref="C204:E204"/>
    <mergeCell ref="A194:L194"/>
    <mergeCell ref="A195:C195"/>
    <mergeCell ref="A196:L196"/>
    <mergeCell ref="A197:C197"/>
    <mergeCell ref="A199:B200"/>
    <mergeCell ref="C199:E200"/>
    <mergeCell ref="F199:F201"/>
    <mergeCell ref="A201:B201"/>
    <mergeCell ref="C201:E201"/>
    <mergeCell ref="A184:L184"/>
    <mergeCell ref="A185:L185"/>
    <mergeCell ref="A187:B187"/>
    <mergeCell ref="A180:L180"/>
    <mergeCell ref="A181:D181"/>
    <mergeCell ref="E181:L181"/>
    <mergeCell ref="A182:D182"/>
    <mergeCell ref="E182:L182"/>
    <mergeCell ref="A183:L183"/>
    <mergeCell ref="A125:B125"/>
    <mergeCell ref="C125:F125"/>
    <mergeCell ref="I125:L126"/>
    <mergeCell ref="A126:B126"/>
    <mergeCell ref="C126:F126"/>
    <mergeCell ref="A127:A128"/>
    <mergeCell ref="B127:B128"/>
    <mergeCell ref="C127:C128"/>
    <mergeCell ref="D127:D128"/>
    <mergeCell ref="E127:E128"/>
    <mergeCell ref="F127:F128"/>
    <mergeCell ref="G127:G128"/>
    <mergeCell ref="H127:H128"/>
    <mergeCell ref="I127:K127"/>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93:B93"/>
    <mergeCell ref="C93:E93"/>
    <mergeCell ref="A94:B94"/>
    <mergeCell ref="C94:E94"/>
    <mergeCell ref="A96:C96"/>
    <mergeCell ref="A113:C113"/>
    <mergeCell ref="A90:B90"/>
    <mergeCell ref="C90:E90"/>
    <mergeCell ref="A91:B91"/>
    <mergeCell ref="C91:E91"/>
    <mergeCell ref="A92:B92"/>
    <mergeCell ref="C92:E92"/>
    <mergeCell ref="A87:B87"/>
    <mergeCell ref="C87:E87"/>
    <mergeCell ref="A88:B88"/>
    <mergeCell ref="C88:E88"/>
    <mergeCell ref="A89:B89"/>
    <mergeCell ref="C89:E89"/>
    <mergeCell ref="A84:B84"/>
    <mergeCell ref="C84:E84"/>
    <mergeCell ref="A85:B85"/>
    <mergeCell ref="C85:E85"/>
    <mergeCell ref="A86:B86"/>
    <mergeCell ref="C86:E86"/>
    <mergeCell ref="A77:C77"/>
    <mergeCell ref="A78:L78"/>
    <mergeCell ref="A79:C79"/>
    <mergeCell ref="A81:B82"/>
    <mergeCell ref="C81:E82"/>
    <mergeCell ref="F81:F83"/>
    <mergeCell ref="A83:B83"/>
    <mergeCell ref="C83:E83"/>
    <mergeCell ref="A67:L67"/>
    <mergeCell ref="A69:B69"/>
    <mergeCell ref="A76:L76"/>
    <mergeCell ref="A63:D63"/>
    <mergeCell ref="E63:L63"/>
    <mergeCell ref="A64:D64"/>
    <mergeCell ref="E64:L64"/>
    <mergeCell ref="A65:L65"/>
    <mergeCell ref="A66:L66"/>
    <mergeCell ref="F9:F10"/>
    <mergeCell ref="G9:G10"/>
    <mergeCell ref="H9:H10"/>
    <mergeCell ref="I9:K9"/>
    <mergeCell ref="A62:L62"/>
    <mergeCell ref="E9:E10"/>
    <mergeCell ref="A9:A10"/>
    <mergeCell ref="B9:B10"/>
    <mergeCell ref="C9:C10"/>
    <mergeCell ref="D9:D10"/>
    <mergeCell ref="A6:B6"/>
    <mergeCell ref="C6:F6"/>
    <mergeCell ref="G6:L6"/>
    <mergeCell ref="A7:B7"/>
    <mergeCell ref="C7:F7"/>
    <mergeCell ref="I7:L8"/>
    <mergeCell ref="A8:B8"/>
    <mergeCell ref="C8:F8"/>
    <mergeCell ref="A1:L1"/>
    <mergeCell ref="A2:L2"/>
    <mergeCell ref="A3:L3"/>
    <mergeCell ref="A5:B5"/>
    <mergeCell ref="C5:F5"/>
    <mergeCell ref="G5:L5"/>
    <mergeCell ref="A461:L461"/>
    <mergeCell ref="A462:L462"/>
    <mergeCell ref="A463:L463"/>
    <mergeCell ref="A465:B465"/>
    <mergeCell ref="C465:F465"/>
    <mergeCell ref="G465:L465"/>
    <mergeCell ref="A466:B466"/>
    <mergeCell ref="C466:F466"/>
    <mergeCell ref="G466:L466"/>
    <mergeCell ref="A467:B467"/>
    <mergeCell ref="C467:F467"/>
    <mergeCell ref="H467:L467"/>
    <mergeCell ref="A468:B468"/>
    <mergeCell ref="C468:F468"/>
    <mergeCell ref="H468:L468"/>
    <mergeCell ref="A469:A470"/>
    <mergeCell ref="B469:B470"/>
    <mergeCell ref="C469:C470"/>
    <mergeCell ref="D469:D470"/>
    <mergeCell ref="E469:E470"/>
    <mergeCell ref="F469:F470"/>
    <mergeCell ref="G469:G470"/>
    <mergeCell ref="H469:L470"/>
    <mergeCell ref="H471:L471"/>
    <mergeCell ref="H472:L472"/>
    <mergeCell ref="H473:L473"/>
    <mergeCell ref="H474:L474"/>
    <mergeCell ref="H475:L475"/>
    <mergeCell ref="H476:L476"/>
    <mergeCell ref="H477:L477"/>
    <mergeCell ref="H478:L478"/>
    <mergeCell ref="H479:L479"/>
    <mergeCell ref="H480:L480"/>
    <mergeCell ref="H481:L481"/>
    <mergeCell ref="H482:L482"/>
    <mergeCell ref="H483:L483"/>
    <mergeCell ref="H484:L484"/>
    <mergeCell ref="H485:L485"/>
    <mergeCell ref="H486:L486"/>
    <mergeCell ref="H487:L487"/>
    <mergeCell ref="H488:L488"/>
    <mergeCell ref="H489:L489"/>
    <mergeCell ref="H490:L490"/>
    <mergeCell ref="H491:L491"/>
    <mergeCell ref="H492:L492"/>
    <mergeCell ref="H493:L493"/>
    <mergeCell ref="H494:L494"/>
    <mergeCell ref="H495:L495"/>
    <mergeCell ref="H496:L496"/>
    <mergeCell ref="H497:L497"/>
    <mergeCell ref="H498:L498"/>
    <mergeCell ref="H499:L499"/>
    <mergeCell ref="H500:L500"/>
    <mergeCell ref="H501:L501"/>
    <mergeCell ref="H502:L502"/>
    <mergeCell ref="H503:L503"/>
    <mergeCell ref="H504:L504"/>
    <mergeCell ref="H505:L505"/>
    <mergeCell ref="H506:L506"/>
    <mergeCell ref="H507:L507"/>
    <mergeCell ref="H508:L508"/>
    <mergeCell ref="H509:L509"/>
    <mergeCell ref="H510:L510"/>
    <mergeCell ref="H511:L511"/>
    <mergeCell ref="H512:L512"/>
    <mergeCell ref="H513:L513"/>
    <mergeCell ref="H514:L514"/>
    <mergeCell ref="H515:L515"/>
    <mergeCell ref="H516:L516"/>
    <mergeCell ref="H517:L517"/>
    <mergeCell ref="H518:L518"/>
    <mergeCell ref="H519:L519"/>
    <mergeCell ref="H520:L520"/>
    <mergeCell ref="A522:L522"/>
    <mergeCell ref="A523:D523"/>
    <mergeCell ref="E523:L523"/>
    <mergeCell ref="A524:D524"/>
    <mergeCell ref="E524:L524"/>
    <mergeCell ref="A525:L525"/>
    <mergeCell ref="A526:L526"/>
    <mergeCell ref="A527:L527"/>
    <mergeCell ref="A529:B529"/>
    <mergeCell ref="A536:L536"/>
    <mergeCell ref="A537:C537"/>
    <mergeCell ref="A538:L538"/>
    <mergeCell ref="A539:C539"/>
    <mergeCell ref="A541:B542"/>
    <mergeCell ref="C541:E542"/>
    <mergeCell ref="F541:F542"/>
    <mergeCell ref="A569:D569"/>
    <mergeCell ref="E569:L569"/>
    <mergeCell ref="C543:E543"/>
    <mergeCell ref="A544:B544"/>
    <mergeCell ref="C544:E544"/>
    <mergeCell ref="A545:B545"/>
    <mergeCell ref="C545:E545"/>
    <mergeCell ref="A547:C547"/>
    <mergeCell ref="A564:C564"/>
    <mergeCell ref="A565:L565"/>
    <mergeCell ref="A568:D568"/>
    <mergeCell ref="E568:L568"/>
  </mergeCells>
  <conditionalFormatting sqref="C83">
    <cfRule type="cellIs" dxfId="139" priority="13" operator="lessThan">
      <formula>7</formula>
    </cfRule>
  </conditionalFormatting>
  <conditionalFormatting sqref="C201">
    <cfRule type="cellIs" dxfId="138" priority="12" operator="lessThan">
      <formula>7</formula>
    </cfRule>
  </conditionalFormatting>
  <conditionalFormatting sqref="C319">
    <cfRule type="cellIs" dxfId="137" priority="11" operator="lessThan">
      <formula>7</formula>
    </cfRule>
  </conditionalFormatting>
  <conditionalFormatting sqref="C418">
    <cfRule type="cellIs" dxfId="136" priority="7" operator="lessThan">
      <formula>7</formula>
    </cfRule>
  </conditionalFormatting>
  <conditionalFormatting sqref="C471:C520">
    <cfRule type="cellIs" dxfId="135" priority="6" operator="lessThan">
      <formula>7</formula>
    </cfRule>
  </conditionalFormatting>
  <conditionalFormatting sqref="D471:D520">
    <cfRule type="cellIs" dxfId="134" priority="4" operator="equal">
      <formula>"REP"</formula>
    </cfRule>
    <cfRule type="cellIs" dxfId="133" priority="5" operator="equal">
      <formula>"SPL"</formula>
    </cfRule>
  </conditionalFormatting>
  <conditionalFormatting sqref="E471:E520">
    <cfRule type="cellIs" dxfId="132" priority="3" operator="lessThan">
      <formula>7</formula>
    </cfRule>
  </conditionalFormatting>
  <conditionalFormatting sqref="F471:F520">
    <cfRule type="cellIs" dxfId="131" priority="2" operator="equal">
      <formula>"P.A."</formula>
    </cfRule>
  </conditionalFormatting>
  <conditionalFormatting sqref="G471:G520">
    <cfRule type="cellIs" dxfId="130" priority="1" operator="equal">
      <formula>"REPROBADO"</formula>
    </cfRule>
  </conditionalFormatting>
  <dataValidations count="4">
    <dataValidation operator="equal" allowBlank="1" showInputMessage="1" showErrorMessage="1" sqref="I422:I429 D544:E545 A543:C545 F543:F545" xr:uid="{762555EA-E691-4F4E-B1B8-5A21180132D4}"/>
    <dataValidation type="whole" operator="equal" allowBlank="1" showInputMessage="1" showErrorMessage="1" sqref="G422:H429" xr:uid="{10B3046C-8890-4865-9814-BB08CCF7579D}">
      <formula1>68686</formula1>
    </dataValidation>
    <dataValidation type="whole" operator="equal" allowBlank="1" showInputMessage="1" showErrorMessage="1" errorTitle="RESTRICCIÓN" error="No intente cambiar el contenido de las celdas." sqref="A83:B83 A201:B201 A319:B319 A418:B418" xr:uid="{224F1F90-640C-4EF0-990D-8F9F39E0192A}">
      <formula1>1711894467</formula1>
    </dataValidation>
    <dataValidation operator="equal" allowBlank="1" showInputMessage="1" showErrorMessage="1" errorTitle="RESTRICCIÓN" error="No intente cambiar el contenido de las celdas." sqref="C83 C201 C319 C418" xr:uid="{BD552E17-F753-4CEF-A432-A076FC271675}"/>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44039" r:id="rId4" name="CommandButton7">
          <controlPr defaultSize="0" print="0" autoLine="0" r:id="rId5">
            <anchor moveWithCells="1">
              <from>
                <xdr:col>1</xdr:col>
                <xdr:colOff>1238250</xdr:colOff>
                <xdr:row>362</xdr:row>
                <xdr:rowOff>419100</xdr:rowOff>
              </from>
              <to>
                <xdr:col>1</xdr:col>
                <xdr:colOff>2181225</xdr:colOff>
                <xdr:row>362</xdr:row>
                <xdr:rowOff>723900</xdr:rowOff>
              </to>
            </anchor>
          </controlPr>
        </control>
      </mc:Choice>
      <mc:Fallback>
        <control shapeId="44039" r:id="rId4" name="CommandButton7"/>
      </mc:Fallback>
    </mc:AlternateContent>
    <mc:AlternateContent xmlns:mc="http://schemas.openxmlformats.org/markup-compatibility/2006">
      <mc:Choice Requires="x14">
        <control shapeId="44038" r:id="rId6" name="CommandButton6">
          <controlPr defaultSize="0" print="0" autoLine="0" r:id="rId7">
            <anchor moveWithCells="1">
              <from>
                <xdr:col>1</xdr:col>
                <xdr:colOff>2457450</xdr:colOff>
                <xdr:row>302</xdr:row>
                <xdr:rowOff>161925</xdr:rowOff>
              </from>
              <to>
                <xdr:col>3</xdr:col>
                <xdr:colOff>142875</xdr:colOff>
                <xdr:row>303</xdr:row>
                <xdr:rowOff>219075</xdr:rowOff>
              </to>
            </anchor>
          </controlPr>
        </control>
      </mc:Choice>
      <mc:Fallback>
        <control shapeId="44038" r:id="rId6" name="CommandButton6"/>
      </mc:Fallback>
    </mc:AlternateContent>
    <mc:AlternateContent xmlns:mc="http://schemas.openxmlformats.org/markup-compatibility/2006">
      <mc:Choice Requires="x14">
        <control shapeId="44037" r:id="rId8" name="CommandButton5">
          <controlPr defaultSize="0" print="0" autoLine="0" r:id="rId5">
            <anchor moveWithCells="1">
              <from>
                <xdr:col>1</xdr:col>
                <xdr:colOff>1438275</xdr:colOff>
                <xdr:row>244</xdr:row>
                <xdr:rowOff>381000</xdr:rowOff>
              </from>
              <to>
                <xdr:col>1</xdr:col>
                <xdr:colOff>2381250</xdr:colOff>
                <xdr:row>244</xdr:row>
                <xdr:rowOff>685800</xdr:rowOff>
              </to>
            </anchor>
          </controlPr>
        </control>
      </mc:Choice>
      <mc:Fallback>
        <control shapeId="44037" r:id="rId8" name="CommandButton5"/>
      </mc:Fallback>
    </mc:AlternateContent>
    <mc:AlternateContent xmlns:mc="http://schemas.openxmlformats.org/markup-compatibility/2006">
      <mc:Choice Requires="x14">
        <control shapeId="44036" r:id="rId9" name="CommandButton4">
          <controlPr defaultSize="0" print="0" autoLine="0" r:id="rId5">
            <anchor moveWithCells="1">
              <from>
                <xdr:col>2</xdr:col>
                <xdr:colOff>0</xdr:colOff>
                <xdr:row>184</xdr:row>
                <xdr:rowOff>209550</xdr:rowOff>
              </from>
              <to>
                <xdr:col>3</xdr:col>
                <xdr:colOff>390525</xdr:colOff>
                <xdr:row>186</xdr:row>
                <xdr:rowOff>19050</xdr:rowOff>
              </to>
            </anchor>
          </controlPr>
        </control>
      </mc:Choice>
      <mc:Fallback>
        <control shapeId="44036" r:id="rId9" name="CommandButton4"/>
      </mc:Fallback>
    </mc:AlternateContent>
    <mc:AlternateContent xmlns:mc="http://schemas.openxmlformats.org/markup-compatibility/2006">
      <mc:Choice Requires="x14">
        <control shapeId="44035" r:id="rId10" name="CommandButton3">
          <controlPr defaultSize="0" print="0" autoLine="0" r:id="rId11">
            <anchor moveWithCells="1">
              <from>
                <xdr:col>1</xdr:col>
                <xdr:colOff>1390650</xdr:colOff>
                <xdr:row>126</xdr:row>
                <xdr:rowOff>333375</xdr:rowOff>
              </from>
              <to>
                <xdr:col>1</xdr:col>
                <xdr:colOff>2343150</xdr:colOff>
                <xdr:row>126</xdr:row>
                <xdr:rowOff>647700</xdr:rowOff>
              </to>
            </anchor>
          </controlPr>
        </control>
      </mc:Choice>
      <mc:Fallback>
        <control shapeId="44035" r:id="rId10" name="CommandButton3"/>
      </mc:Fallback>
    </mc:AlternateContent>
    <mc:AlternateContent xmlns:mc="http://schemas.openxmlformats.org/markup-compatibility/2006">
      <mc:Choice Requires="x14">
        <control shapeId="44034" r:id="rId12" name="CommandButton2">
          <controlPr defaultSize="0" print="0" autoLine="0" r:id="rId13">
            <anchor moveWithCells="1">
              <from>
                <xdr:col>1</xdr:col>
                <xdr:colOff>2533650</xdr:colOff>
                <xdr:row>66</xdr:row>
                <xdr:rowOff>200025</xdr:rowOff>
              </from>
              <to>
                <xdr:col>3</xdr:col>
                <xdr:colOff>228600</xdr:colOff>
                <xdr:row>68</xdr:row>
                <xdr:rowOff>19050</xdr:rowOff>
              </to>
            </anchor>
          </controlPr>
        </control>
      </mc:Choice>
      <mc:Fallback>
        <control shapeId="44034" r:id="rId12" name="CommandButton2"/>
      </mc:Fallback>
    </mc:AlternateContent>
    <mc:AlternateContent xmlns:mc="http://schemas.openxmlformats.org/markup-compatibility/2006">
      <mc:Choice Requires="x14">
        <control shapeId="44033" r:id="rId14" name="CommandButton1">
          <controlPr defaultSize="0" print="0" autoLine="0" r:id="rId15">
            <anchor moveWithCells="1">
              <from>
                <xdr:col>1</xdr:col>
                <xdr:colOff>1628775</xdr:colOff>
                <xdr:row>8</xdr:row>
                <xdr:rowOff>638175</xdr:rowOff>
              </from>
              <to>
                <xdr:col>1</xdr:col>
                <xdr:colOff>2581275</xdr:colOff>
                <xdr:row>9</xdr:row>
                <xdr:rowOff>180975</xdr:rowOff>
              </to>
            </anchor>
          </controlPr>
        </control>
      </mc:Choice>
      <mc:Fallback>
        <control shapeId="44033" r:id="rId14" name="CommandButton1"/>
      </mc:Fallback>
    </mc:AlternateContent>
    <mc:AlternateContent xmlns:mc="http://schemas.openxmlformats.org/markup-compatibility/2006">
      <mc:Choice Requires="x14">
        <control shapeId="44040" r:id="rId16" name="CommandButton8">
          <controlPr defaultSize="0" print="0" autoLine="0" r:id="rId17">
            <anchor moveWithCells="1">
              <from>
                <xdr:col>1</xdr:col>
                <xdr:colOff>1704975</xdr:colOff>
                <xdr:row>527</xdr:row>
                <xdr:rowOff>95250</xdr:rowOff>
              </from>
              <to>
                <xdr:col>1</xdr:col>
                <xdr:colOff>2647950</xdr:colOff>
                <xdr:row>530</xdr:row>
                <xdr:rowOff>9525</xdr:rowOff>
              </to>
            </anchor>
          </controlPr>
        </control>
      </mc:Choice>
      <mc:Fallback>
        <control shapeId="44040" r:id="rId16" name="CommandButton8"/>
      </mc:Fallback>
    </mc:AlternateContent>
    <mc:AlternateContent xmlns:mc="http://schemas.openxmlformats.org/markup-compatibility/2006">
      <mc:Choice Requires="x14">
        <control shapeId="44042" r:id="rId18" name="CommandButton9">
          <controlPr defaultSize="0" print="0" autoLine="0" r:id="rId17">
            <anchor moveWithCells="1">
              <from>
                <xdr:col>1</xdr:col>
                <xdr:colOff>1524000</xdr:colOff>
                <xdr:row>468</xdr:row>
                <xdr:rowOff>285750</xdr:rowOff>
              </from>
              <to>
                <xdr:col>1</xdr:col>
                <xdr:colOff>2466975</xdr:colOff>
                <xdr:row>468</xdr:row>
                <xdr:rowOff>714375</xdr:rowOff>
              </to>
            </anchor>
          </controlPr>
        </control>
      </mc:Choice>
      <mc:Fallback>
        <control shapeId="44042" r:id="rId18" name="CommandButton9"/>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5C4AB-3FB8-4CA3-81C2-EF460B0A4E48}">
  <sheetPr codeName="Hoja39"/>
  <dimension ref="A1:GH63"/>
  <sheetViews>
    <sheetView showGridLines="0" showRowColHeaders="0" topLeftCell="A5" zoomScale="70" zoomScaleNormal="70" workbookViewId="0">
      <pane xSplit="2" ySplit="8" topLeftCell="C13" activePane="bottomRight" state="frozen"/>
      <selection activeCell="A5" sqref="A5"/>
      <selection pane="topRight" activeCell="C5" sqref="C5"/>
      <selection pane="bottomLeft" activeCell="A13" sqref="A13"/>
      <selection pane="bottomRight" activeCell="B13" sqref="B13"/>
    </sheetView>
  </sheetViews>
  <sheetFormatPr baseColWidth="10" defaultColWidth="11.42578125" defaultRowHeight="15" x14ac:dyDescent="0.25"/>
  <cols>
    <col min="1" max="1" width="4.28515625" style="7" customWidth="1"/>
    <col min="2" max="2" width="40.7109375" style="7" bestFit="1" customWidth="1"/>
    <col min="3" max="63" width="7" style="24" customWidth="1"/>
    <col min="64" max="64" width="7" style="7" customWidth="1"/>
    <col min="65" max="125" width="7" style="24" customWidth="1"/>
    <col min="126" max="126" width="7" style="7" customWidth="1"/>
    <col min="127" max="187" width="7" style="24" customWidth="1"/>
    <col min="188" max="188" width="7" style="7" customWidth="1"/>
    <col min="189" max="190" width="6.85546875" style="7" customWidth="1"/>
    <col min="191" max="16384" width="11.42578125" style="7"/>
  </cols>
  <sheetData>
    <row r="1" spans="1:190" ht="18.75" x14ac:dyDescent="0.25">
      <c r="A1" s="162" t="str">
        <f>DS!$B$4</f>
        <v xml:space="preserve">Unidad Educativa Víctor Manuel Albornoz </v>
      </c>
      <c r="B1" s="162"/>
      <c r="C1" s="162"/>
      <c r="D1" s="162"/>
      <c r="E1" s="162"/>
      <c r="F1" s="162"/>
      <c r="G1" s="162"/>
      <c r="H1" s="162"/>
      <c r="I1" s="162"/>
      <c r="J1" s="162"/>
      <c r="K1" s="162"/>
      <c r="L1" s="162"/>
      <c r="M1" s="162"/>
      <c r="N1" s="162"/>
      <c r="O1" s="162"/>
      <c r="P1" s="162"/>
      <c r="Q1" s="5"/>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M1" s="7"/>
      <c r="BN1" s="7"/>
      <c r="BO1" s="7"/>
      <c r="BP1" s="7"/>
      <c r="BQ1" s="7"/>
      <c r="BR1" s="7"/>
      <c r="BS1" s="7"/>
      <c r="BT1" s="7"/>
      <c r="BU1" s="7"/>
      <c r="BV1" s="7"/>
      <c r="BW1" s="7"/>
      <c r="BX1" s="7"/>
      <c r="BY1" s="7"/>
      <c r="BZ1" s="7"/>
      <c r="CA1" s="5"/>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W1" s="7"/>
      <c r="DX1" s="7"/>
      <c r="DY1" s="7"/>
      <c r="DZ1" s="7"/>
      <c r="EA1" s="7"/>
      <c r="EB1" s="7"/>
      <c r="EC1" s="7"/>
      <c r="ED1" s="7"/>
      <c r="EE1" s="7"/>
      <c r="EF1" s="7"/>
      <c r="EG1" s="7"/>
      <c r="EH1" s="7"/>
      <c r="EI1" s="7"/>
      <c r="EJ1" s="7"/>
      <c r="EK1" s="5"/>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row>
    <row r="2" spans="1:190" ht="19.899999999999999" customHeight="1" x14ac:dyDescent="0.25">
      <c r="A2" s="163" t="s">
        <v>140</v>
      </c>
      <c r="B2" s="163"/>
      <c r="C2" s="163"/>
      <c r="D2" s="163"/>
      <c r="E2" s="163"/>
      <c r="F2" s="163"/>
      <c r="G2" s="163"/>
      <c r="H2" s="163"/>
      <c r="I2" s="163"/>
      <c r="J2" s="163"/>
      <c r="K2" s="163"/>
      <c r="L2" s="163"/>
      <c r="M2" s="163"/>
      <c r="N2" s="163"/>
      <c r="O2" s="163"/>
      <c r="P2" s="163"/>
      <c r="Q2" s="8"/>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M2" s="7"/>
      <c r="BN2" s="7"/>
      <c r="BO2" s="7"/>
      <c r="BP2" s="7"/>
      <c r="BQ2" s="7"/>
      <c r="BR2" s="7"/>
      <c r="BS2" s="7"/>
      <c r="BT2" s="7"/>
      <c r="BU2" s="7"/>
      <c r="BV2" s="7"/>
      <c r="BW2" s="7"/>
      <c r="BX2" s="7"/>
      <c r="BY2" s="7"/>
      <c r="BZ2" s="7"/>
      <c r="CA2" s="8"/>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W2" s="7"/>
      <c r="DX2" s="7"/>
      <c r="DY2" s="7"/>
      <c r="DZ2" s="7"/>
      <c r="EA2" s="7"/>
      <c r="EB2" s="7"/>
      <c r="EC2" s="7"/>
      <c r="ED2" s="7"/>
      <c r="EE2" s="7"/>
      <c r="EF2" s="7"/>
      <c r="EG2" s="7"/>
      <c r="EH2" s="7"/>
      <c r="EI2" s="7"/>
      <c r="EJ2" s="7"/>
      <c r="EK2" s="8"/>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row>
    <row r="3" spans="1:190" ht="22.5" customHeight="1" x14ac:dyDescent="0.25">
      <c r="A3" s="163" t="str">
        <f>DS!$B$6</f>
        <v>2025 - 2026</v>
      </c>
      <c r="B3" s="163"/>
      <c r="C3" s="163"/>
      <c r="D3" s="163"/>
      <c r="E3" s="163"/>
      <c r="F3" s="163"/>
      <c r="G3" s="163"/>
      <c r="H3" s="163"/>
      <c r="I3" s="163"/>
      <c r="J3" s="163"/>
      <c r="K3" s="163"/>
      <c r="L3" s="163"/>
      <c r="M3" s="163"/>
      <c r="N3" s="163"/>
      <c r="O3" s="163"/>
      <c r="P3" s="163"/>
      <c r="Q3" s="8"/>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M3" s="7"/>
      <c r="BN3" s="7"/>
      <c r="BO3" s="7"/>
      <c r="BP3" s="7"/>
      <c r="BQ3" s="7"/>
      <c r="BR3" s="7"/>
      <c r="BS3" s="7"/>
      <c r="BT3" s="7"/>
      <c r="BU3" s="7"/>
      <c r="BV3" s="7"/>
      <c r="BW3" s="7"/>
      <c r="BX3" s="7"/>
      <c r="BY3" s="7"/>
      <c r="BZ3" s="7"/>
      <c r="CA3" s="8"/>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W3" s="7"/>
      <c r="DX3" s="7"/>
      <c r="DY3" s="7"/>
      <c r="DZ3" s="7"/>
      <c r="EA3" s="7"/>
      <c r="EB3" s="7"/>
      <c r="EC3" s="7"/>
      <c r="ED3" s="7"/>
      <c r="EE3" s="7"/>
      <c r="EF3" s="7"/>
      <c r="EG3" s="7"/>
      <c r="EH3" s="7"/>
      <c r="EI3" s="7"/>
      <c r="EJ3" s="7"/>
      <c r="EK3" s="8"/>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row>
    <row r="4" spans="1:190" ht="17.649999999999999" customHeight="1" x14ac:dyDescent="0.25">
      <c r="A4" s="10"/>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row>
    <row r="5" spans="1:190" ht="24.4" customHeight="1" x14ac:dyDescent="0.25">
      <c r="A5" s="12" t="s">
        <v>60</v>
      </c>
      <c r="B5" s="13" t="str">
        <f>DS!$B$10</f>
        <v>Lic. Franco Avilés Narváez</v>
      </c>
      <c r="C5" s="152" t="s">
        <v>61</v>
      </c>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t="s">
        <v>62</v>
      </c>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t="s">
        <v>63</v>
      </c>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3" t="s">
        <v>113</v>
      </c>
      <c r="GH5" s="158" t="s">
        <v>66</v>
      </c>
    </row>
    <row r="6" spans="1:190" ht="24.4" customHeight="1" x14ac:dyDescent="0.25">
      <c r="A6" s="12" t="s">
        <v>64</v>
      </c>
      <c r="B6" s="76">
        <f>DS!E16</f>
        <v>0</v>
      </c>
      <c r="C6" s="159" t="s">
        <v>141</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t="s">
        <v>142</v>
      </c>
      <c r="BC6" s="159"/>
      <c r="BD6" s="159"/>
      <c r="BE6" s="159"/>
      <c r="BF6" s="159"/>
      <c r="BG6" s="159"/>
      <c r="BH6" s="159"/>
      <c r="BI6" s="159"/>
      <c r="BJ6" s="159"/>
      <c r="BK6" s="160" t="s">
        <v>112</v>
      </c>
      <c r="BL6" s="161" t="s">
        <v>66</v>
      </c>
      <c r="BM6" s="159" t="s">
        <v>141</v>
      </c>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59"/>
      <c r="DI6" s="159"/>
      <c r="DJ6" s="159"/>
      <c r="DK6" s="159"/>
      <c r="DL6" s="159" t="s">
        <v>142</v>
      </c>
      <c r="DM6" s="159"/>
      <c r="DN6" s="159"/>
      <c r="DO6" s="159"/>
      <c r="DP6" s="159"/>
      <c r="DQ6" s="159"/>
      <c r="DR6" s="159"/>
      <c r="DS6" s="159"/>
      <c r="DT6" s="159"/>
      <c r="DU6" s="160" t="s">
        <v>112</v>
      </c>
      <c r="DV6" s="161" t="s">
        <v>66</v>
      </c>
      <c r="DW6" s="159" t="s">
        <v>141</v>
      </c>
      <c r="DX6" s="159"/>
      <c r="DY6" s="159"/>
      <c r="DZ6" s="159"/>
      <c r="EA6" s="159"/>
      <c r="EB6" s="159"/>
      <c r="EC6" s="159"/>
      <c r="ED6" s="159"/>
      <c r="EE6" s="159"/>
      <c r="EF6" s="159"/>
      <c r="EG6" s="159"/>
      <c r="EH6" s="159"/>
      <c r="EI6" s="159"/>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59"/>
      <c r="FK6" s="159"/>
      <c r="FL6" s="159"/>
      <c r="FM6" s="159"/>
      <c r="FN6" s="159"/>
      <c r="FO6" s="159"/>
      <c r="FP6" s="159"/>
      <c r="FQ6" s="159"/>
      <c r="FR6" s="159"/>
      <c r="FS6" s="159"/>
      <c r="FT6" s="159"/>
      <c r="FU6" s="159"/>
      <c r="FV6" s="159" t="s">
        <v>142</v>
      </c>
      <c r="FW6" s="159"/>
      <c r="FX6" s="159"/>
      <c r="FY6" s="159"/>
      <c r="FZ6" s="159"/>
      <c r="GA6" s="159"/>
      <c r="GB6" s="159"/>
      <c r="GC6" s="159"/>
      <c r="GD6" s="159"/>
      <c r="GE6" s="160" t="s">
        <v>112</v>
      </c>
      <c r="GF6" s="161" t="s">
        <v>66</v>
      </c>
      <c r="GG6" s="153"/>
      <c r="GH6" s="158"/>
    </row>
    <row r="7" spans="1:190" ht="24.4" customHeight="1" x14ac:dyDescent="0.25">
      <c r="A7" s="12" t="s">
        <v>65</v>
      </c>
      <c r="B7" s="15">
        <f>DS!F16</f>
        <v>0</v>
      </c>
      <c r="C7" s="149" t="s">
        <v>143</v>
      </c>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1"/>
      <c r="BB7" s="145" t="s">
        <v>148</v>
      </c>
      <c r="BC7" s="146"/>
      <c r="BD7" s="146"/>
      <c r="BE7" s="146"/>
      <c r="BF7" s="147"/>
      <c r="BG7" s="148" t="s">
        <v>146</v>
      </c>
      <c r="BH7" s="148" t="s">
        <v>166</v>
      </c>
      <c r="BI7" s="138" t="s">
        <v>149</v>
      </c>
      <c r="BJ7" s="138" t="s">
        <v>150</v>
      </c>
      <c r="BK7" s="160"/>
      <c r="BL7" s="161"/>
      <c r="BM7" s="149" t="s">
        <v>143</v>
      </c>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1"/>
      <c r="DL7" s="145" t="s">
        <v>148</v>
      </c>
      <c r="DM7" s="146"/>
      <c r="DN7" s="146"/>
      <c r="DO7" s="146"/>
      <c r="DP7" s="147"/>
      <c r="DQ7" s="148" t="s">
        <v>146</v>
      </c>
      <c r="DR7" s="148" t="s">
        <v>166</v>
      </c>
      <c r="DS7" s="138" t="s">
        <v>149</v>
      </c>
      <c r="DT7" s="138" t="s">
        <v>150</v>
      </c>
      <c r="DU7" s="160"/>
      <c r="DV7" s="161"/>
      <c r="DW7" s="149" t="s">
        <v>143</v>
      </c>
      <c r="DX7" s="150"/>
      <c r="DY7" s="150"/>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0"/>
      <c r="EX7" s="150"/>
      <c r="EY7" s="150"/>
      <c r="EZ7" s="150"/>
      <c r="FA7" s="150"/>
      <c r="FB7" s="150"/>
      <c r="FC7" s="150"/>
      <c r="FD7" s="150"/>
      <c r="FE7" s="150"/>
      <c r="FF7" s="150"/>
      <c r="FG7" s="150"/>
      <c r="FH7" s="150"/>
      <c r="FI7" s="150"/>
      <c r="FJ7" s="150"/>
      <c r="FK7" s="150"/>
      <c r="FL7" s="150"/>
      <c r="FM7" s="150"/>
      <c r="FN7" s="150"/>
      <c r="FO7" s="150"/>
      <c r="FP7" s="150"/>
      <c r="FQ7" s="150"/>
      <c r="FR7" s="150"/>
      <c r="FS7" s="150"/>
      <c r="FT7" s="150"/>
      <c r="FU7" s="151"/>
      <c r="FV7" s="145" t="s">
        <v>148</v>
      </c>
      <c r="FW7" s="146"/>
      <c r="FX7" s="146"/>
      <c r="FY7" s="146"/>
      <c r="FZ7" s="147"/>
      <c r="GA7" s="148" t="s">
        <v>146</v>
      </c>
      <c r="GB7" s="148" t="s">
        <v>166</v>
      </c>
      <c r="GC7" s="138" t="s">
        <v>149</v>
      </c>
      <c r="GD7" s="138" t="s">
        <v>150</v>
      </c>
      <c r="GE7" s="160"/>
      <c r="GF7" s="161"/>
      <c r="GG7" s="153"/>
      <c r="GH7" s="158"/>
    </row>
    <row r="8" spans="1:190" ht="24.4" customHeight="1" x14ac:dyDescent="0.25">
      <c r="A8" s="16" t="s">
        <v>67</v>
      </c>
      <c r="B8" s="15">
        <f>DS!G16</f>
        <v>0</v>
      </c>
      <c r="C8" s="154" t="s">
        <v>162</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5" t="s">
        <v>144</v>
      </c>
      <c r="BC8" s="155" t="s">
        <v>145</v>
      </c>
      <c r="BD8" s="139" t="s">
        <v>147</v>
      </c>
      <c r="BE8" s="142" t="s">
        <v>164</v>
      </c>
      <c r="BF8" s="142" t="s">
        <v>165</v>
      </c>
      <c r="BG8" s="148"/>
      <c r="BH8" s="148"/>
      <c r="BI8" s="138"/>
      <c r="BJ8" s="138"/>
      <c r="BK8" s="160"/>
      <c r="BL8" s="161"/>
      <c r="BM8" s="154" t="s">
        <v>162</v>
      </c>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5" t="s">
        <v>144</v>
      </c>
      <c r="DM8" s="155" t="s">
        <v>145</v>
      </c>
      <c r="DN8" s="139" t="s">
        <v>147</v>
      </c>
      <c r="DO8" s="142" t="s">
        <v>164</v>
      </c>
      <c r="DP8" s="142" t="s">
        <v>165</v>
      </c>
      <c r="DQ8" s="148"/>
      <c r="DR8" s="148"/>
      <c r="DS8" s="138"/>
      <c r="DT8" s="138"/>
      <c r="DU8" s="160"/>
      <c r="DV8" s="161"/>
      <c r="DW8" s="154" t="s">
        <v>162</v>
      </c>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5" t="s">
        <v>144</v>
      </c>
      <c r="FW8" s="155" t="s">
        <v>145</v>
      </c>
      <c r="FX8" s="139" t="s">
        <v>147</v>
      </c>
      <c r="FY8" s="142" t="s">
        <v>164</v>
      </c>
      <c r="FZ8" s="142" t="s">
        <v>165</v>
      </c>
      <c r="GA8" s="148"/>
      <c r="GB8" s="148"/>
      <c r="GC8" s="138"/>
      <c r="GD8" s="138"/>
      <c r="GE8" s="160"/>
      <c r="GF8" s="161"/>
      <c r="GG8" s="153"/>
      <c r="GH8" s="158"/>
    </row>
    <row r="9" spans="1:190" ht="24.4" customHeight="1" x14ac:dyDescent="0.25">
      <c r="A9" s="16" t="s">
        <v>68</v>
      </c>
      <c r="B9" s="14">
        <f>DS!H16</f>
        <v>0</v>
      </c>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6"/>
      <c r="BC9" s="156"/>
      <c r="BD9" s="140"/>
      <c r="BE9" s="143"/>
      <c r="BF9" s="143"/>
      <c r="BG9" s="148"/>
      <c r="BH9" s="148"/>
      <c r="BI9" s="138"/>
      <c r="BJ9" s="138"/>
      <c r="BK9" s="160"/>
      <c r="BL9" s="161"/>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6"/>
      <c r="DM9" s="156"/>
      <c r="DN9" s="140"/>
      <c r="DO9" s="143"/>
      <c r="DP9" s="143"/>
      <c r="DQ9" s="148"/>
      <c r="DR9" s="148"/>
      <c r="DS9" s="138"/>
      <c r="DT9" s="138"/>
      <c r="DU9" s="160"/>
      <c r="DV9" s="161"/>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6"/>
      <c r="FW9" s="156"/>
      <c r="FX9" s="140"/>
      <c r="FY9" s="143"/>
      <c r="FZ9" s="143"/>
      <c r="GA9" s="148"/>
      <c r="GB9" s="148"/>
      <c r="GC9" s="138"/>
      <c r="GD9" s="138"/>
      <c r="GE9" s="160"/>
      <c r="GF9" s="161"/>
      <c r="GG9" s="153"/>
      <c r="GH9" s="158"/>
    </row>
    <row r="10" spans="1:190" ht="24.4" customHeight="1" x14ac:dyDescent="0.25">
      <c r="A10" s="16" t="s">
        <v>69</v>
      </c>
      <c r="B10" s="14">
        <f>DS!I16</f>
        <v>0</v>
      </c>
      <c r="C10" s="17" t="s">
        <v>73</v>
      </c>
      <c r="D10" s="17" t="s">
        <v>73</v>
      </c>
      <c r="E10" s="77" t="s">
        <v>73</v>
      </c>
      <c r="F10" s="17" t="s">
        <v>73</v>
      </c>
      <c r="G10" s="17" t="s">
        <v>73</v>
      </c>
      <c r="H10" s="77" t="s">
        <v>73</v>
      </c>
      <c r="I10" s="17" t="s">
        <v>73</v>
      </c>
      <c r="J10" s="17" t="s">
        <v>73</v>
      </c>
      <c r="K10" s="77" t="s">
        <v>73</v>
      </c>
      <c r="L10" s="17" t="s">
        <v>73</v>
      </c>
      <c r="M10" s="17" t="s">
        <v>73</v>
      </c>
      <c r="N10" s="77" t="s">
        <v>73</v>
      </c>
      <c r="O10" s="17" t="s">
        <v>73</v>
      </c>
      <c r="P10" s="17" t="s">
        <v>73</v>
      </c>
      <c r="Q10" s="77" t="s">
        <v>73</v>
      </c>
      <c r="R10" s="17" t="s">
        <v>73</v>
      </c>
      <c r="S10" s="17" t="s">
        <v>73</v>
      </c>
      <c r="T10" s="77" t="s">
        <v>73</v>
      </c>
      <c r="U10" s="17" t="s">
        <v>73</v>
      </c>
      <c r="V10" s="17" t="s">
        <v>73</v>
      </c>
      <c r="W10" s="77" t="s">
        <v>73</v>
      </c>
      <c r="X10" s="17" t="s">
        <v>73</v>
      </c>
      <c r="Y10" s="17" t="s">
        <v>73</v>
      </c>
      <c r="Z10" s="77" t="s">
        <v>73</v>
      </c>
      <c r="AA10" s="17" t="s">
        <v>73</v>
      </c>
      <c r="AB10" s="17" t="s">
        <v>73</v>
      </c>
      <c r="AC10" s="77" t="s">
        <v>73</v>
      </c>
      <c r="AD10" s="17" t="s">
        <v>73</v>
      </c>
      <c r="AE10" s="17" t="s">
        <v>73</v>
      </c>
      <c r="AF10" s="77" t="s">
        <v>73</v>
      </c>
      <c r="AG10" s="17" t="s">
        <v>73</v>
      </c>
      <c r="AH10" s="17" t="s">
        <v>73</v>
      </c>
      <c r="AI10" s="77" t="s">
        <v>73</v>
      </c>
      <c r="AJ10" s="17" t="s">
        <v>73</v>
      </c>
      <c r="AK10" s="17" t="s">
        <v>73</v>
      </c>
      <c r="AL10" s="77" t="s">
        <v>73</v>
      </c>
      <c r="AM10" s="17" t="s">
        <v>73</v>
      </c>
      <c r="AN10" s="17" t="s">
        <v>73</v>
      </c>
      <c r="AO10" s="77" t="s">
        <v>73</v>
      </c>
      <c r="AP10" s="17" t="s">
        <v>73</v>
      </c>
      <c r="AQ10" s="17" t="s">
        <v>73</v>
      </c>
      <c r="AR10" s="77" t="s">
        <v>73</v>
      </c>
      <c r="AS10" s="17" t="s">
        <v>73</v>
      </c>
      <c r="AT10" s="17" t="s">
        <v>73</v>
      </c>
      <c r="AU10" s="77" t="s">
        <v>73</v>
      </c>
      <c r="AV10" s="17" t="s">
        <v>73</v>
      </c>
      <c r="AW10" s="17" t="s">
        <v>73</v>
      </c>
      <c r="AX10" s="77" t="s">
        <v>73</v>
      </c>
      <c r="AY10" s="17" t="s">
        <v>73</v>
      </c>
      <c r="AZ10" s="17" t="s">
        <v>73</v>
      </c>
      <c r="BA10" s="77" t="s">
        <v>73</v>
      </c>
      <c r="BB10" s="156"/>
      <c r="BC10" s="156"/>
      <c r="BD10" s="140"/>
      <c r="BE10" s="143"/>
      <c r="BF10" s="143"/>
      <c r="BG10" s="148"/>
      <c r="BH10" s="148"/>
      <c r="BI10" s="138"/>
      <c r="BJ10" s="138"/>
      <c r="BK10" s="160"/>
      <c r="BL10" s="161"/>
      <c r="BM10" s="17" t="s">
        <v>73</v>
      </c>
      <c r="BN10" s="17" t="s">
        <v>73</v>
      </c>
      <c r="BO10" s="77" t="s">
        <v>73</v>
      </c>
      <c r="BP10" s="17" t="s">
        <v>73</v>
      </c>
      <c r="BQ10" s="17" t="s">
        <v>73</v>
      </c>
      <c r="BR10" s="77" t="s">
        <v>73</v>
      </c>
      <c r="BS10" s="17" t="s">
        <v>73</v>
      </c>
      <c r="BT10" s="17" t="s">
        <v>73</v>
      </c>
      <c r="BU10" s="77" t="s">
        <v>73</v>
      </c>
      <c r="BV10" s="17" t="s">
        <v>73</v>
      </c>
      <c r="BW10" s="17" t="s">
        <v>73</v>
      </c>
      <c r="BX10" s="77" t="s">
        <v>73</v>
      </c>
      <c r="BY10" s="17" t="s">
        <v>73</v>
      </c>
      <c r="BZ10" s="17" t="s">
        <v>73</v>
      </c>
      <c r="CA10" s="77" t="s">
        <v>73</v>
      </c>
      <c r="CB10" s="17" t="s">
        <v>73</v>
      </c>
      <c r="CC10" s="17" t="s">
        <v>73</v>
      </c>
      <c r="CD10" s="77" t="s">
        <v>73</v>
      </c>
      <c r="CE10" s="17" t="s">
        <v>73</v>
      </c>
      <c r="CF10" s="17" t="s">
        <v>73</v>
      </c>
      <c r="CG10" s="77" t="s">
        <v>73</v>
      </c>
      <c r="CH10" s="17" t="s">
        <v>73</v>
      </c>
      <c r="CI10" s="17" t="s">
        <v>73</v>
      </c>
      <c r="CJ10" s="77" t="s">
        <v>73</v>
      </c>
      <c r="CK10" s="17" t="s">
        <v>73</v>
      </c>
      <c r="CL10" s="17" t="s">
        <v>73</v>
      </c>
      <c r="CM10" s="77" t="s">
        <v>73</v>
      </c>
      <c r="CN10" s="17" t="s">
        <v>73</v>
      </c>
      <c r="CO10" s="17" t="s">
        <v>73</v>
      </c>
      <c r="CP10" s="77" t="s">
        <v>73</v>
      </c>
      <c r="CQ10" s="17" t="s">
        <v>73</v>
      </c>
      <c r="CR10" s="17" t="s">
        <v>73</v>
      </c>
      <c r="CS10" s="77" t="s">
        <v>73</v>
      </c>
      <c r="CT10" s="17" t="s">
        <v>73</v>
      </c>
      <c r="CU10" s="17" t="s">
        <v>73</v>
      </c>
      <c r="CV10" s="77" t="s">
        <v>73</v>
      </c>
      <c r="CW10" s="17" t="s">
        <v>73</v>
      </c>
      <c r="CX10" s="17" t="s">
        <v>73</v>
      </c>
      <c r="CY10" s="77" t="s">
        <v>73</v>
      </c>
      <c r="CZ10" s="17" t="s">
        <v>73</v>
      </c>
      <c r="DA10" s="17" t="s">
        <v>73</v>
      </c>
      <c r="DB10" s="77" t="s">
        <v>73</v>
      </c>
      <c r="DC10" s="17" t="s">
        <v>73</v>
      </c>
      <c r="DD10" s="17" t="s">
        <v>73</v>
      </c>
      <c r="DE10" s="77" t="s">
        <v>73</v>
      </c>
      <c r="DF10" s="17" t="s">
        <v>73</v>
      </c>
      <c r="DG10" s="17" t="s">
        <v>73</v>
      </c>
      <c r="DH10" s="77" t="s">
        <v>73</v>
      </c>
      <c r="DI10" s="17" t="s">
        <v>73</v>
      </c>
      <c r="DJ10" s="17" t="s">
        <v>73</v>
      </c>
      <c r="DK10" s="77" t="s">
        <v>73</v>
      </c>
      <c r="DL10" s="156"/>
      <c r="DM10" s="156"/>
      <c r="DN10" s="140"/>
      <c r="DO10" s="143"/>
      <c r="DP10" s="143"/>
      <c r="DQ10" s="148"/>
      <c r="DR10" s="148"/>
      <c r="DS10" s="138"/>
      <c r="DT10" s="138"/>
      <c r="DU10" s="160"/>
      <c r="DV10" s="161"/>
      <c r="DW10" s="17" t="s">
        <v>73</v>
      </c>
      <c r="DX10" s="17" t="s">
        <v>73</v>
      </c>
      <c r="DY10" s="77" t="s">
        <v>73</v>
      </c>
      <c r="DZ10" s="17" t="s">
        <v>73</v>
      </c>
      <c r="EA10" s="17" t="s">
        <v>73</v>
      </c>
      <c r="EB10" s="77" t="s">
        <v>73</v>
      </c>
      <c r="EC10" s="17" t="s">
        <v>73</v>
      </c>
      <c r="ED10" s="17" t="s">
        <v>73</v>
      </c>
      <c r="EE10" s="77" t="s">
        <v>73</v>
      </c>
      <c r="EF10" s="17" t="s">
        <v>73</v>
      </c>
      <c r="EG10" s="17" t="s">
        <v>73</v>
      </c>
      <c r="EH10" s="77" t="s">
        <v>73</v>
      </c>
      <c r="EI10" s="17" t="s">
        <v>73</v>
      </c>
      <c r="EJ10" s="17" t="s">
        <v>73</v>
      </c>
      <c r="EK10" s="77" t="s">
        <v>73</v>
      </c>
      <c r="EL10" s="17" t="s">
        <v>73</v>
      </c>
      <c r="EM10" s="17" t="s">
        <v>73</v>
      </c>
      <c r="EN10" s="77" t="s">
        <v>73</v>
      </c>
      <c r="EO10" s="17" t="s">
        <v>73</v>
      </c>
      <c r="EP10" s="17" t="s">
        <v>73</v>
      </c>
      <c r="EQ10" s="77" t="s">
        <v>73</v>
      </c>
      <c r="ER10" s="17" t="s">
        <v>73</v>
      </c>
      <c r="ES10" s="17" t="s">
        <v>73</v>
      </c>
      <c r="ET10" s="77" t="s">
        <v>73</v>
      </c>
      <c r="EU10" s="17" t="s">
        <v>73</v>
      </c>
      <c r="EV10" s="17" t="s">
        <v>73</v>
      </c>
      <c r="EW10" s="77" t="s">
        <v>73</v>
      </c>
      <c r="EX10" s="17" t="s">
        <v>73</v>
      </c>
      <c r="EY10" s="17" t="s">
        <v>73</v>
      </c>
      <c r="EZ10" s="77" t="s">
        <v>73</v>
      </c>
      <c r="FA10" s="17" t="s">
        <v>73</v>
      </c>
      <c r="FB10" s="17" t="s">
        <v>73</v>
      </c>
      <c r="FC10" s="77" t="s">
        <v>73</v>
      </c>
      <c r="FD10" s="17" t="s">
        <v>73</v>
      </c>
      <c r="FE10" s="17" t="s">
        <v>73</v>
      </c>
      <c r="FF10" s="77" t="s">
        <v>73</v>
      </c>
      <c r="FG10" s="17" t="s">
        <v>73</v>
      </c>
      <c r="FH10" s="17" t="s">
        <v>73</v>
      </c>
      <c r="FI10" s="77" t="s">
        <v>73</v>
      </c>
      <c r="FJ10" s="17" t="s">
        <v>73</v>
      </c>
      <c r="FK10" s="17" t="s">
        <v>73</v>
      </c>
      <c r="FL10" s="77" t="s">
        <v>73</v>
      </c>
      <c r="FM10" s="17" t="s">
        <v>73</v>
      </c>
      <c r="FN10" s="17" t="s">
        <v>73</v>
      </c>
      <c r="FO10" s="77" t="s">
        <v>73</v>
      </c>
      <c r="FP10" s="17" t="s">
        <v>73</v>
      </c>
      <c r="FQ10" s="17" t="s">
        <v>73</v>
      </c>
      <c r="FR10" s="77" t="s">
        <v>73</v>
      </c>
      <c r="FS10" s="17" t="s">
        <v>73</v>
      </c>
      <c r="FT10" s="17" t="s">
        <v>73</v>
      </c>
      <c r="FU10" s="77" t="s">
        <v>73</v>
      </c>
      <c r="FV10" s="156"/>
      <c r="FW10" s="156"/>
      <c r="FX10" s="140"/>
      <c r="FY10" s="143"/>
      <c r="FZ10" s="143"/>
      <c r="GA10" s="148"/>
      <c r="GB10" s="148"/>
      <c r="GC10" s="138"/>
      <c r="GD10" s="138"/>
      <c r="GE10" s="160"/>
      <c r="GF10" s="161"/>
      <c r="GG10" s="153"/>
      <c r="GH10" s="158"/>
    </row>
    <row r="11" spans="1:190" ht="15.75" customHeight="1" x14ac:dyDescent="0.25">
      <c r="A11" s="164" t="s">
        <v>70</v>
      </c>
      <c r="B11" s="166" t="s">
        <v>71</v>
      </c>
      <c r="C11" s="18">
        <v>1</v>
      </c>
      <c r="D11" s="125" t="s">
        <v>163</v>
      </c>
      <c r="E11" s="81" t="s">
        <v>72</v>
      </c>
      <c r="F11" s="18">
        <v>2</v>
      </c>
      <c r="G11" s="125" t="s">
        <v>163</v>
      </c>
      <c r="H11" s="81" t="s">
        <v>72</v>
      </c>
      <c r="I11" s="18">
        <v>3</v>
      </c>
      <c r="J11" s="125" t="s">
        <v>163</v>
      </c>
      <c r="K11" s="81" t="s">
        <v>72</v>
      </c>
      <c r="L11" s="18">
        <v>4</v>
      </c>
      <c r="M11" s="125" t="s">
        <v>163</v>
      </c>
      <c r="N11" s="81" t="s">
        <v>72</v>
      </c>
      <c r="O11" s="18">
        <v>5</v>
      </c>
      <c r="P11" s="125" t="s">
        <v>163</v>
      </c>
      <c r="Q11" s="81" t="s">
        <v>72</v>
      </c>
      <c r="R11" s="18">
        <v>6</v>
      </c>
      <c r="S11" s="125" t="s">
        <v>163</v>
      </c>
      <c r="T11" s="81" t="s">
        <v>72</v>
      </c>
      <c r="U11" s="18">
        <v>7</v>
      </c>
      <c r="V11" s="125" t="s">
        <v>163</v>
      </c>
      <c r="W11" s="81" t="s">
        <v>72</v>
      </c>
      <c r="X11" s="18">
        <v>8</v>
      </c>
      <c r="Y11" s="125" t="s">
        <v>163</v>
      </c>
      <c r="Z11" s="81" t="s">
        <v>72</v>
      </c>
      <c r="AA11" s="18">
        <v>9</v>
      </c>
      <c r="AB11" s="125" t="s">
        <v>163</v>
      </c>
      <c r="AC11" s="81" t="s">
        <v>72</v>
      </c>
      <c r="AD11" s="18">
        <v>10</v>
      </c>
      <c r="AE11" s="125" t="s">
        <v>163</v>
      </c>
      <c r="AF11" s="81" t="s">
        <v>72</v>
      </c>
      <c r="AG11" s="18">
        <v>11</v>
      </c>
      <c r="AH11" s="125" t="s">
        <v>163</v>
      </c>
      <c r="AI11" s="81" t="s">
        <v>72</v>
      </c>
      <c r="AJ11" s="18">
        <v>12</v>
      </c>
      <c r="AK11" s="125" t="s">
        <v>163</v>
      </c>
      <c r="AL11" s="81" t="s">
        <v>72</v>
      </c>
      <c r="AM11" s="18">
        <v>13</v>
      </c>
      <c r="AN11" s="125" t="s">
        <v>163</v>
      </c>
      <c r="AO11" s="81" t="s">
        <v>72</v>
      </c>
      <c r="AP11" s="18">
        <v>14</v>
      </c>
      <c r="AQ11" s="125" t="s">
        <v>163</v>
      </c>
      <c r="AR11" s="81" t="s">
        <v>72</v>
      </c>
      <c r="AS11" s="18">
        <v>15</v>
      </c>
      <c r="AT11" s="125" t="s">
        <v>163</v>
      </c>
      <c r="AU11" s="81" t="s">
        <v>72</v>
      </c>
      <c r="AV11" s="18">
        <v>16</v>
      </c>
      <c r="AW11" s="125" t="s">
        <v>163</v>
      </c>
      <c r="AX11" s="81" t="s">
        <v>72</v>
      </c>
      <c r="AY11" s="18">
        <v>17</v>
      </c>
      <c r="AZ11" s="125" t="s">
        <v>163</v>
      </c>
      <c r="BA11" s="81" t="s">
        <v>72</v>
      </c>
      <c r="BB11" s="156"/>
      <c r="BC11" s="156"/>
      <c r="BD11" s="140"/>
      <c r="BE11" s="143"/>
      <c r="BF11" s="143"/>
      <c r="BG11" s="148"/>
      <c r="BH11" s="148"/>
      <c r="BI11" s="138"/>
      <c r="BJ11" s="138"/>
      <c r="BK11" s="160"/>
      <c r="BL11" s="161"/>
      <c r="BM11" s="18">
        <v>1</v>
      </c>
      <c r="BN11" s="125" t="s">
        <v>163</v>
      </c>
      <c r="BO11" s="81" t="s">
        <v>72</v>
      </c>
      <c r="BP11" s="18">
        <v>2</v>
      </c>
      <c r="BQ11" s="125" t="s">
        <v>163</v>
      </c>
      <c r="BR11" s="81" t="s">
        <v>72</v>
      </c>
      <c r="BS11" s="18">
        <v>3</v>
      </c>
      <c r="BT11" s="125" t="s">
        <v>163</v>
      </c>
      <c r="BU11" s="81" t="s">
        <v>72</v>
      </c>
      <c r="BV11" s="18">
        <v>4</v>
      </c>
      <c r="BW11" s="125" t="s">
        <v>163</v>
      </c>
      <c r="BX11" s="81" t="s">
        <v>72</v>
      </c>
      <c r="BY11" s="18">
        <v>5</v>
      </c>
      <c r="BZ11" s="125" t="s">
        <v>163</v>
      </c>
      <c r="CA11" s="81" t="s">
        <v>72</v>
      </c>
      <c r="CB11" s="18">
        <v>6</v>
      </c>
      <c r="CC11" s="125" t="s">
        <v>163</v>
      </c>
      <c r="CD11" s="81" t="s">
        <v>72</v>
      </c>
      <c r="CE11" s="18">
        <v>7</v>
      </c>
      <c r="CF11" s="125" t="s">
        <v>163</v>
      </c>
      <c r="CG11" s="81" t="s">
        <v>72</v>
      </c>
      <c r="CH11" s="18">
        <v>8</v>
      </c>
      <c r="CI11" s="125" t="s">
        <v>163</v>
      </c>
      <c r="CJ11" s="81" t="s">
        <v>72</v>
      </c>
      <c r="CK11" s="18">
        <v>9</v>
      </c>
      <c r="CL11" s="125" t="s">
        <v>163</v>
      </c>
      <c r="CM11" s="81" t="s">
        <v>72</v>
      </c>
      <c r="CN11" s="18">
        <v>10</v>
      </c>
      <c r="CO11" s="125" t="s">
        <v>163</v>
      </c>
      <c r="CP11" s="81" t="s">
        <v>72</v>
      </c>
      <c r="CQ11" s="18">
        <v>11</v>
      </c>
      <c r="CR11" s="125" t="s">
        <v>163</v>
      </c>
      <c r="CS11" s="81" t="s">
        <v>72</v>
      </c>
      <c r="CT11" s="18">
        <v>12</v>
      </c>
      <c r="CU11" s="125" t="s">
        <v>163</v>
      </c>
      <c r="CV11" s="81" t="s">
        <v>72</v>
      </c>
      <c r="CW11" s="18">
        <v>13</v>
      </c>
      <c r="CX11" s="125" t="s">
        <v>163</v>
      </c>
      <c r="CY11" s="81" t="s">
        <v>72</v>
      </c>
      <c r="CZ11" s="18">
        <v>14</v>
      </c>
      <c r="DA11" s="125" t="s">
        <v>163</v>
      </c>
      <c r="DB11" s="81" t="s">
        <v>72</v>
      </c>
      <c r="DC11" s="18">
        <v>15</v>
      </c>
      <c r="DD11" s="125" t="s">
        <v>163</v>
      </c>
      <c r="DE11" s="81" t="s">
        <v>72</v>
      </c>
      <c r="DF11" s="18">
        <v>16</v>
      </c>
      <c r="DG11" s="125" t="s">
        <v>163</v>
      </c>
      <c r="DH11" s="81" t="s">
        <v>72</v>
      </c>
      <c r="DI11" s="18">
        <v>17</v>
      </c>
      <c r="DJ11" s="125" t="s">
        <v>163</v>
      </c>
      <c r="DK11" s="81" t="s">
        <v>72</v>
      </c>
      <c r="DL11" s="156"/>
      <c r="DM11" s="156"/>
      <c r="DN11" s="140"/>
      <c r="DO11" s="143"/>
      <c r="DP11" s="143"/>
      <c r="DQ11" s="148"/>
      <c r="DR11" s="148"/>
      <c r="DS11" s="138"/>
      <c r="DT11" s="138"/>
      <c r="DU11" s="160"/>
      <c r="DV11" s="161"/>
      <c r="DW11" s="18">
        <v>1</v>
      </c>
      <c r="DX11" s="125" t="s">
        <v>163</v>
      </c>
      <c r="DY11" s="81" t="s">
        <v>72</v>
      </c>
      <c r="DZ11" s="18">
        <v>2</v>
      </c>
      <c r="EA11" s="125" t="s">
        <v>163</v>
      </c>
      <c r="EB11" s="81" t="s">
        <v>72</v>
      </c>
      <c r="EC11" s="18">
        <v>3</v>
      </c>
      <c r="ED11" s="125" t="s">
        <v>163</v>
      </c>
      <c r="EE11" s="81" t="s">
        <v>72</v>
      </c>
      <c r="EF11" s="18">
        <v>4</v>
      </c>
      <c r="EG11" s="125" t="s">
        <v>163</v>
      </c>
      <c r="EH11" s="81" t="s">
        <v>72</v>
      </c>
      <c r="EI11" s="18">
        <v>5</v>
      </c>
      <c r="EJ11" s="125" t="s">
        <v>163</v>
      </c>
      <c r="EK11" s="81" t="s">
        <v>72</v>
      </c>
      <c r="EL11" s="18">
        <v>6</v>
      </c>
      <c r="EM11" s="125" t="s">
        <v>163</v>
      </c>
      <c r="EN11" s="81" t="s">
        <v>72</v>
      </c>
      <c r="EO11" s="18">
        <v>7</v>
      </c>
      <c r="EP11" s="125" t="s">
        <v>163</v>
      </c>
      <c r="EQ11" s="81" t="s">
        <v>72</v>
      </c>
      <c r="ER11" s="18">
        <v>8</v>
      </c>
      <c r="ES11" s="125" t="s">
        <v>163</v>
      </c>
      <c r="ET11" s="81" t="s">
        <v>72</v>
      </c>
      <c r="EU11" s="18">
        <v>9</v>
      </c>
      <c r="EV11" s="125" t="s">
        <v>163</v>
      </c>
      <c r="EW11" s="81" t="s">
        <v>72</v>
      </c>
      <c r="EX11" s="18">
        <v>10</v>
      </c>
      <c r="EY11" s="125" t="s">
        <v>163</v>
      </c>
      <c r="EZ11" s="81" t="s">
        <v>72</v>
      </c>
      <c r="FA11" s="18">
        <v>11</v>
      </c>
      <c r="FB11" s="125" t="s">
        <v>163</v>
      </c>
      <c r="FC11" s="81" t="s">
        <v>72</v>
      </c>
      <c r="FD11" s="18">
        <v>12</v>
      </c>
      <c r="FE11" s="125" t="s">
        <v>163</v>
      </c>
      <c r="FF11" s="81" t="s">
        <v>72</v>
      </c>
      <c r="FG11" s="18">
        <v>13</v>
      </c>
      <c r="FH11" s="125" t="s">
        <v>163</v>
      </c>
      <c r="FI11" s="81" t="s">
        <v>72</v>
      </c>
      <c r="FJ11" s="18">
        <v>14</v>
      </c>
      <c r="FK11" s="125" t="s">
        <v>163</v>
      </c>
      <c r="FL11" s="81" t="s">
        <v>72</v>
      </c>
      <c r="FM11" s="18">
        <v>15</v>
      </c>
      <c r="FN11" s="125" t="s">
        <v>163</v>
      </c>
      <c r="FO11" s="81" t="s">
        <v>72</v>
      </c>
      <c r="FP11" s="18">
        <v>16</v>
      </c>
      <c r="FQ11" s="125" t="s">
        <v>163</v>
      </c>
      <c r="FR11" s="81" t="s">
        <v>72</v>
      </c>
      <c r="FS11" s="18">
        <v>17</v>
      </c>
      <c r="FT11" s="125" t="s">
        <v>163</v>
      </c>
      <c r="FU11" s="81" t="s">
        <v>72</v>
      </c>
      <c r="FV11" s="156"/>
      <c r="FW11" s="156"/>
      <c r="FX11" s="140"/>
      <c r="FY11" s="143"/>
      <c r="FZ11" s="143"/>
      <c r="GA11" s="148"/>
      <c r="GB11" s="148"/>
      <c r="GC11" s="138"/>
      <c r="GD11" s="138"/>
      <c r="GE11" s="160"/>
      <c r="GF11" s="161"/>
      <c r="GG11" s="153"/>
      <c r="GH11" s="158"/>
    </row>
    <row r="12" spans="1:190" ht="151.5" customHeight="1" x14ac:dyDescent="0.25">
      <c r="A12" s="165"/>
      <c r="B12" s="167"/>
      <c r="C12" s="19"/>
      <c r="D12" s="126"/>
      <c r="E12" s="78"/>
      <c r="F12" s="19"/>
      <c r="G12" s="126"/>
      <c r="H12" s="78"/>
      <c r="I12" s="19"/>
      <c r="J12" s="126"/>
      <c r="K12" s="78"/>
      <c r="L12" s="19"/>
      <c r="M12" s="126"/>
      <c r="N12" s="78"/>
      <c r="O12" s="19"/>
      <c r="P12" s="126"/>
      <c r="Q12" s="78"/>
      <c r="R12" s="19"/>
      <c r="S12" s="126"/>
      <c r="T12" s="78"/>
      <c r="U12" s="19"/>
      <c r="V12" s="126"/>
      <c r="W12" s="78"/>
      <c r="X12" s="19"/>
      <c r="Y12" s="126"/>
      <c r="Z12" s="78"/>
      <c r="AA12" s="19"/>
      <c r="AB12" s="126"/>
      <c r="AC12" s="78"/>
      <c r="AD12" s="19"/>
      <c r="AE12" s="126"/>
      <c r="AF12" s="78"/>
      <c r="AG12" s="19"/>
      <c r="AH12" s="126"/>
      <c r="AI12" s="78"/>
      <c r="AJ12" s="19"/>
      <c r="AK12" s="126"/>
      <c r="AL12" s="78"/>
      <c r="AM12" s="19"/>
      <c r="AN12" s="126"/>
      <c r="AO12" s="78"/>
      <c r="AP12" s="19"/>
      <c r="AQ12" s="126"/>
      <c r="AR12" s="78"/>
      <c r="AS12" s="19"/>
      <c r="AT12" s="126"/>
      <c r="AU12" s="78"/>
      <c r="AV12" s="19"/>
      <c r="AW12" s="126"/>
      <c r="AX12" s="78"/>
      <c r="AY12" s="19"/>
      <c r="AZ12" s="126"/>
      <c r="BA12" s="78"/>
      <c r="BB12" s="157"/>
      <c r="BC12" s="157"/>
      <c r="BD12" s="141"/>
      <c r="BE12" s="144"/>
      <c r="BF12" s="144"/>
      <c r="BG12" s="148"/>
      <c r="BH12" s="148"/>
      <c r="BI12" s="138"/>
      <c r="BJ12" s="138"/>
      <c r="BK12" s="160"/>
      <c r="BL12" s="161"/>
      <c r="BM12" s="19"/>
      <c r="BN12" s="126"/>
      <c r="BO12" s="78"/>
      <c r="BP12" s="19"/>
      <c r="BQ12" s="126"/>
      <c r="BR12" s="78"/>
      <c r="BS12" s="19"/>
      <c r="BT12" s="126"/>
      <c r="BU12" s="78"/>
      <c r="BV12" s="19"/>
      <c r="BW12" s="126"/>
      <c r="BX12" s="78"/>
      <c r="BY12" s="19"/>
      <c r="BZ12" s="126"/>
      <c r="CA12" s="78"/>
      <c r="CB12" s="19"/>
      <c r="CC12" s="126"/>
      <c r="CD12" s="78"/>
      <c r="CE12" s="19"/>
      <c r="CF12" s="126"/>
      <c r="CG12" s="78"/>
      <c r="CH12" s="19"/>
      <c r="CI12" s="126"/>
      <c r="CJ12" s="78"/>
      <c r="CK12" s="19"/>
      <c r="CL12" s="126"/>
      <c r="CM12" s="78"/>
      <c r="CN12" s="19"/>
      <c r="CO12" s="126"/>
      <c r="CP12" s="78"/>
      <c r="CQ12" s="19"/>
      <c r="CR12" s="126"/>
      <c r="CS12" s="78"/>
      <c r="CT12" s="19"/>
      <c r="CU12" s="126"/>
      <c r="CV12" s="78"/>
      <c r="CW12" s="19"/>
      <c r="CX12" s="126"/>
      <c r="CY12" s="78"/>
      <c r="CZ12" s="19"/>
      <c r="DA12" s="126"/>
      <c r="DB12" s="78"/>
      <c r="DC12" s="19"/>
      <c r="DD12" s="126"/>
      <c r="DE12" s="78"/>
      <c r="DF12" s="19"/>
      <c r="DG12" s="126"/>
      <c r="DH12" s="78"/>
      <c r="DI12" s="19"/>
      <c r="DJ12" s="126"/>
      <c r="DK12" s="78"/>
      <c r="DL12" s="157"/>
      <c r="DM12" s="157"/>
      <c r="DN12" s="141"/>
      <c r="DO12" s="144"/>
      <c r="DP12" s="144"/>
      <c r="DQ12" s="148"/>
      <c r="DR12" s="148"/>
      <c r="DS12" s="138"/>
      <c r="DT12" s="138"/>
      <c r="DU12" s="160"/>
      <c r="DV12" s="161"/>
      <c r="DW12" s="19"/>
      <c r="DX12" s="126"/>
      <c r="DY12" s="78"/>
      <c r="DZ12" s="19"/>
      <c r="EA12" s="126"/>
      <c r="EB12" s="78"/>
      <c r="EC12" s="19"/>
      <c r="ED12" s="126"/>
      <c r="EE12" s="78"/>
      <c r="EF12" s="19"/>
      <c r="EG12" s="126"/>
      <c r="EH12" s="78"/>
      <c r="EI12" s="19"/>
      <c r="EJ12" s="126"/>
      <c r="EK12" s="78"/>
      <c r="EL12" s="19"/>
      <c r="EM12" s="126"/>
      <c r="EN12" s="78"/>
      <c r="EO12" s="19"/>
      <c r="EP12" s="126"/>
      <c r="EQ12" s="78"/>
      <c r="ER12" s="19"/>
      <c r="ES12" s="126"/>
      <c r="ET12" s="78"/>
      <c r="EU12" s="19"/>
      <c r="EV12" s="126"/>
      <c r="EW12" s="78"/>
      <c r="EX12" s="19"/>
      <c r="EY12" s="126"/>
      <c r="EZ12" s="78"/>
      <c r="FA12" s="19"/>
      <c r="FB12" s="126"/>
      <c r="FC12" s="78"/>
      <c r="FD12" s="19"/>
      <c r="FE12" s="126"/>
      <c r="FF12" s="78"/>
      <c r="FG12" s="19"/>
      <c r="FH12" s="126"/>
      <c r="FI12" s="78"/>
      <c r="FJ12" s="19"/>
      <c r="FK12" s="126"/>
      <c r="FL12" s="78"/>
      <c r="FM12" s="19"/>
      <c r="FN12" s="126"/>
      <c r="FO12" s="78"/>
      <c r="FP12" s="19"/>
      <c r="FQ12" s="126"/>
      <c r="FR12" s="78"/>
      <c r="FS12" s="19"/>
      <c r="FT12" s="126"/>
      <c r="FU12" s="78"/>
      <c r="FV12" s="157"/>
      <c r="FW12" s="157"/>
      <c r="FX12" s="141"/>
      <c r="FY12" s="144"/>
      <c r="FZ12" s="144"/>
      <c r="GA12" s="148"/>
      <c r="GB12" s="148"/>
      <c r="GC12" s="138"/>
      <c r="GD12" s="138"/>
      <c r="GE12" s="160"/>
      <c r="GF12" s="161"/>
      <c r="GG12" s="153"/>
      <c r="GH12" s="158"/>
    </row>
    <row r="13" spans="1:190" x14ac:dyDescent="0.25">
      <c r="A13" s="20">
        <v>1</v>
      </c>
      <c r="B13" s="21"/>
      <c r="C13" s="22">
        <v>8</v>
      </c>
      <c r="D13" s="22"/>
      <c r="E13" s="23">
        <f>IF(IF(D13&gt;C13,TRUNC(AVERAGE(C13:D13),2),C13)=0," ",IF(D13&gt;C13,TRUNC(AVERAGE(C13:D13),2),C13))</f>
        <v>8</v>
      </c>
      <c r="F13" s="22"/>
      <c r="G13" s="22"/>
      <c r="H13" s="23" t="str">
        <f>IF(IF(G13&gt;F13,TRUNC(AVERAGE(F13:G13),2),F13)=0," ",IF(G13&gt;F13,TRUNC(AVERAGE(F13:G13),2),F13))</f>
        <v xml:space="preserve"> </v>
      </c>
      <c r="I13" s="22"/>
      <c r="J13" s="22"/>
      <c r="K13" s="23" t="str">
        <f>IF(IF(J13&gt;I13,TRUNC(AVERAGE(I13:J13),2),I13)=0," ",IF(J13&gt;I13,TRUNC(AVERAGE(I13:J13),2),I13))</f>
        <v xml:space="preserve"> </v>
      </c>
      <c r="L13" s="22"/>
      <c r="M13" s="22"/>
      <c r="N13" s="23" t="str">
        <f>IF(IF(M13&gt;L13,TRUNC(AVERAGE(L13:M13),2),L13)=0," ",IF(M13&gt;L13,TRUNC(AVERAGE(L13:M13),2),L13))</f>
        <v xml:space="preserve"> </v>
      </c>
      <c r="O13" s="22"/>
      <c r="P13" s="22"/>
      <c r="Q13" s="23" t="str">
        <f>IF(IF(P13&gt;O13,TRUNC(AVERAGE(O13:P13),2),O13)=0," ",IF(P13&gt;O13,TRUNC(AVERAGE(O13:P13),2),O13))</f>
        <v xml:space="preserve"> </v>
      </c>
      <c r="R13" s="22"/>
      <c r="S13" s="22"/>
      <c r="T13" s="23" t="str">
        <f>IF(IF(S13&gt;R13,TRUNC(AVERAGE(R13:S13),2),R13)=0," ",IF(S13&gt;R13,TRUNC(AVERAGE(R13:S13),2),R13))</f>
        <v xml:space="preserve"> </v>
      </c>
      <c r="U13" s="22"/>
      <c r="V13" s="22"/>
      <c r="W13" s="23" t="str">
        <f>IF(IF(V13&gt;U13,TRUNC(AVERAGE(U13:V13),2),U13)=0," ",IF(V13&gt;U13,TRUNC(AVERAGE(U13:V13),2),U13))</f>
        <v xml:space="preserve"> </v>
      </c>
      <c r="X13" s="22"/>
      <c r="Y13" s="22"/>
      <c r="Z13" s="23" t="str">
        <f>IF(IF(Y13&gt;X13,TRUNC(AVERAGE(X13:Y13),2),X13)=0," ",IF(Y13&gt;X13,TRUNC(AVERAGE(X13:Y13),2),X13))</f>
        <v xml:space="preserve"> </v>
      </c>
      <c r="AA13" s="22"/>
      <c r="AB13" s="22"/>
      <c r="AC13" s="23" t="str">
        <f>IF(IF(AB13&gt;AA13,TRUNC(AVERAGE(AA13:AB13),2),AA13)=0," ",IF(AB13&gt;AA13,TRUNC(AVERAGE(AA13:AB13),2),AA13))</f>
        <v xml:space="preserve"> </v>
      </c>
      <c r="AD13" s="22"/>
      <c r="AE13" s="22"/>
      <c r="AF13" s="23" t="str">
        <f>IF(IF(AE13&gt;AD13,TRUNC(AVERAGE(AD13:AE13),2),AD13)=0," ",IF(AE13&gt;AD13,TRUNC(AVERAGE(AD13:AE13),2),AD13))</f>
        <v xml:space="preserve"> </v>
      </c>
      <c r="AG13" s="22"/>
      <c r="AH13" s="22"/>
      <c r="AI13" s="23" t="str">
        <f>IF(IF(AH13&gt;AG13,TRUNC(AVERAGE(AG13:AH13),2),AG13)=0," ",IF(AH13&gt;AG13,TRUNC(AVERAGE(AG13:AH13),2),AG13))</f>
        <v xml:space="preserve"> </v>
      </c>
      <c r="AJ13" s="22"/>
      <c r="AK13" s="22"/>
      <c r="AL13" s="23" t="str">
        <f>IF(IF(AK13&gt;AJ13,TRUNC(AVERAGE(AJ13:AK13),2),AJ13)=0," ",IF(AK13&gt;AJ13,TRUNC(AVERAGE(AJ13:AK13),2),AJ13))</f>
        <v xml:space="preserve"> </v>
      </c>
      <c r="AM13" s="22"/>
      <c r="AN13" s="22"/>
      <c r="AO13" s="23" t="str">
        <f>IF(IF(AN13&gt;AM13,TRUNC(AVERAGE(AM13:AN13),2),AM13)=0," ",IF(AN13&gt;AM13,TRUNC(AVERAGE(AM13:AN13),2),AM13))</f>
        <v xml:space="preserve"> </v>
      </c>
      <c r="AP13" s="22"/>
      <c r="AQ13" s="22"/>
      <c r="AR13" s="23" t="str">
        <f>IF(IF(AQ13&gt;AP13,TRUNC(AVERAGE(AP13:AQ13),2),AP13)=0," ",IF(AQ13&gt;AP13,TRUNC(AVERAGE(AP13:AQ13),2),AP13))</f>
        <v xml:space="preserve"> </v>
      </c>
      <c r="AS13" s="22"/>
      <c r="AT13" s="22"/>
      <c r="AU13" s="23" t="str">
        <f>IF(IF(AT13&gt;AS13,TRUNC(AVERAGE(AS13:AT13),2),AS13)=0," ",IF(AT13&gt;AS13,TRUNC(AVERAGE(AS13:AT13),2),AS13))</f>
        <v xml:space="preserve"> </v>
      </c>
      <c r="AV13" s="22"/>
      <c r="AW13" s="22"/>
      <c r="AX13" s="23" t="str">
        <f>IF(IF(AW13&gt;AV13,TRUNC(AVERAGE(AV13:AW13),2),AV13)=0," ",IF(AW13&gt;AV13,TRUNC(AVERAGE(AV13:AW13),2),AV13))</f>
        <v xml:space="preserve"> </v>
      </c>
      <c r="AY13" s="22"/>
      <c r="AZ13" s="22"/>
      <c r="BA13" s="23" t="str">
        <f>IF(IF(AZ13&gt;AY13,TRUNC(AVERAGE(AY13:AZ13),2),AY13)=0," ",IF(AZ13&gt;AY13,TRUNC(AVERAGE(AY13:AZ13),2),AY13))</f>
        <v xml:space="preserve"> </v>
      </c>
      <c r="BB13" s="22">
        <v>9</v>
      </c>
      <c r="BC13" s="22">
        <v>7</v>
      </c>
      <c r="BD13" s="23">
        <f>IFERROR(TRUNC(AVERAGE(BB13:BC13),2)," ")</f>
        <v>8</v>
      </c>
      <c r="BE13" s="22"/>
      <c r="BF13" s="22">
        <v>9</v>
      </c>
      <c r="BG13" s="79">
        <f t="shared" ref="BG13:BG62" si="0">IFERROR(TRUNC(AVERAGE(E13,H13,K13,N13,Q13,T13,W13,Z13,AC13,AF13,AI13,AL13,AO13,AR13,AU13,AX13,BA13),2)," ")</f>
        <v>8</v>
      </c>
      <c r="BH13" s="79">
        <f>IFERROR(IF(TRUNC(AVERAGE(BD13:BF13),2)&gt;BD13,TRUNC(AVERAGE(BD13:BF13),2),BD13),"   ")</f>
        <v>8.5</v>
      </c>
      <c r="BI13" s="98">
        <f>IFERROR(TRUNC((BG13*0.7),2)," ")</f>
        <v>5.6</v>
      </c>
      <c r="BJ13" s="98">
        <f>IFERROR(TRUNC((BH13*0.3),2)," ")</f>
        <v>2.5499999999999998</v>
      </c>
      <c r="BK13" s="80">
        <f>IF((ISNUMBER(BI13)*OR(ISNUMBER(BJ13))),SUM(BI13:BJ13)," ")</f>
        <v>8.1499999999999986</v>
      </c>
      <c r="BL13" s="23" t="str">
        <f>IF(BK13&lt;&gt;" ",(IF(BK13&gt;=9.5,"A+",IF(BK13&gt;=8.5,"A-",IF(BK13&gt;=7.5,"B+",IF(BK13&gt;=6.5,"B-",IF(BK13&gt;=5.5,"C+",IF(BK13&gt;=4.5,"C-",IF(BK13&gt;=3.5,"D+",IF(BK13&gt;=2.5,"D-",IF(BK13&gt;=1.5,"E+",IF(BK13&gt;=0.5,"E-"," ")))))))))))," ")</f>
        <v>B+</v>
      </c>
      <c r="BM13" s="22"/>
      <c r="BN13" s="22"/>
      <c r="BO13" s="23" t="str">
        <f>IF(IF(BN13&gt;BM13,TRUNC(AVERAGE(BM13:BN13),2),BM13)=0," ",IF(BN13&gt;BM13,TRUNC(AVERAGE(BM13:BN13),2),BM13))</f>
        <v xml:space="preserve"> </v>
      </c>
      <c r="BP13" s="22"/>
      <c r="BQ13" s="22"/>
      <c r="BR13" s="23" t="str">
        <f>IF(IF(BQ13&gt;BP13,TRUNC(AVERAGE(BP13:BQ13),2),BP13)=0," ",IF(BQ13&gt;BP13,TRUNC(AVERAGE(BP13:BQ13),2),BP13))</f>
        <v xml:space="preserve"> </v>
      </c>
      <c r="BS13" s="22"/>
      <c r="BT13" s="22"/>
      <c r="BU13" s="23" t="str">
        <f>IF(IF(BT13&gt;BS13,TRUNC(AVERAGE(BS13:BT13),2),BS13)=0," ",IF(BT13&gt;BS13,TRUNC(AVERAGE(BS13:BT13),2),BS13))</f>
        <v xml:space="preserve"> </v>
      </c>
      <c r="BV13" s="22"/>
      <c r="BW13" s="22"/>
      <c r="BX13" s="23" t="str">
        <f>IF(IF(BW13&gt;BV13,TRUNC(AVERAGE(BV13:BW13),2),BV13)=0," ",IF(BW13&gt;BV13,TRUNC(AVERAGE(BV13:BW13),2),BV13))</f>
        <v xml:space="preserve"> </v>
      </c>
      <c r="BY13" s="22"/>
      <c r="BZ13" s="22"/>
      <c r="CA13" s="23" t="str">
        <f>IF(IF(BZ13&gt;BY13,TRUNC(AVERAGE(BY13:BZ13),2),BY13)=0," ",IF(BZ13&gt;BY13,TRUNC(AVERAGE(BY13:BZ13),2),BY13))</f>
        <v xml:space="preserve"> </v>
      </c>
      <c r="CB13" s="22"/>
      <c r="CC13" s="22"/>
      <c r="CD13" s="23" t="str">
        <f>IF(IF(CC13&gt;CB13,TRUNC(AVERAGE(CB13:CC13),2),CB13)=0," ",IF(CC13&gt;CB13,TRUNC(AVERAGE(CB13:CC13),2),CB13))</f>
        <v xml:space="preserve"> </v>
      </c>
      <c r="CE13" s="22"/>
      <c r="CF13" s="22"/>
      <c r="CG13" s="23" t="str">
        <f>IF(IF(CF13&gt;CE13,TRUNC(AVERAGE(CE13:CF13),2),CE13)=0," ",IF(CF13&gt;CE13,TRUNC(AVERAGE(CE13:CF13),2),CE13))</f>
        <v xml:space="preserve"> </v>
      </c>
      <c r="CH13" s="22"/>
      <c r="CI13" s="22"/>
      <c r="CJ13" s="23" t="str">
        <f>IF(IF(CI13&gt;CH13,TRUNC(AVERAGE(CH13:CI13),2),CH13)=0," ",IF(CI13&gt;CH13,TRUNC(AVERAGE(CH13:CI13),2),CH13))</f>
        <v xml:space="preserve"> </v>
      </c>
      <c r="CK13" s="22"/>
      <c r="CL13" s="22"/>
      <c r="CM13" s="23" t="str">
        <f>IF(IF(CL13&gt;CK13,TRUNC(AVERAGE(CK13:CL13),2),CK13)=0," ",IF(CL13&gt;CK13,TRUNC(AVERAGE(CK13:CL13),2),CK13))</f>
        <v xml:space="preserve"> </v>
      </c>
      <c r="CN13" s="22"/>
      <c r="CO13" s="22"/>
      <c r="CP13" s="23" t="str">
        <f>IF(IF(CO13&gt;CN13,TRUNC(AVERAGE(CN13:CO13),2),CN13)=0," ",IF(CO13&gt;CN13,TRUNC(AVERAGE(CN13:CO13),2),CN13))</f>
        <v xml:space="preserve"> </v>
      </c>
      <c r="CQ13" s="22"/>
      <c r="CR13" s="22"/>
      <c r="CS13" s="23" t="str">
        <f>IF(IF(CR13&gt;CQ13,TRUNC(AVERAGE(CQ13:CR13),2),CQ13)=0," ",IF(CR13&gt;CQ13,TRUNC(AVERAGE(CQ13:CR13),2),CQ13))</f>
        <v xml:space="preserve"> </v>
      </c>
      <c r="CT13" s="22"/>
      <c r="CU13" s="22"/>
      <c r="CV13" s="23" t="str">
        <f>IF(IF(CU13&gt;CT13,TRUNC(AVERAGE(CT13:CU13),2),CT13)=0," ",IF(CU13&gt;CT13,TRUNC(AVERAGE(CT13:CU13),2),CT13))</f>
        <v xml:space="preserve"> </v>
      </c>
      <c r="CW13" s="22"/>
      <c r="CX13" s="22"/>
      <c r="CY13" s="23" t="str">
        <f>IF(IF(CX13&gt;CW13,TRUNC(AVERAGE(CW13:CX13),2),CW13)=0," ",IF(CX13&gt;CW13,TRUNC(AVERAGE(CW13:CX13),2),CW13))</f>
        <v xml:space="preserve"> </v>
      </c>
      <c r="CZ13" s="22"/>
      <c r="DA13" s="22"/>
      <c r="DB13" s="23" t="str">
        <f>IF(IF(DA13&gt;CZ13,TRUNC(AVERAGE(CZ13:DA13),2),CZ13)=0," ",IF(DA13&gt;CZ13,TRUNC(AVERAGE(CZ13:DA13),2),CZ13))</f>
        <v xml:space="preserve"> </v>
      </c>
      <c r="DC13" s="22"/>
      <c r="DD13" s="22"/>
      <c r="DE13" s="23" t="str">
        <f>IF(IF(DD13&gt;DC13,TRUNC(AVERAGE(DC13:DD13),2),DC13)=0," ",IF(DD13&gt;DC13,TRUNC(AVERAGE(DC13:DD13),2),DC13))</f>
        <v xml:space="preserve"> </v>
      </c>
      <c r="DF13" s="22"/>
      <c r="DG13" s="22"/>
      <c r="DH13" s="23" t="str">
        <f>IF(IF(DG13&gt;DF13,TRUNC(AVERAGE(DF13:DG13),2),DF13)=0," ",IF(DG13&gt;DF13,TRUNC(AVERAGE(DF13:DG13),2),DF13))</f>
        <v xml:space="preserve"> </v>
      </c>
      <c r="DI13" s="22"/>
      <c r="DJ13" s="22"/>
      <c r="DK13" s="23" t="str">
        <f>IF(IF(DJ13&gt;DI13,TRUNC(AVERAGE(DI13:DJ13),2),DI13)=0," ",IF(DJ13&gt;DI13,TRUNC(AVERAGE(DI13:DJ13),2),DI13))</f>
        <v xml:space="preserve"> </v>
      </c>
      <c r="DL13" s="22"/>
      <c r="DM13" s="22"/>
      <c r="DN13" s="23" t="str">
        <f>IFERROR(TRUNC(AVERAGE(DL13:DM13),2)," ")</f>
        <v xml:space="preserve"> </v>
      </c>
      <c r="DO13" s="22"/>
      <c r="DP13" s="22"/>
      <c r="DQ13" s="79" t="str">
        <f t="shared" ref="DQ13:DQ62" si="1">IFERROR(TRUNC(AVERAGE(BO13,BR13,BU13,BX13,CA13,CD13,CG13,CJ13,CM13,CP13,CS13,CV13,CY13,DB13,DE13,DH13,DK13),2)," ")</f>
        <v xml:space="preserve"> </v>
      </c>
      <c r="DR13" s="79" t="str">
        <f>IFERROR(IF(TRUNC(AVERAGE(DN13:DP13),2)&gt;DN13,TRUNC(AVERAGE(DN13:DP13),2),DN13),"   ")</f>
        <v xml:space="preserve">   </v>
      </c>
      <c r="DS13" s="98" t="str">
        <f>IFERROR(TRUNC((DQ13*0.7),2)," ")</f>
        <v xml:space="preserve"> </v>
      </c>
      <c r="DT13" s="98" t="str">
        <f>IFERROR(TRUNC((DR13*0.3),2)," ")</f>
        <v xml:space="preserve"> </v>
      </c>
      <c r="DU13" s="80" t="str">
        <f>IF((ISNUMBER(DS13)*OR(ISNUMBER(DT13))),SUM(DS13:DT13)," ")</f>
        <v xml:space="preserve"> </v>
      </c>
      <c r="DV13" s="23" t="str">
        <f>IF(DU13&lt;&gt;" ",(IF(DU13&gt;=9.5,"A+",IF(DU13&gt;=8.5,"A-",IF(DU13&gt;=7.5,"B+",IF(DU13&gt;=6.5,"B-",IF(DU13&gt;=5.5,"C+",IF(DU13&gt;=4.5,"C-",IF(DU13&gt;=3.5,"D+",IF(DU13&gt;=2.5,"D-",IF(DU13&gt;=1.5,"E+",IF(DU13&gt;=0.5,"E-"," ")))))))))))," ")</f>
        <v xml:space="preserve"> </v>
      </c>
      <c r="DW13" s="22"/>
      <c r="DX13" s="22"/>
      <c r="DY13" s="23" t="str">
        <f>IF(IF(DX13&gt;DW13,TRUNC(AVERAGE(DW13:DX13),2),DW13)=0," ",IF(DX13&gt;DW13,TRUNC(AVERAGE(DW13:DX13),2),DW13))</f>
        <v xml:space="preserve"> </v>
      </c>
      <c r="DZ13" s="22"/>
      <c r="EA13" s="22"/>
      <c r="EB13" s="23" t="str">
        <f>IF(IF(EA13&gt;DZ13,TRUNC(AVERAGE(DZ13:EA13),2),DZ13)=0," ",IF(EA13&gt;DZ13,TRUNC(AVERAGE(DZ13:EA13),2),DZ13))</f>
        <v xml:space="preserve"> </v>
      </c>
      <c r="EC13" s="22"/>
      <c r="ED13" s="22"/>
      <c r="EE13" s="23" t="str">
        <f>IF(IF(ED13&gt;EC13,TRUNC(AVERAGE(EC13:ED13),2),EC13)=0," ",IF(ED13&gt;EC13,TRUNC(AVERAGE(EC13:ED13),2),EC13))</f>
        <v xml:space="preserve"> </v>
      </c>
      <c r="EF13" s="22"/>
      <c r="EG13" s="22"/>
      <c r="EH13" s="23" t="str">
        <f>IF(IF(EG13&gt;EF13,TRUNC(AVERAGE(EF13:EG13),2),EF13)=0," ",IF(EG13&gt;EF13,TRUNC(AVERAGE(EF13:EG13),2),EF13))</f>
        <v xml:space="preserve"> </v>
      </c>
      <c r="EI13" s="22"/>
      <c r="EJ13" s="22"/>
      <c r="EK13" s="23" t="str">
        <f>IF(IF(EJ13&gt;EI13,TRUNC(AVERAGE(EI13:EJ13),2),EI13)=0," ",IF(EJ13&gt;EI13,TRUNC(AVERAGE(EI13:EJ13),2),EI13))</f>
        <v xml:space="preserve"> </v>
      </c>
      <c r="EL13" s="22"/>
      <c r="EM13" s="22"/>
      <c r="EN13" s="23" t="str">
        <f>IF(IF(EM13&gt;EL13,TRUNC(AVERAGE(EL13:EM13),2),EL13)=0," ",IF(EM13&gt;EL13,TRUNC(AVERAGE(EL13:EM13),2),EL13))</f>
        <v xml:space="preserve"> </v>
      </c>
      <c r="EO13" s="22"/>
      <c r="EP13" s="22"/>
      <c r="EQ13" s="23" t="str">
        <f>IF(IF(EP13&gt;EO13,TRUNC(AVERAGE(EO13:EP13),2),EO13)=0," ",IF(EP13&gt;EO13,TRUNC(AVERAGE(EO13:EP13),2),EO13))</f>
        <v xml:space="preserve"> </v>
      </c>
      <c r="ER13" s="22"/>
      <c r="ES13" s="22"/>
      <c r="ET13" s="23" t="str">
        <f>IF(IF(ES13&gt;ER13,TRUNC(AVERAGE(ER13:ES13),2),ER13)=0," ",IF(ES13&gt;ER13,TRUNC(AVERAGE(ER13:ES13),2),ER13))</f>
        <v xml:space="preserve"> </v>
      </c>
      <c r="EU13" s="22"/>
      <c r="EV13" s="22"/>
      <c r="EW13" s="23" t="str">
        <f>IF(IF(EV13&gt;EU13,TRUNC(AVERAGE(EU13:EV13),2),EU13)=0," ",IF(EV13&gt;EU13,TRUNC(AVERAGE(EU13:EV13),2),EU13))</f>
        <v xml:space="preserve"> </v>
      </c>
      <c r="EX13" s="22"/>
      <c r="EY13" s="22"/>
      <c r="EZ13" s="23" t="str">
        <f>IF(IF(EY13&gt;EX13,TRUNC(AVERAGE(EX13:EY13),2),EX13)=0," ",IF(EY13&gt;EX13,TRUNC(AVERAGE(EX13:EY13),2),EX13))</f>
        <v xml:space="preserve"> </v>
      </c>
      <c r="FA13" s="22"/>
      <c r="FB13" s="22"/>
      <c r="FC13" s="23" t="str">
        <f>IF(IF(FB13&gt;FA13,TRUNC(AVERAGE(FA13:FB13),2),FA13)=0," ",IF(FB13&gt;FA13,TRUNC(AVERAGE(FA13:FB13),2),FA13))</f>
        <v xml:space="preserve"> </v>
      </c>
      <c r="FD13" s="22"/>
      <c r="FE13" s="22"/>
      <c r="FF13" s="23" t="str">
        <f>IF(IF(FE13&gt;FD13,TRUNC(AVERAGE(FD13:FE13),2),FD13)=0," ",IF(FE13&gt;FD13,TRUNC(AVERAGE(FD13:FE13),2),FD13))</f>
        <v xml:space="preserve"> </v>
      </c>
      <c r="FG13" s="22"/>
      <c r="FH13" s="22"/>
      <c r="FI13" s="23" t="str">
        <f>IF(IF(FH13&gt;FG13,TRUNC(AVERAGE(FG13:FH13),2),FG13)=0," ",IF(FH13&gt;FG13,TRUNC(AVERAGE(FG13:FH13),2),FG13))</f>
        <v xml:space="preserve"> </v>
      </c>
      <c r="FJ13" s="22"/>
      <c r="FK13" s="22"/>
      <c r="FL13" s="23" t="str">
        <f>IF(IF(FK13&gt;FJ13,TRUNC(AVERAGE(FJ13:FK13),2),FJ13)=0," ",IF(FK13&gt;FJ13,TRUNC(AVERAGE(FJ13:FK13),2),FJ13))</f>
        <v xml:space="preserve"> </v>
      </c>
      <c r="FM13" s="22"/>
      <c r="FN13" s="22"/>
      <c r="FO13" s="23" t="str">
        <f>IF(IF(FN13&gt;FM13,TRUNC(AVERAGE(FM13:FN13),2),FM13)=0," ",IF(FN13&gt;FM13,TRUNC(AVERAGE(FM13:FN13),2),FM13))</f>
        <v xml:space="preserve"> </v>
      </c>
      <c r="FP13" s="22"/>
      <c r="FQ13" s="22"/>
      <c r="FR13" s="23" t="str">
        <f>IF(IF(FQ13&gt;FP13,TRUNC(AVERAGE(FP13:FQ13),2),FP13)=0," ",IF(FQ13&gt;FP13,TRUNC(AVERAGE(FP13:FQ13),2),FP13))</f>
        <v xml:space="preserve"> </v>
      </c>
      <c r="FS13" s="22"/>
      <c r="FT13" s="22"/>
      <c r="FU13" s="23" t="str">
        <f>IF(IF(FT13&gt;FS13,TRUNC(AVERAGE(FS13:FT13),2),FS13)=0," ",IF(FT13&gt;FS13,TRUNC(AVERAGE(FS13:FT13),2),FS13))</f>
        <v xml:space="preserve"> </v>
      </c>
      <c r="FV13" s="22"/>
      <c r="FW13" s="22"/>
      <c r="FX13" s="23" t="str">
        <f>IFERROR(TRUNC(AVERAGE(FV13:FW13),2)," ")</f>
        <v xml:space="preserve"> </v>
      </c>
      <c r="FY13" s="22"/>
      <c r="FZ13" s="22"/>
      <c r="GA13" s="79" t="str">
        <f t="shared" ref="GA13:GA62" si="2">IFERROR(TRUNC(AVERAGE(DY13,EB13,EE13,EH13,EK13,EN13,EQ13,ET13,EW13,EZ13,FC13,FF13,FI13,FL13,FO13,FR13,FU13),2)," ")</f>
        <v xml:space="preserve"> </v>
      </c>
      <c r="GB13" s="79" t="str">
        <f>IFERROR(IF(TRUNC(AVERAGE(FX13:FZ13),2)&gt;FX13,TRUNC(AVERAGE(FX13:FZ13),2),FX13),"   ")</f>
        <v xml:space="preserve">   </v>
      </c>
      <c r="GC13" s="98" t="str">
        <f>IFERROR(TRUNC((GA13*0.7),2)," ")</f>
        <v xml:space="preserve"> </v>
      </c>
      <c r="GD13" s="98" t="str">
        <f>IFERROR(TRUNC((GB13*0.3),2)," ")</f>
        <v xml:space="preserve"> </v>
      </c>
      <c r="GE13" s="80" t="str">
        <f>IF((ISNUMBER(GC13)*OR(ISNUMBER(GD13))),SUM(GC13:GD13)," ")</f>
        <v xml:space="preserve"> </v>
      </c>
      <c r="GF13" s="23" t="str">
        <f>IF(GE13&lt;&gt;" ",(IF(GE13&gt;=9.5,"A+",IF(GE13&gt;=8.5,"A-",IF(GE13&gt;=7.5,"B+",IF(GE13&gt;=6.5,"B-",IF(GE13&gt;=5.5,"C+",IF(GE13&gt;=4.5,"C-",IF(GE13&gt;=3.5,"D+",IF(GE13&gt;=2.5,"D-",IF(GE13&gt;=1.5,"E+",IF(GE13&gt;=0.5,"E-"," ")))))))))))," ")</f>
        <v xml:space="preserve"> </v>
      </c>
      <c r="GG13" s="80" t="str">
        <f>IF((ISNUMBER(BK13)*OR(ISNUMBER(DU13)*OR(ISNUMBER(GE13)))),ROUND(AVERAGE(BK13,DU13,GE13),2)," ")</f>
        <v xml:space="preserve"> </v>
      </c>
      <c r="GH13" s="23" t="str">
        <f>IF(GG13&lt;&gt;" ",(IF(GG13&gt;=9.5,"A+",IF(GG13&gt;=8.5,"A-",IF(GG13&gt;=7.5,"B+",IF(GG13&gt;=6.5,"B-",IF(GG13&gt;=5.5,"C+",IF(GG13&gt;=4.5,"C-",IF(GG13&gt;=3.5,"D+",IF(GG13&gt;=2.5,"D-",IF(GG13&gt;=1.5,"E+",IF(GG13&gt;=0.5,"E-"," ")))))))))))," ")</f>
        <v xml:space="preserve"> </v>
      </c>
    </row>
    <row r="14" spans="1:190" x14ac:dyDescent="0.25">
      <c r="A14" s="20">
        <v>2</v>
      </c>
      <c r="B14" s="21"/>
      <c r="C14" s="22"/>
      <c r="D14" s="22"/>
      <c r="E14" s="23" t="str">
        <f t="shared" ref="E14:E62" si="3">IF(IF(D14&gt;C14,TRUNC(AVERAGE(C14:D14),2),C14)=0," ",IF(D14&gt;C14,TRUNC(AVERAGE(C14:D14),2),C14))</f>
        <v xml:space="preserve"> </v>
      </c>
      <c r="F14" s="22"/>
      <c r="G14" s="22"/>
      <c r="H14" s="23" t="str">
        <f t="shared" ref="H14:H62" si="4">IF(IF(G14&gt;F14,TRUNC(AVERAGE(F14:G14),2),F14)=0," ",IF(G14&gt;F14,TRUNC(AVERAGE(F14:G14),2),F14))</f>
        <v xml:space="preserve"> </v>
      </c>
      <c r="I14" s="22"/>
      <c r="J14" s="22"/>
      <c r="K14" s="23" t="str">
        <f t="shared" ref="K14:K62" si="5">IF(IF(J14&gt;I14,TRUNC(AVERAGE(I14:J14),2),I14)=0," ",IF(J14&gt;I14,TRUNC(AVERAGE(I14:J14),2),I14))</f>
        <v xml:space="preserve"> </v>
      </c>
      <c r="L14" s="22"/>
      <c r="M14" s="22"/>
      <c r="N14" s="23" t="str">
        <f t="shared" ref="N14:N62" si="6">IF(IF(M14&gt;L14,TRUNC(AVERAGE(L14:M14),2),L14)=0," ",IF(M14&gt;L14,TRUNC(AVERAGE(L14:M14),2),L14))</f>
        <v xml:space="preserve"> </v>
      </c>
      <c r="O14" s="22"/>
      <c r="P14" s="22"/>
      <c r="Q14" s="23" t="str">
        <f t="shared" ref="Q14:Q62" si="7">IF(IF(P14&gt;O14,TRUNC(AVERAGE(O14:P14),2),O14)=0," ",IF(P14&gt;O14,TRUNC(AVERAGE(O14:P14),2),O14))</f>
        <v xml:space="preserve"> </v>
      </c>
      <c r="R14" s="22"/>
      <c r="S14" s="22"/>
      <c r="T14" s="23" t="str">
        <f t="shared" ref="T14:T62" si="8">IF(IF(S14&gt;R14,TRUNC(AVERAGE(R14:S14),2),R14)=0," ",IF(S14&gt;R14,TRUNC(AVERAGE(R14:S14),2),R14))</f>
        <v xml:space="preserve"> </v>
      </c>
      <c r="U14" s="22"/>
      <c r="V14" s="22"/>
      <c r="W14" s="23" t="str">
        <f t="shared" ref="W14:W62" si="9">IF(IF(V14&gt;U14,TRUNC(AVERAGE(U14:V14),2),U14)=0," ",IF(V14&gt;U14,TRUNC(AVERAGE(U14:V14),2),U14))</f>
        <v xml:space="preserve"> </v>
      </c>
      <c r="X14" s="22"/>
      <c r="Y14" s="22"/>
      <c r="Z14" s="23" t="str">
        <f t="shared" ref="Z14:Z62" si="10">IF(IF(Y14&gt;X14,TRUNC(AVERAGE(X14:Y14),2),X14)=0," ",IF(Y14&gt;X14,TRUNC(AVERAGE(X14:Y14),2),X14))</f>
        <v xml:space="preserve"> </v>
      </c>
      <c r="AA14" s="22"/>
      <c r="AB14" s="22"/>
      <c r="AC14" s="23" t="str">
        <f t="shared" ref="AC14:AC62" si="11">IF(IF(AB14&gt;AA14,TRUNC(AVERAGE(AA14:AB14),2),AA14)=0," ",IF(AB14&gt;AA14,TRUNC(AVERAGE(AA14:AB14),2),AA14))</f>
        <v xml:space="preserve"> </v>
      </c>
      <c r="AD14" s="22"/>
      <c r="AE14" s="22"/>
      <c r="AF14" s="23" t="str">
        <f t="shared" ref="AF14:AF62" si="12">IF(IF(AE14&gt;AD14,TRUNC(AVERAGE(AD14:AE14),2),AD14)=0," ",IF(AE14&gt;AD14,TRUNC(AVERAGE(AD14:AE14),2),AD14))</f>
        <v xml:space="preserve"> </v>
      </c>
      <c r="AG14" s="22"/>
      <c r="AH14" s="22"/>
      <c r="AI14" s="23" t="str">
        <f t="shared" ref="AI14:AI62" si="13">IF(IF(AH14&gt;AG14,TRUNC(AVERAGE(AG14:AH14),2),AG14)=0," ",IF(AH14&gt;AG14,TRUNC(AVERAGE(AG14:AH14),2),AG14))</f>
        <v xml:space="preserve"> </v>
      </c>
      <c r="AJ14" s="22"/>
      <c r="AK14" s="22"/>
      <c r="AL14" s="23" t="str">
        <f t="shared" ref="AL14:AL62" si="14">IF(IF(AK14&gt;AJ14,TRUNC(AVERAGE(AJ14:AK14),2),AJ14)=0," ",IF(AK14&gt;AJ14,TRUNC(AVERAGE(AJ14:AK14),2),AJ14))</f>
        <v xml:space="preserve"> </v>
      </c>
      <c r="AM14" s="22"/>
      <c r="AN14" s="22"/>
      <c r="AO14" s="23" t="str">
        <f t="shared" ref="AO14:AO62" si="15">IF(IF(AN14&gt;AM14,TRUNC(AVERAGE(AM14:AN14),2),AM14)=0," ",IF(AN14&gt;AM14,TRUNC(AVERAGE(AM14:AN14),2),AM14))</f>
        <v xml:space="preserve"> </v>
      </c>
      <c r="AP14" s="22"/>
      <c r="AQ14" s="22"/>
      <c r="AR14" s="23" t="str">
        <f t="shared" ref="AR14:AR62" si="16">IF(IF(AQ14&gt;AP14,TRUNC(AVERAGE(AP14:AQ14),2),AP14)=0," ",IF(AQ14&gt;AP14,TRUNC(AVERAGE(AP14:AQ14),2),AP14))</f>
        <v xml:space="preserve"> </v>
      </c>
      <c r="AS14" s="22"/>
      <c r="AT14" s="22"/>
      <c r="AU14" s="23" t="str">
        <f t="shared" ref="AU14:AU62" si="17">IF(IF(AT14&gt;AS14,TRUNC(AVERAGE(AS14:AT14),2),AS14)=0," ",IF(AT14&gt;AS14,TRUNC(AVERAGE(AS14:AT14),2),AS14))</f>
        <v xml:space="preserve"> </v>
      </c>
      <c r="AV14" s="22"/>
      <c r="AW14" s="22"/>
      <c r="AX14" s="23" t="str">
        <f t="shared" ref="AX14:AX62" si="18">IF(IF(AW14&gt;AV14,TRUNC(AVERAGE(AV14:AW14),2),AV14)=0," ",IF(AW14&gt;AV14,TRUNC(AVERAGE(AV14:AW14),2),AV14))</f>
        <v xml:space="preserve"> </v>
      </c>
      <c r="AY14" s="22"/>
      <c r="AZ14" s="22"/>
      <c r="BA14" s="23" t="str">
        <f t="shared" ref="BA14:BA62" si="19">IF(IF(AZ14&gt;AY14,TRUNC(AVERAGE(AY14:AZ14),2),AY14)=0," ",IF(AZ14&gt;AY14,TRUNC(AVERAGE(AY14:AZ14),2),AY14))</f>
        <v xml:space="preserve"> </v>
      </c>
      <c r="BB14" s="22"/>
      <c r="BC14" s="22"/>
      <c r="BD14" s="23" t="str">
        <f t="shared" ref="BD14:BD62" si="20">IFERROR(TRUNC(AVERAGE(BB14:BC14),2)," ")</f>
        <v xml:space="preserve"> </v>
      </c>
      <c r="BE14" s="22"/>
      <c r="BF14" s="22"/>
      <c r="BG14" s="79" t="str">
        <f t="shared" si="0"/>
        <v xml:space="preserve"> </v>
      </c>
      <c r="BH14" s="79" t="str">
        <f t="shared" ref="BH14:BH62" si="21">IFERROR(IF(TRUNC(AVERAGE(BD14:BF14),2)&gt;BD14,TRUNC(AVERAGE(BD14:BF14),2),BD14),"   ")</f>
        <v xml:space="preserve">   </v>
      </c>
      <c r="BI14" s="98" t="str">
        <f t="shared" ref="BI14:BI62" si="22">IFERROR(TRUNC((BG14*0.7),2)," ")</f>
        <v xml:space="preserve"> </v>
      </c>
      <c r="BJ14" s="98" t="str">
        <f t="shared" ref="BJ14:BJ62" si="23">IFERROR(TRUNC((BH14*0.3),2)," ")</f>
        <v xml:space="preserve"> </v>
      </c>
      <c r="BK14" s="80" t="str">
        <f t="shared" ref="BK14:BK62" si="24">IF((ISNUMBER(BI14)*OR(ISNUMBER(BJ14))),SUM(BI14:BJ14)," ")</f>
        <v xml:space="preserve"> </v>
      </c>
      <c r="BL14" s="23" t="str">
        <f t="shared" ref="BL14:BL62" si="25">IF(BK14&lt;&gt;" ",(IF(BK14&gt;=9.5,"A+",IF(BK14&gt;=8.5,"A-",IF(BK14&gt;=7.5,"B+",IF(BK14&gt;=6.5,"B-",IF(BK14&gt;=5.5,"C+",IF(BK14&gt;=4.5,"C-",IF(BK14&gt;=3.5,"D+",IF(BK14&gt;=2.5,"D-",IF(BK14&gt;=1.5,"E+",IF(BK14&gt;=0.5,"E-"," ")))))))))))," ")</f>
        <v xml:space="preserve"> </v>
      </c>
      <c r="BM14" s="22"/>
      <c r="BN14" s="22"/>
      <c r="BO14" s="23" t="str">
        <f t="shared" ref="BO14:BO62" si="26">IF(IF(BN14&gt;BM14,TRUNC(AVERAGE(BM14:BN14),2),BM14)=0," ",IF(BN14&gt;BM14,TRUNC(AVERAGE(BM14:BN14),2),BM14))</f>
        <v xml:space="preserve"> </v>
      </c>
      <c r="BP14" s="22"/>
      <c r="BQ14" s="22"/>
      <c r="BR14" s="23" t="str">
        <f t="shared" ref="BR14:BR62" si="27">IF(IF(BQ14&gt;BP14,TRUNC(AVERAGE(BP14:BQ14),2),BP14)=0," ",IF(BQ14&gt;BP14,TRUNC(AVERAGE(BP14:BQ14),2),BP14))</f>
        <v xml:space="preserve"> </v>
      </c>
      <c r="BS14" s="22"/>
      <c r="BT14" s="22"/>
      <c r="BU14" s="23" t="str">
        <f t="shared" ref="BU14:BU62" si="28">IF(IF(BT14&gt;BS14,TRUNC(AVERAGE(BS14:BT14),2),BS14)=0," ",IF(BT14&gt;BS14,TRUNC(AVERAGE(BS14:BT14),2),BS14))</f>
        <v xml:space="preserve"> </v>
      </c>
      <c r="BV14" s="22"/>
      <c r="BW14" s="22"/>
      <c r="BX14" s="23" t="str">
        <f t="shared" ref="BX14:BX62" si="29">IF(IF(BW14&gt;BV14,TRUNC(AVERAGE(BV14:BW14),2),BV14)=0," ",IF(BW14&gt;BV14,TRUNC(AVERAGE(BV14:BW14),2),BV14))</f>
        <v xml:space="preserve"> </v>
      </c>
      <c r="BY14" s="22"/>
      <c r="BZ14" s="22"/>
      <c r="CA14" s="23" t="str">
        <f t="shared" ref="CA14:CA62" si="30">IF(IF(BZ14&gt;BY14,TRUNC(AVERAGE(BY14:BZ14),2),BY14)=0," ",IF(BZ14&gt;BY14,TRUNC(AVERAGE(BY14:BZ14),2),BY14))</f>
        <v xml:space="preserve"> </v>
      </c>
      <c r="CB14" s="22"/>
      <c r="CC14" s="22"/>
      <c r="CD14" s="23" t="str">
        <f t="shared" ref="CD14:CD62" si="31">IF(IF(CC14&gt;CB14,TRUNC(AVERAGE(CB14:CC14),2),CB14)=0," ",IF(CC14&gt;CB14,TRUNC(AVERAGE(CB14:CC14),2),CB14))</f>
        <v xml:space="preserve"> </v>
      </c>
      <c r="CE14" s="22"/>
      <c r="CF14" s="22"/>
      <c r="CG14" s="23" t="str">
        <f t="shared" ref="CG14:CG62" si="32">IF(IF(CF14&gt;CE14,TRUNC(AVERAGE(CE14:CF14),2),CE14)=0," ",IF(CF14&gt;CE14,TRUNC(AVERAGE(CE14:CF14),2),CE14))</f>
        <v xml:space="preserve"> </v>
      </c>
      <c r="CH14" s="22"/>
      <c r="CI14" s="22"/>
      <c r="CJ14" s="23" t="str">
        <f t="shared" ref="CJ14:CJ62" si="33">IF(IF(CI14&gt;CH14,TRUNC(AVERAGE(CH14:CI14),2),CH14)=0," ",IF(CI14&gt;CH14,TRUNC(AVERAGE(CH14:CI14),2),CH14))</f>
        <v xml:space="preserve"> </v>
      </c>
      <c r="CK14" s="22"/>
      <c r="CL14" s="22"/>
      <c r="CM14" s="23" t="str">
        <f t="shared" ref="CM14:CM62" si="34">IF(IF(CL14&gt;CK14,TRUNC(AVERAGE(CK14:CL14),2),CK14)=0," ",IF(CL14&gt;CK14,TRUNC(AVERAGE(CK14:CL14),2),CK14))</f>
        <v xml:space="preserve"> </v>
      </c>
      <c r="CN14" s="22"/>
      <c r="CO14" s="22"/>
      <c r="CP14" s="23" t="str">
        <f t="shared" ref="CP14:CP62" si="35">IF(IF(CO14&gt;CN14,TRUNC(AVERAGE(CN14:CO14),2),CN14)=0," ",IF(CO14&gt;CN14,TRUNC(AVERAGE(CN14:CO14),2),CN14))</f>
        <v xml:space="preserve"> </v>
      </c>
      <c r="CQ14" s="22"/>
      <c r="CR14" s="22"/>
      <c r="CS14" s="23" t="str">
        <f t="shared" ref="CS14:CS62" si="36">IF(IF(CR14&gt;CQ14,TRUNC(AVERAGE(CQ14:CR14),2),CQ14)=0," ",IF(CR14&gt;CQ14,TRUNC(AVERAGE(CQ14:CR14),2),CQ14))</f>
        <v xml:space="preserve"> </v>
      </c>
      <c r="CT14" s="22"/>
      <c r="CU14" s="22"/>
      <c r="CV14" s="23" t="str">
        <f t="shared" ref="CV14:CV62" si="37">IF(IF(CU14&gt;CT14,TRUNC(AVERAGE(CT14:CU14),2),CT14)=0," ",IF(CU14&gt;CT14,TRUNC(AVERAGE(CT14:CU14),2),CT14))</f>
        <v xml:space="preserve"> </v>
      </c>
      <c r="CW14" s="22"/>
      <c r="CX14" s="22"/>
      <c r="CY14" s="23" t="str">
        <f t="shared" ref="CY14:CY62" si="38">IF(IF(CX14&gt;CW14,TRUNC(AVERAGE(CW14:CX14),2),CW14)=0," ",IF(CX14&gt;CW14,TRUNC(AVERAGE(CW14:CX14),2),CW14))</f>
        <v xml:space="preserve"> </v>
      </c>
      <c r="CZ14" s="22"/>
      <c r="DA14" s="22"/>
      <c r="DB14" s="23" t="str">
        <f t="shared" ref="DB14:DB62" si="39">IF(IF(DA14&gt;CZ14,TRUNC(AVERAGE(CZ14:DA14),2),CZ14)=0," ",IF(DA14&gt;CZ14,TRUNC(AVERAGE(CZ14:DA14),2),CZ14))</f>
        <v xml:space="preserve"> </v>
      </c>
      <c r="DC14" s="22"/>
      <c r="DD14" s="22"/>
      <c r="DE14" s="23" t="str">
        <f t="shared" ref="DE14:DE62" si="40">IF(IF(DD14&gt;DC14,TRUNC(AVERAGE(DC14:DD14),2),DC14)=0," ",IF(DD14&gt;DC14,TRUNC(AVERAGE(DC14:DD14),2),DC14))</f>
        <v xml:space="preserve"> </v>
      </c>
      <c r="DF14" s="22"/>
      <c r="DG14" s="22"/>
      <c r="DH14" s="23" t="str">
        <f t="shared" ref="DH14:DH62" si="41">IF(IF(DG14&gt;DF14,TRUNC(AVERAGE(DF14:DG14),2),DF14)=0," ",IF(DG14&gt;DF14,TRUNC(AVERAGE(DF14:DG14),2),DF14))</f>
        <v xml:space="preserve"> </v>
      </c>
      <c r="DI14" s="22"/>
      <c r="DJ14" s="22"/>
      <c r="DK14" s="23" t="str">
        <f t="shared" ref="DK14:DK62" si="42">IF(IF(DJ14&gt;DI14,TRUNC(AVERAGE(DI14:DJ14),2),DI14)=0," ",IF(DJ14&gt;DI14,TRUNC(AVERAGE(DI14:DJ14),2),DI14))</f>
        <v xml:space="preserve"> </v>
      </c>
      <c r="DL14" s="22"/>
      <c r="DM14" s="22"/>
      <c r="DN14" s="23" t="str">
        <f t="shared" ref="DN14:DN62" si="43">IFERROR(TRUNC(AVERAGE(DL14:DM14),2)," ")</f>
        <v xml:space="preserve"> </v>
      </c>
      <c r="DO14" s="22"/>
      <c r="DP14" s="22"/>
      <c r="DQ14" s="79" t="str">
        <f t="shared" si="1"/>
        <v xml:space="preserve"> </v>
      </c>
      <c r="DR14" s="79" t="str">
        <f t="shared" ref="DR14:DR62" si="44">IFERROR(IF(TRUNC(AVERAGE(DN14:DP14),2)&gt;DN14,TRUNC(AVERAGE(DN14:DP14),2),DN14),"   ")</f>
        <v xml:space="preserve">   </v>
      </c>
      <c r="DS14" s="98" t="str">
        <f t="shared" ref="DS14:DS62" si="45">IFERROR(TRUNC((DQ14*0.7),2)," ")</f>
        <v xml:space="preserve"> </v>
      </c>
      <c r="DT14" s="98" t="str">
        <f t="shared" ref="DT14:DT62" si="46">IFERROR(TRUNC((DR14*0.3),2)," ")</f>
        <v xml:space="preserve"> </v>
      </c>
      <c r="DU14" s="80" t="str">
        <f t="shared" ref="DU14:DU62" si="47">IF((ISNUMBER(DS14)*OR(ISNUMBER(DT14))),SUM(DS14:DT14)," ")</f>
        <v xml:space="preserve"> </v>
      </c>
      <c r="DV14" s="23" t="str">
        <f t="shared" ref="DV14:DV62" si="48">IF(DU14&lt;&gt;" ",(IF(DU14&gt;=9.5,"A+",IF(DU14&gt;=8.5,"A-",IF(DU14&gt;=7.5,"B+",IF(DU14&gt;=6.5,"B-",IF(DU14&gt;=5.5,"C+",IF(DU14&gt;=4.5,"C-",IF(DU14&gt;=3.5,"D+",IF(DU14&gt;=2.5,"D-",IF(DU14&gt;=1.5,"E+",IF(DU14&gt;=0.5,"E-"," ")))))))))))," ")</f>
        <v xml:space="preserve"> </v>
      </c>
      <c r="DW14" s="22"/>
      <c r="DX14" s="22"/>
      <c r="DY14" s="23" t="str">
        <f t="shared" ref="DY14:DY62" si="49">IF(IF(DX14&gt;DW14,TRUNC(AVERAGE(DW14:DX14),2),DW14)=0," ",IF(DX14&gt;DW14,TRUNC(AVERAGE(DW14:DX14),2),DW14))</f>
        <v xml:space="preserve"> </v>
      </c>
      <c r="DZ14" s="22"/>
      <c r="EA14" s="22"/>
      <c r="EB14" s="23" t="str">
        <f t="shared" ref="EB14:EB62" si="50">IF(IF(EA14&gt;DZ14,TRUNC(AVERAGE(DZ14:EA14),2),DZ14)=0," ",IF(EA14&gt;DZ14,TRUNC(AVERAGE(DZ14:EA14),2),DZ14))</f>
        <v xml:space="preserve"> </v>
      </c>
      <c r="EC14" s="22"/>
      <c r="ED14" s="22"/>
      <c r="EE14" s="23" t="str">
        <f t="shared" ref="EE14:EE62" si="51">IF(IF(ED14&gt;EC14,TRUNC(AVERAGE(EC14:ED14),2),EC14)=0," ",IF(ED14&gt;EC14,TRUNC(AVERAGE(EC14:ED14),2),EC14))</f>
        <v xml:space="preserve"> </v>
      </c>
      <c r="EF14" s="22"/>
      <c r="EG14" s="22"/>
      <c r="EH14" s="23" t="str">
        <f t="shared" ref="EH14:EH62" si="52">IF(IF(EG14&gt;EF14,TRUNC(AVERAGE(EF14:EG14),2),EF14)=0," ",IF(EG14&gt;EF14,TRUNC(AVERAGE(EF14:EG14),2),EF14))</f>
        <v xml:space="preserve"> </v>
      </c>
      <c r="EI14" s="22"/>
      <c r="EJ14" s="22"/>
      <c r="EK14" s="23" t="str">
        <f t="shared" ref="EK14:EK62" si="53">IF(IF(EJ14&gt;EI14,TRUNC(AVERAGE(EI14:EJ14),2),EI14)=0," ",IF(EJ14&gt;EI14,TRUNC(AVERAGE(EI14:EJ14),2),EI14))</f>
        <v xml:space="preserve"> </v>
      </c>
      <c r="EL14" s="22"/>
      <c r="EM14" s="22"/>
      <c r="EN14" s="23" t="str">
        <f t="shared" ref="EN14:EN62" si="54">IF(IF(EM14&gt;EL14,TRUNC(AVERAGE(EL14:EM14),2),EL14)=0," ",IF(EM14&gt;EL14,TRUNC(AVERAGE(EL14:EM14),2),EL14))</f>
        <v xml:space="preserve"> </v>
      </c>
      <c r="EO14" s="22"/>
      <c r="EP14" s="22"/>
      <c r="EQ14" s="23" t="str">
        <f t="shared" ref="EQ14:EQ62" si="55">IF(IF(EP14&gt;EO14,TRUNC(AVERAGE(EO14:EP14),2),EO14)=0," ",IF(EP14&gt;EO14,TRUNC(AVERAGE(EO14:EP14),2),EO14))</f>
        <v xml:space="preserve"> </v>
      </c>
      <c r="ER14" s="22"/>
      <c r="ES14" s="22"/>
      <c r="ET14" s="23" t="str">
        <f t="shared" ref="ET14:ET62" si="56">IF(IF(ES14&gt;ER14,TRUNC(AVERAGE(ER14:ES14),2),ER14)=0," ",IF(ES14&gt;ER14,TRUNC(AVERAGE(ER14:ES14),2),ER14))</f>
        <v xml:space="preserve"> </v>
      </c>
      <c r="EU14" s="22"/>
      <c r="EV14" s="22"/>
      <c r="EW14" s="23" t="str">
        <f t="shared" ref="EW14:EW62" si="57">IF(IF(EV14&gt;EU14,TRUNC(AVERAGE(EU14:EV14),2),EU14)=0," ",IF(EV14&gt;EU14,TRUNC(AVERAGE(EU14:EV14),2),EU14))</f>
        <v xml:space="preserve"> </v>
      </c>
      <c r="EX14" s="22"/>
      <c r="EY14" s="22"/>
      <c r="EZ14" s="23" t="str">
        <f t="shared" ref="EZ14:EZ62" si="58">IF(IF(EY14&gt;EX14,TRUNC(AVERAGE(EX14:EY14),2),EX14)=0," ",IF(EY14&gt;EX14,TRUNC(AVERAGE(EX14:EY14),2),EX14))</f>
        <v xml:space="preserve"> </v>
      </c>
      <c r="FA14" s="22"/>
      <c r="FB14" s="22"/>
      <c r="FC14" s="23" t="str">
        <f t="shared" ref="FC14:FC62" si="59">IF(IF(FB14&gt;FA14,TRUNC(AVERAGE(FA14:FB14),2),FA14)=0," ",IF(FB14&gt;FA14,TRUNC(AVERAGE(FA14:FB14),2),FA14))</f>
        <v xml:space="preserve"> </v>
      </c>
      <c r="FD14" s="22"/>
      <c r="FE14" s="22"/>
      <c r="FF14" s="23" t="str">
        <f t="shared" ref="FF14:FF62" si="60">IF(IF(FE14&gt;FD14,TRUNC(AVERAGE(FD14:FE14),2),FD14)=0," ",IF(FE14&gt;FD14,TRUNC(AVERAGE(FD14:FE14),2),FD14))</f>
        <v xml:space="preserve"> </v>
      </c>
      <c r="FG14" s="22"/>
      <c r="FH14" s="22"/>
      <c r="FI14" s="23" t="str">
        <f t="shared" ref="FI14:FI62" si="61">IF(IF(FH14&gt;FG14,TRUNC(AVERAGE(FG14:FH14),2),FG14)=0," ",IF(FH14&gt;FG14,TRUNC(AVERAGE(FG14:FH14),2),FG14))</f>
        <v xml:space="preserve"> </v>
      </c>
      <c r="FJ14" s="22"/>
      <c r="FK14" s="22"/>
      <c r="FL14" s="23" t="str">
        <f t="shared" ref="FL14:FL62" si="62">IF(IF(FK14&gt;FJ14,TRUNC(AVERAGE(FJ14:FK14),2),FJ14)=0," ",IF(FK14&gt;FJ14,TRUNC(AVERAGE(FJ14:FK14),2),FJ14))</f>
        <v xml:space="preserve"> </v>
      </c>
      <c r="FM14" s="22"/>
      <c r="FN14" s="22"/>
      <c r="FO14" s="23" t="str">
        <f t="shared" ref="FO14:FO62" si="63">IF(IF(FN14&gt;FM14,TRUNC(AVERAGE(FM14:FN14),2),FM14)=0," ",IF(FN14&gt;FM14,TRUNC(AVERAGE(FM14:FN14),2),FM14))</f>
        <v xml:space="preserve"> </v>
      </c>
      <c r="FP14" s="22"/>
      <c r="FQ14" s="22"/>
      <c r="FR14" s="23" t="str">
        <f t="shared" ref="FR14:FR62" si="64">IF(IF(FQ14&gt;FP14,TRUNC(AVERAGE(FP14:FQ14),2),FP14)=0," ",IF(FQ14&gt;FP14,TRUNC(AVERAGE(FP14:FQ14),2),FP14))</f>
        <v xml:space="preserve"> </v>
      </c>
      <c r="FS14" s="22"/>
      <c r="FT14" s="22"/>
      <c r="FU14" s="23" t="str">
        <f t="shared" ref="FU14:FU62" si="65">IF(IF(FT14&gt;FS14,TRUNC(AVERAGE(FS14:FT14),2),FS14)=0," ",IF(FT14&gt;FS14,TRUNC(AVERAGE(FS14:FT14),2),FS14))</f>
        <v xml:space="preserve"> </v>
      </c>
      <c r="FV14" s="22"/>
      <c r="FW14" s="22"/>
      <c r="FX14" s="23" t="str">
        <f t="shared" ref="FX14:FX62" si="66">IFERROR(TRUNC(AVERAGE(FV14:FW14),2)," ")</f>
        <v xml:space="preserve"> </v>
      </c>
      <c r="FY14" s="22"/>
      <c r="FZ14" s="22"/>
      <c r="GA14" s="79" t="str">
        <f t="shared" si="2"/>
        <v xml:space="preserve"> </v>
      </c>
      <c r="GB14" s="79" t="str">
        <f t="shared" ref="GB14:GB62" si="67">IFERROR(IF(TRUNC(AVERAGE(FX14:FZ14),2)&gt;FX14,TRUNC(AVERAGE(FX14:FZ14),2),FX14),"   ")</f>
        <v xml:space="preserve">   </v>
      </c>
      <c r="GC14" s="98" t="str">
        <f t="shared" ref="GC14:GC62" si="68">IFERROR(TRUNC((GA14*0.7),2)," ")</f>
        <v xml:space="preserve"> </v>
      </c>
      <c r="GD14" s="98" t="str">
        <f t="shared" ref="GD14:GD62" si="69">IFERROR(TRUNC((GB14*0.3),2)," ")</f>
        <v xml:space="preserve"> </v>
      </c>
      <c r="GE14" s="80" t="str">
        <f t="shared" ref="GE14:GE62" si="70">IF((ISNUMBER(GC14)*OR(ISNUMBER(GD14))),SUM(GC14:GD14)," ")</f>
        <v xml:space="preserve"> </v>
      </c>
      <c r="GF14" s="23" t="str">
        <f t="shared" ref="GF14:GF62" si="71">IF(GE14&lt;&gt;" ",(IF(GE14&gt;=9.5,"A+",IF(GE14&gt;=8.5,"A-",IF(GE14&gt;=7.5,"B+",IF(GE14&gt;=6.5,"B-",IF(GE14&gt;=5.5,"C+",IF(GE14&gt;=4.5,"C-",IF(GE14&gt;=3.5,"D+",IF(GE14&gt;=2.5,"D-",IF(GE14&gt;=1.5,"E+",IF(GE14&gt;=0.5,"E-"," ")))))))))))," ")</f>
        <v xml:space="preserve"> </v>
      </c>
      <c r="GG14" s="80" t="str">
        <f t="shared" ref="GG14:GG62" si="72">IF((ISNUMBER(BK14)*OR(ISNUMBER(DU14)*OR(ISNUMBER(GE14)))),ROUND(AVERAGE(BK14,DU14,GE14),2)," ")</f>
        <v xml:space="preserve"> </v>
      </c>
      <c r="GH14" s="23" t="str">
        <f t="shared" ref="GH14:GH62" si="73">IF(GG14&lt;&gt;" ",(IF(GG14&gt;=9.5,"A+",IF(GG14&gt;=8.5,"A-",IF(GG14&gt;=7.5,"B+",IF(GG14&gt;=6.5,"B-",IF(GG14&gt;=5.5,"C+",IF(GG14&gt;=4.5,"C-",IF(GG14&gt;=3.5,"D+",IF(GG14&gt;=2.5,"D-",IF(GG14&gt;=1.5,"E+",IF(GG14&gt;=0.5,"E-"," ")))))))))))," ")</f>
        <v xml:space="preserve"> </v>
      </c>
    </row>
    <row r="15" spans="1:190" x14ac:dyDescent="0.25">
      <c r="A15" s="20">
        <v>3</v>
      </c>
      <c r="B15" s="21"/>
      <c r="C15" s="22"/>
      <c r="D15" s="22"/>
      <c r="E15" s="23" t="str">
        <f t="shared" si="3"/>
        <v xml:space="preserve"> </v>
      </c>
      <c r="F15" s="22"/>
      <c r="G15" s="22"/>
      <c r="H15" s="23" t="str">
        <f t="shared" si="4"/>
        <v xml:space="preserve"> </v>
      </c>
      <c r="I15" s="22"/>
      <c r="J15" s="22"/>
      <c r="K15" s="23" t="str">
        <f t="shared" si="5"/>
        <v xml:space="preserve"> </v>
      </c>
      <c r="L15" s="22"/>
      <c r="M15" s="22"/>
      <c r="N15" s="23" t="str">
        <f t="shared" si="6"/>
        <v xml:space="preserve"> </v>
      </c>
      <c r="O15" s="22"/>
      <c r="P15" s="22"/>
      <c r="Q15" s="23" t="str">
        <f t="shared" si="7"/>
        <v xml:space="preserve"> </v>
      </c>
      <c r="R15" s="22"/>
      <c r="S15" s="22"/>
      <c r="T15" s="23" t="str">
        <f t="shared" si="8"/>
        <v xml:space="preserve"> </v>
      </c>
      <c r="U15" s="22"/>
      <c r="V15" s="22"/>
      <c r="W15" s="23" t="str">
        <f t="shared" si="9"/>
        <v xml:space="preserve"> </v>
      </c>
      <c r="X15" s="22"/>
      <c r="Y15" s="22"/>
      <c r="Z15" s="23" t="str">
        <f t="shared" si="10"/>
        <v xml:space="preserve"> </v>
      </c>
      <c r="AA15" s="22"/>
      <c r="AB15" s="22"/>
      <c r="AC15" s="23" t="str">
        <f t="shared" si="11"/>
        <v xml:space="preserve"> </v>
      </c>
      <c r="AD15" s="22"/>
      <c r="AE15" s="22"/>
      <c r="AF15" s="23" t="str">
        <f t="shared" si="12"/>
        <v xml:space="preserve"> </v>
      </c>
      <c r="AG15" s="22"/>
      <c r="AH15" s="22"/>
      <c r="AI15" s="23" t="str">
        <f t="shared" si="13"/>
        <v xml:space="preserve"> </v>
      </c>
      <c r="AJ15" s="22"/>
      <c r="AK15" s="22"/>
      <c r="AL15" s="23" t="str">
        <f t="shared" si="14"/>
        <v xml:space="preserve"> </v>
      </c>
      <c r="AM15" s="22"/>
      <c r="AN15" s="22"/>
      <c r="AO15" s="23" t="str">
        <f t="shared" si="15"/>
        <v xml:space="preserve"> </v>
      </c>
      <c r="AP15" s="22"/>
      <c r="AQ15" s="22"/>
      <c r="AR15" s="23" t="str">
        <f t="shared" si="16"/>
        <v xml:space="preserve"> </v>
      </c>
      <c r="AS15" s="22"/>
      <c r="AT15" s="22"/>
      <c r="AU15" s="23" t="str">
        <f t="shared" si="17"/>
        <v xml:space="preserve"> </v>
      </c>
      <c r="AV15" s="22"/>
      <c r="AW15" s="22"/>
      <c r="AX15" s="23" t="str">
        <f t="shared" si="18"/>
        <v xml:space="preserve"> </v>
      </c>
      <c r="AY15" s="22"/>
      <c r="AZ15" s="22"/>
      <c r="BA15" s="23" t="str">
        <f t="shared" si="19"/>
        <v xml:space="preserve"> </v>
      </c>
      <c r="BB15" s="22"/>
      <c r="BC15" s="22"/>
      <c r="BD15" s="23" t="str">
        <f t="shared" si="20"/>
        <v xml:space="preserve"> </v>
      </c>
      <c r="BE15" s="22"/>
      <c r="BF15" s="22"/>
      <c r="BG15" s="79" t="str">
        <f t="shared" si="0"/>
        <v xml:space="preserve"> </v>
      </c>
      <c r="BH15" s="79" t="str">
        <f t="shared" si="21"/>
        <v xml:space="preserve">   </v>
      </c>
      <c r="BI15" s="98" t="str">
        <f t="shared" si="22"/>
        <v xml:space="preserve"> </v>
      </c>
      <c r="BJ15" s="98" t="str">
        <f t="shared" si="23"/>
        <v xml:space="preserve"> </v>
      </c>
      <c r="BK15" s="80" t="str">
        <f t="shared" si="24"/>
        <v xml:space="preserve"> </v>
      </c>
      <c r="BL15" s="23" t="str">
        <f t="shared" si="25"/>
        <v xml:space="preserve"> </v>
      </c>
      <c r="BM15" s="22"/>
      <c r="BN15" s="22"/>
      <c r="BO15" s="23" t="str">
        <f t="shared" si="26"/>
        <v xml:space="preserve"> </v>
      </c>
      <c r="BP15" s="22"/>
      <c r="BQ15" s="22"/>
      <c r="BR15" s="23" t="str">
        <f t="shared" si="27"/>
        <v xml:space="preserve"> </v>
      </c>
      <c r="BS15" s="22"/>
      <c r="BT15" s="22"/>
      <c r="BU15" s="23" t="str">
        <f t="shared" si="28"/>
        <v xml:space="preserve"> </v>
      </c>
      <c r="BV15" s="22"/>
      <c r="BW15" s="22"/>
      <c r="BX15" s="23" t="str">
        <f t="shared" si="29"/>
        <v xml:space="preserve"> </v>
      </c>
      <c r="BY15" s="22"/>
      <c r="BZ15" s="22"/>
      <c r="CA15" s="23" t="str">
        <f t="shared" si="30"/>
        <v xml:space="preserve"> </v>
      </c>
      <c r="CB15" s="22"/>
      <c r="CC15" s="22"/>
      <c r="CD15" s="23" t="str">
        <f t="shared" si="31"/>
        <v xml:space="preserve"> </v>
      </c>
      <c r="CE15" s="22"/>
      <c r="CF15" s="22"/>
      <c r="CG15" s="23" t="str">
        <f t="shared" si="32"/>
        <v xml:space="preserve"> </v>
      </c>
      <c r="CH15" s="22"/>
      <c r="CI15" s="22"/>
      <c r="CJ15" s="23" t="str">
        <f t="shared" si="33"/>
        <v xml:space="preserve"> </v>
      </c>
      <c r="CK15" s="22"/>
      <c r="CL15" s="22"/>
      <c r="CM15" s="23" t="str">
        <f t="shared" si="34"/>
        <v xml:space="preserve"> </v>
      </c>
      <c r="CN15" s="22"/>
      <c r="CO15" s="22"/>
      <c r="CP15" s="23" t="str">
        <f t="shared" si="35"/>
        <v xml:space="preserve"> </v>
      </c>
      <c r="CQ15" s="22"/>
      <c r="CR15" s="22"/>
      <c r="CS15" s="23" t="str">
        <f t="shared" si="36"/>
        <v xml:space="preserve"> </v>
      </c>
      <c r="CT15" s="22"/>
      <c r="CU15" s="22"/>
      <c r="CV15" s="23" t="str">
        <f t="shared" si="37"/>
        <v xml:space="preserve"> </v>
      </c>
      <c r="CW15" s="22"/>
      <c r="CX15" s="22"/>
      <c r="CY15" s="23" t="str">
        <f t="shared" si="38"/>
        <v xml:space="preserve"> </v>
      </c>
      <c r="CZ15" s="22"/>
      <c r="DA15" s="22"/>
      <c r="DB15" s="23" t="str">
        <f t="shared" si="39"/>
        <v xml:space="preserve"> </v>
      </c>
      <c r="DC15" s="22"/>
      <c r="DD15" s="22"/>
      <c r="DE15" s="23" t="str">
        <f t="shared" si="40"/>
        <v xml:space="preserve"> </v>
      </c>
      <c r="DF15" s="22"/>
      <c r="DG15" s="22"/>
      <c r="DH15" s="23" t="str">
        <f t="shared" si="41"/>
        <v xml:space="preserve"> </v>
      </c>
      <c r="DI15" s="22"/>
      <c r="DJ15" s="22"/>
      <c r="DK15" s="23" t="str">
        <f t="shared" si="42"/>
        <v xml:space="preserve"> </v>
      </c>
      <c r="DL15" s="22"/>
      <c r="DM15" s="22"/>
      <c r="DN15" s="23" t="str">
        <f t="shared" si="43"/>
        <v xml:space="preserve"> </v>
      </c>
      <c r="DO15" s="22"/>
      <c r="DP15" s="22"/>
      <c r="DQ15" s="79" t="str">
        <f t="shared" si="1"/>
        <v xml:space="preserve"> </v>
      </c>
      <c r="DR15" s="79" t="str">
        <f t="shared" si="44"/>
        <v xml:space="preserve">   </v>
      </c>
      <c r="DS15" s="98" t="str">
        <f t="shared" si="45"/>
        <v xml:space="preserve"> </v>
      </c>
      <c r="DT15" s="98" t="str">
        <f t="shared" si="46"/>
        <v xml:space="preserve"> </v>
      </c>
      <c r="DU15" s="80" t="str">
        <f t="shared" si="47"/>
        <v xml:space="preserve"> </v>
      </c>
      <c r="DV15" s="23" t="str">
        <f t="shared" si="48"/>
        <v xml:space="preserve"> </v>
      </c>
      <c r="DW15" s="22"/>
      <c r="DX15" s="22"/>
      <c r="DY15" s="23" t="str">
        <f t="shared" si="49"/>
        <v xml:space="preserve"> </v>
      </c>
      <c r="DZ15" s="22"/>
      <c r="EA15" s="22"/>
      <c r="EB15" s="23" t="str">
        <f t="shared" si="50"/>
        <v xml:space="preserve"> </v>
      </c>
      <c r="EC15" s="22"/>
      <c r="ED15" s="22"/>
      <c r="EE15" s="23" t="str">
        <f t="shared" si="51"/>
        <v xml:space="preserve"> </v>
      </c>
      <c r="EF15" s="22"/>
      <c r="EG15" s="22"/>
      <c r="EH15" s="23" t="str">
        <f t="shared" si="52"/>
        <v xml:space="preserve"> </v>
      </c>
      <c r="EI15" s="22"/>
      <c r="EJ15" s="22"/>
      <c r="EK15" s="23" t="str">
        <f t="shared" si="53"/>
        <v xml:space="preserve"> </v>
      </c>
      <c r="EL15" s="22"/>
      <c r="EM15" s="22"/>
      <c r="EN15" s="23" t="str">
        <f t="shared" si="54"/>
        <v xml:space="preserve"> </v>
      </c>
      <c r="EO15" s="22"/>
      <c r="EP15" s="22"/>
      <c r="EQ15" s="23" t="str">
        <f t="shared" si="55"/>
        <v xml:space="preserve"> </v>
      </c>
      <c r="ER15" s="22"/>
      <c r="ES15" s="22"/>
      <c r="ET15" s="23" t="str">
        <f t="shared" si="56"/>
        <v xml:space="preserve"> </v>
      </c>
      <c r="EU15" s="22"/>
      <c r="EV15" s="22"/>
      <c r="EW15" s="23" t="str">
        <f t="shared" si="57"/>
        <v xml:space="preserve"> </v>
      </c>
      <c r="EX15" s="22"/>
      <c r="EY15" s="22"/>
      <c r="EZ15" s="23" t="str">
        <f t="shared" si="58"/>
        <v xml:space="preserve"> </v>
      </c>
      <c r="FA15" s="22"/>
      <c r="FB15" s="22"/>
      <c r="FC15" s="23" t="str">
        <f t="shared" si="59"/>
        <v xml:space="preserve"> </v>
      </c>
      <c r="FD15" s="22"/>
      <c r="FE15" s="22"/>
      <c r="FF15" s="23" t="str">
        <f t="shared" si="60"/>
        <v xml:space="preserve"> </v>
      </c>
      <c r="FG15" s="22"/>
      <c r="FH15" s="22"/>
      <c r="FI15" s="23" t="str">
        <f t="shared" si="61"/>
        <v xml:space="preserve"> </v>
      </c>
      <c r="FJ15" s="22"/>
      <c r="FK15" s="22"/>
      <c r="FL15" s="23" t="str">
        <f t="shared" si="62"/>
        <v xml:space="preserve"> </v>
      </c>
      <c r="FM15" s="22"/>
      <c r="FN15" s="22"/>
      <c r="FO15" s="23" t="str">
        <f t="shared" si="63"/>
        <v xml:space="preserve"> </v>
      </c>
      <c r="FP15" s="22"/>
      <c r="FQ15" s="22"/>
      <c r="FR15" s="23" t="str">
        <f t="shared" si="64"/>
        <v xml:space="preserve"> </v>
      </c>
      <c r="FS15" s="22"/>
      <c r="FT15" s="22"/>
      <c r="FU15" s="23" t="str">
        <f t="shared" si="65"/>
        <v xml:space="preserve"> </v>
      </c>
      <c r="FV15" s="22"/>
      <c r="FW15" s="22"/>
      <c r="FX15" s="23" t="str">
        <f t="shared" si="66"/>
        <v xml:space="preserve"> </v>
      </c>
      <c r="FY15" s="22"/>
      <c r="FZ15" s="22"/>
      <c r="GA15" s="79" t="str">
        <f t="shared" si="2"/>
        <v xml:space="preserve"> </v>
      </c>
      <c r="GB15" s="79" t="str">
        <f t="shared" si="67"/>
        <v xml:space="preserve">   </v>
      </c>
      <c r="GC15" s="98" t="str">
        <f t="shared" si="68"/>
        <v xml:space="preserve"> </v>
      </c>
      <c r="GD15" s="98" t="str">
        <f t="shared" si="69"/>
        <v xml:space="preserve"> </v>
      </c>
      <c r="GE15" s="80" t="str">
        <f t="shared" si="70"/>
        <v xml:space="preserve"> </v>
      </c>
      <c r="GF15" s="23" t="str">
        <f t="shared" si="71"/>
        <v xml:space="preserve"> </v>
      </c>
      <c r="GG15" s="80" t="str">
        <f t="shared" si="72"/>
        <v xml:space="preserve"> </v>
      </c>
      <c r="GH15" s="23" t="str">
        <f t="shared" si="73"/>
        <v xml:space="preserve"> </v>
      </c>
    </row>
    <row r="16" spans="1:190" x14ac:dyDescent="0.25">
      <c r="A16" s="20">
        <v>4</v>
      </c>
      <c r="B16" s="21"/>
      <c r="C16" s="22"/>
      <c r="D16" s="22"/>
      <c r="E16" s="23" t="str">
        <f t="shared" si="3"/>
        <v xml:space="preserve"> </v>
      </c>
      <c r="F16" s="22"/>
      <c r="G16" s="22"/>
      <c r="H16" s="23" t="str">
        <f t="shared" si="4"/>
        <v xml:space="preserve"> </v>
      </c>
      <c r="I16" s="22"/>
      <c r="J16" s="22"/>
      <c r="K16" s="23" t="str">
        <f t="shared" si="5"/>
        <v xml:space="preserve"> </v>
      </c>
      <c r="L16" s="22"/>
      <c r="M16" s="22"/>
      <c r="N16" s="23" t="str">
        <f t="shared" si="6"/>
        <v xml:space="preserve"> </v>
      </c>
      <c r="O16" s="22"/>
      <c r="P16" s="22"/>
      <c r="Q16" s="23" t="str">
        <f t="shared" si="7"/>
        <v xml:space="preserve"> </v>
      </c>
      <c r="R16" s="22"/>
      <c r="S16" s="22"/>
      <c r="T16" s="23" t="str">
        <f t="shared" si="8"/>
        <v xml:space="preserve"> </v>
      </c>
      <c r="U16" s="22"/>
      <c r="V16" s="22"/>
      <c r="W16" s="23" t="str">
        <f t="shared" si="9"/>
        <v xml:space="preserve"> </v>
      </c>
      <c r="X16" s="22"/>
      <c r="Y16" s="22"/>
      <c r="Z16" s="23" t="str">
        <f t="shared" si="10"/>
        <v xml:space="preserve"> </v>
      </c>
      <c r="AA16" s="22"/>
      <c r="AB16" s="22"/>
      <c r="AC16" s="23" t="str">
        <f t="shared" si="11"/>
        <v xml:space="preserve"> </v>
      </c>
      <c r="AD16" s="22"/>
      <c r="AE16" s="22"/>
      <c r="AF16" s="23" t="str">
        <f t="shared" si="12"/>
        <v xml:space="preserve"> </v>
      </c>
      <c r="AG16" s="22"/>
      <c r="AH16" s="22"/>
      <c r="AI16" s="23" t="str">
        <f t="shared" si="13"/>
        <v xml:space="preserve"> </v>
      </c>
      <c r="AJ16" s="22"/>
      <c r="AK16" s="22"/>
      <c r="AL16" s="23" t="str">
        <f t="shared" si="14"/>
        <v xml:space="preserve"> </v>
      </c>
      <c r="AM16" s="22"/>
      <c r="AN16" s="22"/>
      <c r="AO16" s="23" t="str">
        <f t="shared" si="15"/>
        <v xml:space="preserve"> </v>
      </c>
      <c r="AP16" s="22"/>
      <c r="AQ16" s="22"/>
      <c r="AR16" s="23" t="str">
        <f t="shared" si="16"/>
        <v xml:space="preserve"> </v>
      </c>
      <c r="AS16" s="22"/>
      <c r="AT16" s="22"/>
      <c r="AU16" s="23" t="str">
        <f t="shared" si="17"/>
        <v xml:space="preserve"> </v>
      </c>
      <c r="AV16" s="22"/>
      <c r="AW16" s="22"/>
      <c r="AX16" s="23" t="str">
        <f t="shared" si="18"/>
        <v xml:space="preserve"> </v>
      </c>
      <c r="AY16" s="22"/>
      <c r="AZ16" s="22"/>
      <c r="BA16" s="23" t="str">
        <f t="shared" si="19"/>
        <v xml:space="preserve"> </v>
      </c>
      <c r="BB16" s="22"/>
      <c r="BC16" s="22"/>
      <c r="BD16" s="23" t="str">
        <f t="shared" si="20"/>
        <v xml:space="preserve"> </v>
      </c>
      <c r="BE16" s="22"/>
      <c r="BF16" s="22"/>
      <c r="BG16" s="79" t="str">
        <f t="shared" si="0"/>
        <v xml:space="preserve"> </v>
      </c>
      <c r="BH16" s="79" t="str">
        <f t="shared" si="21"/>
        <v xml:space="preserve">   </v>
      </c>
      <c r="BI16" s="98" t="str">
        <f t="shared" si="22"/>
        <v xml:space="preserve"> </v>
      </c>
      <c r="BJ16" s="98" t="str">
        <f t="shared" si="23"/>
        <v xml:space="preserve"> </v>
      </c>
      <c r="BK16" s="80" t="str">
        <f t="shared" si="24"/>
        <v xml:space="preserve"> </v>
      </c>
      <c r="BL16" s="23" t="str">
        <f t="shared" si="25"/>
        <v xml:space="preserve"> </v>
      </c>
      <c r="BM16" s="22"/>
      <c r="BN16" s="22"/>
      <c r="BO16" s="23" t="str">
        <f t="shared" si="26"/>
        <v xml:space="preserve"> </v>
      </c>
      <c r="BP16" s="22"/>
      <c r="BQ16" s="22"/>
      <c r="BR16" s="23" t="str">
        <f t="shared" si="27"/>
        <v xml:space="preserve"> </v>
      </c>
      <c r="BS16" s="22"/>
      <c r="BT16" s="22"/>
      <c r="BU16" s="23" t="str">
        <f t="shared" si="28"/>
        <v xml:space="preserve"> </v>
      </c>
      <c r="BV16" s="22"/>
      <c r="BW16" s="22"/>
      <c r="BX16" s="23" t="str">
        <f t="shared" si="29"/>
        <v xml:space="preserve"> </v>
      </c>
      <c r="BY16" s="22"/>
      <c r="BZ16" s="22"/>
      <c r="CA16" s="23" t="str">
        <f t="shared" si="30"/>
        <v xml:space="preserve"> </v>
      </c>
      <c r="CB16" s="22"/>
      <c r="CC16" s="22"/>
      <c r="CD16" s="23" t="str">
        <f t="shared" si="31"/>
        <v xml:space="preserve"> </v>
      </c>
      <c r="CE16" s="22"/>
      <c r="CF16" s="22"/>
      <c r="CG16" s="23" t="str">
        <f t="shared" si="32"/>
        <v xml:space="preserve"> </v>
      </c>
      <c r="CH16" s="22"/>
      <c r="CI16" s="22"/>
      <c r="CJ16" s="23" t="str">
        <f t="shared" si="33"/>
        <v xml:space="preserve"> </v>
      </c>
      <c r="CK16" s="22"/>
      <c r="CL16" s="22"/>
      <c r="CM16" s="23" t="str">
        <f t="shared" si="34"/>
        <v xml:space="preserve"> </v>
      </c>
      <c r="CN16" s="22"/>
      <c r="CO16" s="22"/>
      <c r="CP16" s="23" t="str">
        <f t="shared" si="35"/>
        <v xml:space="preserve"> </v>
      </c>
      <c r="CQ16" s="22"/>
      <c r="CR16" s="22"/>
      <c r="CS16" s="23" t="str">
        <f t="shared" si="36"/>
        <v xml:space="preserve"> </v>
      </c>
      <c r="CT16" s="22"/>
      <c r="CU16" s="22"/>
      <c r="CV16" s="23" t="str">
        <f t="shared" si="37"/>
        <v xml:space="preserve"> </v>
      </c>
      <c r="CW16" s="22"/>
      <c r="CX16" s="22"/>
      <c r="CY16" s="23" t="str">
        <f t="shared" si="38"/>
        <v xml:space="preserve"> </v>
      </c>
      <c r="CZ16" s="22"/>
      <c r="DA16" s="22"/>
      <c r="DB16" s="23" t="str">
        <f t="shared" si="39"/>
        <v xml:space="preserve"> </v>
      </c>
      <c r="DC16" s="22"/>
      <c r="DD16" s="22"/>
      <c r="DE16" s="23" t="str">
        <f t="shared" si="40"/>
        <v xml:space="preserve"> </v>
      </c>
      <c r="DF16" s="22"/>
      <c r="DG16" s="22"/>
      <c r="DH16" s="23" t="str">
        <f t="shared" si="41"/>
        <v xml:space="preserve"> </v>
      </c>
      <c r="DI16" s="22"/>
      <c r="DJ16" s="22"/>
      <c r="DK16" s="23" t="str">
        <f t="shared" si="42"/>
        <v xml:space="preserve"> </v>
      </c>
      <c r="DL16" s="22"/>
      <c r="DM16" s="22"/>
      <c r="DN16" s="23" t="str">
        <f t="shared" si="43"/>
        <v xml:space="preserve"> </v>
      </c>
      <c r="DO16" s="22"/>
      <c r="DP16" s="22"/>
      <c r="DQ16" s="79" t="str">
        <f t="shared" si="1"/>
        <v xml:space="preserve"> </v>
      </c>
      <c r="DR16" s="79" t="str">
        <f t="shared" si="44"/>
        <v xml:space="preserve">   </v>
      </c>
      <c r="DS16" s="98" t="str">
        <f t="shared" si="45"/>
        <v xml:space="preserve"> </v>
      </c>
      <c r="DT16" s="98" t="str">
        <f t="shared" si="46"/>
        <v xml:space="preserve"> </v>
      </c>
      <c r="DU16" s="80" t="str">
        <f t="shared" si="47"/>
        <v xml:space="preserve"> </v>
      </c>
      <c r="DV16" s="23" t="str">
        <f t="shared" si="48"/>
        <v xml:space="preserve"> </v>
      </c>
      <c r="DW16" s="22"/>
      <c r="DX16" s="22"/>
      <c r="DY16" s="23" t="str">
        <f t="shared" si="49"/>
        <v xml:space="preserve"> </v>
      </c>
      <c r="DZ16" s="22"/>
      <c r="EA16" s="22"/>
      <c r="EB16" s="23" t="str">
        <f t="shared" si="50"/>
        <v xml:space="preserve"> </v>
      </c>
      <c r="EC16" s="22"/>
      <c r="ED16" s="22"/>
      <c r="EE16" s="23" t="str">
        <f t="shared" si="51"/>
        <v xml:space="preserve"> </v>
      </c>
      <c r="EF16" s="22"/>
      <c r="EG16" s="22"/>
      <c r="EH16" s="23" t="str">
        <f t="shared" si="52"/>
        <v xml:space="preserve"> </v>
      </c>
      <c r="EI16" s="22"/>
      <c r="EJ16" s="22"/>
      <c r="EK16" s="23" t="str">
        <f t="shared" si="53"/>
        <v xml:space="preserve"> </v>
      </c>
      <c r="EL16" s="22"/>
      <c r="EM16" s="22"/>
      <c r="EN16" s="23" t="str">
        <f t="shared" si="54"/>
        <v xml:space="preserve"> </v>
      </c>
      <c r="EO16" s="22"/>
      <c r="EP16" s="22"/>
      <c r="EQ16" s="23" t="str">
        <f t="shared" si="55"/>
        <v xml:space="preserve"> </v>
      </c>
      <c r="ER16" s="22"/>
      <c r="ES16" s="22"/>
      <c r="ET16" s="23" t="str">
        <f t="shared" si="56"/>
        <v xml:space="preserve"> </v>
      </c>
      <c r="EU16" s="22"/>
      <c r="EV16" s="22"/>
      <c r="EW16" s="23" t="str">
        <f t="shared" si="57"/>
        <v xml:space="preserve"> </v>
      </c>
      <c r="EX16" s="22"/>
      <c r="EY16" s="22"/>
      <c r="EZ16" s="23" t="str">
        <f t="shared" si="58"/>
        <v xml:space="preserve"> </v>
      </c>
      <c r="FA16" s="22"/>
      <c r="FB16" s="22"/>
      <c r="FC16" s="23" t="str">
        <f t="shared" si="59"/>
        <v xml:space="preserve"> </v>
      </c>
      <c r="FD16" s="22"/>
      <c r="FE16" s="22"/>
      <c r="FF16" s="23" t="str">
        <f t="shared" si="60"/>
        <v xml:space="preserve"> </v>
      </c>
      <c r="FG16" s="22"/>
      <c r="FH16" s="22"/>
      <c r="FI16" s="23" t="str">
        <f t="shared" si="61"/>
        <v xml:space="preserve"> </v>
      </c>
      <c r="FJ16" s="22"/>
      <c r="FK16" s="22"/>
      <c r="FL16" s="23" t="str">
        <f t="shared" si="62"/>
        <v xml:space="preserve"> </v>
      </c>
      <c r="FM16" s="22"/>
      <c r="FN16" s="22"/>
      <c r="FO16" s="23" t="str">
        <f t="shared" si="63"/>
        <v xml:space="preserve"> </v>
      </c>
      <c r="FP16" s="22"/>
      <c r="FQ16" s="22"/>
      <c r="FR16" s="23" t="str">
        <f t="shared" si="64"/>
        <v xml:space="preserve"> </v>
      </c>
      <c r="FS16" s="22"/>
      <c r="FT16" s="22"/>
      <c r="FU16" s="23" t="str">
        <f t="shared" si="65"/>
        <v xml:space="preserve"> </v>
      </c>
      <c r="FV16" s="22"/>
      <c r="FW16" s="22"/>
      <c r="FX16" s="23" t="str">
        <f t="shared" si="66"/>
        <v xml:space="preserve"> </v>
      </c>
      <c r="FY16" s="22"/>
      <c r="FZ16" s="22"/>
      <c r="GA16" s="79" t="str">
        <f t="shared" si="2"/>
        <v xml:space="preserve"> </v>
      </c>
      <c r="GB16" s="79" t="str">
        <f t="shared" si="67"/>
        <v xml:space="preserve">   </v>
      </c>
      <c r="GC16" s="98" t="str">
        <f t="shared" si="68"/>
        <v xml:space="preserve"> </v>
      </c>
      <c r="GD16" s="98" t="str">
        <f t="shared" si="69"/>
        <v xml:space="preserve"> </v>
      </c>
      <c r="GE16" s="80" t="str">
        <f t="shared" si="70"/>
        <v xml:space="preserve"> </v>
      </c>
      <c r="GF16" s="23" t="str">
        <f t="shared" si="71"/>
        <v xml:space="preserve"> </v>
      </c>
      <c r="GG16" s="80" t="str">
        <f t="shared" si="72"/>
        <v xml:space="preserve"> </v>
      </c>
      <c r="GH16" s="23" t="str">
        <f t="shared" si="73"/>
        <v xml:space="preserve"> </v>
      </c>
    </row>
    <row r="17" spans="1:190" x14ac:dyDescent="0.25">
      <c r="A17" s="20">
        <v>5</v>
      </c>
      <c r="B17" s="21"/>
      <c r="C17" s="22"/>
      <c r="D17" s="22"/>
      <c r="E17" s="23" t="str">
        <f t="shared" si="3"/>
        <v xml:space="preserve"> </v>
      </c>
      <c r="F17" s="22"/>
      <c r="G17" s="22"/>
      <c r="H17" s="23" t="str">
        <f t="shared" si="4"/>
        <v xml:space="preserve"> </v>
      </c>
      <c r="I17" s="22"/>
      <c r="J17" s="22"/>
      <c r="K17" s="23" t="str">
        <f t="shared" si="5"/>
        <v xml:space="preserve"> </v>
      </c>
      <c r="L17" s="22"/>
      <c r="M17" s="22"/>
      <c r="N17" s="23" t="str">
        <f t="shared" si="6"/>
        <v xml:space="preserve"> </v>
      </c>
      <c r="O17" s="22"/>
      <c r="P17" s="22"/>
      <c r="Q17" s="23" t="str">
        <f t="shared" si="7"/>
        <v xml:space="preserve"> </v>
      </c>
      <c r="R17" s="22"/>
      <c r="S17" s="22"/>
      <c r="T17" s="23" t="str">
        <f t="shared" si="8"/>
        <v xml:space="preserve"> </v>
      </c>
      <c r="U17" s="22"/>
      <c r="V17" s="22"/>
      <c r="W17" s="23" t="str">
        <f t="shared" si="9"/>
        <v xml:space="preserve"> </v>
      </c>
      <c r="X17" s="22"/>
      <c r="Y17" s="22"/>
      <c r="Z17" s="23" t="str">
        <f t="shared" si="10"/>
        <v xml:space="preserve"> </v>
      </c>
      <c r="AA17" s="22"/>
      <c r="AB17" s="22"/>
      <c r="AC17" s="23" t="str">
        <f t="shared" si="11"/>
        <v xml:space="preserve"> </v>
      </c>
      <c r="AD17" s="22"/>
      <c r="AE17" s="22"/>
      <c r="AF17" s="23" t="str">
        <f t="shared" si="12"/>
        <v xml:space="preserve"> </v>
      </c>
      <c r="AG17" s="22"/>
      <c r="AH17" s="22"/>
      <c r="AI17" s="23" t="str">
        <f t="shared" si="13"/>
        <v xml:space="preserve"> </v>
      </c>
      <c r="AJ17" s="22"/>
      <c r="AK17" s="22"/>
      <c r="AL17" s="23" t="str">
        <f t="shared" si="14"/>
        <v xml:space="preserve"> </v>
      </c>
      <c r="AM17" s="22"/>
      <c r="AN17" s="22"/>
      <c r="AO17" s="23" t="str">
        <f t="shared" si="15"/>
        <v xml:space="preserve"> </v>
      </c>
      <c r="AP17" s="22"/>
      <c r="AQ17" s="22"/>
      <c r="AR17" s="23" t="str">
        <f t="shared" si="16"/>
        <v xml:space="preserve"> </v>
      </c>
      <c r="AS17" s="22"/>
      <c r="AT17" s="22"/>
      <c r="AU17" s="23" t="str">
        <f t="shared" si="17"/>
        <v xml:space="preserve"> </v>
      </c>
      <c r="AV17" s="22"/>
      <c r="AW17" s="22"/>
      <c r="AX17" s="23" t="str">
        <f t="shared" si="18"/>
        <v xml:space="preserve"> </v>
      </c>
      <c r="AY17" s="22"/>
      <c r="AZ17" s="22"/>
      <c r="BA17" s="23" t="str">
        <f t="shared" si="19"/>
        <v xml:space="preserve"> </v>
      </c>
      <c r="BB17" s="22"/>
      <c r="BC17" s="22"/>
      <c r="BD17" s="23" t="str">
        <f t="shared" si="20"/>
        <v xml:space="preserve"> </v>
      </c>
      <c r="BE17" s="22"/>
      <c r="BF17" s="22"/>
      <c r="BG17" s="79" t="str">
        <f t="shared" si="0"/>
        <v xml:space="preserve"> </v>
      </c>
      <c r="BH17" s="79" t="str">
        <f t="shared" si="21"/>
        <v xml:space="preserve">   </v>
      </c>
      <c r="BI17" s="98" t="str">
        <f t="shared" si="22"/>
        <v xml:space="preserve"> </v>
      </c>
      <c r="BJ17" s="98" t="str">
        <f t="shared" si="23"/>
        <v xml:space="preserve"> </v>
      </c>
      <c r="BK17" s="80" t="str">
        <f t="shared" si="24"/>
        <v xml:space="preserve"> </v>
      </c>
      <c r="BL17" s="23" t="str">
        <f t="shared" si="25"/>
        <v xml:space="preserve"> </v>
      </c>
      <c r="BM17" s="22"/>
      <c r="BN17" s="22"/>
      <c r="BO17" s="23" t="str">
        <f t="shared" si="26"/>
        <v xml:space="preserve"> </v>
      </c>
      <c r="BP17" s="22"/>
      <c r="BQ17" s="22"/>
      <c r="BR17" s="23" t="str">
        <f t="shared" si="27"/>
        <v xml:space="preserve"> </v>
      </c>
      <c r="BS17" s="22"/>
      <c r="BT17" s="22"/>
      <c r="BU17" s="23" t="str">
        <f t="shared" si="28"/>
        <v xml:space="preserve"> </v>
      </c>
      <c r="BV17" s="22"/>
      <c r="BW17" s="22"/>
      <c r="BX17" s="23" t="str">
        <f t="shared" si="29"/>
        <v xml:space="preserve"> </v>
      </c>
      <c r="BY17" s="22"/>
      <c r="BZ17" s="22"/>
      <c r="CA17" s="23" t="str">
        <f t="shared" si="30"/>
        <v xml:space="preserve"> </v>
      </c>
      <c r="CB17" s="22"/>
      <c r="CC17" s="22"/>
      <c r="CD17" s="23" t="str">
        <f t="shared" si="31"/>
        <v xml:space="preserve"> </v>
      </c>
      <c r="CE17" s="22"/>
      <c r="CF17" s="22"/>
      <c r="CG17" s="23" t="str">
        <f t="shared" si="32"/>
        <v xml:space="preserve"> </v>
      </c>
      <c r="CH17" s="22"/>
      <c r="CI17" s="22"/>
      <c r="CJ17" s="23" t="str">
        <f t="shared" si="33"/>
        <v xml:space="preserve"> </v>
      </c>
      <c r="CK17" s="22"/>
      <c r="CL17" s="22"/>
      <c r="CM17" s="23" t="str">
        <f t="shared" si="34"/>
        <v xml:space="preserve"> </v>
      </c>
      <c r="CN17" s="22"/>
      <c r="CO17" s="22"/>
      <c r="CP17" s="23" t="str">
        <f t="shared" si="35"/>
        <v xml:space="preserve"> </v>
      </c>
      <c r="CQ17" s="22"/>
      <c r="CR17" s="22"/>
      <c r="CS17" s="23" t="str">
        <f t="shared" si="36"/>
        <v xml:space="preserve"> </v>
      </c>
      <c r="CT17" s="22"/>
      <c r="CU17" s="22"/>
      <c r="CV17" s="23" t="str">
        <f t="shared" si="37"/>
        <v xml:space="preserve"> </v>
      </c>
      <c r="CW17" s="22"/>
      <c r="CX17" s="22"/>
      <c r="CY17" s="23" t="str">
        <f t="shared" si="38"/>
        <v xml:space="preserve"> </v>
      </c>
      <c r="CZ17" s="22"/>
      <c r="DA17" s="22"/>
      <c r="DB17" s="23" t="str">
        <f t="shared" si="39"/>
        <v xml:space="preserve"> </v>
      </c>
      <c r="DC17" s="22"/>
      <c r="DD17" s="22"/>
      <c r="DE17" s="23" t="str">
        <f t="shared" si="40"/>
        <v xml:space="preserve"> </v>
      </c>
      <c r="DF17" s="22"/>
      <c r="DG17" s="22"/>
      <c r="DH17" s="23" t="str">
        <f t="shared" si="41"/>
        <v xml:space="preserve"> </v>
      </c>
      <c r="DI17" s="22"/>
      <c r="DJ17" s="22"/>
      <c r="DK17" s="23" t="str">
        <f t="shared" si="42"/>
        <v xml:space="preserve"> </v>
      </c>
      <c r="DL17" s="22"/>
      <c r="DM17" s="22"/>
      <c r="DN17" s="23" t="str">
        <f t="shared" si="43"/>
        <v xml:space="preserve"> </v>
      </c>
      <c r="DO17" s="22"/>
      <c r="DP17" s="22"/>
      <c r="DQ17" s="79" t="str">
        <f t="shared" si="1"/>
        <v xml:space="preserve"> </v>
      </c>
      <c r="DR17" s="79" t="str">
        <f t="shared" si="44"/>
        <v xml:space="preserve">   </v>
      </c>
      <c r="DS17" s="98" t="str">
        <f t="shared" si="45"/>
        <v xml:space="preserve"> </v>
      </c>
      <c r="DT17" s="98" t="str">
        <f t="shared" si="46"/>
        <v xml:space="preserve"> </v>
      </c>
      <c r="DU17" s="80" t="str">
        <f t="shared" si="47"/>
        <v xml:space="preserve"> </v>
      </c>
      <c r="DV17" s="23" t="str">
        <f t="shared" si="48"/>
        <v xml:space="preserve"> </v>
      </c>
      <c r="DW17" s="22"/>
      <c r="DX17" s="22"/>
      <c r="DY17" s="23" t="str">
        <f t="shared" si="49"/>
        <v xml:space="preserve"> </v>
      </c>
      <c r="DZ17" s="22"/>
      <c r="EA17" s="22"/>
      <c r="EB17" s="23" t="str">
        <f t="shared" si="50"/>
        <v xml:space="preserve"> </v>
      </c>
      <c r="EC17" s="22"/>
      <c r="ED17" s="22"/>
      <c r="EE17" s="23" t="str">
        <f t="shared" si="51"/>
        <v xml:space="preserve"> </v>
      </c>
      <c r="EF17" s="22"/>
      <c r="EG17" s="22"/>
      <c r="EH17" s="23" t="str">
        <f t="shared" si="52"/>
        <v xml:space="preserve"> </v>
      </c>
      <c r="EI17" s="22"/>
      <c r="EJ17" s="22"/>
      <c r="EK17" s="23" t="str">
        <f t="shared" si="53"/>
        <v xml:space="preserve"> </v>
      </c>
      <c r="EL17" s="22"/>
      <c r="EM17" s="22"/>
      <c r="EN17" s="23" t="str">
        <f t="shared" si="54"/>
        <v xml:space="preserve"> </v>
      </c>
      <c r="EO17" s="22"/>
      <c r="EP17" s="22"/>
      <c r="EQ17" s="23" t="str">
        <f t="shared" si="55"/>
        <v xml:space="preserve"> </v>
      </c>
      <c r="ER17" s="22"/>
      <c r="ES17" s="22"/>
      <c r="ET17" s="23" t="str">
        <f t="shared" si="56"/>
        <v xml:space="preserve"> </v>
      </c>
      <c r="EU17" s="22"/>
      <c r="EV17" s="22"/>
      <c r="EW17" s="23" t="str">
        <f t="shared" si="57"/>
        <v xml:space="preserve"> </v>
      </c>
      <c r="EX17" s="22"/>
      <c r="EY17" s="22"/>
      <c r="EZ17" s="23" t="str">
        <f t="shared" si="58"/>
        <v xml:space="preserve"> </v>
      </c>
      <c r="FA17" s="22"/>
      <c r="FB17" s="22"/>
      <c r="FC17" s="23" t="str">
        <f t="shared" si="59"/>
        <v xml:space="preserve"> </v>
      </c>
      <c r="FD17" s="22"/>
      <c r="FE17" s="22"/>
      <c r="FF17" s="23" t="str">
        <f t="shared" si="60"/>
        <v xml:space="preserve"> </v>
      </c>
      <c r="FG17" s="22"/>
      <c r="FH17" s="22"/>
      <c r="FI17" s="23" t="str">
        <f t="shared" si="61"/>
        <v xml:space="preserve"> </v>
      </c>
      <c r="FJ17" s="22"/>
      <c r="FK17" s="22"/>
      <c r="FL17" s="23" t="str">
        <f t="shared" si="62"/>
        <v xml:space="preserve"> </v>
      </c>
      <c r="FM17" s="22"/>
      <c r="FN17" s="22"/>
      <c r="FO17" s="23" t="str">
        <f t="shared" si="63"/>
        <v xml:space="preserve"> </v>
      </c>
      <c r="FP17" s="22"/>
      <c r="FQ17" s="22"/>
      <c r="FR17" s="23" t="str">
        <f t="shared" si="64"/>
        <v xml:space="preserve"> </v>
      </c>
      <c r="FS17" s="22"/>
      <c r="FT17" s="22"/>
      <c r="FU17" s="23" t="str">
        <f t="shared" si="65"/>
        <v xml:space="preserve"> </v>
      </c>
      <c r="FV17" s="22"/>
      <c r="FW17" s="22"/>
      <c r="FX17" s="23" t="str">
        <f t="shared" si="66"/>
        <v xml:space="preserve"> </v>
      </c>
      <c r="FY17" s="22"/>
      <c r="FZ17" s="22"/>
      <c r="GA17" s="79" t="str">
        <f t="shared" si="2"/>
        <v xml:space="preserve"> </v>
      </c>
      <c r="GB17" s="79" t="str">
        <f t="shared" si="67"/>
        <v xml:space="preserve">   </v>
      </c>
      <c r="GC17" s="98" t="str">
        <f t="shared" si="68"/>
        <v xml:space="preserve"> </v>
      </c>
      <c r="GD17" s="98" t="str">
        <f t="shared" si="69"/>
        <v xml:space="preserve"> </v>
      </c>
      <c r="GE17" s="80" t="str">
        <f t="shared" si="70"/>
        <v xml:space="preserve"> </v>
      </c>
      <c r="GF17" s="23" t="str">
        <f t="shared" si="71"/>
        <v xml:space="preserve"> </v>
      </c>
      <c r="GG17" s="80" t="str">
        <f t="shared" si="72"/>
        <v xml:space="preserve"> </v>
      </c>
      <c r="GH17" s="23" t="str">
        <f t="shared" si="73"/>
        <v xml:space="preserve"> </v>
      </c>
    </row>
    <row r="18" spans="1:190" x14ac:dyDescent="0.25">
      <c r="A18" s="20">
        <v>6</v>
      </c>
      <c r="B18" s="21"/>
      <c r="C18" s="22"/>
      <c r="D18" s="22"/>
      <c r="E18" s="23" t="str">
        <f t="shared" si="3"/>
        <v xml:space="preserve"> </v>
      </c>
      <c r="F18" s="22"/>
      <c r="G18" s="22"/>
      <c r="H18" s="23" t="str">
        <f t="shared" si="4"/>
        <v xml:space="preserve"> </v>
      </c>
      <c r="I18" s="22"/>
      <c r="J18" s="22"/>
      <c r="K18" s="23" t="str">
        <f t="shared" si="5"/>
        <v xml:space="preserve"> </v>
      </c>
      <c r="L18" s="22"/>
      <c r="M18" s="22"/>
      <c r="N18" s="23" t="str">
        <f t="shared" si="6"/>
        <v xml:space="preserve"> </v>
      </c>
      <c r="O18" s="22"/>
      <c r="P18" s="22"/>
      <c r="Q18" s="23" t="str">
        <f t="shared" si="7"/>
        <v xml:space="preserve"> </v>
      </c>
      <c r="R18" s="22"/>
      <c r="S18" s="22"/>
      <c r="T18" s="23" t="str">
        <f t="shared" si="8"/>
        <v xml:space="preserve"> </v>
      </c>
      <c r="U18" s="22"/>
      <c r="V18" s="22"/>
      <c r="W18" s="23" t="str">
        <f t="shared" si="9"/>
        <v xml:space="preserve"> </v>
      </c>
      <c r="X18" s="22"/>
      <c r="Y18" s="22"/>
      <c r="Z18" s="23" t="str">
        <f t="shared" si="10"/>
        <v xml:space="preserve"> </v>
      </c>
      <c r="AA18" s="22"/>
      <c r="AB18" s="22"/>
      <c r="AC18" s="23" t="str">
        <f t="shared" si="11"/>
        <v xml:space="preserve"> </v>
      </c>
      <c r="AD18" s="22"/>
      <c r="AE18" s="22"/>
      <c r="AF18" s="23" t="str">
        <f t="shared" si="12"/>
        <v xml:space="preserve"> </v>
      </c>
      <c r="AG18" s="22"/>
      <c r="AH18" s="22"/>
      <c r="AI18" s="23" t="str">
        <f t="shared" si="13"/>
        <v xml:space="preserve"> </v>
      </c>
      <c r="AJ18" s="22"/>
      <c r="AK18" s="22"/>
      <c r="AL18" s="23" t="str">
        <f t="shared" si="14"/>
        <v xml:space="preserve"> </v>
      </c>
      <c r="AM18" s="22"/>
      <c r="AN18" s="22"/>
      <c r="AO18" s="23" t="str">
        <f t="shared" si="15"/>
        <v xml:space="preserve"> </v>
      </c>
      <c r="AP18" s="22"/>
      <c r="AQ18" s="22"/>
      <c r="AR18" s="23" t="str">
        <f t="shared" si="16"/>
        <v xml:space="preserve"> </v>
      </c>
      <c r="AS18" s="22"/>
      <c r="AT18" s="22"/>
      <c r="AU18" s="23" t="str">
        <f t="shared" si="17"/>
        <v xml:space="preserve"> </v>
      </c>
      <c r="AV18" s="22"/>
      <c r="AW18" s="22"/>
      <c r="AX18" s="23" t="str">
        <f t="shared" si="18"/>
        <v xml:space="preserve"> </v>
      </c>
      <c r="AY18" s="22"/>
      <c r="AZ18" s="22"/>
      <c r="BA18" s="23" t="str">
        <f t="shared" si="19"/>
        <v xml:space="preserve"> </v>
      </c>
      <c r="BB18" s="22"/>
      <c r="BC18" s="22"/>
      <c r="BD18" s="23" t="str">
        <f t="shared" si="20"/>
        <v xml:space="preserve"> </v>
      </c>
      <c r="BE18" s="22"/>
      <c r="BF18" s="22"/>
      <c r="BG18" s="79" t="str">
        <f t="shared" si="0"/>
        <v xml:space="preserve"> </v>
      </c>
      <c r="BH18" s="79" t="str">
        <f t="shared" si="21"/>
        <v xml:space="preserve">   </v>
      </c>
      <c r="BI18" s="98" t="str">
        <f t="shared" si="22"/>
        <v xml:space="preserve"> </v>
      </c>
      <c r="BJ18" s="98" t="str">
        <f t="shared" si="23"/>
        <v xml:space="preserve"> </v>
      </c>
      <c r="BK18" s="80" t="str">
        <f t="shared" si="24"/>
        <v xml:space="preserve"> </v>
      </c>
      <c r="BL18" s="23" t="str">
        <f t="shared" si="25"/>
        <v xml:space="preserve"> </v>
      </c>
      <c r="BM18" s="22"/>
      <c r="BN18" s="22"/>
      <c r="BO18" s="23" t="str">
        <f t="shared" si="26"/>
        <v xml:space="preserve"> </v>
      </c>
      <c r="BP18" s="22"/>
      <c r="BQ18" s="22"/>
      <c r="BR18" s="23" t="str">
        <f t="shared" si="27"/>
        <v xml:space="preserve"> </v>
      </c>
      <c r="BS18" s="22"/>
      <c r="BT18" s="22"/>
      <c r="BU18" s="23" t="str">
        <f t="shared" si="28"/>
        <v xml:space="preserve"> </v>
      </c>
      <c r="BV18" s="22"/>
      <c r="BW18" s="22"/>
      <c r="BX18" s="23" t="str">
        <f t="shared" si="29"/>
        <v xml:space="preserve"> </v>
      </c>
      <c r="BY18" s="22"/>
      <c r="BZ18" s="22"/>
      <c r="CA18" s="23" t="str">
        <f t="shared" si="30"/>
        <v xml:space="preserve"> </v>
      </c>
      <c r="CB18" s="22"/>
      <c r="CC18" s="22"/>
      <c r="CD18" s="23" t="str">
        <f t="shared" si="31"/>
        <v xml:space="preserve"> </v>
      </c>
      <c r="CE18" s="22"/>
      <c r="CF18" s="22"/>
      <c r="CG18" s="23" t="str">
        <f t="shared" si="32"/>
        <v xml:space="preserve"> </v>
      </c>
      <c r="CH18" s="22"/>
      <c r="CI18" s="22"/>
      <c r="CJ18" s="23" t="str">
        <f t="shared" si="33"/>
        <v xml:space="preserve"> </v>
      </c>
      <c r="CK18" s="22"/>
      <c r="CL18" s="22"/>
      <c r="CM18" s="23" t="str">
        <f t="shared" si="34"/>
        <v xml:space="preserve"> </v>
      </c>
      <c r="CN18" s="22"/>
      <c r="CO18" s="22"/>
      <c r="CP18" s="23" t="str">
        <f t="shared" si="35"/>
        <v xml:space="preserve"> </v>
      </c>
      <c r="CQ18" s="22"/>
      <c r="CR18" s="22"/>
      <c r="CS18" s="23" t="str">
        <f t="shared" si="36"/>
        <v xml:space="preserve"> </v>
      </c>
      <c r="CT18" s="22"/>
      <c r="CU18" s="22"/>
      <c r="CV18" s="23" t="str">
        <f t="shared" si="37"/>
        <v xml:space="preserve"> </v>
      </c>
      <c r="CW18" s="22"/>
      <c r="CX18" s="22"/>
      <c r="CY18" s="23" t="str">
        <f t="shared" si="38"/>
        <v xml:space="preserve"> </v>
      </c>
      <c r="CZ18" s="22"/>
      <c r="DA18" s="22"/>
      <c r="DB18" s="23" t="str">
        <f t="shared" si="39"/>
        <v xml:space="preserve"> </v>
      </c>
      <c r="DC18" s="22"/>
      <c r="DD18" s="22"/>
      <c r="DE18" s="23" t="str">
        <f t="shared" si="40"/>
        <v xml:space="preserve"> </v>
      </c>
      <c r="DF18" s="22"/>
      <c r="DG18" s="22"/>
      <c r="DH18" s="23" t="str">
        <f t="shared" si="41"/>
        <v xml:space="preserve"> </v>
      </c>
      <c r="DI18" s="22"/>
      <c r="DJ18" s="22"/>
      <c r="DK18" s="23" t="str">
        <f t="shared" si="42"/>
        <v xml:space="preserve"> </v>
      </c>
      <c r="DL18" s="22"/>
      <c r="DM18" s="22"/>
      <c r="DN18" s="23" t="str">
        <f t="shared" si="43"/>
        <v xml:space="preserve"> </v>
      </c>
      <c r="DO18" s="22"/>
      <c r="DP18" s="22"/>
      <c r="DQ18" s="79" t="str">
        <f t="shared" si="1"/>
        <v xml:space="preserve"> </v>
      </c>
      <c r="DR18" s="79" t="str">
        <f t="shared" si="44"/>
        <v xml:space="preserve">   </v>
      </c>
      <c r="DS18" s="98" t="str">
        <f t="shared" si="45"/>
        <v xml:space="preserve"> </v>
      </c>
      <c r="DT18" s="98" t="str">
        <f t="shared" si="46"/>
        <v xml:space="preserve"> </v>
      </c>
      <c r="DU18" s="80" t="str">
        <f t="shared" si="47"/>
        <v xml:space="preserve"> </v>
      </c>
      <c r="DV18" s="23" t="str">
        <f t="shared" si="48"/>
        <v xml:space="preserve"> </v>
      </c>
      <c r="DW18" s="22"/>
      <c r="DX18" s="22"/>
      <c r="DY18" s="23" t="str">
        <f t="shared" si="49"/>
        <v xml:space="preserve"> </v>
      </c>
      <c r="DZ18" s="22"/>
      <c r="EA18" s="22"/>
      <c r="EB18" s="23" t="str">
        <f t="shared" si="50"/>
        <v xml:space="preserve"> </v>
      </c>
      <c r="EC18" s="22"/>
      <c r="ED18" s="22"/>
      <c r="EE18" s="23" t="str">
        <f t="shared" si="51"/>
        <v xml:space="preserve"> </v>
      </c>
      <c r="EF18" s="22"/>
      <c r="EG18" s="22"/>
      <c r="EH18" s="23" t="str">
        <f t="shared" si="52"/>
        <v xml:space="preserve"> </v>
      </c>
      <c r="EI18" s="22"/>
      <c r="EJ18" s="22"/>
      <c r="EK18" s="23" t="str">
        <f t="shared" si="53"/>
        <v xml:space="preserve"> </v>
      </c>
      <c r="EL18" s="22"/>
      <c r="EM18" s="22"/>
      <c r="EN18" s="23" t="str">
        <f t="shared" si="54"/>
        <v xml:space="preserve"> </v>
      </c>
      <c r="EO18" s="22"/>
      <c r="EP18" s="22"/>
      <c r="EQ18" s="23" t="str">
        <f t="shared" si="55"/>
        <v xml:space="preserve"> </v>
      </c>
      <c r="ER18" s="22"/>
      <c r="ES18" s="22"/>
      <c r="ET18" s="23" t="str">
        <f t="shared" si="56"/>
        <v xml:space="preserve"> </v>
      </c>
      <c r="EU18" s="22"/>
      <c r="EV18" s="22"/>
      <c r="EW18" s="23" t="str">
        <f t="shared" si="57"/>
        <v xml:space="preserve"> </v>
      </c>
      <c r="EX18" s="22"/>
      <c r="EY18" s="22"/>
      <c r="EZ18" s="23" t="str">
        <f t="shared" si="58"/>
        <v xml:space="preserve"> </v>
      </c>
      <c r="FA18" s="22"/>
      <c r="FB18" s="22"/>
      <c r="FC18" s="23" t="str">
        <f t="shared" si="59"/>
        <v xml:space="preserve"> </v>
      </c>
      <c r="FD18" s="22"/>
      <c r="FE18" s="22"/>
      <c r="FF18" s="23" t="str">
        <f t="shared" si="60"/>
        <v xml:space="preserve"> </v>
      </c>
      <c r="FG18" s="22"/>
      <c r="FH18" s="22"/>
      <c r="FI18" s="23" t="str">
        <f t="shared" si="61"/>
        <v xml:space="preserve"> </v>
      </c>
      <c r="FJ18" s="22"/>
      <c r="FK18" s="22"/>
      <c r="FL18" s="23" t="str">
        <f t="shared" si="62"/>
        <v xml:space="preserve"> </v>
      </c>
      <c r="FM18" s="22"/>
      <c r="FN18" s="22"/>
      <c r="FO18" s="23" t="str">
        <f t="shared" si="63"/>
        <v xml:space="preserve"> </v>
      </c>
      <c r="FP18" s="22"/>
      <c r="FQ18" s="22"/>
      <c r="FR18" s="23" t="str">
        <f t="shared" si="64"/>
        <v xml:space="preserve"> </v>
      </c>
      <c r="FS18" s="22"/>
      <c r="FT18" s="22"/>
      <c r="FU18" s="23" t="str">
        <f t="shared" si="65"/>
        <v xml:space="preserve"> </v>
      </c>
      <c r="FV18" s="22"/>
      <c r="FW18" s="22"/>
      <c r="FX18" s="23" t="str">
        <f t="shared" si="66"/>
        <v xml:space="preserve"> </v>
      </c>
      <c r="FY18" s="22"/>
      <c r="FZ18" s="22"/>
      <c r="GA18" s="79" t="str">
        <f t="shared" si="2"/>
        <v xml:space="preserve"> </v>
      </c>
      <c r="GB18" s="79" t="str">
        <f t="shared" si="67"/>
        <v xml:space="preserve">   </v>
      </c>
      <c r="GC18" s="98" t="str">
        <f t="shared" si="68"/>
        <v xml:space="preserve"> </v>
      </c>
      <c r="GD18" s="98" t="str">
        <f t="shared" si="69"/>
        <v xml:space="preserve"> </v>
      </c>
      <c r="GE18" s="80" t="str">
        <f t="shared" si="70"/>
        <v xml:space="preserve"> </v>
      </c>
      <c r="GF18" s="23" t="str">
        <f t="shared" si="71"/>
        <v xml:space="preserve"> </v>
      </c>
      <c r="GG18" s="80" t="str">
        <f t="shared" si="72"/>
        <v xml:space="preserve"> </v>
      </c>
      <c r="GH18" s="23" t="str">
        <f t="shared" si="73"/>
        <v xml:space="preserve"> </v>
      </c>
    </row>
    <row r="19" spans="1:190" x14ac:dyDescent="0.25">
      <c r="A19" s="20">
        <v>7</v>
      </c>
      <c r="B19" s="21"/>
      <c r="C19" s="22"/>
      <c r="D19" s="22"/>
      <c r="E19" s="23" t="str">
        <f t="shared" si="3"/>
        <v xml:space="preserve"> </v>
      </c>
      <c r="F19" s="22"/>
      <c r="G19" s="22"/>
      <c r="H19" s="23" t="str">
        <f t="shared" si="4"/>
        <v xml:space="preserve"> </v>
      </c>
      <c r="I19" s="22"/>
      <c r="J19" s="22"/>
      <c r="K19" s="23" t="str">
        <f t="shared" si="5"/>
        <v xml:space="preserve"> </v>
      </c>
      <c r="L19" s="22"/>
      <c r="M19" s="22"/>
      <c r="N19" s="23" t="str">
        <f t="shared" si="6"/>
        <v xml:space="preserve"> </v>
      </c>
      <c r="O19" s="22"/>
      <c r="P19" s="22"/>
      <c r="Q19" s="23" t="str">
        <f t="shared" si="7"/>
        <v xml:space="preserve"> </v>
      </c>
      <c r="R19" s="22"/>
      <c r="S19" s="22"/>
      <c r="T19" s="23" t="str">
        <f t="shared" si="8"/>
        <v xml:space="preserve"> </v>
      </c>
      <c r="U19" s="22"/>
      <c r="V19" s="22"/>
      <c r="W19" s="23" t="str">
        <f t="shared" si="9"/>
        <v xml:space="preserve"> </v>
      </c>
      <c r="X19" s="22"/>
      <c r="Y19" s="22"/>
      <c r="Z19" s="23" t="str">
        <f t="shared" si="10"/>
        <v xml:space="preserve"> </v>
      </c>
      <c r="AA19" s="22"/>
      <c r="AB19" s="22"/>
      <c r="AC19" s="23" t="str">
        <f t="shared" si="11"/>
        <v xml:space="preserve"> </v>
      </c>
      <c r="AD19" s="22"/>
      <c r="AE19" s="22"/>
      <c r="AF19" s="23" t="str">
        <f t="shared" si="12"/>
        <v xml:space="preserve"> </v>
      </c>
      <c r="AG19" s="22"/>
      <c r="AH19" s="22"/>
      <c r="AI19" s="23" t="str">
        <f t="shared" si="13"/>
        <v xml:space="preserve"> </v>
      </c>
      <c r="AJ19" s="22"/>
      <c r="AK19" s="22"/>
      <c r="AL19" s="23" t="str">
        <f t="shared" si="14"/>
        <v xml:space="preserve"> </v>
      </c>
      <c r="AM19" s="22"/>
      <c r="AN19" s="22"/>
      <c r="AO19" s="23" t="str">
        <f t="shared" si="15"/>
        <v xml:space="preserve"> </v>
      </c>
      <c r="AP19" s="22"/>
      <c r="AQ19" s="22"/>
      <c r="AR19" s="23" t="str">
        <f t="shared" si="16"/>
        <v xml:space="preserve"> </v>
      </c>
      <c r="AS19" s="22"/>
      <c r="AT19" s="22"/>
      <c r="AU19" s="23" t="str">
        <f t="shared" si="17"/>
        <v xml:space="preserve"> </v>
      </c>
      <c r="AV19" s="22"/>
      <c r="AW19" s="22"/>
      <c r="AX19" s="23" t="str">
        <f t="shared" si="18"/>
        <v xml:space="preserve"> </v>
      </c>
      <c r="AY19" s="22"/>
      <c r="AZ19" s="22"/>
      <c r="BA19" s="23" t="str">
        <f t="shared" si="19"/>
        <v xml:space="preserve"> </v>
      </c>
      <c r="BB19" s="22"/>
      <c r="BC19" s="22"/>
      <c r="BD19" s="23" t="str">
        <f t="shared" si="20"/>
        <v xml:space="preserve"> </v>
      </c>
      <c r="BE19" s="22"/>
      <c r="BF19" s="22"/>
      <c r="BG19" s="79" t="str">
        <f t="shared" si="0"/>
        <v xml:space="preserve"> </v>
      </c>
      <c r="BH19" s="79" t="str">
        <f t="shared" si="21"/>
        <v xml:space="preserve">   </v>
      </c>
      <c r="BI19" s="98" t="str">
        <f t="shared" si="22"/>
        <v xml:space="preserve"> </v>
      </c>
      <c r="BJ19" s="98" t="str">
        <f t="shared" si="23"/>
        <v xml:space="preserve"> </v>
      </c>
      <c r="BK19" s="80" t="str">
        <f t="shared" si="24"/>
        <v xml:space="preserve"> </v>
      </c>
      <c r="BL19" s="23" t="str">
        <f t="shared" si="25"/>
        <v xml:space="preserve"> </v>
      </c>
      <c r="BM19" s="22"/>
      <c r="BN19" s="22"/>
      <c r="BO19" s="23" t="str">
        <f t="shared" si="26"/>
        <v xml:space="preserve"> </v>
      </c>
      <c r="BP19" s="22"/>
      <c r="BQ19" s="22"/>
      <c r="BR19" s="23" t="str">
        <f t="shared" si="27"/>
        <v xml:space="preserve"> </v>
      </c>
      <c r="BS19" s="22"/>
      <c r="BT19" s="22"/>
      <c r="BU19" s="23" t="str">
        <f t="shared" si="28"/>
        <v xml:space="preserve"> </v>
      </c>
      <c r="BV19" s="22"/>
      <c r="BW19" s="22"/>
      <c r="BX19" s="23" t="str">
        <f t="shared" si="29"/>
        <v xml:space="preserve"> </v>
      </c>
      <c r="BY19" s="22"/>
      <c r="BZ19" s="22"/>
      <c r="CA19" s="23" t="str">
        <f t="shared" si="30"/>
        <v xml:space="preserve"> </v>
      </c>
      <c r="CB19" s="22"/>
      <c r="CC19" s="22"/>
      <c r="CD19" s="23" t="str">
        <f t="shared" si="31"/>
        <v xml:space="preserve"> </v>
      </c>
      <c r="CE19" s="22"/>
      <c r="CF19" s="22"/>
      <c r="CG19" s="23" t="str">
        <f t="shared" si="32"/>
        <v xml:space="preserve"> </v>
      </c>
      <c r="CH19" s="22"/>
      <c r="CI19" s="22"/>
      <c r="CJ19" s="23" t="str">
        <f t="shared" si="33"/>
        <v xml:space="preserve"> </v>
      </c>
      <c r="CK19" s="22"/>
      <c r="CL19" s="22"/>
      <c r="CM19" s="23" t="str">
        <f t="shared" si="34"/>
        <v xml:space="preserve"> </v>
      </c>
      <c r="CN19" s="22"/>
      <c r="CO19" s="22"/>
      <c r="CP19" s="23" t="str">
        <f t="shared" si="35"/>
        <v xml:space="preserve"> </v>
      </c>
      <c r="CQ19" s="22"/>
      <c r="CR19" s="22"/>
      <c r="CS19" s="23" t="str">
        <f t="shared" si="36"/>
        <v xml:space="preserve"> </v>
      </c>
      <c r="CT19" s="22"/>
      <c r="CU19" s="22"/>
      <c r="CV19" s="23" t="str">
        <f t="shared" si="37"/>
        <v xml:space="preserve"> </v>
      </c>
      <c r="CW19" s="22"/>
      <c r="CX19" s="22"/>
      <c r="CY19" s="23" t="str">
        <f t="shared" si="38"/>
        <v xml:space="preserve"> </v>
      </c>
      <c r="CZ19" s="22"/>
      <c r="DA19" s="22"/>
      <c r="DB19" s="23" t="str">
        <f t="shared" si="39"/>
        <v xml:space="preserve"> </v>
      </c>
      <c r="DC19" s="22"/>
      <c r="DD19" s="22"/>
      <c r="DE19" s="23" t="str">
        <f t="shared" si="40"/>
        <v xml:space="preserve"> </v>
      </c>
      <c r="DF19" s="22"/>
      <c r="DG19" s="22"/>
      <c r="DH19" s="23" t="str">
        <f t="shared" si="41"/>
        <v xml:space="preserve"> </v>
      </c>
      <c r="DI19" s="22"/>
      <c r="DJ19" s="22"/>
      <c r="DK19" s="23" t="str">
        <f t="shared" si="42"/>
        <v xml:space="preserve"> </v>
      </c>
      <c r="DL19" s="22"/>
      <c r="DM19" s="22"/>
      <c r="DN19" s="23" t="str">
        <f t="shared" si="43"/>
        <v xml:space="preserve"> </v>
      </c>
      <c r="DO19" s="22"/>
      <c r="DP19" s="22"/>
      <c r="DQ19" s="79" t="str">
        <f t="shared" si="1"/>
        <v xml:space="preserve"> </v>
      </c>
      <c r="DR19" s="79" t="str">
        <f t="shared" si="44"/>
        <v xml:space="preserve">   </v>
      </c>
      <c r="DS19" s="98" t="str">
        <f t="shared" si="45"/>
        <v xml:space="preserve"> </v>
      </c>
      <c r="DT19" s="98" t="str">
        <f t="shared" si="46"/>
        <v xml:space="preserve"> </v>
      </c>
      <c r="DU19" s="80" t="str">
        <f t="shared" si="47"/>
        <v xml:space="preserve"> </v>
      </c>
      <c r="DV19" s="23" t="str">
        <f t="shared" si="48"/>
        <v xml:space="preserve"> </v>
      </c>
      <c r="DW19" s="22"/>
      <c r="DX19" s="22"/>
      <c r="DY19" s="23" t="str">
        <f t="shared" si="49"/>
        <v xml:space="preserve"> </v>
      </c>
      <c r="DZ19" s="22"/>
      <c r="EA19" s="22"/>
      <c r="EB19" s="23" t="str">
        <f t="shared" si="50"/>
        <v xml:space="preserve"> </v>
      </c>
      <c r="EC19" s="22"/>
      <c r="ED19" s="22"/>
      <c r="EE19" s="23" t="str">
        <f t="shared" si="51"/>
        <v xml:space="preserve"> </v>
      </c>
      <c r="EF19" s="22"/>
      <c r="EG19" s="22"/>
      <c r="EH19" s="23" t="str">
        <f t="shared" si="52"/>
        <v xml:space="preserve"> </v>
      </c>
      <c r="EI19" s="22"/>
      <c r="EJ19" s="22"/>
      <c r="EK19" s="23" t="str">
        <f t="shared" si="53"/>
        <v xml:space="preserve"> </v>
      </c>
      <c r="EL19" s="22"/>
      <c r="EM19" s="22"/>
      <c r="EN19" s="23" t="str">
        <f t="shared" si="54"/>
        <v xml:space="preserve"> </v>
      </c>
      <c r="EO19" s="22"/>
      <c r="EP19" s="22"/>
      <c r="EQ19" s="23" t="str">
        <f t="shared" si="55"/>
        <v xml:space="preserve"> </v>
      </c>
      <c r="ER19" s="22"/>
      <c r="ES19" s="22"/>
      <c r="ET19" s="23" t="str">
        <f t="shared" si="56"/>
        <v xml:space="preserve"> </v>
      </c>
      <c r="EU19" s="22"/>
      <c r="EV19" s="22"/>
      <c r="EW19" s="23" t="str">
        <f t="shared" si="57"/>
        <v xml:space="preserve"> </v>
      </c>
      <c r="EX19" s="22"/>
      <c r="EY19" s="22"/>
      <c r="EZ19" s="23" t="str">
        <f t="shared" si="58"/>
        <v xml:space="preserve"> </v>
      </c>
      <c r="FA19" s="22"/>
      <c r="FB19" s="22"/>
      <c r="FC19" s="23" t="str">
        <f t="shared" si="59"/>
        <v xml:space="preserve"> </v>
      </c>
      <c r="FD19" s="22"/>
      <c r="FE19" s="22"/>
      <c r="FF19" s="23" t="str">
        <f t="shared" si="60"/>
        <v xml:space="preserve"> </v>
      </c>
      <c r="FG19" s="22"/>
      <c r="FH19" s="22"/>
      <c r="FI19" s="23" t="str">
        <f t="shared" si="61"/>
        <v xml:space="preserve"> </v>
      </c>
      <c r="FJ19" s="22"/>
      <c r="FK19" s="22"/>
      <c r="FL19" s="23" t="str">
        <f t="shared" si="62"/>
        <v xml:space="preserve"> </v>
      </c>
      <c r="FM19" s="22"/>
      <c r="FN19" s="22"/>
      <c r="FO19" s="23" t="str">
        <f t="shared" si="63"/>
        <v xml:space="preserve"> </v>
      </c>
      <c r="FP19" s="22"/>
      <c r="FQ19" s="22"/>
      <c r="FR19" s="23" t="str">
        <f t="shared" si="64"/>
        <v xml:space="preserve"> </v>
      </c>
      <c r="FS19" s="22"/>
      <c r="FT19" s="22"/>
      <c r="FU19" s="23" t="str">
        <f t="shared" si="65"/>
        <v xml:space="preserve"> </v>
      </c>
      <c r="FV19" s="22"/>
      <c r="FW19" s="22"/>
      <c r="FX19" s="23" t="str">
        <f t="shared" si="66"/>
        <v xml:space="preserve"> </v>
      </c>
      <c r="FY19" s="22"/>
      <c r="FZ19" s="22"/>
      <c r="GA19" s="79" t="str">
        <f t="shared" si="2"/>
        <v xml:space="preserve"> </v>
      </c>
      <c r="GB19" s="79" t="str">
        <f t="shared" si="67"/>
        <v xml:space="preserve">   </v>
      </c>
      <c r="GC19" s="98" t="str">
        <f t="shared" si="68"/>
        <v xml:space="preserve"> </v>
      </c>
      <c r="GD19" s="98" t="str">
        <f t="shared" si="69"/>
        <v xml:space="preserve"> </v>
      </c>
      <c r="GE19" s="80" t="str">
        <f t="shared" si="70"/>
        <v xml:space="preserve"> </v>
      </c>
      <c r="GF19" s="23" t="str">
        <f t="shared" si="71"/>
        <v xml:space="preserve"> </v>
      </c>
      <c r="GG19" s="80" t="str">
        <f t="shared" si="72"/>
        <v xml:space="preserve"> </v>
      </c>
      <c r="GH19" s="23" t="str">
        <f t="shared" si="73"/>
        <v xml:space="preserve"> </v>
      </c>
    </row>
    <row r="20" spans="1:190" x14ac:dyDescent="0.25">
      <c r="A20" s="20">
        <v>8</v>
      </c>
      <c r="B20" s="21"/>
      <c r="C20" s="22"/>
      <c r="D20" s="22"/>
      <c r="E20" s="23" t="str">
        <f t="shared" si="3"/>
        <v xml:space="preserve"> </v>
      </c>
      <c r="F20" s="22"/>
      <c r="G20" s="22"/>
      <c r="H20" s="23" t="str">
        <f t="shared" si="4"/>
        <v xml:space="preserve"> </v>
      </c>
      <c r="I20" s="22"/>
      <c r="J20" s="22"/>
      <c r="K20" s="23" t="str">
        <f t="shared" si="5"/>
        <v xml:space="preserve"> </v>
      </c>
      <c r="L20" s="22"/>
      <c r="M20" s="22"/>
      <c r="N20" s="23" t="str">
        <f t="shared" si="6"/>
        <v xml:space="preserve"> </v>
      </c>
      <c r="O20" s="22"/>
      <c r="P20" s="22"/>
      <c r="Q20" s="23" t="str">
        <f t="shared" si="7"/>
        <v xml:space="preserve"> </v>
      </c>
      <c r="R20" s="22"/>
      <c r="S20" s="22"/>
      <c r="T20" s="23" t="str">
        <f t="shared" si="8"/>
        <v xml:space="preserve"> </v>
      </c>
      <c r="U20" s="22"/>
      <c r="V20" s="22"/>
      <c r="W20" s="23" t="str">
        <f t="shared" si="9"/>
        <v xml:space="preserve"> </v>
      </c>
      <c r="X20" s="22"/>
      <c r="Y20" s="22"/>
      <c r="Z20" s="23" t="str">
        <f t="shared" si="10"/>
        <v xml:space="preserve"> </v>
      </c>
      <c r="AA20" s="22"/>
      <c r="AB20" s="22"/>
      <c r="AC20" s="23" t="str">
        <f t="shared" si="11"/>
        <v xml:space="preserve"> </v>
      </c>
      <c r="AD20" s="22"/>
      <c r="AE20" s="22"/>
      <c r="AF20" s="23" t="str">
        <f t="shared" si="12"/>
        <v xml:space="preserve"> </v>
      </c>
      <c r="AG20" s="22"/>
      <c r="AH20" s="22"/>
      <c r="AI20" s="23" t="str">
        <f t="shared" si="13"/>
        <v xml:space="preserve"> </v>
      </c>
      <c r="AJ20" s="22"/>
      <c r="AK20" s="22"/>
      <c r="AL20" s="23" t="str">
        <f t="shared" si="14"/>
        <v xml:space="preserve"> </v>
      </c>
      <c r="AM20" s="22"/>
      <c r="AN20" s="22"/>
      <c r="AO20" s="23" t="str">
        <f t="shared" si="15"/>
        <v xml:space="preserve"> </v>
      </c>
      <c r="AP20" s="22"/>
      <c r="AQ20" s="22"/>
      <c r="AR20" s="23" t="str">
        <f t="shared" si="16"/>
        <v xml:space="preserve"> </v>
      </c>
      <c r="AS20" s="22"/>
      <c r="AT20" s="22"/>
      <c r="AU20" s="23" t="str">
        <f t="shared" si="17"/>
        <v xml:space="preserve"> </v>
      </c>
      <c r="AV20" s="22"/>
      <c r="AW20" s="22"/>
      <c r="AX20" s="23" t="str">
        <f t="shared" si="18"/>
        <v xml:space="preserve"> </v>
      </c>
      <c r="AY20" s="22"/>
      <c r="AZ20" s="22"/>
      <c r="BA20" s="23" t="str">
        <f t="shared" si="19"/>
        <v xml:space="preserve"> </v>
      </c>
      <c r="BB20" s="22"/>
      <c r="BC20" s="22"/>
      <c r="BD20" s="23" t="str">
        <f t="shared" si="20"/>
        <v xml:space="preserve"> </v>
      </c>
      <c r="BE20" s="22"/>
      <c r="BF20" s="22"/>
      <c r="BG20" s="79" t="str">
        <f t="shared" si="0"/>
        <v xml:space="preserve"> </v>
      </c>
      <c r="BH20" s="79" t="str">
        <f t="shared" si="21"/>
        <v xml:space="preserve">   </v>
      </c>
      <c r="BI20" s="98" t="str">
        <f t="shared" si="22"/>
        <v xml:space="preserve"> </v>
      </c>
      <c r="BJ20" s="98" t="str">
        <f t="shared" si="23"/>
        <v xml:space="preserve"> </v>
      </c>
      <c r="BK20" s="80" t="str">
        <f t="shared" si="24"/>
        <v xml:space="preserve"> </v>
      </c>
      <c r="BL20" s="23" t="str">
        <f t="shared" si="25"/>
        <v xml:space="preserve"> </v>
      </c>
      <c r="BM20" s="22"/>
      <c r="BN20" s="22"/>
      <c r="BO20" s="23" t="str">
        <f t="shared" si="26"/>
        <v xml:space="preserve"> </v>
      </c>
      <c r="BP20" s="22"/>
      <c r="BQ20" s="22"/>
      <c r="BR20" s="23" t="str">
        <f t="shared" si="27"/>
        <v xml:space="preserve"> </v>
      </c>
      <c r="BS20" s="22"/>
      <c r="BT20" s="22"/>
      <c r="BU20" s="23" t="str">
        <f t="shared" si="28"/>
        <v xml:space="preserve"> </v>
      </c>
      <c r="BV20" s="22"/>
      <c r="BW20" s="22"/>
      <c r="BX20" s="23" t="str">
        <f t="shared" si="29"/>
        <v xml:space="preserve"> </v>
      </c>
      <c r="BY20" s="22"/>
      <c r="BZ20" s="22"/>
      <c r="CA20" s="23" t="str">
        <f t="shared" si="30"/>
        <v xml:space="preserve"> </v>
      </c>
      <c r="CB20" s="22"/>
      <c r="CC20" s="22"/>
      <c r="CD20" s="23" t="str">
        <f t="shared" si="31"/>
        <v xml:space="preserve"> </v>
      </c>
      <c r="CE20" s="22"/>
      <c r="CF20" s="22"/>
      <c r="CG20" s="23" t="str">
        <f t="shared" si="32"/>
        <v xml:space="preserve"> </v>
      </c>
      <c r="CH20" s="22"/>
      <c r="CI20" s="22"/>
      <c r="CJ20" s="23" t="str">
        <f t="shared" si="33"/>
        <v xml:space="preserve"> </v>
      </c>
      <c r="CK20" s="22"/>
      <c r="CL20" s="22"/>
      <c r="CM20" s="23" t="str">
        <f t="shared" si="34"/>
        <v xml:space="preserve"> </v>
      </c>
      <c r="CN20" s="22"/>
      <c r="CO20" s="22"/>
      <c r="CP20" s="23" t="str">
        <f t="shared" si="35"/>
        <v xml:space="preserve"> </v>
      </c>
      <c r="CQ20" s="22"/>
      <c r="CR20" s="22"/>
      <c r="CS20" s="23" t="str">
        <f t="shared" si="36"/>
        <v xml:space="preserve"> </v>
      </c>
      <c r="CT20" s="22"/>
      <c r="CU20" s="22"/>
      <c r="CV20" s="23" t="str">
        <f t="shared" si="37"/>
        <v xml:space="preserve"> </v>
      </c>
      <c r="CW20" s="22"/>
      <c r="CX20" s="22"/>
      <c r="CY20" s="23" t="str">
        <f t="shared" si="38"/>
        <v xml:space="preserve"> </v>
      </c>
      <c r="CZ20" s="22"/>
      <c r="DA20" s="22"/>
      <c r="DB20" s="23" t="str">
        <f t="shared" si="39"/>
        <v xml:space="preserve"> </v>
      </c>
      <c r="DC20" s="22"/>
      <c r="DD20" s="22"/>
      <c r="DE20" s="23" t="str">
        <f t="shared" si="40"/>
        <v xml:space="preserve"> </v>
      </c>
      <c r="DF20" s="22"/>
      <c r="DG20" s="22"/>
      <c r="DH20" s="23" t="str">
        <f t="shared" si="41"/>
        <v xml:space="preserve"> </v>
      </c>
      <c r="DI20" s="22"/>
      <c r="DJ20" s="22"/>
      <c r="DK20" s="23" t="str">
        <f t="shared" si="42"/>
        <v xml:space="preserve"> </v>
      </c>
      <c r="DL20" s="22"/>
      <c r="DM20" s="22"/>
      <c r="DN20" s="23" t="str">
        <f t="shared" si="43"/>
        <v xml:space="preserve"> </v>
      </c>
      <c r="DO20" s="22"/>
      <c r="DP20" s="22"/>
      <c r="DQ20" s="79" t="str">
        <f t="shared" si="1"/>
        <v xml:space="preserve"> </v>
      </c>
      <c r="DR20" s="79" t="str">
        <f t="shared" si="44"/>
        <v xml:space="preserve">   </v>
      </c>
      <c r="DS20" s="98" t="str">
        <f t="shared" si="45"/>
        <v xml:space="preserve"> </v>
      </c>
      <c r="DT20" s="98" t="str">
        <f t="shared" si="46"/>
        <v xml:space="preserve"> </v>
      </c>
      <c r="DU20" s="80" t="str">
        <f t="shared" si="47"/>
        <v xml:space="preserve"> </v>
      </c>
      <c r="DV20" s="23" t="str">
        <f t="shared" si="48"/>
        <v xml:space="preserve"> </v>
      </c>
      <c r="DW20" s="22"/>
      <c r="DX20" s="22"/>
      <c r="DY20" s="23" t="str">
        <f t="shared" si="49"/>
        <v xml:space="preserve"> </v>
      </c>
      <c r="DZ20" s="22"/>
      <c r="EA20" s="22"/>
      <c r="EB20" s="23" t="str">
        <f t="shared" si="50"/>
        <v xml:space="preserve"> </v>
      </c>
      <c r="EC20" s="22"/>
      <c r="ED20" s="22"/>
      <c r="EE20" s="23" t="str">
        <f t="shared" si="51"/>
        <v xml:space="preserve"> </v>
      </c>
      <c r="EF20" s="22"/>
      <c r="EG20" s="22"/>
      <c r="EH20" s="23" t="str">
        <f t="shared" si="52"/>
        <v xml:space="preserve"> </v>
      </c>
      <c r="EI20" s="22"/>
      <c r="EJ20" s="22"/>
      <c r="EK20" s="23" t="str">
        <f t="shared" si="53"/>
        <v xml:space="preserve"> </v>
      </c>
      <c r="EL20" s="22"/>
      <c r="EM20" s="22"/>
      <c r="EN20" s="23" t="str">
        <f t="shared" si="54"/>
        <v xml:space="preserve"> </v>
      </c>
      <c r="EO20" s="22"/>
      <c r="EP20" s="22"/>
      <c r="EQ20" s="23" t="str">
        <f t="shared" si="55"/>
        <v xml:space="preserve"> </v>
      </c>
      <c r="ER20" s="22"/>
      <c r="ES20" s="22"/>
      <c r="ET20" s="23" t="str">
        <f t="shared" si="56"/>
        <v xml:space="preserve"> </v>
      </c>
      <c r="EU20" s="22"/>
      <c r="EV20" s="22"/>
      <c r="EW20" s="23" t="str">
        <f t="shared" si="57"/>
        <v xml:space="preserve"> </v>
      </c>
      <c r="EX20" s="22"/>
      <c r="EY20" s="22"/>
      <c r="EZ20" s="23" t="str">
        <f t="shared" si="58"/>
        <v xml:space="preserve"> </v>
      </c>
      <c r="FA20" s="22"/>
      <c r="FB20" s="22"/>
      <c r="FC20" s="23" t="str">
        <f t="shared" si="59"/>
        <v xml:space="preserve"> </v>
      </c>
      <c r="FD20" s="22"/>
      <c r="FE20" s="22"/>
      <c r="FF20" s="23" t="str">
        <f t="shared" si="60"/>
        <v xml:space="preserve"> </v>
      </c>
      <c r="FG20" s="22"/>
      <c r="FH20" s="22"/>
      <c r="FI20" s="23" t="str">
        <f t="shared" si="61"/>
        <v xml:space="preserve"> </v>
      </c>
      <c r="FJ20" s="22"/>
      <c r="FK20" s="22"/>
      <c r="FL20" s="23" t="str">
        <f t="shared" si="62"/>
        <v xml:space="preserve"> </v>
      </c>
      <c r="FM20" s="22"/>
      <c r="FN20" s="22"/>
      <c r="FO20" s="23" t="str">
        <f t="shared" si="63"/>
        <v xml:space="preserve"> </v>
      </c>
      <c r="FP20" s="22"/>
      <c r="FQ20" s="22"/>
      <c r="FR20" s="23" t="str">
        <f t="shared" si="64"/>
        <v xml:space="preserve"> </v>
      </c>
      <c r="FS20" s="22"/>
      <c r="FT20" s="22"/>
      <c r="FU20" s="23" t="str">
        <f t="shared" si="65"/>
        <v xml:space="preserve"> </v>
      </c>
      <c r="FV20" s="22"/>
      <c r="FW20" s="22"/>
      <c r="FX20" s="23" t="str">
        <f t="shared" si="66"/>
        <v xml:space="preserve"> </v>
      </c>
      <c r="FY20" s="22"/>
      <c r="FZ20" s="22"/>
      <c r="GA20" s="79" t="str">
        <f t="shared" si="2"/>
        <v xml:space="preserve"> </v>
      </c>
      <c r="GB20" s="79" t="str">
        <f t="shared" si="67"/>
        <v xml:space="preserve">   </v>
      </c>
      <c r="GC20" s="98" t="str">
        <f t="shared" si="68"/>
        <v xml:space="preserve"> </v>
      </c>
      <c r="GD20" s="98" t="str">
        <f t="shared" si="69"/>
        <v xml:space="preserve"> </v>
      </c>
      <c r="GE20" s="80" t="str">
        <f t="shared" si="70"/>
        <v xml:space="preserve"> </v>
      </c>
      <c r="GF20" s="23" t="str">
        <f t="shared" si="71"/>
        <v xml:space="preserve"> </v>
      </c>
      <c r="GG20" s="80" t="str">
        <f t="shared" si="72"/>
        <v xml:space="preserve"> </v>
      </c>
      <c r="GH20" s="23" t="str">
        <f t="shared" si="73"/>
        <v xml:space="preserve"> </v>
      </c>
    </row>
    <row r="21" spans="1:190" x14ac:dyDescent="0.25">
      <c r="A21" s="20">
        <v>9</v>
      </c>
      <c r="B21" s="21"/>
      <c r="C21" s="22"/>
      <c r="D21" s="22"/>
      <c r="E21" s="23" t="str">
        <f t="shared" si="3"/>
        <v xml:space="preserve"> </v>
      </c>
      <c r="F21" s="22"/>
      <c r="G21" s="22"/>
      <c r="H21" s="23" t="str">
        <f t="shared" si="4"/>
        <v xml:space="preserve"> </v>
      </c>
      <c r="I21" s="22"/>
      <c r="J21" s="22"/>
      <c r="K21" s="23" t="str">
        <f t="shared" si="5"/>
        <v xml:space="preserve"> </v>
      </c>
      <c r="L21" s="22"/>
      <c r="M21" s="22"/>
      <c r="N21" s="23" t="str">
        <f t="shared" si="6"/>
        <v xml:space="preserve"> </v>
      </c>
      <c r="O21" s="22"/>
      <c r="P21" s="22"/>
      <c r="Q21" s="23" t="str">
        <f t="shared" si="7"/>
        <v xml:space="preserve"> </v>
      </c>
      <c r="R21" s="22"/>
      <c r="S21" s="22"/>
      <c r="T21" s="23" t="str">
        <f t="shared" si="8"/>
        <v xml:space="preserve"> </v>
      </c>
      <c r="U21" s="22"/>
      <c r="V21" s="22"/>
      <c r="W21" s="23" t="str">
        <f t="shared" si="9"/>
        <v xml:space="preserve"> </v>
      </c>
      <c r="X21" s="22"/>
      <c r="Y21" s="22"/>
      <c r="Z21" s="23" t="str">
        <f t="shared" si="10"/>
        <v xml:space="preserve"> </v>
      </c>
      <c r="AA21" s="22"/>
      <c r="AB21" s="22"/>
      <c r="AC21" s="23" t="str">
        <f t="shared" si="11"/>
        <v xml:space="preserve"> </v>
      </c>
      <c r="AD21" s="22"/>
      <c r="AE21" s="22"/>
      <c r="AF21" s="23" t="str">
        <f t="shared" si="12"/>
        <v xml:space="preserve"> </v>
      </c>
      <c r="AG21" s="22"/>
      <c r="AH21" s="22"/>
      <c r="AI21" s="23" t="str">
        <f t="shared" si="13"/>
        <v xml:space="preserve"> </v>
      </c>
      <c r="AJ21" s="22"/>
      <c r="AK21" s="22"/>
      <c r="AL21" s="23" t="str">
        <f t="shared" si="14"/>
        <v xml:space="preserve"> </v>
      </c>
      <c r="AM21" s="22"/>
      <c r="AN21" s="22"/>
      <c r="AO21" s="23" t="str">
        <f t="shared" si="15"/>
        <v xml:space="preserve"> </v>
      </c>
      <c r="AP21" s="22"/>
      <c r="AQ21" s="22"/>
      <c r="AR21" s="23" t="str">
        <f t="shared" si="16"/>
        <v xml:space="preserve"> </v>
      </c>
      <c r="AS21" s="22"/>
      <c r="AT21" s="22"/>
      <c r="AU21" s="23" t="str">
        <f t="shared" si="17"/>
        <v xml:space="preserve"> </v>
      </c>
      <c r="AV21" s="22"/>
      <c r="AW21" s="22"/>
      <c r="AX21" s="23" t="str">
        <f t="shared" si="18"/>
        <v xml:space="preserve"> </v>
      </c>
      <c r="AY21" s="22"/>
      <c r="AZ21" s="22"/>
      <c r="BA21" s="23" t="str">
        <f t="shared" si="19"/>
        <v xml:space="preserve"> </v>
      </c>
      <c r="BB21" s="22"/>
      <c r="BC21" s="22"/>
      <c r="BD21" s="23" t="str">
        <f t="shared" si="20"/>
        <v xml:space="preserve"> </v>
      </c>
      <c r="BE21" s="22"/>
      <c r="BF21" s="22"/>
      <c r="BG21" s="79" t="str">
        <f t="shared" si="0"/>
        <v xml:space="preserve"> </v>
      </c>
      <c r="BH21" s="79" t="str">
        <f t="shared" si="21"/>
        <v xml:space="preserve">   </v>
      </c>
      <c r="BI21" s="98" t="str">
        <f t="shared" si="22"/>
        <v xml:space="preserve"> </v>
      </c>
      <c r="BJ21" s="98" t="str">
        <f t="shared" si="23"/>
        <v xml:space="preserve"> </v>
      </c>
      <c r="BK21" s="80" t="str">
        <f t="shared" si="24"/>
        <v xml:space="preserve"> </v>
      </c>
      <c r="BL21" s="23" t="str">
        <f t="shared" si="25"/>
        <v xml:space="preserve"> </v>
      </c>
      <c r="BM21" s="22"/>
      <c r="BN21" s="22"/>
      <c r="BO21" s="23" t="str">
        <f t="shared" si="26"/>
        <v xml:space="preserve"> </v>
      </c>
      <c r="BP21" s="22"/>
      <c r="BQ21" s="22"/>
      <c r="BR21" s="23" t="str">
        <f t="shared" si="27"/>
        <v xml:space="preserve"> </v>
      </c>
      <c r="BS21" s="22"/>
      <c r="BT21" s="22"/>
      <c r="BU21" s="23" t="str">
        <f t="shared" si="28"/>
        <v xml:space="preserve"> </v>
      </c>
      <c r="BV21" s="22"/>
      <c r="BW21" s="22"/>
      <c r="BX21" s="23" t="str">
        <f t="shared" si="29"/>
        <v xml:space="preserve"> </v>
      </c>
      <c r="BY21" s="22"/>
      <c r="BZ21" s="22"/>
      <c r="CA21" s="23" t="str">
        <f t="shared" si="30"/>
        <v xml:space="preserve"> </v>
      </c>
      <c r="CB21" s="22"/>
      <c r="CC21" s="22"/>
      <c r="CD21" s="23" t="str">
        <f t="shared" si="31"/>
        <v xml:space="preserve"> </v>
      </c>
      <c r="CE21" s="22"/>
      <c r="CF21" s="22"/>
      <c r="CG21" s="23" t="str">
        <f t="shared" si="32"/>
        <v xml:space="preserve"> </v>
      </c>
      <c r="CH21" s="22"/>
      <c r="CI21" s="22"/>
      <c r="CJ21" s="23" t="str">
        <f t="shared" si="33"/>
        <v xml:space="preserve"> </v>
      </c>
      <c r="CK21" s="22"/>
      <c r="CL21" s="22"/>
      <c r="CM21" s="23" t="str">
        <f t="shared" si="34"/>
        <v xml:space="preserve"> </v>
      </c>
      <c r="CN21" s="22"/>
      <c r="CO21" s="22"/>
      <c r="CP21" s="23" t="str">
        <f t="shared" si="35"/>
        <v xml:space="preserve"> </v>
      </c>
      <c r="CQ21" s="22"/>
      <c r="CR21" s="22"/>
      <c r="CS21" s="23" t="str">
        <f t="shared" si="36"/>
        <v xml:space="preserve"> </v>
      </c>
      <c r="CT21" s="22"/>
      <c r="CU21" s="22"/>
      <c r="CV21" s="23" t="str">
        <f t="shared" si="37"/>
        <v xml:space="preserve"> </v>
      </c>
      <c r="CW21" s="22"/>
      <c r="CX21" s="22"/>
      <c r="CY21" s="23" t="str">
        <f t="shared" si="38"/>
        <v xml:space="preserve"> </v>
      </c>
      <c r="CZ21" s="22"/>
      <c r="DA21" s="22"/>
      <c r="DB21" s="23" t="str">
        <f t="shared" si="39"/>
        <v xml:space="preserve"> </v>
      </c>
      <c r="DC21" s="22"/>
      <c r="DD21" s="22"/>
      <c r="DE21" s="23" t="str">
        <f t="shared" si="40"/>
        <v xml:space="preserve"> </v>
      </c>
      <c r="DF21" s="22"/>
      <c r="DG21" s="22"/>
      <c r="DH21" s="23" t="str">
        <f t="shared" si="41"/>
        <v xml:space="preserve"> </v>
      </c>
      <c r="DI21" s="22"/>
      <c r="DJ21" s="22"/>
      <c r="DK21" s="23" t="str">
        <f t="shared" si="42"/>
        <v xml:space="preserve"> </v>
      </c>
      <c r="DL21" s="22"/>
      <c r="DM21" s="22"/>
      <c r="DN21" s="23" t="str">
        <f t="shared" si="43"/>
        <v xml:space="preserve"> </v>
      </c>
      <c r="DO21" s="22"/>
      <c r="DP21" s="22"/>
      <c r="DQ21" s="79" t="str">
        <f t="shared" si="1"/>
        <v xml:space="preserve"> </v>
      </c>
      <c r="DR21" s="79" t="str">
        <f t="shared" si="44"/>
        <v xml:space="preserve">   </v>
      </c>
      <c r="DS21" s="98" t="str">
        <f t="shared" si="45"/>
        <v xml:space="preserve"> </v>
      </c>
      <c r="DT21" s="98" t="str">
        <f t="shared" si="46"/>
        <v xml:space="preserve"> </v>
      </c>
      <c r="DU21" s="80" t="str">
        <f t="shared" si="47"/>
        <v xml:space="preserve"> </v>
      </c>
      <c r="DV21" s="23" t="str">
        <f t="shared" si="48"/>
        <v xml:space="preserve"> </v>
      </c>
      <c r="DW21" s="22"/>
      <c r="DX21" s="22"/>
      <c r="DY21" s="23" t="str">
        <f t="shared" si="49"/>
        <v xml:space="preserve"> </v>
      </c>
      <c r="DZ21" s="22"/>
      <c r="EA21" s="22"/>
      <c r="EB21" s="23" t="str">
        <f t="shared" si="50"/>
        <v xml:space="preserve"> </v>
      </c>
      <c r="EC21" s="22"/>
      <c r="ED21" s="22"/>
      <c r="EE21" s="23" t="str">
        <f t="shared" si="51"/>
        <v xml:space="preserve"> </v>
      </c>
      <c r="EF21" s="22"/>
      <c r="EG21" s="22"/>
      <c r="EH21" s="23" t="str">
        <f t="shared" si="52"/>
        <v xml:space="preserve"> </v>
      </c>
      <c r="EI21" s="22"/>
      <c r="EJ21" s="22"/>
      <c r="EK21" s="23" t="str">
        <f t="shared" si="53"/>
        <v xml:space="preserve"> </v>
      </c>
      <c r="EL21" s="22"/>
      <c r="EM21" s="22"/>
      <c r="EN21" s="23" t="str">
        <f t="shared" si="54"/>
        <v xml:space="preserve"> </v>
      </c>
      <c r="EO21" s="22"/>
      <c r="EP21" s="22"/>
      <c r="EQ21" s="23" t="str">
        <f t="shared" si="55"/>
        <v xml:space="preserve"> </v>
      </c>
      <c r="ER21" s="22"/>
      <c r="ES21" s="22"/>
      <c r="ET21" s="23" t="str">
        <f t="shared" si="56"/>
        <v xml:space="preserve"> </v>
      </c>
      <c r="EU21" s="22"/>
      <c r="EV21" s="22"/>
      <c r="EW21" s="23" t="str">
        <f t="shared" si="57"/>
        <v xml:space="preserve"> </v>
      </c>
      <c r="EX21" s="22"/>
      <c r="EY21" s="22"/>
      <c r="EZ21" s="23" t="str">
        <f t="shared" si="58"/>
        <v xml:space="preserve"> </v>
      </c>
      <c r="FA21" s="22"/>
      <c r="FB21" s="22"/>
      <c r="FC21" s="23" t="str">
        <f t="shared" si="59"/>
        <v xml:space="preserve"> </v>
      </c>
      <c r="FD21" s="22"/>
      <c r="FE21" s="22"/>
      <c r="FF21" s="23" t="str">
        <f t="shared" si="60"/>
        <v xml:space="preserve"> </v>
      </c>
      <c r="FG21" s="22"/>
      <c r="FH21" s="22"/>
      <c r="FI21" s="23" t="str">
        <f t="shared" si="61"/>
        <v xml:space="preserve"> </v>
      </c>
      <c r="FJ21" s="22"/>
      <c r="FK21" s="22"/>
      <c r="FL21" s="23" t="str">
        <f t="shared" si="62"/>
        <v xml:space="preserve"> </v>
      </c>
      <c r="FM21" s="22"/>
      <c r="FN21" s="22"/>
      <c r="FO21" s="23" t="str">
        <f t="shared" si="63"/>
        <v xml:space="preserve"> </v>
      </c>
      <c r="FP21" s="22"/>
      <c r="FQ21" s="22"/>
      <c r="FR21" s="23" t="str">
        <f t="shared" si="64"/>
        <v xml:space="preserve"> </v>
      </c>
      <c r="FS21" s="22"/>
      <c r="FT21" s="22"/>
      <c r="FU21" s="23" t="str">
        <f t="shared" si="65"/>
        <v xml:space="preserve"> </v>
      </c>
      <c r="FV21" s="22"/>
      <c r="FW21" s="22"/>
      <c r="FX21" s="23" t="str">
        <f t="shared" si="66"/>
        <v xml:space="preserve"> </v>
      </c>
      <c r="FY21" s="22"/>
      <c r="FZ21" s="22"/>
      <c r="GA21" s="79" t="str">
        <f t="shared" si="2"/>
        <v xml:space="preserve"> </v>
      </c>
      <c r="GB21" s="79" t="str">
        <f t="shared" si="67"/>
        <v xml:space="preserve">   </v>
      </c>
      <c r="GC21" s="98" t="str">
        <f t="shared" si="68"/>
        <v xml:space="preserve"> </v>
      </c>
      <c r="GD21" s="98" t="str">
        <f t="shared" si="69"/>
        <v xml:space="preserve"> </v>
      </c>
      <c r="GE21" s="80" t="str">
        <f t="shared" si="70"/>
        <v xml:space="preserve"> </v>
      </c>
      <c r="GF21" s="23" t="str">
        <f t="shared" si="71"/>
        <v xml:space="preserve"> </v>
      </c>
      <c r="GG21" s="80" t="str">
        <f t="shared" si="72"/>
        <v xml:space="preserve"> </v>
      </c>
      <c r="GH21" s="23" t="str">
        <f t="shared" si="73"/>
        <v xml:space="preserve"> </v>
      </c>
    </row>
    <row r="22" spans="1:190" x14ac:dyDescent="0.25">
      <c r="A22" s="20">
        <v>10</v>
      </c>
      <c r="B22" s="21"/>
      <c r="C22" s="22"/>
      <c r="D22" s="22"/>
      <c r="E22" s="23" t="str">
        <f t="shared" si="3"/>
        <v xml:space="preserve"> </v>
      </c>
      <c r="F22" s="22"/>
      <c r="G22" s="22"/>
      <c r="H22" s="23" t="str">
        <f t="shared" si="4"/>
        <v xml:space="preserve"> </v>
      </c>
      <c r="I22" s="22"/>
      <c r="J22" s="22"/>
      <c r="K22" s="23" t="str">
        <f t="shared" si="5"/>
        <v xml:space="preserve"> </v>
      </c>
      <c r="L22" s="22"/>
      <c r="M22" s="22"/>
      <c r="N22" s="23" t="str">
        <f t="shared" si="6"/>
        <v xml:space="preserve"> </v>
      </c>
      <c r="O22" s="22"/>
      <c r="P22" s="22"/>
      <c r="Q22" s="23" t="str">
        <f t="shared" si="7"/>
        <v xml:space="preserve"> </v>
      </c>
      <c r="R22" s="22"/>
      <c r="S22" s="22"/>
      <c r="T22" s="23" t="str">
        <f t="shared" si="8"/>
        <v xml:space="preserve"> </v>
      </c>
      <c r="U22" s="22"/>
      <c r="V22" s="22"/>
      <c r="W22" s="23" t="str">
        <f t="shared" si="9"/>
        <v xml:space="preserve"> </v>
      </c>
      <c r="X22" s="22"/>
      <c r="Y22" s="22"/>
      <c r="Z22" s="23" t="str">
        <f t="shared" si="10"/>
        <v xml:space="preserve"> </v>
      </c>
      <c r="AA22" s="22"/>
      <c r="AB22" s="22"/>
      <c r="AC22" s="23" t="str">
        <f t="shared" si="11"/>
        <v xml:space="preserve"> </v>
      </c>
      <c r="AD22" s="22"/>
      <c r="AE22" s="22"/>
      <c r="AF22" s="23" t="str">
        <f t="shared" si="12"/>
        <v xml:space="preserve"> </v>
      </c>
      <c r="AG22" s="22"/>
      <c r="AH22" s="22"/>
      <c r="AI22" s="23" t="str">
        <f t="shared" si="13"/>
        <v xml:space="preserve"> </v>
      </c>
      <c r="AJ22" s="22"/>
      <c r="AK22" s="22"/>
      <c r="AL22" s="23" t="str">
        <f t="shared" si="14"/>
        <v xml:space="preserve"> </v>
      </c>
      <c r="AM22" s="22"/>
      <c r="AN22" s="22"/>
      <c r="AO22" s="23" t="str">
        <f t="shared" si="15"/>
        <v xml:space="preserve"> </v>
      </c>
      <c r="AP22" s="22"/>
      <c r="AQ22" s="22"/>
      <c r="AR22" s="23" t="str">
        <f t="shared" si="16"/>
        <v xml:space="preserve"> </v>
      </c>
      <c r="AS22" s="22"/>
      <c r="AT22" s="22"/>
      <c r="AU22" s="23" t="str">
        <f t="shared" si="17"/>
        <v xml:space="preserve"> </v>
      </c>
      <c r="AV22" s="22"/>
      <c r="AW22" s="22"/>
      <c r="AX22" s="23" t="str">
        <f t="shared" si="18"/>
        <v xml:space="preserve"> </v>
      </c>
      <c r="AY22" s="22"/>
      <c r="AZ22" s="22"/>
      <c r="BA22" s="23" t="str">
        <f t="shared" si="19"/>
        <v xml:space="preserve"> </v>
      </c>
      <c r="BB22" s="22"/>
      <c r="BC22" s="22"/>
      <c r="BD22" s="23" t="str">
        <f t="shared" si="20"/>
        <v xml:space="preserve"> </v>
      </c>
      <c r="BE22" s="22"/>
      <c r="BF22" s="22"/>
      <c r="BG22" s="79" t="str">
        <f t="shared" si="0"/>
        <v xml:space="preserve"> </v>
      </c>
      <c r="BH22" s="79" t="str">
        <f t="shared" si="21"/>
        <v xml:space="preserve">   </v>
      </c>
      <c r="BI22" s="98" t="str">
        <f t="shared" si="22"/>
        <v xml:space="preserve"> </v>
      </c>
      <c r="BJ22" s="98" t="str">
        <f t="shared" si="23"/>
        <v xml:space="preserve"> </v>
      </c>
      <c r="BK22" s="80" t="str">
        <f t="shared" si="24"/>
        <v xml:space="preserve"> </v>
      </c>
      <c r="BL22" s="23" t="str">
        <f t="shared" si="25"/>
        <v xml:space="preserve"> </v>
      </c>
      <c r="BM22" s="22"/>
      <c r="BN22" s="22"/>
      <c r="BO22" s="23" t="str">
        <f t="shared" si="26"/>
        <v xml:space="preserve"> </v>
      </c>
      <c r="BP22" s="22"/>
      <c r="BQ22" s="22"/>
      <c r="BR22" s="23" t="str">
        <f t="shared" si="27"/>
        <v xml:space="preserve"> </v>
      </c>
      <c r="BS22" s="22"/>
      <c r="BT22" s="22"/>
      <c r="BU22" s="23" t="str">
        <f t="shared" si="28"/>
        <v xml:space="preserve"> </v>
      </c>
      <c r="BV22" s="22"/>
      <c r="BW22" s="22"/>
      <c r="BX22" s="23" t="str">
        <f t="shared" si="29"/>
        <v xml:space="preserve"> </v>
      </c>
      <c r="BY22" s="22"/>
      <c r="BZ22" s="22"/>
      <c r="CA22" s="23" t="str">
        <f t="shared" si="30"/>
        <v xml:space="preserve"> </v>
      </c>
      <c r="CB22" s="22"/>
      <c r="CC22" s="22"/>
      <c r="CD22" s="23" t="str">
        <f t="shared" si="31"/>
        <v xml:space="preserve"> </v>
      </c>
      <c r="CE22" s="22"/>
      <c r="CF22" s="22"/>
      <c r="CG22" s="23" t="str">
        <f t="shared" si="32"/>
        <v xml:space="preserve"> </v>
      </c>
      <c r="CH22" s="22"/>
      <c r="CI22" s="22"/>
      <c r="CJ22" s="23" t="str">
        <f t="shared" si="33"/>
        <v xml:space="preserve"> </v>
      </c>
      <c r="CK22" s="22"/>
      <c r="CL22" s="22"/>
      <c r="CM22" s="23" t="str">
        <f t="shared" si="34"/>
        <v xml:space="preserve"> </v>
      </c>
      <c r="CN22" s="22"/>
      <c r="CO22" s="22"/>
      <c r="CP22" s="23" t="str">
        <f t="shared" si="35"/>
        <v xml:space="preserve"> </v>
      </c>
      <c r="CQ22" s="22"/>
      <c r="CR22" s="22"/>
      <c r="CS22" s="23" t="str">
        <f t="shared" si="36"/>
        <v xml:space="preserve"> </v>
      </c>
      <c r="CT22" s="22"/>
      <c r="CU22" s="22"/>
      <c r="CV22" s="23" t="str">
        <f t="shared" si="37"/>
        <v xml:space="preserve"> </v>
      </c>
      <c r="CW22" s="22"/>
      <c r="CX22" s="22"/>
      <c r="CY22" s="23" t="str">
        <f t="shared" si="38"/>
        <v xml:space="preserve"> </v>
      </c>
      <c r="CZ22" s="22"/>
      <c r="DA22" s="22"/>
      <c r="DB22" s="23" t="str">
        <f t="shared" si="39"/>
        <v xml:space="preserve"> </v>
      </c>
      <c r="DC22" s="22"/>
      <c r="DD22" s="22"/>
      <c r="DE22" s="23" t="str">
        <f t="shared" si="40"/>
        <v xml:space="preserve"> </v>
      </c>
      <c r="DF22" s="22"/>
      <c r="DG22" s="22"/>
      <c r="DH22" s="23" t="str">
        <f t="shared" si="41"/>
        <v xml:space="preserve"> </v>
      </c>
      <c r="DI22" s="22"/>
      <c r="DJ22" s="22"/>
      <c r="DK22" s="23" t="str">
        <f t="shared" si="42"/>
        <v xml:space="preserve"> </v>
      </c>
      <c r="DL22" s="22"/>
      <c r="DM22" s="22"/>
      <c r="DN22" s="23" t="str">
        <f t="shared" si="43"/>
        <v xml:space="preserve"> </v>
      </c>
      <c r="DO22" s="22"/>
      <c r="DP22" s="22"/>
      <c r="DQ22" s="79" t="str">
        <f t="shared" si="1"/>
        <v xml:space="preserve"> </v>
      </c>
      <c r="DR22" s="79" t="str">
        <f t="shared" si="44"/>
        <v xml:space="preserve">   </v>
      </c>
      <c r="DS22" s="98" t="str">
        <f t="shared" si="45"/>
        <v xml:space="preserve"> </v>
      </c>
      <c r="DT22" s="98" t="str">
        <f t="shared" si="46"/>
        <v xml:space="preserve"> </v>
      </c>
      <c r="DU22" s="80" t="str">
        <f t="shared" si="47"/>
        <v xml:space="preserve"> </v>
      </c>
      <c r="DV22" s="23" t="str">
        <f t="shared" si="48"/>
        <v xml:space="preserve"> </v>
      </c>
      <c r="DW22" s="22"/>
      <c r="DX22" s="22"/>
      <c r="DY22" s="23" t="str">
        <f t="shared" si="49"/>
        <v xml:space="preserve"> </v>
      </c>
      <c r="DZ22" s="22"/>
      <c r="EA22" s="22"/>
      <c r="EB22" s="23" t="str">
        <f t="shared" si="50"/>
        <v xml:space="preserve"> </v>
      </c>
      <c r="EC22" s="22"/>
      <c r="ED22" s="22"/>
      <c r="EE22" s="23" t="str">
        <f t="shared" si="51"/>
        <v xml:space="preserve"> </v>
      </c>
      <c r="EF22" s="22"/>
      <c r="EG22" s="22"/>
      <c r="EH22" s="23" t="str">
        <f t="shared" si="52"/>
        <v xml:space="preserve"> </v>
      </c>
      <c r="EI22" s="22"/>
      <c r="EJ22" s="22"/>
      <c r="EK22" s="23" t="str">
        <f t="shared" si="53"/>
        <v xml:space="preserve"> </v>
      </c>
      <c r="EL22" s="22"/>
      <c r="EM22" s="22"/>
      <c r="EN22" s="23" t="str">
        <f t="shared" si="54"/>
        <v xml:space="preserve"> </v>
      </c>
      <c r="EO22" s="22"/>
      <c r="EP22" s="22"/>
      <c r="EQ22" s="23" t="str">
        <f t="shared" si="55"/>
        <v xml:space="preserve"> </v>
      </c>
      <c r="ER22" s="22"/>
      <c r="ES22" s="22"/>
      <c r="ET22" s="23" t="str">
        <f t="shared" si="56"/>
        <v xml:space="preserve"> </v>
      </c>
      <c r="EU22" s="22"/>
      <c r="EV22" s="22"/>
      <c r="EW22" s="23" t="str">
        <f t="shared" si="57"/>
        <v xml:space="preserve"> </v>
      </c>
      <c r="EX22" s="22"/>
      <c r="EY22" s="22"/>
      <c r="EZ22" s="23" t="str">
        <f t="shared" si="58"/>
        <v xml:space="preserve"> </v>
      </c>
      <c r="FA22" s="22"/>
      <c r="FB22" s="22"/>
      <c r="FC22" s="23" t="str">
        <f t="shared" si="59"/>
        <v xml:space="preserve"> </v>
      </c>
      <c r="FD22" s="22"/>
      <c r="FE22" s="22"/>
      <c r="FF22" s="23" t="str">
        <f t="shared" si="60"/>
        <v xml:space="preserve"> </v>
      </c>
      <c r="FG22" s="22"/>
      <c r="FH22" s="22"/>
      <c r="FI22" s="23" t="str">
        <f t="shared" si="61"/>
        <v xml:space="preserve"> </v>
      </c>
      <c r="FJ22" s="22"/>
      <c r="FK22" s="22"/>
      <c r="FL22" s="23" t="str">
        <f t="shared" si="62"/>
        <v xml:space="preserve"> </v>
      </c>
      <c r="FM22" s="22"/>
      <c r="FN22" s="22"/>
      <c r="FO22" s="23" t="str">
        <f t="shared" si="63"/>
        <v xml:space="preserve"> </v>
      </c>
      <c r="FP22" s="22"/>
      <c r="FQ22" s="22"/>
      <c r="FR22" s="23" t="str">
        <f t="shared" si="64"/>
        <v xml:space="preserve"> </v>
      </c>
      <c r="FS22" s="22"/>
      <c r="FT22" s="22"/>
      <c r="FU22" s="23" t="str">
        <f t="shared" si="65"/>
        <v xml:space="preserve"> </v>
      </c>
      <c r="FV22" s="22"/>
      <c r="FW22" s="22"/>
      <c r="FX22" s="23" t="str">
        <f t="shared" si="66"/>
        <v xml:space="preserve"> </v>
      </c>
      <c r="FY22" s="22"/>
      <c r="FZ22" s="22"/>
      <c r="GA22" s="79" t="str">
        <f t="shared" si="2"/>
        <v xml:space="preserve"> </v>
      </c>
      <c r="GB22" s="79" t="str">
        <f t="shared" si="67"/>
        <v xml:space="preserve">   </v>
      </c>
      <c r="GC22" s="98" t="str">
        <f t="shared" si="68"/>
        <v xml:space="preserve"> </v>
      </c>
      <c r="GD22" s="98" t="str">
        <f t="shared" si="69"/>
        <v xml:space="preserve"> </v>
      </c>
      <c r="GE22" s="80" t="str">
        <f t="shared" si="70"/>
        <v xml:space="preserve"> </v>
      </c>
      <c r="GF22" s="23" t="str">
        <f t="shared" si="71"/>
        <v xml:space="preserve"> </v>
      </c>
      <c r="GG22" s="80" t="str">
        <f t="shared" si="72"/>
        <v xml:space="preserve"> </v>
      </c>
      <c r="GH22" s="23" t="str">
        <f t="shared" si="73"/>
        <v xml:space="preserve"> </v>
      </c>
    </row>
    <row r="23" spans="1:190" x14ac:dyDescent="0.25">
      <c r="A23" s="20">
        <v>11</v>
      </c>
      <c r="B23" s="21"/>
      <c r="C23" s="22"/>
      <c r="D23" s="22"/>
      <c r="E23" s="23" t="str">
        <f t="shared" si="3"/>
        <v xml:space="preserve"> </v>
      </c>
      <c r="F23" s="22"/>
      <c r="G23" s="22"/>
      <c r="H23" s="23" t="str">
        <f t="shared" si="4"/>
        <v xml:space="preserve"> </v>
      </c>
      <c r="I23" s="22"/>
      <c r="J23" s="22"/>
      <c r="K23" s="23" t="str">
        <f t="shared" si="5"/>
        <v xml:space="preserve"> </v>
      </c>
      <c r="L23" s="22"/>
      <c r="M23" s="22"/>
      <c r="N23" s="23" t="str">
        <f t="shared" si="6"/>
        <v xml:space="preserve"> </v>
      </c>
      <c r="O23" s="22"/>
      <c r="P23" s="22"/>
      <c r="Q23" s="23" t="str">
        <f t="shared" si="7"/>
        <v xml:space="preserve"> </v>
      </c>
      <c r="R23" s="22"/>
      <c r="S23" s="22"/>
      <c r="T23" s="23" t="str">
        <f t="shared" si="8"/>
        <v xml:space="preserve"> </v>
      </c>
      <c r="U23" s="22"/>
      <c r="V23" s="22"/>
      <c r="W23" s="23" t="str">
        <f t="shared" si="9"/>
        <v xml:space="preserve"> </v>
      </c>
      <c r="X23" s="22"/>
      <c r="Y23" s="22"/>
      <c r="Z23" s="23" t="str">
        <f t="shared" si="10"/>
        <v xml:space="preserve"> </v>
      </c>
      <c r="AA23" s="22"/>
      <c r="AB23" s="22"/>
      <c r="AC23" s="23" t="str">
        <f t="shared" si="11"/>
        <v xml:space="preserve"> </v>
      </c>
      <c r="AD23" s="22"/>
      <c r="AE23" s="22"/>
      <c r="AF23" s="23" t="str">
        <f t="shared" si="12"/>
        <v xml:space="preserve"> </v>
      </c>
      <c r="AG23" s="22"/>
      <c r="AH23" s="22"/>
      <c r="AI23" s="23" t="str">
        <f t="shared" si="13"/>
        <v xml:space="preserve"> </v>
      </c>
      <c r="AJ23" s="22"/>
      <c r="AK23" s="22"/>
      <c r="AL23" s="23" t="str">
        <f t="shared" si="14"/>
        <v xml:space="preserve"> </v>
      </c>
      <c r="AM23" s="22"/>
      <c r="AN23" s="22"/>
      <c r="AO23" s="23" t="str">
        <f t="shared" si="15"/>
        <v xml:space="preserve"> </v>
      </c>
      <c r="AP23" s="22"/>
      <c r="AQ23" s="22"/>
      <c r="AR23" s="23" t="str">
        <f t="shared" si="16"/>
        <v xml:space="preserve"> </v>
      </c>
      <c r="AS23" s="22"/>
      <c r="AT23" s="22"/>
      <c r="AU23" s="23" t="str">
        <f t="shared" si="17"/>
        <v xml:space="preserve"> </v>
      </c>
      <c r="AV23" s="22"/>
      <c r="AW23" s="22"/>
      <c r="AX23" s="23" t="str">
        <f t="shared" si="18"/>
        <v xml:space="preserve"> </v>
      </c>
      <c r="AY23" s="22"/>
      <c r="AZ23" s="22"/>
      <c r="BA23" s="23" t="str">
        <f t="shared" si="19"/>
        <v xml:space="preserve"> </v>
      </c>
      <c r="BB23" s="22"/>
      <c r="BC23" s="22"/>
      <c r="BD23" s="23" t="str">
        <f t="shared" si="20"/>
        <v xml:space="preserve"> </v>
      </c>
      <c r="BE23" s="22"/>
      <c r="BF23" s="22"/>
      <c r="BG23" s="79" t="str">
        <f t="shared" si="0"/>
        <v xml:space="preserve"> </v>
      </c>
      <c r="BH23" s="79" t="str">
        <f t="shared" si="21"/>
        <v xml:space="preserve">   </v>
      </c>
      <c r="BI23" s="98" t="str">
        <f t="shared" si="22"/>
        <v xml:space="preserve"> </v>
      </c>
      <c r="BJ23" s="98" t="str">
        <f t="shared" si="23"/>
        <v xml:space="preserve"> </v>
      </c>
      <c r="BK23" s="80" t="str">
        <f t="shared" si="24"/>
        <v xml:space="preserve"> </v>
      </c>
      <c r="BL23" s="23" t="str">
        <f t="shared" si="25"/>
        <v xml:space="preserve"> </v>
      </c>
      <c r="BM23" s="22"/>
      <c r="BN23" s="22"/>
      <c r="BO23" s="23" t="str">
        <f t="shared" si="26"/>
        <v xml:space="preserve"> </v>
      </c>
      <c r="BP23" s="22"/>
      <c r="BQ23" s="22"/>
      <c r="BR23" s="23" t="str">
        <f t="shared" si="27"/>
        <v xml:space="preserve"> </v>
      </c>
      <c r="BS23" s="22"/>
      <c r="BT23" s="22"/>
      <c r="BU23" s="23" t="str">
        <f t="shared" si="28"/>
        <v xml:space="preserve"> </v>
      </c>
      <c r="BV23" s="22"/>
      <c r="BW23" s="22"/>
      <c r="BX23" s="23" t="str">
        <f t="shared" si="29"/>
        <v xml:space="preserve"> </v>
      </c>
      <c r="BY23" s="22"/>
      <c r="BZ23" s="22"/>
      <c r="CA23" s="23" t="str">
        <f t="shared" si="30"/>
        <v xml:space="preserve"> </v>
      </c>
      <c r="CB23" s="22"/>
      <c r="CC23" s="22"/>
      <c r="CD23" s="23" t="str">
        <f t="shared" si="31"/>
        <v xml:space="preserve"> </v>
      </c>
      <c r="CE23" s="22"/>
      <c r="CF23" s="22"/>
      <c r="CG23" s="23" t="str">
        <f t="shared" si="32"/>
        <v xml:space="preserve"> </v>
      </c>
      <c r="CH23" s="22"/>
      <c r="CI23" s="22"/>
      <c r="CJ23" s="23" t="str">
        <f t="shared" si="33"/>
        <v xml:space="preserve"> </v>
      </c>
      <c r="CK23" s="22"/>
      <c r="CL23" s="22"/>
      <c r="CM23" s="23" t="str">
        <f t="shared" si="34"/>
        <v xml:space="preserve"> </v>
      </c>
      <c r="CN23" s="22"/>
      <c r="CO23" s="22"/>
      <c r="CP23" s="23" t="str">
        <f t="shared" si="35"/>
        <v xml:space="preserve"> </v>
      </c>
      <c r="CQ23" s="22"/>
      <c r="CR23" s="22"/>
      <c r="CS23" s="23" t="str">
        <f t="shared" si="36"/>
        <v xml:space="preserve"> </v>
      </c>
      <c r="CT23" s="22"/>
      <c r="CU23" s="22"/>
      <c r="CV23" s="23" t="str">
        <f t="shared" si="37"/>
        <v xml:space="preserve"> </v>
      </c>
      <c r="CW23" s="22"/>
      <c r="CX23" s="22"/>
      <c r="CY23" s="23" t="str">
        <f t="shared" si="38"/>
        <v xml:space="preserve"> </v>
      </c>
      <c r="CZ23" s="22"/>
      <c r="DA23" s="22"/>
      <c r="DB23" s="23" t="str">
        <f t="shared" si="39"/>
        <v xml:space="preserve"> </v>
      </c>
      <c r="DC23" s="22"/>
      <c r="DD23" s="22"/>
      <c r="DE23" s="23" t="str">
        <f t="shared" si="40"/>
        <v xml:space="preserve"> </v>
      </c>
      <c r="DF23" s="22"/>
      <c r="DG23" s="22"/>
      <c r="DH23" s="23" t="str">
        <f t="shared" si="41"/>
        <v xml:space="preserve"> </v>
      </c>
      <c r="DI23" s="22"/>
      <c r="DJ23" s="22"/>
      <c r="DK23" s="23" t="str">
        <f t="shared" si="42"/>
        <v xml:space="preserve"> </v>
      </c>
      <c r="DL23" s="22"/>
      <c r="DM23" s="22"/>
      <c r="DN23" s="23" t="str">
        <f t="shared" si="43"/>
        <v xml:space="preserve"> </v>
      </c>
      <c r="DO23" s="22"/>
      <c r="DP23" s="22"/>
      <c r="DQ23" s="79" t="str">
        <f t="shared" si="1"/>
        <v xml:space="preserve"> </v>
      </c>
      <c r="DR23" s="79" t="str">
        <f t="shared" si="44"/>
        <v xml:space="preserve">   </v>
      </c>
      <c r="DS23" s="98" t="str">
        <f t="shared" si="45"/>
        <v xml:space="preserve"> </v>
      </c>
      <c r="DT23" s="98" t="str">
        <f t="shared" si="46"/>
        <v xml:space="preserve"> </v>
      </c>
      <c r="DU23" s="80" t="str">
        <f t="shared" si="47"/>
        <v xml:space="preserve"> </v>
      </c>
      <c r="DV23" s="23" t="str">
        <f t="shared" si="48"/>
        <v xml:space="preserve"> </v>
      </c>
      <c r="DW23" s="22"/>
      <c r="DX23" s="22"/>
      <c r="DY23" s="23" t="str">
        <f t="shared" si="49"/>
        <v xml:space="preserve"> </v>
      </c>
      <c r="DZ23" s="22"/>
      <c r="EA23" s="22"/>
      <c r="EB23" s="23" t="str">
        <f t="shared" si="50"/>
        <v xml:space="preserve"> </v>
      </c>
      <c r="EC23" s="22"/>
      <c r="ED23" s="22"/>
      <c r="EE23" s="23" t="str">
        <f t="shared" si="51"/>
        <v xml:space="preserve"> </v>
      </c>
      <c r="EF23" s="22"/>
      <c r="EG23" s="22"/>
      <c r="EH23" s="23" t="str">
        <f t="shared" si="52"/>
        <v xml:space="preserve"> </v>
      </c>
      <c r="EI23" s="22"/>
      <c r="EJ23" s="22"/>
      <c r="EK23" s="23" t="str">
        <f t="shared" si="53"/>
        <v xml:space="preserve"> </v>
      </c>
      <c r="EL23" s="22"/>
      <c r="EM23" s="22"/>
      <c r="EN23" s="23" t="str">
        <f t="shared" si="54"/>
        <v xml:space="preserve"> </v>
      </c>
      <c r="EO23" s="22"/>
      <c r="EP23" s="22"/>
      <c r="EQ23" s="23" t="str">
        <f t="shared" si="55"/>
        <v xml:space="preserve"> </v>
      </c>
      <c r="ER23" s="22"/>
      <c r="ES23" s="22"/>
      <c r="ET23" s="23" t="str">
        <f t="shared" si="56"/>
        <v xml:space="preserve"> </v>
      </c>
      <c r="EU23" s="22"/>
      <c r="EV23" s="22"/>
      <c r="EW23" s="23" t="str">
        <f t="shared" si="57"/>
        <v xml:space="preserve"> </v>
      </c>
      <c r="EX23" s="22"/>
      <c r="EY23" s="22"/>
      <c r="EZ23" s="23" t="str">
        <f t="shared" si="58"/>
        <v xml:space="preserve"> </v>
      </c>
      <c r="FA23" s="22"/>
      <c r="FB23" s="22"/>
      <c r="FC23" s="23" t="str">
        <f t="shared" si="59"/>
        <v xml:space="preserve"> </v>
      </c>
      <c r="FD23" s="22"/>
      <c r="FE23" s="22"/>
      <c r="FF23" s="23" t="str">
        <f t="shared" si="60"/>
        <v xml:space="preserve"> </v>
      </c>
      <c r="FG23" s="22"/>
      <c r="FH23" s="22"/>
      <c r="FI23" s="23" t="str">
        <f t="shared" si="61"/>
        <v xml:space="preserve"> </v>
      </c>
      <c r="FJ23" s="22"/>
      <c r="FK23" s="22"/>
      <c r="FL23" s="23" t="str">
        <f t="shared" si="62"/>
        <v xml:space="preserve"> </v>
      </c>
      <c r="FM23" s="22"/>
      <c r="FN23" s="22"/>
      <c r="FO23" s="23" t="str">
        <f t="shared" si="63"/>
        <v xml:space="preserve"> </v>
      </c>
      <c r="FP23" s="22"/>
      <c r="FQ23" s="22"/>
      <c r="FR23" s="23" t="str">
        <f t="shared" si="64"/>
        <v xml:space="preserve"> </v>
      </c>
      <c r="FS23" s="22"/>
      <c r="FT23" s="22"/>
      <c r="FU23" s="23" t="str">
        <f t="shared" si="65"/>
        <v xml:space="preserve"> </v>
      </c>
      <c r="FV23" s="22"/>
      <c r="FW23" s="22"/>
      <c r="FX23" s="23" t="str">
        <f t="shared" si="66"/>
        <v xml:space="preserve"> </v>
      </c>
      <c r="FY23" s="22"/>
      <c r="FZ23" s="22"/>
      <c r="GA23" s="79" t="str">
        <f t="shared" si="2"/>
        <v xml:space="preserve"> </v>
      </c>
      <c r="GB23" s="79" t="str">
        <f t="shared" si="67"/>
        <v xml:space="preserve">   </v>
      </c>
      <c r="GC23" s="98" t="str">
        <f t="shared" si="68"/>
        <v xml:space="preserve"> </v>
      </c>
      <c r="GD23" s="98" t="str">
        <f t="shared" si="69"/>
        <v xml:space="preserve"> </v>
      </c>
      <c r="GE23" s="80" t="str">
        <f t="shared" si="70"/>
        <v xml:space="preserve"> </v>
      </c>
      <c r="GF23" s="23" t="str">
        <f t="shared" si="71"/>
        <v xml:space="preserve"> </v>
      </c>
      <c r="GG23" s="80" t="str">
        <f t="shared" si="72"/>
        <v xml:space="preserve"> </v>
      </c>
      <c r="GH23" s="23" t="str">
        <f t="shared" si="73"/>
        <v xml:space="preserve"> </v>
      </c>
    </row>
    <row r="24" spans="1:190" x14ac:dyDescent="0.25">
      <c r="A24" s="20">
        <v>12</v>
      </c>
      <c r="B24" s="21"/>
      <c r="C24" s="22"/>
      <c r="D24" s="22"/>
      <c r="E24" s="23" t="str">
        <f t="shared" si="3"/>
        <v xml:space="preserve"> </v>
      </c>
      <c r="F24" s="22"/>
      <c r="G24" s="22"/>
      <c r="H24" s="23" t="str">
        <f t="shared" si="4"/>
        <v xml:space="preserve"> </v>
      </c>
      <c r="I24" s="22"/>
      <c r="J24" s="22"/>
      <c r="K24" s="23" t="str">
        <f t="shared" si="5"/>
        <v xml:space="preserve"> </v>
      </c>
      <c r="L24" s="22"/>
      <c r="M24" s="22"/>
      <c r="N24" s="23" t="str">
        <f t="shared" si="6"/>
        <v xml:space="preserve"> </v>
      </c>
      <c r="O24" s="22"/>
      <c r="P24" s="22"/>
      <c r="Q24" s="23" t="str">
        <f t="shared" si="7"/>
        <v xml:space="preserve"> </v>
      </c>
      <c r="R24" s="22"/>
      <c r="S24" s="22"/>
      <c r="T24" s="23" t="str">
        <f t="shared" si="8"/>
        <v xml:space="preserve"> </v>
      </c>
      <c r="U24" s="22"/>
      <c r="V24" s="22"/>
      <c r="W24" s="23" t="str">
        <f t="shared" si="9"/>
        <v xml:space="preserve"> </v>
      </c>
      <c r="X24" s="22"/>
      <c r="Y24" s="22"/>
      <c r="Z24" s="23" t="str">
        <f t="shared" si="10"/>
        <v xml:space="preserve"> </v>
      </c>
      <c r="AA24" s="22"/>
      <c r="AB24" s="22"/>
      <c r="AC24" s="23" t="str">
        <f t="shared" si="11"/>
        <v xml:space="preserve"> </v>
      </c>
      <c r="AD24" s="22"/>
      <c r="AE24" s="22"/>
      <c r="AF24" s="23" t="str">
        <f t="shared" si="12"/>
        <v xml:space="preserve"> </v>
      </c>
      <c r="AG24" s="22"/>
      <c r="AH24" s="22"/>
      <c r="AI24" s="23" t="str">
        <f t="shared" si="13"/>
        <v xml:space="preserve"> </v>
      </c>
      <c r="AJ24" s="22"/>
      <c r="AK24" s="22"/>
      <c r="AL24" s="23" t="str">
        <f t="shared" si="14"/>
        <v xml:space="preserve"> </v>
      </c>
      <c r="AM24" s="22"/>
      <c r="AN24" s="22"/>
      <c r="AO24" s="23" t="str">
        <f t="shared" si="15"/>
        <v xml:space="preserve"> </v>
      </c>
      <c r="AP24" s="22"/>
      <c r="AQ24" s="22"/>
      <c r="AR24" s="23" t="str">
        <f t="shared" si="16"/>
        <v xml:space="preserve"> </v>
      </c>
      <c r="AS24" s="22"/>
      <c r="AT24" s="22"/>
      <c r="AU24" s="23" t="str">
        <f t="shared" si="17"/>
        <v xml:space="preserve"> </v>
      </c>
      <c r="AV24" s="22"/>
      <c r="AW24" s="22"/>
      <c r="AX24" s="23" t="str">
        <f t="shared" si="18"/>
        <v xml:space="preserve"> </v>
      </c>
      <c r="AY24" s="22"/>
      <c r="AZ24" s="22"/>
      <c r="BA24" s="23" t="str">
        <f t="shared" si="19"/>
        <v xml:space="preserve"> </v>
      </c>
      <c r="BB24" s="22"/>
      <c r="BC24" s="22"/>
      <c r="BD24" s="23" t="str">
        <f t="shared" si="20"/>
        <v xml:space="preserve"> </v>
      </c>
      <c r="BE24" s="22"/>
      <c r="BF24" s="22"/>
      <c r="BG24" s="79" t="str">
        <f t="shared" si="0"/>
        <v xml:space="preserve"> </v>
      </c>
      <c r="BH24" s="79" t="str">
        <f t="shared" si="21"/>
        <v xml:space="preserve">   </v>
      </c>
      <c r="BI24" s="98" t="str">
        <f t="shared" si="22"/>
        <v xml:space="preserve"> </v>
      </c>
      <c r="BJ24" s="98" t="str">
        <f t="shared" si="23"/>
        <v xml:space="preserve"> </v>
      </c>
      <c r="BK24" s="80" t="str">
        <f t="shared" si="24"/>
        <v xml:space="preserve"> </v>
      </c>
      <c r="BL24" s="23" t="str">
        <f t="shared" si="25"/>
        <v xml:space="preserve"> </v>
      </c>
      <c r="BM24" s="22"/>
      <c r="BN24" s="22"/>
      <c r="BO24" s="23" t="str">
        <f t="shared" si="26"/>
        <v xml:space="preserve"> </v>
      </c>
      <c r="BP24" s="22"/>
      <c r="BQ24" s="22"/>
      <c r="BR24" s="23" t="str">
        <f t="shared" si="27"/>
        <v xml:space="preserve"> </v>
      </c>
      <c r="BS24" s="22"/>
      <c r="BT24" s="22"/>
      <c r="BU24" s="23" t="str">
        <f t="shared" si="28"/>
        <v xml:space="preserve"> </v>
      </c>
      <c r="BV24" s="22"/>
      <c r="BW24" s="22"/>
      <c r="BX24" s="23" t="str">
        <f t="shared" si="29"/>
        <v xml:space="preserve"> </v>
      </c>
      <c r="BY24" s="22"/>
      <c r="BZ24" s="22"/>
      <c r="CA24" s="23" t="str">
        <f t="shared" si="30"/>
        <v xml:space="preserve"> </v>
      </c>
      <c r="CB24" s="22"/>
      <c r="CC24" s="22"/>
      <c r="CD24" s="23" t="str">
        <f t="shared" si="31"/>
        <v xml:space="preserve"> </v>
      </c>
      <c r="CE24" s="22"/>
      <c r="CF24" s="22"/>
      <c r="CG24" s="23" t="str">
        <f t="shared" si="32"/>
        <v xml:space="preserve"> </v>
      </c>
      <c r="CH24" s="22"/>
      <c r="CI24" s="22"/>
      <c r="CJ24" s="23" t="str">
        <f t="shared" si="33"/>
        <v xml:space="preserve"> </v>
      </c>
      <c r="CK24" s="22"/>
      <c r="CL24" s="22"/>
      <c r="CM24" s="23" t="str">
        <f t="shared" si="34"/>
        <v xml:space="preserve"> </v>
      </c>
      <c r="CN24" s="22"/>
      <c r="CO24" s="22"/>
      <c r="CP24" s="23" t="str">
        <f t="shared" si="35"/>
        <v xml:space="preserve"> </v>
      </c>
      <c r="CQ24" s="22"/>
      <c r="CR24" s="22"/>
      <c r="CS24" s="23" t="str">
        <f t="shared" si="36"/>
        <v xml:space="preserve"> </v>
      </c>
      <c r="CT24" s="22"/>
      <c r="CU24" s="22"/>
      <c r="CV24" s="23" t="str">
        <f t="shared" si="37"/>
        <v xml:space="preserve"> </v>
      </c>
      <c r="CW24" s="22"/>
      <c r="CX24" s="22"/>
      <c r="CY24" s="23" t="str">
        <f t="shared" si="38"/>
        <v xml:space="preserve"> </v>
      </c>
      <c r="CZ24" s="22"/>
      <c r="DA24" s="22"/>
      <c r="DB24" s="23" t="str">
        <f t="shared" si="39"/>
        <v xml:space="preserve"> </v>
      </c>
      <c r="DC24" s="22"/>
      <c r="DD24" s="22"/>
      <c r="DE24" s="23" t="str">
        <f t="shared" si="40"/>
        <v xml:space="preserve"> </v>
      </c>
      <c r="DF24" s="22"/>
      <c r="DG24" s="22"/>
      <c r="DH24" s="23" t="str">
        <f t="shared" si="41"/>
        <v xml:space="preserve"> </v>
      </c>
      <c r="DI24" s="22"/>
      <c r="DJ24" s="22"/>
      <c r="DK24" s="23" t="str">
        <f t="shared" si="42"/>
        <v xml:space="preserve"> </v>
      </c>
      <c r="DL24" s="22"/>
      <c r="DM24" s="22"/>
      <c r="DN24" s="23" t="str">
        <f t="shared" si="43"/>
        <v xml:space="preserve"> </v>
      </c>
      <c r="DO24" s="22"/>
      <c r="DP24" s="22"/>
      <c r="DQ24" s="79" t="str">
        <f t="shared" si="1"/>
        <v xml:space="preserve"> </v>
      </c>
      <c r="DR24" s="79" t="str">
        <f t="shared" si="44"/>
        <v xml:space="preserve">   </v>
      </c>
      <c r="DS24" s="98" t="str">
        <f t="shared" si="45"/>
        <v xml:space="preserve"> </v>
      </c>
      <c r="DT24" s="98" t="str">
        <f t="shared" si="46"/>
        <v xml:space="preserve"> </v>
      </c>
      <c r="DU24" s="80" t="str">
        <f t="shared" si="47"/>
        <v xml:space="preserve"> </v>
      </c>
      <c r="DV24" s="23" t="str">
        <f t="shared" si="48"/>
        <v xml:space="preserve"> </v>
      </c>
      <c r="DW24" s="22"/>
      <c r="DX24" s="22"/>
      <c r="DY24" s="23" t="str">
        <f t="shared" si="49"/>
        <v xml:space="preserve"> </v>
      </c>
      <c r="DZ24" s="22"/>
      <c r="EA24" s="22"/>
      <c r="EB24" s="23" t="str">
        <f t="shared" si="50"/>
        <v xml:space="preserve"> </v>
      </c>
      <c r="EC24" s="22"/>
      <c r="ED24" s="22"/>
      <c r="EE24" s="23" t="str">
        <f t="shared" si="51"/>
        <v xml:space="preserve"> </v>
      </c>
      <c r="EF24" s="22"/>
      <c r="EG24" s="22"/>
      <c r="EH24" s="23" t="str">
        <f t="shared" si="52"/>
        <v xml:space="preserve"> </v>
      </c>
      <c r="EI24" s="22"/>
      <c r="EJ24" s="22"/>
      <c r="EK24" s="23" t="str">
        <f t="shared" si="53"/>
        <v xml:space="preserve"> </v>
      </c>
      <c r="EL24" s="22"/>
      <c r="EM24" s="22"/>
      <c r="EN24" s="23" t="str">
        <f t="shared" si="54"/>
        <v xml:space="preserve"> </v>
      </c>
      <c r="EO24" s="22"/>
      <c r="EP24" s="22"/>
      <c r="EQ24" s="23" t="str">
        <f t="shared" si="55"/>
        <v xml:space="preserve"> </v>
      </c>
      <c r="ER24" s="22"/>
      <c r="ES24" s="22"/>
      <c r="ET24" s="23" t="str">
        <f t="shared" si="56"/>
        <v xml:space="preserve"> </v>
      </c>
      <c r="EU24" s="22"/>
      <c r="EV24" s="22"/>
      <c r="EW24" s="23" t="str">
        <f t="shared" si="57"/>
        <v xml:space="preserve"> </v>
      </c>
      <c r="EX24" s="22"/>
      <c r="EY24" s="22"/>
      <c r="EZ24" s="23" t="str">
        <f t="shared" si="58"/>
        <v xml:space="preserve"> </v>
      </c>
      <c r="FA24" s="22"/>
      <c r="FB24" s="22"/>
      <c r="FC24" s="23" t="str">
        <f t="shared" si="59"/>
        <v xml:space="preserve"> </v>
      </c>
      <c r="FD24" s="22"/>
      <c r="FE24" s="22"/>
      <c r="FF24" s="23" t="str">
        <f t="shared" si="60"/>
        <v xml:space="preserve"> </v>
      </c>
      <c r="FG24" s="22"/>
      <c r="FH24" s="22"/>
      <c r="FI24" s="23" t="str">
        <f t="shared" si="61"/>
        <v xml:space="preserve"> </v>
      </c>
      <c r="FJ24" s="22"/>
      <c r="FK24" s="22"/>
      <c r="FL24" s="23" t="str">
        <f t="shared" si="62"/>
        <v xml:space="preserve"> </v>
      </c>
      <c r="FM24" s="22"/>
      <c r="FN24" s="22"/>
      <c r="FO24" s="23" t="str">
        <f t="shared" si="63"/>
        <v xml:space="preserve"> </v>
      </c>
      <c r="FP24" s="22"/>
      <c r="FQ24" s="22"/>
      <c r="FR24" s="23" t="str">
        <f t="shared" si="64"/>
        <v xml:space="preserve"> </v>
      </c>
      <c r="FS24" s="22"/>
      <c r="FT24" s="22"/>
      <c r="FU24" s="23" t="str">
        <f t="shared" si="65"/>
        <v xml:space="preserve"> </v>
      </c>
      <c r="FV24" s="22"/>
      <c r="FW24" s="22"/>
      <c r="FX24" s="23" t="str">
        <f t="shared" si="66"/>
        <v xml:space="preserve"> </v>
      </c>
      <c r="FY24" s="22"/>
      <c r="FZ24" s="22"/>
      <c r="GA24" s="79" t="str">
        <f t="shared" si="2"/>
        <v xml:space="preserve"> </v>
      </c>
      <c r="GB24" s="79" t="str">
        <f t="shared" si="67"/>
        <v xml:space="preserve">   </v>
      </c>
      <c r="GC24" s="98" t="str">
        <f t="shared" si="68"/>
        <v xml:space="preserve"> </v>
      </c>
      <c r="GD24" s="98" t="str">
        <f t="shared" si="69"/>
        <v xml:space="preserve"> </v>
      </c>
      <c r="GE24" s="80" t="str">
        <f t="shared" si="70"/>
        <v xml:space="preserve"> </v>
      </c>
      <c r="GF24" s="23" t="str">
        <f t="shared" si="71"/>
        <v xml:space="preserve"> </v>
      </c>
      <c r="GG24" s="80" t="str">
        <f t="shared" si="72"/>
        <v xml:space="preserve"> </v>
      </c>
      <c r="GH24" s="23" t="str">
        <f t="shared" si="73"/>
        <v xml:space="preserve"> </v>
      </c>
    </row>
    <row r="25" spans="1:190" x14ac:dyDescent="0.25">
      <c r="A25" s="20">
        <v>13</v>
      </c>
      <c r="B25" s="21"/>
      <c r="C25" s="22"/>
      <c r="D25" s="22"/>
      <c r="E25" s="23" t="str">
        <f t="shared" si="3"/>
        <v xml:space="preserve"> </v>
      </c>
      <c r="F25" s="22"/>
      <c r="G25" s="22"/>
      <c r="H25" s="23" t="str">
        <f t="shared" si="4"/>
        <v xml:space="preserve"> </v>
      </c>
      <c r="I25" s="22"/>
      <c r="J25" s="22"/>
      <c r="K25" s="23" t="str">
        <f t="shared" si="5"/>
        <v xml:space="preserve"> </v>
      </c>
      <c r="L25" s="22"/>
      <c r="M25" s="22"/>
      <c r="N25" s="23" t="str">
        <f t="shared" si="6"/>
        <v xml:space="preserve"> </v>
      </c>
      <c r="O25" s="22"/>
      <c r="P25" s="22"/>
      <c r="Q25" s="23" t="str">
        <f t="shared" si="7"/>
        <v xml:space="preserve"> </v>
      </c>
      <c r="R25" s="22"/>
      <c r="S25" s="22"/>
      <c r="T25" s="23" t="str">
        <f t="shared" si="8"/>
        <v xml:space="preserve"> </v>
      </c>
      <c r="U25" s="22"/>
      <c r="V25" s="22"/>
      <c r="W25" s="23" t="str">
        <f t="shared" si="9"/>
        <v xml:space="preserve"> </v>
      </c>
      <c r="X25" s="22"/>
      <c r="Y25" s="22"/>
      <c r="Z25" s="23" t="str">
        <f t="shared" si="10"/>
        <v xml:space="preserve"> </v>
      </c>
      <c r="AA25" s="22"/>
      <c r="AB25" s="22"/>
      <c r="AC25" s="23" t="str">
        <f t="shared" si="11"/>
        <v xml:space="preserve"> </v>
      </c>
      <c r="AD25" s="22"/>
      <c r="AE25" s="22"/>
      <c r="AF25" s="23" t="str">
        <f t="shared" si="12"/>
        <v xml:space="preserve"> </v>
      </c>
      <c r="AG25" s="22"/>
      <c r="AH25" s="22"/>
      <c r="AI25" s="23" t="str">
        <f t="shared" si="13"/>
        <v xml:space="preserve"> </v>
      </c>
      <c r="AJ25" s="22"/>
      <c r="AK25" s="22"/>
      <c r="AL25" s="23" t="str">
        <f t="shared" si="14"/>
        <v xml:space="preserve"> </v>
      </c>
      <c r="AM25" s="22"/>
      <c r="AN25" s="22"/>
      <c r="AO25" s="23" t="str">
        <f t="shared" si="15"/>
        <v xml:space="preserve"> </v>
      </c>
      <c r="AP25" s="22"/>
      <c r="AQ25" s="22"/>
      <c r="AR25" s="23" t="str">
        <f t="shared" si="16"/>
        <v xml:space="preserve"> </v>
      </c>
      <c r="AS25" s="22"/>
      <c r="AT25" s="22"/>
      <c r="AU25" s="23" t="str">
        <f t="shared" si="17"/>
        <v xml:space="preserve"> </v>
      </c>
      <c r="AV25" s="22"/>
      <c r="AW25" s="22"/>
      <c r="AX25" s="23" t="str">
        <f t="shared" si="18"/>
        <v xml:space="preserve"> </v>
      </c>
      <c r="AY25" s="22"/>
      <c r="AZ25" s="22"/>
      <c r="BA25" s="23" t="str">
        <f t="shared" si="19"/>
        <v xml:space="preserve"> </v>
      </c>
      <c r="BB25" s="22"/>
      <c r="BC25" s="22"/>
      <c r="BD25" s="23" t="str">
        <f t="shared" si="20"/>
        <v xml:space="preserve"> </v>
      </c>
      <c r="BE25" s="22"/>
      <c r="BF25" s="22"/>
      <c r="BG25" s="79" t="str">
        <f t="shared" si="0"/>
        <v xml:space="preserve"> </v>
      </c>
      <c r="BH25" s="79" t="str">
        <f t="shared" si="21"/>
        <v xml:space="preserve">   </v>
      </c>
      <c r="BI25" s="98" t="str">
        <f t="shared" si="22"/>
        <v xml:space="preserve"> </v>
      </c>
      <c r="BJ25" s="98" t="str">
        <f t="shared" si="23"/>
        <v xml:space="preserve"> </v>
      </c>
      <c r="BK25" s="80" t="str">
        <f t="shared" si="24"/>
        <v xml:space="preserve"> </v>
      </c>
      <c r="BL25" s="23" t="str">
        <f t="shared" si="25"/>
        <v xml:space="preserve"> </v>
      </c>
      <c r="BM25" s="22"/>
      <c r="BN25" s="22"/>
      <c r="BO25" s="23" t="str">
        <f t="shared" si="26"/>
        <v xml:space="preserve"> </v>
      </c>
      <c r="BP25" s="22"/>
      <c r="BQ25" s="22"/>
      <c r="BR25" s="23" t="str">
        <f t="shared" si="27"/>
        <v xml:space="preserve"> </v>
      </c>
      <c r="BS25" s="22"/>
      <c r="BT25" s="22"/>
      <c r="BU25" s="23" t="str">
        <f t="shared" si="28"/>
        <v xml:space="preserve"> </v>
      </c>
      <c r="BV25" s="22"/>
      <c r="BW25" s="22"/>
      <c r="BX25" s="23" t="str">
        <f t="shared" si="29"/>
        <v xml:space="preserve"> </v>
      </c>
      <c r="BY25" s="22"/>
      <c r="BZ25" s="22"/>
      <c r="CA25" s="23" t="str">
        <f t="shared" si="30"/>
        <v xml:space="preserve"> </v>
      </c>
      <c r="CB25" s="22"/>
      <c r="CC25" s="22"/>
      <c r="CD25" s="23" t="str">
        <f t="shared" si="31"/>
        <v xml:space="preserve"> </v>
      </c>
      <c r="CE25" s="22"/>
      <c r="CF25" s="22"/>
      <c r="CG25" s="23" t="str">
        <f t="shared" si="32"/>
        <v xml:space="preserve"> </v>
      </c>
      <c r="CH25" s="22"/>
      <c r="CI25" s="22"/>
      <c r="CJ25" s="23" t="str">
        <f t="shared" si="33"/>
        <v xml:space="preserve"> </v>
      </c>
      <c r="CK25" s="22"/>
      <c r="CL25" s="22"/>
      <c r="CM25" s="23" t="str">
        <f t="shared" si="34"/>
        <v xml:space="preserve"> </v>
      </c>
      <c r="CN25" s="22"/>
      <c r="CO25" s="22"/>
      <c r="CP25" s="23" t="str">
        <f t="shared" si="35"/>
        <v xml:space="preserve"> </v>
      </c>
      <c r="CQ25" s="22"/>
      <c r="CR25" s="22"/>
      <c r="CS25" s="23" t="str">
        <f t="shared" si="36"/>
        <v xml:space="preserve"> </v>
      </c>
      <c r="CT25" s="22"/>
      <c r="CU25" s="22"/>
      <c r="CV25" s="23" t="str">
        <f t="shared" si="37"/>
        <v xml:space="preserve"> </v>
      </c>
      <c r="CW25" s="22"/>
      <c r="CX25" s="22"/>
      <c r="CY25" s="23" t="str">
        <f t="shared" si="38"/>
        <v xml:space="preserve"> </v>
      </c>
      <c r="CZ25" s="22"/>
      <c r="DA25" s="22"/>
      <c r="DB25" s="23" t="str">
        <f t="shared" si="39"/>
        <v xml:space="preserve"> </v>
      </c>
      <c r="DC25" s="22"/>
      <c r="DD25" s="22"/>
      <c r="DE25" s="23" t="str">
        <f t="shared" si="40"/>
        <v xml:space="preserve"> </v>
      </c>
      <c r="DF25" s="22"/>
      <c r="DG25" s="22"/>
      <c r="DH25" s="23" t="str">
        <f t="shared" si="41"/>
        <v xml:space="preserve"> </v>
      </c>
      <c r="DI25" s="22"/>
      <c r="DJ25" s="22"/>
      <c r="DK25" s="23" t="str">
        <f t="shared" si="42"/>
        <v xml:space="preserve"> </v>
      </c>
      <c r="DL25" s="22"/>
      <c r="DM25" s="22"/>
      <c r="DN25" s="23" t="str">
        <f t="shared" si="43"/>
        <v xml:space="preserve"> </v>
      </c>
      <c r="DO25" s="22"/>
      <c r="DP25" s="22"/>
      <c r="DQ25" s="79" t="str">
        <f t="shared" si="1"/>
        <v xml:space="preserve"> </v>
      </c>
      <c r="DR25" s="79" t="str">
        <f t="shared" si="44"/>
        <v xml:space="preserve">   </v>
      </c>
      <c r="DS25" s="98" t="str">
        <f t="shared" si="45"/>
        <v xml:space="preserve"> </v>
      </c>
      <c r="DT25" s="98" t="str">
        <f t="shared" si="46"/>
        <v xml:space="preserve"> </v>
      </c>
      <c r="DU25" s="80" t="str">
        <f t="shared" si="47"/>
        <v xml:space="preserve"> </v>
      </c>
      <c r="DV25" s="23" t="str">
        <f t="shared" si="48"/>
        <v xml:space="preserve"> </v>
      </c>
      <c r="DW25" s="22"/>
      <c r="DX25" s="22"/>
      <c r="DY25" s="23" t="str">
        <f t="shared" si="49"/>
        <v xml:space="preserve"> </v>
      </c>
      <c r="DZ25" s="22"/>
      <c r="EA25" s="22"/>
      <c r="EB25" s="23" t="str">
        <f t="shared" si="50"/>
        <v xml:space="preserve"> </v>
      </c>
      <c r="EC25" s="22"/>
      <c r="ED25" s="22"/>
      <c r="EE25" s="23" t="str">
        <f t="shared" si="51"/>
        <v xml:space="preserve"> </v>
      </c>
      <c r="EF25" s="22"/>
      <c r="EG25" s="22"/>
      <c r="EH25" s="23" t="str">
        <f t="shared" si="52"/>
        <v xml:space="preserve"> </v>
      </c>
      <c r="EI25" s="22"/>
      <c r="EJ25" s="22"/>
      <c r="EK25" s="23" t="str">
        <f t="shared" si="53"/>
        <v xml:space="preserve"> </v>
      </c>
      <c r="EL25" s="22"/>
      <c r="EM25" s="22"/>
      <c r="EN25" s="23" t="str">
        <f t="shared" si="54"/>
        <v xml:space="preserve"> </v>
      </c>
      <c r="EO25" s="22"/>
      <c r="EP25" s="22"/>
      <c r="EQ25" s="23" t="str">
        <f t="shared" si="55"/>
        <v xml:space="preserve"> </v>
      </c>
      <c r="ER25" s="22"/>
      <c r="ES25" s="22"/>
      <c r="ET25" s="23" t="str">
        <f t="shared" si="56"/>
        <v xml:space="preserve"> </v>
      </c>
      <c r="EU25" s="22"/>
      <c r="EV25" s="22"/>
      <c r="EW25" s="23" t="str">
        <f t="shared" si="57"/>
        <v xml:space="preserve"> </v>
      </c>
      <c r="EX25" s="22"/>
      <c r="EY25" s="22"/>
      <c r="EZ25" s="23" t="str">
        <f t="shared" si="58"/>
        <v xml:space="preserve"> </v>
      </c>
      <c r="FA25" s="22"/>
      <c r="FB25" s="22"/>
      <c r="FC25" s="23" t="str">
        <f t="shared" si="59"/>
        <v xml:space="preserve"> </v>
      </c>
      <c r="FD25" s="22"/>
      <c r="FE25" s="22"/>
      <c r="FF25" s="23" t="str">
        <f t="shared" si="60"/>
        <v xml:space="preserve"> </v>
      </c>
      <c r="FG25" s="22"/>
      <c r="FH25" s="22"/>
      <c r="FI25" s="23" t="str">
        <f t="shared" si="61"/>
        <v xml:space="preserve"> </v>
      </c>
      <c r="FJ25" s="22"/>
      <c r="FK25" s="22"/>
      <c r="FL25" s="23" t="str">
        <f t="shared" si="62"/>
        <v xml:space="preserve"> </v>
      </c>
      <c r="FM25" s="22"/>
      <c r="FN25" s="22"/>
      <c r="FO25" s="23" t="str">
        <f t="shared" si="63"/>
        <v xml:space="preserve"> </v>
      </c>
      <c r="FP25" s="22"/>
      <c r="FQ25" s="22"/>
      <c r="FR25" s="23" t="str">
        <f t="shared" si="64"/>
        <v xml:space="preserve"> </v>
      </c>
      <c r="FS25" s="22"/>
      <c r="FT25" s="22"/>
      <c r="FU25" s="23" t="str">
        <f t="shared" si="65"/>
        <v xml:space="preserve"> </v>
      </c>
      <c r="FV25" s="22"/>
      <c r="FW25" s="22"/>
      <c r="FX25" s="23" t="str">
        <f t="shared" si="66"/>
        <v xml:space="preserve"> </v>
      </c>
      <c r="FY25" s="22"/>
      <c r="FZ25" s="22"/>
      <c r="GA25" s="79" t="str">
        <f t="shared" si="2"/>
        <v xml:space="preserve"> </v>
      </c>
      <c r="GB25" s="79" t="str">
        <f t="shared" si="67"/>
        <v xml:space="preserve">   </v>
      </c>
      <c r="GC25" s="98" t="str">
        <f t="shared" si="68"/>
        <v xml:space="preserve"> </v>
      </c>
      <c r="GD25" s="98" t="str">
        <f t="shared" si="69"/>
        <v xml:space="preserve"> </v>
      </c>
      <c r="GE25" s="80" t="str">
        <f t="shared" si="70"/>
        <v xml:space="preserve"> </v>
      </c>
      <c r="GF25" s="23" t="str">
        <f t="shared" si="71"/>
        <v xml:space="preserve"> </v>
      </c>
      <c r="GG25" s="80" t="str">
        <f t="shared" si="72"/>
        <v xml:space="preserve"> </v>
      </c>
      <c r="GH25" s="23" t="str">
        <f t="shared" si="73"/>
        <v xml:space="preserve"> </v>
      </c>
    </row>
    <row r="26" spans="1:190" x14ac:dyDescent="0.25">
      <c r="A26" s="20">
        <v>14</v>
      </c>
      <c r="B26" s="21"/>
      <c r="C26" s="22"/>
      <c r="D26" s="22"/>
      <c r="E26" s="23" t="str">
        <f t="shared" si="3"/>
        <v xml:space="preserve"> </v>
      </c>
      <c r="F26" s="22"/>
      <c r="G26" s="22"/>
      <c r="H26" s="23" t="str">
        <f t="shared" si="4"/>
        <v xml:space="preserve"> </v>
      </c>
      <c r="I26" s="22"/>
      <c r="J26" s="22"/>
      <c r="K26" s="23" t="str">
        <f t="shared" si="5"/>
        <v xml:space="preserve"> </v>
      </c>
      <c r="L26" s="22"/>
      <c r="M26" s="22"/>
      <c r="N26" s="23" t="str">
        <f t="shared" si="6"/>
        <v xml:space="preserve"> </v>
      </c>
      <c r="O26" s="22"/>
      <c r="P26" s="22"/>
      <c r="Q26" s="23" t="str">
        <f t="shared" si="7"/>
        <v xml:space="preserve"> </v>
      </c>
      <c r="R26" s="22"/>
      <c r="S26" s="22"/>
      <c r="T26" s="23" t="str">
        <f t="shared" si="8"/>
        <v xml:space="preserve"> </v>
      </c>
      <c r="U26" s="22"/>
      <c r="V26" s="22"/>
      <c r="W26" s="23" t="str">
        <f t="shared" si="9"/>
        <v xml:space="preserve"> </v>
      </c>
      <c r="X26" s="22"/>
      <c r="Y26" s="22"/>
      <c r="Z26" s="23" t="str">
        <f t="shared" si="10"/>
        <v xml:space="preserve"> </v>
      </c>
      <c r="AA26" s="22"/>
      <c r="AB26" s="22"/>
      <c r="AC26" s="23" t="str">
        <f t="shared" si="11"/>
        <v xml:space="preserve"> </v>
      </c>
      <c r="AD26" s="22"/>
      <c r="AE26" s="22"/>
      <c r="AF26" s="23" t="str">
        <f t="shared" si="12"/>
        <v xml:space="preserve"> </v>
      </c>
      <c r="AG26" s="22"/>
      <c r="AH26" s="22"/>
      <c r="AI26" s="23" t="str">
        <f t="shared" si="13"/>
        <v xml:space="preserve"> </v>
      </c>
      <c r="AJ26" s="22"/>
      <c r="AK26" s="22"/>
      <c r="AL26" s="23" t="str">
        <f t="shared" si="14"/>
        <v xml:space="preserve"> </v>
      </c>
      <c r="AM26" s="22"/>
      <c r="AN26" s="22"/>
      <c r="AO26" s="23" t="str">
        <f t="shared" si="15"/>
        <v xml:space="preserve"> </v>
      </c>
      <c r="AP26" s="22"/>
      <c r="AQ26" s="22"/>
      <c r="AR26" s="23" t="str">
        <f t="shared" si="16"/>
        <v xml:space="preserve"> </v>
      </c>
      <c r="AS26" s="22"/>
      <c r="AT26" s="22"/>
      <c r="AU26" s="23" t="str">
        <f t="shared" si="17"/>
        <v xml:space="preserve"> </v>
      </c>
      <c r="AV26" s="22"/>
      <c r="AW26" s="22"/>
      <c r="AX26" s="23" t="str">
        <f t="shared" si="18"/>
        <v xml:space="preserve"> </v>
      </c>
      <c r="AY26" s="22"/>
      <c r="AZ26" s="22"/>
      <c r="BA26" s="23" t="str">
        <f t="shared" si="19"/>
        <v xml:space="preserve"> </v>
      </c>
      <c r="BB26" s="22"/>
      <c r="BC26" s="22"/>
      <c r="BD26" s="23" t="str">
        <f t="shared" si="20"/>
        <v xml:space="preserve"> </v>
      </c>
      <c r="BE26" s="22"/>
      <c r="BF26" s="22"/>
      <c r="BG26" s="79" t="str">
        <f t="shared" si="0"/>
        <v xml:space="preserve"> </v>
      </c>
      <c r="BH26" s="79" t="str">
        <f t="shared" si="21"/>
        <v xml:space="preserve">   </v>
      </c>
      <c r="BI26" s="98" t="str">
        <f t="shared" si="22"/>
        <v xml:space="preserve"> </v>
      </c>
      <c r="BJ26" s="98" t="str">
        <f t="shared" si="23"/>
        <v xml:space="preserve"> </v>
      </c>
      <c r="BK26" s="80" t="str">
        <f t="shared" si="24"/>
        <v xml:space="preserve"> </v>
      </c>
      <c r="BL26" s="23" t="str">
        <f t="shared" si="25"/>
        <v xml:space="preserve"> </v>
      </c>
      <c r="BM26" s="22"/>
      <c r="BN26" s="22"/>
      <c r="BO26" s="23" t="str">
        <f t="shared" si="26"/>
        <v xml:space="preserve"> </v>
      </c>
      <c r="BP26" s="22"/>
      <c r="BQ26" s="22"/>
      <c r="BR26" s="23" t="str">
        <f t="shared" si="27"/>
        <v xml:space="preserve"> </v>
      </c>
      <c r="BS26" s="22"/>
      <c r="BT26" s="22"/>
      <c r="BU26" s="23" t="str">
        <f t="shared" si="28"/>
        <v xml:space="preserve"> </v>
      </c>
      <c r="BV26" s="22"/>
      <c r="BW26" s="22"/>
      <c r="BX26" s="23" t="str">
        <f t="shared" si="29"/>
        <v xml:space="preserve"> </v>
      </c>
      <c r="BY26" s="22"/>
      <c r="BZ26" s="22"/>
      <c r="CA26" s="23" t="str">
        <f t="shared" si="30"/>
        <v xml:space="preserve"> </v>
      </c>
      <c r="CB26" s="22"/>
      <c r="CC26" s="22"/>
      <c r="CD26" s="23" t="str">
        <f t="shared" si="31"/>
        <v xml:space="preserve"> </v>
      </c>
      <c r="CE26" s="22"/>
      <c r="CF26" s="22"/>
      <c r="CG26" s="23" t="str">
        <f t="shared" si="32"/>
        <v xml:space="preserve"> </v>
      </c>
      <c r="CH26" s="22"/>
      <c r="CI26" s="22"/>
      <c r="CJ26" s="23" t="str">
        <f t="shared" si="33"/>
        <v xml:space="preserve"> </v>
      </c>
      <c r="CK26" s="22"/>
      <c r="CL26" s="22"/>
      <c r="CM26" s="23" t="str">
        <f t="shared" si="34"/>
        <v xml:space="preserve"> </v>
      </c>
      <c r="CN26" s="22"/>
      <c r="CO26" s="22"/>
      <c r="CP26" s="23" t="str">
        <f t="shared" si="35"/>
        <v xml:space="preserve"> </v>
      </c>
      <c r="CQ26" s="22"/>
      <c r="CR26" s="22"/>
      <c r="CS26" s="23" t="str">
        <f t="shared" si="36"/>
        <v xml:space="preserve"> </v>
      </c>
      <c r="CT26" s="22"/>
      <c r="CU26" s="22"/>
      <c r="CV26" s="23" t="str">
        <f t="shared" si="37"/>
        <v xml:space="preserve"> </v>
      </c>
      <c r="CW26" s="22"/>
      <c r="CX26" s="22"/>
      <c r="CY26" s="23" t="str">
        <f t="shared" si="38"/>
        <v xml:space="preserve"> </v>
      </c>
      <c r="CZ26" s="22"/>
      <c r="DA26" s="22"/>
      <c r="DB26" s="23" t="str">
        <f t="shared" si="39"/>
        <v xml:space="preserve"> </v>
      </c>
      <c r="DC26" s="22"/>
      <c r="DD26" s="22"/>
      <c r="DE26" s="23" t="str">
        <f t="shared" si="40"/>
        <v xml:space="preserve"> </v>
      </c>
      <c r="DF26" s="22"/>
      <c r="DG26" s="22"/>
      <c r="DH26" s="23" t="str">
        <f t="shared" si="41"/>
        <v xml:space="preserve"> </v>
      </c>
      <c r="DI26" s="22"/>
      <c r="DJ26" s="22"/>
      <c r="DK26" s="23" t="str">
        <f t="shared" si="42"/>
        <v xml:space="preserve"> </v>
      </c>
      <c r="DL26" s="22"/>
      <c r="DM26" s="22"/>
      <c r="DN26" s="23" t="str">
        <f t="shared" si="43"/>
        <v xml:space="preserve"> </v>
      </c>
      <c r="DO26" s="22"/>
      <c r="DP26" s="22"/>
      <c r="DQ26" s="79" t="str">
        <f t="shared" si="1"/>
        <v xml:space="preserve"> </v>
      </c>
      <c r="DR26" s="79" t="str">
        <f t="shared" si="44"/>
        <v xml:space="preserve">   </v>
      </c>
      <c r="DS26" s="98" t="str">
        <f t="shared" si="45"/>
        <v xml:space="preserve"> </v>
      </c>
      <c r="DT26" s="98" t="str">
        <f t="shared" si="46"/>
        <v xml:space="preserve"> </v>
      </c>
      <c r="DU26" s="80" t="str">
        <f t="shared" si="47"/>
        <v xml:space="preserve"> </v>
      </c>
      <c r="DV26" s="23" t="str">
        <f t="shared" si="48"/>
        <v xml:space="preserve"> </v>
      </c>
      <c r="DW26" s="22"/>
      <c r="DX26" s="22"/>
      <c r="DY26" s="23" t="str">
        <f t="shared" si="49"/>
        <v xml:space="preserve"> </v>
      </c>
      <c r="DZ26" s="22"/>
      <c r="EA26" s="22"/>
      <c r="EB26" s="23" t="str">
        <f t="shared" si="50"/>
        <v xml:space="preserve"> </v>
      </c>
      <c r="EC26" s="22"/>
      <c r="ED26" s="22"/>
      <c r="EE26" s="23" t="str">
        <f t="shared" si="51"/>
        <v xml:space="preserve"> </v>
      </c>
      <c r="EF26" s="22"/>
      <c r="EG26" s="22"/>
      <c r="EH26" s="23" t="str">
        <f t="shared" si="52"/>
        <v xml:space="preserve"> </v>
      </c>
      <c r="EI26" s="22"/>
      <c r="EJ26" s="22"/>
      <c r="EK26" s="23" t="str">
        <f t="shared" si="53"/>
        <v xml:space="preserve"> </v>
      </c>
      <c r="EL26" s="22"/>
      <c r="EM26" s="22"/>
      <c r="EN26" s="23" t="str">
        <f t="shared" si="54"/>
        <v xml:space="preserve"> </v>
      </c>
      <c r="EO26" s="22"/>
      <c r="EP26" s="22"/>
      <c r="EQ26" s="23" t="str">
        <f t="shared" si="55"/>
        <v xml:space="preserve"> </v>
      </c>
      <c r="ER26" s="22"/>
      <c r="ES26" s="22"/>
      <c r="ET26" s="23" t="str">
        <f t="shared" si="56"/>
        <v xml:space="preserve"> </v>
      </c>
      <c r="EU26" s="22"/>
      <c r="EV26" s="22"/>
      <c r="EW26" s="23" t="str">
        <f t="shared" si="57"/>
        <v xml:space="preserve"> </v>
      </c>
      <c r="EX26" s="22"/>
      <c r="EY26" s="22"/>
      <c r="EZ26" s="23" t="str">
        <f t="shared" si="58"/>
        <v xml:space="preserve"> </v>
      </c>
      <c r="FA26" s="22"/>
      <c r="FB26" s="22"/>
      <c r="FC26" s="23" t="str">
        <f t="shared" si="59"/>
        <v xml:space="preserve"> </v>
      </c>
      <c r="FD26" s="22"/>
      <c r="FE26" s="22"/>
      <c r="FF26" s="23" t="str">
        <f t="shared" si="60"/>
        <v xml:space="preserve"> </v>
      </c>
      <c r="FG26" s="22"/>
      <c r="FH26" s="22"/>
      <c r="FI26" s="23" t="str">
        <f t="shared" si="61"/>
        <v xml:space="preserve"> </v>
      </c>
      <c r="FJ26" s="22"/>
      <c r="FK26" s="22"/>
      <c r="FL26" s="23" t="str">
        <f t="shared" si="62"/>
        <v xml:space="preserve"> </v>
      </c>
      <c r="FM26" s="22"/>
      <c r="FN26" s="22"/>
      <c r="FO26" s="23" t="str">
        <f t="shared" si="63"/>
        <v xml:space="preserve"> </v>
      </c>
      <c r="FP26" s="22"/>
      <c r="FQ26" s="22"/>
      <c r="FR26" s="23" t="str">
        <f t="shared" si="64"/>
        <v xml:space="preserve"> </v>
      </c>
      <c r="FS26" s="22"/>
      <c r="FT26" s="22"/>
      <c r="FU26" s="23" t="str">
        <f t="shared" si="65"/>
        <v xml:space="preserve"> </v>
      </c>
      <c r="FV26" s="22"/>
      <c r="FW26" s="22"/>
      <c r="FX26" s="23" t="str">
        <f t="shared" si="66"/>
        <v xml:space="preserve"> </v>
      </c>
      <c r="FY26" s="22"/>
      <c r="FZ26" s="22"/>
      <c r="GA26" s="79" t="str">
        <f t="shared" si="2"/>
        <v xml:space="preserve"> </v>
      </c>
      <c r="GB26" s="79" t="str">
        <f t="shared" si="67"/>
        <v xml:space="preserve">   </v>
      </c>
      <c r="GC26" s="98" t="str">
        <f t="shared" si="68"/>
        <v xml:space="preserve"> </v>
      </c>
      <c r="GD26" s="98" t="str">
        <f t="shared" si="69"/>
        <v xml:space="preserve"> </v>
      </c>
      <c r="GE26" s="80" t="str">
        <f t="shared" si="70"/>
        <v xml:space="preserve"> </v>
      </c>
      <c r="GF26" s="23" t="str">
        <f t="shared" si="71"/>
        <v xml:space="preserve"> </v>
      </c>
      <c r="GG26" s="80" t="str">
        <f t="shared" si="72"/>
        <v xml:space="preserve"> </v>
      </c>
      <c r="GH26" s="23" t="str">
        <f t="shared" si="73"/>
        <v xml:space="preserve"> </v>
      </c>
    </row>
    <row r="27" spans="1:190" x14ac:dyDescent="0.25">
      <c r="A27" s="20">
        <v>15</v>
      </c>
      <c r="B27" s="21"/>
      <c r="C27" s="22"/>
      <c r="D27" s="22"/>
      <c r="E27" s="23" t="str">
        <f t="shared" si="3"/>
        <v xml:space="preserve"> </v>
      </c>
      <c r="F27" s="22"/>
      <c r="G27" s="22"/>
      <c r="H27" s="23" t="str">
        <f t="shared" si="4"/>
        <v xml:space="preserve"> </v>
      </c>
      <c r="I27" s="22"/>
      <c r="J27" s="22"/>
      <c r="K27" s="23" t="str">
        <f t="shared" si="5"/>
        <v xml:space="preserve"> </v>
      </c>
      <c r="L27" s="22"/>
      <c r="M27" s="22"/>
      <c r="N27" s="23" t="str">
        <f t="shared" si="6"/>
        <v xml:space="preserve"> </v>
      </c>
      <c r="O27" s="22"/>
      <c r="P27" s="22"/>
      <c r="Q27" s="23" t="str">
        <f t="shared" si="7"/>
        <v xml:space="preserve"> </v>
      </c>
      <c r="R27" s="22"/>
      <c r="S27" s="22"/>
      <c r="T27" s="23" t="str">
        <f t="shared" si="8"/>
        <v xml:space="preserve"> </v>
      </c>
      <c r="U27" s="22"/>
      <c r="V27" s="22"/>
      <c r="W27" s="23" t="str">
        <f t="shared" si="9"/>
        <v xml:space="preserve"> </v>
      </c>
      <c r="X27" s="22"/>
      <c r="Y27" s="22"/>
      <c r="Z27" s="23" t="str">
        <f t="shared" si="10"/>
        <v xml:space="preserve"> </v>
      </c>
      <c r="AA27" s="22"/>
      <c r="AB27" s="22"/>
      <c r="AC27" s="23" t="str">
        <f t="shared" si="11"/>
        <v xml:space="preserve"> </v>
      </c>
      <c r="AD27" s="22"/>
      <c r="AE27" s="22"/>
      <c r="AF27" s="23" t="str">
        <f t="shared" si="12"/>
        <v xml:space="preserve"> </v>
      </c>
      <c r="AG27" s="22"/>
      <c r="AH27" s="22"/>
      <c r="AI27" s="23" t="str">
        <f t="shared" si="13"/>
        <v xml:space="preserve"> </v>
      </c>
      <c r="AJ27" s="22"/>
      <c r="AK27" s="22"/>
      <c r="AL27" s="23" t="str">
        <f t="shared" si="14"/>
        <v xml:space="preserve"> </v>
      </c>
      <c r="AM27" s="22"/>
      <c r="AN27" s="22"/>
      <c r="AO27" s="23" t="str">
        <f t="shared" si="15"/>
        <v xml:space="preserve"> </v>
      </c>
      <c r="AP27" s="22"/>
      <c r="AQ27" s="22"/>
      <c r="AR27" s="23" t="str">
        <f t="shared" si="16"/>
        <v xml:space="preserve"> </v>
      </c>
      <c r="AS27" s="22"/>
      <c r="AT27" s="22"/>
      <c r="AU27" s="23" t="str">
        <f t="shared" si="17"/>
        <v xml:space="preserve"> </v>
      </c>
      <c r="AV27" s="22"/>
      <c r="AW27" s="22"/>
      <c r="AX27" s="23" t="str">
        <f t="shared" si="18"/>
        <v xml:space="preserve"> </v>
      </c>
      <c r="AY27" s="22"/>
      <c r="AZ27" s="22"/>
      <c r="BA27" s="23" t="str">
        <f t="shared" si="19"/>
        <v xml:space="preserve"> </v>
      </c>
      <c r="BB27" s="22"/>
      <c r="BC27" s="22"/>
      <c r="BD27" s="23" t="str">
        <f t="shared" si="20"/>
        <v xml:space="preserve"> </v>
      </c>
      <c r="BE27" s="22"/>
      <c r="BF27" s="22"/>
      <c r="BG27" s="79" t="str">
        <f t="shared" si="0"/>
        <v xml:space="preserve"> </v>
      </c>
      <c r="BH27" s="79" t="str">
        <f t="shared" si="21"/>
        <v xml:space="preserve">   </v>
      </c>
      <c r="BI27" s="98" t="str">
        <f t="shared" si="22"/>
        <v xml:space="preserve"> </v>
      </c>
      <c r="BJ27" s="98" t="str">
        <f t="shared" si="23"/>
        <v xml:space="preserve"> </v>
      </c>
      <c r="BK27" s="80" t="str">
        <f t="shared" si="24"/>
        <v xml:space="preserve"> </v>
      </c>
      <c r="BL27" s="23" t="str">
        <f t="shared" si="25"/>
        <v xml:space="preserve"> </v>
      </c>
      <c r="BM27" s="22"/>
      <c r="BN27" s="22"/>
      <c r="BO27" s="23" t="str">
        <f t="shared" si="26"/>
        <v xml:space="preserve"> </v>
      </c>
      <c r="BP27" s="22"/>
      <c r="BQ27" s="22"/>
      <c r="BR27" s="23" t="str">
        <f t="shared" si="27"/>
        <v xml:space="preserve"> </v>
      </c>
      <c r="BS27" s="22"/>
      <c r="BT27" s="22"/>
      <c r="BU27" s="23" t="str">
        <f t="shared" si="28"/>
        <v xml:space="preserve"> </v>
      </c>
      <c r="BV27" s="22"/>
      <c r="BW27" s="22"/>
      <c r="BX27" s="23" t="str">
        <f t="shared" si="29"/>
        <v xml:space="preserve"> </v>
      </c>
      <c r="BY27" s="22"/>
      <c r="BZ27" s="22"/>
      <c r="CA27" s="23" t="str">
        <f t="shared" si="30"/>
        <v xml:space="preserve"> </v>
      </c>
      <c r="CB27" s="22"/>
      <c r="CC27" s="22"/>
      <c r="CD27" s="23" t="str">
        <f t="shared" si="31"/>
        <v xml:space="preserve"> </v>
      </c>
      <c r="CE27" s="22"/>
      <c r="CF27" s="22"/>
      <c r="CG27" s="23" t="str">
        <f t="shared" si="32"/>
        <v xml:space="preserve"> </v>
      </c>
      <c r="CH27" s="22"/>
      <c r="CI27" s="22"/>
      <c r="CJ27" s="23" t="str">
        <f t="shared" si="33"/>
        <v xml:space="preserve"> </v>
      </c>
      <c r="CK27" s="22"/>
      <c r="CL27" s="22"/>
      <c r="CM27" s="23" t="str">
        <f t="shared" si="34"/>
        <v xml:space="preserve"> </v>
      </c>
      <c r="CN27" s="22"/>
      <c r="CO27" s="22"/>
      <c r="CP27" s="23" t="str">
        <f t="shared" si="35"/>
        <v xml:space="preserve"> </v>
      </c>
      <c r="CQ27" s="22"/>
      <c r="CR27" s="22"/>
      <c r="CS27" s="23" t="str">
        <f t="shared" si="36"/>
        <v xml:space="preserve"> </v>
      </c>
      <c r="CT27" s="22"/>
      <c r="CU27" s="22"/>
      <c r="CV27" s="23" t="str">
        <f t="shared" si="37"/>
        <v xml:space="preserve"> </v>
      </c>
      <c r="CW27" s="22"/>
      <c r="CX27" s="22"/>
      <c r="CY27" s="23" t="str">
        <f t="shared" si="38"/>
        <v xml:space="preserve"> </v>
      </c>
      <c r="CZ27" s="22"/>
      <c r="DA27" s="22"/>
      <c r="DB27" s="23" t="str">
        <f t="shared" si="39"/>
        <v xml:space="preserve"> </v>
      </c>
      <c r="DC27" s="22"/>
      <c r="DD27" s="22"/>
      <c r="DE27" s="23" t="str">
        <f t="shared" si="40"/>
        <v xml:space="preserve"> </v>
      </c>
      <c r="DF27" s="22"/>
      <c r="DG27" s="22"/>
      <c r="DH27" s="23" t="str">
        <f t="shared" si="41"/>
        <v xml:space="preserve"> </v>
      </c>
      <c r="DI27" s="22"/>
      <c r="DJ27" s="22"/>
      <c r="DK27" s="23" t="str">
        <f t="shared" si="42"/>
        <v xml:space="preserve"> </v>
      </c>
      <c r="DL27" s="22"/>
      <c r="DM27" s="22"/>
      <c r="DN27" s="23" t="str">
        <f t="shared" si="43"/>
        <v xml:space="preserve"> </v>
      </c>
      <c r="DO27" s="22"/>
      <c r="DP27" s="22"/>
      <c r="DQ27" s="79" t="str">
        <f t="shared" si="1"/>
        <v xml:space="preserve"> </v>
      </c>
      <c r="DR27" s="79" t="str">
        <f t="shared" si="44"/>
        <v xml:space="preserve">   </v>
      </c>
      <c r="DS27" s="98" t="str">
        <f t="shared" si="45"/>
        <v xml:space="preserve"> </v>
      </c>
      <c r="DT27" s="98" t="str">
        <f t="shared" si="46"/>
        <v xml:space="preserve"> </v>
      </c>
      <c r="DU27" s="80" t="str">
        <f t="shared" si="47"/>
        <v xml:space="preserve"> </v>
      </c>
      <c r="DV27" s="23" t="str">
        <f t="shared" si="48"/>
        <v xml:space="preserve"> </v>
      </c>
      <c r="DW27" s="22"/>
      <c r="DX27" s="22"/>
      <c r="DY27" s="23" t="str">
        <f t="shared" si="49"/>
        <v xml:space="preserve"> </v>
      </c>
      <c r="DZ27" s="22"/>
      <c r="EA27" s="22"/>
      <c r="EB27" s="23" t="str">
        <f t="shared" si="50"/>
        <v xml:space="preserve"> </v>
      </c>
      <c r="EC27" s="22"/>
      <c r="ED27" s="22"/>
      <c r="EE27" s="23" t="str">
        <f t="shared" si="51"/>
        <v xml:space="preserve"> </v>
      </c>
      <c r="EF27" s="22"/>
      <c r="EG27" s="22"/>
      <c r="EH27" s="23" t="str">
        <f t="shared" si="52"/>
        <v xml:space="preserve"> </v>
      </c>
      <c r="EI27" s="22"/>
      <c r="EJ27" s="22"/>
      <c r="EK27" s="23" t="str">
        <f t="shared" si="53"/>
        <v xml:space="preserve"> </v>
      </c>
      <c r="EL27" s="22"/>
      <c r="EM27" s="22"/>
      <c r="EN27" s="23" t="str">
        <f t="shared" si="54"/>
        <v xml:space="preserve"> </v>
      </c>
      <c r="EO27" s="22"/>
      <c r="EP27" s="22"/>
      <c r="EQ27" s="23" t="str">
        <f t="shared" si="55"/>
        <v xml:space="preserve"> </v>
      </c>
      <c r="ER27" s="22"/>
      <c r="ES27" s="22"/>
      <c r="ET27" s="23" t="str">
        <f t="shared" si="56"/>
        <v xml:space="preserve"> </v>
      </c>
      <c r="EU27" s="22"/>
      <c r="EV27" s="22"/>
      <c r="EW27" s="23" t="str">
        <f t="shared" si="57"/>
        <v xml:space="preserve"> </v>
      </c>
      <c r="EX27" s="22"/>
      <c r="EY27" s="22"/>
      <c r="EZ27" s="23" t="str">
        <f t="shared" si="58"/>
        <v xml:space="preserve"> </v>
      </c>
      <c r="FA27" s="22"/>
      <c r="FB27" s="22"/>
      <c r="FC27" s="23" t="str">
        <f t="shared" si="59"/>
        <v xml:space="preserve"> </v>
      </c>
      <c r="FD27" s="22"/>
      <c r="FE27" s="22"/>
      <c r="FF27" s="23" t="str">
        <f t="shared" si="60"/>
        <v xml:space="preserve"> </v>
      </c>
      <c r="FG27" s="22"/>
      <c r="FH27" s="22"/>
      <c r="FI27" s="23" t="str">
        <f t="shared" si="61"/>
        <v xml:space="preserve"> </v>
      </c>
      <c r="FJ27" s="22"/>
      <c r="FK27" s="22"/>
      <c r="FL27" s="23" t="str">
        <f t="shared" si="62"/>
        <v xml:space="preserve"> </v>
      </c>
      <c r="FM27" s="22"/>
      <c r="FN27" s="22"/>
      <c r="FO27" s="23" t="str">
        <f t="shared" si="63"/>
        <v xml:space="preserve"> </v>
      </c>
      <c r="FP27" s="22"/>
      <c r="FQ27" s="22"/>
      <c r="FR27" s="23" t="str">
        <f t="shared" si="64"/>
        <v xml:space="preserve"> </v>
      </c>
      <c r="FS27" s="22"/>
      <c r="FT27" s="22"/>
      <c r="FU27" s="23" t="str">
        <f t="shared" si="65"/>
        <v xml:space="preserve"> </v>
      </c>
      <c r="FV27" s="22"/>
      <c r="FW27" s="22"/>
      <c r="FX27" s="23" t="str">
        <f t="shared" si="66"/>
        <v xml:space="preserve"> </v>
      </c>
      <c r="FY27" s="22"/>
      <c r="FZ27" s="22"/>
      <c r="GA27" s="79" t="str">
        <f t="shared" si="2"/>
        <v xml:space="preserve"> </v>
      </c>
      <c r="GB27" s="79" t="str">
        <f t="shared" si="67"/>
        <v xml:space="preserve">   </v>
      </c>
      <c r="GC27" s="98" t="str">
        <f t="shared" si="68"/>
        <v xml:space="preserve"> </v>
      </c>
      <c r="GD27" s="98" t="str">
        <f t="shared" si="69"/>
        <v xml:space="preserve"> </v>
      </c>
      <c r="GE27" s="80" t="str">
        <f t="shared" si="70"/>
        <v xml:space="preserve"> </v>
      </c>
      <c r="GF27" s="23" t="str">
        <f t="shared" si="71"/>
        <v xml:space="preserve"> </v>
      </c>
      <c r="GG27" s="80" t="str">
        <f t="shared" si="72"/>
        <v xml:space="preserve"> </v>
      </c>
      <c r="GH27" s="23" t="str">
        <f t="shared" si="73"/>
        <v xml:space="preserve"> </v>
      </c>
    </row>
    <row r="28" spans="1:190" x14ac:dyDescent="0.25">
      <c r="A28" s="20">
        <v>16</v>
      </c>
      <c r="B28" s="21"/>
      <c r="C28" s="22"/>
      <c r="D28" s="22"/>
      <c r="E28" s="23" t="str">
        <f t="shared" si="3"/>
        <v xml:space="preserve"> </v>
      </c>
      <c r="F28" s="22"/>
      <c r="G28" s="22"/>
      <c r="H28" s="23" t="str">
        <f t="shared" si="4"/>
        <v xml:space="preserve"> </v>
      </c>
      <c r="I28" s="22"/>
      <c r="J28" s="22"/>
      <c r="K28" s="23" t="str">
        <f t="shared" si="5"/>
        <v xml:space="preserve"> </v>
      </c>
      <c r="L28" s="22"/>
      <c r="M28" s="22"/>
      <c r="N28" s="23" t="str">
        <f t="shared" si="6"/>
        <v xml:space="preserve"> </v>
      </c>
      <c r="O28" s="22"/>
      <c r="P28" s="22"/>
      <c r="Q28" s="23" t="str">
        <f t="shared" si="7"/>
        <v xml:space="preserve"> </v>
      </c>
      <c r="R28" s="22"/>
      <c r="S28" s="22"/>
      <c r="T28" s="23" t="str">
        <f t="shared" si="8"/>
        <v xml:space="preserve"> </v>
      </c>
      <c r="U28" s="22"/>
      <c r="V28" s="22"/>
      <c r="W28" s="23" t="str">
        <f t="shared" si="9"/>
        <v xml:space="preserve"> </v>
      </c>
      <c r="X28" s="22"/>
      <c r="Y28" s="22"/>
      <c r="Z28" s="23" t="str">
        <f t="shared" si="10"/>
        <v xml:space="preserve"> </v>
      </c>
      <c r="AA28" s="22"/>
      <c r="AB28" s="22"/>
      <c r="AC28" s="23" t="str">
        <f t="shared" si="11"/>
        <v xml:space="preserve"> </v>
      </c>
      <c r="AD28" s="22"/>
      <c r="AE28" s="22"/>
      <c r="AF28" s="23" t="str">
        <f t="shared" si="12"/>
        <v xml:space="preserve"> </v>
      </c>
      <c r="AG28" s="22"/>
      <c r="AH28" s="22"/>
      <c r="AI28" s="23" t="str">
        <f t="shared" si="13"/>
        <v xml:space="preserve"> </v>
      </c>
      <c r="AJ28" s="22"/>
      <c r="AK28" s="22"/>
      <c r="AL28" s="23" t="str">
        <f t="shared" si="14"/>
        <v xml:space="preserve"> </v>
      </c>
      <c r="AM28" s="22"/>
      <c r="AN28" s="22"/>
      <c r="AO28" s="23" t="str">
        <f t="shared" si="15"/>
        <v xml:space="preserve"> </v>
      </c>
      <c r="AP28" s="22"/>
      <c r="AQ28" s="22"/>
      <c r="AR28" s="23" t="str">
        <f t="shared" si="16"/>
        <v xml:space="preserve"> </v>
      </c>
      <c r="AS28" s="22"/>
      <c r="AT28" s="22"/>
      <c r="AU28" s="23" t="str">
        <f t="shared" si="17"/>
        <v xml:space="preserve"> </v>
      </c>
      <c r="AV28" s="22"/>
      <c r="AW28" s="22"/>
      <c r="AX28" s="23" t="str">
        <f t="shared" si="18"/>
        <v xml:space="preserve"> </v>
      </c>
      <c r="AY28" s="22"/>
      <c r="AZ28" s="22"/>
      <c r="BA28" s="23" t="str">
        <f t="shared" si="19"/>
        <v xml:space="preserve"> </v>
      </c>
      <c r="BB28" s="22"/>
      <c r="BC28" s="22"/>
      <c r="BD28" s="23" t="str">
        <f t="shared" si="20"/>
        <v xml:space="preserve"> </v>
      </c>
      <c r="BE28" s="22"/>
      <c r="BF28" s="22"/>
      <c r="BG28" s="79" t="str">
        <f t="shared" si="0"/>
        <v xml:space="preserve"> </v>
      </c>
      <c r="BH28" s="79" t="str">
        <f t="shared" si="21"/>
        <v xml:space="preserve">   </v>
      </c>
      <c r="BI28" s="98" t="str">
        <f t="shared" si="22"/>
        <v xml:space="preserve"> </v>
      </c>
      <c r="BJ28" s="98" t="str">
        <f t="shared" si="23"/>
        <v xml:space="preserve"> </v>
      </c>
      <c r="BK28" s="80" t="str">
        <f t="shared" si="24"/>
        <v xml:space="preserve"> </v>
      </c>
      <c r="BL28" s="23" t="str">
        <f t="shared" si="25"/>
        <v xml:space="preserve"> </v>
      </c>
      <c r="BM28" s="22"/>
      <c r="BN28" s="22"/>
      <c r="BO28" s="23" t="str">
        <f t="shared" si="26"/>
        <v xml:space="preserve"> </v>
      </c>
      <c r="BP28" s="22"/>
      <c r="BQ28" s="22"/>
      <c r="BR28" s="23" t="str">
        <f t="shared" si="27"/>
        <v xml:space="preserve"> </v>
      </c>
      <c r="BS28" s="22"/>
      <c r="BT28" s="22"/>
      <c r="BU28" s="23" t="str">
        <f t="shared" si="28"/>
        <v xml:space="preserve"> </v>
      </c>
      <c r="BV28" s="22"/>
      <c r="BW28" s="22"/>
      <c r="BX28" s="23" t="str">
        <f t="shared" si="29"/>
        <v xml:space="preserve"> </v>
      </c>
      <c r="BY28" s="22"/>
      <c r="BZ28" s="22"/>
      <c r="CA28" s="23" t="str">
        <f t="shared" si="30"/>
        <v xml:space="preserve"> </v>
      </c>
      <c r="CB28" s="22"/>
      <c r="CC28" s="22"/>
      <c r="CD28" s="23" t="str">
        <f t="shared" si="31"/>
        <v xml:space="preserve"> </v>
      </c>
      <c r="CE28" s="22"/>
      <c r="CF28" s="22"/>
      <c r="CG28" s="23" t="str">
        <f t="shared" si="32"/>
        <v xml:space="preserve"> </v>
      </c>
      <c r="CH28" s="22"/>
      <c r="CI28" s="22"/>
      <c r="CJ28" s="23" t="str">
        <f t="shared" si="33"/>
        <v xml:space="preserve"> </v>
      </c>
      <c r="CK28" s="22"/>
      <c r="CL28" s="22"/>
      <c r="CM28" s="23" t="str">
        <f t="shared" si="34"/>
        <v xml:space="preserve"> </v>
      </c>
      <c r="CN28" s="22"/>
      <c r="CO28" s="22"/>
      <c r="CP28" s="23" t="str">
        <f t="shared" si="35"/>
        <v xml:space="preserve"> </v>
      </c>
      <c r="CQ28" s="22"/>
      <c r="CR28" s="22"/>
      <c r="CS28" s="23" t="str">
        <f t="shared" si="36"/>
        <v xml:space="preserve"> </v>
      </c>
      <c r="CT28" s="22"/>
      <c r="CU28" s="22"/>
      <c r="CV28" s="23" t="str">
        <f t="shared" si="37"/>
        <v xml:space="preserve"> </v>
      </c>
      <c r="CW28" s="22"/>
      <c r="CX28" s="22"/>
      <c r="CY28" s="23" t="str">
        <f t="shared" si="38"/>
        <v xml:space="preserve"> </v>
      </c>
      <c r="CZ28" s="22"/>
      <c r="DA28" s="22"/>
      <c r="DB28" s="23" t="str">
        <f t="shared" si="39"/>
        <v xml:space="preserve"> </v>
      </c>
      <c r="DC28" s="22"/>
      <c r="DD28" s="22"/>
      <c r="DE28" s="23" t="str">
        <f t="shared" si="40"/>
        <v xml:space="preserve"> </v>
      </c>
      <c r="DF28" s="22"/>
      <c r="DG28" s="22"/>
      <c r="DH28" s="23" t="str">
        <f t="shared" si="41"/>
        <v xml:space="preserve"> </v>
      </c>
      <c r="DI28" s="22"/>
      <c r="DJ28" s="22"/>
      <c r="DK28" s="23" t="str">
        <f t="shared" si="42"/>
        <v xml:space="preserve"> </v>
      </c>
      <c r="DL28" s="22"/>
      <c r="DM28" s="22"/>
      <c r="DN28" s="23" t="str">
        <f t="shared" si="43"/>
        <v xml:space="preserve"> </v>
      </c>
      <c r="DO28" s="22"/>
      <c r="DP28" s="22"/>
      <c r="DQ28" s="79" t="str">
        <f t="shared" si="1"/>
        <v xml:space="preserve"> </v>
      </c>
      <c r="DR28" s="79" t="str">
        <f t="shared" si="44"/>
        <v xml:space="preserve">   </v>
      </c>
      <c r="DS28" s="98" t="str">
        <f t="shared" si="45"/>
        <v xml:space="preserve"> </v>
      </c>
      <c r="DT28" s="98" t="str">
        <f t="shared" si="46"/>
        <v xml:space="preserve"> </v>
      </c>
      <c r="DU28" s="80" t="str">
        <f t="shared" si="47"/>
        <v xml:space="preserve"> </v>
      </c>
      <c r="DV28" s="23" t="str">
        <f t="shared" si="48"/>
        <v xml:space="preserve"> </v>
      </c>
      <c r="DW28" s="22"/>
      <c r="DX28" s="22"/>
      <c r="DY28" s="23" t="str">
        <f t="shared" si="49"/>
        <v xml:space="preserve"> </v>
      </c>
      <c r="DZ28" s="22"/>
      <c r="EA28" s="22"/>
      <c r="EB28" s="23" t="str">
        <f t="shared" si="50"/>
        <v xml:space="preserve"> </v>
      </c>
      <c r="EC28" s="22"/>
      <c r="ED28" s="22"/>
      <c r="EE28" s="23" t="str">
        <f t="shared" si="51"/>
        <v xml:space="preserve"> </v>
      </c>
      <c r="EF28" s="22"/>
      <c r="EG28" s="22"/>
      <c r="EH28" s="23" t="str">
        <f t="shared" si="52"/>
        <v xml:space="preserve"> </v>
      </c>
      <c r="EI28" s="22"/>
      <c r="EJ28" s="22"/>
      <c r="EK28" s="23" t="str">
        <f t="shared" si="53"/>
        <v xml:space="preserve"> </v>
      </c>
      <c r="EL28" s="22"/>
      <c r="EM28" s="22"/>
      <c r="EN28" s="23" t="str">
        <f t="shared" si="54"/>
        <v xml:space="preserve"> </v>
      </c>
      <c r="EO28" s="22"/>
      <c r="EP28" s="22"/>
      <c r="EQ28" s="23" t="str">
        <f t="shared" si="55"/>
        <v xml:space="preserve"> </v>
      </c>
      <c r="ER28" s="22"/>
      <c r="ES28" s="22"/>
      <c r="ET28" s="23" t="str">
        <f t="shared" si="56"/>
        <v xml:space="preserve"> </v>
      </c>
      <c r="EU28" s="22"/>
      <c r="EV28" s="22"/>
      <c r="EW28" s="23" t="str">
        <f t="shared" si="57"/>
        <v xml:space="preserve"> </v>
      </c>
      <c r="EX28" s="22"/>
      <c r="EY28" s="22"/>
      <c r="EZ28" s="23" t="str">
        <f t="shared" si="58"/>
        <v xml:space="preserve"> </v>
      </c>
      <c r="FA28" s="22"/>
      <c r="FB28" s="22"/>
      <c r="FC28" s="23" t="str">
        <f t="shared" si="59"/>
        <v xml:space="preserve"> </v>
      </c>
      <c r="FD28" s="22"/>
      <c r="FE28" s="22"/>
      <c r="FF28" s="23" t="str">
        <f t="shared" si="60"/>
        <v xml:space="preserve"> </v>
      </c>
      <c r="FG28" s="22"/>
      <c r="FH28" s="22"/>
      <c r="FI28" s="23" t="str">
        <f t="shared" si="61"/>
        <v xml:space="preserve"> </v>
      </c>
      <c r="FJ28" s="22"/>
      <c r="FK28" s="22"/>
      <c r="FL28" s="23" t="str">
        <f t="shared" si="62"/>
        <v xml:space="preserve"> </v>
      </c>
      <c r="FM28" s="22"/>
      <c r="FN28" s="22"/>
      <c r="FO28" s="23" t="str">
        <f t="shared" si="63"/>
        <v xml:space="preserve"> </v>
      </c>
      <c r="FP28" s="22"/>
      <c r="FQ28" s="22"/>
      <c r="FR28" s="23" t="str">
        <f t="shared" si="64"/>
        <v xml:space="preserve"> </v>
      </c>
      <c r="FS28" s="22"/>
      <c r="FT28" s="22"/>
      <c r="FU28" s="23" t="str">
        <f t="shared" si="65"/>
        <v xml:space="preserve"> </v>
      </c>
      <c r="FV28" s="22"/>
      <c r="FW28" s="22"/>
      <c r="FX28" s="23" t="str">
        <f t="shared" si="66"/>
        <v xml:space="preserve"> </v>
      </c>
      <c r="FY28" s="22"/>
      <c r="FZ28" s="22"/>
      <c r="GA28" s="79" t="str">
        <f t="shared" si="2"/>
        <v xml:space="preserve"> </v>
      </c>
      <c r="GB28" s="79" t="str">
        <f t="shared" si="67"/>
        <v xml:space="preserve">   </v>
      </c>
      <c r="GC28" s="98" t="str">
        <f t="shared" si="68"/>
        <v xml:space="preserve"> </v>
      </c>
      <c r="GD28" s="98" t="str">
        <f t="shared" si="69"/>
        <v xml:space="preserve"> </v>
      </c>
      <c r="GE28" s="80" t="str">
        <f t="shared" si="70"/>
        <v xml:space="preserve"> </v>
      </c>
      <c r="GF28" s="23" t="str">
        <f t="shared" si="71"/>
        <v xml:space="preserve"> </v>
      </c>
      <c r="GG28" s="80" t="str">
        <f t="shared" si="72"/>
        <v xml:space="preserve"> </v>
      </c>
      <c r="GH28" s="23" t="str">
        <f t="shared" si="73"/>
        <v xml:space="preserve"> </v>
      </c>
    </row>
    <row r="29" spans="1:190" x14ac:dyDescent="0.25">
      <c r="A29" s="20">
        <v>17</v>
      </c>
      <c r="B29" s="21"/>
      <c r="C29" s="22"/>
      <c r="D29" s="22"/>
      <c r="E29" s="23" t="str">
        <f t="shared" si="3"/>
        <v xml:space="preserve"> </v>
      </c>
      <c r="F29" s="22"/>
      <c r="G29" s="22"/>
      <c r="H29" s="23" t="str">
        <f t="shared" si="4"/>
        <v xml:space="preserve"> </v>
      </c>
      <c r="I29" s="22"/>
      <c r="J29" s="22"/>
      <c r="K29" s="23" t="str">
        <f t="shared" si="5"/>
        <v xml:space="preserve"> </v>
      </c>
      <c r="L29" s="22"/>
      <c r="M29" s="22"/>
      <c r="N29" s="23" t="str">
        <f t="shared" si="6"/>
        <v xml:space="preserve"> </v>
      </c>
      <c r="O29" s="22"/>
      <c r="P29" s="22"/>
      <c r="Q29" s="23" t="str">
        <f t="shared" si="7"/>
        <v xml:space="preserve"> </v>
      </c>
      <c r="R29" s="22"/>
      <c r="S29" s="22"/>
      <c r="T29" s="23" t="str">
        <f t="shared" si="8"/>
        <v xml:space="preserve"> </v>
      </c>
      <c r="U29" s="22"/>
      <c r="V29" s="22"/>
      <c r="W29" s="23" t="str">
        <f t="shared" si="9"/>
        <v xml:space="preserve"> </v>
      </c>
      <c r="X29" s="22"/>
      <c r="Y29" s="22"/>
      <c r="Z29" s="23" t="str">
        <f t="shared" si="10"/>
        <v xml:space="preserve"> </v>
      </c>
      <c r="AA29" s="22"/>
      <c r="AB29" s="22"/>
      <c r="AC29" s="23" t="str">
        <f t="shared" si="11"/>
        <v xml:space="preserve"> </v>
      </c>
      <c r="AD29" s="22"/>
      <c r="AE29" s="22"/>
      <c r="AF29" s="23" t="str">
        <f t="shared" si="12"/>
        <v xml:space="preserve"> </v>
      </c>
      <c r="AG29" s="22"/>
      <c r="AH29" s="22"/>
      <c r="AI29" s="23" t="str">
        <f t="shared" si="13"/>
        <v xml:space="preserve"> </v>
      </c>
      <c r="AJ29" s="22"/>
      <c r="AK29" s="22"/>
      <c r="AL29" s="23" t="str">
        <f t="shared" si="14"/>
        <v xml:space="preserve"> </v>
      </c>
      <c r="AM29" s="22"/>
      <c r="AN29" s="22"/>
      <c r="AO29" s="23" t="str">
        <f t="shared" si="15"/>
        <v xml:space="preserve"> </v>
      </c>
      <c r="AP29" s="22"/>
      <c r="AQ29" s="22"/>
      <c r="AR29" s="23" t="str">
        <f t="shared" si="16"/>
        <v xml:space="preserve"> </v>
      </c>
      <c r="AS29" s="22"/>
      <c r="AT29" s="22"/>
      <c r="AU29" s="23" t="str">
        <f t="shared" si="17"/>
        <v xml:space="preserve"> </v>
      </c>
      <c r="AV29" s="22"/>
      <c r="AW29" s="22"/>
      <c r="AX29" s="23" t="str">
        <f t="shared" si="18"/>
        <v xml:space="preserve"> </v>
      </c>
      <c r="AY29" s="22"/>
      <c r="AZ29" s="22"/>
      <c r="BA29" s="23" t="str">
        <f t="shared" si="19"/>
        <v xml:space="preserve"> </v>
      </c>
      <c r="BB29" s="22"/>
      <c r="BC29" s="22"/>
      <c r="BD29" s="23" t="str">
        <f t="shared" si="20"/>
        <v xml:space="preserve"> </v>
      </c>
      <c r="BE29" s="22"/>
      <c r="BF29" s="22"/>
      <c r="BG29" s="79" t="str">
        <f t="shared" si="0"/>
        <v xml:space="preserve"> </v>
      </c>
      <c r="BH29" s="79" t="str">
        <f t="shared" si="21"/>
        <v xml:space="preserve">   </v>
      </c>
      <c r="BI29" s="98" t="str">
        <f t="shared" si="22"/>
        <v xml:space="preserve"> </v>
      </c>
      <c r="BJ29" s="98" t="str">
        <f t="shared" si="23"/>
        <v xml:space="preserve"> </v>
      </c>
      <c r="BK29" s="80" t="str">
        <f t="shared" si="24"/>
        <v xml:space="preserve"> </v>
      </c>
      <c r="BL29" s="23" t="str">
        <f t="shared" si="25"/>
        <v xml:space="preserve"> </v>
      </c>
      <c r="BM29" s="22"/>
      <c r="BN29" s="22"/>
      <c r="BO29" s="23" t="str">
        <f t="shared" si="26"/>
        <v xml:space="preserve"> </v>
      </c>
      <c r="BP29" s="22"/>
      <c r="BQ29" s="22"/>
      <c r="BR29" s="23" t="str">
        <f t="shared" si="27"/>
        <v xml:space="preserve"> </v>
      </c>
      <c r="BS29" s="22"/>
      <c r="BT29" s="22"/>
      <c r="BU29" s="23" t="str">
        <f t="shared" si="28"/>
        <v xml:space="preserve"> </v>
      </c>
      <c r="BV29" s="22"/>
      <c r="BW29" s="22"/>
      <c r="BX29" s="23" t="str">
        <f t="shared" si="29"/>
        <v xml:space="preserve"> </v>
      </c>
      <c r="BY29" s="22"/>
      <c r="BZ29" s="22"/>
      <c r="CA29" s="23" t="str">
        <f t="shared" si="30"/>
        <v xml:space="preserve"> </v>
      </c>
      <c r="CB29" s="22"/>
      <c r="CC29" s="22"/>
      <c r="CD29" s="23" t="str">
        <f t="shared" si="31"/>
        <v xml:space="preserve"> </v>
      </c>
      <c r="CE29" s="22"/>
      <c r="CF29" s="22"/>
      <c r="CG29" s="23" t="str">
        <f t="shared" si="32"/>
        <v xml:space="preserve"> </v>
      </c>
      <c r="CH29" s="22"/>
      <c r="CI29" s="22"/>
      <c r="CJ29" s="23" t="str">
        <f t="shared" si="33"/>
        <v xml:space="preserve"> </v>
      </c>
      <c r="CK29" s="22"/>
      <c r="CL29" s="22"/>
      <c r="CM29" s="23" t="str">
        <f t="shared" si="34"/>
        <v xml:space="preserve"> </v>
      </c>
      <c r="CN29" s="22"/>
      <c r="CO29" s="22"/>
      <c r="CP29" s="23" t="str">
        <f t="shared" si="35"/>
        <v xml:space="preserve"> </v>
      </c>
      <c r="CQ29" s="22"/>
      <c r="CR29" s="22"/>
      <c r="CS29" s="23" t="str">
        <f t="shared" si="36"/>
        <v xml:space="preserve"> </v>
      </c>
      <c r="CT29" s="22"/>
      <c r="CU29" s="22"/>
      <c r="CV29" s="23" t="str">
        <f t="shared" si="37"/>
        <v xml:space="preserve"> </v>
      </c>
      <c r="CW29" s="22"/>
      <c r="CX29" s="22"/>
      <c r="CY29" s="23" t="str">
        <f t="shared" si="38"/>
        <v xml:space="preserve"> </v>
      </c>
      <c r="CZ29" s="22"/>
      <c r="DA29" s="22"/>
      <c r="DB29" s="23" t="str">
        <f t="shared" si="39"/>
        <v xml:space="preserve"> </v>
      </c>
      <c r="DC29" s="22"/>
      <c r="DD29" s="22"/>
      <c r="DE29" s="23" t="str">
        <f t="shared" si="40"/>
        <v xml:space="preserve"> </v>
      </c>
      <c r="DF29" s="22"/>
      <c r="DG29" s="22"/>
      <c r="DH29" s="23" t="str">
        <f t="shared" si="41"/>
        <v xml:space="preserve"> </v>
      </c>
      <c r="DI29" s="22"/>
      <c r="DJ29" s="22"/>
      <c r="DK29" s="23" t="str">
        <f t="shared" si="42"/>
        <v xml:space="preserve"> </v>
      </c>
      <c r="DL29" s="22"/>
      <c r="DM29" s="22"/>
      <c r="DN29" s="23" t="str">
        <f t="shared" si="43"/>
        <v xml:space="preserve"> </v>
      </c>
      <c r="DO29" s="22"/>
      <c r="DP29" s="22"/>
      <c r="DQ29" s="79" t="str">
        <f t="shared" si="1"/>
        <v xml:space="preserve"> </v>
      </c>
      <c r="DR29" s="79" t="str">
        <f t="shared" si="44"/>
        <v xml:space="preserve">   </v>
      </c>
      <c r="DS29" s="98" t="str">
        <f t="shared" si="45"/>
        <v xml:space="preserve"> </v>
      </c>
      <c r="DT29" s="98" t="str">
        <f t="shared" si="46"/>
        <v xml:space="preserve"> </v>
      </c>
      <c r="DU29" s="80" t="str">
        <f t="shared" si="47"/>
        <v xml:space="preserve"> </v>
      </c>
      <c r="DV29" s="23" t="str">
        <f t="shared" si="48"/>
        <v xml:space="preserve"> </v>
      </c>
      <c r="DW29" s="22"/>
      <c r="DX29" s="22"/>
      <c r="DY29" s="23" t="str">
        <f t="shared" si="49"/>
        <v xml:space="preserve"> </v>
      </c>
      <c r="DZ29" s="22"/>
      <c r="EA29" s="22"/>
      <c r="EB29" s="23" t="str">
        <f t="shared" si="50"/>
        <v xml:space="preserve"> </v>
      </c>
      <c r="EC29" s="22"/>
      <c r="ED29" s="22"/>
      <c r="EE29" s="23" t="str">
        <f t="shared" si="51"/>
        <v xml:space="preserve"> </v>
      </c>
      <c r="EF29" s="22"/>
      <c r="EG29" s="22"/>
      <c r="EH29" s="23" t="str">
        <f t="shared" si="52"/>
        <v xml:space="preserve"> </v>
      </c>
      <c r="EI29" s="22"/>
      <c r="EJ29" s="22"/>
      <c r="EK29" s="23" t="str">
        <f t="shared" si="53"/>
        <v xml:space="preserve"> </v>
      </c>
      <c r="EL29" s="22"/>
      <c r="EM29" s="22"/>
      <c r="EN29" s="23" t="str">
        <f t="shared" si="54"/>
        <v xml:space="preserve"> </v>
      </c>
      <c r="EO29" s="22"/>
      <c r="EP29" s="22"/>
      <c r="EQ29" s="23" t="str">
        <f t="shared" si="55"/>
        <v xml:space="preserve"> </v>
      </c>
      <c r="ER29" s="22"/>
      <c r="ES29" s="22"/>
      <c r="ET29" s="23" t="str">
        <f t="shared" si="56"/>
        <v xml:space="preserve"> </v>
      </c>
      <c r="EU29" s="22"/>
      <c r="EV29" s="22"/>
      <c r="EW29" s="23" t="str">
        <f t="shared" si="57"/>
        <v xml:space="preserve"> </v>
      </c>
      <c r="EX29" s="22"/>
      <c r="EY29" s="22"/>
      <c r="EZ29" s="23" t="str">
        <f t="shared" si="58"/>
        <v xml:space="preserve"> </v>
      </c>
      <c r="FA29" s="22"/>
      <c r="FB29" s="22"/>
      <c r="FC29" s="23" t="str">
        <f t="shared" si="59"/>
        <v xml:space="preserve"> </v>
      </c>
      <c r="FD29" s="22"/>
      <c r="FE29" s="22"/>
      <c r="FF29" s="23" t="str">
        <f t="shared" si="60"/>
        <v xml:space="preserve"> </v>
      </c>
      <c r="FG29" s="22"/>
      <c r="FH29" s="22"/>
      <c r="FI29" s="23" t="str">
        <f t="shared" si="61"/>
        <v xml:space="preserve"> </v>
      </c>
      <c r="FJ29" s="22"/>
      <c r="FK29" s="22"/>
      <c r="FL29" s="23" t="str">
        <f t="shared" si="62"/>
        <v xml:space="preserve"> </v>
      </c>
      <c r="FM29" s="22"/>
      <c r="FN29" s="22"/>
      <c r="FO29" s="23" t="str">
        <f t="shared" si="63"/>
        <v xml:space="preserve"> </v>
      </c>
      <c r="FP29" s="22"/>
      <c r="FQ29" s="22"/>
      <c r="FR29" s="23" t="str">
        <f t="shared" si="64"/>
        <v xml:space="preserve"> </v>
      </c>
      <c r="FS29" s="22"/>
      <c r="FT29" s="22"/>
      <c r="FU29" s="23" t="str">
        <f t="shared" si="65"/>
        <v xml:space="preserve"> </v>
      </c>
      <c r="FV29" s="22"/>
      <c r="FW29" s="22"/>
      <c r="FX29" s="23" t="str">
        <f t="shared" si="66"/>
        <v xml:space="preserve"> </v>
      </c>
      <c r="FY29" s="22"/>
      <c r="FZ29" s="22"/>
      <c r="GA29" s="79" t="str">
        <f t="shared" si="2"/>
        <v xml:space="preserve"> </v>
      </c>
      <c r="GB29" s="79" t="str">
        <f t="shared" si="67"/>
        <v xml:space="preserve">   </v>
      </c>
      <c r="GC29" s="98" t="str">
        <f t="shared" si="68"/>
        <v xml:space="preserve"> </v>
      </c>
      <c r="GD29" s="98" t="str">
        <f t="shared" si="69"/>
        <v xml:space="preserve"> </v>
      </c>
      <c r="GE29" s="80" t="str">
        <f t="shared" si="70"/>
        <v xml:space="preserve"> </v>
      </c>
      <c r="GF29" s="23" t="str">
        <f t="shared" si="71"/>
        <v xml:space="preserve"> </v>
      </c>
      <c r="GG29" s="80" t="str">
        <f t="shared" si="72"/>
        <v xml:space="preserve"> </v>
      </c>
      <c r="GH29" s="23" t="str">
        <f t="shared" si="73"/>
        <v xml:space="preserve"> </v>
      </c>
    </row>
    <row r="30" spans="1:190" x14ac:dyDescent="0.25">
      <c r="A30" s="20">
        <v>18</v>
      </c>
      <c r="B30" s="21"/>
      <c r="C30" s="22"/>
      <c r="D30" s="22"/>
      <c r="E30" s="23" t="str">
        <f t="shared" si="3"/>
        <v xml:space="preserve"> </v>
      </c>
      <c r="F30" s="22"/>
      <c r="G30" s="22"/>
      <c r="H30" s="23" t="str">
        <f t="shared" si="4"/>
        <v xml:space="preserve"> </v>
      </c>
      <c r="I30" s="22"/>
      <c r="J30" s="22"/>
      <c r="K30" s="23" t="str">
        <f t="shared" si="5"/>
        <v xml:space="preserve"> </v>
      </c>
      <c r="L30" s="22"/>
      <c r="M30" s="22"/>
      <c r="N30" s="23" t="str">
        <f t="shared" si="6"/>
        <v xml:space="preserve"> </v>
      </c>
      <c r="O30" s="22"/>
      <c r="P30" s="22"/>
      <c r="Q30" s="23" t="str">
        <f t="shared" si="7"/>
        <v xml:space="preserve"> </v>
      </c>
      <c r="R30" s="22"/>
      <c r="S30" s="22"/>
      <c r="T30" s="23" t="str">
        <f t="shared" si="8"/>
        <v xml:space="preserve"> </v>
      </c>
      <c r="U30" s="22"/>
      <c r="V30" s="22"/>
      <c r="W30" s="23" t="str">
        <f t="shared" si="9"/>
        <v xml:space="preserve"> </v>
      </c>
      <c r="X30" s="22"/>
      <c r="Y30" s="22"/>
      <c r="Z30" s="23" t="str">
        <f t="shared" si="10"/>
        <v xml:space="preserve"> </v>
      </c>
      <c r="AA30" s="22"/>
      <c r="AB30" s="22"/>
      <c r="AC30" s="23" t="str">
        <f t="shared" si="11"/>
        <v xml:space="preserve"> </v>
      </c>
      <c r="AD30" s="22"/>
      <c r="AE30" s="22"/>
      <c r="AF30" s="23" t="str">
        <f t="shared" si="12"/>
        <v xml:space="preserve"> </v>
      </c>
      <c r="AG30" s="22"/>
      <c r="AH30" s="22"/>
      <c r="AI30" s="23" t="str">
        <f t="shared" si="13"/>
        <v xml:space="preserve"> </v>
      </c>
      <c r="AJ30" s="22"/>
      <c r="AK30" s="22"/>
      <c r="AL30" s="23" t="str">
        <f t="shared" si="14"/>
        <v xml:space="preserve"> </v>
      </c>
      <c r="AM30" s="22"/>
      <c r="AN30" s="22"/>
      <c r="AO30" s="23" t="str">
        <f t="shared" si="15"/>
        <v xml:space="preserve"> </v>
      </c>
      <c r="AP30" s="22"/>
      <c r="AQ30" s="22"/>
      <c r="AR30" s="23" t="str">
        <f t="shared" si="16"/>
        <v xml:space="preserve"> </v>
      </c>
      <c r="AS30" s="22"/>
      <c r="AT30" s="22"/>
      <c r="AU30" s="23" t="str">
        <f t="shared" si="17"/>
        <v xml:space="preserve"> </v>
      </c>
      <c r="AV30" s="22"/>
      <c r="AW30" s="22"/>
      <c r="AX30" s="23" t="str">
        <f t="shared" si="18"/>
        <v xml:space="preserve"> </v>
      </c>
      <c r="AY30" s="22"/>
      <c r="AZ30" s="22"/>
      <c r="BA30" s="23" t="str">
        <f t="shared" si="19"/>
        <v xml:space="preserve"> </v>
      </c>
      <c r="BB30" s="22"/>
      <c r="BC30" s="22"/>
      <c r="BD30" s="23" t="str">
        <f t="shared" si="20"/>
        <v xml:space="preserve"> </v>
      </c>
      <c r="BE30" s="22"/>
      <c r="BF30" s="22"/>
      <c r="BG30" s="79" t="str">
        <f t="shared" si="0"/>
        <v xml:space="preserve"> </v>
      </c>
      <c r="BH30" s="79" t="str">
        <f t="shared" si="21"/>
        <v xml:space="preserve">   </v>
      </c>
      <c r="BI30" s="98" t="str">
        <f t="shared" si="22"/>
        <v xml:space="preserve"> </v>
      </c>
      <c r="BJ30" s="98" t="str">
        <f t="shared" si="23"/>
        <v xml:space="preserve"> </v>
      </c>
      <c r="BK30" s="80" t="str">
        <f t="shared" si="24"/>
        <v xml:space="preserve"> </v>
      </c>
      <c r="BL30" s="23" t="str">
        <f t="shared" si="25"/>
        <v xml:space="preserve"> </v>
      </c>
      <c r="BM30" s="22"/>
      <c r="BN30" s="22"/>
      <c r="BO30" s="23" t="str">
        <f t="shared" si="26"/>
        <v xml:space="preserve"> </v>
      </c>
      <c r="BP30" s="22"/>
      <c r="BQ30" s="22"/>
      <c r="BR30" s="23" t="str">
        <f t="shared" si="27"/>
        <v xml:space="preserve"> </v>
      </c>
      <c r="BS30" s="22"/>
      <c r="BT30" s="22"/>
      <c r="BU30" s="23" t="str">
        <f t="shared" si="28"/>
        <v xml:space="preserve"> </v>
      </c>
      <c r="BV30" s="22"/>
      <c r="BW30" s="22"/>
      <c r="BX30" s="23" t="str">
        <f t="shared" si="29"/>
        <v xml:space="preserve"> </v>
      </c>
      <c r="BY30" s="22"/>
      <c r="BZ30" s="22"/>
      <c r="CA30" s="23" t="str">
        <f t="shared" si="30"/>
        <v xml:space="preserve"> </v>
      </c>
      <c r="CB30" s="22"/>
      <c r="CC30" s="22"/>
      <c r="CD30" s="23" t="str">
        <f t="shared" si="31"/>
        <v xml:space="preserve"> </v>
      </c>
      <c r="CE30" s="22"/>
      <c r="CF30" s="22"/>
      <c r="CG30" s="23" t="str">
        <f t="shared" si="32"/>
        <v xml:space="preserve"> </v>
      </c>
      <c r="CH30" s="22"/>
      <c r="CI30" s="22"/>
      <c r="CJ30" s="23" t="str">
        <f t="shared" si="33"/>
        <v xml:space="preserve"> </v>
      </c>
      <c r="CK30" s="22"/>
      <c r="CL30" s="22"/>
      <c r="CM30" s="23" t="str">
        <f t="shared" si="34"/>
        <v xml:space="preserve"> </v>
      </c>
      <c r="CN30" s="22"/>
      <c r="CO30" s="22"/>
      <c r="CP30" s="23" t="str">
        <f t="shared" si="35"/>
        <v xml:space="preserve"> </v>
      </c>
      <c r="CQ30" s="22"/>
      <c r="CR30" s="22"/>
      <c r="CS30" s="23" t="str">
        <f t="shared" si="36"/>
        <v xml:space="preserve"> </v>
      </c>
      <c r="CT30" s="22"/>
      <c r="CU30" s="22"/>
      <c r="CV30" s="23" t="str">
        <f t="shared" si="37"/>
        <v xml:space="preserve"> </v>
      </c>
      <c r="CW30" s="22"/>
      <c r="CX30" s="22"/>
      <c r="CY30" s="23" t="str">
        <f t="shared" si="38"/>
        <v xml:space="preserve"> </v>
      </c>
      <c r="CZ30" s="22"/>
      <c r="DA30" s="22"/>
      <c r="DB30" s="23" t="str">
        <f t="shared" si="39"/>
        <v xml:space="preserve"> </v>
      </c>
      <c r="DC30" s="22"/>
      <c r="DD30" s="22"/>
      <c r="DE30" s="23" t="str">
        <f t="shared" si="40"/>
        <v xml:space="preserve"> </v>
      </c>
      <c r="DF30" s="22"/>
      <c r="DG30" s="22"/>
      <c r="DH30" s="23" t="str">
        <f t="shared" si="41"/>
        <v xml:space="preserve"> </v>
      </c>
      <c r="DI30" s="22"/>
      <c r="DJ30" s="22"/>
      <c r="DK30" s="23" t="str">
        <f t="shared" si="42"/>
        <v xml:space="preserve"> </v>
      </c>
      <c r="DL30" s="22"/>
      <c r="DM30" s="22"/>
      <c r="DN30" s="23" t="str">
        <f t="shared" si="43"/>
        <v xml:space="preserve"> </v>
      </c>
      <c r="DO30" s="22"/>
      <c r="DP30" s="22"/>
      <c r="DQ30" s="79" t="str">
        <f t="shared" si="1"/>
        <v xml:space="preserve"> </v>
      </c>
      <c r="DR30" s="79" t="str">
        <f t="shared" si="44"/>
        <v xml:space="preserve">   </v>
      </c>
      <c r="DS30" s="98" t="str">
        <f t="shared" si="45"/>
        <v xml:space="preserve"> </v>
      </c>
      <c r="DT30" s="98" t="str">
        <f t="shared" si="46"/>
        <v xml:space="preserve"> </v>
      </c>
      <c r="DU30" s="80" t="str">
        <f t="shared" si="47"/>
        <v xml:space="preserve"> </v>
      </c>
      <c r="DV30" s="23" t="str">
        <f t="shared" si="48"/>
        <v xml:space="preserve"> </v>
      </c>
      <c r="DW30" s="22"/>
      <c r="DX30" s="22"/>
      <c r="DY30" s="23" t="str">
        <f t="shared" si="49"/>
        <v xml:space="preserve"> </v>
      </c>
      <c r="DZ30" s="22"/>
      <c r="EA30" s="22"/>
      <c r="EB30" s="23" t="str">
        <f t="shared" si="50"/>
        <v xml:space="preserve"> </v>
      </c>
      <c r="EC30" s="22"/>
      <c r="ED30" s="22"/>
      <c r="EE30" s="23" t="str">
        <f t="shared" si="51"/>
        <v xml:space="preserve"> </v>
      </c>
      <c r="EF30" s="22"/>
      <c r="EG30" s="22"/>
      <c r="EH30" s="23" t="str">
        <f t="shared" si="52"/>
        <v xml:space="preserve"> </v>
      </c>
      <c r="EI30" s="22"/>
      <c r="EJ30" s="22"/>
      <c r="EK30" s="23" t="str">
        <f t="shared" si="53"/>
        <v xml:space="preserve"> </v>
      </c>
      <c r="EL30" s="22"/>
      <c r="EM30" s="22"/>
      <c r="EN30" s="23" t="str">
        <f t="shared" si="54"/>
        <v xml:space="preserve"> </v>
      </c>
      <c r="EO30" s="22"/>
      <c r="EP30" s="22"/>
      <c r="EQ30" s="23" t="str">
        <f t="shared" si="55"/>
        <v xml:space="preserve"> </v>
      </c>
      <c r="ER30" s="22"/>
      <c r="ES30" s="22"/>
      <c r="ET30" s="23" t="str">
        <f t="shared" si="56"/>
        <v xml:space="preserve"> </v>
      </c>
      <c r="EU30" s="22"/>
      <c r="EV30" s="22"/>
      <c r="EW30" s="23" t="str">
        <f t="shared" si="57"/>
        <v xml:space="preserve"> </v>
      </c>
      <c r="EX30" s="22"/>
      <c r="EY30" s="22"/>
      <c r="EZ30" s="23" t="str">
        <f t="shared" si="58"/>
        <v xml:space="preserve"> </v>
      </c>
      <c r="FA30" s="22"/>
      <c r="FB30" s="22"/>
      <c r="FC30" s="23" t="str">
        <f t="shared" si="59"/>
        <v xml:space="preserve"> </v>
      </c>
      <c r="FD30" s="22"/>
      <c r="FE30" s="22"/>
      <c r="FF30" s="23" t="str">
        <f t="shared" si="60"/>
        <v xml:space="preserve"> </v>
      </c>
      <c r="FG30" s="22"/>
      <c r="FH30" s="22"/>
      <c r="FI30" s="23" t="str">
        <f t="shared" si="61"/>
        <v xml:space="preserve"> </v>
      </c>
      <c r="FJ30" s="22"/>
      <c r="FK30" s="22"/>
      <c r="FL30" s="23" t="str">
        <f t="shared" si="62"/>
        <v xml:space="preserve"> </v>
      </c>
      <c r="FM30" s="22"/>
      <c r="FN30" s="22"/>
      <c r="FO30" s="23" t="str">
        <f t="shared" si="63"/>
        <v xml:space="preserve"> </v>
      </c>
      <c r="FP30" s="22"/>
      <c r="FQ30" s="22"/>
      <c r="FR30" s="23" t="str">
        <f t="shared" si="64"/>
        <v xml:space="preserve"> </v>
      </c>
      <c r="FS30" s="22"/>
      <c r="FT30" s="22"/>
      <c r="FU30" s="23" t="str">
        <f t="shared" si="65"/>
        <v xml:space="preserve"> </v>
      </c>
      <c r="FV30" s="22"/>
      <c r="FW30" s="22"/>
      <c r="FX30" s="23" t="str">
        <f t="shared" si="66"/>
        <v xml:space="preserve"> </v>
      </c>
      <c r="FY30" s="22"/>
      <c r="FZ30" s="22"/>
      <c r="GA30" s="79" t="str">
        <f t="shared" si="2"/>
        <v xml:space="preserve"> </v>
      </c>
      <c r="GB30" s="79" t="str">
        <f t="shared" si="67"/>
        <v xml:space="preserve">   </v>
      </c>
      <c r="GC30" s="98" t="str">
        <f t="shared" si="68"/>
        <v xml:space="preserve"> </v>
      </c>
      <c r="GD30" s="98" t="str">
        <f t="shared" si="69"/>
        <v xml:space="preserve"> </v>
      </c>
      <c r="GE30" s="80" t="str">
        <f t="shared" si="70"/>
        <v xml:space="preserve"> </v>
      </c>
      <c r="GF30" s="23" t="str">
        <f t="shared" si="71"/>
        <v xml:space="preserve"> </v>
      </c>
      <c r="GG30" s="80" t="str">
        <f t="shared" si="72"/>
        <v xml:space="preserve"> </v>
      </c>
      <c r="GH30" s="23" t="str">
        <f t="shared" si="73"/>
        <v xml:space="preserve"> </v>
      </c>
    </row>
    <row r="31" spans="1:190" x14ac:dyDescent="0.25">
      <c r="A31" s="20">
        <v>19</v>
      </c>
      <c r="B31" s="21"/>
      <c r="C31" s="22"/>
      <c r="D31" s="22"/>
      <c r="E31" s="23" t="str">
        <f t="shared" si="3"/>
        <v xml:space="preserve"> </v>
      </c>
      <c r="F31" s="22"/>
      <c r="G31" s="22"/>
      <c r="H31" s="23" t="str">
        <f t="shared" si="4"/>
        <v xml:space="preserve"> </v>
      </c>
      <c r="I31" s="22"/>
      <c r="J31" s="22"/>
      <c r="K31" s="23" t="str">
        <f t="shared" si="5"/>
        <v xml:space="preserve"> </v>
      </c>
      <c r="L31" s="22"/>
      <c r="M31" s="22"/>
      <c r="N31" s="23" t="str">
        <f t="shared" si="6"/>
        <v xml:space="preserve"> </v>
      </c>
      <c r="O31" s="22"/>
      <c r="P31" s="22"/>
      <c r="Q31" s="23" t="str">
        <f t="shared" si="7"/>
        <v xml:space="preserve"> </v>
      </c>
      <c r="R31" s="22"/>
      <c r="S31" s="22"/>
      <c r="T31" s="23" t="str">
        <f t="shared" si="8"/>
        <v xml:space="preserve"> </v>
      </c>
      <c r="U31" s="22"/>
      <c r="V31" s="22"/>
      <c r="W31" s="23" t="str">
        <f t="shared" si="9"/>
        <v xml:space="preserve"> </v>
      </c>
      <c r="X31" s="22"/>
      <c r="Y31" s="22"/>
      <c r="Z31" s="23" t="str">
        <f t="shared" si="10"/>
        <v xml:space="preserve"> </v>
      </c>
      <c r="AA31" s="22"/>
      <c r="AB31" s="22"/>
      <c r="AC31" s="23" t="str">
        <f t="shared" si="11"/>
        <v xml:space="preserve"> </v>
      </c>
      <c r="AD31" s="22"/>
      <c r="AE31" s="22"/>
      <c r="AF31" s="23" t="str">
        <f t="shared" si="12"/>
        <v xml:space="preserve"> </v>
      </c>
      <c r="AG31" s="22"/>
      <c r="AH31" s="22"/>
      <c r="AI31" s="23" t="str">
        <f t="shared" si="13"/>
        <v xml:space="preserve"> </v>
      </c>
      <c r="AJ31" s="22"/>
      <c r="AK31" s="22"/>
      <c r="AL31" s="23" t="str">
        <f t="shared" si="14"/>
        <v xml:space="preserve"> </v>
      </c>
      <c r="AM31" s="22"/>
      <c r="AN31" s="22"/>
      <c r="AO31" s="23" t="str">
        <f t="shared" si="15"/>
        <v xml:space="preserve"> </v>
      </c>
      <c r="AP31" s="22"/>
      <c r="AQ31" s="22"/>
      <c r="AR31" s="23" t="str">
        <f t="shared" si="16"/>
        <v xml:space="preserve"> </v>
      </c>
      <c r="AS31" s="22"/>
      <c r="AT31" s="22"/>
      <c r="AU31" s="23" t="str">
        <f t="shared" si="17"/>
        <v xml:space="preserve"> </v>
      </c>
      <c r="AV31" s="22"/>
      <c r="AW31" s="22"/>
      <c r="AX31" s="23" t="str">
        <f t="shared" si="18"/>
        <v xml:space="preserve"> </v>
      </c>
      <c r="AY31" s="22"/>
      <c r="AZ31" s="22"/>
      <c r="BA31" s="23" t="str">
        <f t="shared" si="19"/>
        <v xml:space="preserve"> </v>
      </c>
      <c r="BB31" s="22"/>
      <c r="BC31" s="22"/>
      <c r="BD31" s="23" t="str">
        <f t="shared" si="20"/>
        <v xml:space="preserve"> </v>
      </c>
      <c r="BE31" s="22"/>
      <c r="BF31" s="22"/>
      <c r="BG31" s="79" t="str">
        <f t="shared" si="0"/>
        <v xml:space="preserve"> </v>
      </c>
      <c r="BH31" s="79" t="str">
        <f t="shared" si="21"/>
        <v xml:space="preserve">   </v>
      </c>
      <c r="BI31" s="98" t="str">
        <f t="shared" si="22"/>
        <v xml:space="preserve"> </v>
      </c>
      <c r="BJ31" s="98" t="str">
        <f t="shared" si="23"/>
        <v xml:space="preserve"> </v>
      </c>
      <c r="BK31" s="80" t="str">
        <f t="shared" si="24"/>
        <v xml:space="preserve"> </v>
      </c>
      <c r="BL31" s="23" t="str">
        <f t="shared" si="25"/>
        <v xml:space="preserve"> </v>
      </c>
      <c r="BM31" s="22"/>
      <c r="BN31" s="22"/>
      <c r="BO31" s="23" t="str">
        <f t="shared" si="26"/>
        <v xml:space="preserve"> </v>
      </c>
      <c r="BP31" s="22"/>
      <c r="BQ31" s="22"/>
      <c r="BR31" s="23" t="str">
        <f t="shared" si="27"/>
        <v xml:space="preserve"> </v>
      </c>
      <c r="BS31" s="22"/>
      <c r="BT31" s="22"/>
      <c r="BU31" s="23" t="str">
        <f t="shared" si="28"/>
        <v xml:space="preserve"> </v>
      </c>
      <c r="BV31" s="22"/>
      <c r="BW31" s="22"/>
      <c r="BX31" s="23" t="str">
        <f t="shared" si="29"/>
        <v xml:space="preserve"> </v>
      </c>
      <c r="BY31" s="22"/>
      <c r="BZ31" s="22"/>
      <c r="CA31" s="23" t="str">
        <f t="shared" si="30"/>
        <v xml:space="preserve"> </v>
      </c>
      <c r="CB31" s="22"/>
      <c r="CC31" s="22"/>
      <c r="CD31" s="23" t="str">
        <f t="shared" si="31"/>
        <v xml:space="preserve"> </v>
      </c>
      <c r="CE31" s="22"/>
      <c r="CF31" s="22"/>
      <c r="CG31" s="23" t="str">
        <f t="shared" si="32"/>
        <v xml:space="preserve"> </v>
      </c>
      <c r="CH31" s="22"/>
      <c r="CI31" s="22"/>
      <c r="CJ31" s="23" t="str">
        <f t="shared" si="33"/>
        <v xml:space="preserve"> </v>
      </c>
      <c r="CK31" s="22"/>
      <c r="CL31" s="22"/>
      <c r="CM31" s="23" t="str">
        <f t="shared" si="34"/>
        <v xml:space="preserve"> </v>
      </c>
      <c r="CN31" s="22"/>
      <c r="CO31" s="22"/>
      <c r="CP31" s="23" t="str">
        <f t="shared" si="35"/>
        <v xml:space="preserve"> </v>
      </c>
      <c r="CQ31" s="22"/>
      <c r="CR31" s="22"/>
      <c r="CS31" s="23" t="str">
        <f t="shared" si="36"/>
        <v xml:space="preserve"> </v>
      </c>
      <c r="CT31" s="22"/>
      <c r="CU31" s="22"/>
      <c r="CV31" s="23" t="str">
        <f t="shared" si="37"/>
        <v xml:space="preserve"> </v>
      </c>
      <c r="CW31" s="22"/>
      <c r="CX31" s="22"/>
      <c r="CY31" s="23" t="str">
        <f t="shared" si="38"/>
        <v xml:space="preserve"> </v>
      </c>
      <c r="CZ31" s="22"/>
      <c r="DA31" s="22"/>
      <c r="DB31" s="23" t="str">
        <f t="shared" si="39"/>
        <v xml:space="preserve"> </v>
      </c>
      <c r="DC31" s="22"/>
      <c r="DD31" s="22"/>
      <c r="DE31" s="23" t="str">
        <f t="shared" si="40"/>
        <v xml:space="preserve"> </v>
      </c>
      <c r="DF31" s="22"/>
      <c r="DG31" s="22"/>
      <c r="DH31" s="23" t="str">
        <f t="shared" si="41"/>
        <v xml:space="preserve"> </v>
      </c>
      <c r="DI31" s="22"/>
      <c r="DJ31" s="22"/>
      <c r="DK31" s="23" t="str">
        <f t="shared" si="42"/>
        <v xml:space="preserve"> </v>
      </c>
      <c r="DL31" s="22"/>
      <c r="DM31" s="22"/>
      <c r="DN31" s="23" t="str">
        <f t="shared" si="43"/>
        <v xml:space="preserve"> </v>
      </c>
      <c r="DO31" s="22"/>
      <c r="DP31" s="22"/>
      <c r="DQ31" s="79" t="str">
        <f t="shared" si="1"/>
        <v xml:space="preserve"> </v>
      </c>
      <c r="DR31" s="79" t="str">
        <f t="shared" si="44"/>
        <v xml:space="preserve">   </v>
      </c>
      <c r="DS31" s="98" t="str">
        <f t="shared" si="45"/>
        <v xml:space="preserve"> </v>
      </c>
      <c r="DT31" s="98" t="str">
        <f t="shared" si="46"/>
        <v xml:space="preserve"> </v>
      </c>
      <c r="DU31" s="80" t="str">
        <f t="shared" si="47"/>
        <v xml:space="preserve"> </v>
      </c>
      <c r="DV31" s="23" t="str">
        <f t="shared" si="48"/>
        <v xml:space="preserve"> </v>
      </c>
      <c r="DW31" s="22"/>
      <c r="DX31" s="22"/>
      <c r="DY31" s="23" t="str">
        <f t="shared" si="49"/>
        <v xml:space="preserve"> </v>
      </c>
      <c r="DZ31" s="22"/>
      <c r="EA31" s="22"/>
      <c r="EB31" s="23" t="str">
        <f t="shared" si="50"/>
        <v xml:space="preserve"> </v>
      </c>
      <c r="EC31" s="22"/>
      <c r="ED31" s="22"/>
      <c r="EE31" s="23" t="str">
        <f t="shared" si="51"/>
        <v xml:space="preserve"> </v>
      </c>
      <c r="EF31" s="22"/>
      <c r="EG31" s="22"/>
      <c r="EH31" s="23" t="str">
        <f t="shared" si="52"/>
        <v xml:space="preserve"> </v>
      </c>
      <c r="EI31" s="22"/>
      <c r="EJ31" s="22"/>
      <c r="EK31" s="23" t="str">
        <f t="shared" si="53"/>
        <v xml:space="preserve"> </v>
      </c>
      <c r="EL31" s="22"/>
      <c r="EM31" s="22"/>
      <c r="EN31" s="23" t="str">
        <f t="shared" si="54"/>
        <v xml:space="preserve"> </v>
      </c>
      <c r="EO31" s="22"/>
      <c r="EP31" s="22"/>
      <c r="EQ31" s="23" t="str">
        <f t="shared" si="55"/>
        <v xml:space="preserve"> </v>
      </c>
      <c r="ER31" s="22"/>
      <c r="ES31" s="22"/>
      <c r="ET31" s="23" t="str">
        <f t="shared" si="56"/>
        <v xml:space="preserve"> </v>
      </c>
      <c r="EU31" s="22"/>
      <c r="EV31" s="22"/>
      <c r="EW31" s="23" t="str">
        <f t="shared" si="57"/>
        <v xml:space="preserve"> </v>
      </c>
      <c r="EX31" s="22"/>
      <c r="EY31" s="22"/>
      <c r="EZ31" s="23" t="str">
        <f t="shared" si="58"/>
        <v xml:space="preserve"> </v>
      </c>
      <c r="FA31" s="22"/>
      <c r="FB31" s="22"/>
      <c r="FC31" s="23" t="str">
        <f t="shared" si="59"/>
        <v xml:space="preserve"> </v>
      </c>
      <c r="FD31" s="22"/>
      <c r="FE31" s="22"/>
      <c r="FF31" s="23" t="str">
        <f t="shared" si="60"/>
        <v xml:space="preserve"> </v>
      </c>
      <c r="FG31" s="22"/>
      <c r="FH31" s="22"/>
      <c r="FI31" s="23" t="str">
        <f t="shared" si="61"/>
        <v xml:space="preserve"> </v>
      </c>
      <c r="FJ31" s="22"/>
      <c r="FK31" s="22"/>
      <c r="FL31" s="23" t="str">
        <f t="shared" si="62"/>
        <v xml:space="preserve"> </v>
      </c>
      <c r="FM31" s="22"/>
      <c r="FN31" s="22"/>
      <c r="FO31" s="23" t="str">
        <f t="shared" si="63"/>
        <v xml:space="preserve"> </v>
      </c>
      <c r="FP31" s="22"/>
      <c r="FQ31" s="22"/>
      <c r="FR31" s="23" t="str">
        <f t="shared" si="64"/>
        <v xml:space="preserve"> </v>
      </c>
      <c r="FS31" s="22"/>
      <c r="FT31" s="22"/>
      <c r="FU31" s="23" t="str">
        <f t="shared" si="65"/>
        <v xml:space="preserve"> </v>
      </c>
      <c r="FV31" s="22"/>
      <c r="FW31" s="22"/>
      <c r="FX31" s="23" t="str">
        <f t="shared" si="66"/>
        <v xml:space="preserve"> </v>
      </c>
      <c r="FY31" s="22"/>
      <c r="FZ31" s="22"/>
      <c r="GA31" s="79" t="str">
        <f t="shared" si="2"/>
        <v xml:space="preserve"> </v>
      </c>
      <c r="GB31" s="79" t="str">
        <f t="shared" si="67"/>
        <v xml:space="preserve">   </v>
      </c>
      <c r="GC31" s="98" t="str">
        <f t="shared" si="68"/>
        <v xml:space="preserve"> </v>
      </c>
      <c r="GD31" s="98" t="str">
        <f t="shared" si="69"/>
        <v xml:space="preserve"> </v>
      </c>
      <c r="GE31" s="80" t="str">
        <f t="shared" si="70"/>
        <v xml:space="preserve"> </v>
      </c>
      <c r="GF31" s="23" t="str">
        <f t="shared" si="71"/>
        <v xml:space="preserve"> </v>
      </c>
      <c r="GG31" s="80" t="str">
        <f t="shared" si="72"/>
        <v xml:space="preserve"> </v>
      </c>
      <c r="GH31" s="23" t="str">
        <f t="shared" si="73"/>
        <v xml:space="preserve"> </v>
      </c>
    </row>
    <row r="32" spans="1:190" x14ac:dyDescent="0.25">
      <c r="A32" s="20">
        <v>20</v>
      </c>
      <c r="B32" s="21"/>
      <c r="C32" s="22"/>
      <c r="D32" s="22"/>
      <c r="E32" s="23" t="str">
        <f t="shared" si="3"/>
        <v xml:space="preserve"> </v>
      </c>
      <c r="F32" s="22"/>
      <c r="G32" s="22"/>
      <c r="H32" s="23" t="str">
        <f t="shared" si="4"/>
        <v xml:space="preserve"> </v>
      </c>
      <c r="I32" s="22"/>
      <c r="J32" s="22"/>
      <c r="K32" s="23" t="str">
        <f t="shared" si="5"/>
        <v xml:space="preserve"> </v>
      </c>
      <c r="L32" s="22"/>
      <c r="M32" s="22"/>
      <c r="N32" s="23" t="str">
        <f t="shared" si="6"/>
        <v xml:space="preserve"> </v>
      </c>
      <c r="O32" s="22"/>
      <c r="P32" s="22"/>
      <c r="Q32" s="23" t="str">
        <f t="shared" si="7"/>
        <v xml:space="preserve"> </v>
      </c>
      <c r="R32" s="22"/>
      <c r="S32" s="22"/>
      <c r="T32" s="23" t="str">
        <f t="shared" si="8"/>
        <v xml:space="preserve"> </v>
      </c>
      <c r="U32" s="22"/>
      <c r="V32" s="22"/>
      <c r="W32" s="23" t="str">
        <f t="shared" si="9"/>
        <v xml:space="preserve"> </v>
      </c>
      <c r="X32" s="22"/>
      <c r="Y32" s="22"/>
      <c r="Z32" s="23" t="str">
        <f t="shared" si="10"/>
        <v xml:space="preserve"> </v>
      </c>
      <c r="AA32" s="22"/>
      <c r="AB32" s="22"/>
      <c r="AC32" s="23" t="str">
        <f t="shared" si="11"/>
        <v xml:space="preserve"> </v>
      </c>
      <c r="AD32" s="22"/>
      <c r="AE32" s="22"/>
      <c r="AF32" s="23" t="str">
        <f t="shared" si="12"/>
        <v xml:space="preserve"> </v>
      </c>
      <c r="AG32" s="22"/>
      <c r="AH32" s="22"/>
      <c r="AI32" s="23" t="str">
        <f t="shared" si="13"/>
        <v xml:space="preserve"> </v>
      </c>
      <c r="AJ32" s="22"/>
      <c r="AK32" s="22"/>
      <c r="AL32" s="23" t="str">
        <f t="shared" si="14"/>
        <v xml:space="preserve"> </v>
      </c>
      <c r="AM32" s="22"/>
      <c r="AN32" s="22"/>
      <c r="AO32" s="23" t="str">
        <f t="shared" si="15"/>
        <v xml:space="preserve"> </v>
      </c>
      <c r="AP32" s="22"/>
      <c r="AQ32" s="22"/>
      <c r="AR32" s="23" t="str">
        <f t="shared" si="16"/>
        <v xml:space="preserve"> </v>
      </c>
      <c r="AS32" s="22"/>
      <c r="AT32" s="22"/>
      <c r="AU32" s="23" t="str">
        <f t="shared" si="17"/>
        <v xml:space="preserve"> </v>
      </c>
      <c r="AV32" s="22"/>
      <c r="AW32" s="22"/>
      <c r="AX32" s="23" t="str">
        <f t="shared" si="18"/>
        <v xml:space="preserve"> </v>
      </c>
      <c r="AY32" s="22"/>
      <c r="AZ32" s="22"/>
      <c r="BA32" s="23" t="str">
        <f t="shared" si="19"/>
        <v xml:space="preserve"> </v>
      </c>
      <c r="BB32" s="22"/>
      <c r="BC32" s="22"/>
      <c r="BD32" s="23" t="str">
        <f t="shared" si="20"/>
        <v xml:space="preserve"> </v>
      </c>
      <c r="BE32" s="22"/>
      <c r="BF32" s="22"/>
      <c r="BG32" s="79" t="str">
        <f t="shared" si="0"/>
        <v xml:space="preserve"> </v>
      </c>
      <c r="BH32" s="79" t="str">
        <f t="shared" si="21"/>
        <v xml:space="preserve">   </v>
      </c>
      <c r="BI32" s="98" t="str">
        <f t="shared" si="22"/>
        <v xml:space="preserve"> </v>
      </c>
      <c r="BJ32" s="98" t="str">
        <f t="shared" si="23"/>
        <v xml:space="preserve"> </v>
      </c>
      <c r="BK32" s="80" t="str">
        <f t="shared" si="24"/>
        <v xml:space="preserve"> </v>
      </c>
      <c r="BL32" s="23" t="str">
        <f t="shared" si="25"/>
        <v xml:space="preserve"> </v>
      </c>
      <c r="BM32" s="22"/>
      <c r="BN32" s="22"/>
      <c r="BO32" s="23" t="str">
        <f t="shared" si="26"/>
        <v xml:space="preserve"> </v>
      </c>
      <c r="BP32" s="22"/>
      <c r="BQ32" s="22"/>
      <c r="BR32" s="23" t="str">
        <f t="shared" si="27"/>
        <v xml:space="preserve"> </v>
      </c>
      <c r="BS32" s="22"/>
      <c r="BT32" s="22"/>
      <c r="BU32" s="23" t="str">
        <f t="shared" si="28"/>
        <v xml:space="preserve"> </v>
      </c>
      <c r="BV32" s="22"/>
      <c r="BW32" s="22"/>
      <c r="BX32" s="23" t="str">
        <f t="shared" si="29"/>
        <v xml:space="preserve"> </v>
      </c>
      <c r="BY32" s="22"/>
      <c r="BZ32" s="22"/>
      <c r="CA32" s="23" t="str">
        <f t="shared" si="30"/>
        <v xml:space="preserve"> </v>
      </c>
      <c r="CB32" s="22"/>
      <c r="CC32" s="22"/>
      <c r="CD32" s="23" t="str">
        <f t="shared" si="31"/>
        <v xml:space="preserve"> </v>
      </c>
      <c r="CE32" s="22"/>
      <c r="CF32" s="22"/>
      <c r="CG32" s="23" t="str">
        <f t="shared" si="32"/>
        <v xml:space="preserve"> </v>
      </c>
      <c r="CH32" s="22"/>
      <c r="CI32" s="22"/>
      <c r="CJ32" s="23" t="str">
        <f t="shared" si="33"/>
        <v xml:space="preserve"> </v>
      </c>
      <c r="CK32" s="22"/>
      <c r="CL32" s="22"/>
      <c r="CM32" s="23" t="str">
        <f t="shared" si="34"/>
        <v xml:space="preserve"> </v>
      </c>
      <c r="CN32" s="22"/>
      <c r="CO32" s="22"/>
      <c r="CP32" s="23" t="str">
        <f t="shared" si="35"/>
        <v xml:space="preserve"> </v>
      </c>
      <c r="CQ32" s="22"/>
      <c r="CR32" s="22"/>
      <c r="CS32" s="23" t="str">
        <f t="shared" si="36"/>
        <v xml:space="preserve"> </v>
      </c>
      <c r="CT32" s="22"/>
      <c r="CU32" s="22"/>
      <c r="CV32" s="23" t="str">
        <f t="shared" si="37"/>
        <v xml:space="preserve"> </v>
      </c>
      <c r="CW32" s="22"/>
      <c r="CX32" s="22"/>
      <c r="CY32" s="23" t="str">
        <f t="shared" si="38"/>
        <v xml:space="preserve"> </v>
      </c>
      <c r="CZ32" s="22"/>
      <c r="DA32" s="22"/>
      <c r="DB32" s="23" t="str">
        <f t="shared" si="39"/>
        <v xml:space="preserve"> </v>
      </c>
      <c r="DC32" s="22"/>
      <c r="DD32" s="22"/>
      <c r="DE32" s="23" t="str">
        <f t="shared" si="40"/>
        <v xml:space="preserve"> </v>
      </c>
      <c r="DF32" s="22"/>
      <c r="DG32" s="22"/>
      <c r="DH32" s="23" t="str">
        <f t="shared" si="41"/>
        <v xml:space="preserve"> </v>
      </c>
      <c r="DI32" s="22"/>
      <c r="DJ32" s="22"/>
      <c r="DK32" s="23" t="str">
        <f t="shared" si="42"/>
        <v xml:space="preserve"> </v>
      </c>
      <c r="DL32" s="22"/>
      <c r="DM32" s="22"/>
      <c r="DN32" s="23" t="str">
        <f t="shared" si="43"/>
        <v xml:space="preserve"> </v>
      </c>
      <c r="DO32" s="22"/>
      <c r="DP32" s="22"/>
      <c r="DQ32" s="79" t="str">
        <f t="shared" si="1"/>
        <v xml:space="preserve"> </v>
      </c>
      <c r="DR32" s="79" t="str">
        <f t="shared" si="44"/>
        <v xml:space="preserve">   </v>
      </c>
      <c r="DS32" s="98" t="str">
        <f t="shared" si="45"/>
        <v xml:space="preserve"> </v>
      </c>
      <c r="DT32" s="98" t="str">
        <f t="shared" si="46"/>
        <v xml:space="preserve"> </v>
      </c>
      <c r="DU32" s="80" t="str">
        <f t="shared" si="47"/>
        <v xml:space="preserve"> </v>
      </c>
      <c r="DV32" s="23" t="str">
        <f t="shared" si="48"/>
        <v xml:space="preserve"> </v>
      </c>
      <c r="DW32" s="22"/>
      <c r="DX32" s="22"/>
      <c r="DY32" s="23" t="str">
        <f t="shared" si="49"/>
        <v xml:space="preserve"> </v>
      </c>
      <c r="DZ32" s="22"/>
      <c r="EA32" s="22"/>
      <c r="EB32" s="23" t="str">
        <f t="shared" si="50"/>
        <v xml:space="preserve"> </v>
      </c>
      <c r="EC32" s="22"/>
      <c r="ED32" s="22"/>
      <c r="EE32" s="23" t="str">
        <f t="shared" si="51"/>
        <v xml:space="preserve"> </v>
      </c>
      <c r="EF32" s="22"/>
      <c r="EG32" s="22"/>
      <c r="EH32" s="23" t="str">
        <f t="shared" si="52"/>
        <v xml:space="preserve"> </v>
      </c>
      <c r="EI32" s="22"/>
      <c r="EJ32" s="22"/>
      <c r="EK32" s="23" t="str">
        <f t="shared" si="53"/>
        <v xml:space="preserve"> </v>
      </c>
      <c r="EL32" s="22"/>
      <c r="EM32" s="22"/>
      <c r="EN32" s="23" t="str">
        <f t="shared" si="54"/>
        <v xml:space="preserve"> </v>
      </c>
      <c r="EO32" s="22"/>
      <c r="EP32" s="22"/>
      <c r="EQ32" s="23" t="str">
        <f t="shared" si="55"/>
        <v xml:space="preserve"> </v>
      </c>
      <c r="ER32" s="22"/>
      <c r="ES32" s="22"/>
      <c r="ET32" s="23" t="str">
        <f t="shared" si="56"/>
        <v xml:space="preserve"> </v>
      </c>
      <c r="EU32" s="22"/>
      <c r="EV32" s="22"/>
      <c r="EW32" s="23" t="str">
        <f t="shared" si="57"/>
        <v xml:space="preserve"> </v>
      </c>
      <c r="EX32" s="22"/>
      <c r="EY32" s="22"/>
      <c r="EZ32" s="23" t="str">
        <f t="shared" si="58"/>
        <v xml:space="preserve"> </v>
      </c>
      <c r="FA32" s="22"/>
      <c r="FB32" s="22"/>
      <c r="FC32" s="23" t="str">
        <f t="shared" si="59"/>
        <v xml:space="preserve"> </v>
      </c>
      <c r="FD32" s="22"/>
      <c r="FE32" s="22"/>
      <c r="FF32" s="23" t="str">
        <f t="shared" si="60"/>
        <v xml:space="preserve"> </v>
      </c>
      <c r="FG32" s="22"/>
      <c r="FH32" s="22"/>
      <c r="FI32" s="23" t="str">
        <f t="shared" si="61"/>
        <v xml:space="preserve"> </v>
      </c>
      <c r="FJ32" s="22"/>
      <c r="FK32" s="22"/>
      <c r="FL32" s="23" t="str">
        <f t="shared" si="62"/>
        <v xml:space="preserve"> </v>
      </c>
      <c r="FM32" s="22"/>
      <c r="FN32" s="22"/>
      <c r="FO32" s="23" t="str">
        <f t="shared" si="63"/>
        <v xml:space="preserve"> </v>
      </c>
      <c r="FP32" s="22"/>
      <c r="FQ32" s="22"/>
      <c r="FR32" s="23" t="str">
        <f t="shared" si="64"/>
        <v xml:space="preserve"> </v>
      </c>
      <c r="FS32" s="22"/>
      <c r="FT32" s="22"/>
      <c r="FU32" s="23" t="str">
        <f t="shared" si="65"/>
        <v xml:space="preserve"> </v>
      </c>
      <c r="FV32" s="22"/>
      <c r="FW32" s="22"/>
      <c r="FX32" s="23" t="str">
        <f t="shared" si="66"/>
        <v xml:space="preserve"> </v>
      </c>
      <c r="FY32" s="22"/>
      <c r="FZ32" s="22"/>
      <c r="GA32" s="79" t="str">
        <f t="shared" si="2"/>
        <v xml:space="preserve"> </v>
      </c>
      <c r="GB32" s="79" t="str">
        <f t="shared" si="67"/>
        <v xml:space="preserve">   </v>
      </c>
      <c r="GC32" s="98" t="str">
        <f t="shared" si="68"/>
        <v xml:space="preserve"> </v>
      </c>
      <c r="GD32" s="98" t="str">
        <f t="shared" si="69"/>
        <v xml:space="preserve"> </v>
      </c>
      <c r="GE32" s="80" t="str">
        <f t="shared" si="70"/>
        <v xml:space="preserve"> </v>
      </c>
      <c r="GF32" s="23" t="str">
        <f t="shared" si="71"/>
        <v xml:space="preserve"> </v>
      </c>
      <c r="GG32" s="80" t="str">
        <f t="shared" si="72"/>
        <v xml:space="preserve"> </v>
      </c>
      <c r="GH32" s="23" t="str">
        <f t="shared" si="73"/>
        <v xml:space="preserve"> </v>
      </c>
    </row>
    <row r="33" spans="1:190" x14ac:dyDescent="0.25">
      <c r="A33" s="20">
        <v>21</v>
      </c>
      <c r="B33" s="21"/>
      <c r="C33" s="22"/>
      <c r="D33" s="22"/>
      <c r="E33" s="23" t="str">
        <f t="shared" si="3"/>
        <v xml:space="preserve"> </v>
      </c>
      <c r="F33" s="22"/>
      <c r="G33" s="22"/>
      <c r="H33" s="23" t="str">
        <f t="shared" si="4"/>
        <v xml:space="preserve"> </v>
      </c>
      <c r="I33" s="22"/>
      <c r="J33" s="22"/>
      <c r="K33" s="23" t="str">
        <f t="shared" si="5"/>
        <v xml:space="preserve"> </v>
      </c>
      <c r="L33" s="22"/>
      <c r="M33" s="22"/>
      <c r="N33" s="23" t="str">
        <f t="shared" si="6"/>
        <v xml:space="preserve"> </v>
      </c>
      <c r="O33" s="22"/>
      <c r="P33" s="22"/>
      <c r="Q33" s="23" t="str">
        <f t="shared" si="7"/>
        <v xml:space="preserve"> </v>
      </c>
      <c r="R33" s="22"/>
      <c r="S33" s="22"/>
      <c r="T33" s="23" t="str">
        <f t="shared" si="8"/>
        <v xml:space="preserve"> </v>
      </c>
      <c r="U33" s="22"/>
      <c r="V33" s="22"/>
      <c r="W33" s="23" t="str">
        <f t="shared" si="9"/>
        <v xml:space="preserve"> </v>
      </c>
      <c r="X33" s="22"/>
      <c r="Y33" s="22"/>
      <c r="Z33" s="23" t="str">
        <f t="shared" si="10"/>
        <v xml:space="preserve"> </v>
      </c>
      <c r="AA33" s="22"/>
      <c r="AB33" s="22"/>
      <c r="AC33" s="23" t="str">
        <f t="shared" si="11"/>
        <v xml:space="preserve"> </v>
      </c>
      <c r="AD33" s="22"/>
      <c r="AE33" s="22"/>
      <c r="AF33" s="23" t="str">
        <f t="shared" si="12"/>
        <v xml:space="preserve"> </v>
      </c>
      <c r="AG33" s="22"/>
      <c r="AH33" s="22"/>
      <c r="AI33" s="23" t="str">
        <f t="shared" si="13"/>
        <v xml:space="preserve"> </v>
      </c>
      <c r="AJ33" s="22"/>
      <c r="AK33" s="22"/>
      <c r="AL33" s="23" t="str">
        <f t="shared" si="14"/>
        <v xml:space="preserve"> </v>
      </c>
      <c r="AM33" s="22"/>
      <c r="AN33" s="22"/>
      <c r="AO33" s="23" t="str">
        <f t="shared" si="15"/>
        <v xml:space="preserve"> </v>
      </c>
      <c r="AP33" s="22"/>
      <c r="AQ33" s="22"/>
      <c r="AR33" s="23" t="str">
        <f t="shared" si="16"/>
        <v xml:space="preserve"> </v>
      </c>
      <c r="AS33" s="22"/>
      <c r="AT33" s="22"/>
      <c r="AU33" s="23" t="str">
        <f t="shared" si="17"/>
        <v xml:space="preserve"> </v>
      </c>
      <c r="AV33" s="22"/>
      <c r="AW33" s="22"/>
      <c r="AX33" s="23" t="str">
        <f t="shared" si="18"/>
        <v xml:space="preserve"> </v>
      </c>
      <c r="AY33" s="22"/>
      <c r="AZ33" s="22"/>
      <c r="BA33" s="23" t="str">
        <f t="shared" si="19"/>
        <v xml:space="preserve"> </v>
      </c>
      <c r="BB33" s="22"/>
      <c r="BC33" s="22"/>
      <c r="BD33" s="23" t="str">
        <f t="shared" si="20"/>
        <v xml:space="preserve"> </v>
      </c>
      <c r="BE33" s="22"/>
      <c r="BF33" s="22"/>
      <c r="BG33" s="79" t="str">
        <f t="shared" si="0"/>
        <v xml:space="preserve"> </v>
      </c>
      <c r="BH33" s="79" t="str">
        <f t="shared" si="21"/>
        <v xml:space="preserve">   </v>
      </c>
      <c r="BI33" s="98" t="str">
        <f t="shared" si="22"/>
        <v xml:space="preserve"> </v>
      </c>
      <c r="BJ33" s="98" t="str">
        <f t="shared" si="23"/>
        <v xml:space="preserve"> </v>
      </c>
      <c r="BK33" s="80" t="str">
        <f t="shared" si="24"/>
        <v xml:space="preserve"> </v>
      </c>
      <c r="BL33" s="23" t="str">
        <f t="shared" si="25"/>
        <v xml:space="preserve"> </v>
      </c>
      <c r="BM33" s="22"/>
      <c r="BN33" s="22"/>
      <c r="BO33" s="23" t="str">
        <f t="shared" si="26"/>
        <v xml:space="preserve"> </v>
      </c>
      <c r="BP33" s="22"/>
      <c r="BQ33" s="22"/>
      <c r="BR33" s="23" t="str">
        <f t="shared" si="27"/>
        <v xml:space="preserve"> </v>
      </c>
      <c r="BS33" s="22"/>
      <c r="BT33" s="22"/>
      <c r="BU33" s="23" t="str">
        <f t="shared" si="28"/>
        <v xml:space="preserve"> </v>
      </c>
      <c r="BV33" s="22"/>
      <c r="BW33" s="22"/>
      <c r="BX33" s="23" t="str">
        <f t="shared" si="29"/>
        <v xml:space="preserve"> </v>
      </c>
      <c r="BY33" s="22"/>
      <c r="BZ33" s="22"/>
      <c r="CA33" s="23" t="str">
        <f t="shared" si="30"/>
        <v xml:space="preserve"> </v>
      </c>
      <c r="CB33" s="22"/>
      <c r="CC33" s="22"/>
      <c r="CD33" s="23" t="str">
        <f t="shared" si="31"/>
        <v xml:space="preserve"> </v>
      </c>
      <c r="CE33" s="22"/>
      <c r="CF33" s="22"/>
      <c r="CG33" s="23" t="str">
        <f t="shared" si="32"/>
        <v xml:space="preserve"> </v>
      </c>
      <c r="CH33" s="22"/>
      <c r="CI33" s="22"/>
      <c r="CJ33" s="23" t="str">
        <f t="shared" si="33"/>
        <v xml:space="preserve"> </v>
      </c>
      <c r="CK33" s="22"/>
      <c r="CL33" s="22"/>
      <c r="CM33" s="23" t="str">
        <f t="shared" si="34"/>
        <v xml:space="preserve"> </v>
      </c>
      <c r="CN33" s="22"/>
      <c r="CO33" s="22"/>
      <c r="CP33" s="23" t="str">
        <f t="shared" si="35"/>
        <v xml:space="preserve"> </v>
      </c>
      <c r="CQ33" s="22"/>
      <c r="CR33" s="22"/>
      <c r="CS33" s="23" t="str">
        <f t="shared" si="36"/>
        <v xml:space="preserve"> </v>
      </c>
      <c r="CT33" s="22"/>
      <c r="CU33" s="22"/>
      <c r="CV33" s="23" t="str">
        <f t="shared" si="37"/>
        <v xml:space="preserve"> </v>
      </c>
      <c r="CW33" s="22"/>
      <c r="CX33" s="22"/>
      <c r="CY33" s="23" t="str">
        <f t="shared" si="38"/>
        <v xml:space="preserve"> </v>
      </c>
      <c r="CZ33" s="22"/>
      <c r="DA33" s="22"/>
      <c r="DB33" s="23" t="str">
        <f t="shared" si="39"/>
        <v xml:space="preserve"> </v>
      </c>
      <c r="DC33" s="22"/>
      <c r="DD33" s="22"/>
      <c r="DE33" s="23" t="str">
        <f t="shared" si="40"/>
        <v xml:space="preserve"> </v>
      </c>
      <c r="DF33" s="22"/>
      <c r="DG33" s="22"/>
      <c r="DH33" s="23" t="str">
        <f t="shared" si="41"/>
        <v xml:space="preserve"> </v>
      </c>
      <c r="DI33" s="22"/>
      <c r="DJ33" s="22"/>
      <c r="DK33" s="23" t="str">
        <f t="shared" si="42"/>
        <v xml:space="preserve"> </v>
      </c>
      <c r="DL33" s="22"/>
      <c r="DM33" s="22"/>
      <c r="DN33" s="23" t="str">
        <f t="shared" si="43"/>
        <v xml:space="preserve"> </v>
      </c>
      <c r="DO33" s="22"/>
      <c r="DP33" s="22"/>
      <c r="DQ33" s="79" t="str">
        <f t="shared" si="1"/>
        <v xml:space="preserve"> </v>
      </c>
      <c r="DR33" s="79" t="str">
        <f t="shared" si="44"/>
        <v xml:space="preserve">   </v>
      </c>
      <c r="DS33" s="98" t="str">
        <f t="shared" si="45"/>
        <v xml:space="preserve"> </v>
      </c>
      <c r="DT33" s="98" t="str">
        <f t="shared" si="46"/>
        <v xml:space="preserve"> </v>
      </c>
      <c r="DU33" s="80" t="str">
        <f t="shared" si="47"/>
        <v xml:space="preserve"> </v>
      </c>
      <c r="DV33" s="23" t="str">
        <f t="shared" si="48"/>
        <v xml:space="preserve"> </v>
      </c>
      <c r="DW33" s="22"/>
      <c r="DX33" s="22"/>
      <c r="DY33" s="23" t="str">
        <f t="shared" si="49"/>
        <v xml:space="preserve"> </v>
      </c>
      <c r="DZ33" s="22"/>
      <c r="EA33" s="22"/>
      <c r="EB33" s="23" t="str">
        <f t="shared" si="50"/>
        <v xml:space="preserve"> </v>
      </c>
      <c r="EC33" s="22"/>
      <c r="ED33" s="22"/>
      <c r="EE33" s="23" t="str">
        <f t="shared" si="51"/>
        <v xml:space="preserve"> </v>
      </c>
      <c r="EF33" s="22"/>
      <c r="EG33" s="22"/>
      <c r="EH33" s="23" t="str">
        <f t="shared" si="52"/>
        <v xml:space="preserve"> </v>
      </c>
      <c r="EI33" s="22"/>
      <c r="EJ33" s="22"/>
      <c r="EK33" s="23" t="str">
        <f t="shared" si="53"/>
        <v xml:space="preserve"> </v>
      </c>
      <c r="EL33" s="22"/>
      <c r="EM33" s="22"/>
      <c r="EN33" s="23" t="str">
        <f t="shared" si="54"/>
        <v xml:space="preserve"> </v>
      </c>
      <c r="EO33" s="22"/>
      <c r="EP33" s="22"/>
      <c r="EQ33" s="23" t="str">
        <f t="shared" si="55"/>
        <v xml:space="preserve"> </v>
      </c>
      <c r="ER33" s="22"/>
      <c r="ES33" s="22"/>
      <c r="ET33" s="23" t="str">
        <f t="shared" si="56"/>
        <v xml:space="preserve"> </v>
      </c>
      <c r="EU33" s="22"/>
      <c r="EV33" s="22"/>
      <c r="EW33" s="23" t="str">
        <f t="shared" si="57"/>
        <v xml:space="preserve"> </v>
      </c>
      <c r="EX33" s="22"/>
      <c r="EY33" s="22"/>
      <c r="EZ33" s="23" t="str">
        <f t="shared" si="58"/>
        <v xml:space="preserve"> </v>
      </c>
      <c r="FA33" s="22"/>
      <c r="FB33" s="22"/>
      <c r="FC33" s="23" t="str">
        <f t="shared" si="59"/>
        <v xml:space="preserve"> </v>
      </c>
      <c r="FD33" s="22"/>
      <c r="FE33" s="22"/>
      <c r="FF33" s="23" t="str">
        <f t="shared" si="60"/>
        <v xml:space="preserve"> </v>
      </c>
      <c r="FG33" s="22"/>
      <c r="FH33" s="22"/>
      <c r="FI33" s="23" t="str">
        <f t="shared" si="61"/>
        <v xml:space="preserve"> </v>
      </c>
      <c r="FJ33" s="22"/>
      <c r="FK33" s="22"/>
      <c r="FL33" s="23" t="str">
        <f t="shared" si="62"/>
        <v xml:space="preserve"> </v>
      </c>
      <c r="FM33" s="22"/>
      <c r="FN33" s="22"/>
      <c r="FO33" s="23" t="str">
        <f t="shared" si="63"/>
        <v xml:space="preserve"> </v>
      </c>
      <c r="FP33" s="22"/>
      <c r="FQ33" s="22"/>
      <c r="FR33" s="23" t="str">
        <f t="shared" si="64"/>
        <v xml:space="preserve"> </v>
      </c>
      <c r="FS33" s="22"/>
      <c r="FT33" s="22"/>
      <c r="FU33" s="23" t="str">
        <f t="shared" si="65"/>
        <v xml:space="preserve"> </v>
      </c>
      <c r="FV33" s="22"/>
      <c r="FW33" s="22"/>
      <c r="FX33" s="23" t="str">
        <f t="shared" si="66"/>
        <v xml:space="preserve"> </v>
      </c>
      <c r="FY33" s="22"/>
      <c r="FZ33" s="22"/>
      <c r="GA33" s="79" t="str">
        <f t="shared" si="2"/>
        <v xml:space="preserve"> </v>
      </c>
      <c r="GB33" s="79" t="str">
        <f t="shared" si="67"/>
        <v xml:space="preserve">   </v>
      </c>
      <c r="GC33" s="98" t="str">
        <f t="shared" si="68"/>
        <v xml:space="preserve"> </v>
      </c>
      <c r="GD33" s="98" t="str">
        <f t="shared" si="69"/>
        <v xml:space="preserve"> </v>
      </c>
      <c r="GE33" s="80" t="str">
        <f t="shared" si="70"/>
        <v xml:space="preserve"> </v>
      </c>
      <c r="GF33" s="23" t="str">
        <f t="shared" si="71"/>
        <v xml:space="preserve"> </v>
      </c>
      <c r="GG33" s="80" t="str">
        <f t="shared" si="72"/>
        <v xml:space="preserve"> </v>
      </c>
      <c r="GH33" s="23" t="str">
        <f t="shared" si="73"/>
        <v xml:space="preserve"> </v>
      </c>
    </row>
    <row r="34" spans="1:190" x14ac:dyDescent="0.25">
      <c r="A34" s="20">
        <v>22</v>
      </c>
      <c r="B34" s="21"/>
      <c r="C34" s="22"/>
      <c r="D34" s="22"/>
      <c r="E34" s="23" t="str">
        <f t="shared" si="3"/>
        <v xml:space="preserve"> </v>
      </c>
      <c r="F34" s="22"/>
      <c r="G34" s="22"/>
      <c r="H34" s="23" t="str">
        <f t="shared" si="4"/>
        <v xml:space="preserve"> </v>
      </c>
      <c r="I34" s="22"/>
      <c r="J34" s="22"/>
      <c r="K34" s="23" t="str">
        <f t="shared" si="5"/>
        <v xml:space="preserve"> </v>
      </c>
      <c r="L34" s="22"/>
      <c r="M34" s="22"/>
      <c r="N34" s="23" t="str">
        <f t="shared" si="6"/>
        <v xml:space="preserve"> </v>
      </c>
      <c r="O34" s="22"/>
      <c r="P34" s="22"/>
      <c r="Q34" s="23" t="str">
        <f t="shared" si="7"/>
        <v xml:space="preserve"> </v>
      </c>
      <c r="R34" s="22"/>
      <c r="S34" s="22"/>
      <c r="T34" s="23" t="str">
        <f t="shared" si="8"/>
        <v xml:space="preserve"> </v>
      </c>
      <c r="U34" s="22"/>
      <c r="V34" s="22"/>
      <c r="W34" s="23" t="str">
        <f t="shared" si="9"/>
        <v xml:space="preserve"> </v>
      </c>
      <c r="X34" s="22"/>
      <c r="Y34" s="22"/>
      <c r="Z34" s="23" t="str">
        <f t="shared" si="10"/>
        <v xml:space="preserve"> </v>
      </c>
      <c r="AA34" s="22"/>
      <c r="AB34" s="22"/>
      <c r="AC34" s="23" t="str">
        <f t="shared" si="11"/>
        <v xml:space="preserve"> </v>
      </c>
      <c r="AD34" s="22"/>
      <c r="AE34" s="22"/>
      <c r="AF34" s="23" t="str">
        <f t="shared" si="12"/>
        <v xml:space="preserve"> </v>
      </c>
      <c r="AG34" s="22"/>
      <c r="AH34" s="22"/>
      <c r="AI34" s="23" t="str">
        <f t="shared" si="13"/>
        <v xml:space="preserve"> </v>
      </c>
      <c r="AJ34" s="22"/>
      <c r="AK34" s="22"/>
      <c r="AL34" s="23" t="str">
        <f t="shared" si="14"/>
        <v xml:space="preserve"> </v>
      </c>
      <c r="AM34" s="22"/>
      <c r="AN34" s="22"/>
      <c r="AO34" s="23" t="str">
        <f t="shared" si="15"/>
        <v xml:space="preserve"> </v>
      </c>
      <c r="AP34" s="22"/>
      <c r="AQ34" s="22"/>
      <c r="AR34" s="23" t="str">
        <f t="shared" si="16"/>
        <v xml:space="preserve"> </v>
      </c>
      <c r="AS34" s="22"/>
      <c r="AT34" s="22"/>
      <c r="AU34" s="23" t="str">
        <f t="shared" si="17"/>
        <v xml:space="preserve"> </v>
      </c>
      <c r="AV34" s="22"/>
      <c r="AW34" s="22"/>
      <c r="AX34" s="23" t="str">
        <f t="shared" si="18"/>
        <v xml:space="preserve"> </v>
      </c>
      <c r="AY34" s="22"/>
      <c r="AZ34" s="22"/>
      <c r="BA34" s="23" t="str">
        <f t="shared" si="19"/>
        <v xml:space="preserve"> </v>
      </c>
      <c r="BB34" s="22"/>
      <c r="BC34" s="22"/>
      <c r="BD34" s="23" t="str">
        <f t="shared" si="20"/>
        <v xml:space="preserve"> </v>
      </c>
      <c r="BE34" s="22"/>
      <c r="BF34" s="22"/>
      <c r="BG34" s="79" t="str">
        <f t="shared" si="0"/>
        <v xml:space="preserve"> </v>
      </c>
      <c r="BH34" s="79" t="str">
        <f t="shared" si="21"/>
        <v xml:space="preserve">   </v>
      </c>
      <c r="BI34" s="98" t="str">
        <f t="shared" si="22"/>
        <v xml:space="preserve"> </v>
      </c>
      <c r="BJ34" s="98" t="str">
        <f t="shared" si="23"/>
        <v xml:space="preserve"> </v>
      </c>
      <c r="BK34" s="80" t="str">
        <f t="shared" si="24"/>
        <v xml:space="preserve"> </v>
      </c>
      <c r="BL34" s="23" t="str">
        <f t="shared" si="25"/>
        <v xml:space="preserve"> </v>
      </c>
      <c r="BM34" s="22"/>
      <c r="BN34" s="22"/>
      <c r="BO34" s="23" t="str">
        <f t="shared" si="26"/>
        <v xml:space="preserve"> </v>
      </c>
      <c r="BP34" s="22"/>
      <c r="BQ34" s="22"/>
      <c r="BR34" s="23" t="str">
        <f t="shared" si="27"/>
        <v xml:space="preserve"> </v>
      </c>
      <c r="BS34" s="22"/>
      <c r="BT34" s="22"/>
      <c r="BU34" s="23" t="str">
        <f t="shared" si="28"/>
        <v xml:space="preserve"> </v>
      </c>
      <c r="BV34" s="22"/>
      <c r="BW34" s="22"/>
      <c r="BX34" s="23" t="str">
        <f t="shared" si="29"/>
        <v xml:space="preserve"> </v>
      </c>
      <c r="BY34" s="22"/>
      <c r="BZ34" s="22"/>
      <c r="CA34" s="23" t="str">
        <f t="shared" si="30"/>
        <v xml:space="preserve"> </v>
      </c>
      <c r="CB34" s="22"/>
      <c r="CC34" s="22"/>
      <c r="CD34" s="23" t="str">
        <f t="shared" si="31"/>
        <v xml:space="preserve"> </v>
      </c>
      <c r="CE34" s="22"/>
      <c r="CF34" s="22"/>
      <c r="CG34" s="23" t="str">
        <f t="shared" si="32"/>
        <v xml:space="preserve"> </v>
      </c>
      <c r="CH34" s="22"/>
      <c r="CI34" s="22"/>
      <c r="CJ34" s="23" t="str">
        <f t="shared" si="33"/>
        <v xml:space="preserve"> </v>
      </c>
      <c r="CK34" s="22"/>
      <c r="CL34" s="22"/>
      <c r="CM34" s="23" t="str">
        <f t="shared" si="34"/>
        <v xml:space="preserve"> </v>
      </c>
      <c r="CN34" s="22"/>
      <c r="CO34" s="22"/>
      <c r="CP34" s="23" t="str">
        <f t="shared" si="35"/>
        <v xml:space="preserve"> </v>
      </c>
      <c r="CQ34" s="22"/>
      <c r="CR34" s="22"/>
      <c r="CS34" s="23" t="str">
        <f t="shared" si="36"/>
        <v xml:space="preserve"> </v>
      </c>
      <c r="CT34" s="22"/>
      <c r="CU34" s="22"/>
      <c r="CV34" s="23" t="str">
        <f t="shared" si="37"/>
        <v xml:space="preserve"> </v>
      </c>
      <c r="CW34" s="22"/>
      <c r="CX34" s="22"/>
      <c r="CY34" s="23" t="str">
        <f t="shared" si="38"/>
        <v xml:space="preserve"> </v>
      </c>
      <c r="CZ34" s="22"/>
      <c r="DA34" s="22"/>
      <c r="DB34" s="23" t="str">
        <f t="shared" si="39"/>
        <v xml:space="preserve"> </v>
      </c>
      <c r="DC34" s="22"/>
      <c r="DD34" s="22"/>
      <c r="DE34" s="23" t="str">
        <f t="shared" si="40"/>
        <v xml:space="preserve"> </v>
      </c>
      <c r="DF34" s="22"/>
      <c r="DG34" s="22"/>
      <c r="DH34" s="23" t="str">
        <f t="shared" si="41"/>
        <v xml:space="preserve"> </v>
      </c>
      <c r="DI34" s="22"/>
      <c r="DJ34" s="22"/>
      <c r="DK34" s="23" t="str">
        <f t="shared" si="42"/>
        <v xml:space="preserve"> </v>
      </c>
      <c r="DL34" s="22"/>
      <c r="DM34" s="22"/>
      <c r="DN34" s="23" t="str">
        <f t="shared" si="43"/>
        <v xml:space="preserve"> </v>
      </c>
      <c r="DO34" s="22"/>
      <c r="DP34" s="22"/>
      <c r="DQ34" s="79" t="str">
        <f t="shared" si="1"/>
        <v xml:space="preserve"> </v>
      </c>
      <c r="DR34" s="79" t="str">
        <f t="shared" si="44"/>
        <v xml:space="preserve">   </v>
      </c>
      <c r="DS34" s="98" t="str">
        <f t="shared" si="45"/>
        <v xml:space="preserve"> </v>
      </c>
      <c r="DT34" s="98" t="str">
        <f t="shared" si="46"/>
        <v xml:space="preserve"> </v>
      </c>
      <c r="DU34" s="80" t="str">
        <f t="shared" si="47"/>
        <v xml:space="preserve"> </v>
      </c>
      <c r="DV34" s="23" t="str">
        <f t="shared" si="48"/>
        <v xml:space="preserve"> </v>
      </c>
      <c r="DW34" s="22"/>
      <c r="DX34" s="22"/>
      <c r="DY34" s="23" t="str">
        <f t="shared" si="49"/>
        <v xml:space="preserve"> </v>
      </c>
      <c r="DZ34" s="22"/>
      <c r="EA34" s="22"/>
      <c r="EB34" s="23" t="str">
        <f t="shared" si="50"/>
        <v xml:space="preserve"> </v>
      </c>
      <c r="EC34" s="22"/>
      <c r="ED34" s="22"/>
      <c r="EE34" s="23" t="str">
        <f t="shared" si="51"/>
        <v xml:space="preserve"> </v>
      </c>
      <c r="EF34" s="22"/>
      <c r="EG34" s="22"/>
      <c r="EH34" s="23" t="str">
        <f t="shared" si="52"/>
        <v xml:space="preserve"> </v>
      </c>
      <c r="EI34" s="22"/>
      <c r="EJ34" s="22"/>
      <c r="EK34" s="23" t="str">
        <f t="shared" si="53"/>
        <v xml:space="preserve"> </v>
      </c>
      <c r="EL34" s="22"/>
      <c r="EM34" s="22"/>
      <c r="EN34" s="23" t="str">
        <f t="shared" si="54"/>
        <v xml:space="preserve"> </v>
      </c>
      <c r="EO34" s="22"/>
      <c r="EP34" s="22"/>
      <c r="EQ34" s="23" t="str">
        <f t="shared" si="55"/>
        <v xml:space="preserve"> </v>
      </c>
      <c r="ER34" s="22"/>
      <c r="ES34" s="22"/>
      <c r="ET34" s="23" t="str">
        <f t="shared" si="56"/>
        <v xml:space="preserve"> </v>
      </c>
      <c r="EU34" s="22"/>
      <c r="EV34" s="22"/>
      <c r="EW34" s="23" t="str">
        <f t="shared" si="57"/>
        <v xml:space="preserve"> </v>
      </c>
      <c r="EX34" s="22"/>
      <c r="EY34" s="22"/>
      <c r="EZ34" s="23" t="str">
        <f t="shared" si="58"/>
        <v xml:space="preserve"> </v>
      </c>
      <c r="FA34" s="22"/>
      <c r="FB34" s="22"/>
      <c r="FC34" s="23" t="str">
        <f t="shared" si="59"/>
        <v xml:space="preserve"> </v>
      </c>
      <c r="FD34" s="22"/>
      <c r="FE34" s="22"/>
      <c r="FF34" s="23" t="str">
        <f t="shared" si="60"/>
        <v xml:space="preserve"> </v>
      </c>
      <c r="FG34" s="22"/>
      <c r="FH34" s="22"/>
      <c r="FI34" s="23" t="str">
        <f t="shared" si="61"/>
        <v xml:space="preserve"> </v>
      </c>
      <c r="FJ34" s="22"/>
      <c r="FK34" s="22"/>
      <c r="FL34" s="23" t="str">
        <f t="shared" si="62"/>
        <v xml:space="preserve"> </v>
      </c>
      <c r="FM34" s="22"/>
      <c r="FN34" s="22"/>
      <c r="FO34" s="23" t="str">
        <f t="shared" si="63"/>
        <v xml:space="preserve"> </v>
      </c>
      <c r="FP34" s="22"/>
      <c r="FQ34" s="22"/>
      <c r="FR34" s="23" t="str">
        <f t="shared" si="64"/>
        <v xml:space="preserve"> </v>
      </c>
      <c r="FS34" s="22"/>
      <c r="FT34" s="22"/>
      <c r="FU34" s="23" t="str">
        <f t="shared" si="65"/>
        <v xml:space="preserve"> </v>
      </c>
      <c r="FV34" s="22"/>
      <c r="FW34" s="22"/>
      <c r="FX34" s="23" t="str">
        <f t="shared" si="66"/>
        <v xml:space="preserve"> </v>
      </c>
      <c r="FY34" s="22"/>
      <c r="FZ34" s="22"/>
      <c r="GA34" s="79" t="str">
        <f t="shared" si="2"/>
        <v xml:space="preserve"> </v>
      </c>
      <c r="GB34" s="79" t="str">
        <f t="shared" si="67"/>
        <v xml:space="preserve">   </v>
      </c>
      <c r="GC34" s="98" t="str">
        <f t="shared" si="68"/>
        <v xml:space="preserve"> </v>
      </c>
      <c r="GD34" s="98" t="str">
        <f t="shared" si="69"/>
        <v xml:space="preserve"> </v>
      </c>
      <c r="GE34" s="80" t="str">
        <f t="shared" si="70"/>
        <v xml:space="preserve"> </v>
      </c>
      <c r="GF34" s="23" t="str">
        <f t="shared" si="71"/>
        <v xml:space="preserve"> </v>
      </c>
      <c r="GG34" s="80" t="str">
        <f t="shared" si="72"/>
        <v xml:space="preserve"> </v>
      </c>
      <c r="GH34" s="23" t="str">
        <f t="shared" si="73"/>
        <v xml:space="preserve"> </v>
      </c>
    </row>
    <row r="35" spans="1:190" x14ac:dyDescent="0.25">
      <c r="A35" s="20">
        <v>23</v>
      </c>
      <c r="B35" s="21"/>
      <c r="C35" s="22"/>
      <c r="D35" s="22"/>
      <c r="E35" s="23" t="str">
        <f t="shared" si="3"/>
        <v xml:space="preserve"> </v>
      </c>
      <c r="F35" s="22"/>
      <c r="G35" s="22"/>
      <c r="H35" s="23" t="str">
        <f t="shared" si="4"/>
        <v xml:space="preserve"> </v>
      </c>
      <c r="I35" s="22"/>
      <c r="J35" s="22"/>
      <c r="K35" s="23" t="str">
        <f t="shared" si="5"/>
        <v xml:space="preserve"> </v>
      </c>
      <c r="L35" s="22"/>
      <c r="M35" s="22"/>
      <c r="N35" s="23" t="str">
        <f t="shared" si="6"/>
        <v xml:space="preserve"> </v>
      </c>
      <c r="O35" s="22"/>
      <c r="P35" s="22"/>
      <c r="Q35" s="23" t="str">
        <f t="shared" si="7"/>
        <v xml:space="preserve"> </v>
      </c>
      <c r="R35" s="22"/>
      <c r="S35" s="22"/>
      <c r="T35" s="23" t="str">
        <f t="shared" si="8"/>
        <v xml:space="preserve"> </v>
      </c>
      <c r="U35" s="22"/>
      <c r="V35" s="22"/>
      <c r="W35" s="23" t="str">
        <f t="shared" si="9"/>
        <v xml:space="preserve"> </v>
      </c>
      <c r="X35" s="22"/>
      <c r="Y35" s="22"/>
      <c r="Z35" s="23" t="str">
        <f t="shared" si="10"/>
        <v xml:space="preserve"> </v>
      </c>
      <c r="AA35" s="22"/>
      <c r="AB35" s="22"/>
      <c r="AC35" s="23" t="str">
        <f t="shared" si="11"/>
        <v xml:space="preserve"> </v>
      </c>
      <c r="AD35" s="22"/>
      <c r="AE35" s="22"/>
      <c r="AF35" s="23" t="str">
        <f t="shared" si="12"/>
        <v xml:space="preserve"> </v>
      </c>
      <c r="AG35" s="22"/>
      <c r="AH35" s="22"/>
      <c r="AI35" s="23" t="str">
        <f t="shared" si="13"/>
        <v xml:space="preserve"> </v>
      </c>
      <c r="AJ35" s="22"/>
      <c r="AK35" s="22"/>
      <c r="AL35" s="23" t="str">
        <f t="shared" si="14"/>
        <v xml:space="preserve"> </v>
      </c>
      <c r="AM35" s="22"/>
      <c r="AN35" s="22"/>
      <c r="AO35" s="23" t="str">
        <f t="shared" si="15"/>
        <v xml:space="preserve"> </v>
      </c>
      <c r="AP35" s="22"/>
      <c r="AQ35" s="22"/>
      <c r="AR35" s="23" t="str">
        <f t="shared" si="16"/>
        <v xml:space="preserve"> </v>
      </c>
      <c r="AS35" s="22"/>
      <c r="AT35" s="22"/>
      <c r="AU35" s="23" t="str">
        <f t="shared" si="17"/>
        <v xml:space="preserve"> </v>
      </c>
      <c r="AV35" s="22"/>
      <c r="AW35" s="22"/>
      <c r="AX35" s="23" t="str">
        <f t="shared" si="18"/>
        <v xml:space="preserve"> </v>
      </c>
      <c r="AY35" s="22"/>
      <c r="AZ35" s="22"/>
      <c r="BA35" s="23" t="str">
        <f t="shared" si="19"/>
        <v xml:space="preserve"> </v>
      </c>
      <c r="BB35" s="22"/>
      <c r="BC35" s="22"/>
      <c r="BD35" s="23" t="str">
        <f t="shared" si="20"/>
        <v xml:space="preserve"> </v>
      </c>
      <c r="BE35" s="22"/>
      <c r="BF35" s="22"/>
      <c r="BG35" s="79" t="str">
        <f t="shared" si="0"/>
        <v xml:space="preserve"> </v>
      </c>
      <c r="BH35" s="79" t="str">
        <f t="shared" si="21"/>
        <v xml:space="preserve">   </v>
      </c>
      <c r="BI35" s="98" t="str">
        <f t="shared" si="22"/>
        <v xml:space="preserve"> </v>
      </c>
      <c r="BJ35" s="98" t="str">
        <f t="shared" si="23"/>
        <v xml:space="preserve"> </v>
      </c>
      <c r="BK35" s="80" t="str">
        <f t="shared" si="24"/>
        <v xml:space="preserve"> </v>
      </c>
      <c r="BL35" s="23" t="str">
        <f t="shared" si="25"/>
        <v xml:space="preserve"> </v>
      </c>
      <c r="BM35" s="22"/>
      <c r="BN35" s="22"/>
      <c r="BO35" s="23" t="str">
        <f t="shared" si="26"/>
        <v xml:space="preserve"> </v>
      </c>
      <c r="BP35" s="22"/>
      <c r="BQ35" s="22"/>
      <c r="BR35" s="23" t="str">
        <f t="shared" si="27"/>
        <v xml:space="preserve"> </v>
      </c>
      <c r="BS35" s="22"/>
      <c r="BT35" s="22"/>
      <c r="BU35" s="23" t="str">
        <f t="shared" si="28"/>
        <v xml:space="preserve"> </v>
      </c>
      <c r="BV35" s="22"/>
      <c r="BW35" s="22"/>
      <c r="BX35" s="23" t="str">
        <f t="shared" si="29"/>
        <v xml:space="preserve"> </v>
      </c>
      <c r="BY35" s="22"/>
      <c r="BZ35" s="22"/>
      <c r="CA35" s="23" t="str">
        <f t="shared" si="30"/>
        <v xml:space="preserve"> </v>
      </c>
      <c r="CB35" s="22"/>
      <c r="CC35" s="22"/>
      <c r="CD35" s="23" t="str">
        <f t="shared" si="31"/>
        <v xml:space="preserve"> </v>
      </c>
      <c r="CE35" s="22"/>
      <c r="CF35" s="22"/>
      <c r="CG35" s="23" t="str">
        <f t="shared" si="32"/>
        <v xml:space="preserve"> </v>
      </c>
      <c r="CH35" s="22"/>
      <c r="CI35" s="22"/>
      <c r="CJ35" s="23" t="str">
        <f t="shared" si="33"/>
        <v xml:space="preserve"> </v>
      </c>
      <c r="CK35" s="22"/>
      <c r="CL35" s="22"/>
      <c r="CM35" s="23" t="str">
        <f t="shared" si="34"/>
        <v xml:space="preserve"> </v>
      </c>
      <c r="CN35" s="22"/>
      <c r="CO35" s="22"/>
      <c r="CP35" s="23" t="str">
        <f t="shared" si="35"/>
        <v xml:space="preserve"> </v>
      </c>
      <c r="CQ35" s="22"/>
      <c r="CR35" s="22"/>
      <c r="CS35" s="23" t="str">
        <f t="shared" si="36"/>
        <v xml:space="preserve"> </v>
      </c>
      <c r="CT35" s="22"/>
      <c r="CU35" s="22"/>
      <c r="CV35" s="23" t="str">
        <f t="shared" si="37"/>
        <v xml:space="preserve"> </v>
      </c>
      <c r="CW35" s="22"/>
      <c r="CX35" s="22"/>
      <c r="CY35" s="23" t="str">
        <f t="shared" si="38"/>
        <v xml:space="preserve"> </v>
      </c>
      <c r="CZ35" s="22"/>
      <c r="DA35" s="22"/>
      <c r="DB35" s="23" t="str">
        <f t="shared" si="39"/>
        <v xml:space="preserve"> </v>
      </c>
      <c r="DC35" s="22"/>
      <c r="DD35" s="22"/>
      <c r="DE35" s="23" t="str">
        <f t="shared" si="40"/>
        <v xml:space="preserve"> </v>
      </c>
      <c r="DF35" s="22"/>
      <c r="DG35" s="22"/>
      <c r="DH35" s="23" t="str">
        <f t="shared" si="41"/>
        <v xml:space="preserve"> </v>
      </c>
      <c r="DI35" s="22"/>
      <c r="DJ35" s="22"/>
      <c r="DK35" s="23" t="str">
        <f t="shared" si="42"/>
        <v xml:space="preserve"> </v>
      </c>
      <c r="DL35" s="22"/>
      <c r="DM35" s="22"/>
      <c r="DN35" s="23" t="str">
        <f t="shared" si="43"/>
        <v xml:space="preserve"> </v>
      </c>
      <c r="DO35" s="22"/>
      <c r="DP35" s="22"/>
      <c r="DQ35" s="79" t="str">
        <f t="shared" si="1"/>
        <v xml:space="preserve"> </v>
      </c>
      <c r="DR35" s="79" t="str">
        <f t="shared" si="44"/>
        <v xml:space="preserve">   </v>
      </c>
      <c r="DS35" s="98" t="str">
        <f t="shared" si="45"/>
        <v xml:space="preserve"> </v>
      </c>
      <c r="DT35" s="98" t="str">
        <f t="shared" si="46"/>
        <v xml:space="preserve"> </v>
      </c>
      <c r="DU35" s="80" t="str">
        <f t="shared" si="47"/>
        <v xml:space="preserve"> </v>
      </c>
      <c r="DV35" s="23" t="str">
        <f t="shared" si="48"/>
        <v xml:space="preserve"> </v>
      </c>
      <c r="DW35" s="22"/>
      <c r="DX35" s="22"/>
      <c r="DY35" s="23" t="str">
        <f t="shared" si="49"/>
        <v xml:space="preserve"> </v>
      </c>
      <c r="DZ35" s="22"/>
      <c r="EA35" s="22"/>
      <c r="EB35" s="23" t="str">
        <f t="shared" si="50"/>
        <v xml:space="preserve"> </v>
      </c>
      <c r="EC35" s="22"/>
      <c r="ED35" s="22"/>
      <c r="EE35" s="23" t="str">
        <f t="shared" si="51"/>
        <v xml:space="preserve"> </v>
      </c>
      <c r="EF35" s="22"/>
      <c r="EG35" s="22"/>
      <c r="EH35" s="23" t="str">
        <f t="shared" si="52"/>
        <v xml:space="preserve"> </v>
      </c>
      <c r="EI35" s="22"/>
      <c r="EJ35" s="22"/>
      <c r="EK35" s="23" t="str">
        <f t="shared" si="53"/>
        <v xml:space="preserve"> </v>
      </c>
      <c r="EL35" s="22"/>
      <c r="EM35" s="22"/>
      <c r="EN35" s="23" t="str">
        <f t="shared" si="54"/>
        <v xml:space="preserve"> </v>
      </c>
      <c r="EO35" s="22"/>
      <c r="EP35" s="22"/>
      <c r="EQ35" s="23" t="str">
        <f t="shared" si="55"/>
        <v xml:space="preserve"> </v>
      </c>
      <c r="ER35" s="22"/>
      <c r="ES35" s="22"/>
      <c r="ET35" s="23" t="str">
        <f t="shared" si="56"/>
        <v xml:space="preserve"> </v>
      </c>
      <c r="EU35" s="22"/>
      <c r="EV35" s="22"/>
      <c r="EW35" s="23" t="str">
        <f t="shared" si="57"/>
        <v xml:space="preserve"> </v>
      </c>
      <c r="EX35" s="22"/>
      <c r="EY35" s="22"/>
      <c r="EZ35" s="23" t="str">
        <f t="shared" si="58"/>
        <v xml:space="preserve"> </v>
      </c>
      <c r="FA35" s="22"/>
      <c r="FB35" s="22"/>
      <c r="FC35" s="23" t="str">
        <f t="shared" si="59"/>
        <v xml:space="preserve"> </v>
      </c>
      <c r="FD35" s="22"/>
      <c r="FE35" s="22"/>
      <c r="FF35" s="23" t="str">
        <f t="shared" si="60"/>
        <v xml:space="preserve"> </v>
      </c>
      <c r="FG35" s="22"/>
      <c r="FH35" s="22"/>
      <c r="FI35" s="23" t="str">
        <f t="shared" si="61"/>
        <v xml:space="preserve"> </v>
      </c>
      <c r="FJ35" s="22"/>
      <c r="FK35" s="22"/>
      <c r="FL35" s="23" t="str">
        <f t="shared" si="62"/>
        <v xml:space="preserve"> </v>
      </c>
      <c r="FM35" s="22"/>
      <c r="FN35" s="22"/>
      <c r="FO35" s="23" t="str">
        <f t="shared" si="63"/>
        <v xml:space="preserve"> </v>
      </c>
      <c r="FP35" s="22"/>
      <c r="FQ35" s="22"/>
      <c r="FR35" s="23" t="str">
        <f t="shared" si="64"/>
        <v xml:space="preserve"> </v>
      </c>
      <c r="FS35" s="22"/>
      <c r="FT35" s="22"/>
      <c r="FU35" s="23" t="str">
        <f t="shared" si="65"/>
        <v xml:space="preserve"> </v>
      </c>
      <c r="FV35" s="22"/>
      <c r="FW35" s="22"/>
      <c r="FX35" s="23" t="str">
        <f t="shared" si="66"/>
        <v xml:space="preserve"> </v>
      </c>
      <c r="FY35" s="22"/>
      <c r="FZ35" s="22"/>
      <c r="GA35" s="79" t="str">
        <f t="shared" si="2"/>
        <v xml:space="preserve"> </v>
      </c>
      <c r="GB35" s="79" t="str">
        <f t="shared" si="67"/>
        <v xml:space="preserve">   </v>
      </c>
      <c r="GC35" s="98" t="str">
        <f t="shared" si="68"/>
        <v xml:space="preserve"> </v>
      </c>
      <c r="GD35" s="98" t="str">
        <f t="shared" si="69"/>
        <v xml:space="preserve"> </v>
      </c>
      <c r="GE35" s="80" t="str">
        <f t="shared" si="70"/>
        <v xml:space="preserve"> </v>
      </c>
      <c r="GF35" s="23" t="str">
        <f t="shared" si="71"/>
        <v xml:space="preserve"> </v>
      </c>
      <c r="GG35" s="80" t="str">
        <f t="shared" si="72"/>
        <v xml:space="preserve"> </v>
      </c>
      <c r="GH35" s="23" t="str">
        <f t="shared" si="73"/>
        <v xml:space="preserve"> </v>
      </c>
    </row>
    <row r="36" spans="1:190" x14ac:dyDescent="0.25">
      <c r="A36" s="20">
        <v>24</v>
      </c>
      <c r="B36" s="21"/>
      <c r="C36" s="22"/>
      <c r="D36" s="22"/>
      <c r="E36" s="23" t="str">
        <f t="shared" si="3"/>
        <v xml:space="preserve"> </v>
      </c>
      <c r="F36" s="22"/>
      <c r="G36" s="22"/>
      <c r="H36" s="23" t="str">
        <f t="shared" si="4"/>
        <v xml:space="preserve"> </v>
      </c>
      <c r="I36" s="22"/>
      <c r="J36" s="22"/>
      <c r="K36" s="23" t="str">
        <f t="shared" si="5"/>
        <v xml:space="preserve"> </v>
      </c>
      <c r="L36" s="22"/>
      <c r="M36" s="22"/>
      <c r="N36" s="23" t="str">
        <f t="shared" si="6"/>
        <v xml:space="preserve"> </v>
      </c>
      <c r="O36" s="22"/>
      <c r="P36" s="22"/>
      <c r="Q36" s="23" t="str">
        <f t="shared" si="7"/>
        <v xml:space="preserve"> </v>
      </c>
      <c r="R36" s="22"/>
      <c r="S36" s="22"/>
      <c r="T36" s="23" t="str">
        <f t="shared" si="8"/>
        <v xml:space="preserve"> </v>
      </c>
      <c r="U36" s="22"/>
      <c r="V36" s="22"/>
      <c r="W36" s="23" t="str">
        <f t="shared" si="9"/>
        <v xml:space="preserve"> </v>
      </c>
      <c r="X36" s="22"/>
      <c r="Y36" s="22"/>
      <c r="Z36" s="23" t="str">
        <f t="shared" si="10"/>
        <v xml:space="preserve"> </v>
      </c>
      <c r="AA36" s="22"/>
      <c r="AB36" s="22"/>
      <c r="AC36" s="23" t="str">
        <f t="shared" si="11"/>
        <v xml:space="preserve"> </v>
      </c>
      <c r="AD36" s="22"/>
      <c r="AE36" s="22"/>
      <c r="AF36" s="23" t="str">
        <f t="shared" si="12"/>
        <v xml:space="preserve"> </v>
      </c>
      <c r="AG36" s="22"/>
      <c r="AH36" s="22"/>
      <c r="AI36" s="23" t="str">
        <f t="shared" si="13"/>
        <v xml:space="preserve"> </v>
      </c>
      <c r="AJ36" s="22"/>
      <c r="AK36" s="22"/>
      <c r="AL36" s="23" t="str">
        <f t="shared" si="14"/>
        <v xml:space="preserve"> </v>
      </c>
      <c r="AM36" s="22"/>
      <c r="AN36" s="22"/>
      <c r="AO36" s="23" t="str">
        <f t="shared" si="15"/>
        <v xml:space="preserve"> </v>
      </c>
      <c r="AP36" s="22"/>
      <c r="AQ36" s="22"/>
      <c r="AR36" s="23" t="str">
        <f t="shared" si="16"/>
        <v xml:space="preserve"> </v>
      </c>
      <c r="AS36" s="22"/>
      <c r="AT36" s="22"/>
      <c r="AU36" s="23" t="str">
        <f t="shared" si="17"/>
        <v xml:space="preserve"> </v>
      </c>
      <c r="AV36" s="22"/>
      <c r="AW36" s="22"/>
      <c r="AX36" s="23" t="str">
        <f t="shared" si="18"/>
        <v xml:space="preserve"> </v>
      </c>
      <c r="AY36" s="22"/>
      <c r="AZ36" s="22"/>
      <c r="BA36" s="23" t="str">
        <f t="shared" si="19"/>
        <v xml:space="preserve"> </v>
      </c>
      <c r="BB36" s="22"/>
      <c r="BC36" s="22"/>
      <c r="BD36" s="23" t="str">
        <f t="shared" si="20"/>
        <v xml:space="preserve"> </v>
      </c>
      <c r="BE36" s="22"/>
      <c r="BF36" s="22"/>
      <c r="BG36" s="79" t="str">
        <f t="shared" si="0"/>
        <v xml:space="preserve"> </v>
      </c>
      <c r="BH36" s="79" t="str">
        <f t="shared" si="21"/>
        <v xml:space="preserve">   </v>
      </c>
      <c r="BI36" s="98" t="str">
        <f t="shared" si="22"/>
        <v xml:space="preserve"> </v>
      </c>
      <c r="BJ36" s="98" t="str">
        <f t="shared" si="23"/>
        <v xml:space="preserve"> </v>
      </c>
      <c r="BK36" s="80" t="str">
        <f t="shared" si="24"/>
        <v xml:space="preserve"> </v>
      </c>
      <c r="BL36" s="23" t="str">
        <f t="shared" si="25"/>
        <v xml:space="preserve"> </v>
      </c>
      <c r="BM36" s="22"/>
      <c r="BN36" s="22"/>
      <c r="BO36" s="23" t="str">
        <f t="shared" si="26"/>
        <v xml:space="preserve"> </v>
      </c>
      <c r="BP36" s="22"/>
      <c r="BQ36" s="22"/>
      <c r="BR36" s="23" t="str">
        <f t="shared" si="27"/>
        <v xml:space="preserve"> </v>
      </c>
      <c r="BS36" s="22"/>
      <c r="BT36" s="22"/>
      <c r="BU36" s="23" t="str">
        <f t="shared" si="28"/>
        <v xml:space="preserve"> </v>
      </c>
      <c r="BV36" s="22"/>
      <c r="BW36" s="22"/>
      <c r="BX36" s="23" t="str">
        <f t="shared" si="29"/>
        <v xml:space="preserve"> </v>
      </c>
      <c r="BY36" s="22"/>
      <c r="BZ36" s="22"/>
      <c r="CA36" s="23" t="str">
        <f t="shared" si="30"/>
        <v xml:space="preserve"> </v>
      </c>
      <c r="CB36" s="22"/>
      <c r="CC36" s="22"/>
      <c r="CD36" s="23" t="str">
        <f t="shared" si="31"/>
        <v xml:space="preserve"> </v>
      </c>
      <c r="CE36" s="22"/>
      <c r="CF36" s="22"/>
      <c r="CG36" s="23" t="str">
        <f t="shared" si="32"/>
        <v xml:space="preserve"> </v>
      </c>
      <c r="CH36" s="22"/>
      <c r="CI36" s="22"/>
      <c r="CJ36" s="23" t="str">
        <f t="shared" si="33"/>
        <v xml:space="preserve"> </v>
      </c>
      <c r="CK36" s="22"/>
      <c r="CL36" s="22"/>
      <c r="CM36" s="23" t="str">
        <f t="shared" si="34"/>
        <v xml:space="preserve"> </v>
      </c>
      <c r="CN36" s="22"/>
      <c r="CO36" s="22"/>
      <c r="CP36" s="23" t="str">
        <f t="shared" si="35"/>
        <v xml:space="preserve"> </v>
      </c>
      <c r="CQ36" s="22"/>
      <c r="CR36" s="22"/>
      <c r="CS36" s="23" t="str">
        <f t="shared" si="36"/>
        <v xml:space="preserve"> </v>
      </c>
      <c r="CT36" s="22"/>
      <c r="CU36" s="22"/>
      <c r="CV36" s="23" t="str">
        <f t="shared" si="37"/>
        <v xml:space="preserve"> </v>
      </c>
      <c r="CW36" s="22"/>
      <c r="CX36" s="22"/>
      <c r="CY36" s="23" t="str">
        <f t="shared" si="38"/>
        <v xml:space="preserve"> </v>
      </c>
      <c r="CZ36" s="22"/>
      <c r="DA36" s="22"/>
      <c r="DB36" s="23" t="str">
        <f t="shared" si="39"/>
        <v xml:space="preserve"> </v>
      </c>
      <c r="DC36" s="22"/>
      <c r="DD36" s="22"/>
      <c r="DE36" s="23" t="str">
        <f t="shared" si="40"/>
        <v xml:space="preserve"> </v>
      </c>
      <c r="DF36" s="22"/>
      <c r="DG36" s="22"/>
      <c r="DH36" s="23" t="str">
        <f t="shared" si="41"/>
        <v xml:space="preserve"> </v>
      </c>
      <c r="DI36" s="22"/>
      <c r="DJ36" s="22"/>
      <c r="DK36" s="23" t="str">
        <f t="shared" si="42"/>
        <v xml:space="preserve"> </v>
      </c>
      <c r="DL36" s="22"/>
      <c r="DM36" s="22"/>
      <c r="DN36" s="23" t="str">
        <f t="shared" si="43"/>
        <v xml:space="preserve"> </v>
      </c>
      <c r="DO36" s="22"/>
      <c r="DP36" s="22"/>
      <c r="DQ36" s="79" t="str">
        <f t="shared" si="1"/>
        <v xml:space="preserve"> </v>
      </c>
      <c r="DR36" s="79" t="str">
        <f t="shared" si="44"/>
        <v xml:space="preserve">   </v>
      </c>
      <c r="DS36" s="98" t="str">
        <f t="shared" si="45"/>
        <v xml:space="preserve"> </v>
      </c>
      <c r="DT36" s="98" t="str">
        <f t="shared" si="46"/>
        <v xml:space="preserve"> </v>
      </c>
      <c r="DU36" s="80" t="str">
        <f t="shared" si="47"/>
        <v xml:space="preserve"> </v>
      </c>
      <c r="DV36" s="23" t="str">
        <f t="shared" si="48"/>
        <v xml:space="preserve"> </v>
      </c>
      <c r="DW36" s="22"/>
      <c r="DX36" s="22"/>
      <c r="DY36" s="23" t="str">
        <f t="shared" si="49"/>
        <v xml:space="preserve"> </v>
      </c>
      <c r="DZ36" s="22"/>
      <c r="EA36" s="22"/>
      <c r="EB36" s="23" t="str">
        <f t="shared" si="50"/>
        <v xml:space="preserve"> </v>
      </c>
      <c r="EC36" s="22"/>
      <c r="ED36" s="22"/>
      <c r="EE36" s="23" t="str">
        <f t="shared" si="51"/>
        <v xml:space="preserve"> </v>
      </c>
      <c r="EF36" s="22"/>
      <c r="EG36" s="22"/>
      <c r="EH36" s="23" t="str">
        <f t="shared" si="52"/>
        <v xml:space="preserve"> </v>
      </c>
      <c r="EI36" s="22"/>
      <c r="EJ36" s="22"/>
      <c r="EK36" s="23" t="str">
        <f t="shared" si="53"/>
        <v xml:space="preserve"> </v>
      </c>
      <c r="EL36" s="22"/>
      <c r="EM36" s="22"/>
      <c r="EN36" s="23" t="str">
        <f t="shared" si="54"/>
        <v xml:space="preserve"> </v>
      </c>
      <c r="EO36" s="22"/>
      <c r="EP36" s="22"/>
      <c r="EQ36" s="23" t="str">
        <f t="shared" si="55"/>
        <v xml:space="preserve"> </v>
      </c>
      <c r="ER36" s="22"/>
      <c r="ES36" s="22"/>
      <c r="ET36" s="23" t="str">
        <f t="shared" si="56"/>
        <v xml:space="preserve"> </v>
      </c>
      <c r="EU36" s="22"/>
      <c r="EV36" s="22"/>
      <c r="EW36" s="23" t="str">
        <f t="shared" si="57"/>
        <v xml:space="preserve"> </v>
      </c>
      <c r="EX36" s="22"/>
      <c r="EY36" s="22"/>
      <c r="EZ36" s="23" t="str">
        <f t="shared" si="58"/>
        <v xml:space="preserve"> </v>
      </c>
      <c r="FA36" s="22"/>
      <c r="FB36" s="22"/>
      <c r="FC36" s="23" t="str">
        <f t="shared" si="59"/>
        <v xml:space="preserve"> </v>
      </c>
      <c r="FD36" s="22"/>
      <c r="FE36" s="22"/>
      <c r="FF36" s="23" t="str">
        <f t="shared" si="60"/>
        <v xml:space="preserve"> </v>
      </c>
      <c r="FG36" s="22"/>
      <c r="FH36" s="22"/>
      <c r="FI36" s="23" t="str">
        <f t="shared" si="61"/>
        <v xml:space="preserve"> </v>
      </c>
      <c r="FJ36" s="22"/>
      <c r="FK36" s="22"/>
      <c r="FL36" s="23" t="str">
        <f t="shared" si="62"/>
        <v xml:space="preserve"> </v>
      </c>
      <c r="FM36" s="22"/>
      <c r="FN36" s="22"/>
      <c r="FO36" s="23" t="str">
        <f t="shared" si="63"/>
        <v xml:space="preserve"> </v>
      </c>
      <c r="FP36" s="22"/>
      <c r="FQ36" s="22"/>
      <c r="FR36" s="23" t="str">
        <f t="shared" si="64"/>
        <v xml:space="preserve"> </v>
      </c>
      <c r="FS36" s="22"/>
      <c r="FT36" s="22"/>
      <c r="FU36" s="23" t="str">
        <f t="shared" si="65"/>
        <v xml:space="preserve"> </v>
      </c>
      <c r="FV36" s="22"/>
      <c r="FW36" s="22"/>
      <c r="FX36" s="23" t="str">
        <f t="shared" si="66"/>
        <v xml:space="preserve"> </v>
      </c>
      <c r="FY36" s="22"/>
      <c r="FZ36" s="22"/>
      <c r="GA36" s="79" t="str">
        <f t="shared" si="2"/>
        <v xml:space="preserve"> </v>
      </c>
      <c r="GB36" s="79" t="str">
        <f t="shared" si="67"/>
        <v xml:space="preserve">   </v>
      </c>
      <c r="GC36" s="98" t="str">
        <f t="shared" si="68"/>
        <v xml:space="preserve"> </v>
      </c>
      <c r="GD36" s="98" t="str">
        <f t="shared" si="69"/>
        <v xml:space="preserve"> </v>
      </c>
      <c r="GE36" s="80" t="str">
        <f t="shared" si="70"/>
        <v xml:space="preserve"> </v>
      </c>
      <c r="GF36" s="23" t="str">
        <f t="shared" si="71"/>
        <v xml:space="preserve"> </v>
      </c>
      <c r="GG36" s="80" t="str">
        <f t="shared" si="72"/>
        <v xml:space="preserve"> </v>
      </c>
      <c r="GH36" s="23" t="str">
        <f t="shared" si="73"/>
        <v xml:space="preserve"> </v>
      </c>
    </row>
    <row r="37" spans="1:190" x14ac:dyDescent="0.25">
      <c r="A37" s="20">
        <v>25</v>
      </c>
      <c r="B37" s="21"/>
      <c r="C37" s="22"/>
      <c r="D37" s="22"/>
      <c r="E37" s="23" t="str">
        <f t="shared" si="3"/>
        <v xml:space="preserve"> </v>
      </c>
      <c r="F37" s="22"/>
      <c r="G37" s="22"/>
      <c r="H37" s="23" t="str">
        <f t="shared" si="4"/>
        <v xml:space="preserve"> </v>
      </c>
      <c r="I37" s="22"/>
      <c r="J37" s="22"/>
      <c r="K37" s="23" t="str">
        <f t="shared" si="5"/>
        <v xml:space="preserve"> </v>
      </c>
      <c r="L37" s="22"/>
      <c r="M37" s="22"/>
      <c r="N37" s="23" t="str">
        <f t="shared" si="6"/>
        <v xml:space="preserve"> </v>
      </c>
      <c r="O37" s="22"/>
      <c r="P37" s="22"/>
      <c r="Q37" s="23" t="str">
        <f t="shared" si="7"/>
        <v xml:space="preserve"> </v>
      </c>
      <c r="R37" s="22"/>
      <c r="S37" s="22"/>
      <c r="T37" s="23" t="str">
        <f t="shared" si="8"/>
        <v xml:space="preserve"> </v>
      </c>
      <c r="U37" s="22"/>
      <c r="V37" s="22"/>
      <c r="W37" s="23" t="str">
        <f t="shared" si="9"/>
        <v xml:space="preserve"> </v>
      </c>
      <c r="X37" s="22"/>
      <c r="Y37" s="22"/>
      <c r="Z37" s="23" t="str">
        <f t="shared" si="10"/>
        <v xml:space="preserve"> </v>
      </c>
      <c r="AA37" s="22"/>
      <c r="AB37" s="22"/>
      <c r="AC37" s="23" t="str">
        <f t="shared" si="11"/>
        <v xml:space="preserve"> </v>
      </c>
      <c r="AD37" s="22"/>
      <c r="AE37" s="22"/>
      <c r="AF37" s="23" t="str">
        <f t="shared" si="12"/>
        <v xml:space="preserve"> </v>
      </c>
      <c r="AG37" s="22"/>
      <c r="AH37" s="22"/>
      <c r="AI37" s="23" t="str">
        <f t="shared" si="13"/>
        <v xml:space="preserve"> </v>
      </c>
      <c r="AJ37" s="22"/>
      <c r="AK37" s="22"/>
      <c r="AL37" s="23" t="str">
        <f t="shared" si="14"/>
        <v xml:space="preserve"> </v>
      </c>
      <c r="AM37" s="22"/>
      <c r="AN37" s="22"/>
      <c r="AO37" s="23" t="str">
        <f t="shared" si="15"/>
        <v xml:space="preserve"> </v>
      </c>
      <c r="AP37" s="22"/>
      <c r="AQ37" s="22"/>
      <c r="AR37" s="23" t="str">
        <f t="shared" si="16"/>
        <v xml:space="preserve"> </v>
      </c>
      <c r="AS37" s="22"/>
      <c r="AT37" s="22"/>
      <c r="AU37" s="23" t="str">
        <f t="shared" si="17"/>
        <v xml:space="preserve"> </v>
      </c>
      <c r="AV37" s="22"/>
      <c r="AW37" s="22"/>
      <c r="AX37" s="23" t="str">
        <f t="shared" si="18"/>
        <v xml:space="preserve"> </v>
      </c>
      <c r="AY37" s="22"/>
      <c r="AZ37" s="22"/>
      <c r="BA37" s="23" t="str">
        <f t="shared" si="19"/>
        <v xml:space="preserve"> </v>
      </c>
      <c r="BB37" s="22"/>
      <c r="BC37" s="22"/>
      <c r="BD37" s="23" t="str">
        <f t="shared" si="20"/>
        <v xml:space="preserve"> </v>
      </c>
      <c r="BE37" s="22"/>
      <c r="BF37" s="22"/>
      <c r="BG37" s="79" t="str">
        <f t="shared" si="0"/>
        <v xml:space="preserve"> </v>
      </c>
      <c r="BH37" s="79" t="str">
        <f t="shared" si="21"/>
        <v xml:space="preserve">   </v>
      </c>
      <c r="BI37" s="98" t="str">
        <f t="shared" si="22"/>
        <v xml:space="preserve"> </v>
      </c>
      <c r="BJ37" s="98" t="str">
        <f t="shared" si="23"/>
        <v xml:space="preserve"> </v>
      </c>
      <c r="BK37" s="80" t="str">
        <f t="shared" si="24"/>
        <v xml:space="preserve"> </v>
      </c>
      <c r="BL37" s="23" t="str">
        <f t="shared" si="25"/>
        <v xml:space="preserve"> </v>
      </c>
      <c r="BM37" s="22"/>
      <c r="BN37" s="22"/>
      <c r="BO37" s="23" t="str">
        <f t="shared" si="26"/>
        <v xml:space="preserve"> </v>
      </c>
      <c r="BP37" s="22"/>
      <c r="BQ37" s="22"/>
      <c r="BR37" s="23" t="str">
        <f t="shared" si="27"/>
        <v xml:space="preserve"> </v>
      </c>
      <c r="BS37" s="22"/>
      <c r="BT37" s="22"/>
      <c r="BU37" s="23" t="str">
        <f t="shared" si="28"/>
        <v xml:space="preserve"> </v>
      </c>
      <c r="BV37" s="22"/>
      <c r="BW37" s="22"/>
      <c r="BX37" s="23" t="str">
        <f t="shared" si="29"/>
        <v xml:space="preserve"> </v>
      </c>
      <c r="BY37" s="22"/>
      <c r="BZ37" s="22"/>
      <c r="CA37" s="23" t="str">
        <f t="shared" si="30"/>
        <v xml:space="preserve"> </v>
      </c>
      <c r="CB37" s="22"/>
      <c r="CC37" s="22"/>
      <c r="CD37" s="23" t="str">
        <f t="shared" si="31"/>
        <v xml:space="preserve"> </v>
      </c>
      <c r="CE37" s="22"/>
      <c r="CF37" s="22"/>
      <c r="CG37" s="23" t="str">
        <f t="shared" si="32"/>
        <v xml:space="preserve"> </v>
      </c>
      <c r="CH37" s="22"/>
      <c r="CI37" s="22"/>
      <c r="CJ37" s="23" t="str">
        <f t="shared" si="33"/>
        <v xml:space="preserve"> </v>
      </c>
      <c r="CK37" s="22"/>
      <c r="CL37" s="22"/>
      <c r="CM37" s="23" t="str">
        <f t="shared" si="34"/>
        <v xml:space="preserve"> </v>
      </c>
      <c r="CN37" s="22"/>
      <c r="CO37" s="22"/>
      <c r="CP37" s="23" t="str">
        <f t="shared" si="35"/>
        <v xml:space="preserve"> </v>
      </c>
      <c r="CQ37" s="22"/>
      <c r="CR37" s="22"/>
      <c r="CS37" s="23" t="str">
        <f t="shared" si="36"/>
        <v xml:space="preserve"> </v>
      </c>
      <c r="CT37" s="22"/>
      <c r="CU37" s="22"/>
      <c r="CV37" s="23" t="str">
        <f t="shared" si="37"/>
        <v xml:space="preserve"> </v>
      </c>
      <c r="CW37" s="22"/>
      <c r="CX37" s="22"/>
      <c r="CY37" s="23" t="str">
        <f t="shared" si="38"/>
        <v xml:space="preserve"> </v>
      </c>
      <c r="CZ37" s="22"/>
      <c r="DA37" s="22"/>
      <c r="DB37" s="23" t="str">
        <f t="shared" si="39"/>
        <v xml:space="preserve"> </v>
      </c>
      <c r="DC37" s="22"/>
      <c r="DD37" s="22"/>
      <c r="DE37" s="23" t="str">
        <f t="shared" si="40"/>
        <v xml:space="preserve"> </v>
      </c>
      <c r="DF37" s="22"/>
      <c r="DG37" s="22"/>
      <c r="DH37" s="23" t="str">
        <f t="shared" si="41"/>
        <v xml:space="preserve"> </v>
      </c>
      <c r="DI37" s="22"/>
      <c r="DJ37" s="22"/>
      <c r="DK37" s="23" t="str">
        <f t="shared" si="42"/>
        <v xml:space="preserve"> </v>
      </c>
      <c r="DL37" s="22"/>
      <c r="DM37" s="22"/>
      <c r="DN37" s="23" t="str">
        <f t="shared" si="43"/>
        <v xml:space="preserve"> </v>
      </c>
      <c r="DO37" s="22"/>
      <c r="DP37" s="22"/>
      <c r="DQ37" s="79" t="str">
        <f t="shared" si="1"/>
        <v xml:space="preserve"> </v>
      </c>
      <c r="DR37" s="79" t="str">
        <f t="shared" si="44"/>
        <v xml:space="preserve">   </v>
      </c>
      <c r="DS37" s="98" t="str">
        <f t="shared" si="45"/>
        <v xml:space="preserve"> </v>
      </c>
      <c r="DT37" s="98" t="str">
        <f t="shared" si="46"/>
        <v xml:space="preserve"> </v>
      </c>
      <c r="DU37" s="80" t="str">
        <f t="shared" si="47"/>
        <v xml:space="preserve"> </v>
      </c>
      <c r="DV37" s="23" t="str">
        <f t="shared" si="48"/>
        <v xml:space="preserve"> </v>
      </c>
      <c r="DW37" s="22"/>
      <c r="DX37" s="22"/>
      <c r="DY37" s="23" t="str">
        <f t="shared" si="49"/>
        <v xml:space="preserve"> </v>
      </c>
      <c r="DZ37" s="22"/>
      <c r="EA37" s="22"/>
      <c r="EB37" s="23" t="str">
        <f t="shared" si="50"/>
        <v xml:space="preserve"> </v>
      </c>
      <c r="EC37" s="22"/>
      <c r="ED37" s="22"/>
      <c r="EE37" s="23" t="str">
        <f t="shared" si="51"/>
        <v xml:space="preserve"> </v>
      </c>
      <c r="EF37" s="22"/>
      <c r="EG37" s="22"/>
      <c r="EH37" s="23" t="str">
        <f t="shared" si="52"/>
        <v xml:space="preserve"> </v>
      </c>
      <c r="EI37" s="22"/>
      <c r="EJ37" s="22"/>
      <c r="EK37" s="23" t="str">
        <f t="shared" si="53"/>
        <v xml:space="preserve"> </v>
      </c>
      <c r="EL37" s="22"/>
      <c r="EM37" s="22"/>
      <c r="EN37" s="23" t="str">
        <f t="shared" si="54"/>
        <v xml:space="preserve"> </v>
      </c>
      <c r="EO37" s="22"/>
      <c r="EP37" s="22"/>
      <c r="EQ37" s="23" t="str">
        <f t="shared" si="55"/>
        <v xml:space="preserve"> </v>
      </c>
      <c r="ER37" s="22"/>
      <c r="ES37" s="22"/>
      <c r="ET37" s="23" t="str">
        <f t="shared" si="56"/>
        <v xml:space="preserve"> </v>
      </c>
      <c r="EU37" s="22"/>
      <c r="EV37" s="22"/>
      <c r="EW37" s="23" t="str">
        <f t="shared" si="57"/>
        <v xml:space="preserve"> </v>
      </c>
      <c r="EX37" s="22"/>
      <c r="EY37" s="22"/>
      <c r="EZ37" s="23" t="str">
        <f t="shared" si="58"/>
        <v xml:space="preserve"> </v>
      </c>
      <c r="FA37" s="22"/>
      <c r="FB37" s="22"/>
      <c r="FC37" s="23" t="str">
        <f t="shared" si="59"/>
        <v xml:space="preserve"> </v>
      </c>
      <c r="FD37" s="22"/>
      <c r="FE37" s="22"/>
      <c r="FF37" s="23" t="str">
        <f t="shared" si="60"/>
        <v xml:space="preserve"> </v>
      </c>
      <c r="FG37" s="22"/>
      <c r="FH37" s="22"/>
      <c r="FI37" s="23" t="str">
        <f t="shared" si="61"/>
        <v xml:space="preserve"> </v>
      </c>
      <c r="FJ37" s="22"/>
      <c r="FK37" s="22"/>
      <c r="FL37" s="23" t="str">
        <f t="shared" si="62"/>
        <v xml:space="preserve"> </v>
      </c>
      <c r="FM37" s="22"/>
      <c r="FN37" s="22"/>
      <c r="FO37" s="23" t="str">
        <f t="shared" si="63"/>
        <v xml:space="preserve"> </v>
      </c>
      <c r="FP37" s="22"/>
      <c r="FQ37" s="22"/>
      <c r="FR37" s="23" t="str">
        <f t="shared" si="64"/>
        <v xml:space="preserve"> </v>
      </c>
      <c r="FS37" s="22"/>
      <c r="FT37" s="22"/>
      <c r="FU37" s="23" t="str">
        <f t="shared" si="65"/>
        <v xml:space="preserve"> </v>
      </c>
      <c r="FV37" s="22"/>
      <c r="FW37" s="22"/>
      <c r="FX37" s="23" t="str">
        <f t="shared" si="66"/>
        <v xml:space="preserve"> </v>
      </c>
      <c r="FY37" s="22"/>
      <c r="FZ37" s="22"/>
      <c r="GA37" s="79" t="str">
        <f t="shared" si="2"/>
        <v xml:space="preserve"> </v>
      </c>
      <c r="GB37" s="79" t="str">
        <f t="shared" si="67"/>
        <v xml:space="preserve">   </v>
      </c>
      <c r="GC37" s="98" t="str">
        <f t="shared" si="68"/>
        <v xml:space="preserve"> </v>
      </c>
      <c r="GD37" s="98" t="str">
        <f t="shared" si="69"/>
        <v xml:space="preserve"> </v>
      </c>
      <c r="GE37" s="80" t="str">
        <f t="shared" si="70"/>
        <v xml:space="preserve"> </v>
      </c>
      <c r="GF37" s="23" t="str">
        <f t="shared" si="71"/>
        <v xml:space="preserve"> </v>
      </c>
      <c r="GG37" s="80" t="str">
        <f t="shared" si="72"/>
        <v xml:space="preserve"> </v>
      </c>
      <c r="GH37" s="23" t="str">
        <f t="shared" si="73"/>
        <v xml:space="preserve"> </v>
      </c>
    </row>
    <row r="38" spans="1:190" x14ac:dyDescent="0.25">
      <c r="A38" s="20">
        <v>26</v>
      </c>
      <c r="B38" s="21"/>
      <c r="C38" s="22"/>
      <c r="D38" s="22"/>
      <c r="E38" s="23" t="str">
        <f t="shared" si="3"/>
        <v xml:space="preserve"> </v>
      </c>
      <c r="F38" s="22"/>
      <c r="G38" s="22"/>
      <c r="H38" s="23" t="str">
        <f t="shared" si="4"/>
        <v xml:space="preserve"> </v>
      </c>
      <c r="I38" s="22"/>
      <c r="J38" s="22"/>
      <c r="K38" s="23" t="str">
        <f t="shared" si="5"/>
        <v xml:space="preserve"> </v>
      </c>
      <c r="L38" s="22"/>
      <c r="M38" s="22"/>
      <c r="N38" s="23" t="str">
        <f t="shared" si="6"/>
        <v xml:space="preserve"> </v>
      </c>
      <c r="O38" s="22"/>
      <c r="P38" s="22"/>
      <c r="Q38" s="23" t="str">
        <f t="shared" si="7"/>
        <v xml:space="preserve"> </v>
      </c>
      <c r="R38" s="22"/>
      <c r="S38" s="22"/>
      <c r="T38" s="23" t="str">
        <f t="shared" si="8"/>
        <v xml:space="preserve"> </v>
      </c>
      <c r="U38" s="22"/>
      <c r="V38" s="22"/>
      <c r="W38" s="23" t="str">
        <f t="shared" si="9"/>
        <v xml:space="preserve"> </v>
      </c>
      <c r="X38" s="22"/>
      <c r="Y38" s="22"/>
      <c r="Z38" s="23" t="str">
        <f t="shared" si="10"/>
        <v xml:space="preserve"> </v>
      </c>
      <c r="AA38" s="22"/>
      <c r="AB38" s="22"/>
      <c r="AC38" s="23" t="str">
        <f t="shared" si="11"/>
        <v xml:space="preserve"> </v>
      </c>
      <c r="AD38" s="22"/>
      <c r="AE38" s="22"/>
      <c r="AF38" s="23" t="str">
        <f t="shared" si="12"/>
        <v xml:space="preserve"> </v>
      </c>
      <c r="AG38" s="22"/>
      <c r="AH38" s="22"/>
      <c r="AI38" s="23" t="str">
        <f t="shared" si="13"/>
        <v xml:space="preserve"> </v>
      </c>
      <c r="AJ38" s="22"/>
      <c r="AK38" s="22"/>
      <c r="AL38" s="23" t="str">
        <f t="shared" si="14"/>
        <v xml:space="preserve"> </v>
      </c>
      <c r="AM38" s="22"/>
      <c r="AN38" s="22"/>
      <c r="AO38" s="23" t="str">
        <f t="shared" si="15"/>
        <v xml:space="preserve"> </v>
      </c>
      <c r="AP38" s="22"/>
      <c r="AQ38" s="22"/>
      <c r="AR38" s="23" t="str">
        <f t="shared" si="16"/>
        <v xml:space="preserve"> </v>
      </c>
      <c r="AS38" s="22"/>
      <c r="AT38" s="22"/>
      <c r="AU38" s="23" t="str">
        <f t="shared" si="17"/>
        <v xml:space="preserve"> </v>
      </c>
      <c r="AV38" s="22"/>
      <c r="AW38" s="22"/>
      <c r="AX38" s="23" t="str">
        <f t="shared" si="18"/>
        <v xml:space="preserve"> </v>
      </c>
      <c r="AY38" s="22"/>
      <c r="AZ38" s="22"/>
      <c r="BA38" s="23" t="str">
        <f t="shared" si="19"/>
        <v xml:space="preserve"> </v>
      </c>
      <c r="BB38" s="22"/>
      <c r="BC38" s="22"/>
      <c r="BD38" s="23" t="str">
        <f t="shared" si="20"/>
        <v xml:space="preserve"> </v>
      </c>
      <c r="BE38" s="22"/>
      <c r="BF38" s="22"/>
      <c r="BG38" s="79" t="str">
        <f t="shared" si="0"/>
        <v xml:space="preserve"> </v>
      </c>
      <c r="BH38" s="79" t="str">
        <f t="shared" si="21"/>
        <v xml:space="preserve">   </v>
      </c>
      <c r="BI38" s="98" t="str">
        <f t="shared" si="22"/>
        <v xml:space="preserve"> </v>
      </c>
      <c r="BJ38" s="98" t="str">
        <f t="shared" si="23"/>
        <v xml:space="preserve"> </v>
      </c>
      <c r="BK38" s="80" t="str">
        <f t="shared" si="24"/>
        <v xml:space="preserve"> </v>
      </c>
      <c r="BL38" s="23" t="str">
        <f t="shared" si="25"/>
        <v xml:space="preserve"> </v>
      </c>
      <c r="BM38" s="22"/>
      <c r="BN38" s="22"/>
      <c r="BO38" s="23" t="str">
        <f t="shared" si="26"/>
        <v xml:space="preserve"> </v>
      </c>
      <c r="BP38" s="22"/>
      <c r="BQ38" s="22"/>
      <c r="BR38" s="23" t="str">
        <f t="shared" si="27"/>
        <v xml:space="preserve"> </v>
      </c>
      <c r="BS38" s="22"/>
      <c r="BT38" s="22"/>
      <c r="BU38" s="23" t="str">
        <f t="shared" si="28"/>
        <v xml:space="preserve"> </v>
      </c>
      <c r="BV38" s="22"/>
      <c r="BW38" s="22"/>
      <c r="BX38" s="23" t="str">
        <f t="shared" si="29"/>
        <v xml:space="preserve"> </v>
      </c>
      <c r="BY38" s="22"/>
      <c r="BZ38" s="22"/>
      <c r="CA38" s="23" t="str">
        <f t="shared" si="30"/>
        <v xml:space="preserve"> </v>
      </c>
      <c r="CB38" s="22"/>
      <c r="CC38" s="22"/>
      <c r="CD38" s="23" t="str">
        <f t="shared" si="31"/>
        <v xml:space="preserve"> </v>
      </c>
      <c r="CE38" s="22"/>
      <c r="CF38" s="22"/>
      <c r="CG38" s="23" t="str">
        <f t="shared" si="32"/>
        <v xml:space="preserve"> </v>
      </c>
      <c r="CH38" s="22"/>
      <c r="CI38" s="22"/>
      <c r="CJ38" s="23" t="str">
        <f t="shared" si="33"/>
        <v xml:space="preserve"> </v>
      </c>
      <c r="CK38" s="22"/>
      <c r="CL38" s="22"/>
      <c r="CM38" s="23" t="str">
        <f t="shared" si="34"/>
        <v xml:space="preserve"> </v>
      </c>
      <c r="CN38" s="22"/>
      <c r="CO38" s="22"/>
      <c r="CP38" s="23" t="str">
        <f t="shared" si="35"/>
        <v xml:space="preserve"> </v>
      </c>
      <c r="CQ38" s="22"/>
      <c r="CR38" s="22"/>
      <c r="CS38" s="23" t="str">
        <f t="shared" si="36"/>
        <v xml:space="preserve"> </v>
      </c>
      <c r="CT38" s="22"/>
      <c r="CU38" s="22"/>
      <c r="CV38" s="23" t="str">
        <f t="shared" si="37"/>
        <v xml:space="preserve"> </v>
      </c>
      <c r="CW38" s="22"/>
      <c r="CX38" s="22"/>
      <c r="CY38" s="23" t="str">
        <f t="shared" si="38"/>
        <v xml:space="preserve"> </v>
      </c>
      <c r="CZ38" s="22"/>
      <c r="DA38" s="22"/>
      <c r="DB38" s="23" t="str">
        <f t="shared" si="39"/>
        <v xml:space="preserve"> </v>
      </c>
      <c r="DC38" s="22"/>
      <c r="DD38" s="22"/>
      <c r="DE38" s="23" t="str">
        <f t="shared" si="40"/>
        <v xml:space="preserve"> </v>
      </c>
      <c r="DF38" s="22"/>
      <c r="DG38" s="22"/>
      <c r="DH38" s="23" t="str">
        <f t="shared" si="41"/>
        <v xml:space="preserve"> </v>
      </c>
      <c r="DI38" s="22"/>
      <c r="DJ38" s="22"/>
      <c r="DK38" s="23" t="str">
        <f t="shared" si="42"/>
        <v xml:space="preserve"> </v>
      </c>
      <c r="DL38" s="22"/>
      <c r="DM38" s="22"/>
      <c r="DN38" s="23" t="str">
        <f t="shared" si="43"/>
        <v xml:space="preserve"> </v>
      </c>
      <c r="DO38" s="22"/>
      <c r="DP38" s="22"/>
      <c r="DQ38" s="79" t="str">
        <f t="shared" si="1"/>
        <v xml:space="preserve"> </v>
      </c>
      <c r="DR38" s="79" t="str">
        <f t="shared" si="44"/>
        <v xml:space="preserve">   </v>
      </c>
      <c r="DS38" s="98" t="str">
        <f t="shared" si="45"/>
        <v xml:space="preserve"> </v>
      </c>
      <c r="DT38" s="98" t="str">
        <f t="shared" si="46"/>
        <v xml:space="preserve"> </v>
      </c>
      <c r="DU38" s="80" t="str">
        <f t="shared" si="47"/>
        <v xml:space="preserve"> </v>
      </c>
      <c r="DV38" s="23" t="str">
        <f t="shared" si="48"/>
        <v xml:space="preserve"> </v>
      </c>
      <c r="DW38" s="22"/>
      <c r="DX38" s="22"/>
      <c r="DY38" s="23" t="str">
        <f t="shared" si="49"/>
        <v xml:space="preserve"> </v>
      </c>
      <c r="DZ38" s="22"/>
      <c r="EA38" s="22"/>
      <c r="EB38" s="23" t="str">
        <f t="shared" si="50"/>
        <v xml:space="preserve"> </v>
      </c>
      <c r="EC38" s="22"/>
      <c r="ED38" s="22"/>
      <c r="EE38" s="23" t="str">
        <f t="shared" si="51"/>
        <v xml:space="preserve"> </v>
      </c>
      <c r="EF38" s="22"/>
      <c r="EG38" s="22"/>
      <c r="EH38" s="23" t="str">
        <f t="shared" si="52"/>
        <v xml:space="preserve"> </v>
      </c>
      <c r="EI38" s="22"/>
      <c r="EJ38" s="22"/>
      <c r="EK38" s="23" t="str">
        <f t="shared" si="53"/>
        <v xml:space="preserve"> </v>
      </c>
      <c r="EL38" s="22"/>
      <c r="EM38" s="22"/>
      <c r="EN38" s="23" t="str">
        <f t="shared" si="54"/>
        <v xml:space="preserve"> </v>
      </c>
      <c r="EO38" s="22"/>
      <c r="EP38" s="22"/>
      <c r="EQ38" s="23" t="str">
        <f t="shared" si="55"/>
        <v xml:space="preserve"> </v>
      </c>
      <c r="ER38" s="22"/>
      <c r="ES38" s="22"/>
      <c r="ET38" s="23" t="str">
        <f t="shared" si="56"/>
        <v xml:space="preserve"> </v>
      </c>
      <c r="EU38" s="22"/>
      <c r="EV38" s="22"/>
      <c r="EW38" s="23" t="str">
        <f t="shared" si="57"/>
        <v xml:space="preserve"> </v>
      </c>
      <c r="EX38" s="22"/>
      <c r="EY38" s="22"/>
      <c r="EZ38" s="23" t="str">
        <f t="shared" si="58"/>
        <v xml:space="preserve"> </v>
      </c>
      <c r="FA38" s="22"/>
      <c r="FB38" s="22"/>
      <c r="FC38" s="23" t="str">
        <f t="shared" si="59"/>
        <v xml:space="preserve"> </v>
      </c>
      <c r="FD38" s="22"/>
      <c r="FE38" s="22"/>
      <c r="FF38" s="23" t="str">
        <f t="shared" si="60"/>
        <v xml:space="preserve"> </v>
      </c>
      <c r="FG38" s="22"/>
      <c r="FH38" s="22"/>
      <c r="FI38" s="23" t="str">
        <f t="shared" si="61"/>
        <v xml:space="preserve"> </v>
      </c>
      <c r="FJ38" s="22"/>
      <c r="FK38" s="22"/>
      <c r="FL38" s="23" t="str">
        <f t="shared" si="62"/>
        <v xml:space="preserve"> </v>
      </c>
      <c r="FM38" s="22"/>
      <c r="FN38" s="22"/>
      <c r="FO38" s="23" t="str">
        <f t="shared" si="63"/>
        <v xml:space="preserve"> </v>
      </c>
      <c r="FP38" s="22"/>
      <c r="FQ38" s="22"/>
      <c r="FR38" s="23" t="str">
        <f t="shared" si="64"/>
        <v xml:space="preserve"> </v>
      </c>
      <c r="FS38" s="22"/>
      <c r="FT38" s="22"/>
      <c r="FU38" s="23" t="str">
        <f t="shared" si="65"/>
        <v xml:space="preserve"> </v>
      </c>
      <c r="FV38" s="22"/>
      <c r="FW38" s="22"/>
      <c r="FX38" s="23" t="str">
        <f t="shared" si="66"/>
        <v xml:space="preserve"> </v>
      </c>
      <c r="FY38" s="22"/>
      <c r="FZ38" s="22"/>
      <c r="GA38" s="79" t="str">
        <f t="shared" si="2"/>
        <v xml:space="preserve"> </v>
      </c>
      <c r="GB38" s="79" t="str">
        <f t="shared" si="67"/>
        <v xml:space="preserve">   </v>
      </c>
      <c r="GC38" s="98" t="str">
        <f t="shared" si="68"/>
        <v xml:space="preserve"> </v>
      </c>
      <c r="GD38" s="98" t="str">
        <f t="shared" si="69"/>
        <v xml:space="preserve"> </v>
      </c>
      <c r="GE38" s="80" t="str">
        <f t="shared" si="70"/>
        <v xml:space="preserve"> </v>
      </c>
      <c r="GF38" s="23" t="str">
        <f t="shared" si="71"/>
        <v xml:space="preserve"> </v>
      </c>
      <c r="GG38" s="80" t="str">
        <f t="shared" si="72"/>
        <v xml:space="preserve"> </v>
      </c>
      <c r="GH38" s="23" t="str">
        <f t="shared" si="73"/>
        <v xml:space="preserve"> </v>
      </c>
    </row>
    <row r="39" spans="1:190" x14ac:dyDescent="0.25">
      <c r="A39" s="20">
        <v>27</v>
      </c>
      <c r="B39" s="21"/>
      <c r="C39" s="22"/>
      <c r="D39" s="22"/>
      <c r="E39" s="23" t="str">
        <f t="shared" si="3"/>
        <v xml:space="preserve"> </v>
      </c>
      <c r="F39" s="22"/>
      <c r="G39" s="22"/>
      <c r="H39" s="23" t="str">
        <f t="shared" si="4"/>
        <v xml:space="preserve"> </v>
      </c>
      <c r="I39" s="22"/>
      <c r="J39" s="22"/>
      <c r="K39" s="23" t="str">
        <f t="shared" si="5"/>
        <v xml:space="preserve"> </v>
      </c>
      <c r="L39" s="22"/>
      <c r="M39" s="22"/>
      <c r="N39" s="23" t="str">
        <f t="shared" si="6"/>
        <v xml:space="preserve"> </v>
      </c>
      <c r="O39" s="22"/>
      <c r="P39" s="22"/>
      <c r="Q39" s="23" t="str">
        <f t="shared" si="7"/>
        <v xml:space="preserve"> </v>
      </c>
      <c r="R39" s="22"/>
      <c r="S39" s="22"/>
      <c r="T39" s="23" t="str">
        <f t="shared" si="8"/>
        <v xml:space="preserve"> </v>
      </c>
      <c r="U39" s="22"/>
      <c r="V39" s="22"/>
      <c r="W39" s="23" t="str">
        <f t="shared" si="9"/>
        <v xml:space="preserve"> </v>
      </c>
      <c r="X39" s="22"/>
      <c r="Y39" s="22"/>
      <c r="Z39" s="23" t="str">
        <f t="shared" si="10"/>
        <v xml:space="preserve"> </v>
      </c>
      <c r="AA39" s="22"/>
      <c r="AB39" s="22"/>
      <c r="AC39" s="23" t="str">
        <f t="shared" si="11"/>
        <v xml:space="preserve"> </v>
      </c>
      <c r="AD39" s="22"/>
      <c r="AE39" s="22"/>
      <c r="AF39" s="23" t="str">
        <f t="shared" si="12"/>
        <v xml:space="preserve"> </v>
      </c>
      <c r="AG39" s="22"/>
      <c r="AH39" s="22"/>
      <c r="AI39" s="23" t="str">
        <f t="shared" si="13"/>
        <v xml:space="preserve"> </v>
      </c>
      <c r="AJ39" s="22"/>
      <c r="AK39" s="22"/>
      <c r="AL39" s="23" t="str">
        <f t="shared" si="14"/>
        <v xml:space="preserve"> </v>
      </c>
      <c r="AM39" s="22"/>
      <c r="AN39" s="22"/>
      <c r="AO39" s="23" t="str">
        <f t="shared" si="15"/>
        <v xml:space="preserve"> </v>
      </c>
      <c r="AP39" s="22"/>
      <c r="AQ39" s="22"/>
      <c r="AR39" s="23" t="str">
        <f t="shared" si="16"/>
        <v xml:space="preserve"> </v>
      </c>
      <c r="AS39" s="22"/>
      <c r="AT39" s="22"/>
      <c r="AU39" s="23" t="str">
        <f t="shared" si="17"/>
        <v xml:space="preserve"> </v>
      </c>
      <c r="AV39" s="22"/>
      <c r="AW39" s="22"/>
      <c r="AX39" s="23" t="str">
        <f t="shared" si="18"/>
        <v xml:space="preserve"> </v>
      </c>
      <c r="AY39" s="22"/>
      <c r="AZ39" s="22"/>
      <c r="BA39" s="23" t="str">
        <f t="shared" si="19"/>
        <v xml:space="preserve"> </v>
      </c>
      <c r="BB39" s="22"/>
      <c r="BC39" s="22"/>
      <c r="BD39" s="23" t="str">
        <f t="shared" si="20"/>
        <v xml:space="preserve"> </v>
      </c>
      <c r="BE39" s="22"/>
      <c r="BF39" s="22"/>
      <c r="BG39" s="79" t="str">
        <f t="shared" si="0"/>
        <v xml:space="preserve"> </v>
      </c>
      <c r="BH39" s="79" t="str">
        <f t="shared" si="21"/>
        <v xml:space="preserve">   </v>
      </c>
      <c r="BI39" s="98" t="str">
        <f t="shared" si="22"/>
        <v xml:space="preserve"> </v>
      </c>
      <c r="BJ39" s="98" t="str">
        <f t="shared" si="23"/>
        <v xml:space="preserve"> </v>
      </c>
      <c r="BK39" s="80" t="str">
        <f t="shared" si="24"/>
        <v xml:space="preserve"> </v>
      </c>
      <c r="BL39" s="23" t="str">
        <f t="shared" si="25"/>
        <v xml:space="preserve"> </v>
      </c>
      <c r="BM39" s="22"/>
      <c r="BN39" s="22"/>
      <c r="BO39" s="23" t="str">
        <f t="shared" si="26"/>
        <v xml:space="preserve"> </v>
      </c>
      <c r="BP39" s="22"/>
      <c r="BQ39" s="22"/>
      <c r="BR39" s="23" t="str">
        <f t="shared" si="27"/>
        <v xml:space="preserve"> </v>
      </c>
      <c r="BS39" s="22"/>
      <c r="BT39" s="22"/>
      <c r="BU39" s="23" t="str">
        <f t="shared" si="28"/>
        <v xml:space="preserve"> </v>
      </c>
      <c r="BV39" s="22"/>
      <c r="BW39" s="22"/>
      <c r="BX39" s="23" t="str">
        <f t="shared" si="29"/>
        <v xml:space="preserve"> </v>
      </c>
      <c r="BY39" s="22"/>
      <c r="BZ39" s="22"/>
      <c r="CA39" s="23" t="str">
        <f t="shared" si="30"/>
        <v xml:space="preserve"> </v>
      </c>
      <c r="CB39" s="22"/>
      <c r="CC39" s="22"/>
      <c r="CD39" s="23" t="str">
        <f t="shared" si="31"/>
        <v xml:space="preserve"> </v>
      </c>
      <c r="CE39" s="22"/>
      <c r="CF39" s="22"/>
      <c r="CG39" s="23" t="str">
        <f t="shared" si="32"/>
        <v xml:space="preserve"> </v>
      </c>
      <c r="CH39" s="22"/>
      <c r="CI39" s="22"/>
      <c r="CJ39" s="23" t="str">
        <f t="shared" si="33"/>
        <v xml:space="preserve"> </v>
      </c>
      <c r="CK39" s="22"/>
      <c r="CL39" s="22"/>
      <c r="CM39" s="23" t="str">
        <f t="shared" si="34"/>
        <v xml:space="preserve"> </v>
      </c>
      <c r="CN39" s="22"/>
      <c r="CO39" s="22"/>
      <c r="CP39" s="23" t="str">
        <f t="shared" si="35"/>
        <v xml:space="preserve"> </v>
      </c>
      <c r="CQ39" s="22"/>
      <c r="CR39" s="22"/>
      <c r="CS39" s="23" t="str">
        <f t="shared" si="36"/>
        <v xml:space="preserve"> </v>
      </c>
      <c r="CT39" s="22"/>
      <c r="CU39" s="22"/>
      <c r="CV39" s="23" t="str">
        <f t="shared" si="37"/>
        <v xml:space="preserve"> </v>
      </c>
      <c r="CW39" s="22"/>
      <c r="CX39" s="22"/>
      <c r="CY39" s="23" t="str">
        <f t="shared" si="38"/>
        <v xml:space="preserve"> </v>
      </c>
      <c r="CZ39" s="22"/>
      <c r="DA39" s="22"/>
      <c r="DB39" s="23" t="str">
        <f t="shared" si="39"/>
        <v xml:space="preserve"> </v>
      </c>
      <c r="DC39" s="22"/>
      <c r="DD39" s="22"/>
      <c r="DE39" s="23" t="str">
        <f t="shared" si="40"/>
        <v xml:space="preserve"> </v>
      </c>
      <c r="DF39" s="22"/>
      <c r="DG39" s="22"/>
      <c r="DH39" s="23" t="str">
        <f t="shared" si="41"/>
        <v xml:space="preserve"> </v>
      </c>
      <c r="DI39" s="22"/>
      <c r="DJ39" s="22"/>
      <c r="DK39" s="23" t="str">
        <f t="shared" si="42"/>
        <v xml:space="preserve"> </v>
      </c>
      <c r="DL39" s="22"/>
      <c r="DM39" s="22"/>
      <c r="DN39" s="23" t="str">
        <f t="shared" si="43"/>
        <v xml:space="preserve"> </v>
      </c>
      <c r="DO39" s="22"/>
      <c r="DP39" s="22"/>
      <c r="DQ39" s="79" t="str">
        <f t="shared" si="1"/>
        <v xml:space="preserve"> </v>
      </c>
      <c r="DR39" s="79" t="str">
        <f t="shared" si="44"/>
        <v xml:space="preserve">   </v>
      </c>
      <c r="DS39" s="98" t="str">
        <f t="shared" si="45"/>
        <v xml:space="preserve"> </v>
      </c>
      <c r="DT39" s="98" t="str">
        <f t="shared" si="46"/>
        <v xml:space="preserve"> </v>
      </c>
      <c r="DU39" s="80" t="str">
        <f t="shared" si="47"/>
        <v xml:space="preserve"> </v>
      </c>
      <c r="DV39" s="23" t="str">
        <f t="shared" si="48"/>
        <v xml:space="preserve"> </v>
      </c>
      <c r="DW39" s="22"/>
      <c r="DX39" s="22"/>
      <c r="DY39" s="23" t="str">
        <f t="shared" si="49"/>
        <v xml:space="preserve"> </v>
      </c>
      <c r="DZ39" s="22"/>
      <c r="EA39" s="22"/>
      <c r="EB39" s="23" t="str">
        <f t="shared" si="50"/>
        <v xml:space="preserve"> </v>
      </c>
      <c r="EC39" s="22"/>
      <c r="ED39" s="22"/>
      <c r="EE39" s="23" t="str">
        <f t="shared" si="51"/>
        <v xml:space="preserve"> </v>
      </c>
      <c r="EF39" s="22"/>
      <c r="EG39" s="22"/>
      <c r="EH39" s="23" t="str">
        <f t="shared" si="52"/>
        <v xml:space="preserve"> </v>
      </c>
      <c r="EI39" s="22"/>
      <c r="EJ39" s="22"/>
      <c r="EK39" s="23" t="str">
        <f t="shared" si="53"/>
        <v xml:space="preserve"> </v>
      </c>
      <c r="EL39" s="22"/>
      <c r="EM39" s="22"/>
      <c r="EN39" s="23" t="str">
        <f t="shared" si="54"/>
        <v xml:space="preserve"> </v>
      </c>
      <c r="EO39" s="22"/>
      <c r="EP39" s="22"/>
      <c r="EQ39" s="23" t="str">
        <f t="shared" si="55"/>
        <v xml:space="preserve"> </v>
      </c>
      <c r="ER39" s="22"/>
      <c r="ES39" s="22"/>
      <c r="ET39" s="23" t="str">
        <f t="shared" si="56"/>
        <v xml:space="preserve"> </v>
      </c>
      <c r="EU39" s="22"/>
      <c r="EV39" s="22"/>
      <c r="EW39" s="23" t="str">
        <f t="shared" si="57"/>
        <v xml:space="preserve"> </v>
      </c>
      <c r="EX39" s="22"/>
      <c r="EY39" s="22"/>
      <c r="EZ39" s="23" t="str">
        <f t="shared" si="58"/>
        <v xml:space="preserve"> </v>
      </c>
      <c r="FA39" s="22"/>
      <c r="FB39" s="22"/>
      <c r="FC39" s="23" t="str">
        <f t="shared" si="59"/>
        <v xml:space="preserve"> </v>
      </c>
      <c r="FD39" s="22"/>
      <c r="FE39" s="22"/>
      <c r="FF39" s="23" t="str">
        <f t="shared" si="60"/>
        <v xml:space="preserve"> </v>
      </c>
      <c r="FG39" s="22"/>
      <c r="FH39" s="22"/>
      <c r="FI39" s="23" t="str">
        <f t="shared" si="61"/>
        <v xml:space="preserve"> </v>
      </c>
      <c r="FJ39" s="22"/>
      <c r="FK39" s="22"/>
      <c r="FL39" s="23" t="str">
        <f t="shared" si="62"/>
        <v xml:space="preserve"> </v>
      </c>
      <c r="FM39" s="22"/>
      <c r="FN39" s="22"/>
      <c r="FO39" s="23" t="str">
        <f t="shared" si="63"/>
        <v xml:space="preserve"> </v>
      </c>
      <c r="FP39" s="22"/>
      <c r="FQ39" s="22"/>
      <c r="FR39" s="23" t="str">
        <f t="shared" si="64"/>
        <v xml:space="preserve"> </v>
      </c>
      <c r="FS39" s="22"/>
      <c r="FT39" s="22"/>
      <c r="FU39" s="23" t="str">
        <f t="shared" si="65"/>
        <v xml:space="preserve"> </v>
      </c>
      <c r="FV39" s="22"/>
      <c r="FW39" s="22"/>
      <c r="FX39" s="23" t="str">
        <f t="shared" si="66"/>
        <v xml:space="preserve"> </v>
      </c>
      <c r="FY39" s="22"/>
      <c r="FZ39" s="22"/>
      <c r="GA39" s="79" t="str">
        <f t="shared" si="2"/>
        <v xml:space="preserve"> </v>
      </c>
      <c r="GB39" s="79" t="str">
        <f t="shared" si="67"/>
        <v xml:space="preserve">   </v>
      </c>
      <c r="GC39" s="98" t="str">
        <f t="shared" si="68"/>
        <v xml:space="preserve"> </v>
      </c>
      <c r="GD39" s="98" t="str">
        <f t="shared" si="69"/>
        <v xml:space="preserve"> </v>
      </c>
      <c r="GE39" s="80" t="str">
        <f t="shared" si="70"/>
        <v xml:space="preserve"> </v>
      </c>
      <c r="GF39" s="23" t="str">
        <f t="shared" si="71"/>
        <v xml:space="preserve"> </v>
      </c>
      <c r="GG39" s="80" t="str">
        <f t="shared" si="72"/>
        <v xml:space="preserve"> </v>
      </c>
      <c r="GH39" s="23" t="str">
        <f t="shared" si="73"/>
        <v xml:space="preserve"> </v>
      </c>
    </row>
    <row r="40" spans="1:190" x14ac:dyDescent="0.25">
      <c r="A40" s="20">
        <v>28</v>
      </c>
      <c r="B40" s="21"/>
      <c r="C40" s="22"/>
      <c r="D40" s="22"/>
      <c r="E40" s="23" t="str">
        <f t="shared" si="3"/>
        <v xml:space="preserve"> </v>
      </c>
      <c r="F40" s="22"/>
      <c r="G40" s="22"/>
      <c r="H40" s="23" t="str">
        <f t="shared" si="4"/>
        <v xml:space="preserve"> </v>
      </c>
      <c r="I40" s="22"/>
      <c r="J40" s="22"/>
      <c r="K40" s="23" t="str">
        <f t="shared" si="5"/>
        <v xml:space="preserve"> </v>
      </c>
      <c r="L40" s="22"/>
      <c r="M40" s="22"/>
      <c r="N40" s="23" t="str">
        <f t="shared" si="6"/>
        <v xml:space="preserve"> </v>
      </c>
      <c r="O40" s="22"/>
      <c r="P40" s="22"/>
      <c r="Q40" s="23" t="str">
        <f t="shared" si="7"/>
        <v xml:space="preserve"> </v>
      </c>
      <c r="R40" s="22"/>
      <c r="S40" s="22"/>
      <c r="T40" s="23" t="str">
        <f t="shared" si="8"/>
        <v xml:space="preserve"> </v>
      </c>
      <c r="U40" s="22"/>
      <c r="V40" s="22"/>
      <c r="W40" s="23" t="str">
        <f t="shared" si="9"/>
        <v xml:space="preserve"> </v>
      </c>
      <c r="X40" s="22"/>
      <c r="Y40" s="22"/>
      <c r="Z40" s="23" t="str">
        <f t="shared" si="10"/>
        <v xml:space="preserve"> </v>
      </c>
      <c r="AA40" s="22"/>
      <c r="AB40" s="22"/>
      <c r="AC40" s="23" t="str">
        <f t="shared" si="11"/>
        <v xml:space="preserve"> </v>
      </c>
      <c r="AD40" s="22"/>
      <c r="AE40" s="22"/>
      <c r="AF40" s="23" t="str">
        <f t="shared" si="12"/>
        <v xml:space="preserve"> </v>
      </c>
      <c r="AG40" s="22"/>
      <c r="AH40" s="22"/>
      <c r="AI40" s="23" t="str">
        <f t="shared" si="13"/>
        <v xml:space="preserve"> </v>
      </c>
      <c r="AJ40" s="22"/>
      <c r="AK40" s="22"/>
      <c r="AL40" s="23" t="str">
        <f t="shared" si="14"/>
        <v xml:space="preserve"> </v>
      </c>
      <c r="AM40" s="22"/>
      <c r="AN40" s="22"/>
      <c r="AO40" s="23" t="str">
        <f t="shared" si="15"/>
        <v xml:space="preserve"> </v>
      </c>
      <c r="AP40" s="22"/>
      <c r="AQ40" s="22"/>
      <c r="AR40" s="23" t="str">
        <f t="shared" si="16"/>
        <v xml:space="preserve"> </v>
      </c>
      <c r="AS40" s="22"/>
      <c r="AT40" s="22"/>
      <c r="AU40" s="23" t="str">
        <f t="shared" si="17"/>
        <v xml:space="preserve"> </v>
      </c>
      <c r="AV40" s="22"/>
      <c r="AW40" s="22"/>
      <c r="AX40" s="23" t="str">
        <f t="shared" si="18"/>
        <v xml:space="preserve"> </v>
      </c>
      <c r="AY40" s="22"/>
      <c r="AZ40" s="22"/>
      <c r="BA40" s="23" t="str">
        <f t="shared" si="19"/>
        <v xml:space="preserve"> </v>
      </c>
      <c r="BB40" s="22"/>
      <c r="BC40" s="22"/>
      <c r="BD40" s="23" t="str">
        <f t="shared" si="20"/>
        <v xml:space="preserve"> </v>
      </c>
      <c r="BE40" s="22"/>
      <c r="BF40" s="22"/>
      <c r="BG40" s="79" t="str">
        <f t="shared" si="0"/>
        <v xml:space="preserve"> </v>
      </c>
      <c r="BH40" s="79" t="str">
        <f t="shared" si="21"/>
        <v xml:space="preserve">   </v>
      </c>
      <c r="BI40" s="98" t="str">
        <f t="shared" si="22"/>
        <v xml:space="preserve"> </v>
      </c>
      <c r="BJ40" s="98" t="str">
        <f t="shared" si="23"/>
        <v xml:space="preserve"> </v>
      </c>
      <c r="BK40" s="80" t="str">
        <f t="shared" si="24"/>
        <v xml:space="preserve"> </v>
      </c>
      <c r="BL40" s="23" t="str">
        <f t="shared" si="25"/>
        <v xml:space="preserve"> </v>
      </c>
      <c r="BM40" s="22"/>
      <c r="BN40" s="22"/>
      <c r="BO40" s="23" t="str">
        <f t="shared" si="26"/>
        <v xml:space="preserve"> </v>
      </c>
      <c r="BP40" s="22"/>
      <c r="BQ40" s="22"/>
      <c r="BR40" s="23" t="str">
        <f t="shared" si="27"/>
        <v xml:space="preserve"> </v>
      </c>
      <c r="BS40" s="22"/>
      <c r="BT40" s="22"/>
      <c r="BU40" s="23" t="str">
        <f t="shared" si="28"/>
        <v xml:space="preserve"> </v>
      </c>
      <c r="BV40" s="22"/>
      <c r="BW40" s="22"/>
      <c r="BX40" s="23" t="str">
        <f t="shared" si="29"/>
        <v xml:space="preserve"> </v>
      </c>
      <c r="BY40" s="22"/>
      <c r="BZ40" s="22"/>
      <c r="CA40" s="23" t="str">
        <f t="shared" si="30"/>
        <v xml:space="preserve"> </v>
      </c>
      <c r="CB40" s="22"/>
      <c r="CC40" s="22"/>
      <c r="CD40" s="23" t="str">
        <f t="shared" si="31"/>
        <v xml:space="preserve"> </v>
      </c>
      <c r="CE40" s="22"/>
      <c r="CF40" s="22"/>
      <c r="CG40" s="23" t="str">
        <f t="shared" si="32"/>
        <v xml:space="preserve"> </v>
      </c>
      <c r="CH40" s="22"/>
      <c r="CI40" s="22"/>
      <c r="CJ40" s="23" t="str">
        <f t="shared" si="33"/>
        <v xml:space="preserve"> </v>
      </c>
      <c r="CK40" s="22"/>
      <c r="CL40" s="22"/>
      <c r="CM40" s="23" t="str">
        <f t="shared" si="34"/>
        <v xml:space="preserve"> </v>
      </c>
      <c r="CN40" s="22"/>
      <c r="CO40" s="22"/>
      <c r="CP40" s="23" t="str">
        <f t="shared" si="35"/>
        <v xml:space="preserve"> </v>
      </c>
      <c r="CQ40" s="22"/>
      <c r="CR40" s="22"/>
      <c r="CS40" s="23" t="str">
        <f t="shared" si="36"/>
        <v xml:space="preserve"> </v>
      </c>
      <c r="CT40" s="22"/>
      <c r="CU40" s="22"/>
      <c r="CV40" s="23" t="str">
        <f t="shared" si="37"/>
        <v xml:space="preserve"> </v>
      </c>
      <c r="CW40" s="22"/>
      <c r="CX40" s="22"/>
      <c r="CY40" s="23" t="str">
        <f t="shared" si="38"/>
        <v xml:space="preserve"> </v>
      </c>
      <c r="CZ40" s="22"/>
      <c r="DA40" s="22"/>
      <c r="DB40" s="23" t="str">
        <f t="shared" si="39"/>
        <v xml:space="preserve"> </v>
      </c>
      <c r="DC40" s="22"/>
      <c r="DD40" s="22"/>
      <c r="DE40" s="23" t="str">
        <f t="shared" si="40"/>
        <v xml:space="preserve"> </v>
      </c>
      <c r="DF40" s="22"/>
      <c r="DG40" s="22"/>
      <c r="DH40" s="23" t="str">
        <f t="shared" si="41"/>
        <v xml:space="preserve"> </v>
      </c>
      <c r="DI40" s="22"/>
      <c r="DJ40" s="22"/>
      <c r="DK40" s="23" t="str">
        <f t="shared" si="42"/>
        <v xml:space="preserve"> </v>
      </c>
      <c r="DL40" s="22"/>
      <c r="DM40" s="22"/>
      <c r="DN40" s="23" t="str">
        <f t="shared" si="43"/>
        <v xml:space="preserve"> </v>
      </c>
      <c r="DO40" s="22"/>
      <c r="DP40" s="22"/>
      <c r="DQ40" s="79" t="str">
        <f t="shared" si="1"/>
        <v xml:space="preserve"> </v>
      </c>
      <c r="DR40" s="79" t="str">
        <f t="shared" si="44"/>
        <v xml:space="preserve">   </v>
      </c>
      <c r="DS40" s="98" t="str">
        <f t="shared" si="45"/>
        <v xml:space="preserve"> </v>
      </c>
      <c r="DT40" s="98" t="str">
        <f t="shared" si="46"/>
        <v xml:space="preserve"> </v>
      </c>
      <c r="DU40" s="80" t="str">
        <f t="shared" si="47"/>
        <v xml:space="preserve"> </v>
      </c>
      <c r="DV40" s="23" t="str">
        <f t="shared" si="48"/>
        <v xml:space="preserve"> </v>
      </c>
      <c r="DW40" s="22"/>
      <c r="DX40" s="22"/>
      <c r="DY40" s="23" t="str">
        <f t="shared" si="49"/>
        <v xml:space="preserve"> </v>
      </c>
      <c r="DZ40" s="22"/>
      <c r="EA40" s="22"/>
      <c r="EB40" s="23" t="str">
        <f t="shared" si="50"/>
        <v xml:space="preserve"> </v>
      </c>
      <c r="EC40" s="22"/>
      <c r="ED40" s="22"/>
      <c r="EE40" s="23" t="str">
        <f t="shared" si="51"/>
        <v xml:space="preserve"> </v>
      </c>
      <c r="EF40" s="22"/>
      <c r="EG40" s="22"/>
      <c r="EH40" s="23" t="str">
        <f t="shared" si="52"/>
        <v xml:space="preserve"> </v>
      </c>
      <c r="EI40" s="22"/>
      <c r="EJ40" s="22"/>
      <c r="EK40" s="23" t="str">
        <f t="shared" si="53"/>
        <v xml:space="preserve"> </v>
      </c>
      <c r="EL40" s="22"/>
      <c r="EM40" s="22"/>
      <c r="EN40" s="23" t="str">
        <f t="shared" si="54"/>
        <v xml:space="preserve"> </v>
      </c>
      <c r="EO40" s="22"/>
      <c r="EP40" s="22"/>
      <c r="EQ40" s="23" t="str">
        <f t="shared" si="55"/>
        <v xml:space="preserve"> </v>
      </c>
      <c r="ER40" s="22"/>
      <c r="ES40" s="22"/>
      <c r="ET40" s="23" t="str">
        <f t="shared" si="56"/>
        <v xml:space="preserve"> </v>
      </c>
      <c r="EU40" s="22"/>
      <c r="EV40" s="22"/>
      <c r="EW40" s="23" t="str">
        <f t="shared" si="57"/>
        <v xml:space="preserve"> </v>
      </c>
      <c r="EX40" s="22"/>
      <c r="EY40" s="22"/>
      <c r="EZ40" s="23" t="str">
        <f t="shared" si="58"/>
        <v xml:space="preserve"> </v>
      </c>
      <c r="FA40" s="22"/>
      <c r="FB40" s="22"/>
      <c r="FC40" s="23" t="str">
        <f t="shared" si="59"/>
        <v xml:space="preserve"> </v>
      </c>
      <c r="FD40" s="22"/>
      <c r="FE40" s="22"/>
      <c r="FF40" s="23" t="str">
        <f t="shared" si="60"/>
        <v xml:space="preserve"> </v>
      </c>
      <c r="FG40" s="22"/>
      <c r="FH40" s="22"/>
      <c r="FI40" s="23" t="str">
        <f t="shared" si="61"/>
        <v xml:space="preserve"> </v>
      </c>
      <c r="FJ40" s="22"/>
      <c r="FK40" s="22"/>
      <c r="FL40" s="23" t="str">
        <f t="shared" si="62"/>
        <v xml:space="preserve"> </v>
      </c>
      <c r="FM40" s="22"/>
      <c r="FN40" s="22"/>
      <c r="FO40" s="23" t="str">
        <f t="shared" si="63"/>
        <v xml:space="preserve"> </v>
      </c>
      <c r="FP40" s="22"/>
      <c r="FQ40" s="22"/>
      <c r="FR40" s="23" t="str">
        <f t="shared" si="64"/>
        <v xml:space="preserve"> </v>
      </c>
      <c r="FS40" s="22"/>
      <c r="FT40" s="22"/>
      <c r="FU40" s="23" t="str">
        <f t="shared" si="65"/>
        <v xml:space="preserve"> </v>
      </c>
      <c r="FV40" s="22"/>
      <c r="FW40" s="22"/>
      <c r="FX40" s="23" t="str">
        <f t="shared" si="66"/>
        <v xml:space="preserve"> </v>
      </c>
      <c r="FY40" s="22"/>
      <c r="FZ40" s="22"/>
      <c r="GA40" s="79" t="str">
        <f t="shared" si="2"/>
        <v xml:space="preserve"> </v>
      </c>
      <c r="GB40" s="79" t="str">
        <f t="shared" si="67"/>
        <v xml:space="preserve">   </v>
      </c>
      <c r="GC40" s="98" t="str">
        <f t="shared" si="68"/>
        <v xml:space="preserve"> </v>
      </c>
      <c r="GD40" s="98" t="str">
        <f t="shared" si="69"/>
        <v xml:space="preserve"> </v>
      </c>
      <c r="GE40" s="80" t="str">
        <f t="shared" si="70"/>
        <v xml:space="preserve"> </v>
      </c>
      <c r="GF40" s="23" t="str">
        <f t="shared" si="71"/>
        <v xml:space="preserve"> </v>
      </c>
      <c r="GG40" s="80" t="str">
        <f t="shared" si="72"/>
        <v xml:space="preserve"> </v>
      </c>
      <c r="GH40" s="23" t="str">
        <f t="shared" si="73"/>
        <v xml:space="preserve"> </v>
      </c>
    </row>
    <row r="41" spans="1:190" x14ac:dyDescent="0.25">
      <c r="A41" s="20">
        <v>29</v>
      </c>
      <c r="B41" s="21"/>
      <c r="C41" s="22"/>
      <c r="D41" s="22"/>
      <c r="E41" s="23" t="str">
        <f t="shared" si="3"/>
        <v xml:space="preserve"> </v>
      </c>
      <c r="F41" s="22"/>
      <c r="G41" s="22"/>
      <c r="H41" s="23" t="str">
        <f t="shared" si="4"/>
        <v xml:space="preserve"> </v>
      </c>
      <c r="I41" s="22"/>
      <c r="J41" s="22"/>
      <c r="K41" s="23" t="str">
        <f t="shared" si="5"/>
        <v xml:space="preserve"> </v>
      </c>
      <c r="L41" s="22"/>
      <c r="M41" s="22"/>
      <c r="N41" s="23" t="str">
        <f t="shared" si="6"/>
        <v xml:space="preserve"> </v>
      </c>
      <c r="O41" s="22"/>
      <c r="P41" s="22"/>
      <c r="Q41" s="23" t="str">
        <f t="shared" si="7"/>
        <v xml:space="preserve"> </v>
      </c>
      <c r="R41" s="22"/>
      <c r="S41" s="22"/>
      <c r="T41" s="23" t="str">
        <f t="shared" si="8"/>
        <v xml:space="preserve"> </v>
      </c>
      <c r="U41" s="22"/>
      <c r="V41" s="22"/>
      <c r="W41" s="23" t="str">
        <f t="shared" si="9"/>
        <v xml:space="preserve"> </v>
      </c>
      <c r="X41" s="22"/>
      <c r="Y41" s="22"/>
      <c r="Z41" s="23" t="str">
        <f t="shared" si="10"/>
        <v xml:space="preserve"> </v>
      </c>
      <c r="AA41" s="22"/>
      <c r="AB41" s="22"/>
      <c r="AC41" s="23" t="str">
        <f t="shared" si="11"/>
        <v xml:space="preserve"> </v>
      </c>
      <c r="AD41" s="22"/>
      <c r="AE41" s="22"/>
      <c r="AF41" s="23" t="str">
        <f t="shared" si="12"/>
        <v xml:space="preserve"> </v>
      </c>
      <c r="AG41" s="22"/>
      <c r="AH41" s="22"/>
      <c r="AI41" s="23" t="str">
        <f t="shared" si="13"/>
        <v xml:space="preserve"> </v>
      </c>
      <c r="AJ41" s="22"/>
      <c r="AK41" s="22"/>
      <c r="AL41" s="23" t="str">
        <f t="shared" si="14"/>
        <v xml:space="preserve"> </v>
      </c>
      <c r="AM41" s="22"/>
      <c r="AN41" s="22"/>
      <c r="AO41" s="23" t="str">
        <f t="shared" si="15"/>
        <v xml:space="preserve"> </v>
      </c>
      <c r="AP41" s="22"/>
      <c r="AQ41" s="22"/>
      <c r="AR41" s="23" t="str">
        <f t="shared" si="16"/>
        <v xml:space="preserve"> </v>
      </c>
      <c r="AS41" s="22"/>
      <c r="AT41" s="22"/>
      <c r="AU41" s="23" t="str">
        <f t="shared" si="17"/>
        <v xml:space="preserve"> </v>
      </c>
      <c r="AV41" s="22"/>
      <c r="AW41" s="22"/>
      <c r="AX41" s="23" t="str">
        <f t="shared" si="18"/>
        <v xml:space="preserve"> </v>
      </c>
      <c r="AY41" s="22"/>
      <c r="AZ41" s="22"/>
      <c r="BA41" s="23" t="str">
        <f t="shared" si="19"/>
        <v xml:space="preserve"> </v>
      </c>
      <c r="BB41" s="22"/>
      <c r="BC41" s="22"/>
      <c r="BD41" s="23" t="str">
        <f t="shared" si="20"/>
        <v xml:space="preserve"> </v>
      </c>
      <c r="BE41" s="22"/>
      <c r="BF41" s="22"/>
      <c r="BG41" s="79" t="str">
        <f t="shared" si="0"/>
        <v xml:space="preserve"> </v>
      </c>
      <c r="BH41" s="79" t="str">
        <f t="shared" si="21"/>
        <v xml:space="preserve">   </v>
      </c>
      <c r="BI41" s="98" t="str">
        <f t="shared" si="22"/>
        <v xml:space="preserve"> </v>
      </c>
      <c r="BJ41" s="98" t="str">
        <f t="shared" si="23"/>
        <v xml:space="preserve"> </v>
      </c>
      <c r="BK41" s="80" t="str">
        <f t="shared" si="24"/>
        <v xml:space="preserve"> </v>
      </c>
      <c r="BL41" s="23" t="str">
        <f t="shared" si="25"/>
        <v xml:space="preserve"> </v>
      </c>
      <c r="BM41" s="22"/>
      <c r="BN41" s="22"/>
      <c r="BO41" s="23" t="str">
        <f t="shared" si="26"/>
        <v xml:space="preserve"> </v>
      </c>
      <c r="BP41" s="22"/>
      <c r="BQ41" s="22"/>
      <c r="BR41" s="23" t="str">
        <f t="shared" si="27"/>
        <v xml:space="preserve"> </v>
      </c>
      <c r="BS41" s="22"/>
      <c r="BT41" s="22"/>
      <c r="BU41" s="23" t="str">
        <f t="shared" si="28"/>
        <v xml:space="preserve"> </v>
      </c>
      <c r="BV41" s="22"/>
      <c r="BW41" s="22"/>
      <c r="BX41" s="23" t="str">
        <f t="shared" si="29"/>
        <v xml:space="preserve"> </v>
      </c>
      <c r="BY41" s="22"/>
      <c r="BZ41" s="22"/>
      <c r="CA41" s="23" t="str">
        <f t="shared" si="30"/>
        <v xml:space="preserve"> </v>
      </c>
      <c r="CB41" s="22"/>
      <c r="CC41" s="22"/>
      <c r="CD41" s="23" t="str">
        <f t="shared" si="31"/>
        <v xml:space="preserve"> </v>
      </c>
      <c r="CE41" s="22"/>
      <c r="CF41" s="22"/>
      <c r="CG41" s="23" t="str">
        <f t="shared" si="32"/>
        <v xml:space="preserve"> </v>
      </c>
      <c r="CH41" s="22"/>
      <c r="CI41" s="22"/>
      <c r="CJ41" s="23" t="str">
        <f t="shared" si="33"/>
        <v xml:space="preserve"> </v>
      </c>
      <c r="CK41" s="22"/>
      <c r="CL41" s="22"/>
      <c r="CM41" s="23" t="str">
        <f t="shared" si="34"/>
        <v xml:space="preserve"> </v>
      </c>
      <c r="CN41" s="22"/>
      <c r="CO41" s="22"/>
      <c r="CP41" s="23" t="str">
        <f t="shared" si="35"/>
        <v xml:space="preserve"> </v>
      </c>
      <c r="CQ41" s="22"/>
      <c r="CR41" s="22"/>
      <c r="CS41" s="23" t="str">
        <f t="shared" si="36"/>
        <v xml:space="preserve"> </v>
      </c>
      <c r="CT41" s="22"/>
      <c r="CU41" s="22"/>
      <c r="CV41" s="23" t="str">
        <f t="shared" si="37"/>
        <v xml:space="preserve"> </v>
      </c>
      <c r="CW41" s="22"/>
      <c r="CX41" s="22"/>
      <c r="CY41" s="23" t="str">
        <f t="shared" si="38"/>
        <v xml:space="preserve"> </v>
      </c>
      <c r="CZ41" s="22"/>
      <c r="DA41" s="22"/>
      <c r="DB41" s="23" t="str">
        <f t="shared" si="39"/>
        <v xml:space="preserve"> </v>
      </c>
      <c r="DC41" s="22"/>
      <c r="DD41" s="22"/>
      <c r="DE41" s="23" t="str">
        <f t="shared" si="40"/>
        <v xml:space="preserve"> </v>
      </c>
      <c r="DF41" s="22"/>
      <c r="DG41" s="22"/>
      <c r="DH41" s="23" t="str">
        <f t="shared" si="41"/>
        <v xml:space="preserve"> </v>
      </c>
      <c r="DI41" s="22"/>
      <c r="DJ41" s="22"/>
      <c r="DK41" s="23" t="str">
        <f t="shared" si="42"/>
        <v xml:space="preserve"> </v>
      </c>
      <c r="DL41" s="22"/>
      <c r="DM41" s="22"/>
      <c r="DN41" s="23" t="str">
        <f t="shared" si="43"/>
        <v xml:space="preserve"> </v>
      </c>
      <c r="DO41" s="22"/>
      <c r="DP41" s="22"/>
      <c r="DQ41" s="79" t="str">
        <f t="shared" si="1"/>
        <v xml:space="preserve"> </v>
      </c>
      <c r="DR41" s="79" t="str">
        <f t="shared" si="44"/>
        <v xml:space="preserve">   </v>
      </c>
      <c r="DS41" s="98" t="str">
        <f t="shared" si="45"/>
        <v xml:space="preserve"> </v>
      </c>
      <c r="DT41" s="98" t="str">
        <f t="shared" si="46"/>
        <v xml:space="preserve"> </v>
      </c>
      <c r="DU41" s="80" t="str">
        <f t="shared" si="47"/>
        <v xml:space="preserve"> </v>
      </c>
      <c r="DV41" s="23" t="str">
        <f t="shared" si="48"/>
        <v xml:space="preserve"> </v>
      </c>
      <c r="DW41" s="22"/>
      <c r="DX41" s="22"/>
      <c r="DY41" s="23" t="str">
        <f t="shared" si="49"/>
        <v xml:space="preserve"> </v>
      </c>
      <c r="DZ41" s="22"/>
      <c r="EA41" s="22"/>
      <c r="EB41" s="23" t="str">
        <f t="shared" si="50"/>
        <v xml:space="preserve"> </v>
      </c>
      <c r="EC41" s="22"/>
      <c r="ED41" s="22"/>
      <c r="EE41" s="23" t="str">
        <f t="shared" si="51"/>
        <v xml:space="preserve"> </v>
      </c>
      <c r="EF41" s="22"/>
      <c r="EG41" s="22"/>
      <c r="EH41" s="23" t="str">
        <f t="shared" si="52"/>
        <v xml:space="preserve"> </v>
      </c>
      <c r="EI41" s="22"/>
      <c r="EJ41" s="22"/>
      <c r="EK41" s="23" t="str">
        <f t="shared" si="53"/>
        <v xml:space="preserve"> </v>
      </c>
      <c r="EL41" s="22"/>
      <c r="EM41" s="22"/>
      <c r="EN41" s="23" t="str">
        <f t="shared" si="54"/>
        <v xml:space="preserve"> </v>
      </c>
      <c r="EO41" s="22"/>
      <c r="EP41" s="22"/>
      <c r="EQ41" s="23" t="str">
        <f t="shared" si="55"/>
        <v xml:space="preserve"> </v>
      </c>
      <c r="ER41" s="22"/>
      <c r="ES41" s="22"/>
      <c r="ET41" s="23" t="str">
        <f t="shared" si="56"/>
        <v xml:space="preserve"> </v>
      </c>
      <c r="EU41" s="22"/>
      <c r="EV41" s="22"/>
      <c r="EW41" s="23" t="str">
        <f t="shared" si="57"/>
        <v xml:space="preserve"> </v>
      </c>
      <c r="EX41" s="22"/>
      <c r="EY41" s="22"/>
      <c r="EZ41" s="23" t="str">
        <f t="shared" si="58"/>
        <v xml:space="preserve"> </v>
      </c>
      <c r="FA41" s="22"/>
      <c r="FB41" s="22"/>
      <c r="FC41" s="23" t="str">
        <f t="shared" si="59"/>
        <v xml:space="preserve"> </v>
      </c>
      <c r="FD41" s="22"/>
      <c r="FE41" s="22"/>
      <c r="FF41" s="23" t="str">
        <f t="shared" si="60"/>
        <v xml:space="preserve"> </v>
      </c>
      <c r="FG41" s="22"/>
      <c r="FH41" s="22"/>
      <c r="FI41" s="23" t="str">
        <f t="shared" si="61"/>
        <v xml:space="preserve"> </v>
      </c>
      <c r="FJ41" s="22"/>
      <c r="FK41" s="22"/>
      <c r="FL41" s="23" t="str">
        <f t="shared" si="62"/>
        <v xml:space="preserve"> </v>
      </c>
      <c r="FM41" s="22"/>
      <c r="FN41" s="22"/>
      <c r="FO41" s="23" t="str">
        <f t="shared" si="63"/>
        <v xml:space="preserve"> </v>
      </c>
      <c r="FP41" s="22"/>
      <c r="FQ41" s="22"/>
      <c r="FR41" s="23" t="str">
        <f t="shared" si="64"/>
        <v xml:space="preserve"> </v>
      </c>
      <c r="FS41" s="22"/>
      <c r="FT41" s="22"/>
      <c r="FU41" s="23" t="str">
        <f t="shared" si="65"/>
        <v xml:space="preserve"> </v>
      </c>
      <c r="FV41" s="22"/>
      <c r="FW41" s="22"/>
      <c r="FX41" s="23" t="str">
        <f t="shared" si="66"/>
        <v xml:space="preserve"> </v>
      </c>
      <c r="FY41" s="22"/>
      <c r="FZ41" s="22"/>
      <c r="GA41" s="79" t="str">
        <f t="shared" si="2"/>
        <v xml:space="preserve"> </v>
      </c>
      <c r="GB41" s="79" t="str">
        <f t="shared" si="67"/>
        <v xml:space="preserve">   </v>
      </c>
      <c r="GC41" s="98" t="str">
        <f t="shared" si="68"/>
        <v xml:space="preserve"> </v>
      </c>
      <c r="GD41" s="98" t="str">
        <f t="shared" si="69"/>
        <v xml:space="preserve"> </v>
      </c>
      <c r="GE41" s="80" t="str">
        <f t="shared" si="70"/>
        <v xml:space="preserve"> </v>
      </c>
      <c r="GF41" s="23" t="str">
        <f t="shared" si="71"/>
        <v xml:space="preserve"> </v>
      </c>
      <c r="GG41" s="80" t="str">
        <f t="shared" si="72"/>
        <v xml:space="preserve"> </v>
      </c>
      <c r="GH41" s="23" t="str">
        <f t="shared" si="73"/>
        <v xml:space="preserve"> </v>
      </c>
    </row>
    <row r="42" spans="1:190" x14ac:dyDescent="0.25">
      <c r="A42" s="20">
        <v>30</v>
      </c>
      <c r="B42" s="21"/>
      <c r="C42" s="22"/>
      <c r="D42" s="22"/>
      <c r="E42" s="23" t="str">
        <f t="shared" si="3"/>
        <v xml:space="preserve"> </v>
      </c>
      <c r="F42" s="22"/>
      <c r="G42" s="22"/>
      <c r="H42" s="23" t="str">
        <f t="shared" si="4"/>
        <v xml:space="preserve"> </v>
      </c>
      <c r="I42" s="22"/>
      <c r="J42" s="22"/>
      <c r="K42" s="23" t="str">
        <f t="shared" si="5"/>
        <v xml:space="preserve"> </v>
      </c>
      <c r="L42" s="22"/>
      <c r="M42" s="22"/>
      <c r="N42" s="23" t="str">
        <f t="shared" si="6"/>
        <v xml:space="preserve"> </v>
      </c>
      <c r="O42" s="22"/>
      <c r="P42" s="22"/>
      <c r="Q42" s="23" t="str">
        <f t="shared" si="7"/>
        <v xml:space="preserve"> </v>
      </c>
      <c r="R42" s="22"/>
      <c r="S42" s="22"/>
      <c r="T42" s="23" t="str">
        <f t="shared" si="8"/>
        <v xml:space="preserve"> </v>
      </c>
      <c r="U42" s="22"/>
      <c r="V42" s="22"/>
      <c r="W42" s="23" t="str">
        <f t="shared" si="9"/>
        <v xml:space="preserve"> </v>
      </c>
      <c r="X42" s="22"/>
      <c r="Y42" s="22"/>
      <c r="Z42" s="23" t="str">
        <f t="shared" si="10"/>
        <v xml:space="preserve"> </v>
      </c>
      <c r="AA42" s="22"/>
      <c r="AB42" s="22"/>
      <c r="AC42" s="23" t="str">
        <f t="shared" si="11"/>
        <v xml:space="preserve"> </v>
      </c>
      <c r="AD42" s="22"/>
      <c r="AE42" s="22"/>
      <c r="AF42" s="23" t="str">
        <f t="shared" si="12"/>
        <v xml:space="preserve"> </v>
      </c>
      <c r="AG42" s="22"/>
      <c r="AH42" s="22"/>
      <c r="AI42" s="23" t="str">
        <f t="shared" si="13"/>
        <v xml:space="preserve"> </v>
      </c>
      <c r="AJ42" s="22"/>
      <c r="AK42" s="22"/>
      <c r="AL42" s="23" t="str">
        <f t="shared" si="14"/>
        <v xml:space="preserve"> </v>
      </c>
      <c r="AM42" s="22"/>
      <c r="AN42" s="22"/>
      <c r="AO42" s="23" t="str">
        <f t="shared" si="15"/>
        <v xml:space="preserve"> </v>
      </c>
      <c r="AP42" s="22"/>
      <c r="AQ42" s="22"/>
      <c r="AR42" s="23" t="str">
        <f t="shared" si="16"/>
        <v xml:space="preserve"> </v>
      </c>
      <c r="AS42" s="22"/>
      <c r="AT42" s="22"/>
      <c r="AU42" s="23" t="str">
        <f t="shared" si="17"/>
        <v xml:space="preserve"> </v>
      </c>
      <c r="AV42" s="22"/>
      <c r="AW42" s="22"/>
      <c r="AX42" s="23" t="str">
        <f t="shared" si="18"/>
        <v xml:space="preserve"> </v>
      </c>
      <c r="AY42" s="22"/>
      <c r="AZ42" s="22"/>
      <c r="BA42" s="23" t="str">
        <f t="shared" si="19"/>
        <v xml:space="preserve"> </v>
      </c>
      <c r="BB42" s="22"/>
      <c r="BC42" s="22"/>
      <c r="BD42" s="23" t="str">
        <f t="shared" si="20"/>
        <v xml:space="preserve"> </v>
      </c>
      <c r="BE42" s="22"/>
      <c r="BF42" s="22"/>
      <c r="BG42" s="79" t="str">
        <f t="shared" si="0"/>
        <v xml:space="preserve"> </v>
      </c>
      <c r="BH42" s="79" t="str">
        <f t="shared" si="21"/>
        <v xml:space="preserve">   </v>
      </c>
      <c r="BI42" s="98" t="str">
        <f t="shared" si="22"/>
        <v xml:space="preserve"> </v>
      </c>
      <c r="BJ42" s="98" t="str">
        <f t="shared" si="23"/>
        <v xml:space="preserve"> </v>
      </c>
      <c r="BK42" s="80" t="str">
        <f t="shared" si="24"/>
        <v xml:space="preserve"> </v>
      </c>
      <c r="BL42" s="23" t="str">
        <f t="shared" si="25"/>
        <v xml:space="preserve"> </v>
      </c>
      <c r="BM42" s="22"/>
      <c r="BN42" s="22"/>
      <c r="BO42" s="23" t="str">
        <f t="shared" si="26"/>
        <v xml:space="preserve"> </v>
      </c>
      <c r="BP42" s="22"/>
      <c r="BQ42" s="22"/>
      <c r="BR42" s="23" t="str">
        <f t="shared" si="27"/>
        <v xml:space="preserve"> </v>
      </c>
      <c r="BS42" s="22"/>
      <c r="BT42" s="22"/>
      <c r="BU42" s="23" t="str">
        <f t="shared" si="28"/>
        <v xml:space="preserve"> </v>
      </c>
      <c r="BV42" s="22"/>
      <c r="BW42" s="22"/>
      <c r="BX42" s="23" t="str">
        <f t="shared" si="29"/>
        <v xml:space="preserve"> </v>
      </c>
      <c r="BY42" s="22"/>
      <c r="BZ42" s="22"/>
      <c r="CA42" s="23" t="str">
        <f t="shared" si="30"/>
        <v xml:space="preserve"> </v>
      </c>
      <c r="CB42" s="22"/>
      <c r="CC42" s="22"/>
      <c r="CD42" s="23" t="str">
        <f t="shared" si="31"/>
        <v xml:space="preserve"> </v>
      </c>
      <c r="CE42" s="22"/>
      <c r="CF42" s="22"/>
      <c r="CG42" s="23" t="str">
        <f t="shared" si="32"/>
        <v xml:space="preserve"> </v>
      </c>
      <c r="CH42" s="22"/>
      <c r="CI42" s="22"/>
      <c r="CJ42" s="23" t="str">
        <f t="shared" si="33"/>
        <v xml:space="preserve"> </v>
      </c>
      <c r="CK42" s="22"/>
      <c r="CL42" s="22"/>
      <c r="CM42" s="23" t="str">
        <f t="shared" si="34"/>
        <v xml:space="preserve"> </v>
      </c>
      <c r="CN42" s="22"/>
      <c r="CO42" s="22"/>
      <c r="CP42" s="23" t="str">
        <f t="shared" si="35"/>
        <v xml:space="preserve"> </v>
      </c>
      <c r="CQ42" s="22"/>
      <c r="CR42" s="22"/>
      <c r="CS42" s="23" t="str">
        <f t="shared" si="36"/>
        <v xml:space="preserve"> </v>
      </c>
      <c r="CT42" s="22"/>
      <c r="CU42" s="22"/>
      <c r="CV42" s="23" t="str">
        <f t="shared" si="37"/>
        <v xml:space="preserve"> </v>
      </c>
      <c r="CW42" s="22"/>
      <c r="CX42" s="22"/>
      <c r="CY42" s="23" t="str">
        <f t="shared" si="38"/>
        <v xml:space="preserve"> </v>
      </c>
      <c r="CZ42" s="22"/>
      <c r="DA42" s="22"/>
      <c r="DB42" s="23" t="str">
        <f t="shared" si="39"/>
        <v xml:space="preserve"> </v>
      </c>
      <c r="DC42" s="22"/>
      <c r="DD42" s="22"/>
      <c r="DE42" s="23" t="str">
        <f t="shared" si="40"/>
        <v xml:space="preserve"> </v>
      </c>
      <c r="DF42" s="22"/>
      <c r="DG42" s="22"/>
      <c r="DH42" s="23" t="str">
        <f t="shared" si="41"/>
        <v xml:space="preserve"> </v>
      </c>
      <c r="DI42" s="22"/>
      <c r="DJ42" s="22"/>
      <c r="DK42" s="23" t="str">
        <f t="shared" si="42"/>
        <v xml:space="preserve"> </v>
      </c>
      <c r="DL42" s="22"/>
      <c r="DM42" s="22"/>
      <c r="DN42" s="23" t="str">
        <f t="shared" si="43"/>
        <v xml:space="preserve"> </v>
      </c>
      <c r="DO42" s="22"/>
      <c r="DP42" s="22"/>
      <c r="DQ42" s="79" t="str">
        <f t="shared" si="1"/>
        <v xml:space="preserve"> </v>
      </c>
      <c r="DR42" s="79" t="str">
        <f t="shared" si="44"/>
        <v xml:space="preserve">   </v>
      </c>
      <c r="DS42" s="98" t="str">
        <f t="shared" si="45"/>
        <v xml:space="preserve"> </v>
      </c>
      <c r="DT42" s="98" t="str">
        <f t="shared" si="46"/>
        <v xml:space="preserve"> </v>
      </c>
      <c r="DU42" s="80" t="str">
        <f t="shared" si="47"/>
        <v xml:space="preserve"> </v>
      </c>
      <c r="DV42" s="23" t="str">
        <f t="shared" si="48"/>
        <v xml:space="preserve"> </v>
      </c>
      <c r="DW42" s="22"/>
      <c r="DX42" s="22"/>
      <c r="DY42" s="23" t="str">
        <f t="shared" si="49"/>
        <v xml:space="preserve"> </v>
      </c>
      <c r="DZ42" s="22"/>
      <c r="EA42" s="22"/>
      <c r="EB42" s="23" t="str">
        <f t="shared" si="50"/>
        <v xml:space="preserve"> </v>
      </c>
      <c r="EC42" s="22"/>
      <c r="ED42" s="22"/>
      <c r="EE42" s="23" t="str">
        <f t="shared" si="51"/>
        <v xml:space="preserve"> </v>
      </c>
      <c r="EF42" s="22"/>
      <c r="EG42" s="22"/>
      <c r="EH42" s="23" t="str">
        <f t="shared" si="52"/>
        <v xml:space="preserve"> </v>
      </c>
      <c r="EI42" s="22"/>
      <c r="EJ42" s="22"/>
      <c r="EK42" s="23" t="str">
        <f t="shared" si="53"/>
        <v xml:space="preserve"> </v>
      </c>
      <c r="EL42" s="22"/>
      <c r="EM42" s="22"/>
      <c r="EN42" s="23" t="str">
        <f t="shared" si="54"/>
        <v xml:space="preserve"> </v>
      </c>
      <c r="EO42" s="22"/>
      <c r="EP42" s="22"/>
      <c r="EQ42" s="23" t="str">
        <f t="shared" si="55"/>
        <v xml:space="preserve"> </v>
      </c>
      <c r="ER42" s="22"/>
      <c r="ES42" s="22"/>
      <c r="ET42" s="23" t="str">
        <f t="shared" si="56"/>
        <v xml:space="preserve"> </v>
      </c>
      <c r="EU42" s="22"/>
      <c r="EV42" s="22"/>
      <c r="EW42" s="23" t="str">
        <f t="shared" si="57"/>
        <v xml:space="preserve"> </v>
      </c>
      <c r="EX42" s="22"/>
      <c r="EY42" s="22"/>
      <c r="EZ42" s="23" t="str">
        <f t="shared" si="58"/>
        <v xml:space="preserve"> </v>
      </c>
      <c r="FA42" s="22"/>
      <c r="FB42" s="22"/>
      <c r="FC42" s="23" t="str">
        <f t="shared" si="59"/>
        <v xml:space="preserve"> </v>
      </c>
      <c r="FD42" s="22"/>
      <c r="FE42" s="22"/>
      <c r="FF42" s="23" t="str">
        <f t="shared" si="60"/>
        <v xml:space="preserve"> </v>
      </c>
      <c r="FG42" s="22"/>
      <c r="FH42" s="22"/>
      <c r="FI42" s="23" t="str">
        <f t="shared" si="61"/>
        <v xml:space="preserve"> </v>
      </c>
      <c r="FJ42" s="22"/>
      <c r="FK42" s="22"/>
      <c r="FL42" s="23" t="str">
        <f t="shared" si="62"/>
        <v xml:space="preserve"> </v>
      </c>
      <c r="FM42" s="22"/>
      <c r="FN42" s="22"/>
      <c r="FO42" s="23" t="str">
        <f t="shared" si="63"/>
        <v xml:space="preserve"> </v>
      </c>
      <c r="FP42" s="22"/>
      <c r="FQ42" s="22"/>
      <c r="FR42" s="23" t="str">
        <f t="shared" si="64"/>
        <v xml:space="preserve"> </v>
      </c>
      <c r="FS42" s="22"/>
      <c r="FT42" s="22"/>
      <c r="FU42" s="23" t="str">
        <f t="shared" si="65"/>
        <v xml:space="preserve"> </v>
      </c>
      <c r="FV42" s="22"/>
      <c r="FW42" s="22"/>
      <c r="FX42" s="23" t="str">
        <f t="shared" si="66"/>
        <v xml:space="preserve"> </v>
      </c>
      <c r="FY42" s="22"/>
      <c r="FZ42" s="22"/>
      <c r="GA42" s="79" t="str">
        <f t="shared" si="2"/>
        <v xml:space="preserve"> </v>
      </c>
      <c r="GB42" s="79" t="str">
        <f t="shared" si="67"/>
        <v xml:space="preserve">   </v>
      </c>
      <c r="GC42" s="98" t="str">
        <f t="shared" si="68"/>
        <v xml:space="preserve"> </v>
      </c>
      <c r="GD42" s="98" t="str">
        <f t="shared" si="69"/>
        <v xml:space="preserve"> </v>
      </c>
      <c r="GE42" s="80" t="str">
        <f t="shared" si="70"/>
        <v xml:space="preserve"> </v>
      </c>
      <c r="GF42" s="23" t="str">
        <f t="shared" si="71"/>
        <v xml:space="preserve"> </v>
      </c>
      <c r="GG42" s="80" t="str">
        <f t="shared" si="72"/>
        <v xml:space="preserve"> </v>
      </c>
      <c r="GH42" s="23" t="str">
        <f t="shared" si="73"/>
        <v xml:space="preserve"> </v>
      </c>
    </row>
    <row r="43" spans="1:190" x14ac:dyDescent="0.25">
      <c r="A43" s="20">
        <v>31</v>
      </c>
      <c r="B43" s="21"/>
      <c r="C43" s="22"/>
      <c r="D43" s="22"/>
      <c r="E43" s="23" t="str">
        <f t="shared" si="3"/>
        <v xml:space="preserve"> </v>
      </c>
      <c r="F43" s="22"/>
      <c r="G43" s="22"/>
      <c r="H43" s="23" t="str">
        <f t="shared" si="4"/>
        <v xml:space="preserve"> </v>
      </c>
      <c r="I43" s="22"/>
      <c r="J43" s="22"/>
      <c r="K43" s="23" t="str">
        <f t="shared" si="5"/>
        <v xml:space="preserve"> </v>
      </c>
      <c r="L43" s="22"/>
      <c r="M43" s="22"/>
      <c r="N43" s="23" t="str">
        <f t="shared" si="6"/>
        <v xml:space="preserve"> </v>
      </c>
      <c r="O43" s="22"/>
      <c r="P43" s="22"/>
      <c r="Q43" s="23" t="str">
        <f t="shared" si="7"/>
        <v xml:space="preserve"> </v>
      </c>
      <c r="R43" s="22"/>
      <c r="S43" s="22"/>
      <c r="T43" s="23" t="str">
        <f t="shared" si="8"/>
        <v xml:space="preserve"> </v>
      </c>
      <c r="U43" s="22"/>
      <c r="V43" s="22"/>
      <c r="W43" s="23" t="str">
        <f t="shared" si="9"/>
        <v xml:space="preserve"> </v>
      </c>
      <c r="X43" s="22"/>
      <c r="Y43" s="22"/>
      <c r="Z43" s="23" t="str">
        <f t="shared" si="10"/>
        <v xml:space="preserve"> </v>
      </c>
      <c r="AA43" s="22"/>
      <c r="AB43" s="22"/>
      <c r="AC43" s="23" t="str">
        <f t="shared" si="11"/>
        <v xml:space="preserve"> </v>
      </c>
      <c r="AD43" s="22"/>
      <c r="AE43" s="22"/>
      <c r="AF43" s="23" t="str">
        <f t="shared" si="12"/>
        <v xml:space="preserve"> </v>
      </c>
      <c r="AG43" s="22"/>
      <c r="AH43" s="22"/>
      <c r="AI43" s="23" t="str">
        <f t="shared" si="13"/>
        <v xml:space="preserve"> </v>
      </c>
      <c r="AJ43" s="22"/>
      <c r="AK43" s="22"/>
      <c r="AL43" s="23" t="str">
        <f t="shared" si="14"/>
        <v xml:space="preserve"> </v>
      </c>
      <c r="AM43" s="22"/>
      <c r="AN43" s="22"/>
      <c r="AO43" s="23" t="str">
        <f t="shared" si="15"/>
        <v xml:space="preserve"> </v>
      </c>
      <c r="AP43" s="22"/>
      <c r="AQ43" s="22"/>
      <c r="AR43" s="23" t="str">
        <f t="shared" si="16"/>
        <v xml:space="preserve"> </v>
      </c>
      <c r="AS43" s="22"/>
      <c r="AT43" s="22"/>
      <c r="AU43" s="23" t="str">
        <f t="shared" si="17"/>
        <v xml:space="preserve"> </v>
      </c>
      <c r="AV43" s="22"/>
      <c r="AW43" s="22"/>
      <c r="AX43" s="23" t="str">
        <f t="shared" si="18"/>
        <v xml:space="preserve"> </v>
      </c>
      <c r="AY43" s="22"/>
      <c r="AZ43" s="22"/>
      <c r="BA43" s="23" t="str">
        <f t="shared" si="19"/>
        <v xml:space="preserve"> </v>
      </c>
      <c r="BB43" s="22"/>
      <c r="BC43" s="22"/>
      <c r="BD43" s="23" t="str">
        <f t="shared" si="20"/>
        <v xml:space="preserve"> </v>
      </c>
      <c r="BE43" s="22"/>
      <c r="BF43" s="22"/>
      <c r="BG43" s="79" t="str">
        <f t="shared" si="0"/>
        <v xml:space="preserve"> </v>
      </c>
      <c r="BH43" s="79" t="str">
        <f t="shared" si="21"/>
        <v xml:space="preserve">   </v>
      </c>
      <c r="BI43" s="98" t="str">
        <f t="shared" si="22"/>
        <v xml:space="preserve"> </v>
      </c>
      <c r="BJ43" s="98" t="str">
        <f t="shared" si="23"/>
        <v xml:space="preserve"> </v>
      </c>
      <c r="BK43" s="80" t="str">
        <f t="shared" si="24"/>
        <v xml:space="preserve"> </v>
      </c>
      <c r="BL43" s="23" t="str">
        <f t="shared" si="25"/>
        <v xml:space="preserve"> </v>
      </c>
      <c r="BM43" s="22"/>
      <c r="BN43" s="22"/>
      <c r="BO43" s="23" t="str">
        <f t="shared" si="26"/>
        <v xml:space="preserve"> </v>
      </c>
      <c r="BP43" s="22"/>
      <c r="BQ43" s="22"/>
      <c r="BR43" s="23" t="str">
        <f t="shared" si="27"/>
        <v xml:space="preserve"> </v>
      </c>
      <c r="BS43" s="22"/>
      <c r="BT43" s="22"/>
      <c r="BU43" s="23" t="str">
        <f t="shared" si="28"/>
        <v xml:space="preserve"> </v>
      </c>
      <c r="BV43" s="22"/>
      <c r="BW43" s="22"/>
      <c r="BX43" s="23" t="str">
        <f t="shared" si="29"/>
        <v xml:space="preserve"> </v>
      </c>
      <c r="BY43" s="22"/>
      <c r="BZ43" s="22"/>
      <c r="CA43" s="23" t="str">
        <f t="shared" si="30"/>
        <v xml:space="preserve"> </v>
      </c>
      <c r="CB43" s="22"/>
      <c r="CC43" s="22"/>
      <c r="CD43" s="23" t="str">
        <f t="shared" si="31"/>
        <v xml:space="preserve"> </v>
      </c>
      <c r="CE43" s="22"/>
      <c r="CF43" s="22"/>
      <c r="CG43" s="23" t="str">
        <f t="shared" si="32"/>
        <v xml:space="preserve"> </v>
      </c>
      <c r="CH43" s="22"/>
      <c r="CI43" s="22"/>
      <c r="CJ43" s="23" t="str">
        <f t="shared" si="33"/>
        <v xml:space="preserve"> </v>
      </c>
      <c r="CK43" s="22"/>
      <c r="CL43" s="22"/>
      <c r="CM43" s="23" t="str">
        <f t="shared" si="34"/>
        <v xml:space="preserve"> </v>
      </c>
      <c r="CN43" s="22"/>
      <c r="CO43" s="22"/>
      <c r="CP43" s="23" t="str">
        <f t="shared" si="35"/>
        <v xml:space="preserve"> </v>
      </c>
      <c r="CQ43" s="22"/>
      <c r="CR43" s="22"/>
      <c r="CS43" s="23" t="str">
        <f t="shared" si="36"/>
        <v xml:space="preserve"> </v>
      </c>
      <c r="CT43" s="22"/>
      <c r="CU43" s="22"/>
      <c r="CV43" s="23" t="str">
        <f t="shared" si="37"/>
        <v xml:space="preserve"> </v>
      </c>
      <c r="CW43" s="22"/>
      <c r="CX43" s="22"/>
      <c r="CY43" s="23" t="str">
        <f t="shared" si="38"/>
        <v xml:space="preserve"> </v>
      </c>
      <c r="CZ43" s="22"/>
      <c r="DA43" s="22"/>
      <c r="DB43" s="23" t="str">
        <f t="shared" si="39"/>
        <v xml:space="preserve"> </v>
      </c>
      <c r="DC43" s="22"/>
      <c r="DD43" s="22"/>
      <c r="DE43" s="23" t="str">
        <f t="shared" si="40"/>
        <v xml:space="preserve"> </v>
      </c>
      <c r="DF43" s="22"/>
      <c r="DG43" s="22"/>
      <c r="DH43" s="23" t="str">
        <f t="shared" si="41"/>
        <v xml:space="preserve"> </v>
      </c>
      <c r="DI43" s="22"/>
      <c r="DJ43" s="22"/>
      <c r="DK43" s="23" t="str">
        <f t="shared" si="42"/>
        <v xml:space="preserve"> </v>
      </c>
      <c r="DL43" s="22"/>
      <c r="DM43" s="22"/>
      <c r="DN43" s="23" t="str">
        <f t="shared" si="43"/>
        <v xml:space="preserve"> </v>
      </c>
      <c r="DO43" s="22"/>
      <c r="DP43" s="22"/>
      <c r="DQ43" s="79" t="str">
        <f t="shared" si="1"/>
        <v xml:space="preserve"> </v>
      </c>
      <c r="DR43" s="79" t="str">
        <f t="shared" si="44"/>
        <v xml:space="preserve">   </v>
      </c>
      <c r="DS43" s="98" t="str">
        <f t="shared" si="45"/>
        <v xml:space="preserve"> </v>
      </c>
      <c r="DT43" s="98" t="str">
        <f t="shared" si="46"/>
        <v xml:space="preserve"> </v>
      </c>
      <c r="DU43" s="80" t="str">
        <f t="shared" si="47"/>
        <v xml:space="preserve"> </v>
      </c>
      <c r="DV43" s="23" t="str">
        <f t="shared" si="48"/>
        <v xml:space="preserve"> </v>
      </c>
      <c r="DW43" s="22"/>
      <c r="DX43" s="22"/>
      <c r="DY43" s="23" t="str">
        <f t="shared" si="49"/>
        <v xml:space="preserve"> </v>
      </c>
      <c r="DZ43" s="22"/>
      <c r="EA43" s="22"/>
      <c r="EB43" s="23" t="str">
        <f t="shared" si="50"/>
        <v xml:space="preserve"> </v>
      </c>
      <c r="EC43" s="22"/>
      <c r="ED43" s="22"/>
      <c r="EE43" s="23" t="str">
        <f t="shared" si="51"/>
        <v xml:space="preserve"> </v>
      </c>
      <c r="EF43" s="22"/>
      <c r="EG43" s="22"/>
      <c r="EH43" s="23" t="str">
        <f t="shared" si="52"/>
        <v xml:space="preserve"> </v>
      </c>
      <c r="EI43" s="22"/>
      <c r="EJ43" s="22"/>
      <c r="EK43" s="23" t="str">
        <f t="shared" si="53"/>
        <v xml:space="preserve"> </v>
      </c>
      <c r="EL43" s="22"/>
      <c r="EM43" s="22"/>
      <c r="EN43" s="23" t="str">
        <f t="shared" si="54"/>
        <v xml:space="preserve"> </v>
      </c>
      <c r="EO43" s="22"/>
      <c r="EP43" s="22"/>
      <c r="EQ43" s="23" t="str">
        <f t="shared" si="55"/>
        <v xml:space="preserve"> </v>
      </c>
      <c r="ER43" s="22"/>
      <c r="ES43" s="22"/>
      <c r="ET43" s="23" t="str">
        <f t="shared" si="56"/>
        <v xml:space="preserve"> </v>
      </c>
      <c r="EU43" s="22"/>
      <c r="EV43" s="22"/>
      <c r="EW43" s="23" t="str">
        <f t="shared" si="57"/>
        <v xml:space="preserve"> </v>
      </c>
      <c r="EX43" s="22"/>
      <c r="EY43" s="22"/>
      <c r="EZ43" s="23" t="str">
        <f t="shared" si="58"/>
        <v xml:space="preserve"> </v>
      </c>
      <c r="FA43" s="22"/>
      <c r="FB43" s="22"/>
      <c r="FC43" s="23" t="str">
        <f t="shared" si="59"/>
        <v xml:space="preserve"> </v>
      </c>
      <c r="FD43" s="22"/>
      <c r="FE43" s="22"/>
      <c r="FF43" s="23" t="str">
        <f t="shared" si="60"/>
        <v xml:space="preserve"> </v>
      </c>
      <c r="FG43" s="22"/>
      <c r="FH43" s="22"/>
      <c r="FI43" s="23" t="str">
        <f t="shared" si="61"/>
        <v xml:space="preserve"> </v>
      </c>
      <c r="FJ43" s="22"/>
      <c r="FK43" s="22"/>
      <c r="FL43" s="23" t="str">
        <f t="shared" si="62"/>
        <v xml:space="preserve"> </v>
      </c>
      <c r="FM43" s="22"/>
      <c r="FN43" s="22"/>
      <c r="FO43" s="23" t="str">
        <f t="shared" si="63"/>
        <v xml:space="preserve"> </v>
      </c>
      <c r="FP43" s="22"/>
      <c r="FQ43" s="22"/>
      <c r="FR43" s="23" t="str">
        <f t="shared" si="64"/>
        <v xml:space="preserve"> </v>
      </c>
      <c r="FS43" s="22"/>
      <c r="FT43" s="22"/>
      <c r="FU43" s="23" t="str">
        <f t="shared" si="65"/>
        <v xml:space="preserve"> </v>
      </c>
      <c r="FV43" s="22"/>
      <c r="FW43" s="22"/>
      <c r="FX43" s="23" t="str">
        <f t="shared" si="66"/>
        <v xml:space="preserve"> </v>
      </c>
      <c r="FY43" s="22"/>
      <c r="FZ43" s="22"/>
      <c r="GA43" s="79" t="str">
        <f t="shared" si="2"/>
        <v xml:space="preserve"> </v>
      </c>
      <c r="GB43" s="79" t="str">
        <f t="shared" si="67"/>
        <v xml:space="preserve">   </v>
      </c>
      <c r="GC43" s="98" t="str">
        <f t="shared" si="68"/>
        <v xml:space="preserve"> </v>
      </c>
      <c r="GD43" s="98" t="str">
        <f t="shared" si="69"/>
        <v xml:space="preserve"> </v>
      </c>
      <c r="GE43" s="80" t="str">
        <f t="shared" si="70"/>
        <v xml:space="preserve"> </v>
      </c>
      <c r="GF43" s="23" t="str">
        <f t="shared" si="71"/>
        <v xml:space="preserve"> </v>
      </c>
      <c r="GG43" s="80" t="str">
        <f t="shared" si="72"/>
        <v xml:space="preserve"> </v>
      </c>
      <c r="GH43" s="23" t="str">
        <f t="shared" si="73"/>
        <v xml:space="preserve"> </v>
      </c>
    </row>
    <row r="44" spans="1:190" x14ac:dyDescent="0.25">
      <c r="A44" s="20">
        <v>32</v>
      </c>
      <c r="B44" s="21"/>
      <c r="C44" s="22"/>
      <c r="D44" s="22"/>
      <c r="E44" s="23" t="str">
        <f t="shared" si="3"/>
        <v xml:space="preserve"> </v>
      </c>
      <c r="F44" s="22"/>
      <c r="G44" s="22"/>
      <c r="H44" s="23" t="str">
        <f t="shared" si="4"/>
        <v xml:space="preserve"> </v>
      </c>
      <c r="I44" s="22"/>
      <c r="J44" s="22"/>
      <c r="K44" s="23" t="str">
        <f t="shared" si="5"/>
        <v xml:space="preserve"> </v>
      </c>
      <c r="L44" s="22"/>
      <c r="M44" s="22"/>
      <c r="N44" s="23" t="str">
        <f t="shared" si="6"/>
        <v xml:space="preserve"> </v>
      </c>
      <c r="O44" s="22"/>
      <c r="P44" s="22"/>
      <c r="Q44" s="23" t="str">
        <f t="shared" si="7"/>
        <v xml:space="preserve"> </v>
      </c>
      <c r="R44" s="22"/>
      <c r="S44" s="22"/>
      <c r="T44" s="23" t="str">
        <f t="shared" si="8"/>
        <v xml:space="preserve"> </v>
      </c>
      <c r="U44" s="22"/>
      <c r="V44" s="22"/>
      <c r="W44" s="23" t="str">
        <f t="shared" si="9"/>
        <v xml:space="preserve"> </v>
      </c>
      <c r="X44" s="22"/>
      <c r="Y44" s="22"/>
      <c r="Z44" s="23" t="str">
        <f t="shared" si="10"/>
        <v xml:space="preserve"> </v>
      </c>
      <c r="AA44" s="22"/>
      <c r="AB44" s="22"/>
      <c r="AC44" s="23" t="str">
        <f t="shared" si="11"/>
        <v xml:space="preserve"> </v>
      </c>
      <c r="AD44" s="22"/>
      <c r="AE44" s="22"/>
      <c r="AF44" s="23" t="str">
        <f t="shared" si="12"/>
        <v xml:space="preserve"> </v>
      </c>
      <c r="AG44" s="22"/>
      <c r="AH44" s="22"/>
      <c r="AI44" s="23" t="str">
        <f t="shared" si="13"/>
        <v xml:space="preserve"> </v>
      </c>
      <c r="AJ44" s="22"/>
      <c r="AK44" s="22"/>
      <c r="AL44" s="23" t="str">
        <f t="shared" si="14"/>
        <v xml:space="preserve"> </v>
      </c>
      <c r="AM44" s="22"/>
      <c r="AN44" s="22"/>
      <c r="AO44" s="23" t="str">
        <f t="shared" si="15"/>
        <v xml:space="preserve"> </v>
      </c>
      <c r="AP44" s="22"/>
      <c r="AQ44" s="22"/>
      <c r="AR44" s="23" t="str">
        <f t="shared" si="16"/>
        <v xml:space="preserve"> </v>
      </c>
      <c r="AS44" s="22"/>
      <c r="AT44" s="22"/>
      <c r="AU44" s="23" t="str">
        <f t="shared" si="17"/>
        <v xml:space="preserve"> </v>
      </c>
      <c r="AV44" s="22"/>
      <c r="AW44" s="22"/>
      <c r="AX44" s="23" t="str">
        <f t="shared" si="18"/>
        <v xml:space="preserve"> </v>
      </c>
      <c r="AY44" s="22"/>
      <c r="AZ44" s="22"/>
      <c r="BA44" s="23" t="str">
        <f t="shared" si="19"/>
        <v xml:space="preserve"> </v>
      </c>
      <c r="BB44" s="22"/>
      <c r="BC44" s="22"/>
      <c r="BD44" s="23" t="str">
        <f t="shared" si="20"/>
        <v xml:space="preserve"> </v>
      </c>
      <c r="BE44" s="22"/>
      <c r="BF44" s="22"/>
      <c r="BG44" s="79" t="str">
        <f t="shared" si="0"/>
        <v xml:space="preserve"> </v>
      </c>
      <c r="BH44" s="79" t="str">
        <f t="shared" si="21"/>
        <v xml:space="preserve">   </v>
      </c>
      <c r="BI44" s="98" t="str">
        <f t="shared" si="22"/>
        <v xml:space="preserve"> </v>
      </c>
      <c r="BJ44" s="98" t="str">
        <f t="shared" si="23"/>
        <v xml:space="preserve"> </v>
      </c>
      <c r="BK44" s="80" t="str">
        <f t="shared" si="24"/>
        <v xml:space="preserve"> </v>
      </c>
      <c r="BL44" s="23" t="str">
        <f t="shared" si="25"/>
        <v xml:space="preserve"> </v>
      </c>
      <c r="BM44" s="22"/>
      <c r="BN44" s="22"/>
      <c r="BO44" s="23" t="str">
        <f t="shared" si="26"/>
        <v xml:space="preserve"> </v>
      </c>
      <c r="BP44" s="22"/>
      <c r="BQ44" s="22"/>
      <c r="BR44" s="23" t="str">
        <f t="shared" si="27"/>
        <v xml:space="preserve"> </v>
      </c>
      <c r="BS44" s="22"/>
      <c r="BT44" s="22"/>
      <c r="BU44" s="23" t="str">
        <f t="shared" si="28"/>
        <v xml:space="preserve"> </v>
      </c>
      <c r="BV44" s="22"/>
      <c r="BW44" s="22"/>
      <c r="BX44" s="23" t="str">
        <f t="shared" si="29"/>
        <v xml:space="preserve"> </v>
      </c>
      <c r="BY44" s="22"/>
      <c r="BZ44" s="22"/>
      <c r="CA44" s="23" t="str">
        <f t="shared" si="30"/>
        <v xml:space="preserve"> </v>
      </c>
      <c r="CB44" s="22"/>
      <c r="CC44" s="22"/>
      <c r="CD44" s="23" t="str">
        <f t="shared" si="31"/>
        <v xml:space="preserve"> </v>
      </c>
      <c r="CE44" s="22"/>
      <c r="CF44" s="22"/>
      <c r="CG44" s="23" t="str">
        <f t="shared" si="32"/>
        <v xml:space="preserve"> </v>
      </c>
      <c r="CH44" s="22"/>
      <c r="CI44" s="22"/>
      <c r="CJ44" s="23" t="str">
        <f t="shared" si="33"/>
        <v xml:space="preserve"> </v>
      </c>
      <c r="CK44" s="22"/>
      <c r="CL44" s="22"/>
      <c r="CM44" s="23" t="str">
        <f t="shared" si="34"/>
        <v xml:space="preserve"> </v>
      </c>
      <c r="CN44" s="22"/>
      <c r="CO44" s="22"/>
      <c r="CP44" s="23" t="str">
        <f t="shared" si="35"/>
        <v xml:space="preserve"> </v>
      </c>
      <c r="CQ44" s="22"/>
      <c r="CR44" s="22"/>
      <c r="CS44" s="23" t="str">
        <f t="shared" si="36"/>
        <v xml:space="preserve"> </v>
      </c>
      <c r="CT44" s="22"/>
      <c r="CU44" s="22"/>
      <c r="CV44" s="23" t="str">
        <f t="shared" si="37"/>
        <v xml:space="preserve"> </v>
      </c>
      <c r="CW44" s="22"/>
      <c r="CX44" s="22"/>
      <c r="CY44" s="23" t="str">
        <f t="shared" si="38"/>
        <v xml:space="preserve"> </v>
      </c>
      <c r="CZ44" s="22"/>
      <c r="DA44" s="22"/>
      <c r="DB44" s="23" t="str">
        <f t="shared" si="39"/>
        <v xml:space="preserve"> </v>
      </c>
      <c r="DC44" s="22"/>
      <c r="DD44" s="22"/>
      <c r="DE44" s="23" t="str">
        <f t="shared" si="40"/>
        <v xml:space="preserve"> </v>
      </c>
      <c r="DF44" s="22"/>
      <c r="DG44" s="22"/>
      <c r="DH44" s="23" t="str">
        <f t="shared" si="41"/>
        <v xml:space="preserve"> </v>
      </c>
      <c r="DI44" s="22"/>
      <c r="DJ44" s="22"/>
      <c r="DK44" s="23" t="str">
        <f t="shared" si="42"/>
        <v xml:space="preserve"> </v>
      </c>
      <c r="DL44" s="22"/>
      <c r="DM44" s="22"/>
      <c r="DN44" s="23" t="str">
        <f t="shared" si="43"/>
        <v xml:space="preserve"> </v>
      </c>
      <c r="DO44" s="22"/>
      <c r="DP44" s="22"/>
      <c r="DQ44" s="79" t="str">
        <f t="shared" si="1"/>
        <v xml:space="preserve"> </v>
      </c>
      <c r="DR44" s="79" t="str">
        <f t="shared" si="44"/>
        <v xml:space="preserve">   </v>
      </c>
      <c r="DS44" s="98" t="str">
        <f t="shared" si="45"/>
        <v xml:space="preserve"> </v>
      </c>
      <c r="DT44" s="98" t="str">
        <f t="shared" si="46"/>
        <v xml:space="preserve"> </v>
      </c>
      <c r="DU44" s="80" t="str">
        <f t="shared" si="47"/>
        <v xml:space="preserve"> </v>
      </c>
      <c r="DV44" s="23" t="str">
        <f t="shared" si="48"/>
        <v xml:space="preserve"> </v>
      </c>
      <c r="DW44" s="22"/>
      <c r="DX44" s="22"/>
      <c r="DY44" s="23" t="str">
        <f t="shared" si="49"/>
        <v xml:space="preserve"> </v>
      </c>
      <c r="DZ44" s="22"/>
      <c r="EA44" s="22"/>
      <c r="EB44" s="23" t="str">
        <f t="shared" si="50"/>
        <v xml:space="preserve"> </v>
      </c>
      <c r="EC44" s="22"/>
      <c r="ED44" s="22"/>
      <c r="EE44" s="23" t="str">
        <f t="shared" si="51"/>
        <v xml:space="preserve"> </v>
      </c>
      <c r="EF44" s="22"/>
      <c r="EG44" s="22"/>
      <c r="EH44" s="23" t="str">
        <f t="shared" si="52"/>
        <v xml:space="preserve"> </v>
      </c>
      <c r="EI44" s="22"/>
      <c r="EJ44" s="22"/>
      <c r="EK44" s="23" t="str">
        <f t="shared" si="53"/>
        <v xml:space="preserve"> </v>
      </c>
      <c r="EL44" s="22"/>
      <c r="EM44" s="22"/>
      <c r="EN44" s="23" t="str">
        <f t="shared" si="54"/>
        <v xml:space="preserve"> </v>
      </c>
      <c r="EO44" s="22"/>
      <c r="EP44" s="22"/>
      <c r="EQ44" s="23" t="str">
        <f t="shared" si="55"/>
        <v xml:space="preserve"> </v>
      </c>
      <c r="ER44" s="22"/>
      <c r="ES44" s="22"/>
      <c r="ET44" s="23" t="str">
        <f t="shared" si="56"/>
        <v xml:space="preserve"> </v>
      </c>
      <c r="EU44" s="22"/>
      <c r="EV44" s="22"/>
      <c r="EW44" s="23" t="str">
        <f t="shared" si="57"/>
        <v xml:space="preserve"> </v>
      </c>
      <c r="EX44" s="22"/>
      <c r="EY44" s="22"/>
      <c r="EZ44" s="23" t="str">
        <f t="shared" si="58"/>
        <v xml:space="preserve"> </v>
      </c>
      <c r="FA44" s="22"/>
      <c r="FB44" s="22"/>
      <c r="FC44" s="23" t="str">
        <f t="shared" si="59"/>
        <v xml:space="preserve"> </v>
      </c>
      <c r="FD44" s="22"/>
      <c r="FE44" s="22"/>
      <c r="FF44" s="23" t="str">
        <f t="shared" si="60"/>
        <v xml:space="preserve"> </v>
      </c>
      <c r="FG44" s="22"/>
      <c r="FH44" s="22"/>
      <c r="FI44" s="23" t="str">
        <f t="shared" si="61"/>
        <v xml:space="preserve"> </v>
      </c>
      <c r="FJ44" s="22"/>
      <c r="FK44" s="22"/>
      <c r="FL44" s="23" t="str">
        <f t="shared" si="62"/>
        <v xml:space="preserve"> </v>
      </c>
      <c r="FM44" s="22"/>
      <c r="FN44" s="22"/>
      <c r="FO44" s="23" t="str">
        <f t="shared" si="63"/>
        <v xml:space="preserve"> </v>
      </c>
      <c r="FP44" s="22"/>
      <c r="FQ44" s="22"/>
      <c r="FR44" s="23" t="str">
        <f t="shared" si="64"/>
        <v xml:space="preserve"> </v>
      </c>
      <c r="FS44" s="22"/>
      <c r="FT44" s="22"/>
      <c r="FU44" s="23" t="str">
        <f t="shared" si="65"/>
        <v xml:space="preserve"> </v>
      </c>
      <c r="FV44" s="22"/>
      <c r="FW44" s="22"/>
      <c r="FX44" s="23" t="str">
        <f t="shared" si="66"/>
        <v xml:space="preserve"> </v>
      </c>
      <c r="FY44" s="22"/>
      <c r="FZ44" s="22"/>
      <c r="GA44" s="79" t="str">
        <f t="shared" si="2"/>
        <v xml:space="preserve"> </v>
      </c>
      <c r="GB44" s="79" t="str">
        <f t="shared" si="67"/>
        <v xml:space="preserve">   </v>
      </c>
      <c r="GC44" s="98" t="str">
        <f t="shared" si="68"/>
        <v xml:space="preserve"> </v>
      </c>
      <c r="GD44" s="98" t="str">
        <f t="shared" si="69"/>
        <v xml:space="preserve"> </v>
      </c>
      <c r="GE44" s="80" t="str">
        <f t="shared" si="70"/>
        <v xml:space="preserve"> </v>
      </c>
      <c r="GF44" s="23" t="str">
        <f t="shared" si="71"/>
        <v xml:space="preserve"> </v>
      </c>
      <c r="GG44" s="80" t="str">
        <f t="shared" si="72"/>
        <v xml:space="preserve"> </v>
      </c>
      <c r="GH44" s="23" t="str">
        <f t="shared" si="73"/>
        <v xml:space="preserve"> </v>
      </c>
    </row>
    <row r="45" spans="1:190" x14ac:dyDescent="0.25">
      <c r="A45" s="20">
        <v>33</v>
      </c>
      <c r="B45" s="21"/>
      <c r="C45" s="22"/>
      <c r="D45" s="22"/>
      <c r="E45" s="23" t="str">
        <f t="shared" si="3"/>
        <v xml:space="preserve"> </v>
      </c>
      <c r="F45" s="22"/>
      <c r="G45" s="22"/>
      <c r="H45" s="23" t="str">
        <f t="shared" si="4"/>
        <v xml:space="preserve"> </v>
      </c>
      <c r="I45" s="22"/>
      <c r="J45" s="22"/>
      <c r="K45" s="23" t="str">
        <f t="shared" si="5"/>
        <v xml:space="preserve"> </v>
      </c>
      <c r="L45" s="22"/>
      <c r="M45" s="22"/>
      <c r="N45" s="23" t="str">
        <f t="shared" si="6"/>
        <v xml:space="preserve"> </v>
      </c>
      <c r="O45" s="22"/>
      <c r="P45" s="22"/>
      <c r="Q45" s="23" t="str">
        <f t="shared" si="7"/>
        <v xml:space="preserve"> </v>
      </c>
      <c r="R45" s="22"/>
      <c r="S45" s="22"/>
      <c r="T45" s="23" t="str">
        <f t="shared" si="8"/>
        <v xml:space="preserve"> </v>
      </c>
      <c r="U45" s="22"/>
      <c r="V45" s="22"/>
      <c r="W45" s="23" t="str">
        <f t="shared" si="9"/>
        <v xml:space="preserve"> </v>
      </c>
      <c r="X45" s="22"/>
      <c r="Y45" s="22"/>
      <c r="Z45" s="23" t="str">
        <f t="shared" si="10"/>
        <v xml:space="preserve"> </v>
      </c>
      <c r="AA45" s="22"/>
      <c r="AB45" s="22"/>
      <c r="AC45" s="23" t="str">
        <f t="shared" si="11"/>
        <v xml:space="preserve"> </v>
      </c>
      <c r="AD45" s="22"/>
      <c r="AE45" s="22"/>
      <c r="AF45" s="23" t="str">
        <f t="shared" si="12"/>
        <v xml:space="preserve"> </v>
      </c>
      <c r="AG45" s="22"/>
      <c r="AH45" s="22"/>
      <c r="AI45" s="23" t="str">
        <f t="shared" si="13"/>
        <v xml:space="preserve"> </v>
      </c>
      <c r="AJ45" s="22"/>
      <c r="AK45" s="22"/>
      <c r="AL45" s="23" t="str">
        <f t="shared" si="14"/>
        <v xml:space="preserve"> </v>
      </c>
      <c r="AM45" s="22"/>
      <c r="AN45" s="22"/>
      <c r="AO45" s="23" t="str">
        <f t="shared" si="15"/>
        <v xml:space="preserve"> </v>
      </c>
      <c r="AP45" s="22"/>
      <c r="AQ45" s="22"/>
      <c r="AR45" s="23" t="str">
        <f t="shared" si="16"/>
        <v xml:space="preserve"> </v>
      </c>
      <c r="AS45" s="22"/>
      <c r="AT45" s="22"/>
      <c r="AU45" s="23" t="str">
        <f t="shared" si="17"/>
        <v xml:space="preserve"> </v>
      </c>
      <c r="AV45" s="22"/>
      <c r="AW45" s="22"/>
      <c r="AX45" s="23" t="str">
        <f t="shared" si="18"/>
        <v xml:space="preserve"> </v>
      </c>
      <c r="AY45" s="22"/>
      <c r="AZ45" s="22"/>
      <c r="BA45" s="23" t="str">
        <f t="shared" si="19"/>
        <v xml:space="preserve"> </v>
      </c>
      <c r="BB45" s="22"/>
      <c r="BC45" s="22"/>
      <c r="BD45" s="23" t="str">
        <f t="shared" si="20"/>
        <v xml:space="preserve"> </v>
      </c>
      <c r="BE45" s="22"/>
      <c r="BF45" s="22"/>
      <c r="BG45" s="79" t="str">
        <f t="shared" si="0"/>
        <v xml:space="preserve"> </v>
      </c>
      <c r="BH45" s="79" t="str">
        <f t="shared" si="21"/>
        <v xml:space="preserve">   </v>
      </c>
      <c r="BI45" s="98" t="str">
        <f t="shared" si="22"/>
        <v xml:space="preserve"> </v>
      </c>
      <c r="BJ45" s="98" t="str">
        <f t="shared" si="23"/>
        <v xml:space="preserve"> </v>
      </c>
      <c r="BK45" s="80" t="str">
        <f t="shared" si="24"/>
        <v xml:space="preserve"> </v>
      </c>
      <c r="BL45" s="23" t="str">
        <f t="shared" si="25"/>
        <v xml:space="preserve"> </v>
      </c>
      <c r="BM45" s="22"/>
      <c r="BN45" s="22"/>
      <c r="BO45" s="23" t="str">
        <f t="shared" si="26"/>
        <v xml:space="preserve"> </v>
      </c>
      <c r="BP45" s="22"/>
      <c r="BQ45" s="22"/>
      <c r="BR45" s="23" t="str">
        <f t="shared" si="27"/>
        <v xml:space="preserve"> </v>
      </c>
      <c r="BS45" s="22"/>
      <c r="BT45" s="22"/>
      <c r="BU45" s="23" t="str">
        <f t="shared" si="28"/>
        <v xml:space="preserve"> </v>
      </c>
      <c r="BV45" s="22"/>
      <c r="BW45" s="22"/>
      <c r="BX45" s="23" t="str">
        <f t="shared" si="29"/>
        <v xml:space="preserve"> </v>
      </c>
      <c r="BY45" s="22"/>
      <c r="BZ45" s="22"/>
      <c r="CA45" s="23" t="str">
        <f t="shared" si="30"/>
        <v xml:space="preserve"> </v>
      </c>
      <c r="CB45" s="22"/>
      <c r="CC45" s="22"/>
      <c r="CD45" s="23" t="str">
        <f t="shared" si="31"/>
        <v xml:space="preserve"> </v>
      </c>
      <c r="CE45" s="22"/>
      <c r="CF45" s="22"/>
      <c r="CG45" s="23" t="str">
        <f t="shared" si="32"/>
        <v xml:space="preserve"> </v>
      </c>
      <c r="CH45" s="22"/>
      <c r="CI45" s="22"/>
      <c r="CJ45" s="23" t="str">
        <f t="shared" si="33"/>
        <v xml:space="preserve"> </v>
      </c>
      <c r="CK45" s="22"/>
      <c r="CL45" s="22"/>
      <c r="CM45" s="23" t="str">
        <f t="shared" si="34"/>
        <v xml:space="preserve"> </v>
      </c>
      <c r="CN45" s="22"/>
      <c r="CO45" s="22"/>
      <c r="CP45" s="23" t="str">
        <f t="shared" si="35"/>
        <v xml:space="preserve"> </v>
      </c>
      <c r="CQ45" s="22"/>
      <c r="CR45" s="22"/>
      <c r="CS45" s="23" t="str">
        <f t="shared" si="36"/>
        <v xml:space="preserve"> </v>
      </c>
      <c r="CT45" s="22"/>
      <c r="CU45" s="22"/>
      <c r="CV45" s="23" t="str">
        <f t="shared" si="37"/>
        <v xml:space="preserve"> </v>
      </c>
      <c r="CW45" s="22"/>
      <c r="CX45" s="22"/>
      <c r="CY45" s="23" t="str">
        <f t="shared" si="38"/>
        <v xml:space="preserve"> </v>
      </c>
      <c r="CZ45" s="22"/>
      <c r="DA45" s="22"/>
      <c r="DB45" s="23" t="str">
        <f t="shared" si="39"/>
        <v xml:space="preserve"> </v>
      </c>
      <c r="DC45" s="22"/>
      <c r="DD45" s="22"/>
      <c r="DE45" s="23" t="str">
        <f t="shared" si="40"/>
        <v xml:space="preserve"> </v>
      </c>
      <c r="DF45" s="22"/>
      <c r="DG45" s="22"/>
      <c r="DH45" s="23" t="str">
        <f t="shared" si="41"/>
        <v xml:space="preserve"> </v>
      </c>
      <c r="DI45" s="22"/>
      <c r="DJ45" s="22"/>
      <c r="DK45" s="23" t="str">
        <f t="shared" si="42"/>
        <v xml:space="preserve"> </v>
      </c>
      <c r="DL45" s="22"/>
      <c r="DM45" s="22"/>
      <c r="DN45" s="23" t="str">
        <f t="shared" si="43"/>
        <v xml:space="preserve"> </v>
      </c>
      <c r="DO45" s="22"/>
      <c r="DP45" s="22"/>
      <c r="DQ45" s="79" t="str">
        <f t="shared" si="1"/>
        <v xml:space="preserve"> </v>
      </c>
      <c r="DR45" s="79" t="str">
        <f t="shared" si="44"/>
        <v xml:space="preserve">   </v>
      </c>
      <c r="DS45" s="98" t="str">
        <f t="shared" si="45"/>
        <v xml:space="preserve"> </v>
      </c>
      <c r="DT45" s="98" t="str">
        <f t="shared" si="46"/>
        <v xml:space="preserve"> </v>
      </c>
      <c r="DU45" s="80" t="str">
        <f t="shared" si="47"/>
        <v xml:space="preserve"> </v>
      </c>
      <c r="DV45" s="23" t="str">
        <f t="shared" si="48"/>
        <v xml:space="preserve"> </v>
      </c>
      <c r="DW45" s="22"/>
      <c r="DX45" s="22"/>
      <c r="DY45" s="23" t="str">
        <f t="shared" si="49"/>
        <v xml:space="preserve"> </v>
      </c>
      <c r="DZ45" s="22"/>
      <c r="EA45" s="22"/>
      <c r="EB45" s="23" t="str">
        <f t="shared" si="50"/>
        <v xml:space="preserve"> </v>
      </c>
      <c r="EC45" s="22"/>
      <c r="ED45" s="22"/>
      <c r="EE45" s="23" t="str">
        <f t="shared" si="51"/>
        <v xml:space="preserve"> </v>
      </c>
      <c r="EF45" s="22"/>
      <c r="EG45" s="22"/>
      <c r="EH45" s="23" t="str">
        <f t="shared" si="52"/>
        <v xml:space="preserve"> </v>
      </c>
      <c r="EI45" s="22"/>
      <c r="EJ45" s="22"/>
      <c r="EK45" s="23" t="str">
        <f t="shared" si="53"/>
        <v xml:space="preserve"> </v>
      </c>
      <c r="EL45" s="22"/>
      <c r="EM45" s="22"/>
      <c r="EN45" s="23" t="str">
        <f t="shared" si="54"/>
        <v xml:space="preserve"> </v>
      </c>
      <c r="EO45" s="22"/>
      <c r="EP45" s="22"/>
      <c r="EQ45" s="23" t="str">
        <f t="shared" si="55"/>
        <v xml:space="preserve"> </v>
      </c>
      <c r="ER45" s="22"/>
      <c r="ES45" s="22"/>
      <c r="ET45" s="23" t="str">
        <f t="shared" si="56"/>
        <v xml:space="preserve"> </v>
      </c>
      <c r="EU45" s="22"/>
      <c r="EV45" s="22"/>
      <c r="EW45" s="23" t="str">
        <f t="shared" si="57"/>
        <v xml:space="preserve"> </v>
      </c>
      <c r="EX45" s="22"/>
      <c r="EY45" s="22"/>
      <c r="EZ45" s="23" t="str">
        <f t="shared" si="58"/>
        <v xml:space="preserve"> </v>
      </c>
      <c r="FA45" s="22"/>
      <c r="FB45" s="22"/>
      <c r="FC45" s="23" t="str">
        <f t="shared" si="59"/>
        <v xml:space="preserve"> </v>
      </c>
      <c r="FD45" s="22"/>
      <c r="FE45" s="22"/>
      <c r="FF45" s="23" t="str">
        <f t="shared" si="60"/>
        <v xml:space="preserve"> </v>
      </c>
      <c r="FG45" s="22"/>
      <c r="FH45" s="22"/>
      <c r="FI45" s="23" t="str">
        <f t="shared" si="61"/>
        <v xml:space="preserve"> </v>
      </c>
      <c r="FJ45" s="22"/>
      <c r="FK45" s="22"/>
      <c r="FL45" s="23" t="str">
        <f t="shared" si="62"/>
        <v xml:space="preserve"> </v>
      </c>
      <c r="FM45" s="22"/>
      <c r="FN45" s="22"/>
      <c r="FO45" s="23" t="str">
        <f t="shared" si="63"/>
        <v xml:space="preserve"> </v>
      </c>
      <c r="FP45" s="22"/>
      <c r="FQ45" s="22"/>
      <c r="FR45" s="23" t="str">
        <f t="shared" si="64"/>
        <v xml:space="preserve"> </v>
      </c>
      <c r="FS45" s="22"/>
      <c r="FT45" s="22"/>
      <c r="FU45" s="23" t="str">
        <f t="shared" si="65"/>
        <v xml:space="preserve"> </v>
      </c>
      <c r="FV45" s="22"/>
      <c r="FW45" s="22"/>
      <c r="FX45" s="23" t="str">
        <f t="shared" si="66"/>
        <v xml:space="preserve"> </v>
      </c>
      <c r="FY45" s="22"/>
      <c r="FZ45" s="22"/>
      <c r="GA45" s="79" t="str">
        <f t="shared" si="2"/>
        <v xml:space="preserve"> </v>
      </c>
      <c r="GB45" s="79" t="str">
        <f t="shared" si="67"/>
        <v xml:space="preserve">   </v>
      </c>
      <c r="GC45" s="98" t="str">
        <f t="shared" si="68"/>
        <v xml:space="preserve"> </v>
      </c>
      <c r="GD45" s="98" t="str">
        <f t="shared" si="69"/>
        <v xml:space="preserve"> </v>
      </c>
      <c r="GE45" s="80" t="str">
        <f t="shared" si="70"/>
        <v xml:space="preserve"> </v>
      </c>
      <c r="GF45" s="23" t="str">
        <f t="shared" si="71"/>
        <v xml:space="preserve"> </v>
      </c>
      <c r="GG45" s="80" t="str">
        <f t="shared" si="72"/>
        <v xml:space="preserve"> </v>
      </c>
      <c r="GH45" s="23" t="str">
        <f t="shared" si="73"/>
        <v xml:space="preserve"> </v>
      </c>
    </row>
    <row r="46" spans="1:190" x14ac:dyDescent="0.25">
      <c r="A46" s="20">
        <v>34</v>
      </c>
      <c r="B46" s="21"/>
      <c r="C46" s="22"/>
      <c r="D46" s="22"/>
      <c r="E46" s="23" t="str">
        <f t="shared" si="3"/>
        <v xml:space="preserve"> </v>
      </c>
      <c r="F46" s="22"/>
      <c r="G46" s="22"/>
      <c r="H46" s="23" t="str">
        <f t="shared" si="4"/>
        <v xml:space="preserve"> </v>
      </c>
      <c r="I46" s="22"/>
      <c r="J46" s="22"/>
      <c r="K46" s="23" t="str">
        <f t="shared" si="5"/>
        <v xml:space="preserve"> </v>
      </c>
      <c r="L46" s="22"/>
      <c r="M46" s="22"/>
      <c r="N46" s="23" t="str">
        <f t="shared" si="6"/>
        <v xml:space="preserve"> </v>
      </c>
      <c r="O46" s="22"/>
      <c r="P46" s="22"/>
      <c r="Q46" s="23" t="str">
        <f t="shared" si="7"/>
        <v xml:space="preserve"> </v>
      </c>
      <c r="R46" s="22"/>
      <c r="S46" s="22"/>
      <c r="T46" s="23" t="str">
        <f t="shared" si="8"/>
        <v xml:space="preserve"> </v>
      </c>
      <c r="U46" s="22"/>
      <c r="V46" s="22"/>
      <c r="W46" s="23" t="str">
        <f t="shared" si="9"/>
        <v xml:space="preserve"> </v>
      </c>
      <c r="X46" s="22"/>
      <c r="Y46" s="22"/>
      <c r="Z46" s="23" t="str">
        <f t="shared" si="10"/>
        <v xml:space="preserve"> </v>
      </c>
      <c r="AA46" s="22"/>
      <c r="AB46" s="22"/>
      <c r="AC46" s="23" t="str">
        <f t="shared" si="11"/>
        <v xml:space="preserve"> </v>
      </c>
      <c r="AD46" s="22"/>
      <c r="AE46" s="22"/>
      <c r="AF46" s="23" t="str">
        <f t="shared" si="12"/>
        <v xml:space="preserve"> </v>
      </c>
      <c r="AG46" s="22"/>
      <c r="AH46" s="22"/>
      <c r="AI46" s="23" t="str">
        <f t="shared" si="13"/>
        <v xml:space="preserve"> </v>
      </c>
      <c r="AJ46" s="22"/>
      <c r="AK46" s="22"/>
      <c r="AL46" s="23" t="str">
        <f t="shared" si="14"/>
        <v xml:space="preserve"> </v>
      </c>
      <c r="AM46" s="22"/>
      <c r="AN46" s="22"/>
      <c r="AO46" s="23" t="str">
        <f t="shared" si="15"/>
        <v xml:space="preserve"> </v>
      </c>
      <c r="AP46" s="22"/>
      <c r="AQ46" s="22"/>
      <c r="AR46" s="23" t="str">
        <f t="shared" si="16"/>
        <v xml:space="preserve"> </v>
      </c>
      <c r="AS46" s="22"/>
      <c r="AT46" s="22"/>
      <c r="AU46" s="23" t="str">
        <f t="shared" si="17"/>
        <v xml:space="preserve"> </v>
      </c>
      <c r="AV46" s="22"/>
      <c r="AW46" s="22"/>
      <c r="AX46" s="23" t="str">
        <f t="shared" si="18"/>
        <v xml:space="preserve"> </v>
      </c>
      <c r="AY46" s="22"/>
      <c r="AZ46" s="22"/>
      <c r="BA46" s="23" t="str">
        <f t="shared" si="19"/>
        <v xml:space="preserve"> </v>
      </c>
      <c r="BB46" s="22"/>
      <c r="BC46" s="22"/>
      <c r="BD46" s="23" t="str">
        <f t="shared" si="20"/>
        <v xml:space="preserve"> </v>
      </c>
      <c r="BE46" s="22"/>
      <c r="BF46" s="22"/>
      <c r="BG46" s="79" t="str">
        <f t="shared" si="0"/>
        <v xml:space="preserve"> </v>
      </c>
      <c r="BH46" s="79" t="str">
        <f t="shared" si="21"/>
        <v xml:space="preserve">   </v>
      </c>
      <c r="BI46" s="98" t="str">
        <f t="shared" si="22"/>
        <v xml:space="preserve"> </v>
      </c>
      <c r="BJ46" s="98" t="str">
        <f t="shared" si="23"/>
        <v xml:space="preserve"> </v>
      </c>
      <c r="BK46" s="80" t="str">
        <f t="shared" si="24"/>
        <v xml:space="preserve"> </v>
      </c>
      <c r="BL46" s="23" t="str">
        <f t="shared" si="25"/>
        <v xml:space="preserve"> </v>
      </c>
      <c r="BM46" s="22"/>
      <c r="BN46" s="22"/>
      <c r="BO46" s="23" t="str">
        <f t="shared" si="26"/>
        <v xml:space="preserve"> </v>
      </c>
      <c r="BP46" s="22"/>
      <c r="BQ46" s="22"/>
      <c r="BR46" s="23" t="str">
        <f t="shared" si="27"/>
        <v xml:space="preserve"> </v>
      </c>
      <c r="BS46" s="22"/>
      <c r="BT46" s="22"/>
      <c r="BU46" s="23" t="str">
        <f t="shared" si="28"/>
        <v xml:space="preserve"> </v>
      </c>
      <c r="BV46" s="22"/>
      <c r="BW46" s="22"/>
      <c r="BX46" s="23" t="str">
        <f t="shared" si="29"/>
        <v xml:space="preserve"> </v>
      </c>
      <c r="BY46" s="22"/>
      <c r="BZ46" s="22"/>
      <c r="CA46" s="23" t="str">
        <f t="shared" si="30"/>
        <v xml:space="preserve"> </v>
      </c>
      <c r="CB46" s="22"/>
      <c r="CC46" s="22"/>
      <c r="CD46" s="23" t="str">
        <f t="shared" si="31"/>
        <v xml:space="preserve"> </v>
      </c>
      <c r="CE46" s="22"/>
      <c r="CF46" s="22"/>
      <c r="CG46" s="23" t="str">
        <f t="shared" si="32"/>
        <v xml:space="preserve"> </v>
      </c>
      <c r="CH46" s="22"/>
      <c r="CI46" s="22"/>
      <c r="CJ46" s="23" t="str">
        <f t="shared" si="33"/>
        <v xml:space="preserve"> </v>
      </c>
      <c r="CK46" s="22"/>
      <c r="CL46" s="22"/>
      <c r="CM46" s="23" t="str">
        <f t="shared" si="34"/>
        <v xml:space="preserve"> </v>
      </c>
      <c r="CN46" s="22"/>
      <c r="CO46" s="22"/>
      <c r="CP46" s="23" t="str">
        <f t="shared" si="35"/>
        <v xml:space="preserve"> </v>
      </c>
      <c r="CQ46" s="22"/>
      <c r="CR46" s="22"/>
      <c r="CS46" s="23" t="str">
        <f t="shared" si="36"/>
        <v xml:space="preserve"> </v>
      </c>
      <c r="CT46" s="22"/>
      <c r="CU46" s="22"/>
      <c r="CV46" s="23" t="str">
        <f t="shared" si="37"/>
        <v xml:space="preserve"> </v>
      </c>
      <c r="CW46" s="22"/>
      <c r="CX46" s="22"/>
      <c r="CY46" s="23" t="str">
        <f t="shared" si="38"/>
        <v xml:space="preserve"> </v>
      </c>
      <c r="CZ46" s="22"/>
      <c r="DA46" s="22"/>
      <c r="DB46" s="23" t="str">
        <f t="shared" si="39"/>
        <v xml:space="preserve"> </v>
      </c>
      <c r="DC46" s="22"/>
      <c r="DD46" s="22"/>
      <c r="DE46" s="23" t="str">
        <f t="shared" si="40"/>
        <v xml:space="preserve"> </v>
      </c>
      <c r="DF46" s="22"/>
      <c r="DG46" s="22"/>
      <c r="DH46" s="23" t="str">
        <f t="shared" si="41"/>
        <v xml:space="preserve"> </v>
      </c>
      <c r="DI46" s="22"/>
      <c r="DJ46" s="22"/>
      <c r="DK46" s="23" t="str">
        <f t="shared" si="42"/>
        <v xml:space="preserve"> </v>
      </c>
      <c r="DL46" s="22"/>
      <c r="DM46" s="22"/>
      <c r="DN46" s="23" t="str">
        <f t="shared" si="43"/>
        <v xml:space="preserve"> </v>
      </c>
      <c r="DO46" s="22"/>
      <c r="DP46" s="22"/>
      <c r="DQ46" s="79" t="str">
        <f t="shared" si="1"/>
        <v xml:space="preserve"> </v>
      </c>
      <c r="DR46" s="79" t="str">
        <f t="shared" si="44"/>
        <v xml:space="preserve">   </v>
      </c>
      <c r="DS46" s="98" t="str">
        <f t="shared" si="45"/>
        <v xml:space="preserve"> </v>
      </c>
      <c r="DT46" s="98" t="str">
        <f t="shared" si="46"/>
        <v xml:space="preserve"> </v>
      </c>
      <c r="DU46" s="80" t="str">
        <f t="shared" si="47"/>
        <v xml:space="preserve"> </v>
      </c>
      <c r="DV46" s="23" t="str">
        <f t="shared" si="48"/>
        <v xml:space="preserve"> </v>
      </c>
      <c r="DW46" s="22"/>
      <c r="DX46" s="22"/>
      <c r="DY46" s="23" t="str">
        <f t="shared" si="49"/>
        <v xml:space="preserve"> </v>
      </c>
      <c r="DZ46" s="22"/>
      <c r="EA46" s="22"/>
      <c r="EB46" s="23" t="str">
        <f t="shared" si="50"/>
        <v xml:space="preserve"> </v>
      </c>
      <c r="EC46" s="22"/>
      <c r="ED46" s="22"/>
      <c r="EE46" s="23" t="str">
        <f t="shared" si="51"/>
        <v xml:space="preserve"> </v>
      </c>
      <c r="EF46" s="22"/>
      <c r="EG46" s="22"/>
      <c r="EH46" s="23" t="str">
        <f t="shared" si="52"/>
        <v xml:space="preserve"> </v>
      </c>
      <c r="EI46" s="22"/>
      <c r="EJ46" s="22"/>
      <c r="EK46" s="23" t="str">
        <f t="shared" si="53"/>
        <v xml:space="preserve"> </v>
      </c>
      <c r="EL46" s="22"/>
      <c r="EM46" s="22"/>
      <c r="EN46" s="23" t="str">
        <f t="shared" si="54"/>
        <v xml:space="preserve"> </v>
      </c>
      <c r="EO46" s="22"/>
      <c r="EP46" s="22"/>
      <c r="EQ46" s="23" t="str">
        <f t="shared" si="55"/>
        <v xml:space="preserve"> </v>
      </c>
      <c r="ER46" s="22"/>
      <c r="ES46" s="22"/>
      <c r="ET46" s="23" t="str">
        <f t="shared" si="56"/>
        <v xml:space="preserve"> </v>
      </c>
      <c r="EU46" s="22"/>
      <c r="EV46" s="22"/>
      <c r="EW46" s="23" t="str">
        <f t="shared" si="57"/>
        <v xml:space="preserve"> </v>
      </c>
      <c r="EX46" s="22"/>
      <c r="EY46" s="22"/>
      <c r="EZ46" s="23" t="str">
        <f t="shared" si="58"/>
        <v xml:space="preserve"> </v>
      </c>
      <c r="FA46" s="22"/>
      <c r="FB46" s="22"/>
      <c r="FC46" s="23" t="str">
        <f t="shared" si="59"/>
        <v xml:space="preserve"> </v>
      </c>
      <c r="FD46" s="22"/>
      <c r="FE46" s="22"/>
      <c r="FF46" s="23" t="str">
        <f t="shared" si="60"/>
        <v xml:space="preserve"> </v>
      </c>
      <c r="FG46" s="22"/>
      <c r="FH46" s="22"/>
      <c r="FI46" s="23" t="str">
        <f t="shared" si="61"/>
        <v xml:space="preserve"> </v>
      </c>
      <c r="FJ46" s="22"/>
      <c r="FK46" s="22"/>
      <c r="FL46" s="23" t="str">
        <f t="shared" si="62"/>
        <v xml:space="preserve"> </v>
      </c>
      <c r="FM46" s="22"/>
      <c r="FN46" s="22"/>
      <c r="FO46" s="23" t="str">
        <f t="shared" si="63"/>
        <v xml:space="preserve"> </v>
      </c>
      <c r="FP46" s="22"/>
      <c r="FQ46" s="22"/>
      <c r="FR46" s="23" t="str">
        <f t="shared" si="64"/>
        <v xml:space="preserve"> </v>
      </c>
      <c r="FS46" s="22"/>
      <c r="FT46" s="22"/>
      <c r="FU46" s="23" t="str">
        <f t="shared" si="65"/>
        <v xml:space="preserve"> </v>
      </c>
      <c r="FV46" s="22"/>
      <c r="FW46" s="22"/>
      <c r="FX46" s="23" t="str">
        <f t="shared" si="66"/>
        <v xml:space="preserve"> </v>
      </c>
      <c r="FY46" s="22"/>
      <c r="FZ46" s="22"/>
      <c r="GA46" s="79" t="str">
        <f t="shared" si="2"/>
        <v xml:space="preserve"> </v>
      </c>
      <c r="GB46" s="79" t="str">
        <f t="shared" si="67"/>
        <v xml:space="preserve">   </v>
      </c>
      <c r="GC46" s="98" t="str">
        <f t="shared" si="68"/>
        <v xml:space="preserve"> </v>
      </c>
      <c r="GD46" s="98" t="str">
        <f t="shared" si="69"/>
        <v xml:space="preserve"> </v>
      </c>
      <c r="GE46" s="80" t="str">
        <f t="shared" si="70"/>
        <v xml:space="preserve"> </v>
      </c>
      <c r="GF46" s="23" t="str">
        <f t="shared" si="71"/>
        <v xml:space="preserve"> </v>
      </c>
      <c r="GG46" s="80" t="str">
        <f t="shared" si="72"/>
        <v xml:space="preserve"> </v>
      </c>
      <c r="GH46" s="23" t="str">
        <f t="shared" si="73"/>
        <v xml:space="preserve"> </v>
      </c>
    </row>
    <row r="47" spans="1:190" x14ac:dyDescent="0.25">
      <c r="A47" s="20">
        <v>35</v>
      </c>
      <c r="B47" s="21"/>
      <c r="C47" s="22"/>
      <c r="D47" s="22"/>
      <c r="E47" s="23" t="str">
        <f t="shared" si="3"/>
        <v xml:space="preserve"> </v>
      </c>
      <c r="F47" s="22"/>
      <c r="G47" s="22"/>
      <c r="H47" s="23" t="str">
        <f t="shared" si="4"/>
        <v xml:space="preserve"> </v>
      </c>
      <c r="I47" s="22"/>
      <c r="J47" s="22"/>
      <c r="K47" s="23" t="str">
        <f t="shared" si="5"/>
        <v xml:space="preserve"> </v>
      </c>
      <c r="L47" s="22"/>
      <c r="M47" s="22"/>
      <c r="N47" s="23" t="str">
        <f t="shared" si="6"/>
        <v xml:space="preserve"> </v>
      </c>
      <c r="O47" s="22"/>
      <c r="P47" s="22"/>
      <c r="Q47" s="23" t="str">
        <f t="shared" si="7"/>
        <v xml:space="preserve"> </v>
      </c>
      <c r="R47" s="22"/>
      <c r="S47" s="22"/>
      <c r="T47" s="23" t="str">
        <f t="shared" si="8"/>
        <v xml:space="preserve"> </v>
      </c>
      <c r="U47" s="22"/>
      <c r="V47" s="22"/>
      <c r="W47" s="23" t="str">
        <f t="shared" si="9"/>
        <v xml:space="preserve"> </v>
      </c>
      <c r="X47" s="22"/>
      <c r="Y47" s="22"/>
      <c r="Z47" s="23" t="str">
        <f t="shared" si="10"/>
        <v xml:space="preserve"> </v>
      </c>
      <c r="AA47" s="22"/>
      <c r="AB47" s="22"/>
      <c r="AC47" s="23" t="str">
        <f t="shared" si="11"/>
        <v xml:space="preserve"> </v>
      </c>
      <c r="AD47" s="22"/>
      <c r="AE47" s="22"/>
      <c r="AF47" s="23" t="str">
        <f t="shared" si="12"/>
        <v xml:space="preserve"> </v>
      </c>
      <c r="AG47" s="22"/>
      <c r="AH47" s="22"/>
      <c r="AI47" s="23" t="str">
        <f t="shared" si="13"/>
        <v xml:space="preserve"> </v>
      </c>
      <c r="AJ47" s="22"/>
      <c r="AK47" s="22"/>
      <c r="AL47" s="23" t="str">
        <f t="shared" si="14"/>
        <v xml:space="preserve"> </v>
      </c>
      <c r="AM47" s="22"/>
      <c r="AN47" s="22"/>
      <c r="AO47" s="23" t="str">
        <f t="shared" si="15"/>
        <v xml:space="preserve"> </v>
      </c>
      <c r="AP47" s="22"/>
      <c r="AQ47" s="22"/>
      <c r="AR47" s="23" t="str">
        <f t="shared" si="16"/>
        <v xml:space="preserve"> </v>
      </c>
      <c r="AS47" s="22"/>
      <c r="AT47" s="22"/>
      <c r="AU47" s="23" t="str">
        <f t="shared" si="17"/>
        <v xml:space="preserve"> </v>
      </c>
      <c r="AV47" s="22"/>
      <c r="AW47" s="22"/>
      <c r="AX47" s="23" t="str">
        <f t="shared" si="18"/>
        <v xml:space="preserve"> </v>
      </c>
      <c r="AY47" s="22"/>
      <c r="AZ47" s="22"/>
      <c r="BA47" s="23" t="str">
        <f t="shared" si="19"/>
        <v xml:space="preserve"> </v>
      </c>
      <c r="BB47" s="22"/>
      <c r="BC47" s="22"/>
      <c r="BD47" s="23" t="str">
        <f t="shared" si="20"/>
        <v xml:space="preserve"> </v>
      </c>
      <c r="BE47" s="22"/>
      <c r="BF47" s="22"/>
      <c r="BG47" s="79" t="str">
        <f t="shared" si="0"/>
        <v xml:space="preserve"> </v>
      </c>
      <c r="BH47" s="79" t="str">
        <f t="shared" si="21"/>
        <v xml:space="preserve">   </v>
      </c>
      <c r="BI47" s="98" t="str">
        <f t="shared" si="22"/>
        <v xml:space="preserve"> </v>
      </c>
      <c r="BJ47" s="98" t="str">
        <f t="shared" si="23"/>
        <v xml:space="preserve"> </v>
      </c>
      <c r="BK47" s="80" t="str">
        <f t="shared" si="24"/>
        <v xml:space="preserve"> </v>
      </c>
      <c r="BL47" s="23" t="str">
        <f t="shared" si="25"/>
        <v xml:space="preserve"> </v>
      </c>
      <c r="BM47" s="22"/>
      <c r="BN47" s="22"/>
      <c r="BO47" s="23" t="str">
        <f t="shared" si="26"/>
        <v xml:space="preserve"> </v>
      </c>
      <c r="BP47" s="22"/>
      <c r="BQ47" s="22"/>
      <c r="BR47" s="23" t="str">
        <f t="shared" si="27"/>
        <v xml:space="preserve"> </v>
      </c>
      <c r="BS47" s="22"/>
      <c r="BT47" s="22"/>
      <c r="BU47" s="23" t="str">
        <f t="shared" si="28"/>
        <v xml:space="preserve"> </v>
      </c>
      <c r="BV47" s="22"/>
      <c r="BW47" s="22"/>
      <c r="BX47" s="23" t="str">
        <f t="shared" si="29"/>
        <v xml:space="preserve"> </v>
      </c>
      <c r="BY47" s="22"/>
      <c r="BZ47" s="22"/>
      <c r="CA47" s="23" t="str">
        <f t="shared" si="30"/>
        <v xml:space="preserve"> </v>
      </c>
      <c r="CB47" s="22"/>
      <c r="CC47" s="22"/>
      <c r="CD47" s="23" t="str">
        <f t="shared" si="31"/>
        <v xml:space="preserve"> </v>
      </c>
      <c r="CE47" s="22"/>
      <c r="CF47" s="22"/>
      <c r="CG47" s="23" t="str">
        <f t="shared" si="32"/>
        <v xml:space="preserve"> </v>
      </c>
      <c r="CH47" s="22"/>
      <c r="CI47" s="22"/>
      <c r="CJ47" s="23" t="str">
        <f t="shared" si="33"/>
        <v xml:space="preserve"> </v>
      </c>
      <c r="CK47" s="22"/>
      <c r="CL47" s="22"/>
      <c r="CM47" s="23" t="str">
        <f t="shared" si="34"/>
        <v xml:space="preserve"> </v>
      </c>
      <c r="CN47" s="22"/>
      <c r="CO47" s="22"/>
      <c r="CP47" s="23" t="str">
        <f t="shared" si="35"/>
        <v xml:space="preserve"> </v>
      </c>
      <c r="CQ47" s="22"/>
      <c r="CR47" s="22"/>
      <c r="CS47" s="23" t="str">
        <f t="shared" si="36"/>
        <v xml:space="preserve"> </v>
      </c>
      <c r="CT47" s="22"/>
      <c r="CU47" s="22"/>
      <c r="CV47" s="23" t="str">
        <f t="shared" si="37"/>
        <v xml:space="preserve"> </v>
      </c>
      <c r="CW47" s="22"/>
      <c r="CX47" s="22"/>
      <c r="CY47" s="23" t="str">
        <f t="shared" si="38"/>
        <v xml:space="preserve"> </v>
      </c>
      <c r="CZ47" s="22"/>
      <c r="DA47" s="22"/>
      <c r="DB47" s="23" t="str">
        <f t="shared" si="39"/>
        <v xml:space="preserve"> </v>
      </c>
      <c r="DC47" s="22"/>
      <c r="DD47" s="22"/>
      <c r="DE47" s="23" t="str">
        <f t="shared" si="40"/>
        <v xml:space="preserve"> </v>
      </c>
      <c r="DF47" s="22"/>
      <c r="DG47" s="22"/>
      <c r="DH47" s="23" t="str">
        <f t="shared" si="41"/>
        <v xml:space="preserve"> </v>
      </c>
      <c r="DI47" s="22"/>
      <c r="DJ47" s="22"/>
      <c r="DK47" s="23" t="str">
        <f t="shared" si="42"/>
        <v xml:space="preserve"> </v>
      </c>
      <c r="DL47" s="22"/>
      <c r="DM47" s="22"/>
      <c r="DN47" s="23" t="str">
        <f t="shared" si="43"/>
        <v xml:space="preserve"> </v>
      </c>
      <c r="DO47" s="22"/>
      <c r="DP47" s="22"/>
      <c r="DQ47" s="79" t="str">
        <f t="shared" si="1"/>
        <v xml:space="preserve"> </v>
      </c>
      <c r="DR47" s="79" t="str">
        <f t="shared" si="44"/>
        <v xml:space="preserve">   </v>
      </c>
      <c r="DS47" s="98" t="str">
        <f t="shared" si="45"/>
        <v xml:space="preserve"> </v>
      </c>
      <c r="DT47" s="98" t="str">
        <f t="shared" si="46"/>
        <v xml:space="preserve"> </v>
      </c>
      <c r="DU47" s="80" t="str">
        <f t="shared" si="47"/>
        <v xml:space="preserve"> </v>
      </c>
      <c r="DV47" s="23" t="str">
        <f t="shared" si="48"/>
        <v xml:space="preserve"> </v>
      </c>
      <c r="DW47" s="22"/>
      <c r="DX47" s="22"/>
      <c r="DY47" s="23" t="str">
        <f t="shared" si="49"/>
        <v xml:space="preserve"> </v>
      </c>
      <c r="DZ47" s="22"/>
      <c r="EA47" s="22"/>
      <c r="EB47" s="23" t="str">
        <f t="shared" si="50"/>
        <v xml:space="preserve"> </v>
      </c>
      <c r="EC47" s="22"/>
      <c r="ED47" s="22"/>
      <c r="EE47" s="23" t="str">
        <f t="shared" si="51"/>
        <v xml:space="preserve"> </v>
      </c>
      <c r="EF47" s="22"/>
      <c r="EG47" s="22"/>
      <c r="EH47" s="23" t="str">
        <f t="shared" si="52"/>
        <v xml:space="preserve"> </v>
      </c>
      <c r="EI47" s="22"/>
      <c r="EJ47" s="22"/>
      <c r="EK47" s="23" t="str">
        <f t="shared" si="53"/>
        <v xml:space="preserve"> </v>
      </c>
      <c r="EL47" s="22"/>
      <c r="EM47" s="22"/>
      <c r="EN47" s="23" t="str">
        <f t="shared" si="54"/>
        <v xml:space="preserve"> </v>
      </c>
      <c r="EO47" s="22"/>
      <c r="EP47" s="22"/>
      <c r="EQ47" s="23" t="str">
        <f t="shared" si="55"/>
        <v xml:space="preserve"> </v>
      </c>
      <c r="ER47" s="22"/>
      <c r="ES47" s="22"/>
      <c r="ET47" s="23" t="str">
        <f t="shared" si="56"/>
        <v xml:space="preserve"> </v>
      </c>
      <c r="EU47" s="22"/>
      <c r="EV47" s="22"/>
      <c r="EW47" s="23" t="str">
        <f t="shared" si="57"/>
        <v xml:space="preserve"> </v>
      </c>
      <c r="EX47" s="22"/>
      <c r="EY47" s="22"/>
      <c r="EZ47" s="23" t="str">
        <f t="shared" si="58"/>
        <v xml:space="preserve"> </v>
      </c>
      <c r="FA47" s="22"/>
      <c r="FB47" s="22"/>
      <c r="FC47" s="23" t="str">
        <f t="shared" si="59"/>
        <v xml:space="preserve"> </v>
      </c>
      <c r="FD47" s="22"/>
      <c r="FE47" s="22"/>
      <c r="FF47" s="23" t="str">
        <f t="shared" si="60"/>
        <v xml:space="preserve"> </v>
      </c>
      <c r="FG47" s="22"/>
      <c r="FH47" s="22"/>
      <c r="FI47" s="23" t="str">
        <f t="shared" si="61"/>
        <v xml:space="preserve"> </v>
      </c>
      <c r="FJ47" s="22"/>
      <c r="FK47" s="22"/>
      <c r="FL47" s="23" t="str">
        <f t="shared" si="62"/>
        <v xml:space="preserve"> </v>
      </c>
      <c r="FM47" s="22"/>
      <c r="FN47" s="22"/>
      <c r="FO47" s="23" t="str">
        <f t="shared" si="63"/>
        <v xml:space="preserve"> </v>
      </c>
      <c r="FP47" s="22"/>
      <c r="FQ47" s="22"/>
      <c r="FR47" s="23" t="str">
        <f t="shared" si="64"/>
        <v xml:space="preserve"> </v>
      </c>
      <c r="FS47" s="22"/>
      <c r="FT47" s="22"/>
      <c r="FU47" s="23" t="str">
        <f t="shared" si="65"/>
        <v xml:space="preserve"> </v>
      </c>
      <c r="FV47" s="22"/>
      <c r="FW47" s="22"/>
      <c r="FX47" s="23" t="str">
        <f t="shared" si="66"/>
        <v xml:space="preserve"> </v>
      </c>
      <c r="FY47" s="22"/>
      <c r="FZ47" s="22"/>
      <c r="GA47" s="79" t="str">
        <f t="shared" si="2"/>
        <v xml:space="preserve"> </v>
      </c>
      <c r="GB47" s="79" t="str">
        <f t="shared" si="67"/>
        <v xml:space="preserve">   </v>
      </c>
      <c r="GC47" s="98" t="str">
        <f t="shared" si="68"/>
        <v xml:space="preserve"> </v>
      </c>
      <c r="GD47" s="98" t="str">
        <f t="shared" si="69"/>
        <v xml:space="preserve"> </v>
      </c>
      <c r="GE47" s="80" t="str">
        <f t="shared" si="70"/>
        <v xml:space="preserve"> </v>
      </c>
      <c r="GF47" s="23" t="str">
        <f t="shared" si="71"/>
        <v xml:space="preserve"> </v>
      </c>
      <c r="GG47" s="80" t="str">
        <f t="shared" si="72"/>
        <v xml:space="preserve"> </v>
      </c>
      <c r="GH47" s="23" t="str">
        <f t="shared" si="73"/>
        <v xml:space="preserve"> </v>
      </c>
    </row>
    <row r="48" spans="1:190" x14ac:dyDescent="0.25">
      <c r="A48" s="20">
        <v>36</v>
      </c>
      <c r="B48" s="21"/>
      <c r="C48" s="22"/>
      <c r="D48" s="22"/>
      <c r="E48" s="23" t="str">
        <f t="shared" si="3"/>
        <v xml:space="preserve"> </v>
      </c>
      <c r="F48" s="22"/>
      <c r="G48" s="22"/>
      <c r="H48" s="23" t="str">
        <f t="shared" si="4"/>
        <v xml:space="preserve"> </v>
      </c>
      <c r="I48" s="22"/>
      <c r="J48" s="22"/>
      <c r="K48" s="23" t="str">
        <f t="shared" si="5"/>
        <v xml:space="preserve"> </v>
      </c>
      <c r="L48" s="22"/>
      <c r="M48" s="22"/>
      <c r="N48" s="23" t="str">
        <f t="shared" si="6"/>
        <v xml:space="preserve"> </v>
      </c>
      <c r="O48" s="22"/>
      <c r="P48" s="22"/>
      <c r="Q48" s="23" t="str">
        <f t="shared" si="7"/>
        <v xml:space="preserve"> </v>
      </c>
      <c r="R48" s="22"/>
      <c r="S48" s="22"/>
      <c r="T48" s="23" t="str">
        <f t="shared" si="8"/>
        <v xml:space="preserve"> </v>
      </c>
      <c r="U48" s="22"/>
      <c r="V48" s="22"/>
      <c r="W48" s="23" t="str">
        <f t="shared" si="9"/>
        <v xml:space="preserve"> </v>
      </c>
      <c r="X48" s="22"/>
      <c r="Y48" s="22"/>
      <c r="Z48" s="23" t="str">
        <f t="shared" si="10"/>
        <v xml:space="preserve"> </v>
      </c>
      <c r="AA48" s="22"/>
      <c r="AB48" s="22"/>
      <c r="AC48" s="23" t="str">
        <f t="shared" si="11"/>
        <v xml:space="preserve"> </v>
      </c>
      <c r="AD48" s="22"/>
      <c r="AE48" s="22"/>
      <c r="AF48" s="23" t="str">
        <f t="shared" si="12"/>
        <v xml:space="preserve"> </v>
      </c>
      <c r="AG48" s="22"/>
      <c r="AH48" s="22"/>
      <c r="AI48" s="23" t="str">
        <f t="shared" si="13"/>
        <v xml:space="preserve"> </v>
      </c>
      <c r="AJ48" s="22"/>
      <c r="AK48" s="22"/>
      <c r="AL48" s="23" t="str">
        <f t="shared" si="14"/>
        <v xml:space="preserve"> </v>
      </c>
      <c r="AM48" s="22"/>
      <c r="AN48" s="22"/>
      <c r="AO48" s="23" t="str">
        <f t="shared" si="15"/>
        <v xml:space="preserve"> </v>
      </c>
      <c r="AP48" s="22"/>
      <c r="AQ48" s="22"/>
      <c r="AR48" s="23" t="str">
        <f t="shared" si="16"/>
        <v xml:space="preserve"> </v>
      </c>
      <c r="AS48" s="22"/>
      <c r="AT48" s="22"/>
      <c r="AU48" s="23" t="str">
        <f t="shared" si="17"/>
        <v xml:space="preserve"> </v>
      </c>
      <c r="AV48" s="22"/>
      <c r="AW48" s="22"/>
      <c r="AX48" s="23" t="str">
        <f t="shared" si="18"/>
        <v xml:space="preserve"> </v>
      </c>
      <c r="AY48" s="22"/>
      <c r="AZ48" s="22"/>
      <c r="BA48" s="23" t="str">
        <f t="shared" si="19"/>
        <v xml:space="preserve"> </v>
      </c>
      <c r="BB48" s="22"/>
      <c r="BC48" s="22"/>
      <c r="BD48" s="23" t="str">
        <f t="shared" si="20"/>
        <v xml:space="preserve"> </v>
      </c>
      <c r="BE48" s="22"/>
      <c r="BF48" s="22"/>
      <c r="BG48" s="79" t="str">
        <f t="shared" si="0"/>
        <v xml:space="preserve"> </v>
      </c>
      <c r="BH48" s="79" t="str">
        <f t="shared" si="21"/>
        <v xml:space="preserve">   </v>
      </c>
      <c r="BI48" s="98" t="str">
        <f t="shared" si="22"/>
        <v xml:space="preserve"> </v>
      </c>
      <c r="BJ48" s="98" t="str">
        <f t="shared" si="23"/>
        <v xml:space="preserve"> </v>
      </c>
      <c r="BK48" s="80" t="str">
        <f t="shared" si="24"/>
        <v xml:space="preserve"> </v>
      </c>
      <c r="BL48" s="23" t="str">
        <f t="shared" si="25"/>
        <v xml:space="preserve"> </v>
      </c>
      <c r="BM48" s="22"/>
      <c r="BN48" s="22"/>
      <c r="BO48" s="23" t="str">
        <f t="shared" si="26"/>
        <v xml:space="preserve"> </v>
      </c>
      <c r="BP48" s="22"/>
      <c r="BQ48" s="22"/>
      <c r="BR48" s="23" t="str">
        <f t="shared" si="27"/>
        <v xml:space="preserve"> </v>
      </c>
      <c r="BS48" s="22"/>
      <c r="BT48" s="22"/>
      <c r="BU48" s="23" t="str">
        <f t="shared" si="28"/>
        <v xml:space="preserve"> </v>
      </c>
      <c r="BV48" s="22"/>
      <c r="BW48" s="22"/>
      <c r="BX48" s="23" t="str">
        <f t="shared" si="29"/>
        <v xml:space="preserve"> </v>
      </c>
      <c r="BY48" s="22"/>
      <c r="BZ48" s="22"/>
      <c r="CA48" s="23" t="str">
        <f t="shared" si="30"/>
        <v xml:space="preserve"> </v>
      </c>
      <c r="CB48" s="22"/>
      <c r="CC48" s="22"/>
      <c r="CD48" s="23" t="str">
        <f t="shared" si="31"/>
        <v xml:space="preserve"> </v>
      </c>
      <c r="CE48" s="22"/>
      <c r="CF48" s="22"/>
      <c r="CG48" s="23" t="str">
        <f t="shared" si="32"/>
        <v xml:space="preserve"> </v>
      </c>
      <c r="CH48" s="22"/>
      <c r="CI48" s="22"/>
      <c r="CJ48" s="23" t="str">
        <f t="shared" si="33"/>
        <v xml:space="preserve"> </v>
      </c>
      <c r="CK48" s="22"/>
      <c r="CL48" s="22"/>
      <c r="CM48" s="23" t="str">
        <f t="shared" si="34"/>
        <v xml:space="preserve"> </v>
      </c>
      <c r="CN48" s="22"/>
      <c r="CO48" s="22"/>
      <c r="CP48" s="23" t="str">
        <f t="shared" si="35"/>
        <v xml:space="preserve"> </v>
      </c>
      <c r="CQ48" s="22"/>
      <c r="CR48" s="22"/>
      <c r="CS48" s="23" t="str">
        <f t="shared" si="36"/>
        <v xml:space="preserve"> </v>
      </c>
      <c r="CT48" s="22"/>
      <c r="CU48" s="22"/>
      <c r="CV48" s="23" t="str">
        <f t="shared" si="37"/>
        <v xml:space="preserve"> </v>
      </c>
      <c r="CW48" s="22"/>
      <c r="CX48" s="22"/>
      <c r="CY48" s="23" t="str">
        <f t="shared" si="38"/>
        <v xml:space="preserve"> </v>
      </c>
      <c r="CZ48" s="22"/>
      <c r="DA48" s="22"/>
      <c r="DB48" s="23" t="str">
        <f t="shared" si="39"/>
        <v xml:space="preserve"> </v>
      </c>
      <c r="DC48" s="22"/>
      <c r="DD48" s="22"/>
      <c r="DE48" s="23" t="str">
        <f t="shared" si="40"/>
        <v xml:space="preserve"> </v>
      </c>
      <c r="DF48" s="22"/>
      <c r="DG48" s="22"/>
      <c r="DH48" s="23" t="str">
        <f t="shared" si="41"/>
        <v xml:space="preserve"> </v>
      </c>
      <c r="DI48" s="22"/>
      <c r="DJ48" s="22"/>
      <c r="DK48" s="23" t="str">
        <f t="shared" si="42"/>
        <v xml:space="preserve"> </v>
      </c>
      <c r="DL48" s="22"/>
      <c r="DM48" s="22"/>
      <c r="DN48" s="23" t="str">
        <f t="shared" si="43"/>
        <v xml:space="preserve"> </v>
      </c>
      <c r="DO48" s="22"/>
      <c r="DP48" s="22"/>
      <c r="DQ48" s="79" t="str">
        <f t="shared" si="1"/>
        <v xml:space="preserve"> </v>
      </c>
      <c r="DR48" s="79" t="str">
        <f t="shared" si="44"/>
        <v xml:space="preserve">   </v>
      </c>
      <c r="DS48" s="98" t="str">
        <f t="shared" si="45"/>
        <v xml:space="preserve"> </v>
      </c>
      <c r="DT48" s="98" t="str">
        <f t="shared" si="46"/>
        <v xml:space="preserve"> </v>
      </c>
      <c r="DU48" s="80" t="str">
        <f t="shared" si="47"/>
        <v xml:space="preserve"> </v>
      </c>
      <c r="DV48" s="23" t="str">
        <f t="shared" si="48"/>
        <v xml:space="preserve"> </v>
      </c>
      <c r="DW48" s="22"/>
      <c r="DX48" s="22"/>
      <c r="DY48" s="23" t="str">
        <f t="shared" si="49"/>
        <v xml:space="preserve"> </v>
      </c>
      <c r="DZ48" s="22"/>
      <c r="EA48" s="22"/>
      <c r="EB48" s="23" t="str">
        <f t="shared" si="50"/>
        <v xml:space="preserve"> </v>
      </c>
      <c r="EC48" s="22"/>
      <c r="ED48" s="22"/>
      <c r="EE48" s="23" t="str">
        <f t="shared" si="51"/>
        <v xml:space="preserve"> </v>
      </c>
      <c r="EF48" s="22"/>
      <c r="EG48" s="22"/>
      <c r="EH48" s="23" t="str">
        <f t="shared" si="52"/>
        <v xml:space="preserve"> </v>
      </c>
      <c r="EI48" s="22"/>
      <c r="EJ48" s="22"/>
      <c r="EK48" s="23" t="str">
        <f t="shared" si="53"/>
        <v xml:space="preserve"> </v>
      </c>
      <c r="EL48" s="22"/>
      <c r="EM48" s="22"/>
      <c r="EN48" s="23" t="str">
        <f t="shared" si="54"/>
        <v xml:space="preserve"> </v>
      </c>
      <c r="EO48" s="22"/>
      <c r="EP48" s="22"/>
      <c r="EQ48" s="23" t="str">
        <f t="shared" si="55"/>
        <v xml:space="preserve"> </v>
      </c>
      <c r="ER48" s="22"/>
      <c r="ES48" s="22"/>
      <c r="ET48" s="23" t="str">
        <f t="shared" si="56"/>
        <v xml:space="preserve"> </v>
      </c>
      <c r="EU48" s="22"/>
      <c r="EV48" s="22"/>
      <c r="EW48" s="23" t="str">
        <f t="shared" si="57"/>
        <v xml:space="preserve"> </v>
      </c>
      <c r="EX48" s="22"/>
      <c r="EY48" s="22"/>
      <c r="EZ48" s="23" t="str">
        <f t="shared" si="58"/>
        <v xml:space="preserve"> </v>
      </c>
      <c r="FA48" s="22"/>
      <c r="FB48" s="22"/>
      <c r="FC48" s="23" t="str">
        <f t="shared" si="59"/>
        <v xml:space="preserve"> </v>
      </c>
      <c r="FD48" s="22"/>
      <c r="FE48" s="22"/>
      <c r="FF48" s="23" t="str">
        <f t="shared" si="60"/>
        <v xml:space="preserve"> </v>
      </c>
      <c r="FG48" s="22"/>
      <c r="FH48" s="22"/>
      <c r="FI48" s="23" t="str">
        <f t="shared" si="61"/>
        <v xml:space="preserve"> </v>
      </c>
      <c r="FJ48" s="22"/>
      <c r="FK48" s="22"/>
      <c r="FL48" s="23" t="str">
        <f t="shared" si="62"/>
        <v xml:space="preserve"> </v>
      </c>
      <c r="FM48" s="22"/>
      <c r="FN48" s="22"/>
      <c r="FO48" s="23" t="str">
        <f t="shared" si="63"/>
        <v xml:space="preserve"> </v>
      </c>
      <c r="FP48" s="22"/>
      <c r="FQ48" s="22"/>
      <c r="FR48" s="23" t="str">
        <f t="shared" si="64"/>
        <v xml:space="preserve"> </v>
      </c>
      <c r="FS48" s="22"/>
      <c r="FT48" s="22"/>
      <c r="FU48" s="23" t="str">
        <f t="shared" si="65"/>
        <v xml:space="preserve"> </v>
      </c>
      <c r="FV48" s="22"/>
      <c r="FW48" s="22"/>
      <c r="FX48" s="23" t="str">
        <f t="shared" si="66"/>
        <v xml:space="preserve"> </v>
      </c>
      <c r="FY48" s="22"/>
      <c r="FZ48" s="22"/>
      <c r="GA48" s="79" t="str">
        <f t="shared" si="2"/>
        <v xml:space="preserve"> </v>
      </c>
      <c r="GB48" s="79" t="str">
        <f t="shared" si="67"/>
        <v xml:space="preserve">   </v>
      </c>
      <c r="GC48" s="98" t="str">
        <f t="shared" si="68"/>
        <v xml:space="preserve"> </v>
      </c>
      <c r="GD48" s="98" t="str">
        <f t="shared" si="69"/>
        <v xml:space="preserve"> </v>
      </c>
      <c r="GE48" s="80" t="str">
        <f t="shared" si="70"/>
        <v xml:space="preserve"> </v>
      </c>
      <c r="GF48" s="23" t="str">
        <f t="shared" si="71"/>
        <v xml:space="preserve"> </v>
      </c>
      <c r="GG48" s="80" t="str">
        <f t="shared" si="72"/>
        <v xml:space="preserve"> </v>
      </c>
      <c r="GH48" s="23" t="str">
        <f t="shared" si="73"/>
        <v xml:space="preserve"> </v>
      </c>
    </row>
    <row r="49" spans="1:190" x14ac:dyDescent="0.25">
      <c r="A49" s="20">
        <v>37</v>
      </c>
      <c r="B49" s="21"/>
      <c r="C49" s="22"/>
      <c r="D49" s="22"/>
      <c r="E49" s="23" t="str">
        <f t="shared" si="3"/>
        <v xml:space="preserve"> </v>
      </c>
      <c r="F49" s="22"/>
      <c r="G49" s="22"/>
      <c r="H49" s="23" t="str">
        <f t="shared" si="4"/>
        <v xml:space="preserve"> </v>
      </c>
      <c r="I49" s="22"/>
      <c r="J49" s="22"/>
      <c r="K49" s="23" t="str">
        <f t="shared" si="5"/>
        <v xml:space="preserve"> </v>
      </c>
      <c r="L49" s="22"/>
      <c r="M49" s="22"/>
      <c r="N49" s="23" t="str">
        <f t="shared" si="6"/>
        <v xml:space="preserve"> </v>
      </c>
      <c r="O49" s="22"/>
      <c r="P49" s="22"/>
      <c r="Q49" s="23" t="str">
        <f t="shared" si="7"/>
        <v xml:space="preserve"> </v>
      </c>
      <c r="R49" s="22"/>
      <c r="S49" s="22"/>
      <c r="T49" s="23" t="str">
        <f t="shared" si="8"/>
        <v xml:space="preserve"> </v>
      </c>
      <c r="U49" s="22"/>
      <c r="V49" s="22"/>
      <c r="W49" s="23" t="str">
        <f t="shared" si="9"/>
        <v xml:space="preserve"> </v>
      </c>
      <c r="X49" s="22"/>
      <c r="Y49" s="22"/>
      <c r="Z49" s="23" t="str">
        <f t="shared" si="10"/>
        <v xml:space="preserve"> </v>
      </c>
      <c r="AA49" s="22"/>
      <c r="AB49" s="22"/>
      <c r="AC49" s="23" t="str">
        <f t="shared" si="11"/>
        <v xml:space="preserve"> </v>
      </c>
      <c r="AD49" s="22"/>
      <c r="AE49" s="22"/>
      <c r="AF49" s="23" t="str">
        <f t="shared" si="12"/>
        <v xml:space="preserve"> </v>
      </c>
      <c r="AG49" s="22"/>
      <c r="AH49" s="22"/>
      <c r="AI49" s="23" t="str">
        <f t="shared" si="13"/>
        <v xml:space="preserve"> </v>
      </c>
      <c r="AJ49" s="22"/>
      <c r="AK49" s="22"/>
      <c r="AL49" s="23" t="str">
        <f t="shared" si="14"/>
        <v xml:space="preserve"> </v>
      </c>
      <c r="AM49" s="22"/>
      <c r="AN49" s="22"/>
      <c r="AO49" s="23" t="str">
        <f t="shared" si="15"/>
        <v xml:space="preserve"> </v>
      </c>
      <c r="AP49" s="22"/>
      <c r="AQ49" s="22"/>
      <c r="AR49" s="23" t="str">
        <f t="shared" si="16"/>
        <v xml:space="preserve"> </v>
      </c>
      <c r="AS49" s="22"/>
      <c r="AT49" s="22"/>
      <c r="AU49" s="23" t="str">
        <f t="shared" si="17"/>
        <v xml:space="preserve"> </v>
      </c>
      <c r="AV49" s="22"/>
      <c r="AW49" s="22"/>
      <c r="AX49" s="23" t="str">
        <f t="shared" si="18"/>
        <v xml:space="preserve"> </v>
      </c>
      <c r="AY49" s="22"/>
      <c r="AZ49" s="22"/>
      <c r="BA49" s="23" t="str">
        <f t="shared" si="19"/>
        <v xml:space="preserve"> </v>
      </c>
      <c r="BB49" s="22"/>
      <c r="BC49" s="22"/>
      <c r="BD49" s="23" t="str">
        <f t="shared" si="20"/>
        <v xml:space="preserve"> </v>
      </c>
      <c r="BE49" s="22"/>
      <c r="BF49" s="22"/>
      <c r="BG49" s="79" t="str">
        <f t="shared" si="0"/>
        <v xml:space="preserve"> </v>
      </c>
      <c r="BH49" s="79" t="str">
        <f t="shared" si="21"/>
        <v xml:space="preserve">   </v>
      </c>
      <c r="BI49" s="98" t="str">
        <f t="shared" si="22"/>
        <v xml:space="preserve"> </v>
      </c>
      <c r="BJ49" s="98" t="str">
        <f t="shared" si="23"/>
        <v xml:space="preserve"> </v>
      </c>
      <c r="BK49" s="80" t="str">
        <f t="shared" si="24"/>
        <v xml:space="preserve"> </v>
      </c>
      <c r="BL49" s="23" t="str">
        <f t="shared" si="25"/>
        <v xml:space="preserve"> </v>
      </c>
      <c r="BM49" s="22"/>
      <c r="BN49" s="22"/>
      <c r="BO49" s="23" t="str">
        <f t="shared" si="26"/>
        <v xml:space="preserve"> </v>
      </c>
      <c r="BP49" s="22"/>
      <c r="BQ49" s="22"/>
      <c r="BR49" s="23" t="str">
        <f t="shared" si="27"/>
        <v xml:space="preserve"> </v>
      </c>
      <c r="BS49" s="22"/>
      <c r="BT49" s="22"/>
      <c r="BU49" s="23" t="str">
        <f t="shared" si="28"/>
        <v xml:space="preserve"> </v>
      </c>
      <c r="BV49" s="22"/>
      <c r="BW49" s="22"/>
      <c r="BX49" s="23" t="str">
        <f t="shared" si="29"/>
        <v xml:space="preserve"> </v>
      </c>
      <c r="BY49" s="22"/>
      <c r="BZ49" s="22"/>
      <c r="CA49" s="23" t="str">
        <f t="shared" si="30"/>
        <v xml:space="preserve"> </v>
      </c>
      <c r="CB49" s="22"/>
      <c r="CC49" s="22"/>
      <c r="CD49" s="23" t="str">
        <f t="shared" si="31"/>
        <v xml:space="preserve"> </v>
      </c>
      <c r="CE49" s="22"/>
      <c r="CF49" s="22"/>
      <c r="CG49" s="23" t="str">
        <f t="shared" si="32"/>
        <v xml:space="preserve"> </v>
      </c>
      <c r="CH49" s="22"/>
      <c r="CI49" s="22"/>
      <c r="CJ49" s="23" t="str">
        <f t="shared" si="33"/>
        <v xml:space="preserve"> </v>
      </c>
      <c r="CK49" s="22"/>
      <c r="CL49" s="22"/>
      <c r="CM49" s="23" t="str">
        <f t="shared" si="34"/>
        <v xml:space="preserve"> </v>
      </c>
      <c r="CN49" s="22"/>
      <c r="CO49" s="22"/>
      <c r="CP49" s="23" t="str">
        <f t="shared" si="35"/>
        <v xml:space="preserve"> </v>
      </c>
      <c r="CQ49" s="22"/>
      <c r="CR49" s="22"/>
      <c r="CS49" s="23" t="str">
        <f t="shared" si="36"/>
        <v xml:space="preserve"> </v>
      </c>
      <c r="CT49" s="22"/>
      <c r="CU49" s="22"/>
      <c r="CV49" s="23" t="str">
        <f t="shared" si="37"/>
        <v xml:space="preserve"> </v>
      </c>
      <c r="CW49" s="22"/>
      <c r="CX49" s="22"/>
      <c r="CY49" s="23" t="str">
        <f t="shared" si="38"/>
        <v xml:space="preserve"> </v>
      </c>
      <c r="CZ49" s="22"/>
      <c r="DA49" s="22"/>
      <c r="DB49" s="23" t="str">
        <f t="shared" si="39"/>
        <v xml:space="preserve"> </v>
      </c>
      <c r="DC49" s="22"/>
      <c r="DD49" s="22"/>
      <c r="DE49" s="23" t="str">
        <f t="shared" si="40"/>
        <v xml:space="preserve"> </v>
      </c>
      <c r="DF49" s="22"/>
      <c r="DG49" s="22"/>
      <c r="DH49" s="23" t="str">
        <f t="shared" si="41"/>
        <v xml:space="preserve"> </v>
      </c>
      <c r="DI49" s="22"/>
      <c r="DJ49" s="22"/>
      <c r="DK49" s="23" t="str">
        <f t="shared" si="42"/>
        <v xml:space="preserve"> </v>
      </c>
      <c r="DL49" s="22"/>
      <c r="DM49" s="22"/>
      <c r="DN49" s="23" t="str">
        <f t="shared" si="43"/>
        <v xml:space="preserve"> </v>
      </c>
      <c r="DO49" s="22"/>
      <c r="DP49" s="22"/>
      <c r="DQ49" s="79" t="str">
        <f t="shared" si="1"/>
        <v xml:space="preserve"> </v>
      </c>
      <c r="DR49" s="79" t="str">
        <f t="shared" si="44"/>
        <v xml:space="preserve">   </v>
      </c>
      <c r="DS49" s="98" t="str">
        <f t="shared" si="45"/>
        <v xml:space="preserve"> </v>
      </c>
      <c r="DT49" s="98" t="str">
        <f t="shared" si="46"/>
        <v xml:space="preserve"> </v>
      </c>
      <c r="DU49" s="80" t="str">
        <f t="shared" si="47"/>
        <v xml:space="preserve"> </v>
      </c>
      <c r="DV49" s="23" t="str">
        <f t="shared" si="48"/>
        <v xml:space="preserve"> </v>
      </c>
      <c r="DW49" s="22"/>
      <c r="DX49" s="22"/>
      <c r="DY49" s="23" t="str">
        <f t="shared" si="49"/>
        <v xml:space="preserve"> </v>
      </c>
      <c r="DZ49" s="22"/>
      <c r="EA49" s="22"/>
      <c r="EB49" s="23" t="str">
        <f t="shared" si="50"/>
        <v xml:space="preserve"> </v>
      </c>
      <c r="EC49" s="22"/>
      <c r="ED49" s="22"/>
      <c r="EE49" s="23" t="str">
        <f t="shared" si="51"/>
        <v xml:space="preserve"> </v>
      </c>
      <c r="EF49" s="22"/>
      <c r="EG49" s="22"/>
      <c r="EH49" s="23" t="str">
        <f t="shared" si="52"/>
        <v xml:space="preserve"> </v>
      </c>
      <c r="EI49" s="22"/>
      <c r="EJ49" s="22"/>
      <c r="EK49" s="23" t="str">
        <f t="shared" si="53"/>
        <v xml:space="preserve"> </v>
      </c>
      <c r="EL49" s="22"/>
      <c r="EM49" s="22"/>
      <c r="EN49" s="23" t="str">
        <f t="shared" si="54"/>
        <v xml:space="preserve"> </v>
      </c>
      <c r="EO49" s="22"/>
      <c r="EP49" s="22"/>
      <c r="EQ49" s="23" t="str">
        <f t="shared" si="55"/>
        <v xml:space="preserve"> </v>
      </c>
      <c r="ER49" s="22"/>
      <c r="ES49" s="22"/>
      <c r="ET49" s="23" t="str">
        <f t="shared" si="56"/>
        <v xml:space="preserve"> </v>
      </c>
      <c r="EU49" s="22"/>
      <c r="EV49" s="22"/>
      <c r="EW49" s="23" t="str">
        <f t="shared" si="57"/>
        <v xml:space="preserve"> </v>
      </c>
      <c r="EX49" s="22"/>
      <c r="EY49" s="22"/>
      <c r="EZ49" s="23" t="str">
        <f t="shared" si="58"/>
        <v xml:space="preserve"> </v>
      </c>
      <c r="FA49" s="22"/>
      <c r="FB49" s="22"/>
      <c r="FC49" s="23" t="str">
        <f t="shared" si="59"/>
        <v xml:space="preserve"> </v>
      </c>
      <c r="FD49" s="22"/>
      <c r="FE49" s="22"/>
      <c r="FF49" s="23" t="str">
        <f t="shared" si="60"/>
        <v xml:space="preserve"> </v>
      </c>
      <c r="FG49" s="22"/>
      <c r="FH49" s="22"/>
      <c r="FI49" s="23" t="str">
        <f t="shared" si="61"/>
        <v xml:space="preserve"> </v>
      </c>
      <c r="FJ49" s="22"/>
      <c r="FK49" s="22"/>
      <c r="FL49" s="23" t="str">
        <f t="shared" si="62"/>
        <v xml:space="preserve"> </v>
      </c>
      <c r="FM49" s="22"/>
      <c r="FN49" s="22"/>
      <c r="FO49" s="23" t="str">
        <f t="shared" si="63"/>
        <v xml:space="preserve"> </v>
      </c>
      <c r="FP49" s="22"/>
      <c r="FQ49" s="22"/>
      <c r="FR49" s="23" t="str">
        <f t="shared" si="64"/>
        <v xml:space="preserve"> </v>
      </c>
      <c r="FS49" s="22"/>
      <c r="FT49" s="22"/>
      <c r="FU49" s="23" t="str">
        <f t="shared" si="65"/>
        <v xml:space="preserve"> </v>
      </c>
      <c r="FV49" s="22"/>
      <c r="FW49" s="22"/>
      <c r="FX49" s="23" t="str">
        <f t="shared" si="66"/>
        <v xml:space="preserve"> </v>
      </c>
      <c r="FY49" s="22"/>
      <c r="FZ49" s="22"/>
      <c r="GA49" s="79" t="str">
        <f t="shared" si="2"/>
        <v xml:space="preserve"> </v>
      </c>
      <c r="GB49" s="79" t="str">
        <f t="shared" si="67"/>
        <v xml:space="preserve">   </v>
      </c>
      <c r="GC49" s="98" t="str">
        <f t="shared" si="68"/>
        <v xml:space="preserve"> </v>
      </c>
      <c r="GD49" s="98" t="str">
        <f t="shared" si="69"/>
        <v xml:space="preserve"> </v>
      </c>
      <c r="GE49" s="80" t="str">
        <f t="shared" si="70"/>
        <v xml:space="preserve"> </v>
      </c>
      <c r="GF49" s="23" t="str">
        <f t="shared" si="71"/>
        <v xml:space="preserve"> </v>
      </c>
      <c r="GG49" s="80" t="str">
        <f t="shared" si="72"/>
        <v xml:space="preserve"> </v>
      </c>
      <c r="GH49" s="23" t="str">
        <f t="shared" si="73"/>
        <v xml:space="preserve"> </v>
      </c>
    </row>
    <row r="50" spans="1:190" x14ac:dyDescent="0.25">
      <c r="A50" s="20">
        <v>38</v>
      </c>
      <c r="B50" s="21"/>
      <c r="C50" s="22"/>
      <c r="D50" s="22"/>
      <c r="E50" s="23" t="str">
        <f t="shared" si="3"/>
        <v xml:space="preserve"> </v>
      </c>
      <c r="F50" s="22"/>
      <c r="G50" s="22"/>
      <c r="H50" s="23" t="str">
        <f t="shared" si="4"/>
        <v xml:space="preserve"> </v>
      </c>
      <c r="I50" s="22"/>
      <c r="J50" s="22"/>
      <c r="K50" s="23" t="str">
        <f t="shared" si="5"/>
        <v xml:space="preserve"> </v>
      </c>
      <c r="L50" s="22"/>
      <c r="M50" s="22"/>
      <c r="N50" s="23" t="str">
        <f t="shared" si="6"/>
        <v xml:space="preserve"> </v>
      </c>
      <c r="O50" s="22"/>
      <c r="P50" s="22"/>
      <c r="Q50" s="23" t="str">
        <f t="shared" si="7"/>
        <v xml:space="preserve"> </v>
      </c>
      <c r="R50" s="22"/>
      <c r="S50" s="22"/>
      <c r="T50" s="23" t="str">
        <f t="shared" si="8"/>
        <v xml:space="preserve"> </v>
      </c>
      <c r="U50" s="22"/>
      <c r="V50" s="22"/>
      <c r="W50" s="23" t="str">
        <f t="shared" si="9"/>
        <v xml:space="preserve"> </v>
      </c>
      <c r="X50" s="22"/>
      <c r="Y50" s="22"/>
      <c r="Z50" s="23" t="str">
        <f t="shared" si="10"/>
        <v xml:space="preserve"> </v>
      </c>
      <c r="AA50" s="22"/>
      <c r="AB50" s="22"/>
      <c r="AC50" s="23" t="str">
        <f t="shared" si="11"/>
        <v xml:space="preserve"> </v>
      </c>
      <c r="AD50" s="22"/>
      <c r="AE50" s="22"/>
      <c r="AF50" s="23" t="str">
        <f t="shared" si="12"/>
        <v xml:space="preserve"> </v>
      </c>
      <c r="AG50" s="22"/>
      <c r="AH50" s="22"/>
      <c r="AI50" s="23" t="str">
        <f t="shared" si="13"/>
        <v xml:space="preserve"> </v>
      </c>
      <c r="AJ50" s="22"/>
      <c r="AK50" s="22"/>
      <c r="AL50" s="23" t="str">
        <f t="shared" si="14"/>
        <v xml:space="preserve"> </v>
      </c>
      <c r="AM50" s="22"/>
      <c r="AN50" s="22"/>
      <c r="AO50" s="23" t="str">
        <f t="shared" si="15"/>
        <v xml:space="preserve"> </v>
      </c>
      <c r="AP50" s="22"/>
      <c r="AQ50" s="22"/>
      <c r="AR50" s="23" t="str">
        <f t="shared" si="16"/>
        <v xml:space="preserve"> </v>
      </c>
      <c r="AS50" s="22"/>
      <c r="AT50" s="22"/>
      <c r="AU50" s="23" t="str">
        <f t="shared" si="17"/>
        <v xml:space="preserve"> </v>
      </c>
      <c r="AV50" s="22"/>
      <c r="AW50" s="22"/>
      <c r="AX50" s="23" t="str">
        <f t="shared" si="18"/>
        <v xml:space="preserve"> </v>
      </c>
      <c r="AY50" s="22"/>
      <c r="AZ50" s="22"/>
      <c r="BA50" s="23" t="str">
        <f t="shared" si="19"/>
        <v xml:space="preserve"> </v>
      </c>
      <c r="BB50" s="22"/>
      <c r="BC50" s="22"/>
      <c r="BD50" s="23" t="str">
        <f t="shared" si="20"/>
        <v xml:space="preserve"> </v>
      </c>
      <c r="BE50" s="22"/>
      <c r="BF50" s="22"/>
      <c r="BG50" s="79" t="str">
        <f t="shared" si="0"/>
        <v xml:space="preserve"> </v>
      </c>
      <c r="BH50" s="79" t="str">
        <f t="shared" si="21"/>
        <v xml:space="preserve">   </v>
      </c>
      <c r="BI50" s="98" t="str">
        <f t="shared" si="22"/>
        <v xml:space="preserve"> </v>
      </c>
      <c r="BJ50" s="98" t="str">
        <f t="shared" si="23"/>
        <v xml:space="preserve"> </v>
      </c>
      <c r="BK50" s="80" t="str">
        <f t="shared" si="24"/>
        <v xml:space="preserve"> </v>
      </c>
      <c r="BL50" s="23" t="str">
        <f t="shared" si="25"/>
        <v xml:space="preserve"> </v>
      </c>
      <c r="BM50" s="22"/>
      <c r="BN50" s="22"/>
      <c r="BO50" s="23" t="str">
        <f t="shared" si="26"/>
        <v xml:space="preserve"> </v>
      </c>
      <c r="BP50" s="22"/>
      <c r="BQ50" s="22"/>
      <c r="BR50" s="23" t="str">
        <f t="shared" si="27"/>
        <v xml:space="preserve"> </v>
      </c>
      <c r="BS50" s="22"/>
      <c r="BT50" s="22"/>
      <c r="BU50" s="23" t="str">
        <f t="shared" si="28"/>
        <v xml:space="preserve"> </v>
      </c>
      <c r="BV50" s="22"/>
      <c r="BW50" s="22"/>
      <c r="BX50" s="23" t="str">
        <f t="shared" si="29"/>
        <v xml:space="preserve"> </v>
      </c>
      <c r="BY50" s="22"/>
      <c r="BZ50" s="22"/>
      <c r="CA50" s="23" t="str">
        <f t="shared" si="30"/>
        <v xml:space="preserve"> </v>
      </c>
      <c r="CB50" s="22"/>
      <c r="CC50" s="22"/>
      <c r="CD50" s="23" t="str">
        <f t="shared" si="31"/>
        <v xml:space="preserve"> </v>
      </c>
      <c r="CE50" s="22"/>
      <c r="CF50" s="22"/>
      <c r="CG50" s="23" t="str">
        <f t="shared" si="32"/>
        <v xml:space="preserve"> </v>
      </c>
      <c r="CH50" s="22"/>
      <c r="CI50" s="22"/>
      <c r="CJ50" s="23" t="str">
        <f t="shared" si="33"/>
        <v xml:space="preserve"> </v>
      </c>
      <c r="CK50" s="22"/>
      <c r="CL50" s="22"/>
      <c r="CM50" s="23" t="str">
        <f t="shared" si="34"/>
        <v xml:space="preserve"> </v>
      </c>
      <c r="CN50" s="22"/>
      <c r="CO50" s="22"/>
      <c r="CP50" s="23" t="str">
        <f t="shared" si="35"/>
        <v xml:space="preserve"> </v>
      </c>
      <c r="CQ50" s="22"/>
      <c r="CR50" s="22"/>
      <c r="CS50" s="23" t="str">
        <f t="shared" si="36"/>
        <v xml:space="preserve"> </v>
      </c>
      <c r="CT50" s="22"/>
      <c r="CU50" s="22"/>
      <c r="CV50" s="23" t="str">
        <f t="shared" si="37"/>
        <v xml:space="preserve"> </v>
      </c>
      <c r="CW50" s="22"/>
      <c r="CX50" s="22"/>
      <c r="CY50" s="23" t="str">
        <f t="shared" si="38"/>
        <v xml:space="preserve"> </v>
      </c>
      <c r="CZ50" s="22"/>
      <c r="DA50" s="22"/>
      <c r="DB50" s="23" t="str">
        <f t="shared" si="39"/>
        <v xml:space="preserve"> </v>
      </c>
      <c r="DC50" s="22"/>
      <c r="DD50" s="22"/>
      <c r="DE50" s="23" t="str">
        <f t="shared" si="40"/>
        <v xml:space="preserve"> </v>
      </c>
      <c r="DF50" s="22"/>
      <c r="DG50" s="22"/>
      <c r="DH50" s="23" t="str">
        <f t="shared" si="41"/>
        <v xml:space="preserve"> </v>
      </c>
      <c r="DI50" s="22"/>
      <c r="DJ50" s="22"/>
      <c r="DK50" s="23" t="str">
        <f t="shared" si="42"/>
        <v xml:space="preserve"> </v>
      </c>
      <c r="DL50" s="22"/>
      <c r="DM50" s="22"/>
      <c r="DN50" s="23" t="str">
        <f t="shared" si="43"/>
        <v xml:space="preserve"> </v>
      </c>
      <c r="DO50" s="22"/>
      <c r="DP50" s="22"/>
      <c r="DQ50" s="79" t="str">
        <f t="shared" si="1"/>
        <v xml:space="preserve"> </v>
      </c>
      <c r="DR50" s="79" t="str">
        <f t="shared" si="44"/>
        <v xml:space="preserve">   </v>
      </c>
      <c r="DS50" s="98" t="str">
        <f t="shared" si="45"/>
        <v xml:space="preserve"> </v>
      </c>
      <c r="DT50" s="98" t="str">
        <f t="shared" si="46"/>
        <v xml:space="preserve"> </v>
      </c>
      <c r="DU50" s="80" t="str">
        <f t="shared" si="47"/>
        <v xml:space="preserve"> </v>
      </c>
      <c r="DV50" s="23" t="str">
        <f t="shared" si="48"/>
        <v xml:space="preserve"> </v>
      </c>
      <c r="DW50" s="22"/>
      <c r="DX50" s="22"/>
      <c r="DY50" s="23" t="str">
        <f t="shared" si="49"/>
        <v xml:space="preserve"> </v>
      </c>
      <c r="DZ50" s="22"/>
      <c r="EA50" s="22"/>
      <c r="EB50" s="23" t="str">
        <f t="shared" si="50"/>
        <v xml:space="preserve"> </v>
      </c>
      <c r="EC50" s="22"/>
      <c r="ED50" s="22"/>
      <c r="EE50" s="23" t="str">
        <f t="shared" si="51"/>
        <v xml:space="preserve"> </v>
      </c>
      <c r="EF50" s="22"/>
      <c r="EG50" s="22"/>
      <c r="EH50" s="23" t="str">
        <f t="shared" si="52"/>
        <v xml:space="preserve"> </v>
      </c>
      <c r="EI50" s="22"/>
      <c r="EJ50" s="22"/>
      <c r="EK50" s="23" t="str">
        <f t="shared" si="53"/>
        <v xml:space="preserve"> </v>
      </c>
      <c r="EL50" s="22"/>
      <c r="EM50" s="22"/>
      <c r="EN50" s="23" t="str">
        <f t="shared" si="54"/>
        <v xml:space="preserve"> </v>
      </c>
      <c r="EO50" s="22"/>
      <c r="EP50" s="22"/>
      <c r="EQ50" s="23" t="str">
        <f t="shared" si="55"/>
        <v xml:space="preserve"> </v>
      </c>
      <c r="ER50" s="22"/>
      <c r="ES50" s="22"/>
      <c r="ET50" s="23" t="str">
        <f t="shared" si="56"/>
        <v xml:space="preserve"> </v>
      </c>
      <c r="EU50" s="22"/>
      <c r="EV50" s="22"/>
      <c r="EW50" s="23" t="str">
        <f t="shared" si="57"/>
        <v xml:space="preserve"> </v>
      </c>
      <c r="EX50" s="22"/>
      <c r="EY50" s="22"/>
      <c r="EZ50" s="23" t="str">
        <f t="shared" si="58"/>
        <v xml:space="preserve"> </v>
      </c>
      <c r="FA50" s="22"/>
      <c r="FB50" s="22"/>
      <c r="FC50" s="23" t="str">
        <f t="shared" si="59"/>
        <v xml:space="preserve"> </v>
      </c>
      <c r="FD50" s="22"/>
      <c r="FE50" s="22"/>
      <c r="FF50" s="23" t="str">
        <f t="shared" si="60"/>
        <v xml:space="preserve"> </v>
      </c>
      <c r="FG50" s="22"/>
      <c r="FH50" s="22"/>
      <c r="FI50" s="23" t="str">
        <f t="shared" si="61"/>
        <v xml:space="preserve"> </v>
      </c>
      <c r="FJ50" s="22"/>
      <c r="FK50" s="22"/>
      <c r="FL50" s="23" t="str">
        <f t="shared" si="62"/>
        <v xml:space="preserve"> </v>
      </c>
      <c r="FM50" s="22"/>
      <c r="FN50" s="22"/>
      <c r="FO50" s="23" t="str">
        <f t="shared" si="63"/>
        <v xml:space="preserve"> </v>
      </c>
      <c r="FP50" s="22"/>
      <c r="FQ50" s="22"/>
      <c r="FR50" s="23" t="str">
        <f t="shared" si="64"/>
        <v xml:space="preserve"> </v>
      </c>
      <c r="FS50" s="22"/>
      <c r="FT50" s="22"/>
      <c r="FU50" s="23" t="str">
        <f t="shared" si="65"/>
        <v xml:space="preserve"> </v>
      </c>
      <c r="FV50" s="22"/>
      <c r="FW50" s="22"/>
      <c r="FX50" s="23" t="str">
        <f t="shared" si="66"/>
        <v xml:space="preserve"> </v>
      </c>
      <c r="FY50" s="22"/>
      <c r="FZ50" s="22"/>
      <c r="GA50" s="79" t="str">
        <f t="shared" si="2"/>
        <v xml:space="preserve"> </v>
      </c>
      <c r="GB50" s="79" t="str">
        <f t="shared" si="67"/>
        <v xml:space="preserve">   </v>
      </c>
      <c r="GC50" s="98" t="str">
        <f t="shared" si="68"/>
        <v xml:space="preserve"> </v>
      </c>
      <c r="GD50" s="98" t="str">
        <f t="shared" si="69"/>
        <v xml:space="preserve"> </v>
      </c>
      <c r="GE50" s="80" t="str">
        <f t="shared" si="70"/>
        <v xml:space="preserve"> </v>
      </c>
      <c r="GF50" s="23" t="str">
        <f t="shared" si="71"/>
        <v xml:space="preserve"> </v>
      </c>
      <c r="GG50" s="80" t="str">
        <f t="shared" si="72"/>
        <v xml:space="preserve"> </v>
      </c>
      <c r="GH50" s="23" t="str">
        <f t="shared" si="73"/>
        <v xml:space="preserve"> </v>
      </c>
    </row>
    <row r="51" spans="1:190" x14ac:dyDescent="0.25">
      <c r="A51" s="20">
        <v>39</v>
      </c>
      <c r="B51" s="21"/>
      <c r="C51" s="22"/>
      <c r="D51" s="22"/>
      <c r="E51" s="23" t="str">
        <f t="shared" si="3"/>
        <v xml:space="preserve"> </v>
      </c>
      <c r="F51" s="22"/>
      <c r="G51" s="22"/>
      <c r="H51" s="23" t="str">
        <f t="shared" si="4"/>
        <v xml:space="preserve"> </v>
      </c>
      <c r="I51" s="22"/>
      <c r="J51" s="22"/>
      <c r="K51" s="23" t="str">
        <f t="shared" si="5"/>
        <v xml:space="preserve"> </v>
      </c>
      <c r="L51" s="22"/>
      <c r="M51" s="22"/>
      <c r="N51" s="23" t="str">
        <f t="shared" si="6"/>
        <v xml:space="preserve"> </v>
      </c>
      <c r="O51" s="22"/>
      <c r="P51" s="22"/>
      <c r="Q51" s="23" t="str">
        <f t="shared" si="7"/>
        <v xml:space="preserve"> </v>
      </c>
      <c r="R51" s="22"/>
      <c r="S51" s="22"/>
      <c r="T51" s="23" t="str">
        <f t="shared" si="8"/>
        <v xml:space="preserve"> </v>
      </c>
      <c r="U51" s="22"/>
      <c r="V51" s="22"/>
      <c r="W51" s="23" t="str">
        <f t="shared" si="9"/>
        <v xml:space="preserve"> </v>
      </c>
      <c r="X51" s="22"/>
      <c r="Y51" s="22"/>
      <c r="Z51" s="23" t="str">
        <f t="shared" si="10"/>
        <v xml:space="preserve"> </v>
      </c>
      <c r="AA51" s="22"/>
      <c r="AB51" s="22"/>
      <c r="AC51" s="23" t="str">
        <f t="shared" si="11"/>
        <v xml:space="preserve"> </v>
      </c>
      <c r="AD51" s="22"/>
      <c r="AE51" s="22"/>
      <c r="AF51" s="23" t="str">
        <f t="shared" si="12"/>
        <v xml:space="preserve"> </v>
      </c>
      <c r="AG51" s="22"/>
      <c r="AH51" s="22"/>
      <c r="AI51" s="23" t="str">
        <f t="shared" si="13"/>
        <v xml:space="preserve"> </v>
      </c>
      <c r="AJ51" s="22"/>
      <c r="AK51" s="22"/>
      <c r="AL51" s="23" t="str">
        <f t="shared" si="14"/>
        <v xml:space="preserve"> </v>
      </c>
      <c r="AM51" s="22"/>
      <c r="AN51" s="22"/>
      <c r="AO51" s="23" t="str">
        <f t="shared" si="15"/>
        <v xml:space="preserve"> </v>
      </c>
      <c r="AP51" s="22"/>
      <c r="AQ51" s="22"/>
      <c r="AR51" s="23" t="str">
        <f t="shared" si="16"/>
        <v xml:space="preserve"> </v>
      </c>
      <c r="AS51" s="22"/>
      <c r="AT51" s="22"/>
      <c r="AU51" s="23" t="str">
        <f t="shared" si="17"/>
        <v xml:space="preserve"> </v>
      </c>
      <c r="AV51" s="22"/>
      <c r="AW51" s="22"/>
      <c r="AX51" s="23" t="str">
        <f t="shared" si="18"/>
        <v xml:space="preserve"> </v>
      </c>
      <c r="AY51" s="22"/>
      <c r="AZ51" s="22"/>
      <c r="BA51" s="23" t="str">
        <f t="shared" si="19"/>
        <v xml:space="preserve"> </v>
      </c>
      <c r="BB51" s="22"/>
      <c r="BC51" s="22"/>
      <c r="BD51" s="23" t="str">
        <f t="shared" si="20"/>
        <v xml:space="preserve"> </v>
      </c>
      <c r="BE51" s="22"/>
      <c r="BF51" s="22"/>
      <c r="BG51" s="79" t="str">
        <f t="shared" si="0"/>
        <v xml:space="preserve"> </v>
      </c>
      <c r="BH51" s="79" t="str">
        <f t="shared" si="21"/>
        <v xml:space="preserve">   </v>
      </c>
      <c r="BI51" s="98" t="str">
        <f t="shared" si="22"/>
        <v xml:space="preserve"> </v>
      </c>
      <c r="BJ51" s="98" t="str">
        <f t="shared" si="23"/>
        <v xml:space="preserve"> </v>
      </c>
      <c r="BK51" s="80" t="str">
        <f t="shared" si="24"/>
        <v xml:space="preserve"> </v>
      </c>
      <c r="BL51" s="23" t="str">
        <f t="shared" si="25"/>
        <v xml:space="preserve"> </v>
      </c>
      <c r="BM51" s="22"/>
      <c r="BN51" s="22"/>
      <c r="BO51" s="23" t="str">
        <f t="shared" si="26"/>
        <v xml:space="preserve"> </v>
      </c>
      <c r="BP51" s="22"/>
      <c r="BQ51" s="22"/>
      <c r="BR51" s="23" t="str">
        <f t="shared" si="27"/>
        <v xml:space="preserve"> </v>
      </c>
      <c r="BS51" s="22"/>
      <c r="BT51" s="22"/>
      <c r="BU51" s="23" t="str">
        <f t="shared" si="28"/>
        <v xml:space="preserve"> </v>
      </c>
      <c r="BV51" s="22"/>
      <c r="BW51" s="22"/>
      <c r="BX51" s="23" t="str">
        <f t="shared" si="29"/>
        <v xml:space="preserve"> </v>
      </c>
      <c r="BY51" s="22"/>
      <c r="BZ51" s="22"/>
      <c r="CA51" s="23" t="str">
        <f t="shared" si="30"/>
        <v xml:space="preserve"> </v>
      </c>
      <c r="CB51" s="22"/>
      <c r="CC51" s="22"/>
      <c r="CD51" s="23" t="str">
        <f t="shared" si="31"/>
        <v xml:space="preserve"> </v>
      </c>
      <c r="CE51" s="22"/>
      <c r="CF51" s="22"/>
      <c r="CG51" s="23" t="str">
        <f t="shared" si="32"/>
        <v xml:space="preserve"> </v>
      </c>
      <c r="CH51" s="22"/>
      <c r="CI51" s="22"/>
      <c r="CJ51" s="23" t="str">
        <f t="shared" si="33"/>
        <v xml:space="preserve"> </v>
      </c>
      <c r="CK51" s="22"/>
      <c r="CL51" s="22"/>
      <c r="CM51" s="23" t="str">
        <f t="shared" si="34"/>
        <v xml:space="preserve"> </v>
      </c>
      <c r="CN51" s="22"/>
      <c r="CO51" s="22"/>
      <c r="CP51" s="23" t="str">
        <f t="shared" si="35"/>
        <v xml:space="preserve"> </v>
      </c>
      <c r="CQ51" s="22"/>
      <c r="CR51" s="22"/>
      <c r="CS51" s="23" t="str">
        <f t="shared" si="36"/>
        <v xml:space="preserve"> </v>
      </c>
      <c r="CT51" s="22"/>
      <c r="CU51" s="22"/>
      <c r="CV51" s="23" t="str">
        <f t="shared" si="37"/>
        <v xml:space="preserve"> </v>
      </c>
      <c r="CW51" s="22"/>
      <c r="CX51" s="22"/>
      <c r="CY51" s="23" t="str">
        <f t="shared" si="38"/>
        <v xml:space="preserve"> </v>
      </c>
      <c r="CZ51" s="22"/>
      <c r="DA51" s="22"/>
      <c r="DB51" s="23" t="str">
        <f t="shared" si="39"/>
        <v xml:space="preserve"> </v>
      </c>
      <c r="DC51" s="22"/>
      <c r="DD51" s="22"/>
      <c r="DE51" s="23" t="str">
        <f t="shared" si="40"/>
        <v xml:space="preserve"> </v>
      </c>
      <c r="DF51" s="22"/>
      <c r="DG51" s="22"/>
      <c r="DH51" s="23" t="str">
        <f t="shared" si="41"/>
        <v xml:space="preserve"> </v>
      </c>
      <c r="DI51" s="22"/>
      <c r="DJ51" s="22"/>
      <c r="DK51" s="23" t="str">
        <f t="shared" si="42"/>
        <v xml:space="preserve"> </v>
      </c>
      <c r="DL51" s="22"/>
      <c r="DM51" s="22"/>
      <c r="DN51" s="23" t="str">
        <f t="shared" si="43"/>
        <v xml:space="preserve"> </v>
      </c>
      <c r="DO51" s="22"/>
      <c r="DP51" s="22"/>
      <c r="DQ51" s="79" t="str">
        <f t="shared" si="1"/>
        <v xml:space="preserve"> </v>
      </c>
      <c r="DR51" s="79" t="str">
        <f t="shared" si="44"/>
        <v xml:space="preserve">   </v>
      </c>
      <c r="DS51" s="98" t="str">
        <f t="shared" si="45"/>
        <v xml:space="preserve"> </v>
      </c>
      <c r="DT51" s="98" t="str">
        <f t="shared" si="46"/>
        <v xml:space="preserve"> </v>
      </c>
      <c r="DU51" s="80" t="str">
        <f t="shared" si="47"/>
        <v xml:space="preserve"> </v>
      </c>
      <c r="DV51" s="23" t="str">
        <f t="shared" si="48"/>
        <v xml:space="preserve"> </v>
      </c>
      <c r="DW51" s="22"/>
      <c r="DX51" s="22"/>
      <c r="DY51" s="23" t="str">
        <f t="shared" si="49"/>
        <v xml:space="preserve"> </v>
      </c>
      <c r="DZ51" s="22"/>
      <c r="EA51" s="22"/>
      <c r="EB51" s="23" t="str">
        <f t="shared" si="50"/>
        <v xml:space="preserve"> </v>
      </c>
      <c r="EC51" s="22"/>
      <c r="ED51" s="22"/>
      <c r="EE51" s="23" t="str">
        <f t="shared" si="51"/>
        <v xml:space="preserve"> </v>
      </c>
      <c r="EF51" s="22"/>
      <c r="EG51" s="22"/>
      <c r="EH51" s="23" t="str">
        <f t="shared" si="52"/>
        <v xml:space="preserve"> </v>
      </c>
      <c r="EI51" s="22"/>
      <c r="EJ51" s="22"/>
      <c r="EK51" s="23" t="str">
        <f t="shared" si="53"/>
        <v xml:space="preserve"> </v>
      </c>
      <c r="EL51" s="22"/>
      <c r="EM51" s="22"/>
      <c r="EN51" s="23" t="str">
        <f t="shared" si="54"/>
        <v xml:space="preserve"> </v>
      </c>
      <c r="EO51" s="22"/>
      <c r="EP51" s="22"/>
      <c r="EQ51" s="23" t="str">
        <f t="shared" si="55"/>
        <v xml:space="preserve"> </v>
      </c>
      <c r="ER51" s="22"/>
      <c r="ES51" s="22"/>
      <c r="ET51" s="23" t="str">
        <f t="shared" si="56"/>
        <v xml:space="preserve"> </v>
      </c>
      <c r="EU51" s="22"/>
      <c r="EV51" s="22"/>
      <c r="EW51" s="23" t="str">
        <f t="shared" si="57"/>
        <v xml:space="preserve"> </v>
      </c>
      <c r="EX51" s="22"/>
      <c r="EY51" s="22"/>
      <c r="EZ51" s="23" t="str">
        <f t="shared" si="58"/>
        <v xml:space="preserve"> </v>
      </c>
      <c r="FA51" s="22"/>
      <c r="FB51" s="22"/>
      <c r="FC51" s="23" t="str">
        <f t="shared" si="59"/>
        <v xml:space="preserve"> </v>
      </c>
      <c r="FD51" s="22"/>
      <c r="FE51" s="22"/>
      <c r="FF51" s="23" t="str">
        <f t="shared" si="60"/>
        <v xml:space="preserve"> </v>
      </c>
      <c r="FG51" s="22"/>
      <c r="FH51" s="22"/>
      <c r="FI51" s="23" t="str">
        <f t="shared" si="61"/>
        <v xml:space="preserve"> </v>
      </c>
      <c r="FJ51" s="22"/>
      <c r="FK51" s="22"/>
      <c r="FL51" s="23" t="str">
        <f t="shared" si="62"/>
        <v xml:space="preserve"> </v>
      </c>
      <c r="FM51" s="22"/>
      <c r="FN51" s="22"/>
      <c r="FO51" s="23" t="str">
        <f t="shared" si="63"/>
        <v xml:space="preserve"> </v>
      </c>
      <c r="FP51" s="22"/>
      <c r="FQ51" s="22"/>
      <c r="FR51" s="23" t="str">
        <f t="shared" si="64"/>
        <v xml:space="preserve"> </v>
      </c>
      <c r="FS51" s="22"/>
      <c r="FT51" s="22"/>
      <c r="FU51" s="23" t="str">
        <f t="shared" si="65"/>
        <v xml:space="preserve"> </v>
      </c>
      <c r="FV51" s="22"/>
      <c r="FW51" s="22"/>
      <c r="FX51" s="23" t="str">
        <f t="shared" si="66"/>
        <v xml:space="preserve"> </v>
      </c>
      <c r="FY51" s="22"/>
      <c r="FZ51" s="22"/>
      <c r="GA51" s="79" t="str">
        <f t="shared" si="2"/>
        <v xml:space="preserve"> </v>
      </c>
      <c r="GB51" s="79" t="str">
        <f t="shared" si="67"/>
        <v xml:space="preserve">   </v>
      </c>
      <c r="GC51" s="98" t="str">
        <f t="shared" si="68"/>
        <v xml:space="preserve"> </v>
      </c>
      <c r="GD51" s="98" t="str">
        <f t="shared" si="69"/>
        <v xml:space="preserve"> </v>
      </c>
      <c r="GE51" s="80" t="str">
        <f t="shared" si="70"/>
        <v xml:space="preserve"> </v>
      </c>
      <c r="GF51" s="23" t="str">
        <f t="shared" si="71"/>
        <v xml:space="preserve"> </v>
      </c>
      <c r="GG51" s="80" t="str">
        <f t="shared" si="72"/>
        <v xml:space="preserve"> </v>
      </c>
      <c r="GH51" s="23" t="str">
        <f t="shared" si="73"/>
        <v xml:space="preserve"> </v>
      </c>
    </row>
    <row r="52" spans="1:190" x14ac:dyDescent="0.25">
      <c r="A52" s="20">
        <v>40</v>
      </c>
      <c r="B52" s="21"/>
      <c r="C52" s="22"/>
      <c r="D52" s="22"/>
      <c r="E52" s="23" t="str">
        <f t="shared" si="3"/>
        <v xml:space="preserve"> </v>
      </c>
      <c r="F52" s="22"/>
      <c r="G52" s="22"/>
      <c r="H52" s="23" t="str">
        <f t="shared" si="4"/>
        <v xml:space="preserve"> </v>
      </c>
      <c r="I52" s="22"/>
      <c r="J52" s="22"/>
      <c r="K52" s="23" t="str">
        <f t="shared" si="5"/>
        <v xml:space="preserve"> </v>
      </c>
      <c r="L52" s="22"/>
      <c r="M52" s="22"/>
      <c r="N52" s="23" t="str">
        <f t="shared" si="6"/>
        <v xml:space="preserve"> </v>
      </c>
      <c r="O52" s="22"/>
      <c r="P52" s="22"/>
      <c r="Q52" s="23" t="str">
        <f t="shared" si="7"/>
        <v xml:space="preserve"> </v>
      </c>
      <c r="R52" s="22"/>
      <c r="S52" s="22"/>
      <c r="T52" s="23" t="str">
        <f t="shared" si="8"/>
        <v xml:space="preserve"> </v>
      </c>
      <c r="U52" s="22"/>
      <c r="V52" s="22"/>
      <c r="W52" s="23" t="str">
        <f t="shared" si="9"/>
        <v xml:space="preserve"> </v>
      </c>
      <c r="X52" s="22"/>
      <c r="Y52" s="22"/>
      <c r="Z52" s="23" t="str">
        <f t="shared" si="10"/>
        <v xml:space="preserve"> </v>
      </c>
      <c r="AA52" s="22"/>
      <c r="AB52" s="22"/>
      <c r="AC52" s="23" t="str">
        <f t="shared" si="11"/>
        <v xml:space="preserve"> </v>
      </c>
      <c r="AD52" s="22"/>
      <c r="AE52" s="22"/>
      <c r="AF52" s="23" t="str">
        <f t="shared" si="12"/>
        <v xml:space="preserve"> </v>
      </c>
      <c r="AG52" s="22"/>
      <c r="AH52" s="22"/>
      <c r="AI52" s="23" t="str">
        <f t="shared" si="13"/>
        <v xml:space="preserve"> </v>
      </c>
      <c r="AJ52" s="22"/>
      <c r="AK52" s="22"/>
      <c r="AL52" s="23" t="str">
        <f t="shared" si="14"/>
        <v xml:space="preserve"> </v>
      </c>
      <c r="AM52" s="22"/>
      <c r="AN52" s="22"/>
      <c r="AO52" s="23" t="str">
        <f t="shared" si="15"/>
        <v xml:space="preserve"> </v>
      </c>
      <c r="AP52" s="22"/>
      <c r="AQ52" s="22"/>
      <c r="AR52" s="23" t="str">
        <f t="shared" si="16"/>
        <v xml:space="preserve"> </v>
      </c>
      <c r="AS52" s="22"/>
      <c r="AT52" s="22"/>
      <c r="AU52" s="23" t="str">
        <f t="shared" si="17"/>
        <v xml:space="preserve"> </v>
      </c>
      <c r="AV52" s="22"/>
      <c r="AW52" s="22"/>
      <c r="AX52" s="23" t="str">
        <f t="shared" si="18"/>
        <v xml:space="preserve"> </v>
      </c>
      <c r="AY52" s="22"/>
      <c r="AZ52" s="22"/>
      <c r="BA52" s="23" t="str">
        <f t="shared" si="19"/>
        <v xml:space="preserve"> </v>
      </c>
      <c r="BB52" s="22"/>
      <c r="BC52" s="22"/>
      <c r="BD52" s="23" t="str">
        <f t="shared" si="20"/>
        <v xml:space="preserve"> </v>
      </c>
      <c r="BE52" s="22"/>
      <c r="BF52" s="22"/>
      <c r="BG52" s="79" t="str">
        <f t="shared" si="0"/>
        <v xml:space="preserve"> </v>
      </c>
      <c r="BH52" s="79" t="str">
        <f t="shared" si="21"/>
        <v xml:space="preserve">   </v>
      </c>
      <c r="BI52" s="98" t="str">
        <f t="shared" si="22"/>
        <v xml:space="preserve"> </v>
      </c>
      <c r="BJ52" s="98" t="str">
        <f t="shared" si="23"/>
        <v xml:space="preserve"> </v>
      </c>
      <c r="BK52" s="80" t="str">
        <f t="shared" si="24"/>
        <v xml:space="preserve"> </v>
      </c>
      <c r="BL52" s="23" t="str">
        <f t="shared" si="25"/>
        <v xml:space="preserve"> </v>
      </c>
      <c r="BM52" s="22"/>
      <c r="BN52" s="22"/>
      <c r="BO52" s="23" t="str">
        <f t="shared" si="26"/>
        <v xml:space="preserve"> </v>
      </c>
      <c r="BP52" s="22"/>
      <c r="BQ52" s="22"/>
      <c r="BR52" s="23" t="str">
        <f t="shared" si="27"/>
        <v xml:space="preserve"> </v>
      </c>
      <c r="BS52" s="22"/>
      <c r="BT52" s="22"/>
      <c r="BU52" s="23" t="str">
        <f t="shared" si="28"/>
        <v xml:space="preserve"> </v>
      </c>
      <c r="BV52" s="22"/>
      <c r="BW52" s="22"/>
      <c r="BX52" s="23" t="str">
        <f t="shared" si="29"/>
        <v xml:space="preserve"> </v>
      </c>
      <c r="BY52" s="22"/>
      <c r="BZ52" s="22"/>
      <c r="CA52" s="23" t="str">
        <f t="shared" si="30"/>
        <v xml:space="preserve"> </v>
      </c>
      <c r="CB52" s="22"/>
      <c r="CC52" s="22"/>
      <c r="CD52" s="23" t="str">
        <f t="shared" si="31"/>
        <v xml:space="preserve"> </v>
      </c>
      <c r="CE52" s="22"/>
      <c r="CF52" s="22"/>
      <c r="CG52" s="23" t="str">
        <f t="shared" si="32"/>
        <v xml:space="preserve"> </v>
      </c>
      <c r="CH52" s="22"/>
      <c r="CI52" s="22"/>
      <c r="CJ52" s="23" t="str">
        <f t="shared" si="33"/>
        <v xml:space="preserve"> </v>
      </c>
      <c r="CK52" s="22"/>
      <c r="CL52" s="22"/>
      <c r="CM52" s="23" t="str">
        <f t="shared" si="34"/>
        <v xml:space="preserve"> </v>
      </c>
      <c r="CN52" s="22"/>
      <c r="CO52" s="22"/>
      <c r="CP52" s="23" t="str">
        <f t="shared" si="35"/>
        <v xml:space="preserve"> </v>
      </c>
      <c r="CQ52" s="22"/>
      <c r="CR52" s="22"/>
      <c r="CS52" s="23" t="str">
        <f t="shared" si="36"/>
        <v xml:space="preserve"> </v>
      </c>
      <c r="CT52" s="22"/>
      <c r="CU52" s="22"/>
      <c r="CV52" s="23" t="str">
        <f t="shared" si="37"/>
        <v xml:space="preserve"> </v>
      </c>
      <c r="CW52" s="22"/>
      <c r="CX52" s="22"/>
      <c r="CY52" s="23" t="str">
        <f t="shared" si="38"/>
        <v xml:space="preserve"> </v>
      </c>
      <c r="CZ52" s="22"/>
      <c r="DA52" s="22"/>
      <c r="DB52" s="23" t="str">
        <f t="shared" si="39"/>
        <v xml:space="preserve"> </v>
      </c>
      <c r="DC52" s="22"/>
      <c r="DD52" s="22"/>
      <c r="DE52" s="23" t="str">
        <f t="shared" si="40"/>
        <v xml:space="preserve"> </v>
      </c>
      <c r="DF52" s="22"/>
      <c r="DG52" s="22"/>
      <c r="DH52" s="23" t="str">
        <f t="shared" si="41"/>
        <v xml:space="preserve"> </v>
      </c>
      <c r="DI52" s="22"/>
      <c r="DJ52" s="22"/>
      <c r="DK52" s="23" t="str">
        <f t="shared" si="42"/>
        <v xml:space="preserve"> </v>
      </c>
      <c r="DL52" s="22"/>
      <c r="DM52" s="22"/>
      <c r="DN52" s="23" t="str">
        <f t="shared" si="43"/>
        <v xml:space="preserve"> </v>
      </c>
      <c r="DO52" s="22"/>
      <c r="DP52" s="22"/>
      <c r="DQ52" s="79" t="str">
        <f t="shared" si="1"/>
        <v xml:space="preserve"> </v>
      </c>
      <c r="DR52" s="79" t="str">
        <f t="shared" si="44"/>
        <v xml:space="preserve">   </v>
      </c>
      <c r="DS52" s="98" t="str">
        <f t="shared" si="45"/>
        <v xml:space="preserve"> </v>
      </c>
      <c r="DT52" s="98" t="str">
        <f t="shared" si="46"/>
        <v xml:space="preserve"> </v>
      </c>
      <c r="DU52" s="80" t="str">
        <f t="shared" si="47"/>
        <v xml:space="preserve"> </v>
      </c>
      <c r="DV52" s="23" t="str">
        <f t="shared" si="48"/>
        <v xml:space="preserve"> </v>
      </c>
      <c r="DW52" s="22"/>
      <c r="DX52" s="22"/>
      <c r="DY52" s="23" t="str">
        <f t="shared" si="49"/>
        <v xml:space="preserve"> </v>
      </c>
      <c r="DZ52" s="22"/>
      <c r="EA52" s="22"/>
      <c r="EB52" s="23" t="str">
        <f t="shared" si="50"/>
        <v xml:space="preserve"> </v>
      </c>
      <c r="EC52" s="22"/>
      <c r="ED52" s="22"/>
      <c r="EE52" s="23" t="str">
        <f t="shared" si="51"/>
        <v xml:space="preserve"> </v>
      </c>
      <c r="EF52" s="22"/>
      <c r="EG52" s="22"/>
      <c r="EH52" s="23" t="str">
        <f t="shared" si="52"/>
        <v xml:space="preserve"> </v>
      </c>
      <c r="EI52" s="22"/>
      <c r="EJ52" s="22"/>
      <c r="EK52" s="23" t="str">
        <f t="shared" si="53"/>
        <v xml:space="preserve"> </v>
      </c>
      <c r="EL52" s="22"/>
      <c r="EM52" s="22"/>
      <c r="EN52" s="23" t="str">
        <f t="shared" si="54"/>
        <v xml:space="preserve"> </v>
      </c>
      <c r="EO52" s="22"/>
      <c r="EP52" s="22"/>
      <c r="EQ52" s="23" t="str">
        <f t="shared" si="55"/>
        <v xml:space="preserve"> </v>
      </c>
      <c r="ER52" s="22"/>
      <c r="ES52" s="22"/>
      <c r="ET52" s="23" t="str">
        <f t="shared" si="56"/>
        <v xml:space="preserve"> </v>
      </c>
      <c r="EU52" s="22"/>
      <c r="EV52" s="22"/>
      <c r="EW52" s="23" t="str">
        <f t="shared" si="57"/>
        <v xml:space="preserve"> </v>
      </c>
      <c r="EX52" s="22"/>
      <c r="EY52" s="22"/>
      <c r="EZ52" s="23" t="str">
        <f t="shared" si="58"/>
        <v xml:space="preserve"> </v>
      </c>
      <c r="FA52" s="22"/>
      <c r="FB52" s="22"/>
      <c r="FC52" s="23" t="str">
        <f t="shared" si="59"/>
        <v xml:space="preserve"> </v>
      </c>
      <c r="FD52" s="22"/>
      <c r="FE52" s="22"/>
      <c r="FF52" s="23" t="str">
        <f t="shared" si="60"/>
        <v xml:space="preserve"> </v>
      </c>
      <c r="FG52" s="22"/>
      <c r="FH52" s="22"/>
      <c r="FI52" s="23" t="str">
        <f t="shared" si="61"/>
        <v xml:space="preserve"> </v>
      </c>
      <c r="FJ52" s="22"/>
      <c r="FK52" s="22"/>
      <c r="FL52" s="23" t="str">
        <f t="shared" si="62"/>
        <v xml:space="preserve"> </v>
      </c>
      <c r="FM52" s="22"/>
      <c r="FN52" s="22"/>
      <c r="FO52" s="23" t="str">
        <f t="shared" si="63"/>
        <v xml:space="preserve"> </v>
      </c>
      <c r="FP52" s="22"/>
      <c r="FQ52" s="22"/>
      <c r="FR52" s="23" t="str">
        <f t="shared" si="64"/>
        <v xml:space="preserve"> </v>
      </c>
      <c r="FS52" s="22"/>
      <c r="FT52" s="22"/>
      <c r="FU52" s="23" t="str">
        <f t="shared" si="65"/>
        <v xml:space="preserve"> </v>
      </c>
      <c r="FV52" s="22"/>
      <c r="FW52" s="22"/>
      <c r="FX52" s="23" t="str">
        <f t="shared" si="66"/>
        <v xml:space="preserve"> </v>
      </c>
      <c r="FY52" s="22"/>
      <c r="FZ52" s="22"/>
      <c r="GA52" s="79" t="str">
        <f t="shared" si="2"/>
        <v xml:space="preserve"> </v>
      </c>
      <c r="GB52" s="79" t="str">
        <f t="shared" si="67"/>
        <v xml:space="preserve">   </v>
      </c>
      <c r="GC52" s="98" t="str">
        <f t="shared" si="68"/>
        <v xml:space="preserve"> </v>
      </c>
      <c r="GD52" s="98" t="str">
        <f t="shared" si="69"/>
        <v xml:space="preserve"> </v>
      </c>
      <c r="GE52" s="80" t="str">
        <f t="shared" si="70"/>
        <v xml:space="preserve"> </v>
      </c>
      <c r="GF52" s="23" t="str">
        <f t="shared" si="71"/>
        <v xml:space="preserve"> </v>
      </c>
      <c r="GG52" s="80" t="str">
        <f t="shared" si="72"/>
        <v xml:space="preserve"> </v>
      </c>
      <c r="GH52" s="23" t="str">
        <f t="shared" si="73"/>
        <v xml:space="preserve"> </v>
      </c>
    </row>
    <row r="53" spans="1:190" x14ac:dyDescent="0.25">
      <c r="A53" s="20">
        <v>41</v>
      </c>
      <c r="B53" s="21"/>
      <c r="C53" s="22"/>
      <c r="D53" s="22"/>
      <c r="E53" s="23" t="str">
        <f t="shared" si="3"/>
        <v xml:space="preserve"> </v>
      </c>
      <c r="F53" s="22"/>
      <c r="G53" s="22"/>
      <c r="H53" s="23" t="str">
        <f t="shared" si="4"/>
        <v xml:space="preserve"> </v>
      </c>
      <c r="I53" s="22"/>
      <c r="J53" s="22"/>
      <c r="K53" s="23" t="str">
        <f t="shared" si="5"/>
        <v xml:space="preserve"> </v>
      </c>
      <c r="L53" s="22"/>
      <c r="M53" s="22"/>
      <c r="N53" s="23" t="str">
        <f t="shared" si="6"/>
        <v xml:space="preserve"> </v>
      </c>
      <c r="O53" s="22"/>
      <c r="P53" s="22"/>
      <c r="Q53" s="23" t="str">
        <f t="shared" si="7"/>
        <v xml:space="preserve"> </v>
      </c>
      <c r="R53" s="22"/>
      <c r="S53" s="22"/>
      <c r="T53" s="23" t="str">
        <f t="shared" si="8"/>
        <v xml:space="preserve"> </v>
      </c>
      <c r="U53" s="22"/>
      <c r="V53" s="22"/>
      <c r="W53" s="23" t="str">
        <f t="shared" si="9"/>
        <v xml:space="preserve"> </v>
      </c>
      <c r="X53" s="22"/>
      <c r="Y53" s="22"/>
      <c r="Z53" s="23" t="str">
        <f t="shared" si="10"/>
        <v xml:space="preserve"> </v>
      </c>
      <c r="AA53" s="22"/>
      <c r="AB53" s="22"/>
      <c r="AC53" s="23" t="str">
        <f t="shared" si="11"/>
        <v xml:space="preserve"> </v>
      </c>
      <c r="AD53" s="22"/>
      <c r="AE53" s="22"/>
      <c r="AF53" s="23" t="str">
        <f t="shared" si="12"/>
        <v xml:space="preserve"> </v>
      </c>
      <c r="AG53" s="22"/>
      <c r="AH53" s="22"/>
      <c r="AI53" s="23" t="str">
        <f t="shared" si="13"/>
        <v xml:space="preserve"> </v>
      </c>
      <c r="AJ53" s="22"/>
      <c r="AK53" s="22"/>
      <c r="AL53" s="23" t="str">
        <f t="shared" si="14"/>
        <v xml:space="preserve"> </v>
      </c>
      <c r="AM53" s="22"/>
      <c r="AN53" s="22"/>
      <c r="AO53" s="23" t="str">
        <f t="shared" si="15"/>
        <v xml:space="preserve"> </v>
      </c>
      <c r="AP53" s="22"/>
      <c r="AQ53" s="22"/>
      <c r="AR53" s="23" t="str">
        <f t="shared" si="16"/>
        <v xml:space="preserve"> </v>
      </c>
      <c r="AS53" s="22"/>
      <c r="AT53" s="22"/>
      <c r="AU53" s="23" t="str">
        <f t="shared" si="17"/>
        <v xml:space="preserve"> </v>
      </c>
      <c r="AV53" s="22"/>
      <c r="AW53" s="22"/>
      <c r="AX53" s="23" t="str">
        <f t="shared" si="18"/>
        <v xml:space="preserve"> </v>
      </c>
      <c r="AY53" s="22"/>
      <c r="AZ53" s="22"/>
      <c r="BA53" s="23" t="str">
        <f t="shared" si="19"/>
        <v xml:space="preserve"> </v>
      </c>
      <c r="BB53" s="22"/>
      <c r="BC53" s="22"/>
      <c r="BD53" s="23" t="str">
        <f t="shared" si="20"/>
        <v xml:space="preserve"> </v>
      </c>
      <c r="BE53" s="22"/>
      <c r="BF53" s="22"/>
      <c r="BG53" s="79" t="str">
        <f t="shared" si="0"/>
        <v xml:space="preserve"> </v>
      </c>
      <c r="BH53" s="79" t="str">
        <f t="shared" si="21"/>
        <v xml:space="preserve">   </v>
      </c>
      <c r="BI53" s="98" t="str">
        <f t="shared" si="22"/>
        <v xml:space="preserve"> </v>
      </c>
      <c r="BJ53" s="98" t="str">
        <f t="shared" si="23"/>
        <v xml:space="preserve"> </v>
      </c>
      <c r="BK53" s="80" t="str">
        <f t="shared" si="24"/>
        <v xml:space="preserve"> </v>
      </c>
      <c r="BL53" s="23" t="str">
        <f t="shared" si="25"/>
        <v xml:space="preserve"> </v>
      </c>
      <c r="BM53" s="22"/>
      <c r="BN53" s="22"/>
      <c r="BO53" s="23" t="str">
        <f t="shared" si="26"/>
        <v xml:space="preserve"> </v>
      </c>
      <c r="BP53" s="22"/>
      <c r="BQ53" s="22"/>
      <c r="BR53" s="23" t="str">
        <f t="shared" si="27"/>
        <v xml:space="preserve"> </v>
      </c>
      <c r="BS53" s="22"/>
      <c r="BT53" s="22"/>
      <c r="BU53" s="23" t="str">
        <f t="shared" si="28"/>
        <v xml:space="preserve"> </v>
      </c>
      <c r="BV53" s="22"/>
      <c r="BW53" s="22"/>
      <c r="BX53" s="23" t="str">
        <f t="shared" si="29"/>
        <v xml:space="preserve"> </v>
      </c>
      <c r="BY53" s="22"/>
      <c r="BZ53" s="22"/>
      <c r="CA53" s="23" t="str">
        <f t="shared" si="30"/>
        <v xml:space="preserve"> </v>
      </c>
      <c r="CB53" s="22"/>
      <c r="CC53" s="22"/>
      <c r="CD53" s="23" t="str">
        <f t="shared" si="31"/>
        <v xml:space="preserve"> </v>
      </c>
      <c r="CE53" s="22"/>
      <c r="CF53" s="22"/>
      <c r="CG53" s="23" t="str">
        <f t="shared" si="32"/>
        <v xml:space="preserve"> </v>
      </c>
      <c r="CH53" s="22"/>
      <c r="CI53" s="22"/>
      <c r="CJ53" s="23" t="str">
        <f t="shared" si="33"/>
        <v xml:space="preserve"> </v>
      </c>
      <c r="CK53" s="22"/>
      <c r="CL53" s="22"/>
      <c r="CM53" s="23" t="str">
        <f t="shared" si="34"/>
        <v xml:space="preserve"> </v>
      </c>
      <c r="CN53" s="22"/>
      <c r="CO53" s="22"/>
      <c r="CP53" s="23" t="str">
        <f t="shared" si="35"/>
        <v xml:space="preserve"> </v>
      </c>
      <c r="CQ53" s="22"/>
      <c r="CR53" s="22"/>
      <c r="CS53" s="23" t="str">
        <f t="shared" si="36"/>
        <v xml:space="preserve"> </v>
      </c>
      <c r="CT53" s="22"/>
      <c r="CU53" s="22"/>
      <c r="CV53" s="23" t="str">
        <f t="shared" si="37"/>
        <v xml:space="preserve"> </v>
      </c>
      <c r="CW53" s="22"/>
      <c r="CX53" s="22"/>
      <c r="CY53" s="23" t="str">
        <f t="shared" si="38"/>
        <v xml:space="preserve"> </v>
      </c>
      <c r="CZ53" s="22"/>
      <c r="DA53" s="22"/>
      <c r="DB53" s="23" t="str">
        <f t="shared" si="39"/>
        <v xml:space="preserve"> </v>
      </c>
      <c r="DC53" s="22"/>
      <c r="DD53" s="22"/>
      <c r="DE53" s="23" t="str">
        <f t="shared" si="40"/>
        <v xml:space="preserve"> </v>
      </c>
      <c r="DF53" s="22"/>
      <c r="DG53" s="22"/>
      <c r="DH53" s="23" t="str">
        <f t="shared" si="41"/>
        <v xml:space="preserve"> </v>
      </c>
      <c r="DI53" s="22"/>
      <c r="DJ53" s="22"/>
      <c r="DK53" s="23" t="str">
        <f t="shared" si="42"/>
        <v xml:space="preserve"> </v>
      </c>
      <c r="DL53" s="22"/>
      <c r="DM53" s="22"/>
      <c r="DN53" s="23" t="str">
        <f t="shared" si="43"/>
        <v xml:space="preserve"> </v>
      </c>
      <c r="DO53" s="22"/>
      <c r="DP53" s="22"/>
      <c r="DQ53" s="79" t="str">
        <f t="shared" si="1"/>
        <v xml:space="preserve"> </v>
      </c>
      <c r="DR53" s="79" t="str">
        <f t="shared" si="44"/>
        <v xml:space="preserve">   </v>
      </c>
      <c r="DS53" s="98" t="str">
        <f t="shared" si="45"/>
        <v xml:space="preserve"> </v>
      </c>
      <c r="DT53" s="98" t="str">
        <f t="shared" si="46"/>
        <v xml:space="preserve"> </v>
      </c>
      <c r="DU53" s="80" t="str">
        <f t="shared" si="47"/>
        <v xml:space="preserve"> </v>
      </c>
      <c r="DV53" s="23" t="str">
        <f t="shared" si="48"/>
        <v xml:space="preserve"> </v>
      </c>
      <c r="DW53" s="22"/>
      <c r="DX53" s="22"/>
      <c r="DY53" s="23" t="str">
        <f t="shared" si="49"/>
        <v xml:space="preserve"> </v>
      </c>
      <c r="DZ53" s="22"/>
      <c r="EA53" s="22"/>
      <c r="EB53" s="23" t="str">
        <f t="shared" si="50"/>
        <v xml:space="preserve"> </v>
      </c>
      <c r="EC53" s="22"/>
      <c r="ED53" s="22"/>
      <c r="EE53" s="23" t="str">
        <f t="shared" si="51"/>
        <v xml:space="preserve"> </v>
      </c>
      <c r="EF53" s="22"/>
      <c r="EG53" s="22"/>
      <c r="EH53" s="23" t="str">
        <f t="shared" si="52"/>
        <v xml:space="preserve"> </v>
      </c>
      <c r="EI53" s="22"/>
      <c r="EJ53" s="22"/>
      <c r="EK53" s="23" t="str">
        <f t="shared" si="53"/>
        <v xml:space="preserve"> </v>
      </c>
      <c r="EL53" s="22"/>
      <c r="EM53" s="22"/>
      <c r="EN53" s="23" t="str">
        <f t="shared" si="54"/>
        <v xml:space="preserve"> </v>
      </c>
      <c r="EO53" s="22"/>
      <c r="EP53" s="22"/>
      <c r="EQ53" s="23" t="str">
        <f t="shared" si="55"/>
        <v xml:space="preserve"> </v>
      </c>
      <c r="ER53" s="22"/>
      <c r="ES53" s="22"/>
      <c r="ET53" s="23" t="str">
        <f t="shared" si="56"/>
        <v xml:space="preserve"> </v>
      </c>
      <c r="EU53" s="22"/>
      <c r="EV53" s="22"/>
      <c r="EW53" s="23" t="str">
        <f t="shared" si="57"/>
        <v xml:space="preserve"> </v>
      </c>
      <c r="EX53" s="22"/>
      <c r="EY53" s="22"/>
      <c r="EZ53" s="23" t="str">
        <f t="shared" si="58"/>
        <v xml:space="preserve"> </v>
      </c>
      <c r="FA53" s="22"/>
      <c r="FB53" s="22"/>
      <c r="FC53" s="23" t="str">
        <f t="shared" si="59"/>
        <v xml:space="preserve"> </v>
      </c>
      <c r="FD53" s="22"/>
      <c r="FE53" s="22"/>
      <c r="FF53" s="23" t="str">
        <f t="shared" si="60"/>
        <v xml:space="preserve"> </v>
      </c>
      <c r="FG53" s="22"/>
      <c r="FH53" s="22"/>
      <c r="FI53" s="23" t="str">
        <f t="shared" si="61"/>
        <v xml:space="preserve"> </v>
      </c>
      <c r="FJ53" s="22"/>
      <c r="FK53" s="22"/>
      <c r="FL53" s="23" t="str">
        <f t="shared" si="62"/>
        <v xml:space="preserve"> </v>
      </c>
      <c r="FM53" s="22"/>
      <c r="FN53" s="22"/>
      <c r="FO53" s="23" t="str">
        <f t="shared" si="63"/>
        <v xml:space="preserve"> </v>
      </c>
      <c r="FP53" s="22"/>
      <c r="FQ53" s="22"/>
      <c r="FR53" s="23" t="str">
        <f t="shared" si="64"/>
        <v xml:space="preserve"> </v>
      </c>
      <c r="FS53" s="22"/>
      <c r="FT53" s="22"/>
      <c r="FU53" s="23" t="str">
        <f t="shared" si="65"/>
        <v xml:space="preserve"> </v>
      </c>
      <c r="FV53" s="22"/>
      <c r="FW53" s="22"/>
      <c r="FX53" s="23" t="str">
        <f t="shared" si="66"/>
        <v xml:space="preserve"> </v>
      </c>
      <c r="FY53" s="22"/>
      <c r="FZ53" s="22"/>
      <c r="GA53" s="79" t="str">
        <f t="shared" si="2"/>
        <v xml:space="preserve"> </v>
      </c>
      <c r="GB53" s="79" t="str">
        <f t="shared" si="67"/>
        <v xml:space="preserve">   </v>
      </c>
      <c r="GC53" s="98" t="str">
        <f t="shared" si="68"/>
        <v xml:space="preserve"> </v>
      </c>
      <c r="GD53" s="98" t="str">
        <f t="shared" si="69"/>
        <v xml:space="preserve"> </v>
      </c>
      <c r="GE53" s="80" t="str">
        <f t="shared" si="70"/>
        <v xml:space="preserve"> </v>
      </c>
      <c r="GF53" s="23" t="str">
        <f t="shared" si="71"/>
        <v xml:space="preserve"> </v>
      </c>
      <c r="GG53" s="80" t="str">
        <f t="shared" si="72"/>
        <v xml:space="preserve"> </v>
      </c>
      <c r="GH53" s="23" t="str">
        <f t="shared" si="73"/>
        <v xml:space="preserve"> </v>
      </c>
    </row>
    <row r="54" spans="1:190" x14ac:dyDescent="0.25">
      <c r="A54" s="20">
        <v>42</v>
      </c>
      <c r="B54" s="21"/>
      <c r="C54" s="22"/>
      <c r="D54" s="22"/>
      <c r="E54" s="23" t="str">
        <f t="shared" si="3"/>
        <v xml:space="preserve"> </v>
      </c>
      <c r="F54" s="22"/>
      <c r="G54" s="22"/>
      <c r="H54" s="23" t="str">
        <f t="shared" si="4"/>
        <v xml:space="preserve"> </v>
      </c>
      <c r="I54" s="22"/>
      <c r="J54" s="22"/>
      <c r="K54" s="23" t="str">
        <f t="shared" si="5"/>
        <v xml:space="preserve"> </v>
      </c>
      <c r="L54" s="22"/>
      <c r="M54" s="22"/>
      <c r="N54" s="23" t="str">
        <f t="shared" si="6"/>
        <v xml:space="preserve"> </v>
      </c>
      <c r="O54" s="22"/>
      <c r="P54" s="22"/>
      <c r="Q54" s="23" t="str">
        <f t="shared" si="7"/>
        <v xml:space="preserve"> </v>
      </c>
      <c r="R54" s="22"/>
      <c r="S54" s="22"/>
      <c r="T54" s="23" t="str">
        <f t="shared" si="8"/>
        <v xml:space="preserve"> </v>
      </c>
      <c r="U54" s="22"/>
      <c r="V54" s="22"/>
      <c r="W54" s="23" t="str">
        <f t="shared" si="9"/>
        <v xml:space="preserve"> </v>
      </c>
      <c r="X54" s="22"/>
      <c r="Y54" s="22"/>
      <c r="Z54" s="23" t="str">
        <f t="shared" si="10"/>
        <v xml:space="preserve"> </v>
      </c>
      <c r="AA54" s="22"/>
      <c r="AB54" s="22"/>
      <c r="AC54" s="23" t="str">
        <f t="shared" si="11"/>
        <v xml:space="preserve"> </v>
      </c>
      <c r="AD54" s="22"/>
      <c r="AE54" s="22"/>
      <c r="AF54" s="23" t="str">
        <f t="shared" si="12"/>
        <v xml:space="preserve"> </v>
      </c>
      <c r="AG54" s="22"/>
      <c r="AH54" s="22"/>
      <c r="AI54" s="23" t="str">
        <f t="shared" si="13"/>
        <v xml:space="preserve"> </v>
      </c>
      <c r="AJ54" s="22"/>
      <c r="AK54" s="22"/>
      <c r="AL54" s="23" t="str">
        <f t="shared" si="14"/>
        <v xml:space="preserve"> </v>
      </c>
      <c r="AM54" s="22"/>
      <c r="AN54" s="22"/>
      <c r="AO54" s="23" t="str">
        <f t="shared" si="15"/>
        <v xml:space="preserve"> </v>
      </c>
      <c r="AP54" s="22"/>
      <c r="AQ54" s="22"/>
      <c r="AR54" s="23" t="str">
        <f t="shared" si="16"/>
        <v xml:space="preserve"> </v>
      </c>
      <c r="AS54" s="22"/>
      <c r="AT54" s="22"/>
      <c r="AU54" s="23" t="str">
        <f t="shared" si="17"/>
        <v xml:space="preserve"> </v>
      </c>
      <c r="AV54" s="22"/>
      <c r="AW54" s="22"/>
      <c r="AX54" s="23" t="str">
        <f t="shared" si="18"/>
        <v xml:space="preserve"> </v>
      </c>
      <c r="AY54" s="22"/>
      <c r="AZ54" s="22"/>
      <c r="BA54" s="23" t="str">
        <f t="shared" si="19"/>
        <v xml:space="preserve"> </v>
      </c>
      <c r="BB54" s="22"/>
      <c r="BC54" s="22"/>
      <c r="BD54" s="23" t="str">
        <f t="shared" si="20"/>
        <v xml:space="preserve"> </v>
      </c>
      <c r="BE54" s="22"/>
      <c r="BF54" s="22"/>
      <c r="BG54" s="79" t="str">
        <f t="shared" si="0"/>
        <v xml:space="preserve"> </v>
      </c>
      <c r="BH54" s="79" t="str">
        <f t="shared" si="21"/>
        <v xml:space="preserve">   </v>
      </c>
      <c r="BI54" s="98" t="str">
        <f t="shared" si="22"/>
        <v xml:space="preserve"> </v>
      </c>
      <c r="BJ54" s="98" t="str">
        <f t="shared" si="23"/>
        <v xml:space="preserve"> </v>
      </c>
      <c r="BK54" s="80" t="str">
        <f t="shared" si="24"/>
        <v xml:space="preserve"> </v>
      </c>
      <c r="BL54" s="23" t="str">
        <f t="shared" si="25"/>
        <v xml:space="preserve"> </v>
      </c>
      <c r="BM54" s="22"/>
      <c r="BN54" s="22"/>
      <c r="BO54" s="23" t="str">
        <f t="shared" si="26"/>
        <v xml:space="preserve"> </v>
      </c>
      <c r="BP54" s="22"/>
      <c r="BQ54" s="22"/>
      <c r="BR54" s="23" t="str">
        <f t="shared" si="27"/>
        <v xml:space="preserve"> </v>
      </c>
      <c r="BS54" s="22"/>
      <c r="BT54" s="22"/>
      <c r="BU54" s="23" t="str">
        <f t="shared" si="28"/>
        <v xml:space="preserve"> </v>
      </c>
      <c r="BV54" s="22"/>
      <c r="BW54" s="22"/>
      <c r="BX54" s="23" t="str">
        <f t="shared" si="29"/>
        <v xml:space="preserve"> </v>
      </c>
      <c r="BY54" s="22"/>
      <c r="BZ54" s="22"/>
      <c r="CA54" s="23" t="str">
        <f t="shared" si="30"/>
        <v xml:space="preserve"> </v>
      </c>
      <c r="CB54" s="22"/>
      <c r="CC54" s="22"/>
      <c r="CD54" s="23" t="str">
        <f t="shared" si="31"/>
        <v xml:space="preserve"> </v>
      </c>
      <c r="CE54" s="22"/>
      <c r="CF54" s="22"/>
      <c r="CG54" s="23" t="str">
        <f t="shared" si="32"/>
        <v xml:space="preserve"> </v>
      </c>
      <c r="CH54" s="22"/>
      <c r="CI54" s="22"/>
      <c r="CJ54" s="23" t="str">
        <f t="shared" si="33"/>
        <v xml:space="preserve"> </v>
      </c>
      <c r="CK54" s="22"/>
      <c r="CL54" s="22"/>
      <c r="CM54" s="23" t="str">
        <f t="shared" si="34"/>
        <v xml:space="preserve"> </v>
      </c>
      <c r="CN54" s="22"/>
      <c r="CO54" s="22"/>
      <c r="CP54" s="23" t="str">
        <f t="shared" si="35"/>
        <v xml:space="preserve"> </v>
      </c>
      <c r="CQ54" s="22"/>
      <c r="CR54" s="22"/>
      <c r="CS54" s="23" t="str">
        <f t="shared" si="36"/>
        <v xml:space="preserve"> </v>
      </c>
      <c r="CT54" s="22"/>
      <c r="CU54" s="22"/>
      <c r="CV54" s="23" t="str">
        <f t="shared" si="37"/>
        <v xml:space="preserve"> </v>
      </c>
      <c r="CW54" s="22"/>
      <c r="CX54" s="22"/>
      <c r="CY54" s="23" t="str">
        <f t="shared" si="38"/>
        <v xml:space="preserve"> </v>
      </c>
      <c r="CZ54" s="22"/>
      <c r="DA54" s="22"/>
      <c r="DB54" s="23" t="str">
        <f t="shared" si="39"/>
        <v xml:space="preserve"> </v>
      </c>
      <c r="DC54" s="22"/>
      <c r="DD54" s="22"/>
      <c r="DE54" s="23" t="str">
        <f t="shared" si="40"/>
        <v xml:space="preserve"> </v>
      </c>
      <c r="DF54" s="22"/>
      <c r="DG54" s="22"/>
      <c r="DH54" s="23" t="str">
        <f t="shared" si="41"/>
        <v xml:space="preserve"> </v>
      </c>
      <c r="DI54" s="22"/>
      <c r="DJ54" s="22"/>
      <c r="DK54" s="23" t="str">
        <f t="shared" si="42"/>
        <v xml:space="preserve"> </v>
      </c>
      <c r="DL54" s="22"/>
      <c r="DM54" s="22"/>
      <c r="DN54" s="23" t="str">
        <f t="shared" si="43"/>
        <v xml:space="preserve"> </v>
      </c>
      <c r="DO54" s="22"/>
      <c r="DP54" s="22"/>
      <c r="DQ54" s="79" t="str">
        <f t="shared" si="1"/>
        <v xml:space="preserve"> </v>
      </c>
      <c r="DR54" s="79" t="str">
        <f t="shared" si="44"/>
        <v xml:space="preserve">   </v>
      </c>
      <c r="DS54" s="98" t="str">
        <f t="shared" si="45"/>
        <v xml:space="preserve"> </v>
      </c>
      <c r="DT54" s="98" t="str">
        <f t="shared" si="46"/>
        <v xml:space="preserve"> </v>
      </c>
      <c r="DU54" s="80" t="str">
        <f t="shared" si="47"/>
        <v xml:space="preserve"> </v>
      </c>
      <c r="DV54" s="23" t="str">
        <f t="shared" si="48"/>
        <v xml:space="preserve"> </v>
      </c>
      <c r="DW54" s="22"/>
      <c r="DX54" s="22"/>
      <c r="DY54" s="23" t="str">
        <f t="shared" si="49"/>
        <v xml:space="preserve"> </v>
      </c>
      <c r="DZ54" s="22"/>
      <c r="EA54" s="22"/>
      <c r="EB54" s="23" t="str">
        <f t="shared" si="50"/>
        <v xml:space="preserve"> </v>
      </c>
      <c r="EC54" s="22"/>
      <c r="ED54" s="22"/>
      <c r="EE54" s="23" t="str">
        <f t="shared" si="51"/>
        <v xml:space="preserve"> </v>
      </c>
      <c r="EF54" s="22"/>
      <c r="EG54" s="22"/>
      <c r="EH54" s="23" t="str">
        <f t="shared" si="52"/>
        <v xml:space="preserve"> </v>
      </c>
      <c r="EI54" s="22"/>
      <c r="EJ54" s="22"/>
      <c r="EK54" s="23" t="str">
        <f t="shared" si="53"/>
        <v xml:space="preserve"> </v>
      </c>
      <c r="EL54" s="22"/>
      <c r="EM54" s="22"/>
      <c r="EN54" s="23" t="str">
        <f t="shared" si="54"/>
        <v xml:space="preserve"> </v>
      </c>
      <c r="EO54" s="22"/>
      <c r="EP54" s="22"/>
      <c r="EQ54" s="23" t="str">
        <f t="shared" si="55"/>
        <v xml:space="preserve"> </v>
      </c>
      <c r="ER54" s="22"/>
      <c r="ES54" s="22"/>
      <c r="ET54" s="23" t="str">
        <f t="shared" si="56"/>
        <v xml:space="preserve"> </v>
      </c>
      <c r="EU54" s="22"/>
      <c r="EV54" s="22"/>
      <c r="EW54" s="23" t="str">
        <f t="shared" si="57"/>
        <v xml:space="preserve"> </v>
      </c>
      <c r="EX54" s="22"/>
      <c r="EY54" s="22"/>
      <c r="EZ54" s="23" t="str">
        <f t="shared" si="58"/>
        <v xml:space="preserve"> </v>
      </c>
      <c r="FA54" s="22"/>
      <c r="FB54" s="22"/>
      <c r="FC54" s="23" t="str">
        <f t="shared" si="59"/>
        <v xml:space="preserve"> </v>
      </c>
      <c r="FD54" s="22"/>
      <c r="FE54" s="22"/>
      <c r="FF54" s="23" t="str">
        <f t="shared" si="60"/>
        <v xml:space="preserve"> </v>
      </c>
      <c r="FG54" s="22"/>
      <c r="FH54" s="22"/>
      <c r="FI54" s="23" t="str">
        <f t="shared" si="61"/>
        <v xml:space="preserve"> </v>
      </c>
      <c r="FJ54" s="22"/>
      <c r="FK54" s="22"/>
      <c r="FL54" s="23" t="str">
        <f t="shared" si="62"/>
        <v xml:space="preserve"> </v>
      </c>
      <c r="FM54" s="22"/>
      <c r="FN54" s="22"/>
      <c r="FO54" s="23" t="str">
        <f t="shared" si="63"/>
        <v xml:space="preserve"> </v>
      </c>
      <c r="FP54" s="22"/>
      <c r="FQ54" s="22"/>
      <c r="FR54" s="23" t="str">
        <f t="shared" si="64"/>
        <v xml:space="preserve"> </v>
      </c>
      <c r="FS54" s="22"/>
      <c r="FT54" s="22"/>
      <c r="FU54" s="23" t="str">
        <f t="shared" si="65"/>
        <v xml:space="preserve"> </v>
      </c>
      <c r="FV54" s="22"/>
      <c r="FW54" s="22"/>
      <c r="FX54" s="23" t="str">
        <f t="shared" si="66"/>
        <v xml:space="preserve"> </v>
      </c>
      <c r="FY54" s="22"/>
      <c r="FZ54" s="22"/>
      <c r="GA54" s="79" t="str">
        <f t="shared" si="2"/>
        <v xml:space="preserve"> </v>
      </c>
      <c r="GB54" s="79" t="str">
        <f t="shared" si="67"/>
        <v xml:space="preserve">   </v>
      </c>
      <c r="GC54" s="98" t="str">
        <f t="shared" si="68"/>
        <v xml:space="preserve"> </v>
      </c>
      <c r="GD54" s="98" t="str">
        <f t="shared" si="69"/>
        <v xml:space="preserve"> </v>
      </c>
      <c r="GE54" s="80" t="str">
        <f t="shared" si="70"/>
        <v xml:space="preserve"> </v>
      </c>
      <c r="GF54" s="23" t="str">
        <f t="shared" si="71"/>
        <v xml:space="preserve"> </v>
      </c>
      <c r="GG54" s="80" t="str">
        <f t="shared" si="72"/>
        <v xml:space="preserve"> </v>
      </c>
      <c r="GH54" s="23" t="str">
        <f t="shared" si="73"/>
        <v xml:space="preserve"> </v>
      </c>
    </row>
    <row r="55" spans="1:190" x14ac:dyDescent="0.25">
      <c r="A55" s="20">
        <v>43</v>
      </c>
      <c r="B55" s="21"/>
      <c r="C55" s="22"/>
      <c r="D55" s="22"/>
      <c r="E55" s="23" t="str">
        <f t="shared" si="3"/>
        <v xml:space="preserve"> </v>
      </c>
      <c r="F55" s="22"/>
      <c r="G55" s="22"/>
      <c r="H55" s="23" t="str">
        <f t="shared" si="4"/>
        <v xml:space="preserve"> </v>
      </c>
      <c r="I55" s="22"/>
      <c r="J55" s="22"/>
      <c r="K55" s="23" t="str">
        <f t="shared" si="5"/>
        <v xml:space="preserve"> </v>
      </c>
      <c r="L55" s="22"/>
      <c r="M55" s="22"/>
      <c r="N55" s="23" t="str">
        <f t="shared" si="6"/>
        <v xml:space="preserve"> </v>
      </c>
      <c r="O55" s="22"/>
      <c r="P55" s="22"/>
      <c r="Q55" s="23" t="str">
        <f t="shared" si="7"/>
        <v xml:space="preserve"> </v>
      </c>
      <c r="R55" s="22"/>
      <c r="S55" s="22"/>
      <c r="T55" s="23" t="str">
        <f t="shared" si="8"/>
        <v xml:space="preserve"> </v>
      </c>
      <c r="U55" s="22"/>
      <c r="V55" s="22"/>
      <c r="W55" s="23" t="str">
        <f t="shared" si="9"/>
        <v xml:space="preserve"> </v>
      </c>
      <c r="X55" s="22"/>
      <c r="Y55" s="22"/>
      <c r="Z55" s="23" t="str">
        <f t="shared" si="10"/>
        <v xml:space="preserve"> </v>
      </c>
      <c r="AA55" s="22"/>
      <c r="AB55" s="22"/>
      <c r="AC55" s="23" t="str">
        <f t="shared" si="11"/>
        <v xml:space="preserve"> </v>
      </c>
      <c r="AD55" s="22"/>
      <c r="AE55" s="22"/>
      <c r="AF55" s="23" t="str">
        <f t="shared" si="12"/>
        <v xml:space="preserve"> </v>
      </c>
      <c r="AG55" s="22"/>
      <c r="AH55" s="22"/>
      <c r="AI55" s="23" t="str">
        <f t="shared" si="13"/>
        <v xml:space="preserve"> </v>
      </c>
      <c r="AJ55" s="22"/>
      <c r="AK55" s="22"/>
      <c r="AL55" s="23" t="str">
        <f t="shared" si="14"/>
        <v xml:space="preserve"> </v>
      </c>
      <c r="AM55" s="22"/>
      <c r="AN55" s="22"/>
      <c r="AO55" s="23" t="str">
        <f t="shared" si="15"/>
        <v xml:space="preserve"> </v>
      </c>
      <c r="AP55" s="22"/>
      <c r="AQ55" s="22"/>
      <c r="AR55" s="23" t="str">
        <f t="shared" si="16"/>
        <v xml:space="preserve"> </v>
      </c>
      <c r="AS55" s="22"/>
      <c r="AT55" s="22"/>
      <c r="AU55" s="23" t="str">
        <f t="shared" si="17"/>
        <v xml:space="preserve"> </v>
      </c>
      <c r="AV55" s="22"/>
      <c r="AW55" s="22"/>
      <c r="AX55" s="23" t="str">
        <f t="shared" si="18"/>
        <v xml:space="preserve"> </v>
      </c>
      <c r="AY55" s="22"/>
      <c r="AZ55" s="22"/>
      <c r="BA55" s="23" t="str">
        <f t="shared" si="19"/>
        <v xml:space="preserve"> </v>
      </c>
      <c r="BB55" s="22"/>
      <c r="BC55" s="22"/>
      <c r="BD55" s="23" t="str">
        <f t="shared" si="20"/>
        <v xml:space="preserve"> </v>
      </c>
      <c r="BE55" s="22"/>
      <c r="BF55" s="22"/>
      <c r="BG55" s="79" t="str">
        <f t="shared" si="0"/>
        <v xml:space="preserve"> </v>
      </c>
      <c r="BH55" s="79" t="str">
        <f t="shared" si="21"/>
        <v xml:space="preserve">   </v>
      </c>
      <c r="BI55" s="98" t="str">
        <f t="shared" si="22"/>
        <v xml:space="preserve"> </v>
      </c>
      <c r="BJ55" s="98" t="str">
        <f t="shared" si="23"/>
        <v xml:space="preserve"> </v>
      </c>
      <c r="BK55" s="80" t="str">
        <f t="shared" si="24"/>
        <v xml:space="preserve"> </v>
      </c>
      <c r="BL55" s="23" t="str">
        <f t="shared" si="25"/>
        <v xml:space="preserve"> </v>
      </c>
      <c r="BM55" s="22"/>
      <c r="BN55" s="22"/>
      <c r="BO55" s="23" t="str">
        <f t="shared" si="26"/>
        <v xml:space="preserve"> </v>
      </c>
      <c r="BP55" s="22"/>
      <c r="BQ55" s="22"/>
      <c r="BR55" s="23" t="str">
        <f t="shared" si="27"/>
        <v xml:space="preserve"> </v>
      </c>
      <c r="BS55" s="22"/>
      <c r="BT55" s="22"/>
      <c r="BU55" s="23" t="str">
        <f t="shared" si="28"/>
        <v xml:space="preserve"> </v>
      </c>
      <c r="BV55" s="22"/>
      <c r="BW55" s="22"/>
      <c r="BX55" s="23" t="str">
        <f t="shared" si="29"/>
        <v xml:space="preserve"> </v>
      </c>
      <c r="BY55" s="22"/>
      <c r="BZ55" s="22"/>
      <c r="CA55" s="23" t="str">
        <f t="shared" si="30"/>
        <v xml:space="preserve"> </v>
      </c>
      <c r="CB55" s="22"/>
      <c r="CC55" s="22"/>
      <c r="CD55" s="23" t="str">
        <f t="shared" si="31"/>
        <v xml:space="preserve"> </v>
      </c>
      <c r="CE55" s="22"/>
      <c r="CF55" s="22"/>
      <c r="CG55" s="23" t="str">
        <f t="shared" si="32"/>
        <v xml:space="preserve"> </v>
      </c>
      <c r="CH55" s="22"/>
      <c r="CI55" s="22"/>
      <c r="CJ55" s="23" t="str">
        <f t="shared" si="33"/>
        <v xml:space="preserve"> </v>
      </c>
      <c r="CK55" s="22"/>
      <c r="CL55" s="22"/>
      <c r="CM55" s="23" t="str">
        <f t="shared" si="34"/>
        <v xml:space="preserve"> </v>
      </c>
      <c r="CN55" s="22"/>
      <c r="CO55" s="22"/>
      <c r="CP55" s="23" t="str">
        <f t="shared" si="35"/>
        <v xml:space="preserve"> </v>
      </c>
      <c r="CQ55" s="22"/>
      <c r="CR55" s="22"/>
      <c r="CS55" s="23" t="str">
        <f t="shared" si="36"/>
        <v xml:space="preserve"> </v>
      </c>
      <c r="CT55" s="22"/>
      <c r="CU55" s="22"/>
      <c r="CV55" s="23" t="str">
        <f t="shared" si="37"/>
        <v xml:space="preserve"> </v>
      </c>
      <c r="CW55" s="22"/>
      <c r="CX55" s="22"/>
      <c r="CY55" s="23" t="str">
        <f t="shared" si="38"/>
        <v xml:space="preserve"> </v>
      </c>
      <c r="CZ55" s="22"/>
      <c r="DA55" s="22"/>
      <c r="DB55" s="23" t="str">
        <f t="shared" si="39"/>
        <v xml:space="preserve"> </v>
      </c>
      <c r="DC55" s="22"/>
      <c r="DD55" s="22"/>
      <c r="DE55" s="23" t="str">
        <f t="shared" si="40"/>
        <v xml:space="preserve"> </v>
      </c>
      <c r="DF55" s="22"/>
      <c r="DG55" s="22"/>
      <c r="DH55" s="23" t="str">
        <f t="shared" si="41"/>
        <v xml:space="preserve"> </v>
      </c>
      <c r="DI55" s="22"/>
      <c r="DJ55" s="22"/>
      <c r="DK55" s="23" t="str">
        <f t="shared" si="42"/>
        <v xml:space="preserve"> </v>
      </c>
      <c r="DL55" s="22"/>
      <c r="DM55" s="22"/>
      <c r="DN55" s="23" t="str">
        <f t="shared" si="43"/>
        <v xml:space="preserve"> </v>
      </c>
      <c r="DO55" s="22"/>
      <c r="DP55" s="22"/>
      <c r="DQ55" s="79" t="str">
        <f t="shared" si="1"/>
        <v xml:space="preserve"> </v>
      </c>
      <c r="DR55" s="79" t="str">
        <f t="shared" si="44"/>
        <v xml:space="preserve">   </v>
      </c>
      <c r="DS55" s="98" t="str">
        <f t="shared" si="45"/>
        <v xml:space="preserve"> </v>
      </c>
      <c r="DT55" s="98" t="str">
        <f t="shared" si="46"/>
        <v xml:space="preserve"> </v>
      </c>
      <c r="DU55" s="80" t="str">
        <f t="shared" si="47"/>
        <v xml:space="preserve"> </v>
      </c>
      <c r="DV55" s="23" t="str">
        <f t="shared" si="48"/>
        <v xml:space="preserve"> </v>
      </c>
      <c r="DW55" s="22"/>
      <c r="DX55" s="22"/>
      <c r="DY55" s="23" t="str">
        <f t="shared" si="49"/>
        <v xml:space="preserve"> </v>
      </c>
      <c r="DZ55" s="22"/>
      <c r="EA55" s="22"/>
      <c r="EB55" s="23" t="str">
        <f t="shared" si="50"/>
        <v xml:space="preserve"> </v>
      </c>
      <c r="EC55" s="22"/>
      <c r="ED55" s="22"/>
      <c r="EE55" s="23" t="str">
        <f t="shared" si="51"/>
        <v xml:space="preserve"> </v>
      </c>
      <c r="EF55" s="22"/>
      <c r="EG55" s="22"/>
      <c r="EH55" s="23" t="str">
        <f t="shared" si="52"/>
        <v xml:space="preserve"> </v>
      </c>
      <c r="EI55" s="22"/>
      <c r="EJ55" s="22"/>
      <c r="EK55" s="23" t="str">
        <f t="shared" si="53"/>
        <v xml:space="preserve"> </v>
      </c>
      <c r="EL55" s="22"/>
      <c r="EM55" s="22"/>
      <c r="EN55" s="23" t="str">
        <f t="shared" si="54"/>
        <v xml:space="preserve"> </v>
      </c>
      <c r="EO55" s="22"/>
      <c r="EP55" s="22"/>
      <c r="EQ55" s="23" t="str">
        <f t="shared" si="55"/>
        <v xml:space="preserve"> </v>
      </c>
      <c r="ER55" s="22"/>
      <c r="ES55" s="22"/>
      <c r="ET55" s="23" t="str">
        <f t="shared" si="56"/>
        <v xml:space="preserve"> </v>
      </c>
      <c r="EU55" s="22"/>
      <c r="EV55" s="22"/>
      <c r="EW55" s="23" t="str">
        <f t="shared" si="57"/>
        <v xml:space="preserve"> </v>
      </c>
      <c r="EX55" s="22"/>
      <c r="EY55" s="22"/>
      <c r="EZ55" s="23" t="str">
        <f t="shared" si="58"/>
        <v xml:space="preserve"> </v>
      </c>
      <c r="FA55" s="22"/>
      <c r="FB55" s="22"/>
      <c r="FC55" s="23" t="str">
        <f t="shared" si="59"/>
        <v xml:space="preserve"> </v>
      </c>
      <c r="FD55" s="22"/>
      <c r="FE55" s="22"/>
      <c r="FF55" s="23" t="str">
        <f t="shared" si="60"/>
        <v xml:space="preserve"> </v>
      </c>
      <c r="FG55" s="22"/>
      <c r="FH55" s="22"/>
      <c r="FI55" s="23" t="str">
        <f t="shared" si="61"/>
        <v xml:space="preserve"> </v>
      </c>
      <c r="FJ55" s="22"/>
      <c r="FK55" s="22"/>
      <c r="FL55" s="23" t="str">
        <f t="shared" si="62"/>
        <v xml:space="preserve"> </v>
      </c>
      <c r="FM55" s="22"/>
      <c r="FN55" s="22"/>
      <c r="FO55" s="23" t="str">
        <f t="shared" si="63"/>
        <v xml:space="preserve"> </v>
      </c>
      <c r="FP55" s="22"/>
      <c r="FQ55" s="22"/>
      <c r="FR55" s="23" t="str">
        <f t="shared" si="64"/>
        <v xml:space="preserve"> </v>
      </c>
      <c r="FS55" s="22"/>
      <c r="FT55" s="22"/>
      <c r="FU55" s="23" t="str">
        <f t="shared" si="65"/>
        <v xml:space="preserve"> </v>
      </c>
      <c r="FV55" s="22"/>
      <c r="FW55" s="22"/>
      <c r="FX55" s="23" t="str">
        <f t="shared" si="66"/>
        <v xml:space="preserve"> </v>
      </c>
      <c r="FY55" s="22"/>
      <c r="FZ55" s="22"/>
      <c r="GA55" s="79" t="str">
        <f t="shared" si="2"/>
        <v xml:space="preserve"> </v>
      </c>
      <c r="GB55" s="79" t="str">
        <f t="shared" si="67"/>
        <v xml:space="preserve">   </v>
      </c>
      <c r="GC55" s="98" t="str">
        <f t="shared" si="68"/>
        <v xml:space="preserve"> </v>
      </c>
      <c r="GD55" s="98" t="str">
        <f t="shared" si="69"/>
        <v xml:space="preserve"> </v>
      </c>
      <c r="GE55" s="80" t="str">
        <f t="shared" si="70"/>
        <v xml:space="preserve"> </v>
      </c>
      <c r="GF55" s="23" t="str">
        <f t="shared" si="71"/>
        <v xml:space="preserve"> </v>
      </c>
      <c r="GG55" s="80" t="str">
        <f t="shared" si="72"/>
        <v xml:space="preserve"> </v>
      </c>
      <c r="GH55" s="23" t="str">
        <f t="shared" si="73"/>
        <v xml:space="preserve"> </v>
      </c>
    </row>
    <row r="56" spans="1:190" x14ac:dyDescent="0.25">
      <c r="A56" s="20">
        <v>44</v>
      </c>
      <c r="B56" s="21"/>
      <c r="C56" s="22"/>
      <c r="D56" s="22"/>
      <c r="E56" s="23" t="str">
        <f t="shared" si="3"/>
        <v xml:space="preserve"> </v>
      </c>
      <c r="F56" s="22"/>
      <c r="G56" s="22"/>
      <c r="H56" s="23" t="str">
        <f t="shared" si="4"/>
        <v xml:space="preserve"> </v>
      </c>
      <c r="I56" s="22"/>
      <c r="J56" s="22"/>
      <c r="K56" s="23" t="str">
        <f t="shared" si="5"/>
        <v xml:space="preserve"> </v>
      </c>
      <c r="L56" s="22"/>
      <c r="M56" s="22"/>
      <c r="N56" s="23" t="str">
        <f t="shared" si="6"/>
        <v xml:space="preserve"> </v>
      </c>
      <c r="O56" s="22"/>
      <c r="P56" s="22"/>
      <c r="Q56" s="23" t="str">
        <f t="shared" si="7"/>
        <v xml:space="preserve"> </v>
      </c>
      <c r="R56" s="22"/>
      <c r="S56" s="22"/>
      <c r="T56" s="23" t="str">
        <f t="shared" si="8"/>
        <v xml:space="preserve"> </v>
      </c>
      <c r="U56" s="22"/>
      <c r="V56" s="22"/>
      <c r="W56" s="23" t="str">
        <f t="shared" si="9"/>
        <v xml:space="preserve"> </v>
      </c>
      <c r="X56" s="22"/>
      <c r="Y56" s="22"/>
      <c r="Z56" s="23" t="str">
        <f t="shared" si="10"/>
        <v xml:space="preserve"> </v>
      </c>
      <c r="AA56" s="22"/>
      <c r="AB56" s="22"/>
      <c r="AC56" s="23" t="str">
        <f t="shared" si="11"/>
        <v xml:space="preserve"> </v>
      </c>
      <c r="AD56" s="22"/>
      <c r="AE56" s="22"/>
      <c r="AF56" s="23" t="str">
        <f t="shared" si="12"/>
        <v xml:space="preserve"> </v>
      </c>
      <c r="AG56" s="22"/>
      <c r="AH56" s="22"/>
      <c r="AI56" s="23" t="str">
        <f t="shared" si="13"/>
        <v xml:space="preserve"> </v>
      </c>
      <c r="AJ56" s="22"/>
      <c r="AK56" s="22"/>
      <c r="AL56" s="23" t="str">
        <f t="shared" si="14"/>
        <v xml:space="preserve"> </v>
      </c>
      <c r="AM56" s="22"/>
      <c r="AN56" s="22"/>
      <c r="AO56" s="23" t="str">
        <f t="shared" si="15"/>
        <v xml:space="preserve"> </v>
      </c>
      <c r="AP56" s="22"/>
      <c r="AQ56" s="22"/>
      <c r="AR56" s="23" t="str">
        <f t="shared" si="16"/>
        <v xml:space="preserve"> </v>
      </c>
      <c r="AS56" s="22"/>
      <c r="AT56" s="22"/>
      <c r="AU56" s="23" t="str">
        <f t="shared" si="17"/>
        <v xml:space="preserve"> </v>
      </c>
      <c r="AV56" s="22"/>
      <c r="AW56" s="22"/>
      <c r="AX56" s="23" t="str">
        <f t="shared" si="18"/>
        <v xml:space="preserve"> </v>
      </c>
      <c r="AY56" s="22"/>
      <c r="AZ56" s="22"/>
      <c r="BA56" s="23" t="str">
        <f t="shared" si="19"/>
        <v xml:space="preserve"> </v>
      </c>
      <c r="BB56" s="22"/>
      <c r="BC56" s="22"/>
      <c r="BD56" s="23" t="str">
        <f t="shared" si="20"/>
        <v xml:space="preserve"> </v>
      </c>
      <c r="BE56" s="22"/>
      <c r="BF56" s="22"/>
      <c r="BG56" s="79" t="str">
        <f t="shared" si="0"/>
        <v xml:space="preserve"> </v>
      </c>
      <c r="BH56" s="79" t="str">
        <f t="shared" si="21"/>
        <v xml:space="preserve">   </v>
      </c>
      <c r="BI56" s="98" t="str">
        <f t="shared" si="22"/>
        <v xml:space="preserve"> </v>
      </c>
      <c r="BJ56" s="98" t="str">
        <f t="shared" si="23"/>
        <v xml:space="preserve"> </v>
      </c>
      <c r="BK56" s="80" t="str">
        <f t="shared" si="24"/>
        <v xml:space="preserve"> </v>
      </c>
      <c r="BL56" s="23" t="str">
        <f t="shared" si="25"/>
        <v xml:space="preserve"> </v>
      </c>
      <c r="BM56" s="22"/>
      <c r="BN56" s="22"/>
      <c r="BO56" s="23" t="str">
        <f t="shared" si="26"/>
        <v xml:space="preserve"> </v>
      </c>
      <c r="BP56" s="22"/>
      <c r="BQ56" s="22"/>
      <c r="BR56" s="23" t="str">
        <f t="shared" si="27"/>
        <v xml:space="preserve"> </v>
      </c>
      <c r="BS56" s="22"/>
      <c r="BT56" s="22"/>
      <c r="BU56" s="23" t="str">
        <f t="shared" si="28"/>
        <v xml:space="preserve"> </v>
      </c>
      <c r="BV56" s="22"/>
      <c r="BW56" s="22"/>
      <c r="BX56" s="23" t="str">
        <f t="shared" si="29"/>
        <v xml:space="preserve"> </v>
      </c>
      <c r="BY56" s="22"/>
      <c r="BZ56" s="22"/>
      <c r="CA56" s="23" t="str">
        <f t="shared" si="30"/>
        <v xml:space="preserve"> </v>
      </c>
      <c r="CB56" s="22"/>
      <c r="CC56" s="22"/>
      <c r="CD56" s="23" t="str">
        <f t="shared" si="31"/>
        <v xml:space="preserve"> </v>
      </c>
      <c r="CE56" s="22"/>
      <c r="CF56" s="22"/>
      <c r="CG56" s="23" t="str">
        <f t="shared" si="32"/>
        <v xml:space="preserve"> </v>
      </c>
      <c r="CH56" s="22"/>
      <c r="CI56" s="22"/>
      <c r="CJ56" s="23" t="str">
        <f t="shared" si="33"/>
        <v xml:space="preserve"> </v>
      </c>
      <c r="CK56" s="22"/>
      <c r="CL56" s="22"/>
      <c r="CM56" s="23" t="str">
        <f t="shared" si="34"/>
        <v xml:space="preserve"> </v>
      </c>
      <c r="CN56" s="22"/>
      <c r="CO56" s="22"/>
      <c r="CP56" s="23" t="str">
        <f t="shared" si="35"/>
        <v xml:space="preserve"> </v>
      </c>
      <c r="CQ56" s="22"/>
      <c r="CR56" s="22"/>
      <c r="CS56" s="23" t="str">
        <f t="shared" si="36"/>
        <v xml:space="preserve"> </v>
      </c>
      <c r="CT56" s="22"/>
      <c r="CU56" s="22"/>
      <c r="CV56" s="23" t="str">
        <f t="shared" si="37"/>
        <v xml:space="preserve"> </v>
      </c>
      <c r="CW56" s="22"/>
      <c r="CX56" s="22"/>
      <c r="CY56" s="23" t="str">
        <f t="shared" si="38"/>
        <v xml:space="preserve"> </v>
      </c>
      <c r="CZ56" s="22"/>
      <c r="DA56" s="22"/>
      <c r="DB56" s="23" t="str">
        <f t="shared" si="39"/>
        <v xml:space="preserve"> </v>
      </c>
      <c r="DC56" s="22"/>
      <c r="DD56" s="22"/>
      <c r="DE56" s="23" t="str">
        <f t="shared" si="40"/>
        <v xml:space="preserve"> </v>
      </c>
      <c r="DF56" s="22"/>
      <c r="DG56" s="22"/>
      <c r="DH56" s="23" t="str">
        <f t="shared" si="41"/>
        <v xml:space="preserve"> </v>
      </c>
      <c r="DI56" s="22"/>
      <c r="DJ56" s="22"/>
      <c r="DK56" s="23" t="str">
        <f t="shared" si="42"/>
        <v xml:space="preserve"> </v>
      </c>
      <c r="DL56" s="22"/>
      <c r="DM56" s="22"/>
      <c r="DN56" s="23" t="str">
        <f t="shared" si="43"/>
        <v xml:space="preserve"> </v>
      </c>
      <c r="DO56" s="22"/>
      <c r="DP56" s="22"/>
      <c r="DQ56" s="79" t="str">
        <f t="shared" si="1"/>
        <v xml:space="preserve"> </v>
      </c>
      <c r="DR56" s="79" t="str">
        <f t="shared" si="44"/>
        <v xml:space="preserve">   </v>
      </c>
      <c r="DS56" s="98" t="str">
        <f t="shared" si="45"/>
        <v xml:space="preserve"> </v>
      </c>
      <c r="DT56" s="98" t="str">
        <f t="shared" si="46"/>
        <v xml:space="preserve"> </v>
      </c>
      <c r="DU56" s="80" t="str">
        <f t="shared" si="47"/>
        <v xml:space="preserve"> </v>
      </c>
      <c r="DV56" s="23" t="str">
        <f t="shared" si="48"/>
        <v xml:space="preserve"> </v>
      </c>
      <c r="DW56" s="22"/>
      <c r="DX56" s="22"/>
      <c r="DY56" s="23" t="str">
        <f t="shared" si="49"/>
        <v xml:space="preserve"> </v>
      </c>
      <c r="DZ56" s="22"/>
      <c r="EA56" s="22"/>
      <c r="EB56" s="23" t="str">
        <f t="shared" si="50"/>
        <v xml:space="preserve"> </v>
      </c>
      <c r="EC56" s="22"/>
      <c r="ED56" s="22"/>
      <c r="EE56" s="23" t="str">
        <f t="shared" si="51"/>
        <v xml:space="preserve"> </v>
      </c>
      <c r="EF56" s="22"/>
      <c r="EG56" s="22"/>
      <c r="EH56" s="23" t="str">
        <f t="shared" si="52"/>
        <v xml:space="preserve"> </v>
      </c>
      <c r="EI56" s="22"/>
      <c r="EJ56" s="22"/>
      <c r="EK56" s="23" t="str">
        <f t="shared" si="53"/>
        <v xml:space="preserve"> </v>
      </c>
      <c r="EL56" s="22"/>
      <c r="EM56" s="22"/>
      <c r="EN56" s="23" t="str">
        <f t="shared" si="54"/>
        <v xml:space="preserve"> </v>
      </c>
      <c r="EO56" s="22"/>
      <c r="EP56" s="22"/>
      <c r="EQ56" s="23" t="str">
        <f t="shared" si="55"/>
        <v xml:space="preserve"> </v>
      </c>
      <c r="ER56" s="22"/>
      <c r="ES56" s="22"/>
      <c r="ET56" s="23" t="str">
        <f t="shared" si="56"/>
        <v xml:space="preserve"> </v>
      </c>
      <c r="EU56" s="22"/>
      <c r="EV56" s="22"/>
      <c r="EW56" s="23" t="str">
        <f t="shared" si="57"/>
        <v xml:space="preserve"> </v>
      </c>
      <c r="EX56" s="22"/>
      <c r="EY56" s="22"/>
      <c r="EZ56" s="23" t="str">
        <f t="shared" si="58"/>
        <v xml:space="preserve"> </v>
      </c>
      <c r="FA56" s="22"/>
      <c r="FB56" s="22"/>
      <c r="FC56" s="23" t="str">
        <f t="shared" si="59"/>
        <v xml:space="preserve"> </v>
      </c>
      <c r="FD56" s="22"/>
      <c r="FE56" s="22"/>
      <c r="FF56" s="23" t="str">
        <f t="shared" si="60"/>
        <v xml:space="preserve"> </v>
      </c>
      <c r="FG56" s="22"/>
      <c r="FH56" s="22"/>
      <c r="FI56" s="23" t="str">
        <f t="shared" si="61"/>
        <v xml:space="preserve"> </v>
      </c>
      <c r="FJ56" s="22"/>
      <c r="FK56" s="22"/>
      <c r="FL56" s="23" t="str">
        <f t="shared" si="62"/>
        <v xml:space="preserve"> </v>
      </c>
      <c r="FM56" s="22"/>
      <c r="FN56" s="22"/>
      <c r="FO56" s="23" t="str">
        <f t="shared" si="63"/>
        <v xml:space="preserve"> </v>
      </c>
      <c r="FP56" s="22"/>
      <c r="FQ56" s="22"/>
      <c r="FR56" s="23" t="str">
        <f t="shared" si="64"/>
        <v xml:space="preserve"> </v>
      </c>
      <c r="FS56" s="22"/>
      <c r="FT56" s="22"/>
      <c r="FU56" s="23" t="str">
        <f t="shared" si="65"/>
        <v xml:space="preserve"> </v>
      </c>
      <c r="FV56" s="22"/>
      <c r="FW56" s="22"/>
      <c r="FX56" s="23" t="str">
        <f t="shared" si="66"/>
        <v xml:space="preserve"> </v>
      </c>
      <c r="FY56" s="22"/>
      <c r="FZ56" s="22"/>
      <c r="GA56" s="79" t="str">
        <f t="shared" si="2"/>
        <v xml:space="preserve"> </v>
      </c>
      <c r="GB56" s="79" t="str">
        <f t="shared" si="67"/>
        <v xml:space="preserve">   </v>
      </c>
      <c r="GC56" s="98" t="str">
        <f t="shared" si="68"/>
        <v xml:space="preserve"> </v>
      </c>
      <c r="GD56" s="98" t="str">
        <f t="shared" si="69"/>
        <v xml:space="preserve"> </v>
      </c>
      <c r="GE56" s="80" t="str">
        <f t="shared" si="70"/>
        <v xml:space="preserve"> </v>
      </c>
      <c r="GF56" s="23" t="str">
        <f t="shared" si="71"/>
        <v xml:space="preserve"> </v>
      </c>
      <c r="GG56" s="80" t="str">
        <f t="shared" si="72"/>
        <v xml:space="preserve"> </v>
      </c>
      <c r="GH56" s="23" t="str">
        <f t="shared" si="73"/>
        <v xml:space="preserve"> </v>
      </c>
    </row>
    <row r="57" spans="1:190" x14ac:dyDescent="0.25">
      <c r="A57" s="20">
        <v>45</v>
      </c>
      <c r="B57" s="21"/>
      <c r="C57" s="22"/>
      <c r="D57" s="22"/>
      <c r="E57" s="23" t="str">
        <f t="shared" si="3"/>
        <v xml:space="preserve"> </v>
      </c>
      <c r="F57" s="22"/>
      <c r="G57" s="22"/>
      <c r="H57" s="23" t="str">
        <f t="shared" si="4"/>
        <v xml:space="preserve"> </v>
      </c>
      <c r="I57" s="22"/>
      <c r="J57" s="22"/>
      <c r="K57" s="23" t="str">
        <f t="shared" si="5"/>
        <v xml:space="preserve"> </v>
      </c>
      <c r="L57" s="22"/>
      <c r="M57" s="22"/>
      <c r="N57" s="23" t="str">
        <f t="shared" si="6"/>
        <v xml:space="preserve"> </v>
      </c>
      <c r="O57" s="22"/>
      <c r="P57" s="22"/>
      <c r="Q57" s="23" t="str">
        <f t="shared" si="7"/>
        <v xml:space="preserve"> </v>
      </c>
      <c r="R57" s="22"/>
      <c r="S57" s="22"/>
      <c r="T57" s="23" t="str">
        <f t="shared" si="8"/>
        <v xml:space="preserve"> </v>
      </c>
      <c r="U57" s="22"/>
      <c r="V57" s="22"/>
      <c r="W57" s="23" t="str">
        <f t="shared" si="9"/>
        <v xml:space="preserve"> </v>
      </c>
      <c r="X57" s="22"/>
      <c r="Y57" s="22"/>
      <c r="Z57" s="23" t="str">
        <f t="shared" si="10"/>
        <v xml:space="preserve"> </v>
      </c>
      <c r="AA57" s="22"/>
      <c r="AB57" s="22"/>
      <c r="AC57" s="23" t="str">
        <f t="shared" si="11"/>
        <v xml:space="preserve"> </v>
      </c>
      <c r="AD57" s="22"/>
      <c r="AE57" s="22"/>
      <c r="AF57" s="23" t="str">
        <f t="shared" si="12"/>
        <v xml:space="preserve"> </v>
      </c>
      <c r="AG57" s="22"/>
      <c r="AH57" s="22"/>
      <c r="AI57" s="23" t="str">
        <f t="shared" si="13"/>
        <v xml:space="preserve"> </v>
      </c>
      <c r="AJ57" s="22"/>
      <c r="AK57" s="22"/>
      <c r="AL57" s="23" t="str">
        <f t="shared" si="14"/>
        <v xml:space="preserve"> </v>
      </c>
      <c r="AM57" s="22"/>
      <c r="AN57" s="22"/>
      <c r="AO57" s="23" t="str">
        <f t="shared" si="15"/>
        <v xml:space="preserve"> </v>
      </c>
      <c r="AP57" s="22"/>
      <c r="AQ57" s="22"/>
      <c r="AR57" s="23" t="str">
        <f t="shared" si="16"/>
        <v xml:space="preserve"> </v>
      </c>
      <c r="AS57" s="22"/>
      <c r="AT57" s="22"/>
      <c r="AU57" s="23" t="str">
        <f t="shared" si="17"/>
        <v xml:space="preserve"> </v>
      </c>
      <c r="AV57" s="22"/>
      <c r="AW57" s="22"/>
      <c r="AX57" s="23" t="str">
        <f t="shared" si="18"/>
        <v xml:space="preserve"> </v>
      </c>
      <c r="AY57" s="22"/>
      <c r="AZ57" s="22"/>
      <c r="BA57" s="23" t="str">
        <f t="shared" si="19"/>
        <v xml:space="preserve"> </v>
      </c>
      <c r="BB57" s="22"/>
      <c r="BC57" s="22"/>
      <c r="BD57" s="23" t="str">
        <f t="shared" si="20"/>
        <v xml:space="preserve"> </v>
      </c>
      <c r="BE57" s="22"/>
      <c r="BF57" s="22"/>
      <c r="BG57" s="79" t="str">
        <f t="shared" si="0"/>
        <v xml:space="preserve"> </v>
      </c>
      <c r="BH57" s="79" t="str">
        <f t="shared" si="21"/>
        <v xml:space="preserve">   </v>
      </c>
      <c r="BI57" s="98" t="str">
        <f t="shared" si="22"/>
        <v xml:space="preserve"> </v>
      </c>
      <c r="BJ57" s="98" t="str">
        <f t="shared" si="23"/>
        <v xml:space="preserve"> </v>
      </c>
      <c r="BK57" s="80" t="str">
        <f t="shared" si="24"/>
        <v xml:space="preserve"> </v>
      </c>
      <c r="BL57" s="23" t="str">
        <f t="shared" si="25"/>
        <v xml:space="preserve"> </v>
      </c>
      <c r="BM57" s="22"/>
      <c r="BN57" s="22"/>
      <c r="BO57" s="23" t="str">
        <f t="shared" si="26"/>
        <v xml:space="preserve"> </v>
      </c>
      <c r="BP57" s="22"/>
      <c r="BQ57" s="22"/>
      <c r="BR57" s="23" t="str">
        <f t="shared" si="27"/>
        <v xml:space="preserve"> </v>
      </c>
      <c r="BS57" s="22"/>
      <c r="BT57" s="22"/>
      <c r="BU57" s="23" t="str">
        <f t="shared" si="28"/>
        <v xml:space="preserve"> </v>
      </c>
      <c r="BV57" s="22"/>
      <c r="BW57" s="22"/>
      <c r="BX57" s="23" t="str">
        <f t="shared" si="29"/>
        <v xml:space="preserve"> </v>
      </c>
      <c r="BY57" s="22"/>
      <c r="BZ57" s="22"/>
      <c r="CA57" s="23" t="str">
        <f t="shared" si="30"/>
        <v xml:space="preserve"> </v>
      </c>
      <c r="CB57" s="22"/>
      <c r="CC57" s="22"/>
      <c r="CD57" s="23" t="str">
        <f t="shared" si="31"/>
        <v xml:space="preserve"> </v>
      </c>
      <c r="CE57" s="22"/>
      <c r="CF57" s="22"/>
      <c r="CG57" s="23" t="str">
        <f t="shared" si="32"/>
        <v xml:space="preserve"> </v>
      </c>
      <c r="CH57" s="22"/>
      <c r="CI57" s="22"/>
      <c r="CJ57" s="23" t="str">
        <f t="shared" si="33"/>
        <v xml:space="preserve"> </v>
      </c>
      <c r="CK57" s="22"/>
      <c r="CL57" s="22"/>
      <c r="CM57" s="23" t="str">
        <f t="shared" si="34"/>
        <v xml:space="preserve"> </v>
      </c>
      <c r="CN57" s="22"/>
      <c r="CO57" s="22"/>
      <c r="CP57" s="23" t="str">
        <f t="shared" si="35"/>
        <v xml:space="preserve"> </v>
      </c>
      <c r="CQ57" s="22"/>
      <c r="CR57" s="22"/>
      <c r="CS57" s="23" t="str">
        <f t="shared" si="36"/>
        <v xml:space="preserve"> </v>
      </c>
      <c r="CT57" s="22"/>
      <c r="CU57" s="22"/>
      <c r="CV57" s="23" t="str">
        <f t="shared" si="37"/>
        <v xml:space="preserve"> </v>
      </c>
      <c r="CW57" s="22"/>
      <c r="CX57" s="22"/>
      <c r="CY57" s="23" t="str">
        <f t="shared" si="38"/>
        <v xml:space="preserve"> </v>
      </c>
      <c r="CZ57" s="22"/>
      <c r="DA57" s="22"/>
      <c r="DB57" s="23" t="str">
        <f t="shared" si="39"/>
        <v xml:space="preserve"> </v>
      </c>
      <c r="DC57" s="22"/>
      <c r="DD57" s="22"/>
      <c r="DE57" s="23" t="str">
        <f t="shared" si="40"/>
        <v xml:space="preserve"> </v>
      </c>
      <c r="DF57" s="22"/>
      <c r="DG57" s="22"/>
      <c r="DH57" s="23" t="str">
        <f t="shared" si="41"/>
        <v xml:space="preserve"> </v>
      </c>
      <c r="DI57" s="22"/>
      <c r="DJ57" s="22"/>
      <c r="DK57" s="23" t="str">
        <f t="shared" si="42"/>
        <v xml:space="preserve"> </v>
      </c>
      <c r="DL57" s="22"/>
      <c r="DM57" s="22"/>
      <c r="DN57" s="23" t="str">
        <f t="shared" si="43"/>
        <v xml:space="preserve"> </v>
      </c>
      <c r="DO57" s="22"/>
      <c r="DP57" s="22"/>
      <c r="DQ57" s="79" t="str">
        <f t="shared" si="1"/>
        <v xml:space="preserve"> </v>
      </c>
      <c r="DR57" s="79" t="str">
        <f t="shared" si="44"/>
        <v xml:space="preserve">   </v>
      </c>
      <c r="DS57" s="98" t="str">
        <f t="shared" si="45"/>
        <v xml:space="preserve"> </v>
      </c>
      <c r="DT57" s="98" t="str">
        <f t="shared" si="46"/>
        <v xml:space="preserve"> </v>
      </c>
      <c r="DU57" s="80" t="str">
        <f t="shared" si="47"/>
        <v xml:space="preserve"> </v>
      </c>
      <c r="DV57" s="23" t="str">
        <f t="shared" si="48"/>
        <v xml:space="preserve"> </v>
      </c>
      <c r="DW57" s="22"/>
      <c r="DX57" s="22"/>
      <c r="DY57" s="23" t="str">
        <f t="shared" si="49"/>
        <v xml:space="preserve"> </v>
      </c>
      <c r="DZ57" s="22"/>
      <c r="EA57" s="22"/>
      <c r="EB57" s="23" t="str">
        <f t="shared" si="50"/>
        <v xml:space="preserve"> </v>
      </c>
      <c r="EC57" s="22"/>
      <c r="ED57" s="22"/>
      <c r="EE57" s="23" t="str">
        <f t="shared" si="51"/>
        <v xml:space="preserve"> </v>
      </c>
      <c r="EF57" s="22"/>
      <c r="EG57" s="22"/>
      <c r="EH57" s="23" t="str">
        <f t="shared" si="52"/>
        <v xml:space="preserve"> </v>
      </c>
      <c r="EI57" s="22"/>
      <c r="EJ57" s="22"/>
      <c r="EK57" s="23" t="str">
        <f t="shared" si="53"/>
        <v xml:space="preserve"> </v>
      </c>
      <c r="EL57" s="22"/>
      <c r="EM57" s="22"/>
      <c r="EN57" s="23" t="str">
        <f t="shared" si="54"/>
        <v xml:space="preserve"> </v>
      </c>
      <c r="EO57" s="22"/>
      <c r="EP57" s="22"/>
      <c r="EQ57" s="23" t="str">
        <f t="shared" si="55"/>
        <v xml:space="preserve"> </v>
      </c>
      <c r="ER57" s="22"/>
      <c r="ES57" s="22"/>
      <c r="ET57" s="23" t="str">
        <f t="shared" si="56"/>
        <v xml:space="preserve"> </v>
      </c>
      <c r="EU57" s="22"/>
      <c r="EV57" s="22"/>
      <c r="EW57" s="23" t="str">
        <f t="shared" si="57"/>
        <v xml:space="preserve"> </v>
      </c>
      <c r="EX57" s="22"/>
      <c r="EY57" s="22"/>
      <c r="EZ57" s="23" t="str">
        <f t="shared" si="58"/>
        <v xml:space="preserve"> </v>
      </c>
      <c r="FA57" s="22"/>
      <c r="FB57" s="22"/>
      <c r="FC57" s="23" t="str">
        <f t="shared" si="59"/>
        <v xml:space="preserve"> </v>
      </c>
      <c r="FD57" s="22"/>
      <c r="FE57" s="22"/>
      <c r="FF57" s="23" t="str">
        <f t="shared" si="60"/>
        <v xml:space="preserve"> </v>
      </c>
      <c r="FG57" s="22"/>
      <c r="FH57" s="22"/>
      <c r="FI57" s="23" t="str">
        <f t="shared" si="61"/>
        <v xml:space="preserve"> </v>
      </c>
      <c r="FJ57" s="22"/>
      <c r="FK57" s="22"/>
      <c r="FL57" s="23" t="str">
        <f t="shared" si="62"/>
        <v xml:space="preserve"> </v>
      </c>
      <c r="FM57" s="22"/>
      <c r="FN57" s="22"/>
      <c r="FO57" s="23" t="str">
        <f t="shared" si="63"/>
        <v xml:space="preserve"> </v>
      </c>
      <c r="FP57" s="22"/>
      <c r="FQ57" s="22"/>
      <c r="FR57" s="23" t="str">
        <f t="shared" si="64"/>
        <v xml:space="preserve"> </v>
      </c>
      <c r="FS57" s="22"/>
      <c r="FT57" s="22"/>
      <c r="FU57" s="23" t="str">
        <f t="shared" si="65"/>
        <v xml:space="preserve"> </v>
      </c>
      <c r="FV57" s="22"/>
      <c r="FW57" s="22"/>
      <c r="FX57" s="23" t="str">
        <f t="shared" si="66"/>
        <v xml:space="preserve"> </v>
      </c>
      <c r="FY57" s="22"/>
      <c r="FZ57" s="22"/>
      <c r="GA57" s="79" t="str">
        <f t="shared" si="2"/>
        <v xml:space="preserve"> </v>
      </c>
      <c r="GB57" s="79" t="str">
        <f t="shared" si="67"/>
        <v xml:space="preserve">   </v>
      </c>
      <c r="GC57" s="98" t="str">
        <f t="shared" si="68"/>
        <v xml:space="preserve"> </v>
      </c>
      <c r="GD57" s="98" t="str">
        <f t="shared" si="69"/>
        <v xml:space="preserve"> </v>
      </c>
      <c r="GE57" s="80" t="str">
        <f t="shared" si="70"/>
        <v xml:space="preserve"> </v>
      </c>
      <c r="GF57" s="23" t="str">
        <f t="shared" si="71"/>
        <v xml:space="preserve"> </v>
      </c>
      <c r="GG57" s="80" t="str">
        <f t="shared" si="72"/>
        <v xml:space="preserve"> </v>
      </c>
      <c r="GH57" s="23" t="str">
        <f t="shared" si="73"/>
        <v xml:space="preserve"> </v>
      </c>
    </row>
    <row r="58" spans="1:190" x14ac:dyDescent="0.25">
      <c r="A58" s="20">
        <v>46</v>
      </c>
      <c r="B58" s="21"/>
      <c r="C58" s="22"/>
      <c r="D58" s="22"/>
      <c r="E58" s="23" t="str">
        <f t="shared" si="3"/>
        <v xml:space="preserve"> </v>
      </c>
      <c r="F58" s="22"/>
      <c r="G58" s="22"/>
      <c r="H58" s="23" t="str">
        <f t="shared" si="4"/>
        <v xml:space="preserve"> </v>
      </c>
      <c r="I58" s="22"/>
      <c r="J58" s="22"/>
      <c r="K58" s="23" t="str">
        <f t="shared" si="5"/>
        <v xml:space="preserve"> </v>
      </c>
      <c r="L58" s="22"/>
      <c r="M58" s="22"/>
      <c r="N58" s="23" t="str">
        <f t="shared" si="6"/>
        <v xml:space="preserve"> </v>
      </c>
      <c r="O58" s="22"/>
      <c r="P58" s="22"/>
      <c r="Q58" s="23" t="str">
        <f t="shared" si="7"/>
        <v xml:space="preserve"> </v>
      </c>
      <c r="R58" s="22"/>
      <c r="S58" s="22"/>
      <c r="T58" s="23" t="str">
        <f t="shared" si="8"/>
        <v xml:space="preserve"> </v>
      </c>
      <c r="U58" s="22"/>
      <c r="V58" s="22"/>
      <c r="W58" s="23" t="str">
        <f t="shared" si="9"/>
        <v xml:space="preserve"> </v>
      </c>
      <c r="X58" s="22"/>
      <c r="Y58" s="22"/>
      <c r="Z58" s="23" t="str">
        <f t="shared" si="10"/>
        <v xml:space="preserve"> </v>
      </c>
      <c r="AA58" s="22"/>
      <c r="AB58" s="22"/>
      <c r="AC58" s="23" t="str">
        <f t="shared" si="11"/>
        <v xml:space="preserve"> </v>
      </c>
      <c r="AD58" s="22"/>
      <c r="AE58" s="22"/>
      <c r="AF58" s="23" t="str">
        <f t="shared" si="12"/>
        <v xml:space="preserve"> </v>
      </c>
      <c r="AG58" s="22"/>
      <c r="AH58" s="22"/>
      <c r="AI58" s="23" t="str">
        <f t="shared" si="13"/>
        <v xml:space="preserve"> </v>
      </c>
      <c r="AJ58" s="22"/>
      <c r="AK58" s="22"/>
      <c r="AL58" s="23" t="str">
        <f t="shared" si="14"/>
        <v xml:space="preserve"> </v>
      </c>
      <c r="AM58" s="22"/>
      <c r="AN58" s="22"/>
      <c r="AO58" s="23" t="str">
        <f t="shared" si="15"/>
        <v xml:space="preserve"> </v>
      </c>
      <c r="AP58" s="22"/>
      <c r="AQ58" s="22"/>
      <c r="AR58" s="23" t="str">
        <f t="shared" si="16"/>
        <v xml:space="preserve"> </v>
      </c>
      <c r="AS58" s="22"/>
      <c r="AT58" s="22"/>
      <c r="AU58" s="23" t="str">
        <f t="shared" si="17"/>
        <v xml:space="preserve"> </v>
      </c>
      <c r="AV58" s="22"/>
      <c r="AW58" s="22"/>
      <c r="AX58" s="23" t="str">
        <f t="shared" si="18"/>
        <v xml:space="preserve"> </v>
      </c>
      <c r="AY58" s="22"/>
      <c r="AZ58" s="22"/>
      <c r="BA58" s="23" t="str">
        <f t="shared" si="19"/>
        <v xml:space="preserve"> </v>
      </c>
      <c r="BB58" s="22"/>
      <c r="BC58" s="22"/>
      <c r="BD58" s="23" t="str">
        <f t="shared" si="20"/>
        <v xml:space="preserve"> </v>
      </c>
      <c r="BE58" s="22"/>
      <c r="BF58" s="22"/>
      <c r="BG58" s="79" t="str">
        <f t="shared" si="0"/>
        <v xml:space="preserve"> </v>
      </c>
      <c r="BH58" s="79" t="str">
        <f t="shared" si="21"/>
        <v xml:space="preserve">   </v>
      </c>
      <c r="BI58" s="98" t="str">
        <f t="shared" si="22"/>
        <v xml:space="preserve"> </v>
      </c>
      <c r="BJ58" s="98" t="str">
        <f t="shared" si="23"/>
        <v xml:space="preserve"> </v>
      </c>
      <c r="BK58" s="80" t="str">
        <f t="shared" si="24"/>
        <v xml:space="preserve"> </v>
      </c>
      <c r="BL58" s="23" t="str">
        <f t="shared" si="25"/>
        <v xml:space="preserve"> </v>
      </c>
      <c r="BM58" s="22"/>
      <c r="BN58" s="22"/>
      <c r="BO58" s="23" t="str">
        <f t="shared" si="26"/>
        <v xml:space="preserve"> </v>
      </c>
      <c r="BP58" s="22"/>
      <c r="BQ58" s="22"/>
      <c r="BR58" s="23" t="str">
        <f t="shared" si="27"/>
        <v xml:space="preserve"> </v>
      </c>
      <c r="BS58" s="22"/>
      <c r="BT58" s="22"/>
      <c r="BU58" s="23" t="str">
        <f t="shared" si="28"/>
        <v xml:space="preserve"> </v>
      </c>
      <c r="BV58" s="22"/>
      <c r="BW58" s="22"/>
      <c r="BX58" s="23" t="str">
        <f t="shared" si="29"/>
        <v xml:space="preserve"> </v>
      </c>
      <c r="BY58" s="22"/>
      <c r="BZ58" s="22"/>
      <c r="CA58" s="23" t="str">
        <f t="shared" si="30"/>
        <v xml:space="preserve"> </v>
      </c>
      <c r="CB58" s="22"/>
      <c r="CC58" s="22"/>
      <c r="CD58" s="23" t="str">
        <f t="shared" si="31"/>
        <v xml:space="preserve"> </v>
      </c>
      <c r="CE58" s="22"/>
      <c r="CF58" s="22"/>
      <c r="CG58" s="23" t="str">
        <f t="shared" si="32"/>
        <v xml:space="preserve"> </v>
      </c>
      <c r="CH58" s="22"/>
      <c r="CI58" s="22"/>
      <c r="CJ58" s="23" t="str">
        <f t="shared" si="33"/>
        <v xml:space="preserve"> </v>
      </c>
      <c r="CK58" s="22"/>
      <c r="CL58" s="22"/>
      <c r="CM58" s="23" t="str">
        <f t="shared" si="34"/>
        <v xml:space="preserve"> </v>
      </c>
      <c r="CN58" s="22"/>
      <c r="CO58" s="22"/>
      <c r="CP58" s="23" t="str">
        <f t="shared" si="35"/>
        <v xml:space="preserve"> </v>
      </c>
      <c r="CQ58" s="22"/>
      <c r="CR58" s="22"/>
      <c r="CS58" s="23" t="str">
        <f t="shared" si="36"/>
        <v xml:space="preserve"> </v>
      </c>
      <c r="CT58" s="22"/>
      <c r="CU58" s="22"/>
      <c r="CV58" s="23" t="str">
        <f t="shared" si="37"/>
        <v xml:space="preserve"> </v>
      </c>
      <c r="CW58" s="22"/>
      <c r="CX58" s="22"/>
      <c r="CY58" s="23" t="str">
        <f t="shared" si="38"/>
        <v xml:space="preserve"> </v>
      </c>
      <c r="CZ58" s="22"/>
      <c r="DA58" s="22"/>
      <c r="DB58" s="23" t="str">
        <f t="shared" si="39"/>
        <v xml:space="preserve"> </v>
      </c>
      <c r="DC58" s="22"/>
      <c r="DD58" s="22"/>
      <c r="DE58" s="23" t="str">
        <f t="shared" si="40"/>
        <v xml:space="preserve"> </v>
      </c>
      <c r="DF58" s="22"/>
      <c r="DG58" s="22"/>
      <c r="DH58" s="23" t="str">
        <f t="shared" si="41"/>
        <v xml:space="preserve"> </v>
      </c>
      <c r="DI58" s="22"/>
      <c r="DJ58" s="22"/>
      <c r="DK58" s="23" t="str">
        <f t="shared" si="42"/>
        <v xml:space="preserve"> </v>
      </c>
      <c r="DL58" s="22"/>
      <c r="DM58" s="22"/>
      <c r="DN58" s="23" t="str">
        <f t="shared" si="43"/>
        <v xml:space="preserve"> </v>
      </c>
      <c r="DO58" s="22"/>
      <c r="DP58" s="22"/>
      <c r="DQ58" s="79" t="str">
        <f t="shared" si="1"/>
        <v xml:space="preserve"> </v>
      </c>
      <c r="DR58" s="79" t="str">
        <f t="shared" si="44"/>
        <v xml:space="preserve">   </v>
      </c>
      <c r="DS58" s="98" t="str">
        <f t="shared" si="45"/>
        <v xml:space="preserve"> </v>
      </c>
      <c r="DT58" s="98" t="str">
        <f t="shared" si="46"/>
        <v xml:space="preserve"> </v>
      </c>
      <c r="DU58" s="80" t="str">
        <f t="shared" si="47"/>
        <v xml:space="preserve"> </v>
      </c>
      <c r="DV58" s="23" t="str">
        <f t="shared" si="48"/>
        <v xml:space="preserve"> </v>
      </c>
      <c r="DW58" s="22"/>
      <c r="DX58" s="22"/>
      <c r="DY58" s="23" t="str">
        <f t="shared" si="49"/>
        <v xml:space="preserve"> </v>
      </c>
      <c r="DZ58" s="22"/>
      <c r="EA58" s="22"/>
      <c r="EB58" s="23" t="str">
        <f t="shared" si="50"/>
        <v xml:space="preserve"> </v>
      </c>
      <c r="EC58" s="22"/>
      <c r="ED58" s="22"/>
      <c r="EE58" s="23" t="str">
        <f t="shared" si="51"/>
        <v xml:space="preserve"> </v>
      </c>
      <c r="EF58" s="22"/>
      <c r="EG58" s="22"/>
      <c r="EH58" s="23" t="str">
        <f t="shared" si="52"/>
        <v xml:space="preserve"> </v>
      </c>
      <c r="EI58" s="22"/>
      <c r="EJ58" s="22"/>
      <c r="EK58" s="23" t="str">
        <f t="shared" si="53"/>
        <v xml:space="preserve"> </v>
      </c>
      <c r="EL58" s="22"/>
      <c r="EM58" s="22"/>
      <c r="EN58" s="23" t="str">
        <f t="shared" si="54"/>
        <v xml:space="preserve"> </v>
      </c>
      <c r="EO58" s="22"/>
      <c r="EP58" s="22"/>
      <c r="EQ58" s="23" t="str">
        <f t="shared" si="55"/>
        <v xml:space="preserve"> </v>
      </c>
      <c r="ER58" s="22"/>
      <c r="ES58" s="22"/>
      <c r="ET58" s="23" t="str">
        <f t="shared" si="56"/>
        <v xml:space="preserve"> </v>
      </c>
      <c r="EU58" s="22"/>
      <c r="EV58" s="22"/>
      <c r="EW58" s="23" t="str">
        <f t="shared" si="57"/>
        <v xml:space="preserve"> </v>
      </c>
      <c r="EX58" s="22"/>
      <c r="EY58" s="22"/>
      <c r="EZ58" s="23" t="str">
        <f t="shared" si="58"/>
        <v xml:space="preserve"> </v>
      </c>
      <c r="FA58" s="22"/>
      <c r="FB58" s="22"/>
      <c r="FC58" s="23" t="str">
        <f t="shared" si="59"/>
        <v xml:space="preserve"> </v>
      </c>
      <c r="FD58" s="22"/>
      <c r="FE58" s="22"/>
      <c r="FF58" s="23" t="str">
        <f t="shared" si="60"/>
        <v xml:space="preserve"> </v>
      </c>
      <c r="FG58" s="22"/>
      <c r="FH58" s="22"/>
      <c r="FI58" s="23" t="str">
        <f t="shared" si="61"/>
        <v xml:space="preserve"> </v>
      </c>
      <c r="FJ58" s="22"/>
      <c r="FK58" s="22"/>
      <c r="FL58" s="23" t="str">
        <f t="shared" si="62"/>
        <v xml:space="preserve"> </v>
      </c>
      <c r="FM58" s="22"/>
      <c r="FN58" s="22"/>
      <c r="FO58" s="23" t="str">
        <f t="shared" si="63"/>
        <v xml:space="preserve"> </v>
      </c>
      <c r="FP58" s="22"/>
      <c r="FQ58" s="22"/>
      <c r="FR58" s="23" t="str">
        <f t="shared" si="64"/>
        <v xml:space="preserve"> </v>
      </c>
      <c r="FS58" s="22"/>
      <c r="FT58" s="22"/>
      <c r="FU58" s="23" t="str">
        <f t="shared" si="65"/>
        <v xml:space="preserve"> </v>
      </c>
      <c r="FV58" s="22"/>
      <c r="FW58" s="22"/>
      <c r="FX58" s="23" t="str">
        <f t="shared" si="66"/>
        <v xml:space="preserve"> </v>
      </c>
      <c r="FY58" s="22"/>
      <c r="FZ58" s="22"/>
      <c r="GA58" s="79" t="str">
        <f t="shared" si="2"/>
        <v xml:space="preserve"> </v>
      </c>
      <c r="GB58" s="79" t="str">
        <f t="shared" si="67"/>
        <v xml:space="preserve">   </v>
      </c>
      <c r="GC58" s="98" t="str">
        <f t="shared" si="68"/>
        <v xml:space="preserve"> </v>
      </c>
      <c r="GD58" s="98" t="str">
        <f t="shared" si="69"/>
        <v xml:space="preserve"> </v>
      </c>
      <c r="GE58" s="80" t="str">
        <f t="shared" si="70"/>
        <v xml:space="preserve"> </v>
      </c>
      <c r="GF58" s="23" t="str">
        <f t="shared" si="71"/>
        <v xml:space="preserve"> </v>
      </c>
      <c r="GG58" s="80" t="str">
        <f t="shared" si="72"/>
        <v xml:space="preserve"> </v>
      </c>
      <c r="GH58" s="23" t="str">
        <f t="shared" si="73"/>
        <v xml:space="preserve"> </v>
      </c>
    </row>
    <row r="59" spans="1:190" x14ac:dyDescent="0.25">
      <c r="A59" s="20">
        <v>47</v>
      </c>
      <c r="B59" s="21"/>
      <c r="C59" s="22"/>
      <c r="D59" s="22"/>
      <c r="E59" s="23" t="str">
        <f t="shared" si="3"/>
        <v xml:space="preserve"> </v>
      </c>
      <c r="F59" s="22"/>
      <c r="G59" s="22"/>
      <c r="H59" s="23" t="str">
        <f t="shared" si="4"/>
        <v xml:space="preserve"> </v>
      </c>
      <c r="I59" s="22"/>
      <c r="J59" s="22"/>
      <c r="K59" s="23" t="str">
        <f t="shared" si="5"/>
        <v xml:space="preserve"> </v>
      </c>
      <c r="L59" s="22"/>
      <c r="M59" s="22"/>
      <c r="N59" s="23" t="str">
        <f t="shared" si="6"/>
        <v xml:space="preserve"> </v>
      </c>
      <c r="O59" s="22"/>
      <c r="P59" s="22"/>
      <c r="Q59" s="23" t="str">
        <f t="shared" si="7"/>
        <v xml:space="preserve"> </v>
      </c>
      <c r="R59" s="22"/>
      <c r="S59" s="22"/>
      <c r="T59" s="23" t="str">
        <f t="shared" si="8"/>
        <v xml:space="preserve"> </v>
      </c>
      <c r="U59" s="22"/>
      <c r="V59" s="22"/>
      <c r="W59" s="23" t="str">
        <f t="shared" si="9"/>
        <v xml:space="preserve"> </v>
      </c>
      <c r="X59" s="22"/>
      <c r="Y59" s="22"/>
      <c r="Z59" s="23" t="str">
        <f t="shared" si="10"/>
        <v xml:space="preserve"> </v>
      </c>
      <c r="AA59" s="22"/>
      <c r="AB59" s="22"/>
      <c r="AC59" s="23" t="str">
        <f t="shared" si="11"/>
        <v xml:space="preserve"> </v>
      </c>
      <c r="AD59" s="22"/>
      <c r="AE59" s="22"/>
      <c r="AF59" s="23" t="str">
        <f t="shared" si="12"/>
        <v xml:space="preserve"> </v>
      </c>
      <c r="AG59" s="22"/>
      <c r="AH59" s="22"/>
      <c r="AI59" s="23" t="str">
        <f t="shared" si="13"/>
        <v xml:space="preserve"> </v>
      </c>
      <c r="AJ59" s="22"/>
      <c r="AK59" s="22"/>
      <c r="AL59" s="23" t="str">
        <f t="shared" si="14"/>
        <v xml:space="preserve"> </v>
      </c>
      <c r="AM59" s="22"/>
      <c r="AN59" s="22"/>
      <c r="AO59" s="23" t="str">
        <f t="shared" si="15"/>
        <v xml:space="preserve"> </v>
      </c>
      <c r="AP59" s="22"/>
      <c r="AQ59" s="22"/>
      <c r="AR59" s="23" t="str">
        <f t="shared" si="16"/>
        <v xml:space="preserve"> </v>
      </c>
      <c r="AS59" s="22"/>
      <c r="AT59" s="22"/>
      <c r="AU59" s="23" t="str">
        <f t="shared" si="17"/>
        <v xml:space="preserve"> </v>
      </c>
      <c r="AV59" s="22"/>
      <c r="AW59" s="22"/>
      <c r="AX59" s="23" t="str">
        <f t="shared" si="18"/>
        <v xml:space="preserve"> </v>
      </c>
      <c r="AY59" s="22"/>
      <c r="AZ59" s="22"/>
      <c r="BA59" s="23" t="str">
        <f t="shared" si="19"/>
        <v xml:space="preserve"> </v>
      </c>
      <c r="BB59" s="22"/>
      <c r="BC59" s="22"/>
      <c r="BD59" s="23" t="str">
        <f t="shared" si="20"/>
        <v xml:space="preserve"> </v>
      </c>
      <c r="BE59" s="22"/>
      <c r="BF59" s="22"/>
      <c r="BG59" s="79" t="str">
        <f t="shared" si="0"/>
        <v xml:space="preserve"> </v>
      </c>
      <c r="BH59" s="79" t="str">
        <f t="shared" si="21"/>
        <v xml:space="preserve">   </v>
      </c>
      <c r="BI59" s="98" t="str">
        <f t="shared" si="22"/>
        <v xml:space="preserve"> </v>
      </c>
      <c r="BJ59" s="98" t="str">
        <f t="shared" si="23"/>
        <v xml:space="preserve"> </v>
      </c>
      <c r="BK59" s="80" t="str">
        <f t="shared" si="24"/>
        <v xml:space="preserve"> </v>
      </c>
      <c r="BL59" s="23" t="str">
        <f t="shared" si="25"/>
        <v xml:space="preserve"> </v>
      </c>
      <c r="BM59" s="22"/>
      <c r="BN59" s="22"/>
      <c r="BO59" s="23" t="str">
        <f t="shared" si="26"/>
        <v xml:space="preserve"> </v>
      </c>
      <c r="BP59" s="22"/>
      <c r="BQ59" s="22"/>
      <c r="BR59" s="23" t="str">
        <f t="shared" si="27"/>
        <v xml:space="preserve"> </v>
      </c>
      <c r="BS59" s="22"/>
      <c r="BT59" s="22"/>
      <c r="BU59" s="23" t="str">
        <f t="shared" si="28"/>
        <v xml:space="preserve"> </v>
      </c>
      <c r="BV59" s="22"/>
      <c r="BW59" s="22"/>
      <c r="BX59" s="23" t="str">
        <f t="shared" si="29"/>
        <v xml:space="preserve"> </v>
      </c>
      <c r="BY59" s="22"/>
      <c r="BZ59" s="22"/>
      <c r="CA59" s="23" t="str">
        <f t="shared" si="30"/>
        <v xml:space="preserve"> </v>
      </c>
      <c r="CB59" s="22"/>
      <c r="CC59" s="22"/>
      <c r="CD59" s="23" t="str">
        <f t="shared" si="31"/>
        <v xml:space="preserve"> </v>
      </c>
      <c r="CE59" s="22"/>
      <c r="CF59" s="22"/>
      <c r="CG59" s="23" t="str">
        <f t="shared" si="32"/>
        <v xml:space="preserve"> </v>
      </c>
      <c r="CH59" s="22"/>
      <c r="CI59" s="22"/>
      <c r="CJ59" s="23" t="str">
        <f t="shared" si="33"/>
        <v xml:space="preserve"> </v>
      </c>
      <c r="CK59" s="22"/>
      <c r="CL59" s="22"/>
      <c r="CM59" s="23" t="str">
        <f t="shared" si="34"/>
        <v xml:space="preserve"> </v>
      </c>
      <c r="CN59" s="22"/>
      <c r="CO59" s="22"/>
      <c r="CP59" s="23" t="str">
        <f t="shared" si="35"/>
        <v xml:space="preserve"> </v>
      </c>
      <c r="CQ59" s="22"/>
      <c r="CR59" s="22"/>
      <c r="CS59" s="23" t="str">
        <f t="shared" si="36"/>
        <v xml:space="preserve"> </v>
      </c>
      <c r="CT59" s="22"/>
      <c r="CU59" s="22"/>
      <c r="CV59" s="23" t="str">
        <f t="shared" si="37"/>
        <v xml:space="preserve"> </v>
      </c>
      <c r="CW59" s="22"/>
      <c r="CX59" s="22"/>
      <c r="CY59" s="23" t="str">
        <f t="shared" si="38"/>
        <v xml:space="preserve"> </v>
      </c>
      <c r="CZ59" s="22"/>
      <c r="DA59" s="22"/>
      <c r="DB59" s="23" t="str">
        <f t="shared" si="39"/>
        <v xml:space="preserve"> </v>
      </c>
      <c r="DC59" s="22"/>
      <c r="DD59" s="22"/>
      <c r="DE59" s="23" t="str">
        <f t="shared" si="40"/>
        <v xml:space="preserve"> </v>
      </c>
      <c r="DF59" s="22"/>
      <c r="DG59" s="22"/>
      <c r="DH59" s="23" t="str">
        <f t="shared" si="41"/>
        <v xml:space="preserve"> </v>
      </c>
      <c r="DI59" s="22"/>
      <c r="DJ59" s="22"/>
      <c r="DK59" s="23" t="str">
        <f t="shared" si="42"/>
        <v xml:space="preserve"> </v>
      </c>
      <c r="DL59" s="22"/>
      <c r="DM59" s="22"/>
      <c r="DN59" s="23" t="str">
        <f t="shared" si="43"/>
        <v xml:space="preserve"> </v>
      </c>
      <c r="DO59" s="22"/>
      <c r="DP59" s="22"/>
      <c r="DQ59" s="79" t="str">
        <f t="shared" si="1"/>
        <v xml:space="preserve"> </v>
      </c>
      <c r="DR59" s="79" t="str">
        <f t="shared" si="44"/>
        <v xml:space="preserve">   </v>
      </c>
      <c r="DS59" s="98" t="str">
        <f t="shared" si="45"/>
        <v xml:space="preserve"> </v>
      </c>
      <c r="DT59" s="98" t="str">
        <f t="shared" si="46"/>
        <v xml:space="preserve"> </v>
      </c>
      <c r="DU59" s="80" t="str">
        <f t="shared" si="47"/>
        <v xml:space="preserve"> </v>
      </c>
      <c r="DV59" s="23" t="str">
        <f t="shared" si="48"/>
        <v xml:space="preserve"> </v>
      </c>
      <c r="DW59" s="22"/>
      <c r="DX59" s="22"/>
      <c r="DY59" s="23" t="str">
        <f t="shared" si="49"/>
        <v xml:space="preserve"> </v>
      </c>
      <c r="DZ59" s="22"/>
      <c r="EA59" s="22"/>
      <c r="EB59" s="23" t="str">
        <f t="shared" si="50"/>
        <v xml:space="preserve"> </v>
      </c>
      <c r="EC59" s="22"/>
      <c r="ED59" s="22"/>
      <c r="EE59" s="23" t="str">
        <f t="shared" si="51"/>
        <v xml:space="preserve"> </v>
      </c>
      <c r="EF59" s="22"/>
      <c r="EG59" s="22"/>
      <c r="EH59" s="23" t="str">
        <f t="shared" si="52"/>
        <v xml:space="preserve"> </v>
      </c>
      <c r="EI59" s="22"/>
      <c r="EJ59" s="22"/>
      <c r="EK59" s="23" t="str">
        <f t="shared" si="53"/>
        <v xml:space="preserve"> </v>
      </c>
      <c r="EL59" s="22"/>
      <c r="EM59" s="22"/>
      <c r="EN59" s="23" t="str">
        <f t="shared" si="54"/>
        <v xml:space="preserve"> </v>
      </c>
      <c r="EO59" s="22"/>
      <c r="EP59" s="22"/>
      <c r="EQ59" s="23" t="str">
        <f t="shared" si="55"/>
        <v xml:space="preserve"> </v>
      </c>
      <c r="ER59" s="22"/>
      <c r="ES59" s="22"/>
      <c r="ET59" s="23" t="str">
        <f t="shared" si="56"/>
        <v xml:space="preserve"> </v>
      </c>
      <c r="EU59" s="22"/>
      <c r="EV59" s="22"/>
      <c r="EW59" s="23" t="str">
        <f t="shared" si="57"/>
        <v xml:space="preserve"> </v>
      </c>
      <c r="EX59" s="22"/>
      <c r="EY59" s="22"/>
      <c r="EZ59" s="23" t="str">
        <f t="shared" si="58"/>
        <v xml:space="preserve"> </v>
      </c>
      <c r="FA59" s="22"/>
      <c r="FB59" s="22"/>
      <c r="FC59" s="23" t="str">
        <f t="shared" si="59"/>
        <v xml:space="preserve"> </v>
      </c>
      <c r="FD59" s="22"/>
      <c r="FE59" s="22"/>
      <c r="FF59" s="23" t="str">
        <f t="shared" si="60"/>
        <v xml:space="preserve"> </v>
      </c>
      <c r="FG59" s="22"/>
      <c r="FH59" s="22"/>
      <c r="FI59" s="23" t="str">
        <f t="shared" si="61"/>
        <v xml:space="preserve"> </v>
      </c>
      <c r="FJ59" s="22"/>
      <c r="FK59" s="22"/>
      <c r="FL59" s="23" t="str">
        <f t="shared" si="62"/>
        <v xml:space="preserve"> </v>
      </c>
      <c r="FM59" s="22"/>
      <c r="FN59" s="22"/>
      <c r="FO59" s="23" t="str">
        <f t="shared" si="63"/>
        <v xml:space="preserve"> </v>
      </c>
      <c r="FP59" s="22"/>
      <c r="FQ59" s="22"/>
      <c r="FR59" s="23" t="str">
        <f t="shared" si="64"/>
        <v xml:space="preserve"> </v>
      </c>
      <c r="FS59" s="22"/>
      <c r="FT59" s="22"/>
      <c r="FU59" s="23" t="str">
        <f t="shared" si="65"/>
        <v xml:space="preserve"> </v>
      </c>
      <c r="FV59" s="22"/>
      <c r="FW59" s="22"/>
      <c r="FX59" s="23" t="str">
        <f t="shared" si="66"/>
        <v xml:space="preserve"> </v>
      </c>
      <c r="FY59" s="22"/>
      <c r="FZ59" s="22"/>
      <c r="GA59" s="79" t="str">
        <f t="shared" si="2"/>
        <v xml:space="preserve"> </v>
      </c>
      <c r="GB59" s="79" t="str">
        <f t="shared" si="67"/>
        <v xml:space="preserve">   </v>
      </c>
      <c r="GC59" s="98" t="str">
        <f t="shared" si="68"/>
        <v xml:space="preserve"> </v>
      </c>
      <c r="GD59" s="98" t="str">
        <f t="shared" si="69"/>
        <v xml:space="preserve"> </v>
      </c>
      <c r="GE59" s="80" t="str">
        <f t="shared" si="70"/>
        <v xml:space="preserve"> </v>
      </c>
      <c r="GF59" s="23" t="str">
        <f t="shared" si="71"/>
        <v xml:space="preserve"> </v>
      </c>
      <c r="GG59" s="80" t="str">
        <f t="shared" si="72"/>
        <v xml:space="preserve"> </v>
      </c>
      <c r="GH59" s="23" t="str">
        <f t="shared" si="73"/>
        <v xml:space="preserve"> </v>
      </c>
    </row>
    <row r="60" spans="1:190" x14ac:dyDescent="0.25">
      <c r="A60" s="20">
        <v>48</v>
      </c>
      <c r="B60" s="21"/>
      <c r="C60" s="22"/>
      <c r="D60" s="22"/>
      <c r="E60" s="23" t="str">
        <f t="shared" si="3"/>
        <v xml:space="preserve"> </v>
      </c>
      <c r="F60" s="22"/>
      <c r="G60" s="22"/>
      <c r="H60" s="23" t="str">
        <f t="shared" si="4"/>
        <v xml:space="preserve"> </v>
      </c>
      <c r="I60" s="22"/>
      <c r="J60" s="22"/>
      <c r="K60" s="23" t="str">
        <f t="shared" si="5"/>
        <v xml:space="preserve"> </v>
      </c>
      <c r="L60" s="22"/>
      <c r="M60" s="22"/>
      <c r="N60" s="23" t="str">
        <f t="shared" si="6"/>
        <v xml:space="preserve"> </v>
      </c>
      <c r="O60" s="22"/>
      <c r="P60" s="22"/>
      <c r="Q60" s="23" t="str">
        <f t="shared" si="7"/>
        <v xml:space="preserve"> </v>
      </c>
      <c r="R60" s="22"/>
      <c r="S60" s="22"/>
      <c r="T60" s="23" t="str">
        <f t="shared" si="8"/>
        <v xml:space="preserve"> </v>
      </c>
      <c r="U60" s="22"/>
      <c r="V60" s="22"/>
      <c r="W60" s="23" t="str">
        <f t="shared" si="9"/>
        <v xml:space="preserve"> </v>
      </c>
      <c r="X60" s="22"/>
      <c r="Y60" s="22"/>
      <c r="Z60" s="23" t="str">
        <f t="shared" si="10"/>
        <v xml:space="preserve"> </v>
      </c>
      <c r="AA60" s="22"/>
      <c r="AB60" s="22"/>
      <c r="AC60" s="23" t="str">
        <f t="shared" si="11"/>
        <v xml:space="preserve"> </v>
      </c>
      <c r="AD60" s="22"/>
      <c r="AE60" s="22"/>
      <c r="AF60" s="23" t="str">
        <f t="shared" si="12"/>
        <v xml:space="preserve"> </v>
      </c>
      <c r="AG60" s="22"/>
      <c r="AH60" s="22"/>
      <c r="AI60" s="23" t="str">
        <f t="shared" si="13"/>
        <v xml:space="preserve"> </v>
      </c>
      <c r="AJ60" s="22"/>
      <c r="AK60" s="22"/>
      <c r="AL60" s="23" t="str">
        <f t="shared" si="14"/>
        <v xml:space="preserve"> </v>
      </c>
      <c r="AM60" s="22"/>
      <c r="AN60" s="22"/>
      <c r="AO60" s="23" t="str">
        <f t="shared" si="15"/>
        <v xml:space="preserve"> </v>
      </c>
      <c r="AP60" s="22"/>
      <c r="AQ60" s="22"/>
      <c r="AR60" s="23" t="str">
        <f t="shared" si="16"/>
        <v xml:space="preserve"> </v>
      </c>
      <c r="AS60" s="22"/>
      <c r="AT60" s="22"/>
      <c r="AU60" s="23" t="str">
        <f t="shared" si="17"/>
        <v xml:space="preserve"> </v>
      </c>
      <c r="AV60" s="22"/>
      <c r="AW60" s="22"/>
      <c r="AX60" s="23" t="str">
        <f t="shared" si="18"/>
        <v xml:space="preserve"> </v>
      </c>
      <c r="AY60" s="22"/>
      <c r="AZ60" s="22"/>
      <c r="BA60" s="23" t="str">
        <f t="shared" si="19"/>
        <v xml:space="preserve"> </v>
      </c>
      <c r="BB60" s="22"/>
      <c r="BC60" s="22"/>
      <c r="BD60" s="23" t="str">
        <f t="shared" si="20"/>
        <v xml:space="preserve"> </v>
      </c>
      <c r="BE60" s="22"/>
      <c r="BF60" s="22"/>
      <c r="BG60" s="79" t="str">
        <f t="shared" si="0"/>
        <v xml:space="preserve"> </v>
      </c>
      <c r="BH60" s="79" t="str">
        <f t="shared" si="21"/>
        <v xml:space="preserve">   </v>
      </c>
      <c r="BI60" s="98" t="str">
        <f t="shared" si="22"/>
        <v xml:space="preserve"> </v>
      </c>
      <c r="BJ60" s="98" t="str">
        <f t="shared" si="23"/>
        <v xml:space="preserve"> </v>
      </c>
      <c r="BK60" s="80" t="str">
        <f t="shared" si="24"/>
        <v xml:space="preserve"> </v>
      </c>
      <c r="BL60" s="23" t="str">
        <f t="shared" si="25"/>
        <v xml:space="preserve"> </v>
      </c>
      <c r="BM60" s="22"/>
      <c r="BN60" s="22"/>
      <c r="BO60" s="23" t="str">
        <f t="shared" si="26"/>
        <v xml:space="preserve"> </v>
      </c>
      <c r="BP60" s="22"/>
      <c r="BQ60" s="22"/>
      <c r="BR60" s="23" t="str">
        <f t="shared" si="27"/>
        <v xml:space="preserve"> </v>
      </c>
      <c r="BS60" s="22"/>
      <c r="BT60" s="22"/>
      <c r="BU60" s="23" t="str">
        <f t="shared" si="28"/>
        <v xml:space="preserve"> </v>
      </c>
      <c r="BV60" s="22"/>
      <c r="BW60" s="22"/>
      <c r="BX60" s="23" t="str">
        <f t="shared" si="29"/>
        <v xml:space="preserve"> </v>
      </c>
      <c r="BY60" s="22"/>
      <c r="BZ60" s="22"/>
      <c r="CA60" s="23" t="str">
        <f t="shared" si="30"/>
        <v xml:space="preserve"> </v>
      </c>
      <c r="CB60" s="22"/>
      <c r="CC60" s="22"/>
      <c r="CD60" s="23" t="str">
        <f t="shared" si="31"/>
        <v xml:space="preserve"> </v>
      </c>
      <c r="CE60" s="22"/>
      <c r="CF60" s="22"/>
      <c r="CG60" s="23" t="str">
        <f t="shared" si="32"/>
        <v xml:space="preserve"> </v>
      </c>
      <c r="CH60" s="22"/>
      <c r="CI60" s="22"/>
      <c r="CJ60" s="23" t="str">
        <f t="shared" si="33"/>
        <v xml:space="preserve"> </v>
      </c>
      <c r="CK60" s="22"/>
      <c r="CL60" s="22"/>
      <c r="CM60" s="23" t="str">
        <f t="shared" si="34"/>
        <v xml:space="preserve"> </v>
      </c>
      <c r="CN60" s="22"/>
      <c r="CO60" s="22"/>
      <c r="CP60" s="23" t="str">
        <f t="shared" si="35"/>
        <v xml:space="preserve"> </v>
      </c>
      <c r="CQ60" s="22"/>
      <c r="CR60" s="22"/>
      <c r="CS60" s="23" t="str">
        <f t="shared" si="36"/>
        <v xml:space="preserve"> </v>
      </c>
      <c r="CT60" s="22"/>
      <c r="CU60" s="22"/>
      <c r="CV60" s="23" t="str">
        <f t="shared" si="37"/>
        <v xml:space="preserve"> </v>
      </c>
      <c r="CW60" s="22"/>
      <c r="CX60" s="22"/>
      <c r="CY60" s="23" t="str">
        <f t="shared" si="38"/>
        <v xml:space="preserve"> </v>
      </c>
      <c r="CZ60" s="22"/>
      <c r="DA60" s="22"/>
      <c r="DB60" s="23" t="str">
        <f t="shared" si="39"/>
        <v xml:space="preserve"> </v>
      </c>
      <c r="DC60" s="22"/>
      <c r="DD60" s="22"/>
      <c r="DE60" s="23" t="str">
        <f t="shared" si="40"/>
        <v xml:space="preserve"> </v>
      </c>
      <c r="DF60" s="22"/>
      <c r="DG60" s="22"/>
      <c r="DH60" s="23" t="str">
        <f t="shared" si="41"/>
        <v xml:space="preserve"> </v>
      </c>
      <c r="DI60" s="22"/>
      <c r="DJ60" s="22"/>
      <c r="DK60" s="23" t="str">
        <f t="shared" si="42"/>
        <v xml:space="preserve"> </v>
      </c>
      <c r="DL60" s="22"/>
      <c r="DM60" s="22"/>
      <c r="DN60" s="23" t="str">
        <f t="shared" si="43"/>
        <v xml:space="preserve"> </v>
      </c>
      <c r="DO60" s="22"/>
      <c r="DP60" s="22"/>
      <c r="DQ60" s="79" t="str">
        <f t="shared" si="1"/>
        <v xml:space="preserve"> </v>
      </c>
      <c r="DR60" s="79" t="str">
        <f t="shared" si="44"/>
        <v xml:space="preserve">   </v>
      </c>
      <c r="DS60" s="98" t="str">
        <f t="shared" si="45"/>
        <v xml:space="preserve"> </v>
      </c>
      <c r="DT60" s="98" t="str">
        <f t="shared" si="46"/>
        <v xml:space="preserve"> </v>
      </c>
      <c r="DU60" s="80" t="str">
        <f t="shared" si="47"/>
        <v xml:space="preserve"> </v>
      </c>
      <c r="DV60" s="23" t="str">
        <f t="shared" si="48"/>
        <v xml:space="preserve"> </v>
      </c>
      <c r="DW60" s="22"/>
      <c r="DX60" s="22"/>
      <c r="DY60" s="23" t="str">
        <f t="shared" si="49"/>
        <v xml:space="preserve"> </v>
      </c>
      <c r="DZ60" s="22"/>
      <c r="EA60" s="22"/>
      <c r="EB60" s="23" t="str">
        <f t="shared" si="50"/>
        <v xml:space="preserve"> </v>
      </c>
      <c r="EC60" s="22"/>
      <c r="ED60" s="22"/>
      <c r="EE60" s="23" t="str">
        <f t="shared" si="51"/>
        <v xml:space="preserve"> </v>
      </c>
      <c r="EF60" s="22"/>
      <c r="EG60" s="22"/>
      <c r="EH60" s="23" t="str">
        <f t="shared" si="52"/>
        <v xml:space="preserve"> </v>
      </c>
      <c r="EI60" s="22"/>
      <c r="EJ60" s="22"/>
      <c r="EK60" s="23" t="str">
        <f t="shared" si="53"/>
        <v xml:space="preserve"> </v>
      </c>
      <c r="EL60" s="22"/>
      <c r="EM60" s="22"/>
      <c r="EN60" s="23" t="str">
        <f t="shared" si="54"/>
        <v xml:space="preserve"> </v>
      </c>
      <c r="EO60" s="22"/>
      <c r="EP60" s="22"/>
      <c r="EQ60" s="23" t="str">
        <f t="shared" si="55"/>
        <v xml:space="preserve"> </v>
      </c>
      <c r="ER60" s="22"/>
      <c r="ES60" s="22"/>
      <c r="ET60" s="23" t="str">
        <f t="shared" si="56"/>
        <v xml:space="preserve"> </v>
      </c>
      <c r="EU60" s="22"/>
      <c r="EV60" s="22"/>
      <c r="EW60" s="23" t="str">
        <f t="shared" si="57"/>
        <v xml:space="preserve"> </v>
      </c>
      <c r="EX60" s="22"/>
      <c r="EY60" s="22"/>
      <c r="EZ60" s="23" t="str">
        <f t="shared" si="58"/>
        <v xml:space="preserve"> </v>
      </c>
      <c r="FA60" s="22"/>
      <c r="FB60" s="22"/>
      <c r="FC60" s="23" t="str">
        <f t="shared" si="59"/>
        <v xml:space="preserve"> </v>
      </c>
      <c r="FD60" s="22"/>
      <c r="FE60" s="22"/>
      <c r="FF60" s="23" t="str">
        <f t="shared" si="60"/>
        <v xml:space="preserve"> </v>
      </c>
      <c r="FG60" s="22"/>
      <c r="FH60" s="22"/>
      <c r="FI60" s="23" t="str">
        <f t="shared" si="61"/>
        <v xml:space="preserve"> </v>
      </c>
      <c r="FJ60" s="22"/>
      <c r="FK60" s="22"/>
      <c r="FL60" s="23" t="str">
        <f t="shared" si="62"/>
        <v xml:space="preserve"> </v>
      </c>
      <c r="FM60" s="22"/>
      <c r="FN60" s="22"/>
      <c r="FO60" s="23" t="str">
        <f t="shared" si="63"/>
        <v xml:space="preserve"> </v>
      </c>
      <c r="FP60" s="22"/>
      <c r="FQ60" s="22"/>
      <c r="FR60" s="23" t="str">
        <f t="shared" si="64"/>
        <v xml:space="preserve"> </v>
      </c>
      <c r="FS60" s="22"/>
      <c r="FT60" s="22"/>
      <c r="FU60" s="23" t="str">
        <f t="shared" si="65"/>
        <v xml:space="preserve"> </v>
      </c>
      <c r="FV60" s="22"/>
      <c r="FW60" s="22"/>
      <c r="FX60" s="23" t="str">
        <f t="shared" si="66"/>
        <v xml:space="preserve"> </v>
      </c>
      <c r="FY60" s="22"/>
      <c r="FZ60" s="22"/>
      <c r="GA60" s="79" t="str">
        <f t="shared" si="2"/>
        <v xml:space="preserve"> </v>
      </c>
      <c r="GB60" s="79" t="str">
        <f t="shared" si="67"/>
        <v xml:space="preserve">   </v>
      </c>
      <c r="GC60" s="98" t="str">
        <f t="shared" si="68"/>
        <v xml:space="preserve"> </v>
      </c>
      <c r="GD60" s="98" t="str">
        <f t="shared" si="69"/>
        <v xml:space="preserve"> </v>
      </c>
      <c r="GE60" s="80" t="str">
        <f t="shared" si="70"/>
        <v xml:space="preserve"> </v>
      </c>
      <c r="GF60" s="23" t="str">
        <f t="shared" si="71"/>
        <v xml:space="preserve"> </v>
      </c>
      <c r="GG60" s="80" t="str">
        <f t="shared" si="72"/>
        <v xml:space="preserve"> </v>
      </c>
      <c r="GH60" s="23" t="str">
        <f t="shared" si="73"/>
        <v xml:space="preserve"> </v>
      </c>
    </row>
    <row r="61" spans="1:190" x14ac:dyDescent="0.25">
      <c r="A61" s="20">
        <v>49</v>
      </c>
      <c r="B61" s="21"/>
      <c r="C61" s="22"/>
      <c r="D61" s="22"/>
      <c r="E61" s="23" t="str">
        <f t="shared" si="3"/>
        <v xml:space="preserve"> </v>
      </c>
      <c r="F61" s="22"/>
      <c r="G61" s="22"/>
      <c r="H61" s="23" t="str">
        <f t="shared" si="4"/>
        <v xml:space="preserve"> </v>
      </c>
      <c r="I61" s="22"/>
      <c r="J61" s="22"/>
      <c r="K61" s="23" t="str">
        <f t="shared" si="5"/>
        <v xml:space="preserve"> </v>
      </c>
      <c r="L61" s="22"/>
      <c r="M61" s="22"/>
      <c r="N61" s="23" t="str">
        <f t="shared" si="6"/>
        <v xml:space="preserve"> </v>
      </c>
      <c r="O61" s="22"/>
      <c r="P61" s="22"/>
      <c r="Q61" s="23" t="str">
        <f t="shared" si="7"/>
        <v xml:space="preserve"> </v>
      </c>
      <c r="R61" s="22"/>
      <c r="S61" s="22"/>
      <c r="T61" s="23" t="str">
        <f t="shared" si="8"/>
        <v xml:space="preserve"> </v>
      </c>
      <c r="U61" s="22"/>
      <c r="V61" s="22"/>
      <c r="W61" s="23" t="str">
        <f t="shared" si="9"/>
        <v xml:space="preserve"> </v>
      </c>
      <c r="X61" s="22"/>
      <c r="Y61" s="22"/>
      <c r="Z61" s="23" t="str">
        <f t="shared" si="10"/>
        <v xml:space="preserve"> </v>
      </c>
      <c r="AA61" s="22"/>
      <c r="AB61" s="22"/>
      <c r="AC61" s="23" t="str">
        <f t="shared" si="11"/>
        <v xml:space="preserve"> </v>
      </c>
      <c r="AD61" s="22"/>
      <c r="AE61" s="22"/>
      <c r="AF61" s="23" t="str">
        <f t="shared" si="12"/>
        <v xml:space="preserve"> </v>
      </c>
      <c r="AG61" s="22"/>
      <c r="AH61" s="22"/>
      <c r="AI61" s="23" t="str">
        <f t="shared" si="13"/>
        <v xml:space="preserve"> </v>
      </c>
      <c r="AJ61" s="22"/>
      <c r="AK61" s="22"/>
      <c r="AL61" s="23" t="str">
        <f t="shared" si="14"/>
        <v xml:space="preserve"> </v>
      </c>
      <c r="AM61" s="22"/>
      <c r="AN61" s="22"/>
      <c r="AO61" s="23" t="str">
        <f t="shared" si="15"/>
        <v xml:space="preserve"> </v>
      </c>
      <c r="AP61" s="22"/>
      <c r="AQ61" s="22"/>
      <c r="AR61" s="23" t="str">
        <f t="shared" si="16"/>
        <v xml:space="preserve"> </v>
      </c>
      <c r="AS61" s="22"/>
      <c r="AT61" s="22"/>
      <c r="AU61" s="23" t="str">
        <f t="shared" si="17"/>
        <v xml:space="preserve"> </v>
      </c>
      <c r="AV61" s="22"/>
      <c r="AW61" s="22"/>
      <c r="AX61" s="23" t="str">
        <f t="shared" si="18"/>
        <v xml:space="preserve"> </v>
      </c>
      <c r="AY61" s="22"/>
      <c r="AZ61" s="22"/>
      <c r="BA61" s="23" t="str">
        <f t="shared" si="19"/>
        <v xml:space="preserve"> </v>
      </c>
      <c r="BB61" s="22"/>
      <c r="BC61" s="22"/>
      <c r="BD61" s="23" t="str">
        <f t="shared" si="20"/>
        <v xml:space="preserve"> </v>
      </c>
      <c r="BE61" s="22"/>
      <c r="BF61" s="22"/>
      <c r="BG61" s="79" t="str">
        <f t="shared" si="0"/>
        <v xml:space="preserve"> </v>
      </c>
      <c r="BH61" s="79" t="str">
        <f t="shared" si="21"/>
        <v xml:space="preserve">   </v>
      </c>
      <c r="BI61" s="98" t="str">
        <f t="shared" si="22"/>
        <v xml:space="preserve"> </v>
      </c>
      <c r="BJ61" s="98" t="str">
        <f t="shared" si="23"/>
        <v xml:space="preserve"> </v>
      </c>
      <c r="BK61" s="80" t="str">
        <f t="shared" si="24"/>
        <v xml:space="preserve"> </v>
      </c>
      <c r="BL61" s="23" t="str">
        <f t="shared" si="25"/>
        <v xml:space="preserve"> </v>
      </c>
      <c r="BM61" s="22"/>
      <c r="BN61" s="22"/>
      <c r="BO61" s="23" t="str">
        <f t="shared" si="26"/>
        <v xml:space="preserve"> </v>
      </c>
      <c r="BP61" s="22"/>
      <c r="BQ61" s="22"/>
      <c r="BR61" s="23" t="str">
        <f t="shared" si="27"/>
        <v xml:space="preserve"> </v>
      </c>
      <c r="BS61" s="22"/>
      <c r="BT61" s="22"/>
      <c r="BU61" s="23" t="str">
        <f t="shared" si="28"/>
        <v xml:space="preserve"> </v>
      </c>
      <c r="BV61" s="22"/>
      <c r="BW61" s="22"/>
      <c r="BX61" s="23" t="str">
        <f t="shared" si="29"/>
        <v xml:space="preserve"> </v>
      </c>
      <c r="BY61" s="22"/>
      <c r="BZ61" s="22"/>
      <c r="CA61" s="23" t="str">
        <f t="shared" si="30"/>
        <v xml:space="preserve"> </v>
      </c>
      <c r="CB61" s="22"/>
      <c r="CC61" s="22"/>
      <c r="CD61" s="23" t="str">
        <f t="shared" si="31"/>
        <v xml:space="preserve"> </v>
      </c>
      <c r="CE61" s="22"/>
      <c r="CF61" s="22"/>
      <c r="CG61" s="23" t="str">
        <f t="shared" si="32"/>
        <v xml:space="preserve"> </v>
      </c>
      <c r="CH61" s="22"/>
      <c r="CI61" s="22"/>
      <c r="CJ61" s="23" t="str">
        <f t="shared" si="33"/>
        <v xml:space="preserve"> </v>
      </c>
      <c r="CK61" s="22"/>
      <c r="CL61" s="22"/>
      <c r="CM61" s="23" t="str">
        <f t="shared" si="34"/>
        <v xml:space="preserve"> </v>
      </c>
      <c r="CN61" s="22"/>
      <c r="CO61" s="22"/>
      <c r="CP61" s="23" t="str">
        <f t="shared" si="35"/>
        <v xml:space="preserve"> </v>
      </c>
      <c r="CQ61" s="22"/>
      <c r="CR61" s="22"/>
      <c r="CS61" s="23" t="str">
        <f t="shared" si="36"/>
        <v xml:space="preserve"> </v>
      </c>
      <c r="CT61" s="22"/>
      <c r="CU61" s="22"/>
      <c r="CV61" s="23" t="str">
        <f t="shared" si="37"/>
        <v xml:space="preserve"> </v>
      </c>
      <c r="CW61" s="22"/>
      <c r="CX61" s="22"/>
      <c r="CY61" s="23" t="str">
        <f t="shared" si="38"/>
        <v xml:space="preserve"> </v>
      </c>
      <c r="CZ61" s="22"/>
      <c r="DA61" s="22"/>
      <c r="DB61" s="23" t="str">
        <f t="shared" si="39"/>
        <v xml:space="preserve"> </v>
      </c>
      <c r="DC61" s="22"/>
      <c r="DD61" s="22"/>
      <c r="DE61" s="23" t="str">
        <f t="shared" si="40"/>
        <v xml:space="preserve"> </v>
      </c>
      <c r="DF61" s="22"/>
      <c r="DG61" s="22"/>
      <c r="DH61" s="23" t="str">
        <f t="shared" si="41"/>
        <v xml:space="preserve"> </v>
      </c>
      <c r="DI61" s="22"/>
      <c r="DJ61" s="22"/>
      <c r="DK61" s="23" t="str">
        <f t="shared" si="42"/>
        <v xml:space="preserve"> </v>
      </c>
      <c r="DL61" s="22"/>
      <c r="DM61" s="22"/>
      <c r="DN61" s="23" t="str">
        <f t="shared" si="43"/>
        <v xml:space="preserve"> </v>
      </c>
      <c r="DO61" s="22"/>
      <c r="DP61" s="22"/>
      <c r="DQ61" s="79" t="str">
        <f t="shared" si="1"/>
        <v xml:space="preserve"> </v>
      </c>
      <c r="DR61" s="79" t="str">
        <f t="shared" si="44"/>
        <v xml:space="preserve">   </v>
      </c>
      <c r="DS61" s="98" t="str">
        <f t="shared" si="45"/>
        <v xml:space="preserve"> </v>
      </c>
      <c r="DT61" s="98" t="str">
        <f t="shared" si="46"/>
        <v xml:space="preserve"> </v>
      </c>
      <c r="DU61" s="80" t="str">
        <f t="shared" si="47"/>
        <v xml:space="preserve"> </v>
      </c>
      <c r="DV61" s="23" t="str">
        <f t="shared" si="48"/>
        <v xml:space="preserve"> </v>
      </c>
      <c r="DW61" s="22"/>
      <c r="DX61" s="22"/>
      <c r="DY61" s="23" t="str">
        <f t="shared" si="49"/>
        <v xml:space="preserve"> </v>
      </c>
      <c r="DZ61" s="22"/>
      <c r="EA61" s="22"/>
      <c r="EB61" s="23" t="str">
        <f t="shared" si="50"/>
        <v xml:space="preserve"> </v>
      </c>
      <c r="EC61" s="22"/>
      <c r="ED61" s="22"/>
      <c r="EE61" s="23" t="str">
        <f t="shared" si="51"/>
        <v xml:space="preserve"> </v>
      </c>
      <c r="EF61" s="22"/>
      <c r="EG61" s="22"/>
      <c r="EH61" s="23" t="str">
        <f t="shared" si="52"/>
        <v xml:space="preserve"> </v>
      </c>
      <c r="EI61" s="22"/>
      <c r="EJ61" s="22"/>
      <c r="EK61" s="23" t="str">
        <f t="shared" si="53"/>
        <v xml:space="preserve"> </v>
      </c>
      <c r="EL61" s="22"/>
      <c r="EM61" s="22"/>
      <c r="EN61" s="23" t="str">
        <f t="shared" si="54"/>
        <v xml:space="preserve"> </v>
      </c>
      <c r="EO61" s="22"/>
      <c r="EP61" s="22"/>
      <c r="EQ61" s="23" t="str">
        <f t="shared" si="55"/>
        <v xml:space="preserve"> </v>
      </c>
      <c r="ER61" s="22"/>
      <c r="ES61" s="22"/>
      <c r="ET61" s="23" t="str">
        <f t="shared" si="56"/>
        <v xml:space="preserve"> </v>
      </c>
      <c r="EU61" s="22"/>
      <c r="EV61" s="22"/>
      <c r="EW61" s="23" t="str">
        <f t="shared" si="57"/>
        <v xml:space="preserve"> </v>
      </c>
      <c r="EX61" s="22"/>
      <c r="EY61" s="22"/>
      <c r="EZ61" s="23" t="str">
        <f t="shared" si="58"/>
        <v xml:space="preserve"> </v>
      </c>
      <c r="FA61" s="22"/>
      <c r="FB61" s="22"/>
      <c r="FC61" s="23" t="str">
        <f t="shared" si="59"/>
        <v xml:space="preserve"> </v>
      </c>
      <c r="FD61" s="22"/>
      <c r="FE61" s="22"/>
      <c r="FF61" s="23" t="str">
        <f t="shared" si="60"/>
        <v xml:space="preserve"> </v>
      </c>
      <c r="FG61" s="22"/>
      <c r="FH61" s="22"/>
      <c r="FI61" s="23" t="str">
        <f t="shared" si="61"/>
        <v xml:space="preserve"> </v>
      </c>
      <c r="FJ61" s="22"/>
      <c r="FK61" s="22"/>
      <c r="FL61" s="23" t="str">
        <f t="shared" si="62"/>
        <v xml:space="preserve"> </v>
      </c>
      <c r="FM61" s="22"/>
      <c r="FN61" s="22"/>
      <c r="FO61" s="23" t="str">
        <f t="shared" si="63"/>
        <v xml:space="preserve"> </v>
      </c>
      <c r="FP61" s="22"/>
      <c r="FQ61" s="22"/>
      <c r="FR61" s="23" t="str">
        <f t="shared" si="64"/>
        <v xml:space="preserve"> </v>
      </c>
      <c r="FS61" s="22"/>
      <c r="FT61" s="22"/>
      <c r="FU61" s="23" t="str">
        <f t="shared" si="65"/>
        <v xml:space="preserve"> </v>
      </c>
      <c r="FV61" s="22"/>
      <c r="FW61" s="22"/>
      <c r="FX61" s="23" t="str">
        <f t="shared" si="66"/>
        <v xml:space="preserve"> </v>
      </c>
      <c r="FY61" s="22"/>
      <c r="FZ61" s="22"/>
      <c r="GA61" s="79" t="str">
        <f t="shared" si="2"/>
        <v xml:space="preserve"> </v>
      </c>
      <c r="GB61" s="79" t="str">
        <f t="shared" si="67"/>
        <v xml:space="preserve">   </v>
      </c>
      <c r="GC61" s="98" t="str">
        <f t="shared" si="68"/>
        <v xml:space="preserve"> </v>
      </c>
      <c r="GD61" s="98" t="str">
        <f t="shared" si="69"/>
        <v xml:space="preserve"> </v>
      </c>
      <c r="GE61" s="80" t="str">
        <f t="shared" si="70"/>
        <v xml:space="preserve"> </v>
      </c>
      <c r="GF61" s="23" t="str">
        <f t="shared" si="71"/>
        <v xml:space="preserve"> </v>
      </c>
      <c r="GG61" s="80" t="str">
        <f t="shared" si="72"/>
        <v xml:space="preserve"> </v>
      </c>
      <c r="GH61" s="23" t="str">
        <f t="shared" si="73"/>
        <v xml:space="preserve"> </v>
      </c>
    </row>
    <row r="62" spans="1:190" x14ac:dyDescent="0.25">
      <c r="A62" s="20">
        <v>50</v>
      </c>
      <c r="B62" s="21"/>
      <c r="C62" s="22"/>
      <c r="D62" s="22"/>
      <c r="E62" s="23" t="str">
        <f t="shared" si="3"/>
        <v xml:space="preserve"> </v>
      </c>
      <c r="F62" s="22"/>
      <c r="G62" s="22"/>
      <c r="H62" s="23" t="str">
        <f t="shared" si="4"/>
        <v xml:space="preserve"> </v>
      </c>
      <c r="I62" s="22"/>
      <c r="J62" s="22"/>
      <c r="K62" s="23" t="str">
        <f t="shared" si="5"/>
        <v xml:space="preserve"> </v>
      </c>
      <c r="L62" s="22"/>
      <c r="M62" s="22"/>
      <c r="N62" s="23" t="str">
        <f t="shared" si="6"/>
        <v xml:space="preserve"> </v>
      </c>
      <c r="O62" s="22"/>
      <c r="P62" s="22"/>
      <c r="Q62" s="23" t="str">
        <f t="shared" si="7"/>
        <v xml:space="preserve"> </v>
      </c>
      <c r="R62" s="22"/>
      <c r="S62" s="22"/>
      <c r="T62" s="23" t="str">
        <f t="shared" si="8"/>
        <v xml:space="preserve"> </v>
      </c>
      <c r="U62" s="22"/>
      <c r="V62" s="22"/>
      <c r="W62" s="23" t="str">
        <f t="shared" si="9"/>
        <v xml:space="preserve"> </v>
      </c>
      <c r="X62" s="22"/>
      <c r="Y62" s="22"/>
      <c r="Z62" s="23" t="str">
        <f t="shared" si="10"/>
        <v xml:space="preserve"> </v>
      </c>
      <c r="AA62" s="22"/>
      <c r="AB62" s="22"/>
      <c r="AC62" s="23" t="str">
        <f t="shared" si="11"/>
        <v xml:space="preserve"> </v>
      </c>
      <c r="AD62" s="22"/>
      <c r="AE62" s="22"/>
      <c r="AF62" s="23" t="str">
        <f t="shared" si="12"/>
        <v xml:space="preserve"> </v>
      </c>
      <c r="AG62" s="22"/>
      <c r="AH62" s="22"/>
      <c r="AI62" s="23" t="str">
        <f t="shared" si="13"/>
        <v xml:space="preserve"> </v>
      </c>
      <c r="AJ62" s="22"/>
      <c r="AK62" s="22"/>
      <c r="AL62" s="23" t="str">
        <f t="shared" si="14"/>
        <v xml:space="preserve"> </v>
      </c>
      <c r="AM62" s="22"/>
      <c r="AN62" s="22"/>
      <c r="AO62" s="23" t="str">
        <f t="shared" si="15"/>
        <v xml:space="preserve"> </v>
      </c>
      <c r="AP62" s="22"/>
      <c r="AQ62" s="22"/>
      <c r="AR62" s="23" t="str">
        <f t="shared" si="16"/>
        <v xml:space="preserve"> </v>
      </c>
      <c r="AS62" s="22"/>
      <c r="AT62" s="22"/>
      <c r="AU62" s="23" t="str">
        <f t="shared" si="17"/>
        <v xml:space="preserve"> </v>
      </c>
      <c r="AV62" s="22"/>
      <c r="AW62" s="22"/>
      <c r="AX62" s="23" t="str">
        <f t="shared" si="18"/>
        <v xml:space="preserve"> </v>
      </c>
      <c r="AY62" s="22"/>
      <c r="AZ62" s="22"/>
      <c r="BA62" s="23" t="str">
        <f t="shared" si="19"/>
        <v xml:space="preserve"> </v>
      </c>
      <c r="BB62" s="22"/>
      <c r="BC62" s="22"/>
      <c r="BD62" s="23" t="str">
        <f t="shared" si="20"/>
        <v xml:space="preserve"> </v>
      </c>
      <c r="BE62" s="22"/>
      <c r="BF62" s="22"/>
      <c r="BG62" s="79" t="str">
        <f t="shared" si="0"/>
        <v xml:space="preserve"> </v>
      </c>
      <c r="BH62" s="79" t="str">
        <f t="shared" si="21"/>
        <v xml:space="preserve">   </v>
      </c>
      <c r="BI62" s="98" t="str">
        <f t="shared" si="22"/>
        <v xml:space="preserve"> </v>
      </c>
      <c r="BJ62" s="98" t="str">
        <f t="shared" si="23"/>
        <v xml:space="preserve"> </v>
      </c>
      <c r="BK62" s="80" t="str">
        <f t="shared" si="24"/>
        <v xml:space="preserve"> </v>
      </c>
      <c r="BL62" s="23" t="str">
        <f t="shared" si="25"/>
        <v xml:space="preserve"> </v>
      </c>
      <c r="BM62" s="22"/>
      <c r="BN62" s="22"/>
      <c r="BO62" s="23" t="str">
        <f t="shared" si="26"/>
        <v xml:space="preserve"> </v>
      </c>
      <c r="BP62" s="22"/>
      <c r="BQ62" s="22"/>
      <c r="BR62" s="23" t="str">
        <f t="shared" si="27"/>
        <v xml:space="preserve"> </v>
      </c>
      <c r="BS62" s="22"/>
      <c r="BT62" s="22"/>
      <c r="BU62" s="23" t="str">
        <f t="shared" si="28"/>
        <v xml:space="preserve"> </v>
      </c>
      <c r="BV62" s="22"/>
      <c r="BW62" s="22"/>
      <c r="BX62" s="23" t="str">
        <f t="shared" si="29"/>
        <v xml:space="preserve"> </v>
      </c>
      <c r="BY62" s="22"/>
      <c r="BZ62" s="22"/>
      <c r="CA62" s="23" t="str">
        <f t="shared" si="30"/>
        <v xml:space="preserve"> </v>
      </c>
      <c r="CB62" s="22"/>
      <c r="CC62" s="22"/>
      <c r="CD62" s="23" t="str">
        <f t="shared" si="31"/>
        <v xml:space="preserve"> </v>
      </c>
      <c r="CE62" s="22"/>
      <c r="CF62" s="22"/>
      <c r="CG62" s="23" t="str">
        <f t="shared" si="32"/>
        <v xml:space="preserve"> </v>
      </c>
      <c r="CH62" s="22"/>
      <c r="CI62" s="22"/>
      <c r="CJ62" s="23" t="str">
        <f t="shared" si="33"/>
        <v xml:space="preserve"> </v>
      </c>
      <c r="CK62" s="22"/>
      <c r="CL62" s="22"/>
      <c r="CM62" s="23" t="str">
        <f t="shared" si="34"/>
        <v xml:space="preserve"> </v>
      </c>
      <c r="CN62" s="22"/>
      <c r="CO62" s="22"/>
      <c r="CP62" s="23" t="str">
        <f t="shared" si="35"/>
        <v xml:space="preserve"> </v>
      </c>
      <c r="CQ62" s="22"/>
      <c r="CR62" s="22"/>
      <c r="CS62" s="23" t="str">
        <f t="shared" si="36"/>
        <v xml:space="preserve"> </v>
      </c>
      <c r="CT62" s="22"/>
      <c r="CU62" s="22"/>
      <c r="CV62" s="23" t="str">
        <f t="shared" si="37"/>
        <v xml:space="preserve"> </v>
      </c>
      <c r="CW62" s="22"/>
      <c r="CX62" s="22"/>
      <c r="CY62" s="23" t="str">
        <f t="shared" si="38"/>
        <v xml:space="preserve"> </v>
      </c>
      <c r="CZ62" s="22"/>
      <c r="DA62" s="22"/>
      <c r="DB62" s="23" t="str">
        <f t="shared" si="39"/>
        <v xml:space="preserve"> </v>
      </c>
      <c r="DC62" s="22"/>
      <c r="DD62" s="22"/>
      <c r="DE62" s="23" t="str">
        <f t="shared" si="40"/>
        <v xml:space="preserve"> </v>
      </c>
      <c r="DF62" s="22"/>
      <c r="DG62" s="22"/>
      <c r="DH62" s="23" t="str">
        <f t="shared" si="41"/>
        <v xml:space="preserve"> </v>
      </c>
      <c r="DI62" s="22"/>
      <c r="DJ62" s="22"/>
      <c r="DK62" s="23" t="str">
        <f t="shared" si="42"/>
        <v xml:space="preserve"> </v>
      </c>
      <c r="DL62" s="22"/>
      <c r="DM62" s="22"/>
      <c r="DN62" s="23" t="str">
        <f t="shared" si="43"/>
        <v xml:space="preserve"> </v>
      </c>
      <c r="DO62" s="22"/>
      <c r="DP62" s="22"/>
      <c r="DQ62" s="79" t="str">
        <f t="shared" si="1"/>
        <v xml:space="preserve"> </v>
      </c>
      <c r="DR62" s="79" t="str">
        <f t="shared" si="44"/>
        <v xml:space="preserve">   </v>
      </c>
      <c r="DS62" s="98" t="str">
        <f t="shared" si="45"/>
        <v xml:space="preserve"> </v>
      </c>
      <c r="DT62" s="98" t="str">
        <f t="shared" si="46"/>
        <v xml:space="preserve"> </v>
      </c>
      <c r="DU62" s="80" t="str">
        <f t="shared" si="47"/>
        <v xml:space="preserve"> </v>
      </c>
      <c r="DV62" s="23" t="str">
        <f t="shared" si="48"/>
        <v xml:space="preserve"> </v>
      </c>
      <c r="DW62" s="22"/>
      <c r="DX62" s="22"/>
      <c r="DY62" s="23" t="str">
        <f t="shared" si="49"/>
        <v xml:space="preserve"> </v>
      </c>
      <c r="DZ62" s="22"/>
      <c r="EA62" s="22"/>
      <c r="EB62" s="23" t="str">
        <f t="shared" si="50"/>
        <v xml:space="preserve"> </v>
      </c>
      <c r="EC62" s="22"/>
      <c r="ED62" s="22"/>
      <c r="EE62" s="23" t="str">
        <f t="shared" si="51"/>
        <v xml:space="preserve"> </v>
      </c>
      <c r="EF62" s="22"/>
      <c r="EG62" s="22"/>
      <c r="EH62" s="23" t="str">
        <f t="shared" si="52"/>
        <v xml:space="preserve"> </v>
      </c>
      <c r="EI62" s="22"/>
      <c r="EJ62" s="22"/>
      <c r="EK62" s="23" t="str">
        <f t="shared" si="53"/>
        <v xml:space="preserve"> </v>
      </c>
      <c r="EL62" s="22"/>
      <c r="EM62" s="22"/>
      <c r="EN62" s="23" t="str">
        <f t="shared" si="54"/>
        <v xml:space="preserve"> </v>
      </c>
      <c r="EO62" s="22"/>
      <c r="EP62" s="22"/>
      <c r="EQ62" s="23" t="str">
        <f t="shared" si="55"/>
        <v xml:space="preserve"> </v>
      </c>
      <c r="ER62" s="22"/>
      <c r="ES62" s="22"/>
      <c r="ET62" s="23" t="str">
        <f t="shared" si="56"/>
        <v xml:space="preserve"> </v>
      </c>
      <c r="EU62" s="22"/>
      <c r="EV62" s="22"/>
      <c r="EW62" s="23" t="str">
        <f t="shared" si="57"/>
        <v xml:space="preserve"> </v>
      </c>
      <c r="EX62" s="22"/>
      <c r="EY62" s="22"/>
      <c r="EZ62" s="23" t="str">
        <f t="shared" si="58"/>
        <v xml:space="preserve"> </v>
      </c>
      <c r="FA62" s="22"/>
      <c r="FB62" s="22"/>
      <c r="FC62" s="23" t="str">
        <f t="shared" si="59"/>
        <v xml:space="preserve"> </v>
      </c>
      <c r="FD62" s="22"/>
      <c r="FE62" s="22"/>
      <c r="FF62" s="23" t="str">
        <f t="shared" si="60"/>
        <v xml:space="preserve"> </v>
      </c>
      <c r="FG62" s="22"/>
      <c r="FH62" s="22"/>
      <c r="FI62" s="23" t="str">
        <f t="shared" si="61"/>
        <v xml:space="preserve"> </v>
      </c>
      <c r="FJ62" s="22"/>
      <c r="FK62" s="22"/>
      <c r="FL62" s="23" t="str">
        <f t="shared" si="62"/>
        <v xml:space="preserve"> </v>
      </c>
      <c r="FM62" s="22"/>
      <c r="FN62" s="22"/>
      <c r="FO62" s="23" t="str">
        <f t="shared" si="63"/>
        <v xml:space="preserve"> </v>
      </c>
      <c r="FP62" s="22"/>
      <c r="FQ62" s="22"/>
      <c r="FR62" s="23" t="str">
        <f t="shared" si="64"/>
        <v xml:space="preserve"> </v>
      </c>
      <c r="FS62" s="22"/>
      <c r="FT62" s="22"/>
      <c r="FU62" s="23" t="str">
        <f t="shared" si="65"/>
        <v xml:space="preserve"> </v>
      </c>
      <c r="FV62" s="22"/>
      <c r="FW62" s="22"/>
      <c r="FX62" s="23" t="str">
        <f t="shared" si="66"/>
        <v xml:space="preserve"> </v>
      </c>
      <c r="FY62" s="22"/>
      <c r="FZ62" s="22"/>
      <c r="GA62" s="79" t="str">
        <f t="shared" si="2"/>
        <v xml:space="preserve"> </v>
      </c>
      <c r="GB62" s="79" t="str">
        <f t="shared" si="67"/>
        <v xml:space="preserve">   </v>
      </c>
      <c r="GC62" s="98" t="str">
        <f t="shared" si="68"/>
        <v xml:space="preserve"> </v>
      </c>
      <c r="GD62" s="98" t="str">
        <f t="shared" si="69"/>
        <v xml:space="preserve"> </v>
      </c>
      <c r="GE62" s="80" t="str">
        <f t="shared" si="70"/>
        <v xml:space="preserve"> </v>
      </c>
      <c r="GF62" s="23" t="str">
        <f t="shared" si="71"/>
        <v xml:space="preserve"> </v>
      </c>
      <c r="GG62" s="80" t="str">
        <f t="shared" si="72"/>
        <v xml:space="preserve"> </v>
      </c>
      <c r="GH62" s="23" t="str">
        <f t="shared" si="73"/>
        <v xml:space="preserve"> </v>
      </c>
    </row>
    <row r="63" spans="1:190" x14ac:dyDescent="0.25">
      <c r="B63" s="83" t="s">
        <v>111</v>
      </c>
      <c r="C63" s="82">
        <f t="shared" ref="C63:CA63" si="74">IFERROR(TRUNC(AVERAGE(C13:C62),2)," ")</f>
        <v>8</v>
      </c>
      <c r="D63" s="82" t="str">
        <f t="shared" si="74"/>
        <v xml:space="preserve"> </v>
      </c>
      <c r="E63" s="82">
        <f t="shared" si="74"/>
        <v>8</v>
      </c>
      <c r="F63" s="82" t="str">
        <f t="shared" si="74"/>
        <v xml:space="preserve"> </v>
      </c>
      <c r="G63" s="82" t="str">
        <f t="shared" si="74"/>
        <v xml:space="preserve"> </v>
      </c>
      <c r="H63" s="82" t="str">
        <f t="shared" si="74"/>
        <v xml:space="preserve"> </v>
      </c>
      <c r="I63" s="82" t="str">
        <f t="shared" si="74"/>
        <v xml:space="preserve"> </v>
      </c>
      <c r="J63" s="82" t="str">
        <f t="shared" si="74"/>
        <v xml:space="preserve"> </v>
      </c>
      <c r="K63" s="82" t="str">
        <f t="shared" si="74"/>
        <v xml:space="preserve"> </v>
      </c>
      <c r="L63" s="82" t="str">
        <f t="shared" si="74"/>
        <v xml:space="preserve"> </v>
      </c>
      <c r="M63" s="82" t="str">
        <f t="shared" si="74"/>
        <v xml:space="preserve"> </v>
      </c>
      <c r="N63" s="82" t="str">
        <f t="shared" si="74"/>
        <v xml:space="preserve"> </v>
      </c>
      <c r="O63" s="82" t="str">
        <f t="shared" si="74"/>
        <v xml:space="preserve"> </v>
      </c>
      <c r="P63" s="82" t="str">
        <f t="shared" si="74"/>
        <v xml:space="preserve"> </v>
      </c>
      <c r="Q63" s="82" t="str">
        <f t="shared" si="74"/>
        <v xml:space="preserve"> </v>
      </c>
      <c r="R63" s="82" t="str">
        <f t="shared" si="74"/>
        <v xml:space="preserve"> </v>
      </c>
      <c r="S63" s="82" t="str">
        <f t="shared" si="74"/>
        <v xml:space="preserve"> </v>
      </c>
      <c r="T63" s="82" t="str">
        <f t="shared" si="74"/>
        <v xml:space="preserve"> </v>
      </c>
      <c r="U63" s="82" t="str">
        <f t="shared" si="74"/>
        <v xml:space="preserve"> </v>
      </c>
      <c r="V63" s="82" t="str">
        <f t="shared" si="74"/>
        <v xml:space="preserve"> </v>
      </c>
      <c r="W63" s="82" t="str">
        <f t="shared" si="74"/>
        <v xml:space="preserve"> </v>
      </c>
      <c r="X63" s="82" t="str">
        <f t="shared" si="74"/>
        <v xml:space="preserve"> </v>
      </c>
      <c r="Y63" s="82" t="str">
        <f t="shared" si="74"/>
        <v xml:space="preserve"> </v>
      </c>
      <c r="Z63" s="82" t="str">
        <f t="shared" si="74"/>
        <v xml:space="preserve"> </v>
      </c>
      <c r="AA63" s="82" t="str">
        <f t="shared" si="74"/>
        <v xml:space="preserve"> </v>
      </c>
      <c r="AB63" s="82" t="str">
        <f t="shared" si="74"/>
        <v xml:space="preserve"> </v>
      </c>
      <c r="AC63" s="82" t="str">
        <f t="shared" si="74"/>
        <v xml:space="preserve"> </v>
      </c>
      <c r="AD63" s="82" t="str">
        <f t="shared" si="74"/>
        <v xml:space="preserve"> </v>
      </c>
      <c r="AE63" s="82" t="str">
        <f t="shared" si="74"/>
        <v xml:space="preserve"> </v>
      </c>
      <c r="AF63" s="82" t="str">
        <f t="shared" si="74"/>
        <v xml:space="preserve"> </v>
      </c>
      <c r="AG63" s="82" t="str">
        <f t="shared" si="74"/>
        <v xml:space="preserve"> </v>
      </c>
      <c r="AH63" s="82" t="str">
        <f t="shared" si="74"/>
        <v xml:space="preserve"> </v>
      </c>
      <c r="AI63" s="82" t="str">
        <f t="shared" si="74"/>
        <v xml:space="preserve"> </v>
      </c>
      <c r="AJ63" s="82" t="str">
        <f t="shared" si="74"/>
        <v xml:space="preserve"> </v>
      </c>
      <c r="AK63" s="82" t="str">
        <f t="shared" si="74"/>
        <v xml:space="preserve"> </v>
      </c>
      <c r="AL63" s="82" t="str">
        <f t="shared" si="74"/>
        <v xml:space="preserve"> </v>
      </c>
      <c r="AM63" s="82" t="str">
        <f t="shared" si="74"/>
        <v xml:space="preserve"> </v>
      </c>
      <c r="AN63" s="82" t="str">
        <f t="shared" si="74"/>
        <v xml:space="preserve"> </v>
      </c>
      <c r="AO63" s="82" t="str">
        <f t="shared" si="74"/>
        <v xml:space="preserve"> </v>
      </c>
      <c r="AP63" s="82" t="str">
        <f t="shared" si="74"/>
        <v xml:space="preserve"> </v>
      </c>
      <c r="AQ63" s="82" t="str">
        <f t="shared" si="74"/>
        <v xml:space="preserve"> </v>
      </c>
      <c r="AR63" s="82" t="str">
        <f t="shared" si="74"/>
        <v xml:space="preserve"> </v>
      </c>
      <c r="AS63" s="82" t="str">
        <f t="shared" si="74"/>
        <v xml:space="preserve"> </v>
      </c>
      <c r="AT63" s="82" t="str">
        <f t="shared" si="74"/>
        <v xml:space="preserve"> </v>
      </c>
      <c r="AU63" s="82" t="str">
        <f t="shared" si="74"/>
        <v xml:space="preserve"> </v>
      </c>
      <c r="AV63" s="82" t="str">
        <f t="shared" si="74"/>
        <v xml:space="preserve"> </v>
      </c>
      <c r="AW63" s="82" t="str">
        <f t="shared" si="74"/>
        <v xml:space="preserve"> </v>
      </c>
      <c r="AX63" s="82" t="str">
        <f t="shared" si="74"/>
        <v xml:space="preserve"> </v>
      </c>
      <c r="AY63" s="82" t="str">
        <f t="shared" si="74"/>
        <v xml:space="preserve"> </v>
      </c>
      <c r="AZ63" s="82" t="str">
        <f t="shared" si="74"/>
        <v xml:space="preserve"> </v>
      </c>
      <c r="BA63" s="82" t="str">
        <f t="shared" si="74"/>
        <v xml:space="preserve"> </v>
      </c>
      <c r="BB63" s="82">
        <f t="shared" si="74"/>
        <v>9</v>
      </c>
      <c r="BC63" s="82">
        <f t="shared" si="74"/>
        <v>7</v>
      </c>
      <c r="BD63" s="82">
        <f t="shared" si="74"/>
        <v>8</v>
      </c>
      <c r="BE63" s="82"/>
      <c r="BF63" s="82"/>
      <c r="BG63" s="82">
        <f t="shared" si="74"/>
        <v>8</v>
      </c>
      <c r="BH63" s="82">
        <f t="shared" si="74"/>
        <v>8.5</v>
      </c>
      <c r="BI63" s="82">
        <f t="shared" si="74"/>
        <v>5.6</v>
      </c>
      <c r="BJ63" s="82">
        <f t="shared" si="74"/>
        <v>2.5499999999999998</v>
      </c>
      <c r="BK63" s="82">
        <f t="shared" si="74"/>
        <v>8.15</v>
      </c>
      <c r="BL63" s="82" t="str">
        <f t="shared" si="74"/>
        <v xml:space="preserve"> </v>
      </c>
      <c r="BM63" s="82" t="str">
        <f t="shared" si="74"/>
        <v xml:space="preserve"> </v>
      </c>
      <c r="BN63" s="82" t="str">
        <f t="shared" si="74"/>
        <v xml:space="preserve"> </v>
      </c>
      <c r="BO63" s="82" t="str">
        <f t="shared" si="74"/>
        <v xml:space="preserve"> </v>
      </c>
      <c r="BP63" s="82" t="str">
        <f t="shared" si="74"/>
        <v xml:space="preserve"> </v>
      </c>
      <c r="BQ63" s="82" t="str">
        <f t="shared" si="74"/>
        <v xml:space="preserve"> </v>
      </c>
      <c r="BR63" s="82" t="str">
        <f t="shared" si="74"/>
        <v xml:space="preserve"> </v>
      </c>
      <c r="BS63" s="82" t="str">
        <f t="shared" si="74"/>
        <v xml:space="preserve"> </v>
      </c>
      <c r="BT63" s="82" t="str">
        <f t="shared" si="74"/>
        <v xml:space="preserve"> </v>
      </c>
      <c r="BU63" s="82" t="str">
        <f t="shared" si="74"/>
        <v xml:space="preserve"> </v>
      </c>
      <c r="BV63" s="82" t="str">
        <f t="shared" si="74"/>
        <v xml:space="preserve"> </v>
      </c>
      <c r="BW63" s="82" t="str">
        <f t="shared" si="74"/>
        <v xml:space="preserve"> </v>
      </c>
      <c r="BX63" s="82" t="str">
        <f t="shared" si="74"/>
        <v xml:space="preserve"> </v>
      </c>
      <c r="BY63" s="82" t="str">
        <f t="shared" si="74"/>
        <v xml:space="preserve"> </v>
      </c>
      <c r="BZ63" s="82" t="str">
        <f t="shared" si="74"/>
        <v xml:space="preserve"> </v>
      </c>
      <c r="CA63" s="82" t="str">
        <f t="shared" si="74"/>
        <v xml:space="preserve"> </v>
      </c>
      <c r="CB63" s="82" t="str">
        <f t="shared" ref="CB63:DN63" si="75">IFERROR(TRUNC(AVERAGE(CB13:CB62),2)," ")</f>
        <v xml:space="preserve"> </v>
      </c>
      <c r="CC63" s="82" t="str">
        <f t="shared" si="75"/>
        <v xml:space="preserve"> </v>
      </c>
      <c r="CD63" s="82" t="str">
        <f t="shared" si="75"/>
        <v xml:space="preserve"> </v>
      </c>
      <c r="CE63" s="82" t="str">
        <f t="shared" si="75"/>
        <v xml:space="preserve"> </v>
      </c>
      <c r="CF63" s="82" t="str">
        <f t="shared" si="75"/>
        <v xml:space="preserve"> </v>
      </c>
      <c r="CG63" s="82" t="str">
        <f t="shared" si="75"/>
        <v xml:space="preserve"> </v>
      </c>
      <c r="CH63" s="82" t="str">
        <f t="shared" si="75"/>
        <v xml:space="preserve"> </v>
      </c>
      <c r="CI63" s="82" t="str">
        <f t="shared" si="75"/>
        <v xml:space="preserve"> </v>
      </c>
      <c r="CJ63" s="82" t="str">
        <f t="shared" si="75"/>
        <v xml:space="preserve"> </v>
      </c>
      <c r="CK63" s="82" t="str">
        <f t="shared" si="75"/>
        <v xml:space="preserve"> </v>
      </c>
      <c r="CL63" s="82" t="str">
        <f t="shared" si="75"/>
        <v xml:space="preserve"> </v>
      </c>
      <c r="CM63" s="82" t="str">
        <f t="shared" si="75"/>
        <v xml:space="preserve"> </v>
      </c>
      <c r="CN63" s="82" t="str">
        <f t="shared" si="75"/>
        <v xml:space="preserve"> </v>
      </c>
      <c r="CO63" s="82" t="str">
        <f t="shared" si="75"/>
        <v xml:space="preserve"> </v>
      </c>
      <c r="CP63" s="82" t="str">
        <f t="shared" si="75"/>
        <v xml:space="preserve"> </v>
      </c>
      <c r="CQ63" s="82" t="str">
        <f t="shared" si="75"/>
        <v xml:space="preserve"> </v>
      </c>
      <c r="CR63" s="82" t="str">
        <f t="shared" si="75"/>
        <v xml:space="preserve"> </v>
      </c>
      <c r="CS63" s="82" t="str">
        <f t="shared" si="75"/>
        <v xml:space="preserve"> </v>
      </c>
      <c r="CT63" s="82" t="str">
        <f t="shared" si="75"/>
        <v xml:space="preserve"> </v>
      </c>
      <c r="CU63" s="82" t="str">
        <f t="shared" si="75"/>
        <v xml:space="preserve"> </v>
      </c>
      <c r="CV63" s="82" t="str">
        <f t="shared" si="75"/>
        <v xml:space="preserve"> </v>
      </c>
      <c r="CW63" s="82" t="str">
        <f t="shared" si="75"/>
        <v xml:space="preserve"> </v>
      </c>
      <c r="CX63" s="82" t="str">
        <f t="shared" si="75"/>
        <v xml:space="preserve"> </v>
      </c>
      <c r="CY63" s="82" t="str">
        <f t="shared" si="75"/>
        <v xml:space="preserve"> </v>
      </c>
      <c r="CZ63" s="82" t="str">
        <f t="shared" si="75"/>
        <v xml:space="preserve"> </v>
      </c>
      <c r="DA63" s="82" t="str">
        <f t="shared" si="75"/>
        <v xml:space="preserve"> </v>
      </c>
      <c r="DB63" s="82" t="str">
        <f t="shared" si="75"/>
        <v xml:space="preserve"> </v>
      </c>
      <c r="DC63" s="82" t="str">
        <f t="shared" si="75"/>
        <v xml:space="preserve"> </v>
      </c>
      <c r="DD63" s="82" t="str">
        <f t="shared" si="75"/>
        <v xml:space="preserve"> </v>
      </c>
      <c r="DE63" s="82" t="str">
        <f t="shared" si="75"/>
        <v xml:space="preserve"> </v>
      </c>
      <c r="DF63" s="82" t="str">
        <f t="shared" si="75"/>
        <v xml:space="preserve"> </v>
      </c>
      <c r="DG63" s="82" t="str">
        <f t="shared" si="75"/>
        <v xml:space="preserve"> </v>
      </c>
      <c r="DH63" s="82" t="str">
        <f t="shared" si="75"/>
        <v xml:space="preserve"> </v>
      </c>
      <c r="DI63" s="82" t="str">
        <f t="shared" si="75"/>
        <v xml:space="preserve"> </v>
      </c>
      <c r="DJ63" s="82" t="str">
        <f t="shared" si="75"/>
        <v xml:space="preserve"> </v>
      </c>
      <c r="DK63" s="82" t="str">
        <f t="shared" si="75"/>
        <v xml:space="preserve"> </v>
      </c>
      <c r="DL63" s="82" t="str">
        <f t="shared" si="75"/>
        <v xml:space="preserve"> </v>
      </c>
      <c r="DM63" s="82" t="str">
        <f t="shared" si="75"/>
        <v xml:space="preserve"> </v>
      </c>
      <c r="DN63" s="82" t="str">
        <f t="shared" si="75"/>
        <v xml:space="preserve"> </v>
      </c>
      <c r="DO63" s="82"/>
      <c r="DP63" s="82"/>
      <c r="DQ63" s="82" t="str">
        <f t="shared" ref="DQ63:FX63" si="76">IFERROR(TRUNC(AVERAGE(DQ13:DQ62),2)," ")</f>
        <v xml:space="preserve"> </v>
      </c>
      <c r="DR63" s="82" t="str">
        <f t="shared" si="76"/>
        <v xml:space="preserve"> </v>
      </c>
      <c r="DS63" s="82" t="str">
        <f t="shared" si="76"/>
        <v xml:space="preserve"> </v>
      </c>
      <c r="DT63" s="82" t="str">
        <f t="shared" si="76"/>
        <v xml:space="preserve"> </v>
      </c>
      <c r="DU63" s="82" t="str">
        <f t="shared" si="76"/>
        <v xml:space="preserve"> </v>
      </c>
      <c r="DV63" s="82" t="str">
        <f t="shared" si="76"/>
        <v xml:space="preserve"> </v>
      </c>
      <c r="DW63" s="82" t="str">
        <f t="shared" si="76"/>
        <v xml:space="preserve"> </v>
      </c>
      <c r="DX63" s="82" t="str">
        <f t="shared" si="76"/>
        <v xml:space="preserve"> </v>
      </c>
      <c r="DY63" s="82" t="str">
        <f t="shared" si="76"/>
        <v xml:space="preserve"> </v>
      </c>
      <c r="DZ63" s="82" t="str">
        <f t="shared" si="76"/>
        <v xml:space="preserve"> </v>
      </c>
      <c r="EA63" s="82" t="str">
        <f t="shared" si="76"/>
        <v xml:space="preserve"> </v>
      </c>
      <c r="EB63" s="82" t="str">
        <f t="shared" si="76"/>
        <v xml:space="preserve"> </v>
      </c>
      <c r="EC63" s="82" t="str">
        <f t="shared" si="76"/>
        <v xml:space="preserve"> </v>
      </c>
      <c r="ED63" s="82" t="str">
        <f t="shared" si="76"/>
        <v xml:space="preserve"> </v>
      </c>
      <c r="EE63" s="82" t="str">
        <f t="shared" si="76"/>
        <v xml:space="preserve"> </v>
      </c>
      <c r="EF63" s="82" t="str">
        <f t="shared" si="76"/>
        <v xml:space="preserve"> </v>
      </c>
      <c r="EG63" s="82" t="str">
        <f t="shared" si="76"/>
        <v xml:space="preserve"> </v>
      </c>
      <c r="EH63" s="82" t="str">
        <f t="shared" si="76"/>
        <v xml:space="preserve"> </v>
      </c>
      <c r="EI63" s="82" t="str">
        <f t="shared" si="76"/>
        <v xml:space="preserve"> </v>
      </c>
      <c r="EJ63" s="82" t="str">
        <f t="shared" si="76"/>
        <v xml:space="preserve"> </v>
      </c>
      <c r="EK63" s="82" t="str">
        <f t="shared" si="76"/>
        <v xml:space="preserve"> </v>
      </c>
      <c r="EL63" s="82" t="str">
        <f t="shared" si="76"/>
        <v xml:space="preserve"> </v>
      </c>
      <c r="EM63" s="82" t="str">
        <f t="shared" si="76"/>
        <v xml:space="preserve"> </v>
      </c>
      <c r="EN63" s="82" t="str">
        <f t="shared" si="76"/>
        <v xml:space="preserve"> </v>
      </c>
      <c r="EO63" s="82" t="str">
        <f t="shared" si="76"/>
        <v xml:space="preserve"> </v>
      </c>
      <c r="EP63" s="82" t="str">
        <f t="shared" si="76"/>
        <v xml:space="preserve"> </v>
      </c>
      <c r="EQ63" s="82" t="str">
        <f t="shared" si="76"/>
        <v xml:space="preserve"> </v>
      </c>
      <c r="ER63" s="82" t="str">
        <f t="shared" si="76"/>
        <v xml:space="preserve"> </v>
      </c>
      <c r="ES63" s="82" t="str">
        <f t="shared" si="76"/>
        <v xml:space="preserve"> </v>
      </c>
      <c r="ET63" s="82" t="str">
        <f t="shared" si="76"/>
        <v xml:space="preserve"> </v>
      </c>
      <c r="EU63" s="82" t="str">
        <f t="shared" si="76"/>
        <v xml:space="preserve"> </v>
      </c>
      <c r="EV63" s="82" t="str">
        <f t="shared" si="76"/>
        <v xml:space="preserve"> </v>
      </c>
      <c r="EW63" s="82" t="str">
        <f t="shared" si="76"/>
        <v xml:space="preserve"> </v>
      </c>
      <c r="EX63" s="82" t="str">
        <f t="shared" si="76"/>
        <v xml:space="preserve"> </v>
      </c>
      <c r="EY63" s="82" t="str">
        <f t="shared" si="76"/>
        <v xml:space="preserve"> </v>
      </c>
      <c r="EZ63" s="82" t="str">
        <f t="shared" si="76"/>
        <v xml:space="preserve"> </v>
      </c>
      <c r="FA63" s="82" t="str">
        <f t="shared" si="76"/>
        <v xml:space="preserve"> </v>
      </c>
      <c r="FB63" s="82" t="str">
        <f t="shared" si="76"/>
        <v xml:space="preserve"> </v>
      </c>
      <c r="FC63" s="82" t="str">
        <f t="shared" si="76"/>
        <v xml:space="preserve"> </v>
      </c>
      <c r="FD63" s="82" t="str">
        <f t="shared" si="76"/>
        <v xml:space="preserve"> </v>
      </c>
      <c r="FE63" s="82" t="str">
        <f t="shared" si="76"/>
        <v xml:space="preserve"> </v>
      </c>
      <c r="FF63" s="82" t="str">
        <f t="shared" si="76"/>
        <v xml:space="preserve"> </v>
      </c>
      <c r="FG63" s="82" t="str">
        <f t="shared" si="76"/>
        <v xml:space="preserve"> </v>
      </c>
      <c r="FH63" s="82" t="str">
        <f t="shared" si="76"/>
        <v xml:space="preserve"> </v>
      </c>
      <c r="FI63" s="82" t="str">
        <f t="shared" si="76"/>
        <v xml:space="preserve"> </v>
      </c>
      <c r="FJ63" s="82" t="str">
        <f t="shared" si="76"/>
        <v xml:space="preserve"> </v>
      </c>
      <c r="FK63" s="82" t="str">
        <f t="shared" si="76"/>
        <v xml:space="preserve"> </v>
      </c>
      <c r="FL63" s="82" t="str">
        <f t="shared" si="76"/>
        <v xml:space="preserve"> </v>
      </c>
      <c r="FM63" s="82" t="str">
        <f t="shared" si="76"/>
        <v xml:space="preserve"> </v>
      </c>
      <c r="FN63" s="82" t="str">
        <f t="shared" si="76"/>
        <v xml:space="preserve"> </v>
      </c>
      <c r="FO63" s="82" t="str">
        <f t="shared" si="76"/>
        <v xml:space="preserve"> </v>
      </c>
      <c r="FP63" s="82" t="str">
        <f t="shared" si="76"/>
        <v xml:space="preserve"> </v>
      </c>
      <c r="FQ63" s="82" t="str">
        <f t="shared" si="76"/>
        <v xml:space="preserve"> </v>
      </c>
      <c r="FR63" s="82" t="str">
        <f t="shared" si="76"/>
        <v xml:space="preserve"> </v>
      </c>
      <c r="FS63" s="82" t="str">
        <f t="shared" si="76"/>
        <v xml:space="preserve"> </v>
      </c>
      <c r="FT63" s="82" t="str">
        <f t="shared" si="76"/>
        <v xml:space="preserve"> </v>
      </c>
      <c r="FU63" s="82" t="str">
        <f t="shared" si="76"/>
        <v xml:space="preserve"> </v>
      </c>
      <c r="FV63" s="82" t="str">
        <f t="shared" si="76"/>
        <v xml:space="preserve"> </v>
      </c>
      <c r="FW63" s="82" t="str">
        <f t="shared" si="76"/>
        <v xml:space="preserve"> </v>
      </c>
      <c r="FX63" s="82" t="str">
        <f t="shared" si="76"/>
        <v xml:space="preserve"> </v>
      </c>
      <c r="FY63" s="82"/>
      <c r="FZ63" s="82"/>
      <c r="GA63" s="82" t="str">
        <f t="shared" ref="GA63:GH63" si="77">IFERROR(TRUNC(AVERAGE(GA13:GA62),2)," ")</f>
        <v xml:space="preserve"> </v>
      </c>
      <c r="GB63" s="82" t="str">
        <f t="shared" si="77"/>
        <v xml:space="preserve"> </v>
      </c>
      <c r="GC63" s="82" t="str">
        <f t="shared" si="77"/>
        <v xml:space="preserve"> </v>
      </c>
      <c r="GD63" s="82" t="str">
        <f t="shared" si="77"/>
        <v xml:space="preserve"> </v>
      </c>
      <c r="GE63" s="82" t="str">
        <f t="shared" si="77"/>
        <v xml:space="preserve"> </v>
      </c>
      <c r="GF63" s="82" t="str">
        <f t="shared" si="77"/>
        <v xml:space="preserve"> </v>
      </c>
      <c r="GG63" s="82" t="str">
        <f t="shared" si="77"/>
        <v xml:space="preserve"> </v>
      </c>
      <c r="GH63" s="82" t="str">
        <f t="shared" si="77"/>
        <v xml:space="preserve"> </v>
      </c>
    </row>
  </sheetData>
  <mergeCells count="58">
    <mergeCell ref="A1:P1"/>
    <mergeCell ref="A2:P2"/>
    <mergeCell ref="A3:P3"/>
    <mergeCell ref="C5:BL5"/>
    <mergeCell ref="BM5:DV5"/>
    <mergeCell ref="GG5:GG12"/>
    <mergeCell ref="GH5:GH12"/>
    <mergeCell ref="C6:BA6"/>
    <mergeCell ref="BB6:BJ6"/>
    <mergeCell ref="BK6:BK12"/>
    <mergeCell ref="BL6:BL12"/>
    <mergeCell ref="BM6:DK6"/>
    <mergeCell ref="DL6:DT6"/>
    <mergeCell ref="DU6:DU12"/>
    <mergeCell ref="DV6:DV12"/>
    <mergeCell ref="DW5:GF5"/>
    <mergeCell ref="DW6:FU6"/>
    <mergeCell ref="FV6:GD6"/>
    <mergeCell ref="GE6:GE12"/>
    <mergeCell ref="GF6:GF12"/>
    <mergeCell ref="C7:BA7"/>
    <mergeCell ref="BB7:BF7"/>
    <mergeCell ref="BG7:BG12"/>
    <mergeCell ref="BH7:BH12"/>
    <mergeCell ref="BI7:BI12"/>
    <mergeCell ref="BJ7:BJ12"/>
    <mergeCell ref="BF8:BF12"/>
    <mergeCell ref="GD7:GD12"/>
    <mergeCell ref="FY8:FY12"/>
    <mergeCell ref="FZ8:FZ12"/>
    <mergeCell ref="BM7:DK7"/>
    <mergeCell ref="DL7:DP7"/>
    <mergeCell ref="DQ7:DQ12"/>
    <mergeCell ref="DR7:DR12"/>
    <mergeCell ref="DS7:DS12"/>
    <mergeCell ref="DT7:DT12"/>
    <mergeCell ref="BM8:DK9"/>
    <mergeCell ref="DL8:DL12"/>
    <mergeCell ref="DM8:DM12"/>
    <mergeCell ref="DN8:DN12"/>
    <mergeCell ref="DW7:FU7"/>
    <mergeCell ref="FV7:FZ7"/>
    <mergeCell ref="GA7:GA12"/>
    <mergeCell ref="GB7:GB12"/>
    <mergeCell ref="GC7:GC12"/>
    <mergeCell ref="FV8:FV12"/>
    <mergeCell ref="FW8:FW12"/>
    <mergeCell ref="FX8:FX12"/>
    <mergeCell ref="A11:A12"/>
    <mergeCell ref="B11:B12"/>
    <mergeCell ref="DO8:DO12"/>
    <mergeCell ref="DP8:DP12"/>
    <mergeCell ref="DW8:FU9"/>
    <mergeCell ref="C8:BA9"/>
    <mergeCell ref="BB8:BB12"/>
    <mergeCell ref="BC8:BC12"/>
    <mergeCell ref="BD8:BD12"/>
    <mergeCell ref="BE8:BE12"/>
  </mergeCells>
  <conditionalFormatting sqref="C13:D62">
    <cfRule type="expression" dxfId="129" priority="112">
      <formula>C13&lt;&gt;""</formula>
    </cfRule>
  </conditionalFormatting>
  <conditionalFormatting sqref="C13:H62 U13:Z62 BI13:BK62">
    <cfRule type="cellIs" dxfId="128" priority="111" operator="lessThan">
      <formula>7</formula>
    </cfRule>
  </conditionalFormatting>
  <conditionalFormatting sqref="C63:GH63">
    <cfRule type="cellIs" dxfId="127" priority="108" operator="lessThan">
      <formula>7</formula>
    </cfRule>
    <cfRule type="cellIs" dxfId="126" priority="109" operator="lessThan">
      <formula>7</formula>
    </cfRule>
  </conditionalFormatting>
  <conditionalFormatting sqref="BB13:BB62">
    <cfRule type="cellIs" dxfId="125" priority="106" operator="lessThan">
      <formula>7</formula>
    </cfRule>
  </conditionalFormatting>
  <conditionalFormatting sqref="BB13:BB62">
    <cfRule type="expression" dxfId="124" priority="107">
      <formula>BB13&lt;&gt;""</formula>
    </cfRule>
  </conditionalFormatting>
  <conditionalFormatting sqref="BC13:BC62 BE13:BF62">
    <cfRule type="cellIs" dxfId="123" priority="104" operator="lessThan">
      <formula>7</formula>
    </cfRule>
    <cfRule type="expression" dxfId="122" priority="105">
      <formula>BC13&lt;&gt;""</formula>
    </cfRule>
  </conditionalFormatting>
  <conditionalFormatting sqref="BG13:BH62">
    <cfRule type="cellIs" dxfId="121" priority="110" operator="lessThan">
      <formula>7</formula>
    </cfRule>
  </conditionalFormatting>
  <conditionalFormatting sqref="F13:G62">
    <cfRule type="expression" dxfId="120" priority="102">
      <formula>F13&lt;&gt;""</formula>
    </cfRule>
  </conditionalFormatting>
  <conditionalFormatting sqref="I13:J62">
    <cfRule type="expression" dxfId="119" priority="101">
      <formula>I13&lt;&gt;""</formula>
    </cfRule>
  </conditionalFormatting>
  <conditionalFormatting sqref="I13:J62">
    <cfRule type="cellIs" dxfId="118" priority="100" operator="lessThan">
      <formula>7</formula>
    </cfRule>
  </conditionalFormatting>
  <conditionalFormatting sqref="L13:M62">
    <cfRule type="expression" dxfId="117" priority="99">
      <formula>L13&lt;&gt;""</formula>
    </cfRule>
  </conditionalFormatting>
  <conditionalFormatting sqref="L13:M62">
    <cfRule type="cellIs" dxfId="116" priority="98" operator="lessThan">
      <formula>7</formula>
    </cfRule>
  </conditionalFormatting>
  <conditionalFormatting sqref="O13:P62">
    <cfRule type="expression" dxfId="115" priority="97">
      <formula>O13&lt;&gt;""</formula>
    </cfRule>
  </conditionalFormatting>
  <conditionalFormatting sqref="O13:P62">
    <cfRule type="cellIs" dxfId="114" priority="96" operator="lessThan">
      <formula>7</formula>
    </cfRule>
  </conditionalFormatting>
  <conditionalFormatting sqref="R13:S62">
    <cfRule type="expression" dxfId="113" priority="95">
      <formula>R13&lt;&gt;""</formula>
    </cfRule>
  </conditionalFormatting>
  <conditionalFormatting sqref="R13:S62">
    <cfRule type="cellIs" dxfId="112" priority="94" operator="lessThan">
      <formula>7</formula>
    </cfRule>
  </conditionalFormatting>
  <conditionalFormatting sqref="U13:V62">
    <cfRule type="expression" dxfId="111" priority="93">
      <formula>U13&lt;&gt;""</formula>
    </cfRule>
  </conditionalFormatting>
  <conditionalFormatting sqref="X13:Y62">
    <cfRule type="expression" dxfId="110" priority="92">
      <formula>X13&lt;&gt;""</formula>
    </cfRule>
  </conditionalFormatting>
  <conditionalFormatting sqref="AA13:AB62">
    <cfRule type="expression" dxfId="109" priority="91">
      <formula>AA13&lt;&gt;""</formula>
    </cfRule>
  </conditionalFormatting>
  <conditionalFormatting sqref="AA13:AB62">
    <cfRule type="cellIs" dxfId="108" priority="90" operator="lessThan">
      <formula>7</formula>
    </cfRule>
  </conditionalFormatting>
  <conditionalFormatting sqref="AD13:AE62">
    <cfRule type="expression" dxfId="107" priority="89">
      <formula>AD13&lt;&gt;""</formula>
    </cfRule>
  </conditionalFormatting>
  <conditionalFormatting sqref="AD13:AE62">
    <cfRule type="cellIs" dxfId="106" priority="88" operator="lessThan">
      <formula>7</formula>
    </cfRule>
  </conditionalFormatting>
  <conditionalFormatting sqref="AG13:AH62">
    <cfRule type="expression" dxfId="105" priority="87">
      <formula>AG13&lt;&gt;""</formula>
    </cfRule>
  </conditionalFormatting>
  <conditionalFormatting sqref="AG13:AH62">
    <cfRule type="cellIs" dxfId="104" priority="86" operator="lessThan">
      <formula>7</formula>
    </cfRule>
  </conditionalFormatting>
  <conditionalFormatting sqref="AJ13:AK62">
    <cfRule type="expression" dxfId="103" priority="85">
      <formula>AJ13&lt;&gt;""</formula>
    </cfRule>
  </conditionalFormatting>
  <conditionalFormatting sqref="AJ13:AK62">
    <cfRule type="cellIs" dxfId="102" priority="84" operator="lessThan">
      <formula>7</formula>
    </cfRule>
  </conditionalFormatting>
  <conditionalFormatting sqref="AM13:AN62">
    <cfRule type="expression" dxfId="101" priority="83">
      <formula>AM13&lt;&gt;""</formula>
    </cfRule>
  </conditionalFormatting>
  <conditionalFormatting sqref="AM13:AN62 AP13:AQ62 AS13:AT62 AV13:AW62">
    <cfRule type="cellIs" dxfId="100" priority="82" operator="lessThan">
      <formula>7</formula>
    </cfRule>
  </conditionalFormatting>
  <conditionalFormatting sqref="AP13:AQ62">
    <cfRule type="expression" dxfId="99" priority="81">
      <formula>AP13&lt;&gt;""</formula>
    </cfRule>
  </conditionalFormatting>
  <conditionalFormatting sqref="AS13:AT62">
    <cfRule type="expression" dxfId="98" priority="80">
      <formula>AS13&lt;&gt;""</formula>
    </cfRule>
  </conditionalFormatting>
  <conditionalFormatting sqref="AV13:AW62">
    <cfRule type="expression" dxfId="97" priority="79">
      <formula>AV13&lt;&gt;""</formula>
    </cfRule>
  </conditionalFormatting>
  <conditionalFormatting sqref="AY13:AZ62">
    <cfRule type="cellIs" dxfId="96" priority="78" operator="lessThan">
      <formula>7</formula>
    </cfRule>
  </conditionalFormatting>
  <conditionalFormatting sqref="AY13:AZ62">
    <cfRule type="expression" dxfId="95" priority="77">
      <formula>AY13&lt;&gt;""</formula>
    </cfRule>
  </conditionalFormatting>
  <conditionalFormatting sqref="AC13:AC62 T13:T62 Q13:Q62 N13:N62 K13:K62">
    <cfRule type="cellIs" dxfId="94" priority="76" operator="lessThan">
      <formula>7</formula>
    </cfRule>
  </conditionalFormatting>
  <conditionalFormatting sqref="BA13:BA62 AX13:AX62 AU13:AU62 AR13:AR62 AO13:AO62 AL13:AL62 AI13:AI62 AF13:AF62">
    <cfRule type="cellIs" dxfId="93" priority="75" operator="lessThan">
      <formula>7</formula>
    </cfRule>
  </conditionalFormatting>
  <conditionalFormatting sqref="BD13:BD62">
    <cfRule type="cellIs" dxfId="92" priority="74" operator="lessThan">
      <formula>7</formula>
    </cfRule>
  </conditionalFormatting>
  <conditionalFormatting sqref="BM13:BN62">
    <cfRule type="expression" dxfId="91" priority="73">
      <formula>BM13&lt;&gt;""</formula>
    </cfRule>
  </conditionalFormatting>
  <conditionalFormatting sqref="BM13:BR62 CE13:CJ62 DS13:DU62">
    <cfRule type="cellIs" dxfId="90" priority="72" operator="lessThan">
      <formula>7</formula>
    </cfRule>
  </conditionalFormatting>
  <conditionalFormatting sqref="DL13:DL62">
    <cfRule type="cellIs" dxfId="89" priority="69" operator="lessThan">
      <formula>7</formula>
    </cfRule>
  </conditionalFormatting>
  <conditionalFormatting sqref="DL13:DL62">
    <cfRule type="expression" dxfId="88" priority="70">
      <formula>DL13&lt;&gt;""</formula>
    </cfRule>
  </conditionalFormatting>
  <conditionalFormatting sqref="DM13:DM62 DO13:DP62">
    <cfRule type="cellIs" dxfId="87" priority="67" operator="lessThan">
      <formula>7</formula>
    </cfRule>
    <cfRule type="expression" dxfId="86" priority="68">
      <formula>DM13&lt;&gt;""</formula>
    </cfRule>
  </conditionalFormatting>
  <conditionalFormatting sqref="DQ13:DR62">
    <cfRule type="cellIs" dxfId="85" priority="71" operator="lessThan">
      <formula>7</formula>
    </cfRule>
  </conditionalFormatting>
  <conditionalFormatting sqref="BP13:BQ62">
    <cfRule type="expression" dxfId="84" priority="66">
      <formula>BP13&lt;&gt;""</formula>
    </cfRule>
  </conditionalFormatting>
  <conditionalFormatting sqref="BS13:BT62">
    <cfRule type="expression" dxfId="83" priority="65">
      <formula>BS13&lt;&gt;""</formula>
    </cfRule>
  </conditionalFormatting>
  <conditionalFormatting sqref="BS13:BT62">
    <cfRule type="cellIs" dxfId="82" priority="64" operator="lessThan">
      <formula>7</formula>
    </cfRule>
  </conditionalFormatting>
  <conditionalFormatting sqref="BV13:BW62">
    <cfRule type="expression" dxfId="81" priority="63">
      <formula>BV13&lt;&gt;""</formula>
    </cfRule>
  </conditionalFormatting>
  <conditionalFormatting sqref="BV13:BW62">
    <cfRule type="cellIs" dxfId="80" priority="62" operator="lessThan">
      <formula>7</formula>
    </cfRule>
  </conditionalFormatting>
  <conditionalFormatting sqref="BY13:BZ62">
    <cfRule type="expression" dxfId="79" priority="61">
      <formula>BY13&lt;&gt;""</formula>
    </cfRule>
  </conditionalFormatting>
  <conditionalFormatting sqref="BY13:BZ62">
    <cfRule type="cellIs" dxfId="78" priority="60" operator="lessThan">
      <formula>7</formula>
    </cfRule>
  </conditionalFormatting>
  <conditionalFormatting sqref="CB13:CC62">
    <cfRule type="expression" dxfId="77" priority="59">
      <formula>CB13&lt;&gt;""</formula>
    </cfRule>
  </conditionalFormatting>
  <conditionalFormatting sqref="CB13:CC62">
    <cfRule type="cellIs" dxfId="76" priority="58" operator="lessThan">
      <formula>7</formula>
    </cfRule>
  </conditionalFormatting>
  <conditionalFormatting sqref="CE13:CF62">
    <cfRule type="expression" dxfId="75" priority="57">
      <formula>CE13&lt;&gt;""</formula>
    </cfRule>
  </conditionalFormatting>
  <conditionalFormatting sqref="CH13:CI62">
    <cfRule type="expression" dxfId="74" priority="56">
      <formula>CH13&lt;&gt;""</formula>
    </cfRule>
  </conditionalFormatting>
  <conditionalFormatting sqref="CK13:CL62">
    <cfRule type="expression" dxfId="73" priority="55">
      <formula>CK13&lt;&gt;""</formula>
    </cfRule>
  </conditionalFormatting>
  <conditionalFormatting sqref="CK13:CL62">
    <cfRule type="cellIs" dxfId="72" priority="54" operator="lessThan">
      <formula>7</formula>
    </cfRule>
  </conditionalFormatting>
  <conditionalFormatting sqref="CN13:CO62">
    <cfRule type="expression" dxfId="71" priority="53">
      <formula>CN13&lt;&gt;""</formula>
    </cfRule>
  </conditionalFormatting>
  <conditionalFormatting sqref="CN13:CO62">
    <cfRule type="cellIs" dxfId="70" priority="52" operator="lessThan">
      <formula>7</formula>
    </cfRule>
  </conditionalFormatting>
  <conditionalFormatting sqref="CQ13:CR62">
    <cfRule type="expression" dxfId="69" priority="51">
      <formula>CQ13&lt;&gt;""</formula>
    </cfRule>
  </conditionalFormatting>
  <conditionalFormatting sqref="CQ13:CR62">
    <cfRule type="cellIs" dxfId="68" priority="50" operator="lessThan">
      <formula>7</formula>
    </cfRule>
  </conditionalFormatting>
  <conditionalFormatting sqref="CT13:CU62">
    <cfRule type="expression" dxfId="67" priority="49">
      <formula>CT13&lt;&gt;""</formula>
    </cfRule>
  </conditionalFormatting>
  <conditionalFormatting sqref="CT13:CU62">
    <cfRule type="cellIs" dxfId="66" priority="48" operator="lessThan">
      <formula>7</formula>
    </cfRule>
  </conditionalFormatting>
  <conditionalFormatting sqref="CW13:CX62">
    <cfRule type="expression" dxfId="65" priority="47">
      <formula>CW13&lt;&gt;""</formula>
    </cfRule>
  </conditionalFormatting>
  <conditionalFormatting sqref="CW13:CX62 CZ13:DA62 DC13:DD62 DF13:DG62">
    <cfRule type="cellIs" dxfId="64" priority="46" operator="lessThan">
      <formula>7</formula>
    </cfRule>
  </conditionalFormatting>
  <conditionalFormatting sqref="CZ13:DA62">
    <cfRule type="expression" dxfId="63" priority="45">
      <formula>CZ13&lt;&gt;""</formula>
    </cfRule>
  </conditionalFormatting>
  <conditionalFormatting sqref="DC13:DD62">
    <cfRule type="expression" dxfId="62" priority="44">
      <formula>DC13&lt;&gt;""</formula>
    </cfRule>
  </conditionalFormatting>
  <conditionalFormatting sqref="DF13:DG62">
    <cfRule type="expression" dxfId="61" priority="43">
      <formula>DF13&lt;&gt;""</formula>
    </cfRule>
  </conditionalFormatting>
  <conditionalFormatting sqref="DI13:DJ62">
    <cfRule type="cellIs" dxfId="60" priority="42" operator="lessThan">
      <formula>7</formula>
    </cfRule>
  </conditionalFormatting>
  <conditionalFormatting sqref="DI13:DJ62">
    <cfRule type="expression" dxfId="59" priority="41">
      <formula>DI13&lt;&gt;""</formula>
    </cfRule>
  </conditionalFormatting>
  <conditionalFormatting sqref="CM13:CM62 CD13:CD62 CA13:CA62 BX13:BX62 BU13:BU62">
    <cfRule type="cellIs" dxfId="58" priority="40" operator="lessThan">
      <formula>7</formula>
    </cfRule>
  </conditionalFormatting>
  <conditionalFormatting sqref="DK13:DK62 DH13:DH62 DE13:DE62 DB13:DB62 CY13:CY62 CV13:CV62 CS13:CS62 CP13:CP62">
    <cfRule type="cellIs" dxfId="57" priority="39" operator="lessThan">
      <formula>7</formula>
    </cfRule>
  </conditionalFormatting>
  <conditionalFormatting sqref="DN13:DN62">
    <cfRule type="cellIs" dxfId="56" priority="38" operator="lessThan">
      <formula>7</formula>
    </cfRule>
  </conditionalFormatting>
  <conditionalFormatting sqref="DW13:DX62">
    <cfRule type="expression" dxfId="55" priority="37">
      <formula>DW13&lt;&gt;""</formula>
    </cfRule>
  </conditionalFormatting>
  <conditionalFormatting sqref="DW13:EB62 EO13:ET62 GC13:GE62">
    <cfRule type="cellIs" dxfId="54" priority="36" operator="lessThan">
      <formula>7</formula>
    </cfRule>
  </conditionalFormatting>
  <conditionalFormatting sqref="FV13:FV62">
    <cfRule type="cellIs" dxfId="53" priority="33" operator="lessThan">
      <formula>7</formula>
    </cfRule>
  </conditionalFormatting>
  <conditionalFormatting sqref="FV13:FV62">
    <cfRule type="expression" dxfId="52" priority="34">
      <formula>FV13&lt;&gt;""</formula>
    </cfRule>
  </conditionalFormatting>
  <conditionalFormatting sqref="FW13:FW62 FY13:FZ62">
    <cfRule type="cellIs" dxfId="51" priority="31" operator="lessThan">
      <formula>7</formula>
    </cfRule>
    <cfRule type="expression" dxfId="50" priority="32">
      <formula>FW13&lt;&gt;""</formula>
    </cfRule>
  </conditionalFormatting>
  <conditionalFormatting sqref="GA13:GB62">
    <cfRule type="cellIs" dxfId="49" priority="35" operator="lessThan">
      <formula>7</formula>
    </cfRule>
  </conditionalFormatting>
  <conditionalFormatting sqref="DZ13:EA62">
    <cfRule type="expression" dxfId="48" priority="30">
      <formula>DZ13&lt;&gt;""</formula>
    </cfRule>
  </conditionalFormatting>
  <conditionalFormatting sqref="EC13:ED62">
    <cfRule type="expression" dxfId="47" priority="29">
      <formula>EC13&lt;&gt;""</formula>
    </cfRule>
  </conditionalFormatting>
  <conditionalFormatting sqref="EC13:ED62">
    <cfRule type="cellIs" dxfId="46" priority="28" operator="lessThan">
      <formula>7</formula>
    </cfRule>
  </conditionalFormatting>
  <conditionalFormatting sqref="EF13:EG62">
    <cfRule type="expression" dxfId="45" priority="27">
      <formula>EF13&lt;&gt;""</formula>
    </cfRule>
  </conditionalFormatting>
  <conditionalFormatting sqref="EF13:EG62">
    <cfRule type="cellIs" dxfId="44" priority="26" operator="lessThan">
      <formula>7</formula>
    </cfRule>
  </conditionalFormatting>
  <conditionalFormatting sqref="EI13:EJ62">
    <cfRule type="expression" dxfId="43" priority="25">
      <formula>EI13&lt;&gt;""</formula>
    </cfRule>
  </conditionalFormatting>
  <conditionalFormatting sqref="EI13:EJ62">
    <cfRule type="cellIs" dxfId="42" priority="24" operator="lessThan">
      <formula>7</formula>
    </cfRule>
  </conditionalFormatting>
  <conditionalFormatting sqref="EL13:EM62">
    <cfRule type="expression" dxfId="41" priority="23">
      <formula>EL13&lt;&gt;""</formula>
    </cfRule>
  </conditionalFormatting>
  <conditionalFormatting sqref="EL13:EM62">
    <cfRule type="cellIs" dxfId="40" priority="22" operator="lessThan">
      <formula>7</formula>
    </cfRule>
  </conditionalFormatting>
  <conditionalFormatting sqref="EO13:EP62">
    <cfRule type="expression" dxfId="39" priority="21">
      <formula>EO13&lt;&gt;""</formula>
    </cfRule>
  </conditionalFormatting>
  <conditionalFormatting sqref="ER13:ES62">
    <cfRule type="expression" dxfId="38" priority="20">
      <formula>ER13&lt;&gt;""</formula>
    </cfRule>
  </conditionalFormatting>
  <conditionalFormatting sqref="EU13:EV62">
    <cfRule type="expression" dxfId="37" priority="19">
      <formula>EU13&lt;&gt;""</formula>
    </cfRule>
  </conditionalFormatting>
  <conditionalFormatting sqref="EU13:EV62">
    <cfRule type="cellIs" dxfId="36" priority="18" operator="lessThan">
      <formula>7</formula>
    </cfRule>
  </conditionalFormatting>
  <conditionalFormatting sqref="EX13:EY62">
    <cfRule type="expression" dxfId="35" priority="17">
      <formula>EX13&lt;&gt;""</formula>
    </cfRule>
  </conditionalFormatting>
  <conditionalFormatting sqref="EX13:EY62">
    <cfRule type="cellIs" dxfId="34" priority="16" operator="lessThan">
      <formula>7</formula>
    </cfRule>
  </conditionalFormatting>
  <conditionalFormatting sqref="FA13:FB62">
    <cfRule type="expression" dxfId="33" priority="15">
      <formula>FA13&lt;&gt;""</formula>
    </cfRule>
  </conditionalFormatting>
  <conditionalFormatting sqref="FA13:FB62">
    <cfRule type="cellIs" dxfId="32" priority="14" operator="lessThan">
      <formula>7</formula>
    </cfRule>
  </conditionalFormatting>
  <conditionalFormatting sqref="FD13:FE62">
    <cfRule type="expression" dxfId="31" priority="13">
      <formula>FD13&lt;&gt;""</formula>
    </cfRule>
  </conditionalFormatting>
  <conditionalFormatting sqref="FD13:FE62">
    <cfRule type="cellIs" dxfId="30" priority="12" operator="lessThan">
      <formula>7</formula>
    </cfRule>
  </conditionalFormatting>
  <conditionalFormatting sqref="FG13:FH62">
    <cfRule type="expression" dxfId="29" priority="11">
      <formula>FG13&lt;&gt;""</formula>
    </cfRule>
  </conditionalFormatting>
  <conditionalFormatting sqref="FG13:FH62 FJ13:FK62 FM13:FN62 FP13:FQ62">
    <cfRule type="cellIs" dxfId="28" priority="10" operator="lessThan">
      <formula>7</formula>
    </cfRule>
  </conditionalFormatting>
  <conditionalFormatting sqref="FJ13:FK62">
    <cfRule type="expression" dxfId="27" priority="9">
      <formula>FJ13&lt;&gt;""</formula>
    </cfRule>
  </conditionalFormatting>
  <conditionalFormatting sqref="FM13:FN62">
    <cfRule type="expression" dxfId="26" priority="8">
      <formula>FM13&lt;&gt;""</formula>
    </cfRule>
  </conditionalFormatting>
  <conditionalFormatting sqref="FP13:FQ62">
    <cfRule type="expression" dxfId="25" priority="7">
      <formula>FP13&lt;&gt;""</formula>
    </cfRule>
  </conditionalFormatting>
  <conditionalFormatting sqref="FS13:FT62">
    <cfRule type="cellIs" dxfId="24" priority="6" operator="lessThan">
      <formula>7</formula>
    </cfRule>
  </conditionalFormatting>
  <conditionalFormatting sqref="FS13:FT62">
    <cfRule type="expression" dxfId="23" priority="5">
      <formula>FS13&lt;&gt;""</formula>
    </cfRule>
  </conditionalFormatting>
  <conditionalFormatting sqref="EW13:EW62 EN13:EN62 EK13:EK62 EH13:EH62 EE13:EE62">
    <cfRule type="cellIs" dxfId="22" priority="4" operator="lessThan">
      <formula>7</formula>
    </cfRule>
  </conditionalFormatting>
  <conditionalFormatting sqref="FU13:FU62 FR13:FR62 FO13:FO62 FL13:FL62 FI13:FI62 FF13:FF62 FC13:FC62 EZ13:EZ62">
    <cfRule type="cellIs" dxfId="21" priority="3" operator="lessThan">
      <formula>7</formula>
    </cfRule>
  </conditionalFormatting>
  <conditionalFormatting sqref="FX13:FX62">
    <cfRule type="cellIs" dxfId="20" priority="2" operator="lessThan">
      <formula>7</formula>
    </cfRule>
  </conditionalFormatting>
  <conditionalFormatting sqref="GG13:GG62">
    <cfRule type="cellIs" dxfId="19" priority="1" operator="lessThan">
      <formula>7</formula>
    </cfRule>
  </conditionalFormatting>
  <dataValidations count="5">
    <dataValidation type="whole" operator="equal" allowBlank="1" showInputMessage="1" showErrorMessage="1" errorTitle="ERROR" error="NO CAMBIE EL CONTENIDO DE LA CELDA" sqref="BL13:BL62 DV13:DV62 GH13:GH62 GF13:GF62" xr:uid="{29196E71-2AB2-4167-9B94-3CAF3E19157C}">
      <formula1>1711894467</formula1>
    </dataValidation>
    <dataValidation type="decimal" allowBlank="1" showInputMessage="1" showErrorMessage="1" errorTitle="ERROR" error="INGRESA NOTAS DE 0 - 10" sqref="CT13:CU62 C13:D62 I13:J62 O13:P62 AG13:AH62 X13:Y62 AD13:AE62 R13:S62 AV13:AW62 U13:V62 AA13:AB62 AJ13:AK62 AM13:AN62 AP13:AQ62 AS13:AT62 AY13:AZ62 BB13:BC62 BE13:BF62 CW13:CX62 CZ13:DA62 DC13:DD62 DI13:DJ62 DL13:DM62 DO13:DP62 BP13:BQ62 BV13:BW62 F13:G62 L13:M62 BM13:BN62 BS13:BT62 BY13:BZ62 CQ13:CR62 CH13:CI62 CN13:CO62 CB13:CC62 DF13:DG62 CE13:CF62 CK13:CL62 DW13:DX62 EC13:ED62 EI13:EJ62 FA13:FB62 ER13:ES62 EX13:EY62 EL13:EM62 FP13:FQ62 EO13:EP62 EU13:EV62 FD13:FE62 FG13:FH62 FJ13:FK62 FM13:FN62 FS13:FT62 FV13:FW62 FY13:FZ62 DZ13:EA62 EF13:EG62" xr:uid="{6D59C39F-F1AF-43A5-BA7B-A3E865861F99}">
      <formula1>0</formula1>
      <formula2>10</formula2>
    </dataValidation>
    <dataValidation type="whole" operator="equal" allowBlank="1" showInputMessage="1" showErrorMessage="1" errorTitle="ERROR" error="&quot;No intente editar estas celdas&quot;." sqref="FX13:FX62 DQ13:DU62 DN13:DN62 BG13:BK62 BD13:BD62 GA13:GE62 GG13:GG62" xr:uid="{8AFE06D2-701D-47E3-AEB0-4C780CC9DCAE}">
      <formula1>1711894467</formula1>
    </dataValidation>
    <dataValidation type="whole" operator="equal" allowBlank="1" showInputMessage="1" showErrorMessage="1" sqref="A13:A62 GI13:XFD1048576 A63:GH1048576 DH13:DH62 E13:E62 H13:H62 K13:K62 N13:N62 Q13:Q62 T13:T62 W13:W62 Z13:Z62 AC13:AC62 AF13:AF62 AI13:AI62 AU13:AU62 AL13:AL62 AO13:AO62 AR13:AR62 AX13:AX62 BA13:BA62 DK13:DK62 BO13:BO62 BR13:BR62 BU13:BU62 BX13:BX62 CA13:CA62 CD13:CD62 CG13:CG62 CJ13:CJ62 CM13:CM62 CP13:CP62 CS13:CS62 DE13:DE62 CV13:CV62 CY13:CY62 DB13:DB62 DY13:DY62 EB13:EB62 EE13:EE62 EH13:EH62 EK13:EK62 EN13:EN62 EQ13:EQ62 ET13:ET62 EW13:EW62 EZ13:EZ62 FC13:FC62 FO13:FO62 FF13:FF62 FI13:FI62 FL13:FL62 FR13:FR62 FU13:FU62" xr:uid="{BCFEACC7-2DA7-4F33-8A09-B3FF6D63C451}">
      <formula1>1711894467</formula1>
    </dataValidation>
    <dataValidation operator="equal" allowBlank="1" showInputMessage="1" showErrorMessage="1" sqref="B13:B62" xr:uid="{EC265560-9085-4998-865F-890C350881C7}"/>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OcultarFilaM13">
                <anchor moveWithCells="1" sizeWithCells="1">
                  <from>
                    <xdr:col>1</xdr:col>
                    <xdr:colOff>1181100</xdr:colOff>
                    <xdr:row>11</xdr:row>
                    <xdr:rowOff>400050</xdr:rowOff>
                  </from>
                  <to>
                    <xdr:col>1</xdr:col>
                    <xdr:colOff>2800350</xdr:colOff>
                    <xdr:row>11</xdr:row>
                    <xdr:rowOff>809625</xdr:rowOff>
                  </to>
                </anchor>
              </controlPr>
            </control>
          </mc:Choice>
        </mc:AlternateContent>
        <mc:AlternateContent xmlns:mc="http://schemas.openxmlformats.org/markup-compatibility/2006">
          <mc:Choice Requires="x14">
            <control shapeId="45058" r:id="rId4" name="Button 2">
              <controlPr defaultSize="0" print="0" autoFill="0" autoPict="0" macro="[0]!MostrarFM13">
                <anchor moveWithCells="1" sizeWithCells="1">
                  <from>
                    <xdr:col>1</xdr:col>
                    <xdr:colOff>1200150</xdr:colOff>
                    <xdr:row>11</xdr:row>
                    <xdr:rowOff>914400</xdr:rowOff>
                  </from>
                  <to>
                    <xdr:col>1</xdr:col>
                    <xdr:colOff>2800350</xdr:colOff>
                    <xdr:row>11</xdr:row>
                    <xdr:rowOff>1266825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5FE65-913A-4AC2-B610-4B0FF093BFEA}">
  <sheetPr codeName="Hoja40"/>
  <dimension ref="A1:V66"/>
  <sheetViews>
    <sheetView showGridLines="0" showRowColHeaders="0" view="pageBreakPreview" zoomScale="70" zoomScaleNormal="55" zoomScaleSheetLayoutView="70" workbookViewId="0">
      <pane xSplit="2" ySplit="12" topLeftCell="C13" activePane="bottomRight" state="frozen"/>
      <selection pane="topRight" activeCell="C1" sqref="C1"/>
      <selection pane="bottomLeft" activeCell="A13" sqref="A13"/>
      <selection pane="bottomRight"/>
    </sheetView>
  </sheetViews>
  <sheetFormatPr baseColWidth="10" defaultColWidth="10.7109375" defaultRowHeight="15" x14ac:dyDescent="0.25"/>
  <cols>
    <col min="1" max="1" width="4.28515625" style="7" customWidth="1"/>
    <col min="2" max="2" width="40.7109375" style="7" bestFit="1" customWidth="1"/>
    <col min="3" max="5" width="8.28515625" style="7" customWidth="1"/>
    <col min="6" max="6" width="8.28515625" style="24" customWidth="1"/>
    <col min="7" max="9" width="8.28515625" style="7" customWidth="1"/>
    <col min="10" max="10" width="8.28515625" style="24" customWidth="1"/>
    <col min="11" max="13" width="8.28515625" style="7" customWidth="1"/>
    <col min="14" max="14" width="8.28515625" style="24" customWidth="1"/>
    <col min="15" max="22" width="8.42578125" style="24" customWidth="1"/>
    <col min="23" max="16384" width="10.7109375" style="26"/>
  </cols>
  <sheetData>
    <row r="1" spans="1:22" ht="19.5" customHeight="1" x14ac:dyDescent="0.25">
      <c r="B1" s="25"/>
      <c r="C1" s="25"/>
      <c r="D1" s="175" t="str">
        <f>DS!B4</f>
        <v xml:space="preserve">Unidad Educativa Víctor Manuel Albornoz </v>
      </c>
      <c r="E1" s="175"/>
      <c r="F1" s="175"/>
      <c r="G1" s="175"/>
      <c r="H1" s="175"/>
      <c r="I1" s="175"/>
      <c r="J1" s="175"/>
      <c r="K1" s="175"/>
      <c r="L1" s="175"/>
      <c r="M1" s="175"/>
      <c r="N1" s="175"/>
      <c r="O1" s="175"/>
      <c r="P1" s="175"/>
      <c r="Q1" s="175"/>
      <c r="R1" s="175"/>
      <c r="S1" s="175"/>
      <c r="T1" s="175"/>
      <c r="U1" s="25"/>
      <c r="V1" s="25"/>
    </row>
    <row r="2" spans="1:22" ht="19.5" customHeight="1" x14ac:dyDescent="0.25">
      <c r="B2" s="27"/>
      <c r="C2" s="27"/>
      <c r="D2" s="176" t="str">
        <f>DS!B6</f>
        <v>2025 - 2026</v>
      </c>
      <c r="E2" s="176"/>
      <c r="F2" s="176"/>
      <c r="G2" s="176"/>
      <c r="H2" s="176"/>
      <c r="I2" s="176"/>
      <c r="J2" s="176"/>
      <c r="K2" s="176"/>
      <c r="L2" s="176"/>
      <c r="M2" s="176"/>
      <c r="N2" s="176"/>
      <c r="O2" s="176"/>
      <c r="P2" s="176"/>
      <c r="Q2" s="176"/>
      <c r="R2" s="176"/>
      <c r="S2" s="176"/>
      <c r="T2" s="176"/>
      <c r="U2" s="27"/>
      <c r="V2" s="27"/>
    </row>
    <row r="3" spans="1:22" ht="19.5" customHeight="1" x14ac:dyDescent="0.25">
      <c r="B3" s="27"/>
      <c r="C3" s="27"/>
      <c r="D3" s="176" t="s">
        <v>114</v>
      </c>
      <c r="E3" s="176"/>
      <c r="F3" s="176"/>
      <c r="G3" s="176"/>
      <c r="H3" s="176"/>
      <c r="I3" s="176"/>
      <c r="J3" s="176"/>
      <c r="K3" s="176"/>
      <c r="L3" s="176"/>
      <c r="M3" s="176"/>
      <c r="N3" s="176"/>
      <c r="O3" s="176"/>
      <c r="P3" s="176"/>
      <c r="Q3" s="176"/>
      <c r="R3" s="176"/>
      <c r="S3" s="176"/>
      <c r="T3" s="176"/>
      <c r="U3" s="27"/>
      <c r="V3" s="27"/>
    </row>
    <row r="4" spans="1:22" ht="19.5" customHeight="1" x14ac:dyDescent="0.25"/>
    <row r="5" spans="1:22" ht="16.899999999999999" customHeight="1" x14ac:dyDescent="0.25">
      <c r="A5" s="28" t="s">
        <v>60</v>
      </c>
      <c r="B5" s="13" t="str">
        <f>DS!$B$10</f>
        <v>Lic. Franco Avilés Narváez</v>
      </c>
      <c r="C5" s="179" t="s">
        <v>61</v>
      </c>
      <c r="D5" s="180"/>
      <c r="E5" s="180"/>
      <c r="F5" s="180"/>
      <c r="G5" s="179" t="s">
        <v>62</v>
      </c>
      <c r="H5" s="180"/>
      <c r="I5" s="180"/>
      <c r="J5" s="180"/>
      <c r="K5" s="179" t="s">
        <v>63</v>
      </c>
      <c r="L5" s="180"/>
      <c r="M5" s="180"/>
      <c r="N5" s="180"/>
      <c r="O5" s="184" t="s">
        <v>151</v>
      </c>
      <c r="P5" s="184" t="s">
        <v>152</v>
      </c>
      <c r="Q5" s="184" t="s">
        <v>153</v>
      </c>
      <c r="R5" s="178" t="s">
        <v>115</v>
      </c>
      <c r="S5" s="178" t="s">
        <v>154</v>
      </c>
      <c r="T5" s="178" t="s">
        <v>116</v>
      </c>
      <c r="U5" s="182" t="s">
        <v>117</v>
      </c>
      <c r="V5" s="183" t="s">
        <v>155</v>
      </c>
    </row>
    <row r="6" spans="1:22" ht="16.899999999999999" customHeight="1" x14ac:dyDescent="0.25">
      <c r="A6" s="28" t="s">
        <v>64</v>
      </c>
      <c r="B6" s="76">
        <f>DS!E16</f>
        <v>0</v>
      </c>
      <c r="C6" s="174" t="s">
        <v>167</v>
      </c>
      <c r="D6" s="174" t="s">
        <v>168</v>
      </c>
      <c r="E6" s="181" t="s">
        <v>112</v>
      </c>
      <c r="F6" s="177" t="s">
        <v>119</v>
      </c>
      <c r="G6" s="174" t="s">
        <v>167</v>
      </c>
      <c r="H6" s="174" t="s">
        <v>168</v>
      </c>
      <c r="I6" s="181" t="s">
        <v>112</v>
      </c>
      <c r="J6" s="177" t="s">
        <v>119</v>
      </c>
      <c r="K6" s="174" t="s">
        <v>167</v>
      </c>
      <c r="L6" s="174" t="s">
        <v>168</v>
      </c>
      <c r="M6" s="181" t="s">
        <v>112</v>
      </c>
      <c r="N6" s="177" t="s">
        <v>119</v>
      </c>
      <c r="O6" s="185"/>
      <c r="P6" s="185"/>
      <c r="Q6" s="185"/>
      <c r="R6" s="178"/>
      <c r="S6" s="178"/>
      <c r="T6" s="178"/>
      <c r="U6" s="182"/>
      <c r="V6" s="183"/>
    </row>
    <row r="7" spans="1:22" ht="16.899999999999999" customHeight="1" x14ac:dyDescent="0.25">
      <c r="A7" s="28" t="s">
        <v>65</v>
      </c>
      <c r="B7" s="15">
        <f>DS!F16</f>
        <v>0</v>
      </c>
      <c r="C7" s="174"/>
      <c r="D7" s="174"/>
      <c r="E7" s="181"/>
      <c r="F7" s="177"/>
      <c r="G7" s="174"/>
      <c r="H7" s="174"/>
      <c r="I7" s="181"/>
      <c r="J7" s="177"/>
      <c r="K7" s="174"/>
      <c r="L7" s="174"/>
      <c r="M7" s="181"/>
      <c r="N7" s="177"/>
      <c r="O7" s="185"/>
      <c r="P7" s="185"/>
      <c r="Q7" s="185"/>
      <c r="R7" s="178"/>
      <c r="S7" s="178"/>
      <c r="T7" s="178"/>
      <c r="U7" s="182"/>
      <c r="V7" s="183"/>
    </row>
    <row r="8" spans="1:22" ht="16.899999999999999" customHeight="1" x14ac:dyDescent="0.25">
      <c r="A8" s="29" t="s">
        <v>67</v>
      </c>
      <c r="B8" s="15">
        <f>DS!G16</f>
        <v>0</v>
      </c>
      <c r="C8" s="174"/>
      <c r="D8" s="174"/>
      <c r="E8" s="181"/>
      <c r="F8" s="177"/>
      <c r="G8" s="174"/>
      <c r="H8" s="174"/>
      <c r="I8" s="181"/>
      <c r="J8" s="177"/>
      <c r="K8" s="174"/>
      <c r="L8" s="174"/>
      <c r="M8" s="181"/>
      <c r="N8" s="177"/>
      <c r="O8" s="185"/>
      <c r="P8" s="185"/>
      <c r="Q8" s="185"/>
      <c r="R8" s="178"/>
      <c r="S8" s="178"/>
      <c r="T8" s="178"/>
      <c r="U8" s="182"/>
      <c r="V8" s="183"/>
    </row>
    <row r="9" spans="1:22" ht="16.899999999999999" customHeight="1" x14ac:dyDescent="0.25">
      <c r="A9" s="30" t="s">
        <v>68</v>
      </c>
      <c r="B9" s="14">
        <f>DS!H16</f>
        <v>0</v>
      </c>
      <c r="C9" s="174"/>
      <c r="D9" s="174"/>
      <c r="E9" s="181"/>
      <c r="F9" s="177"/>
      <c r="G9" s="174"/>
      <c r="H9" s="174"/>
      <c r="I9" s="181"/>
      <c r="J9" s="177"/>
      <c r="K9" s="174"/>
      <c r="L9" s="174"/>
      <c r="M9" s="181"/>
      <c r="N9" s="177"/>
      <c r="O9" s="185"/>
      <c r="P9" s="185"/>
      <c r="Q9" s="185"/>
      <c r="R9" s="178"/>
      <c r="S9" s="178"/>
      <c r="T9" s="178"/>
      <c r="U9" s="182"/>
      <c r="V9" s="183"/>
    </row>
    <row r="10" spans="1:22" ht="16.899999999999999" customHeight="1" x14ac:dyDescent="0.25">
      <c r="A10" s="30" t="s">
        <v>69</v>
      </c>
      <c r="B10" s="14">
        <f>DS!I16</f>
        <v>0</v>
      </c>
      <c r="C10" s="174"/>
      <c r="D10" s="174"/>
      <c r="E10" s="181"/>
      <c r="F10" s="177"/>
      <c r="G10" s="174"/>
      <c r="H10" s="174"/>
      <c r="I10" s="181"/>
      <c r="J10" s="177"/>
      <c r="K10" s="174"/>
      <c r="L10" s="174"/>
      <c r="M10" s="181"/>
      <c r="N10" s="177"/>
      <c r="O10" s="185"/>
      <c r="P10" s="185"/>
      <c r="Q10" s="185"/>
      <c r="R10" s="178"/>
      <c r="S10" s="178"/>
      <c r="T10" s="178"/>
      <c r="U10" s="182"/>
      <c r="V10" s="183"/>
    </row>
    <row r="11" spans="1:22" ht="16.149999999999999" customHeight="1" x14ac:dyDescent="0.25">
      <c r="A11" s="172" t="s">
        <v>70</v>
      </c>
      <c r="B11" s="173" t="s">
        <v>71</v>
      </c>
      <c r="C11" s="174"/>
      <c r="D11" s="174"/>
      <c r="E11" s="181"/>
      <c r="F11" s="177"/>
      <c r="G11" s="174"/>
      <c r="H11" s="174"/>
      <c r="I11" s="181"/>
      <c r="J11" s="177"/>
      <c r="K11" s="174"/>
      <c r="L11" s="174"/>
      <c r="M11" s="181"/>
      <c r="N11" s="177"/>
      <c r="O11" s="185"/>
      <c r="P11" s="185"/>
      <c r="Q11" s="185"/>
      <c r="R11" s="178"/>
      <c r="S11" s="178"/>
      <c r="T11" s="178"/>
      <c r="U11" s="182"/>
      <c r="V11" s="183"/>
    </row>
    <row r="12" spans="1:22" ht="61.9" customHeight="1" x14ac:dyDescent="0.25">
      <c r="A12" s="172"/>
      <c r="B12" s="173"/>
      <c r="C12" s="174"/>
      <c r="D12" s="174"/>
      <c r="E12" s="181"/>
      <c r="F12" s="177"/>
      <c r="G12" s="174"/>
      <c r="H12" s="174"/>
      <c r="I12" s="181"/>
      <c r="J12" s="177"/>
      <c r="K12" s="174"/>
      <c r="L12" s="174"/>
      <c r="M12" s="181"/>
      <c r="N12" s="177"/>
      <c r="O12" s="186"/>
      <c r="P12" s="186"/>
      <c r="Q12" s="186"/>
      <c r="R12" s="178"/>
      <c r="S12" s="178"/>
      <c r="T12" s="178"/>
      <c r="U12" s="182"/>
      <c r="V12" s="183"/>
    </row>
    <row r="13" spans="1:22" ht="15" customHeight="1" x14ac:dyDescent="0.2">
      <c r="A13" s="20">
        <v>1</v>
      </c>
      <c r="B13" s="31" t="str">
        <f>IF('M13'!B13=0,"",'M13'!B13)</f>
        <v/>
      </c>
      <c r="C13" s="75">
        <f>'M13'!BI13</f>
        <v>5.6</v>
      </c>
      <c r="D13" s="75">
        <f>'M13'!BJ13</f>
        <v>2.5499999999999998</v>
      </c>
      <c r="E13" s="100">
        <f>'M13'!BK13</f>
        <v>8.1499999999999986</v>
      </c>
      <c r="F13" s="84" t="str">
        <f>'M13'!BL13</f>
        <v>B+</v>
      </c>
      <c r="G13" s="75" t="str">
        <f>'M13'!DS13</f>
        <v xml:space="preserve"> </v>
      </c>
      <c r="H13" s="75" t="str">
        <f>'M13'!DT13</f>
        <v xml:space="preserve"> </v>
      </c>
      <c r="I13" s="100" t="str">
        <f>'M13'!DU13</f>
        <v xml:space="preserve"> </v>
      </c>
      <c r="J13" s="75" t="str">
        <f>'M13'!DV13</f>
        <v xml:space="preserve"> </v>
      </c>
      <c r="K13" s="75" t="str">
        <f>'M13'!GC13</f>
        <v xml:space="preserve"> </v>
      </c>
      <c r="L13" s="75" t="str">
        <f>'M13'!GD13</f>
        <v xml:space="preserve"> </v>
      </c>
      <c r="M13" s="100" t="str">
        <f>'M13'!GE13</f>
        <v xml:space="preserve"> </v>
      </c>
      <c r="N13" s="75" t="str">
        <f>'M13'!GF13</f>
        <v xml:space="preserve"> </v>
      </c>
      <c r="O13" s="85">
        <f>E13</f>
        <v>8.1499999999999986</v>
      </c>
      <c r="P13" s="85" t="str">
        <f>I13</f>
        <v xml:space="preserve"> </v>
      </c>
      <c r="Q13" s="85" t="str">
        <f>M13</f>
        <v xml:space="preserve"> </v>
      </c>
      <c r="R13" s="86" t="str">
        <f>IF((ISNUMBER(O13)*OR(ISNUMBER(P13)*OR(ISNUMBER(Q13)))),ROUND(AVERAGE(O13:Q13),2)," ")</f>
        <v xml:space="preserve"> </v>
      </c>
      <c r="S13" s="102" t="str">
        <f>IF(R13&lt;&gt;" ",(IF(R13&gt;=9.5,"A+",IF(R13&gt;=8.5,"A-",IF(R13&gt;=7.5,"B+",IF(R13&gt;=6.5,"B-",IF(R13&gt;=5.5,"C+",IF(R13&gt;=4.5,"C-",IF(R13&gt;=3.5,"D+",IF(R13&gt;=2.5,"D-",IF(R13&gt;=1.5,"E+",IF(R13&gt;=0.5,"E-"," ")))))))))))," ")</f>
        <v xml:space="preserve"> </v>
      </c>
      <c r="T13" s="87" t="str">
        <f>IF(R13&lt;&gt;" ",(IF(R13&gt;=7,"APB",IF(R13&gt;4,"SPL",IF(R13&gt;=1,"REP",""))))," ")</f>
        <v xml:space="preserve"> </v>
      </c>
      <c r="U13" s="22"/>
      <c r="V13" s="75" t="str">
        <f>IF(R13&gt;=7,R13,IF(U13&gt;=7,7,"P.A."))</f>
        <v xml:space="preserve"> </v>
      </c>
    </row>
    <row r="14" spans="1:22" ht="15" customHeight="1" x14ac:dyDescent="0.2">
      <c r="A14" s="20">
        <v>2</v>
      </c>
      <c r="B14" s="31" t="str">
        <f>IF('M13'!B14=0,"",'M13'!B14)</f>
        <v/>
      </c>
      <c r="C14" s="75" t="str">
        <f>'M13'!BI14</f>
        <v xml:space="preserve"> </v>
      </c>
      <c r="D14" s="75" t="str">
        <f>'M13'!BJ14</f>
        <v xml:space="preserve"> </v>
      </c>
      <c r="E14" s="100" t="str">
        <f>'M13'!BK14</f>
        <v xml:space="preserve"> </v>
      </c>
      <c r="F14" s="84" t="str">
        <f>'M13'!BL14</f>
        <v xml:space="preserve"> </v>
      </c>
      <c r="G14" s="75" t="str">
        <f>'M13'!DS14</f>
        <v xml:space="preserve"> </v>
      </c>
      <c r="H14" s="75" t="str">
        <f>'M13'!DT14</f>
        <v xml:space="preserve"> </v>
      </c>
      <c r="I14" s="100" t="str">
        <f>'M13'!DU14</f>
        <v xml:space="preserve"> </v>
      </c>
      <c r="J14" s="75" t="str">
        <f>'M13'!DV14</f>
        <v xml:space="preserve"> </v>
      </c>
      <c r="K14" s="75" t="str">
        <f>'M13'!GC14</f>
        <v xml:space="preserve"> </v>
      </c>
      <c r="L14" s="75" t="str">
        <f>'M13'!GD14</f>
        <v xml:space="preserve"> </v>
      </c>
      <c r="M14" s="100" t="str">
        <f>'M13'!GE14</f>
        <v xml:space="preserve"> </v>
      </c>
      <c r="N14" s="75" t="str">
        <f>'M13'!GF14</f>
        <v xml:space="preserve"> </v>
      </c>
      <c r="O14" s="85" t="str">
        <f t="shared" ref="O14:O62" si="0">E14</f>
        <v xml:space="preserve"> </v>
      </c>
      <c r="P14" s="85" t="str">
        <f t="shared" ref="P14:P62" si="1">I14</f>
        <v xml:space="preserve"> </v>
      </c>
      <c r="Q14" s="85" t="str">
        <f t="shared" ref="Q14:Q62" si="2">M14</f>
        <v xml:space="preserve"> </v>
      </c>
      <c r="R14" s="86" t="str">
        <f t="shared" ref="R14:R62" si="3">IF((ISNUMBER(O14)*OR(ISNUMBER(P14)*OR(ISNUMBER(Q14)))),ROUND(AVERAGE(O14:Q14),2)," ")</f>
        <v xml:space="preserve"> </v>
      </c>
      <c r="S14" s="102" t="str">
        <f t="shared" ref="S14:S62" si="4">IF(R14&lt;&gt;" ",(IF(R14&gt;=9.5,"A+",IF(R14&gt;=8.5,"A-",IF(R14&gt;=7.5,"B+",IF(R14&gt;=6.5,"B-",IF(R14&gt;=5.5,"C+",IF(R14&gt;=4.5,"C-",IF(R14&gt;=3.5,"D+",IF(R14&gt;=2.5,"D-",IF(R14&gt;=1.5,"E+",IF(R14&gt;=0.5,"E-"," ")))))))))))," ")</f>
        <v xml:space="preserve"> </v>
      </c>
      <c r="T14" s="87" t="str">
        <f t="shared" ref="T14:T62" si="5">IF(R14&lt;&gt;" ",(IF(R14&gt;=7,"APB",IF(R14&gt;4,"SPL",IF(R14&gt;=1,"REP",""))))," ")</f>
        <v xml:space="preserve"> </v>
      </c>
      <c r="U14" s="22"/>
      <c r="V14" s="75" t="str">
        <f t="shared" ref="V14:V62" si="6">IF(R14&gt;=7,R14,IF(U14&gt;=7,7,"P.A."))</f>
        <v xml:space="preserve"> </v>
      </c>
    </row>
    <row r="15" spans="1:22" ht="15" customHeight="1" x14ac:dyDescent="0.2">
      <c r="A15" s="20">
        <v>3</v>
      </c>
      <c r="B15" s="31" t="str">
        <f>IF('M13'!B15=0,"",'M13'!B15)</f>
        <v/>
      </c>
      <c r="C15" s="75" t="str">
        <f>'M13'!BI15</f>
        <v xml:space="preserve"> </v>
      </c>
      <c r="D15" s="75" t="str">
        <f>'M13'!BJ15</f>
        <v xml:space="preserve"> </v>
      </c>
      <c r="E15" s="100" t="str">
        <f>'M13'!BK15</f>
        <v xml:space="preserve"> </v>
      </c>
      <c r="F15" s="84" t="str">
        <f>'M13'!BL15</f>
        <v xml:space="preserve"> </v>
      </c>
      <c r="G15" s="75" t="str">
        <f>'M13'!DS15</f>
        <v xml:space="preserve"> </v>
      </c>
      <c r="H15" s="75" t="str">
        <f>'M13'!DT15</f>
        <v xml:space="preserve"> </v>
      </c>
      <c r="I15" s="100" t="str">
        <f>'M13'!DU15</f>
        <v xml:space="preserve"> </v>
      </c>
      <c r="J15" s="75" t="str">
        <f>'M13'!DV15</f>
        <v xml:space="preserve"> </v>
      </c>
      <c r="K15" s="75" t="str">
        <f>'M13'!GC15</f>
        <v xml:space="preserve"> </v>
      </c>
      <c r="L15" s="75" t="str">
        <f>'M13'!GD15</f>
        <v xml:space="preserve"> </v>
      </c>
      <c r="M15" s="100" t="str">
        <f>'M13'!GE15</f>
        <v xml:space="preserve"> </v>
      </c>
      <c r="N15" s="75" t="str">
        <f>'M13'!GF15</f>
        <v xml:space="preserve"> </v>
      </c>
      <c r="O15" s="85" t="str">
        <f t="shared" si="0"/>
        <v xml:space="preserve"> </v>
      </c>
      <c r="P15" s="85" t="str">
        <f t="shared" si="1"/>
        <v xml:space="preserve"> </v>
      </c>
      <c r="Q15" s="85" t="str">
        <f t="shared" si="2"/>
        <v xml:space="preserve"> </v>
      </c>
      <c r="R15" s="86" t="str">
        <f t="shared" si="3"/>
        <v xml:space="preserve"> </v>
      </c>
      <c r="S15" s="102" t="str">
        <f t="shared" si="4"/>
        <v xml:space="preserve"> </v>
      </c>
      <c r="T15" s="87" t="str">
        <f t="shared" si="5"/>
        <v xml:space="preserve"> </v>
      </c>
      <c r="U15" s="22"/>
      <c r="V15" s="75" t="str">
        <f t="shared" si="6"/>
        <v xml:space="preserve"> </v>
      </c>
    </row>
    <row r="16" spans="1:22" ht="15" customHeight="1" x14ac:dyDescent="0.2">
      <c r="A16" s="20">
        <v>4</v>
      </c>
      <c r="B16" s="31" t="str">
        <f>IF('M13'!B16=0,"",'M13'!B16)</f>
        <v/>
      </c>
      <c r="C16" s="75" t="str">
        <f>'M13'!BI16</f>
        <v xml:space="preserve"> </v>
      </c>
      <c r="D16" s="75" t="str">
        <f>'M13'!BJ16</f>
        <v xml:space="preserve"> </v>
      </c>
      <c r="E16" s="100" t="str">
        <f>'M13'!BK16</f>
        <v xml:space="preserve"> </v>
      </c>
      <c r="F16" s="84" t="str">
        <f>'M13'!BL16</f>
        <v xml:space="preserve"> </v>
      </c>
      <c r="G16" s="75" t="str">
        <f>'M13'!DS16</f>
        <v xml:space="preserve"> </v>
      </c>
      <c r="H16" s="75" t="str">
        <f>'M13'!DT16</f>
        <v xml:space="preserve"> </v>
      </c>
      <c r="I16" s="100" t="str">
        <f>'M13'!DU16</f>
        <v xml:space="preserve"> </v>
      </c>
      <c r="J16" s="75" t="str">
        <f>'M13'!DV16</f>
        <v xml:space="preserve"> </v>
      </c>
      <c r="K16" s="75" t="str">
        <f>'M13'!GC16</f>
        <v xml:space="preserve"> </v>
      </c>
      <c r="L16" s="75" t="str">
        <f>'M13'!GD16</f>
        <v xml:space="preserve"> </v>
      </c>
      <c r="M16" s="100" t="str">
        <f>'M13'!GE16</f>
        <v xml:space="preserve"> </v>
      </c>
      <c r="N16" s="75" t="str">
        <f>'M13'!GF16</f>
        <v xml:space="preserve"> </v>
      </c>
      <c r="O16" s="85" t="str">
        <f t="shared" si="0"/>
        <v xml:space="preserve"> </v>
      </c>
      <c r="P16" s="85" t="str">
        <f t="shared" si="1"/>
        <v xml:space="preserve"> </v>
      </c>
      <c r="Q16" s="85" t="str">
        <f t="shared" si="2"/>
        <v xml:space="preserve"> </v>
      </c>
      <c r="R16" s="86" t="str">
        <f t="shared" si="3"/>
        <v xml:space="preserve"> </v>
      </c>
      <c r="S16" s="102" t="str">
        <f t="shared" si="4"/>
        <v xml:space="preserve"> </v>
      </c>
      <c r="T16" s="87" t="str">
        <f t="shared" si="5"/>
        <v xml:space="preserve"> </v>
      </c>
      <c r="U16" s="22"/>
      <c r="V16" s="75" t="str">
        <f t="shared" si="6"/>
        <v xml:space="preserve"> </v>
      </c>
    </row>
    <row r="17" spans="1:22" ht="15" customHeight="1" x14ac:dyDescent="0.2">
      <c r="A17" s="20">
        <v>5</v>
      </c>
      <c r="B17" s="31" t="str">
        <f>IF('M13'!B17=0,"",'M13'!B17)</f>
        <v/>
      </c>
      <c r="C17" s="75" t="str">
        <f>'M13'!BI17</f>
        <v xml:space="preserve"> </v>
      </c>
      <c r="D17" s="75" t="str">
        <f>'M13'!BJ17</f>
        <v xml:space="preserve"> </v>
      </c>
      <c r="E17" s="100" t="str">
        <f>'M13'!BK17</f>
        <v xml:space="preserve"> </v>
      </c>
      <c r="F17" s="84" t="str">
        <f>'M13'!BL17</f>
        <v xml:space="preserve"> </v>
      </c>
      <c r="G17" s="75" t="str">
        <f>'M13'!DS17</f>
        <v xml:space="preserve"> </v>
      </c>
      <c r="H17" s="75" t="str">
        <f>'M13'!DT17</f>
        <v xml:space="preserve"> </v>
      </c>
      <c r="I17" s="100" t="str">
        <f>'M13'!DU17</f>
        <v xml:space="preserve"> </v>
      </c>
      <c r="J17" s="75" t="str">
        <f>'M13'!DV17</f>
        <v xml:space="preserve"> </v>
      </c>
      <c r="K17" s="75" t="str">
        <f>'M13'!GC17</f>
        <v xml:space="preserve"> </v>
      </c>
      <c r="L17" s="75" t="str">
        <f>'M13'!GD17</f>
        <v xml:space="preserve"> </v>
      </c>
      <c r="M17" s="100" t="str">
        <f>'M13'!GE17</f>
        <v xml:space="preserve"> </v>
      </c>
      <c r="N17" s="75" t="str">
        <f>'M13'!GF17</f>
        <v xml:space="preserve"> </v>
      </c>
      <c r="O17" s="85" t="str">
        <f t="shared" si="0"/>
        <v xml:space="preserve"> </v>
      </c>
      <c r="P17" s="85" t="str">
        <f t="shared" si="1"/>
        <v xml:space="preserve"> </v>
      </c>
      <c r="Q17" s="85" t="str">
        <f t="shared" si="2"/>
        <v xml:space="preserve"> </v>
      </c>
      <c r="R17" s="86" t="str">
        <f t="shared" si="3"/>
        <v xml:space="preserve"> </v>
      </c>
      <c r="S17" s="102" t="str">
        <f t="shared" si="4"/>
        <v xml:space="preserve"> </v>
      </c>
      <c r="T17" s="87" t="str">
        <f t="shared" si="5"/>
        <v xml:space="preserve"> </v>
      </c>
      <c r="U17" s="22"/>
      <c r="V17" s="75" t="str">
        <f t="shared" si="6"/>
        <v xml:space="preserve"> </v>
      </c>
    </row>
    <row r="18" spans="1:22" ht="15" customHeight="1" x14ac:dyDescent="0.2">
      <c r="A18" s="20">
        <v>6</v>
      </c>
      <c r="B18" s="31" t="str">
        <f>IF('M13'!B18=0,"",'M13'!B18)</f>
        <v/>
      </c>
      <c r="C18" s="75" t="str">
        <f>'M13'!BI18</f>
        <v xml:space="preserve"> </v>
      </c>
      <c r="D18" s="75" t="str">
        <f>'M13'!BJ18</f>
        <v xml:space="preserve"> </v>
      </c>
      <c r="E18" s="100" t="str">
        <f>'M13'!BK18</f>
        <v xml:space="preserve"> </v>
      </c>
      <c r="F18" s="84" t="str">
        <f>'M13'!BL18</f>
        <v xml:space="preserve"> </v>
      </c>
      <c r="G18" s="75" t="str">
        <f>'M13'!DS18</f>
        <v xml:space="preserve"> </v>
      </c>
      <c r="H18" s="75" t="str">
        <f>'M13'!DT18</f>
        <v xml:space="preserve"> </v>
      </c>
      <c r="I18" s="100" t="str">
        <f>'M13'!DU18</f>
        <v xml:space="preserve"> </v>
      </c>
      <c r="J18" s="75" t="str">
        <f>'M13'!DV18</f>
        <v xml:space="preserve"> </v>
      </c>
      <c r="K18" s="75" t="str">
        <f>'M13'!GC18</f>
        <v xml:space="preserve"> </v>
      </c>
      <c r="L18" s="75" t="str">
        <f>'M13'!GD18</f>
        <v xml:space="preserve"> </v>
      </c>
      <c r="M18" s="100" t="str">
        <f>'M13'!GE18</f>
        <v xml:space="preserve"> </v>
      </c>
      <c r="N18" s="75" t="str">
        <f>'M13'!GF18</f>
        <v xml:space="preserve"> </v>
      </c>
      <c r="O18" s="85" t="str">
        <f t="shared" si="0"/>
        <v xml:space="preserve"> </v>
      </c>
      <c r="P18" s="85" t="str">
        <f t="shared" si="1"/>
        <v xml:space="preserve"> </v>
      </c>
      <c r="Q18" s="85" t="str">
        <f t="shared" si="2"/>
        <v xml:space="preserve"> </v>
      </c>
      <c r="R18" s="86" t="str">
        <f t="shared" si="3"/>
        <v xml:space="preserve"> </v>
      </c>
      <c r="S18" s="102" t="str">
        <f t="shared" si="4"/>
        <v xml:space="preserve"> </v>
      </c>
      <c r="T18" s="87" t="str">
        <f t="shared" si="5"/>
        <v xml:space="preserve"> </v>
      </c>
      <c r="U18" s="22"/>
      <c r="V18" s="75" t="str">
        <f t="shared" si="6"/>
        <v xml:space="preserve"> </v>
      </c>
    </row>
    <row r="19" spans="1:22" ht="15" customHeight="1" x14ac:dyDescent="0.2">
      <c r="A19" s="20">
        <v>7</v>
      </c>
      <c r="B19" s="31" t="str">
        <f>IF('M13'!B19=0,"",'M13'!B19)</f>
        <v/>
      </c>
      <c r="C19" s="75" t="str">
        <f>'M13'!BI19</f>
        <v xml:space="preserve"> </v>
      </c>
      <c r="D19" s="75" t="str">
        <f>'M13'!BJ19</f>
        <v xml:space="preserve"> </v>
      </c>
      <c r="E19" s="100" t="str">
        <f>'M13'!BK19</f>
        <v xml:space="preserve"> </v>
      </c>
      <c r="F19" s="84" t="str">
        <f>'M13'!BL19</f>
        <v xml:space="preserve"> </v>
      </c>
      <c r="G19" s="75" t="str">
        <f>'M13'!DS19</f>
        <v xml:space="preserve"> </v>
      </c>
      <c r="H19" s="75" t="str">
        <f>'M13'!DT19</f>
        <v xml:space="preserve"> </v>
      </c>
      <c r="I19" s="100" t="str">
        <f>'M13'!DU19</f>
        <v xml:space="preserve"> </v>
      </c>
      <c r="J19" s="75" t="str">
        <f>'M13'!DV19</f>
        <v xml:space="preserve"> </v>
      </c>
      <c r="K19" s="75" t="str">
        <f>'M13'!GC19</f>
        <v xml:space="preserve"> </v>
      </c>
      <c r="L19" s="75" t="str">
        <f>'M13'!GD19</f>
        <v xml:space="preserve"> </v>
      </c>
      <c r="M19" s="100" t="str">
        <f>'M13'!GE19</f>
        <v xml:space="preserve"> </v>
      </c>
      <c r="N19" s="75" t="str">
        <f>'M13'!GF19</f>
        <v xml:space="preserve"> </v>
      </c>
      <c r="O19" s="85" t="str">
        <f t="shared" si="0"/>
        <v xml:space="preserve"> </v>
      </c>
      <c r="P19" s="85" t="str">
        <f t="shared" si="1"/>
        <v xml:space="preserve"> </v>
      </c>
      <c r="Q19" s="85" t="str">
        <f t="shared" si="2"/>
        <v xml:space="preserve"> </v>
      </c>
      <c r="R19" s="86" t="str">
        <f t="shared" si="3"/>
        <v xml:space="preserve"> </v>
      </c>
      <c r="S19" s="102" t="str">
        <f t="shared" si="4"/>
        <v xml:space="preserve"> </v>
      </c>
      <c r="T19" s="87" t="str">
        <f t="shared" si="5"/>
        <v xml:space="preserve"> </v>
      </c>
      <c r="U19" s="22"/>
      <c r="V19" s="75" t="str">
        <f t="shared" si="6"/>
        <v xml:space="preserve"> </v>
      </c>
    </row>
    <row r="20" spans="1:22" ht="15" customHeight="1" x14ac:dyDescent="0.2">
      <c r="A20" s="20">
        <v>8</v>
      </c>
      <c r="B20" s="31" t="str">
        <f>IF('M13'!B20=0,"",'M13'!B20)</f>
        <v/>
      </c>
      <c r="C20" s="75" t="str">
        <f>'M13'!BI20</f>
        <v xml:space="preserve"> </v>
      </c>
      <c r="D20" s="75" t="str">
        <f>'M13'!BJ20</f>
        <v xml:space="preserve"> </v>
      </c>
      <c r="E20" s="100" t="str">
        <f>'M13'!BK20</f>
        <v xml:space="preserve"> </v>
      </c>
      <c r="F20" s="84" t="str">
        <f>'M13'!BL20</f>
        <v xml:space="preserve"> </v>
      </c>
      <c r="G20" s="75" t="str">
        <f>'M13'!DS20</f>
        <v xml:space="preserve"> </v>
      </c>
      <c r="H20" s="75" t="str">
        <f>'M13'!DT20</f>
        <v xml:space="preserve"> </v>
      </c>
      <c r="I20" s="100" t="str">
        <f>'M13'!DU20</f>
        <v xml:space="preserve"> </v>
      </c>
      <c r="J20" s="75" t="str">
        <f>'M13'!DV20</f>
        <v xml:space="preserve"> </v>
      </c>
      <c r="K20" s="75" t="str">
        <f>'M13'!GC20</f>
        <v xml:space="preserve"> </v>
      </c>
      <c r="L20" s="75" t="str">
        <f>'M13'!GD20</f>
        <v xml:space="preserve"> </v>
      </c>
      <c r="M20" s="100" t="str">
        <f>'M13'!GE20</f>
        <v xml:space="preserve"> </v>
      </c>
      <c r="N20" s="75" t="str">
        <f>'M13'!GF20</f>
        <v xml:space="preserve"> </v>
      </c>
      <c r="O20" s="85" t="str">
        <f t="shared" si="0"/>
        <v xml:space="preserve"> </v>
      </c>
      <c r="P20" s="85" t="str">
        <f t="shared" si="1"/>
        <v xml:space="preserve"> </v>
      </c>
      <c r="Q20" s="85" t="str">
        <f t="shared" si="2"/>
        <v xml:space="preserve"> </v>
      </c>
      <c r="R20" s="86" t="str">
        <f t="shared" si="3"/>
        <v xml:space="preserve"> </v>
      </c>
      <c r="S20" s="102" t="str">
        <f t="shared" si="4"/>
        <v xml:space="preserve"> </v>
      </c>
      <c r="T20" s="87" t="str">
        <f t="shared" si="5"/>
        <v xml:space="preserve"> </v>
      </c>
      <c r="U20" s="22"/>
      <c r="V20" s="75" t="str">
        <f t="shared" si="6"/>
        <v xml:space="preserve"> </v>
      </c>
    </row>
    <row r="21" spans="1:22" ht="15" customHeight="1" x14ac:dyDescent="0.2">
      <c r="A21" s="20">
        <v>9</v>
      </c>
      <c r="B21" s="31" t="str">
        <f>IF('M13'!B21=0,"",'M13'!B21)</f>
        <v/>
      </c>
      <c r="C21" s="75" t="str">
        <f>'M13'!BI21</f>
        <v xml:space="preserve"> </v>
      </c>
      <c r="D21" s="75" t="str">
        <f>'M13'!BJ21</f>
        <v xml:space="preserve"> </v>
      </c>
      <c r="E21" s="100" t="str">
        <f>'M13'!BK21</f>
        <v xml:space="preserve"> </v>
      </c>
      <c r="F21" s="84" t="str">
        <f>'M13'!BL21</f>
        <v xml:space="preserve"> </v>
      </c>
      <c r="G21" s="75" t="str">
        <f>'M13'!DS21</f>
        <v xml:space="preserve"> </v>
      </c>
      <c r="H21" s="75" t="str">
        <f>'M13'!DT21</f>
        <v xml:space="preserve"> </v>
      </c>
      <c r="I21" s="100" t="str">
        <f>'M13'!DU21</f>
        <v xml:space="preserve"> </v>
      </c>
      <c r="J21" s="75" t="str">
        <f>'M13'!DV21</f>
        <v xml:space="preserve"> </v>
      </c>
      <c r="K21" s="75" t="str">
        <f>'M13'!GC21</f>
        <v xml:space="preserve"> </v>
      </c>
      <c r="L21" s="75" t="str">
        <f>'M13'!GD21</f>
        <v xml:space="preserve"> </v>
      </c>
      <c r="M21" s="100" t="str">
        <f>'M13'!GE21</f>
        <v xml:space="preserve"> </v>
      </c>
      <c r="N21" s="75" t="str">
        <f>'M13'!GF21</f>
        <v xml:space="preserve"> </v>
      </c>
      <c r="O21" s="85" t="str">
        <f t="shared" si="0"/>
        <v xml:space="preserve"> </v>
      </c>
      <c r="P21" s="85" t="str">
        <f t="shared" si="1"/>
        <v xml:space="preserve"> </v>
      </c>
      <c r="Q21" s="85" t="str">
        <f t="shared" si="2"/>
        <v xml:space="preserve"> </v>
      </c>
      <c r="R21" s="86" t="str">
        <f t="shared" si="3"/>
        <v xml:space="preserve"> </v>
      </c>
      <c r="S21" s="102" t="str">
        <f t="shared" si="4"/>
        <v xml:space="preserve"> </v>
      </c>
      <c r="T21" s="87" t="str">
        <f t="shared" si="5"/>
        <v xml:space="preserve"> </v>
      </c>
      <c r="U21" s="22"/>
      <c r="V21" s="75" t="str">
        <f t="shared" si="6"/>
        <v xml:space="preserve"> </v>
      </c>
    </row>
    <row r="22" spans="1:22" ht="15" customHeight="1" x14ac:dyDescent="0.2">
      <c r="A22" s="20">
        <v>10</v>
      </c>
      <c r="B22" s="31" t="str">
        <f>IF('M13'!B22=0,"",'M13'!B22)</f>
        <v/>
      </c>
      <c r="C22" s="75" t="str">
        <f>'M13'!BI22</f>
        <v xml:space="preserve"> </v>
      </c>
      <c r="D22" s="75" t="str">
        <f>'M13'!BJ22</f>
        <v xml:space="preserve"> </v>
      </c>
      <c r="E22" s="100" t="str">
        <f>'M13'!BK22</f>
        <v xml:space="preserve"> </v>
      </c>
      <c r="F22" s="84" t="str">
        <f>'M13'!BL22</f>
        <v xml:space="preserve"> </v>
      </c>
      <c r="G22" s="75" t="str">
        <f>'M13'!DS22</f>
        <v xml:space="preserve"> </v>
      </c>
      <c r="H22" s="75" t="str">
        <f>'M13'!DT22</f>
        <v xml:space="preserve"> </v>
      </c>
      <c r="I22" s="100" t="str">
        <f>'M13'!DU22</f>
        <v xml:space="preserve"> </v>
      </c>
      <c r="J22" s="75" t="str">
        <f>'M13'!DV22</f>
        <v xml:space="preserve"> </v>
      </c>
      <c r="K22" s="75" t="str">
        <f>'M13'!GC22</f>
        <v xml:space="preserve"> </v>
      </c>
      <c r="L22" s="75" t="str">
        <f>'M13'!GD22</f>
        <v xml:space="preserve"> </v>
      </c>
      <c r="M22" s="100" t="str">
        <f>'M13'!GE22</f>
        <v xml:space="preserve"> </v>
      </c>
      <c r="N22" s="75" t="str">
        <f>'M13'!GF22</f>
        <v xml:space="preserve"> </v>
      </c>
      <c r="O22" s="85" t="str">
        <f t="shared" si="0"/>
        <v xml:space="preserve"> </v>
      </c>
      <c r="P22" s="85" t="str">
        <f t="shared" si="1"/>
        <v xml:space="preserve"> </v>
      </c>
      <c r="Q22" s="85" t="str">
        <f t="shared" si="2"/>
        <v xml:space="preserve"> </v>
      </c>
      <c r="R22" s="86" t="str">
        <f t="shared" si="3"/>
        <v xml:space="preserve"> </v>
      </c>
      <c r="S22" s="102" t="str">
        <f t="shared" si="4"/>
        <v xml:space="preserve"> </v>
      </c>
      <c r="T22" s="87" t="str">
        <f t="shared" si="5"/>
        <v xml:space="preserve"> </v>
      </c>
      <c r="U22" s="22"/>
      <c r="V22" s="75" t="str">
        <f t="shared" si="6"/>
        <v xml:space="preserve"> </v>
      </c>
    </row>
    <row r="23" spans="1:22" ht="15" customHeight="1" x14ac:dyDescent="0.2">
      <c r="A23" s="20">
        <v>11</v>
      </c>
      <c r="B23" s="31" t="str">
        <f>IF('M13'!B23=0,"",'M13'!B23)</f>
        <v/>
      </c>
      <c r="C23" s="75" t="str">
        <f>'M13'!BI23</f>
        <v xml:space="preserve"> </v>
      </c>
      <c r="D23" s="75" t="str">
        <f>'M13'!BJ23</f>
        <v xml:space="preserve"> </v>
      </c>
      <c r="E23" s="100" t="str">
        <f>'M13'!BK23</f>
        <v xml:space="preserve"> </v>
      </c>
      <c r="F23" s="84" t="str">
        <f>'M13'!BL23</f>
        <v xml:space="preserve"> </v>
      </c>
      <c r="G23" s="75" t="str">
        <f>'M13'!DS23</f>
        <v xml:space="preserve"> </v>
      </c>
      <c r="H23" s="75" t="str">
        <f>'M13'!DT23</f>
        <v xml:space="preserve"> </v>
      </c>
      <c r="I23" s="100" t="str">
        <f>'M13'!DU23</f>
        <v xml:space="preserve"> </v>
      </c>
      <c r="J23" s="75" t="str">
        <f>'M13'!DV23</f>
        <v xml:space="preserve"> </v>
      </c>
      <c r="K23" s="75" t="str">
        <f>'M13'!GC23</f>
        <v xml:space="preserve"> </v>
      </c>
      <c r="L23" s="75" t="str">
        <f>'M13'!GD23</f>
        <v xml:space="preserve"> </v>
      </c>
      <c r="M23" s="100" t="str">
        <f>'M13'!GE23</f>
        <v xml:space="preserve"> </v>
      </c>
      <c r="N23" s="75" t="str">
        <f>'M13'!GF23</f>
        <v xml:space="preserve"> </v>
      </c>
      <c r="O23" s="85" t="str">
        <f t="shared" si="0"/>
        <v xml:space="preserve"> </v>
      </c>
      <c r="P23" s="85" t="str">
        <f t="shared" si="1"/>
        <v xml:space="preserve"> </v>
      </c>
      <c r="Q23" s="85" t="str">
        <f t="shared" si="2"/>
        <v xml:space="preserve"> </v>
      </c>
      <c r="R23" s="86" t="str">
        <f t="shared" si="3"/>
        <v xml:space="preserve"> </v>
      </c>
      <c r="S23" s="102" t="str">
        <f t="shared" si="4"/>
        <v xml:space="preserve"> </v>
      </c>
      <c r="T23" s="87" t="str">
        <f t="shared" si="5"/>
        <v xml:space="preserve"> </v>
      </c>
      <c r="U23" s="22"/>
      <c r="V23" s="75" t="str">
        <f t="shared" si="6"/>
        <v xml:space="preserve"> </v>
      </c>
    </row>
    <row r="24" spans="1:22" ht="15" customHeight="1" x14ac:dyDescent="0.2">
      <c r="A24" s="20">
        <v>12</v>
      </c>
      <c r="B24" s="31" t="str">
        <f>IF('M13'!B24=0,"",'M13'!B24)</f>
        <v/>
      </c>
      <c r="C24" s="75" t="str">
        <f>'M13'!BI24</f>
        <v xml:space="preserve"> </v>
      </c>
      <c r="D24" s="75" t="str">
        <f>'M13'!BJ24</f>
        <v xml:space="preserve"> </v>
      </c>
      <c r="E24" s="100" t="str">
        <f>'M13'!BK24</f>
        <v xml:space="preserve"> </v>
      </c>
      <c r="F24" s="84" t="str">
        <f>'M13'!BL24</f>
        <v xml:space="preserve"> </v>
      </c>
      <c r="G24" s="75" t="str">
        <f>'M13'!DS24</f>
        <v xml:space="preserve"> </v>
      </c>
      <c r="H24" s="75" t="str">
        <f>'M13'!DT24</f>
        <v xml:space="preserve"> </v>
      </c>
      <c r="I24" s="100" t="str">
        <f>'M13'!DU24</f>
        <v xml:space="preserve"> </v>
      </c>
      <c r="J24" s="75" t="str">
        <f>'M13'!DV24</f>
        <v xml:space="preserve"> </v>
      </c>
      <c r="K24" s="75" t="str">
        <f>'M13'!GC24</f>
        <v xml:space="preserve"> </v>
      </c>
      <c r="L24" s="75" t="str">
        <f>'M13'!GD24</f>
        <v xml:space="preserve"> </v>
      </c>
      <c r="M24" s="100" t="str">
        <f>'M13'!GE24</f>
        <v xml:space="preserve"> </v>
      </c>
      <c r="N24" s="75" t="str">
        <f>'M13'!GF24</f>
        <v xml:space="preserve"> </v>
      </c>
      <c r="O24" s="85" t="str">
        <f t="shared" si="0"/>
        <v xml:space="preserve"> </v>
      </c>
      <c r="P24" s="85" t="str">
        <f t="shared" si="1"/>
        <v xml:space="preserve"> </v>
      </c>
      <c r="Q24" s="85" t="str">
        <f t="shared" si="2"/>
        <v xml:space="preserve"> </v>
      </c>
      <c r="R24" s="86" t="str">
        <f t="shared" si="3"/>
        <v xml:space="preserve"> </v>
      </c>
      <c r="S24" s="102" t="str">
        <f t="shared" si="4"/>
        <v xml:space="preserve"> </v>
      </c>
      <c r="T24" s="87" t="str">
        <f t="shared" si="5"/>
        <v xml:space="preserve"> </v>
      </c>
      <c r="U24" s="22"/>
      <c r="V24" s="75" t="str">
        <f t="shared" si="6"/>
        <v xml:space="preserve"> </v>
      </c>
    </row>
    <row r="25" spans="1:22" ht="15" customHeight="1" x14ac:dyDescent="0.2">
      <c r="A25" s="20">
        <v>13</v>
      </c>
      <c r="B25" s="31" t="str">
        <f>IF('M13'!B25=0,"",'M13'!B25)</f>
        <v/>
      </c>
      <c r="C25" s="75" t="str">
        <f>'M13'!BI25</f>
        <v xml:space="preserve"> </v>
      </c>
      <c r="D25" s="75" t="str">
        <f>'M13'!BJ25</f>
        <v xml:space="preserve"> </v>
      </c>
      <c r="E25" s="100" t="str">
        <f>'M13'!BK25</f>
        <v xml:space="preserve"> </v>
      </c>
      <c r="F25" s="84" t="str">
        <f>'M13'!BL25</f>
        <v xml:space="preserve"> </v>
      </c>
      <c r="G25" s="75" t="str">
        <f>'M13'!DS25</f>
        <v xml:space="preserve"> </v>
      </c>
      <c r="H25" s="75" t="str">
        <f>'M13'!DT25</f>
        <v xml:space="preserve"> </v>
      </c>
      <c r="I25" s="100" t="str">
        <f>'M13'!DU25</f>
        <v xml:space="preserve"> </v>
      </c>
      <c r="J25" s="75" t="str">
        <f>'M13'!DV25</f>
        <v xml:space="preserve"> </v>
      </c>
      <c r="K25" s="75" t="str">
        <f>'M13'!GC25</f>
        <v xml:space="preserve"> </v>
      </c>
      <c r="L25" s="75" t="str">
        <f>'M13'!GD25</f>
        <v xml:space="preserve"> </v>
      </c>
      <c r="M25" s="100" t="str">
        <f>'M13'!GE25</f>
        <v xml:space="preserve"> </v>
      </c>
      <c r="N25" s="75" t="str">
        <f>'M13'!GF25</f>
        <v xml:space="preserve"> </v>
      </c>
      <c r="O25" s="85" t="str">
        <f t="shared" si="0"/>
        <v xml:space="preserve"> </v>
      </c>
      <c r="P25" s="85" t="str">
        <f t="shared" si="1"/>
        <v xml:space="preserve"> </v>
      </c>
      <c r="Q25" s="85" t="str">
        <f t="shared" si="2"/>
        <v xml:space="preserve"> </v>
      </c>
      <c r="R25" s="86" t="str">
        <f t="shared" si="3"/>
        <v xml:space="preserve"> </v>
      </c>
      <c r="S25" s="102" t="str">
        <f t="shared" si="4"/>
        <v xml:space="preserve"> </v>
      </c>
      <c r="T25" s="87" t="str">
        <f t="shared" si="5"/>
        <v xml:space="preserve"> </v>
      </c>
      <c r="U25" s="22"/>
      <c r="V25" s="75" t="str">
        <f t="shared" si="6"/>
        <v xml:space="preserve"> </v>
      </c>
    </row>
    <row r="26" spans="1:22" ht="15" customHeight="1" x14ac:dyDescent="0.2">
      <c r="A26" s="20">
        <v>14</v>
      </c>
      <c r="B26" s="31" t="str">
        <f>IF('M13'!B26=0,"",'M13'!B26)</f>
        <v/>
      </c>
      <c r="C26" s="75" t="str">
        <f>'M13'!BI26</f>
        <v xml:space="preserve"> </v>
      </c>
      <c r="D26" s="75" t="str">
        <f>'M13'!BJ26</f>
        <v xml:space="preserve"> </v>
      </c>
      <c r="E26" s="100" t="str">
        <f>'M13'!BK26</f>
        <v xml:space="preserve"> </v>
      </c>
      <c r="F26" s="84" t="str">
        <f>'M13'!BL26</f>
        <v xml:space="preserve"> </v>
      </c>
      <c r="G26" s="75" t="str">
        <f>'M13'!DS26</f>
        <v xml:space="preserve"> </v>
      </c>
      <c r="H26" s="75" t="str">
        <f>'M13'!DT26</f>
        <v xml:space="preserve"> </v>
      </c>
      <c r="I26" s="100" t="str">
        <f>'M13'!DU26</f>
        <v xml:space="preserve"> </v>
      </c>
      <c r="J26" s="75" t="str">
        <f>'M13'!DV26</f>
        <v xml:space="preserve"> </v>
      </c>
      <c r="K26" s="75" t="str">
        <f>'M13'!GC26</f>
        <v xml:space="preserve"> </v>
      </c>
      <c r="L26" s="75" t="str">
        <f>'M13'!GD26</f>
        <v xml:space="preserve"> </v>
      </c>
      <c r="M26" s="100" t="str">
        <f>'M13'!GE26</f>
        <v xml:space="preserve"> </v>
      </c>
      <c r="N26" s="75" t="str">
        <f>'M13'!GF26</f>
        <v xml:space="preserve"> </v>
      </c>
      <c r="O26" s="85" t="str">
        <f t="shared" si="0"/>
        <v xml:space="preserve"> </v>
      </c>
      <c r="P26" s="85" t="str">
        <f t="shared" si="1"/>
        <v xml:space="preserve"> </v>
      </c>
      <c r="Q26" s="85" t="str">
        <f t="shared" si="2"/>
        <v xml:space="preserve"> </v>
      </c>
      <c r="R26" s="86" t="str">
        <f t="shared" si="3"/>
        <v xml:space="preserve"> </v>
      </c>
      <c r="S26" s="102" t="str">
        <f t="shared" si="4"/>
        <v xml:space="preserve"> </v>
      </c>
      <c r="T26" s="87" t="str">
        <f t="shared" si="5"/>
        <v xml:space="preserve"> </v>
      </c>
      <c r="U26" s="22"/>
      <c r="V26" s="75" t="str">
        <f t="shared" si="6"/>
        <v xml:space="preserve"> </v>
      </c>
    </row>
    <row r="27" spans="1:22" ht="15" customHeight="1" x14ac:dyDescent="0.2">
      <c r="A27" s="20">
        <v>15</v>
      </c>
      <c r="B27" s="31" t="str">
        <f>IF('M13'!B27=0,"",'M13'!B27)</f>
        <v/>
      </c>
      <c r="C27" s="75" t="str">
        <f>'M13'!BI27</f>
        <v xml:space="preserve"> </v>
      </c>
      <c r="D27" s="75" t="str">
        <f>'M13'!BJ27</f>
        <v xml:space="preserve"> </v>
      </c>
      <c r="E27" s="100" t="str">
        <f>'M13'!BK27</f>
        <v xml:space="preserve"> </v>
      </c>
      <c r="F27" s="84" t="str">
        <f>'M13'!BL27</f>
        <v xml:space="preserve"> </v>
      </c>
      <c r="G27" s="75" t="str">
        <f>'M13'!DS27</f>
        <v xml:space="preserve"> </v>
      </c>
      <c r="H27" s="75" t="str">
        <f>'M13'!DT27</f>
        <v xml:space="preserve"> </v>
      </c>
      <c r="I27" s="100" t="str">
        <f>'M13'!DU27</f>
        <v xml:space="preserve"> </v>
      </c>
      <c r="J27" s="75" t="str">
        <f>'M13'!DV27</f>
        <v xml:space="preserve"> </v>
      </c>
      <c r="K27" s="75" t="str">
        <f>'M13'!GC27</f>
        <v xml:space="preserve"> </v>
      </c>
      <c r="L27" s="75" t="str">
        <f>'M13'!GD27</f>
        <v xml:space="preserve"> </v>
      </c>
      <c r="M27" s="100" t="str">
        <f>'M13'!GE27</f>
        <v xml:space="preserve"> </v>
      </c>
      <c r="N27" s="75" t="str">
        <f>'M13'!GF27</f>
        <v xml:space="preserve"> </v>
      </c>
      <c r="O27" s="85" t="str">
        <f t="shared" si="0"/>
        <v xml:space="preserve"> </v>
      </c>
      <c r="P27" s="85" t="str">
        <f t="shared" si="1"/>
        <v xml:space="preserve"> </v>
      </c>
      <c r="Q27" s="85" t="str">
        <f t="shared" si="2"/>
        <v xml:space="preserve"> </v>
      </c>
      <c r="R27" s="86" t="str">
        <f t="shared" si="3"/>
        <v xml:space="preserve"> </v>
      </c>
      <c r="S27" s="102" t="str">
        <f t="shared" si="4"/>
        <v xml:space="preserve"> </v>
      </c>
      <c r="T27" s="87" t="str">
        <f t="shared" si="5"/>
        <v xml:space="preserve"> </v>
      </c>
      <c r="U27" s="22"/>
      <c r="V27" s="75" t="str">
        <f t="shared" si="6"/>
        <v xml:space="preserve"> </v>
      </c>
    </row>
    <row r="28" spans="1:22" ht="15" customHeight="1" x14ac:dyDescent="0.2">
      <c r="A28" s="20">
        <v>16</v>
      </c>
      <c r="B28" s="31" t="str">
        <f>IF('M13'!B28=0,"",'M13'!B28)</f>
        <v/>
      </c>
      <c r="C28" s="75" t="str">
        <f>'M13'!BI28</f>
        <v xml:space="preserve"> </v>
      </c>
      <c r="D28" s="75" t="str">
        <f>'M13'!BJ28</f>
        <v xml:space="preserve"> </v>
      </c>
      <c r="E28" s="100" t="str">
        <f>'M13'!BK28</f>
        <v xml:space="preserve"> </v>
      </c>
      <c r="F28" s="84" t="str">
        <f>'M13'!BL28</f>
        <v xml:space="preserve"> </v>
      </c>
      <c r="G28" s="75" t="str">
        <f>'M13'!DS28</f>
        <v xml:space="preserve"> </v>
      </c>
      <c r="H28" s="75" t="str">
        <f>'M13'!DT28</f>
        <v xml:space="preserve"> </v>
      </c>
      <c r="I28" s="100" t="str">
        <f>'M13'!DU28</f>
        <v xml:space="preserve"> </v>
      </c>
      <c r="J28" s="75" t="str">
        <f>'M13'!DV28</f>
        <v xml:space="preserve"> </v>
      </c>
      <c r="K28" s="75" t="str">
        <f>'M13'!GC28</f>
        <v xml:space="preserve"> </v>
      </c>
      <c r="L28" s="75" t="str">
        <f>'M13'!GD28</f>
        <v xml:space="preserve"> </v>
      </c>
      <c r="M28" s="100" t="str">
        <f>'M13'!GE28</f>
        <v xml:space="preserve"> </v>
      </c>
      <c r="N28" s="75" t="str">
        <f>'M13'!GF28</f>
        <v xml:space="preserve"> </v>
      </c>
      <c r="O28" s="85" t="str">
        <f t="shared" si="0"/>
        <v xml:space="preserve"> </v>
      </c>
      <c r="P28" s="85" t="str">
        <f t="shared" si="1"/>
        <v xml:space="preserve"> </v>
      </c>
      <c r="Q28" s="85" t="str">
        <f t="shared" si="2"/>
        <v xml:space="preserve"> </v>
      </c>
      <c r="R28" s="86" t="str">
        <f t="shared" si="3"/>
        <v xml:space="preserve"> </v>
      </c>
      <c r="S28" s="102" t="str">
        <f t="shared" si="4"/>
        <v xml:space="preserve"> </v>
      </c>
      <c r="T28" s="87" t="str">
        <f t="shared" si="5"/>
        <v xml:space="preserve"> </v>
      </c>
      <c r="U28" s="22"/>
      <c r="V28" s="75" t="str">
        <f t="shared" si="6"/>
        <v xml:space="preserve"> </v>
      </c>
    </row>
    <row r="29" spans="1:22" ht="15" customHeight="1" x14ac:dyDescent="0.2">
      <c r="A29" s="20">
        <v>17</v>
      </c>
      <c r="B29" s="31" t="str">
        <f>IF('M13'!B29=0,"",'M13'!B29)</f>
        <v/>
      </c>
      <c r="C29" s="75" t="str">
        <f>'M13'!BI29</f>
        <v xml:space="preserve"> </v>
      </c>
      <c r="D29" s="75" t="str">
        <f>'M13'!BJ29</f>
        <v xml:space="preserve"> </v>
      </c>
      <c r="E29" s="100" t="str">
        <f>'M13'!BK29</f>
        <v xml:space="preserve"> </v>
      </c>
      <c r="F29" s="84" t="str">
        <f>'M13'!BL29</f>
        <v xml:space="preserve"> </v>
      </c>
      <c r="G29" s="75" t="str">
        <f>'M13'!DS29</f>
        <v xml:space="preserve"> </v>
      </c>
      <c r="H29" s="75" t="str">
        <f>'M13'!DT29</f>
        <v xml:space="preserve"> </v>
      </c>
      <c r="I29" s="100" t="str">
        <f>'M13'!DU29</f>
        <v xml:space="preserve"> </v>
      </c>
      <c r="J29" s="75" t="str">
        <f>'M13'!DV29</f>
        <v xml:space="preserve"> </v>
      </c>
      <c r="K29" s="75" t="str">
        <f>'M13'!GC29</f>
        <v xml:space="preserve"> </v>
      </c>
      <c r="L29" s="75" t="str">
        <f>'M13'!GD29</f>
        <v xml:space="preserve"> </v>
      </c>
      <c r="M29" s="100" t="str">
        <f>'M13'!GE29</f>
        <v xml:space="preserve"> </v>
      </c>
      <c r="N29" s="75" t="str">
        <f>'M13'!GF29</f>
        <v xml:space="preserve"> </v>
      </c>
      <c r="O29" s="85" t="str">
        <f t="shared" si="0"/>
        <v xml:space="preserve"> </v>
      </c>
      <c r="P29" s="85" t="str">
        <f t="shared" si="1"/>
        <v xml:space="preserve"> </v>
      </c>
      <c r="Q29" s="85" t="str">
        <f t="shared" si="2"/>
        <v xml:space="preserve"> </v>
      </c>
      <c r="R29" s="86" t="str">
        <f t="shared" si="3"/>
        <v xml:space="preserve"> </v>
      </c>
      <c r="S29" s="102" t="str">
        <f t="shared" si="4"/>
        <v xml:space="preserve"> </v>
      </c>
      <c r="T29" s="87" t="str">
        <f t="shared" si="5"/>
        <v xml:space="preserve"> </v>
      </c>
      <c r="U29" s="22"/>
      <c r="V29" s="75" t="str">
        <f t="shared" si="6"/>
        <v xml:space="preserve"> </v>
      </c>
    </row>
    <row r="30" spans="1:22" ht="15" customHeight="1" x14ac:dyDescent="0.2">
      <c r="A30" s="20">
        <v>18</v>
      </c>
      <c r="B30" s="31" t="str">
        <f>IF('M13'!B30=0,"",'M13'!B30)</f>
        <v/>
      </c>
      <c r="C30" s="75" t="str">
        <f>'M13'!BI30</f>
        <v xml:space="preserve"> </v>
      </c>
      <c r="D30" s="75" t="str">
        <f>'M13'!BJ30</f>
        <v xml:space="preserve"> </v>
      </c>
      <c r="E30" s="100" t="str">
        <f>'M13'!BK30</f>
        <v xml:space="preserve"> </v>
      </c>
      <c r="F30" s="84" t="str">
        <f>'M13'!BL30</f>
        <v xml:space="preserve"> </v>
      </c>
      <c r="G30" s="75" t="str">
        <f>'M13'!DS30</f>
        <v xml:space="preserve"> </v>
      </c>
      <c r="H30" s="75" t="str">
        <f>'M13'!DT30</f>
        <v xml:space="preserve"> </v>
      </c>
      <c r="I30" s="100" t="str">
        <f>'M13'!DU30</f>
        <v xml:space="preserve"> </v>
      </c>
      <c r="J30" s="75" t="str">
        <f>'M13'!DV30</f>
        <v xml:space="preserve"> </v>
      </c>
      <c r="K30" s="75" t="str">
        <f>'M13'!GC30</f>
        <v xml:space="preserve"> </v>
      </c>
      <c r="L30" s="75" t="str">
        <f>'M13'!GD30</f>
        <v xml:space="preserve"> </v>
      </c>
      <c r="M30" s="100" t="str">
        <f>'M13'!GE30</f>
        <v xml:space="preserve"> </v>
      </c>
      <c r="N30" s="75" t="str">
        <f>'M13'!GF30</f>
        <v xml:space="preserve"> </v>
      </c>
      <c r="O30" s="85" t="str">
        <f t="shared" si="0"/>
        <v xml:space="preserve"> </v>
      </c>
      <c r="P30" s="85" t="str">
        <f t="shared" si="1"/>
        <v xml:space="preserve"> </v>
      </c>
      <c r="Q30" s="85" t="str">
        <f t="shared" si="2"/>
        <v xml:space="preserve"> </v>
      </c>
      <c r="R30" s="86" t="str">
        <f t="shared" si="3"/>
        <v xml:space="preserve"> </v>
      </c>
      <c r="S30" s="102" t="str">
        <f t="shared" si="4"/>
        <v xml:space="preserve"> </v>
      </c>
      <c r="T30" s="87" t="str">
        <f t="shared" si="5"/>
        <v xml:space="preserve"> </v>
      </c>
      <c r="U30" s="22"/>
      <c r="V30" s="75" t="str">
        <f t="shared" si="6"/>
        <v xml:space="preserve"> </v>
      </c>
    </row>
    <row r="31" spans="1:22" ht="15" customHeight="1" x14ac:dyDescent="0.2">
      <c r="A31" s="20">
        <v>19</v>
      </c>
      <c r="B31" s="31" t="str">
        <f>IF('M13'!B31=0,"",'M13'!B31)</f>
        <v/>
      </c>
      <c r="C31" s="75" t="str">
        <f>'M13'!BI31</f>
        <v xml:space="preserve"> </v>
      </c>
      <c r="D31" s="75" t="str">
        <f>'M13'!BJ31</f>
        <v xml:space="preserve"> </v>
      </c>
      <c r="E31" s="100" t="str">
        <f>'M13'!BK31</f>
        <v xml:space="preserve"> </v>
      </c>
      <c r="F31" s="84" t="str">
        <f>'M13'!BL31</f>
        <v xml:space="preserve"> </v>
      </c>
      <c r="G31" s="75" t="str">
        <f>'M13'!DS31</f>
        <v xml:space="preserve"> </v>
      </c>
      <c r="H31" s="75" t="str">
        <f>'M13'!DT31</f>
        <v xml:space="preserve"> </v>
      </c>
      <c r="I31" s="100" t="str">
        <f>'M13'!DU31</f>
        <v xml:space="preserve"> </v>
      </c>
      <c r="J31" s="75" t="str">
        <f>'M13'!DV31</f>
        <v xml:space="preserve"> </v>
      </c>
      <c r="K31" s="75" t="str">
        <f>'M13'!GC31</f>
        <v xml:space="preserve"> </v>
      </c>
      <c r="L31" s="75" t="str">
        <f>'M13'!GD31</f>
        <v xml:space="preserve"> </v>
      </c>
      <c r="M31" s="100" t="str">
        <f>'M13'!GE31</f>
        <v xml:space="preserve"> </v>
      </c>
      <c r="N31" s="75" t="str">
        <f>'M13'!GF31</f>
        <v xml:space="preserve"> </v>
      </c>
      <c r="O31" s="85" t="str">
        <f t="shared" si="0"/>
        <v xml:space="preserve"> </v>
      </c>
      <c r="P31" s="85" t="str">
        <f t="shared" si="1"/>
        <v xml:space="preserve"> </v>
      </c>
      <c r="Q31" s="85" t="str">
        <f t="shared" si="2"/>
        <v xml:space="preserve"> </v>
      </c>
      <c r="R31" s="86" t="str">
        <f t="shared" si="3"/>
        <v xml:space="preserve"> </v>
      </c>
      <c r="S31" s="102" t="str">
        <f t="shared" si="4"/>
        <v xml:space="preserve"> </v>
      </c>
      <c r="T31" s="87" t="str">
        <f t="shared" si="5"/>
        <v xml:space="preserve"> </v>
      </c>
      <c r="U31" s="22"/>
      <c r="V31" s="75" t="str">
        <f t="shared" si="6"/>
        <v xml:space="preserve"> </v>
      </c>
    </row>
    <row r="32" spans="1:22" ht="15" customHeight="1" x14ac:dyDescent="0.2">
      <c r="A32" s="20">
        <v>20</v>
      </c>
      <c r="B32" s="31" t="str">
        <f>IF('M13'!B32=0,"",'M13'!B32)</f>
        <v/>
      </c>
      <c r="C32" s="75" t="str">
        <f>'M13'!BI32</f>
        <v xml:space="preserve"> </v>
      </c>
      <c r="D32" s="75" t="str">
        <f>'M13'!BJ32</f>
        <v xml:space="preserve"> </v>
      </c>
      <c r="E32" s="100" t="str">
        <f>'M13'!BK32</f>
        <v xml:space="preserve"> </v>
      </c>
      <c r="F32" s="84" t="str">
        <f>'M13'!BL32</f>
        <v xml:space="preserve"> </v>
      </c>
      <c r="G32" s="75" t="str">
        <f>'M13'!DS32</f>
        <v xml:space="preserve"> </v>
      </c>
      <c r="H32" s="75" t="str">
        <f>'M13'!DT32</f>
        <v xml:space="preserve"> </v>
      </c>
      <c r="I32" s="100" t="str">
        <f>'M13'!DU32</f>
        <v xml:space="preserve"> </v>
      </c>
      <c r="J32" s="75" t="str">
        <f>'M13'!DV32</f>
        <v xml:space="preserve"> </v>
      </c>
      <c r="K32" s="75" t="str">
        <f>'M13'!GC32</f>
        <v xml:space="preserve"> </v>
      </c>
      <c r="L32" s="75" t="str">
        <f>'M13'!GD32</f>
        <v xml:space="preserve"> </v>
      </c>
      <c r="M32" s="100" t="str">
        <f>'M13'!GE32</f>
        <v xml:space="preserve"> </v>
      </c>
      <c r="N32" s="75" t="str">
        <f>'M13'!GF32</f>
        <v xml:space="preserve"> </v>
      </c>
      <c r="O32" s="85" t="str">
        <f t="shared" si="0"/>
        <v xml:space="preserve"> </v>
      </c>
      <c r="P32" s="85" t="str">
        <f t="shared" si="1"/>
        <v xml:space="preserve"> </v>
      </c>
      <c r="Q32" s="85" t="str">
        <f t="shared" si="2"/>
        <v xml:space="preserve"> </v>
      </c>
      <c r="R32" s="86" t="str">
        <f t="shared" si="3"/>
        <v xml:space="preserve"> </v>
      </c>
      <c r="S32" s="102" t="str">
        <f t="shared" si="4"/>
        <v xml:space="preserve"> </v>
      </c>
      <c r="T32" s="87" t="str">
        <f t="shared" si="5"/>
        <v xml:space="preserve"> </v>
      </c>
      <c r="U32" s="22"/>
      <c r="V32" s="75" t="str">
        <f t="shared" si="6"/>
        <v xml:space="preserve"> </v>
      </c>
    </row>
    <row r="33" spans="1:22" ht="15" customHeight="1" x14ac:dyDescent="0.2">
      <c r="A33" s="20">
        <v>21</v>
      </c>
      <c r="B33" s="31" t="str">
        <f>IF('M13'!B33=0,"",'M13'!B33)</f>
        <v/>
      </c>
      <c r="C33" s="75" t="str">
        <f>'M13'!BI33</f>
        <v xml:space="preserve"> </v>
      </c>
      <c r="D33" s="75" t="str">
        <f>'M13'!BJ33</f>
        <v xml:space="preserve"> </v>
      </c>
      <c r="E33" s="100" t="str">
        <f>'M13'!BK33</f>
        <v xml:space="preserve"> </v>
      </c>
      <c r="F33" s="84" t="str">
        <f>'M13'!BL33</f>
        <v xml:space="preserve"> </v>
      </c>
      <c r="G33" s="75" t="str">
        <f>'M13'!DS33</f>
        <v xml:space="preserve"> </v>
      </c>
      <c r="H33" s="75" t="str">
        <f>'M13'!DT33</f>
        <v xml:space="preserve"> </v>
      </c>
      <c r="I33" s="100" t="str">
        <f>'M13'!DU33</f>
        <v xml:space="preserve"> </v>
      </c>
      <c r="J33" s="75" t="str">
        <f>'M13'!DV33</f>
        <v xml:space="preserve"> </v>
      </c>
      <c r="K33" s="75" t="str">
        <f>'M13'!GC33</f>
        <v xml:space="preserve"> </v>
      </c>
      <c r="L33" s="75" t="str">
        <f>'M13'!GD33</f>
        <v xml:space="preserve"> </v>
      </c>
      <c r="M33" s="100" t="str">
        <f>'M13'!GE33</f>
        <v xml:space="preserve"> </v>
      </c>
      <c r="N33" s="75" t="str">
        <f>'M13'!GF33</f>
        <v xml:space="preserve"> </v>
      </c>
      <c r="O33" s="85" t="str">
        <f t="shared" si="0"/>
        <v xml:space="preserve"> </v>
      </c>
      <c r="P33" s="85" t="str">
        <f t="shared" si="1"/>
        <v xml:space="preserve"> </v>
      </c>
      <c r="Q33" s="85" t="str">
        <f t="shared" si="2"/>
        <v xml:space="preserve"> </v>
      </c>
      <c r="R33" s="86" t="str">
        <f t="shared" si="3"/>
        <v xml:space="preserve"> </v>
      </c>
      <c r="S33" s="102" t="str">
        <f t="shared" si="4"/>
        <v xml:space="preserve"> </v>
      </c>
      <c r="T33" s="87" t="str">
        <f t="shared" si="5"/>
        <v xml:space="preserve"> </v>
      </c>
      <c r="U33" s="22"/>
      <c r="V33" s="75" t="str">
        <f t="shared" si="6"/>
        <v xml:space="preserve"> </v>
      </c>
    </row>
    <row r="34" spans="1:22" ht="15" customHeight="1" x14ac:dyDescent="0.2">
      <c r="A34" s="20">
        <v>22</v>
      </c>
      <c r="B34" s="31" t="str">
        <f>IF('M13'!B34=0,"",'M13'!B34)</f>
        <v/>
      </c>
      <c r="C34" s="75" t="str">
        <f>'M13'!BI34</f>
        <v xml:space="preserve"> </v>
      </c>
      <c r="D34" s="75" t="str">
        <f>'M13'!BJ34</f>
        <v xml:space="preserve"> </v>
      </c>
      <c r="E34" s="100" t="str">
        <f>'M13'!BK34</f>
        <v xml:space="preserve"> </v>
      </c>
      <c r="F34" s="84" t="str">
        <f>'M13'!BL34</f>
        <v xml:space="preserve"> </v>
      </c>
      <c r="G34" s="75" t="str">
        <f>'M13'!DS34</f>
        <v xml:space="preserve"> </v>
      </c>
      <c r="H34" s="75" t="str">
        <f>'M13'!DT34</f>
        <v xml:space="preserve"> </v>
      </c>
      <c r="I34" s="100" t="str">
        <f>'M13'!DU34</f>
        <v xml:space="preserve"> </v>
      </c>
      <c r="J34" s="75" t="str">
        <f>'M13'!DV34</f>
        <v xml:space="preserve"> </v>
      </c>
      <c r="K34" s="75" t="str">
        <f>'M13'!GC34</f>
        <v xml:space="preserve"> </v>
      </c>
      <c r="L34" s="75" t="str">
        <f>'M13'!GD34</f>
        <v xml:space="preserve"> </v>
      </c>
      <c r="M34" s="100" t="str">
        <f>'M13'!GE34</f>
        <v xml:space="preserve"> </v>
      </c>
      <c r="N34" s="75" t="str">
        <f>'M13'!GF34</f>
        <v xml:space="preserve"> </v>
      </c>
      <c r="O34" s="85" t="str">
        <f t="shared" si="0"/>
        <v xml:space="preserve"> </v>
      </c>
      <c r="P34" s="85" t="str">
        <f t="shared" si="1"/>
        <v xml:space="preserve"> </v>
      </c>
      <c r="Q34" s="85" t="str">
        <f t="shared" si="2"/>
        <v xml:space="preserve"> </v>
      </c>
      <c r="R34" s="86" t="str">
        <f t="shared" si="3"/>
        <v xml:space="preserve"> </v>
      </c>
      <c r="S34" s="102" t="str">
        <f t="shared" si="4"/>
        <v xml:space="preserve"> </v>
      </c>
      <c r="T34" s="87" t="str">
        <f t="shared" si="5"/>
        <v xml:space="preserve"> </v>
      </c>
      <c r="U34" s="22"/>
      <c r="V34" s="75" t="str">
        <f t="shared" si="6"/>
        <v xml:space="preserve"> </v>
      </c>
    </row>
    <row r="35" spans="1:22" ht="15" customHeight="1" x14ac:dyDescent="0.2">
      <c r="A35" s="20">
        <v>23</v>
      </c>
      <c r="B35" s="31" t="str">
        <f>IF('M13'!B35=0,"",'M13'!B35)</f>
        <v/>
      </c>
      <c r="C35" s="75" t="str">
        <f>'M13'!BI35</f>
        <v xml:space="preserve"> </v>
      </c>
      <c r="D35" s="75" t="str">
        <f>'M13'!BJ35</f>
        <v xml:space="preserve"> </v>
      </c>
      <c r="E35" s="100" t="str">
        <f>'M13'!BK35</f>
        <v xml:space="preserve"> </v>
      </c>
      <c r="F35" s="84" t="str">
        <f>'M13'!BL35</f>
        <v xml:space="preserve"> </v>
      </c>
      <c r="G35" s="75" t="str">
        <f>'M13'!DS35</f>
        <v xml:space="preserve"> </v>
      </c>
      <c r="H35" s="75" t="str">
        <f>'M13'!DT35</f>
        <v xml:space="preserve"> </v>
      </c>
      <c r="I35" s="100" t="str">
        <f>'M13'!DU35</f>
        <v xml:space="preserve"> </v>
      </c>
      <c r="J35" s="75" t="str">
        <f>'M13'!DV35</f>
        <v xml:space="preserve"> </v>
      </c>
      <c r="K35" s="75" t="str">
        <f>'M13'!GC35</f>
        <v xml:space="preserve"> </v>
      </c>
      <c r="L35" s="75" t="str">
        <f>'M13'!GD35</f>
        <v xml:space="preserve"> </v>
      </c>
      <c r="M35" s="100" t="str">
        <f>'M13'!GE35</f>
        <v xml:space="preserve"> </v>
      </c>
      <c r="N35" s="75" t="str">
        <f>'M13'!GF35</f>
        <v xml:space="preserve"> </v>
      </c>
      <c r="O35" s="85" t="str">
        <f t="shared" si="0"/>
        <v xml:space="preserve"> </v>
      </c>
      <c r="P35" s="85" t="str">
        <f t="shared" si="1"/>
        <v xml:space="preserve"> </v>
      </c>
      <c r="Q35" s="85" t="str">
        <f t="shared" si="2"/>
        <v xml:space="preserve"> </v>
      </c>
      <c r="R35" s="86" t="str">
        <f t="shared" si="3"/>
        <v xml:space="preserve"> </v>
      </c>
      <c r="S35" s="102" t="str">
        <f t="shared" si="4"/>
        <v xml:space="preserve"> </v>
      </c>
      <c r="T35" s="87" t="str">
        <f t="shared" si="5"/>
        <v xml:space="preserve"> </v>
      </c>
      <c r="U35" s="22"/>
      <c r="V35" s="75" t="str">
        <f t="shared" si="6"/>
        <v xml:space="preserve"> </v>
      </c>
    </row>
    <row r="36" spans="1:22" ht="15" customHeight="1" x14ac:dyDescent="0.2">
      <c r="A36" s="20">
        <v>24</v>
      </c>
      <c r="B36" s="31" t="str">
        <f>IF('M13'!B36=0,"",'M13'!B36)</f>
        <v/>
      </c>
      <c r="C36" s="75" t="str">
        <f>'M13'!BI36</f>
        <v xml:space="preserve"> </v>
      </c>
      <c r="D36" s="75" t="str">
        <f>'M13'!BJ36</f>
        <v xml:space="preserve"> </v>
      </c>
      <c r="E36" s="100" t="str">
        <f>'M13'!BK36</f>
        <v xml:space="preserve"> </v>
      </c>
      <c r="F36" s="84" t="str">
        <f>'M13'!BL36</f>
        <v xml:space="preserve"> </v>
      </c>
      <c r="G36" s="75" t="str">
        <f>'M13'!DS36</f>
        <v xml:space="preserve"> </v>
      </c>
      <c r="H36" s="75" t="str">
        <f>'M13'!DT36</f>
        <v xml:space="preserve"> </v>
      </c>
      <c r="I36" s="100" t="str">
        <f>'M13'!DU36</f>
        <v xml:space="preserve"> </v>
      </c>
      <c r="J36" s="75" t="str">
        <f>'M13'!DV36</f>
        <v xml:space="preserve"> </v>
      </c>
      <c r="K36" s="75" t="str">
        <f>'M13'!GC36</f>
        <v xml:space="preserve"> </v>
      </c>
      <c r="L36" s="75" t="str">
        <f>'M13'!GD36</f>
        <v xml:space="preserve"> </v>
      </c>
      <c r="M36" s="100" t="str">
        <f>'M13'!GE36</f>
        <v xml:space="preserve"> </v>
      </c>
      <c r="N36" s="75" t="str">
        <f>'M13'!GF36</f>
        <v xml:space="preserve"> </v>
      </c>
      <c r="O36" s="85" t="str">
        <f t="shared" si="0"/>
        <v xml:space="preserve"> </v>
      </c>
      <c r="P36" s="85" t="str">
        <f t="shared" si="1"/>
        <v xml:space="preserve"> </v>
      </c>
      <c r="Q36" s="85" t="str">
        <f t="shared" si="2"/>
        <v xml:space="preserve"> </v>
      </c>
      <c r="R36" s="86" t="str">
        <f t="shared" si="3"/>
        <v xml:space="preserve"> </v>
      </c>
      <c r="S36" s="102" t="str">
        <f t="shared" si="4"/>
        <v xml:space="preserve"> </v>
      </c>
      <c r="T36" s="87" t="str">
        <f t="shared" si="5"/>
        <v xml:space="preserve"> </v>
      </c>
      <c r="U36" s="22"/>
      <c r="V36" s="75" t="str">
        <f t="shared" si="6"/>
        <v xml:space="preserve"> </v>
      </c>
    </row>
    <row r="37" spans="1:22" ht="15" customHeight="1" x14ac:dyDescent="0.2">
      <c r="A37" s="20">
        <v>25</v>
      </c>
      <c r="B37" s="31" t="str">
        <f>IF('M13'!B37=0,"",'M13'!B37)</f>
        <v/>
      </c>
      <c r="C37" s="75" t="str">
        <f>'M13'!BI37</f>
        <v xml:space="preserve"> </v>
      </c>
      <c r="D37" s="75" t="str">
        <f>'M13'!BJ37</f>
        <v xml:space="preserve"> </v>
      </c>
      <c r="E37" s="100" t="str">
        <f>'M13'!BK37</f>
        <v xml:space="preserve"> </v>
      </c>
      <c r="F37" s="84" t="str">
        <f>'M13'!BL37</f>
        <v xml:space="preserve"> </v>
      </c>
      <c r="G37" s="75" t="str">
        <f>'M13'!DS37</f>
        <v xml:space="preserve"> </v>
      </c>
      <c r="H37" s="75" t="str">
        <f>'M13'!DT37</f>
        <v xml:space="preserve"> </v>
      </c>
      <c r="I37" s="100" t="str">
        <f>'M13'!DU37</f>
        <v xml:space="preserve"> </v>
      </c>
      <c r="J37" s="75" t="str">
        <f>'M13'!DV37</f>
        <v xml:space="preserve"> </v>
      </c>
      <c r="K37" s="75" t="str">
        <f>'M13'!GC37</f>
        <v xml:space="preserve"> </v>
      </c>
      <c r="L37" s="75" t="str">
        <f>'M13'!GD37</f>
        <v xml:space="preserve"> </v>
      </c>
      <c r="M37" s="100" t="str">
        <f>'M13'!GE37</f>
        <v xml:space="preserve"> </v>
      </c>
      <c r="N37" s="75" t="str">
        <f>'M13'!GF37</f>
        <v xml:space="preserve"> </v>
      </c>
      <c r="O37" s="85" t="str">
        <f t="shared" si="0"/>
        <v xml:space="preserve"> </v>
      </c>
      <c r="P37" s="85" t="str">
        <f t="shared" si="1"/>
        <v xml:space="preserve"> </v>
      </c>
      <c r="Q37" s="85" t="str">
        <f t="shared" si="2"/>
        <v xml:space="preserve"> </v>
      </c>
      <c r="R37" s="86" t="str">
        <f t="shared" si="3"/>
        <v xml:space="preserve"> </v>
      </c>
      <c r="S37" s="102" t="str">
        <f t="shared" si="4"/>
        <v xml:space="preserve"> </v>
      </c>
      <c r="T37" s="87" t="str">
        <f t="shared" si="5"/>
        <v xml:space="preserve"> </v>
      </c>
      <c r="U37" s="22"/>
      <c r="V37" s="75" t="str">
        <f t="shared" si="6"/>
        <v xml:space="preserve"> </v>
      </c>
    </row>
    <row r="38" spans="1:22" ht="15" customHeight="1" x14ac:dyDescent="0.2">
      <c r="A38" s="20">
        <v>26</v>
      </c>
      <c r="B38" s="31" t="str">
        <f>IF('M13'!B38=0,"",'M13'!B38)</f>
        <v/>
      </c>
      <c r="C38" s="75" t="str">
        <f>'M13'!BI38</f>
        <v xml:space="preserve"> </v>
      </c>
      <c r="D38" s="75" t="str">
        <f>'M13'!BJ38</f>
        <v xml:space="preserve"> </v>
      </c>
      <c r="E38" s="100" t="str">
        <f>'M13'!BK38</f>
        <v xml:space="preserve"> </v>
      </c>
      <c r="F38" s="84" t="str">
        <f>'M13'!BL38</f>
        <v xml:space="preserve"> </v>
      </c>
      <c r="G38" s="75" t="str">
        <f>'M13'!DS38</f>
        <v xml:space="preserve"> </v>
      </c>
      <c r="H38" s="75" t="str">
        <f>'M13'!DT38</f>
        <v xml:space="preserve"> </v>
      </c>
      <c r="I38" s="100" t="str">
        <f>'M13'!DU38</f>
        <v xml:space="preserve"> </v>
      </c>
      <c r="J38" s="75" t="str">
        <f>'M13'!DV38</f>
        <v xml:space="preserve"> </v>
      </c>
      <c r="K38" s="75" t="str">
        <f>'M13'!GC38</f>
        <v xml:space="preserve"> </v>
      </c>
      <c r="L38" s="75" t="str">
        <f>'M13'!GD38</f>
        <v xml:space="preserve"> </v>
      </c>
      <c r="M38" s="100" t="str">
        <f>'M13'!GE38</f>
        <v xml:space="preserve"> </v>
      </c>
      <c r="N38" s="75" t="str">
        <f>'M13'!GF38</f>
        <v xml:space="preserve"> </v>
      </c>
      <c r="O38" s="85" t="str">
        <f t="shared" si="0"/>
        <v xml:space="preserve"> </v>
      </c>
      <c r="P38" s="85" t="str">
        <f t="shared" si="1"/>
        <v xml:space="preserve"> </v>
      </c>
      <c r="Q38" s="85" t="str">
        <f t="shared" si="2"/>
        <v xml:space="preserve"> </v>
      </c>
      <c r="R38" s="86" t="str">
        <f t="shared" si="3"/>
        <v xml:space="preserve"> </v>
      </c>
      <c r="S38" s="102" t="str">
        <f t="shared" si="4"/>
        <v xml:space="preserve"> </v>
      </c>
      <c r="T38" s="87" t="str">
        <f t="shared" si="5"/>
        <v xml:space="preserve"> </v>
      </c>
      <c r="U38" s="22"/>
      <c r="V38" s="75" t="str">
        <f t="shared" si="6"/>
        <v xml:space="preserve"> </v>
      </c>
    </row>
    <row r="39" spans="1:22" ht="15" customHeight="1" x14ac:dyDescent="0.2">
      <c r="A39" s="20">
        <v>27</v>
      </c>
      <c r="B39" s="31" t="str">
        <f>IF('M13'!B39=0,"",'M13'!B39)</f>
        <v/>
      </c>
      <c r="C39" s="75" t="str">
        <f>'M13'!BI39</f>
        <v xml:space="preserve"> </v>
      </c>
      <c r="D39" s="75" t="str">
        <f>'M13'!BJ39</f>
        <v xml:space="preserve"> </v>
      </c>
      <c r="E39" s="100" t="str">
        <f>'M13'!BK39</f>
        <v xml:space="preserve"> </v>
      </c>
      <c r="F39" s="84" t="str">
        <f>'M13'!BL39</f>
        <v xml:space="preserve"> </v>
      </c>
      <c r="G39" s="75" t="str">
        <f>'M13'!DS39</f>
        <v xml:space="preserve"> </v>
      </c>
      <c r="H39" s="75" t="str">
        <f>'M13'!DT39</f>
        <v xml:space="preserve"> </v>
      </c>
      <c r="I39" s="100" t="str">
        <f>'M13'!DU39</f>
        <v xml:space="preserve"> </v>
      </c>
      <c r="J39" s="75" t="str">
        <f>'M13'!DV39</f>
        <v xml:space="preserve"> </v>
      </c>
      <c r="K39" s="75" t="str">
        <f>'M13'!GC39</f>
        <v xml:space="preserve"> </v>
      </c>
      <c r="L39" s="75" t="str">
        <f>'M13'!GD39</f>
        <v xml:space="preserve"> </v>
      </c>
      <c r="M39" s="100" t="str">
        <f>'M13'!GE39</f>
        <v xml:space="preserve"> </v>
      </c>
      <c r="N39" s="75" t="str">
        <f>'M13'!GF39</f>
        <v xml:space="preserve"> </v>
      </c>
      <c r="O39" s="85" t="str">
        <f t="shared" si="0"/>
        <v xml:space="preserve"> </v>
      </c>
      <c r="P39" s="85" t="str">
        <f t="shared" si="1"/>
        <v xml:space="preserve"> </v>
      </c>
      <c r="Q39" s="85" t="str">
        <f t="shared" si="2"/>
        <v xml:space="preserve"> </v>
      </c>
      <c r="R39" s="86" t="str">
        <f t="shared" si="3"/>
        <v xml:space="preserve"> </v>
      </c>
      <c r="S39" s="102" t="str">
        <f t="shared" si="4"/>
        <v xml:space="preserve"> </v>
      </c>
      <c r="T39" s="87" t="str">
        <f t="shared" si="5"/>
        <v xml:space="preserve"> </v>
      </c>
      <c r="U39" s="22"/>
      <c r="V39" s="75" t="str">
        <f t="shared" si="6"/>
        <v xml:space="preserve"> </v>
      </c>
    </row>
    <row r="40" spans="1:22" ht="15" customHeight="1" x14ac:dyDescent="0.2">
      <c r="A40" s="20">
        <v>28</v>
      </c>
      <c r="B40" s="31" t="str">
        <f>IF('M13'!B40=0,"",'M13'!B40)</f>
        <v/>
      </c>
      <c r="C40" s="75" t="str">
        <f>'M13'!BI40</f>
        <v xml:space="preserve"> </v>
      </c>
      <c r="D40" s="75" t="str">
        <f>'M13'!BJ40</f>
        <v xml:space="preserve"> </v>
      </c>
      <c r="E40" s="100" t="str">
        <f>'M13'!BK40</f>
        <v xml:space="preserve"> </v>
      </c>
      <c r="F40" s="84" t="str">
        <f>'M13'!BL40</f>
        <v xml:space="preserve"> </v>
      </c>
      <c r="G40" s="75" t="str">
        <f>'M13'!DS40</f>
        <v xml:space="preserve"> </v>
      </c>
      <c r="H40" s="75" t="str">
        <f>'M13'!DT40</f>
        <v xml:space="preserve"> </v>
      </c>
      <c r="I40" s="100" t="str">
        <f>'M13'!DU40</f>
        <v xml:space="preserve"> </v>
      </c>
      <c r="J40" s="75" t="str">
        <f>'M13'!DV40</f>
        <v xml:space="preserve"> </v>
      </c>
      <c r="K40" s="75" t="str">
        <f>'M13'!GC40</f>
        <v xml:space="preserve"> </v>
      </c>
      <c r="L40" s="75" t="str">
        <f>'M13'!GD40</f>
        <v xml:space="preserve"> </v>
      </c>
      <c r="M40" s="100" t="str">
        <f>'M13'!GE40</f>
        <v xml:space="preserve"> </v>
      </c>
      <c r="N40" s="75" t="str">
        <f>'M13'!GF40</f>
        <v xml:space="preserve"> </v>
      </c>
      <c r="O40" s="85" t="str">
        <f t="shared" si="0"/>
        <v xml:space="preserve"> </v>
      </c>
      <c r="P40" s="85" t="str">
        <f t="shared" si="1"/>
        <v xml:space="preserve"> </v>
      </c>
      <c r="Q40" s="85" t="str">
        <f t="shared" si="2"/>
        <v xml:space="preserve"> </v>
      </c>
      <c r="R40" s="86" t="str">
        <f t="shared" si="3"/>
        <v xml:space="preserve"> </v>
      </c>
      <c r="S40" s="102" t="str">
        <f t="shared" si="4"/>
        <v xml:space="preserve"> </v>
      </c>
      <c r="T40" s="87" t="str">
        <f t="shared" si="5"/>
        <v xml:space="preserve"> </v>
      </c>
      <c r="U40" s="22"/>
      <c r="V40" s="75" t="str">
        <f t="shared" si="6"/>
        <v xml:space="preserve"> </v>
      </c>
    </row>
    <row r="41" spans="1:22" ht="15" customHeight="1" x14ac:dyDescent="0.2">
      <c r="A41" s="20">
        <v>29</v>
      </c>
      <c r="B41" s="31" t="str">
        <f>IF('M13'!B41=0,"",'M13'!B41)</f>
        <v/>
      </c>
      <c r="C41" s="75" t="str">
        <f>'M13'!BI41</f>
        <v xml:space="preserve"> </v>
      </c>
      <c r="D41" s="75" t="str">
        <f>'M13'!BJ41</f>
        <v xml:space="preserve"> </v>
      </c>
      <c r="E41" s="100" t="str">
        <f>'M13'!BK41</f>
        <v xml:space="preserve"> </v>
      </c>
      <c r="F41" s="84" t="str">
        <f>'M13'!BL41</f>
        <v xml:space="preserve"> </v>
      </c>
      <c r="G41" s="75" t="str">
        <f>'M13'!DS41</f>
        <v xml:space="preserve"> </v>
      </c>
      <c r="H41" s="75" t="str">
        <f>'M13'!DT41</f>
        <v xml:space="preserve"> </v>
      </c>
      <c r="I41" s="100" t="str">
        <f>'M13'!DU41</f>
        <v xml:space="preserve"> </v>
      </c>
      <c r="J41" s="75" t="str">
        <f>'M13'!DV41</f>
        <v xml:space="preserve"> </v>
      </c>
      <c r="K41" s="75" t="str">
        <f>'M13'!GC41</f>
        <v xml:space="preserve"> </v>
      </c>
      <c r="L41" s="75" t="str">
        <f>'M13'!GD41</f>
        <v xml:space="preserve"> </v>
      </c>
      <c r="M41" s="100" t="str">
        <f>'M13'!GE41</f>
        <v xml:space="preserve"> </v>
      </c>
      <c r="N41" s="75" t="str">
        <f>'M13'!GF41</f>
        <v xml:space="preserve"> </v>
      </c>
      <c r="O41" s="85" t="str">
        <f t="shared" si="0"/>
        <v xml:space="preserve"> </v>
      </c>
      <c r="P41" s="85" t="str">
        <f t="shared" si="1"/>
        <v xml:space="preserve"> </v>
      </c>
      <c r="Q41" s="85" t="str">
        <f t="shared" si="2"/>
        <v xml:space="preserve"> </v>
      </c>
      <c r="R41" s="86" t="str">
        <f t="shared" si="3"/>
        <v xml:space="preserve"> </v>
      </c>
      <c r="S41" s="102" t="str">
        <f t="shared" si="4"/>
        <v xml:space="preserve"> </v>
      </c>
      <c r="T41" s="87" t="str">
        <f t="shared" si="5"/>
        <v xml:space="preserve"> </v>
      </c>
      <c r="U41" s="22"/>
      <c r="V41" s="75" t="str">
        <f t="shared" si="6"/>
        <v xml:space="preserve"> </v>
      </c>
    </row>
    <row r="42" spans="1:22" ht="15" customHeight="1" x14ac:dyDescent="0.2">
      <c r="A42" s="20">
        <v>30</v>
      </c>
      <c r="B42" s="31" t="str">
        <f>IF('M13'!B42=0,"",'M13'!B42)</f>
        <v/>
      </c>
      <c r="C42" s="75" t="str">
        <f>'M13'!BI42</f>
        <v xml:space="preserve"> </v>
      </c>
      <c r="D42" s="75" t="str">
        <f>'M13'!BJ42</f>
        <v xml:space="preserve"> </v>
      </c>
      <c r="E42" s="100" t="str">
        <f>'M13'!BK42</f>
        <v xml:space="preserve"> </v>
      </c>
      <c r="F42" s="84" t="str">
        <f>'M13'!BL42</f>
        <v xml:space="preserve"> </v>
      </c>
      <c r="G42" s="75" t="str">
        <f>'M13'!DS42</f>
        <v xml:space="preserve"> </v>
      </c>
      <c r="H42" s="75" t="str">
        <f>'M13'!DT42</f>
        <v xml:space="preserve"> </v>
      </c>
      <c r="I42" s="100" t="str">
        <f>'M13'!DU42</f>
        <v xml:space="preserve"> </v>
      </c>
      <c r="J42" s="75" t="str">
        <f>'M13'!DV42</f>
        <v xml:space="preserve"> </v>
      </c>
      <c r="K42" s="75" t="str">
        <f>'M13'!GC42</f>
        <v xml:space="preserve"> </v>
      </c>
      <c r="L42" s="75" t="str">
        <f>'M13'!GD42</f>
        <v xml:space="preserve"> </v>
      </c>
      <c r="M42" s="100" t="str">
        <f>'M13'!GE42</f>
        <v xml:space="preserve"> </v>
      </c>
      <c r="N42" s="75" t="str">
        <f>'M13'!GF42</f>
        <v xml:space="preserve"> </v>
      </c>
      <c r="O42" s="85" t="str">
        <f t="shared" si="0"/>
        <v xml:space="preserve"> </v>
      </c>
      <c r="P42" s="85" t="str">
        <f t="shared" si="1"/>
        <v xml:space="preserve"> </v>
      </c>
      <c r="Q42" s="85" t="str">
        <f t="shared" si="2"/>
        <v xml:space="preserve"> </v>
      </c>
      <c r="R42" s="86" t="str">
        <f t="shared" si="3"/>
        <v xml:space="preserve"> </v>
      </c>
      <c r="S42" s="102" t="str">
        <f t="shared" si="4"/>
        <v xml:space="preserve"> </v>
      </c>
      <c r="T42" s="87" t="str">
        <f t="shared" si="5"/>
        <v xml:space="preserve"> </v>
      </c>
      <c r="U42" s="22"/>
      <c r="V42" s="75" t="str">
        <f t="shared" si="6"/>
        <v xml:space="preserve"> </v>
      </c>
    </row>
    <row r="43" spans="1:22" ht="15" customHeight="1" x14ac:dyDescent="0.2">
      <c r="A43" s="20">
        <v>31</v>
      </c>
      <c r="B43" s="31" t="str">
        <f>IF('M13'!B43=0,"",'M13'!B43)</f>
        <v/>
      </c>
      <c r="C43" s="75" t="str">
        <f>'M13'!BI43</f>
        <v xml:space="preserve"> </v>
      </c>
      <c r="D43" s="75" t="str">
        <f>'M13'!BJ43</f>
        <v xml:space="preserve"> </v>
      </c>
      <c r="E43" s="100" t="str">
        <f>'M13'!BK43</f>
        <v xml:space="preserve"> </v>
      </c>
      <c r="F43" s="84" t="str">
        <f>'M13'!BL43</f>
        <v xml:space="preserve"> </v>
      </c>
      <c r="G43" s="75" t="str">
        <f>'M13'!DS43</f>
        <v xml:space="preserve"> </v>
      </c>
      <c r="H43" s="75" t="str">
        <f>'M13'!DT43</f>
        <v xml:space="preserve"> </v>
      </c>
      <c r="I43" s="100" t="str">
        <f>'M13'!DU43</f>
        <v xml:space="preserve"> </v>
      </c>
      <c r="J43" s="75" t="str">
        <f>'M13'!DV43</f>
        <v xml:space="preserve"> </v>
      </c>
      <c r="K43" s="75" t="str">
        <f>'M13'!GC43</f>
        <v xml:space="preserve"> </v>
      </c>
      <c r="L43" s="75" t="str">
        <f>'M13'!GD43</f>
        <v xml:space="preserve"> </v>
      </c>
      <c r="M43" s="100" t="str">
        <f>'M13'!GE43</f>
        <v xml:space="preserve"> </v>
      </c>
      <c r="N43" s="75" t="str">
        <f>'M13'!GF43</f>
        <v xml:space="preserve"> </v>
      </c>
      <c r="O43" s="85" t="str">
        <f t="shared" si="0"/>
        <v xml:space="preserve"> </v>
      </c>
      <c r="P43" s="85" t="str">
        <f t="shared" si="1"/>
        <v xml:space="preserve"> </v>
      </c>
      <c r="Q43" s="85" t="str">
        <f t="shared" si="2"/>
        <v xml:space="preserve"> </v>
      </c>
      <c r="R43" s="86" t="str">
        <f t="shared" si="3"/>
        <v xml:space="preserve"> </v>
      </c>
      <c r="S43" s="102" t="str">
        <f t="shared" si="4"/>
        <v xml:space="preserve"> </v>
      </c>
      <c r="T43" s="87" t="str">
        <f t="shared" si="5"/>
        <v xml:space="preserve"> </v>
      </c>
      <c r="U43" s="22"/>
      <c r="V43" s="75" t="str">
        <f t="shared" si="6"/>
        <v xml:space="preserve"> </v>
      </c>
    </row>
    <row r="44" spans="1:22" ht="15" customHeight="1" x14ac:dyDescent="0.2">
      <c r="A44" s="20">
        <v>32</v>
      </c>
      <c r="B44" s="31" t="str">
        <f>IF('M13'!B44=0,"",'M13'!B44)</f>
        <v/>
      </c>
      <c r="C44" s="75" t="str">
        <f>'M13'!BI44</f>
        <v xml:space="preserve"> </v>
      </c>
      <c r="D44" s="75" t="str">
        <f>'M13'!BJ44</f>
        <v xml:space="preserve"> </v>
      </c>
      <c r="E44" s="100" t="str">
        <f>'M13'!BK44</f>
        <v xml:space="preserve"> </v>
      </c>
      <c r="F44" s="84" t="str">
        <f>'M13'!BL44</f>
        <v xml:space="preserve"> </v>
      </c>
      <c r="G44" s="75" t="str">
        <f>'M13'!DS44</f>
        <v xml:space="preserve"> </v>
      </c>
      <c r="H44" s="75" t="str">
        <f>'M13'!DT44</f>
        <v xml:space="preserve"> </v>
      </c>
      <c r="I44" s="100" t="str">
        <f>'M13'!DU44</f>
        <v xml:space="preserve"> </v>
      </c>
      <c r="J44" s="75" t="str">
        <f>'M13'!DV44</f>
        <v xml:space="preserve"> </v>
      </c>
      <c r="K44" s="75" t="str">
        <f>'M13'!GC44</f>
        <v xml:space="preserve"> </v>
      </c>
      <c r="L44" s="75" t="str">
        <f>'M13'!GD44</f>
        <v xml:space="preserve"> </v>
      </c>
      <c r="M44" s="100" t="str">
        <f>'M13'!GE44</f>
        <v xml:space="preserve"> </v>
      </c>
      <c r="N44" s="75" t="str">
        <f>'M13'!GF44</f>
        <v xml:space="preserve"> </v>
      </c>
      <c r="O44" s="85" t="str">
        <f t="shared" si="0"/>
        <v xml:space="preserve"> </v>
      </c>
      <c r="P44" s="85" t="str">
        <f t="shared" si="1"/>
        <v xml:space="preserve"> </v>
      </c>
      <c r="Q44" s="85" t="str">
        <f t="shared" si="2"/>
        <v xml:space="preserve"> </v>
      </c>
      <c r="R44" s="86" t="str">
        <f t="shared" si="3"/>
        <v xml:space="preserve"> </v>
      </c>
      <c r="S44" s="102" t="str">
        <f t="shared" si="4"/>
        <v xml:space="preserve"> </v>
      </c>
      <c r="T44" s="87" t="str">
        <f t="shared" si="5"/>
        <v xml:space="preserve"> </v>
      </c>
      <c r="U44" s="22"/>
      <c r="V44" s="75" t="str">
        <f t="shared" si="6"/>
        <v xml:space="preserve"> </v>
      </c>
    </row>
    <row r="45" spans="1:22" ht="15" customHeight="1" x14ac:dyDescent="0.2">
      <c r="A45" s="20">
        <v>33</v>
      </c>
      <c r="B45" s="31" t="str">
        <f>IF('M13'!B45=0,"",'M13'!B45)</f>
        <v/>
      </c>
      <c r="C45" s="75" t="str">
        <f>'M13'!BI45</f>
        <v xml:space="preserve"> </v>
      </c>
      <c r="D45" s="75" t="str">
        <f>'M13'!BJ45</f>
        <v xml:space="preserve"> </v>
      </c>
      <c r="E45" s="100" t="str">
        <f>'M13'!BK45</f>
        <v xml:space="preserve"> </v>
      </c>
      <c r="F45" s="84" t="str">
        <f>'M13'!BL45</f>
        <v xml:space="preserve"> </v>
      </c>
      <c r="G45" s="75" t="str">
        <f>'M13'!DS45</f>
        <v xml:space="preserve"> </v>
      </c>
      <c r="H45" s="75" t="str">
        <f>'M13'!DT45</f>
        <v xml:space="preserve"> </v>
      </c>
      <c r="I45" s="100" t="str">
        <f>'M13'!DU45</f>
        <v xml:space="preserve"> </v>
      </c>
      <c r="J45" s="75" t="str">
        <f>'M13'!DV45</f>
        <v xml:space="preserve"> </v>
      </c>
      <c r="K45" s="75" t="str">
        <f>'M13'!GC45</f>
        <v xml:space="preserve"> </v>
      </c>
      <c r="L45" s="75" t="str">
        <f>'M13'!GD45</f>
        <v xml:space="preserve"> </v>
      </c>
      <c r="M45" s="100" t="str">
        <f>'M13'!GE45</f>
        <v xml:space="preserve"> </v>
      </c>
      <c r="N45" s="75" t="str">
        <f>'M13'!GF45</f>
        <v xml:space="preserve"> </v>
      </c>
      <c r="O45" s="85" t="str">
        <f t="shared" si="0"/>
        <v xml:space="preserve"> </v>
      </c>
      <c r="P45" s="85" t="str">
        <f t="shared" si="1"/>
        <v xml:space="preserve"> </v>
      </c>
      <c r="Q45" s="85" t="str">
        <f t="shared" si="2"/>
        <v xml:space="preserve"> </v>
      </c>
      <c r="R45" s="86" t="str">
        <f t="shared" si="3"/>
        <v xml:space="preserve"> </v>
      </c>
      <c r="S45" s="102" t="str">
        <f t="shared" si="4"/>
        <v xml:space="preserve"> </v>
      </c>
      <c r="T45" s="87" t="str">
        <f t="shared" si="5"/>
        <v xml:space="preserve"> </v>
      </c>
      <c r="U45" s="22"/>
      <c r="V45" s="75" t="str">
        <f t="shared" si="6"/>
        <v xml:space="preserve"> </v>
      </c>
    </row>
    <row r="46" spans="1:22" ht="15" customHeight="1" x14ac:dyDescent="0.2">
      <c r="A46" s="20">
        <v>34</v>
      </c>
      <c r="B46" s="31" t="str">
        <f>IF('M13'!B46=0,"",'M13'!B46)</f>
        <v/>
      </c>
      <c r="C46" s="75" t="str">
        <f>'M13'!BI46</f>
        <v xml:space="preserve"> </v>
      </c>
      <c r="D46" s="75" t="str">
        <f>'M13'!BJ46</f>
        <v xml:space="preserve"> </v>
      </c>
      <c r="E46" s="100" t="str">
        <f>'M13'!BK46</f>
        <v xml:space="preserve"> </v>
      </c>
      <c r="F46" s="84" t="str">
        <f>'M13'!BL46</f>
        <v xml:space="preserve"> </v>
      </c>
      <c r="G46" s="75" t="str">
        <f>'M13'!DS46</f>
        <v xml:space="preserve"> </v>
      </c>
      <c r="H46" s="75" t="str">
        <f>'M13'!DT46</f>
        <v xml:space="preserve"> </v>
      </c>
      <c r="I46" s="100" t="str">
        <f>'M13'!DU46</f>
        <v xml:space="preserve"> </v>
      </c>
      <c r="J46" s="75" t="str">
        <f>'M13'!DV46</f>
        <v xml:space="preserve"> </v>
      </c>
      <c r="K46" s="75" t="str">
        <f>'M13'!GC46</f>
        <v xml:space="preserve"> </v>
      </c>
      <c r="L46" s="75" t="str">
        <f>'M13'!GD46</f>
        <v xml:space="preserve"> </v>
      </c>
      <c r="M46" s="100" t="str">
        <f>'M13'!GE46</f>
        <v xml:space="preserve"> </v>
      </c>
      <c r="N46" s="75" t="str">
        <f>'M13'!GF46</f>
        <v xml:space="preserve"> </v>
      </c>
      <c r="O46" s="85" t="str">
        <f t="shared" si="0"/>
        <v xml:space="preserve"> </v>
      </c>
      <c r="P46" s="85" t="str">
        <f t="shared" si="1"/>
        <v xml:space="preserve"> </v>
      </c>
      <c r="Q46" s="85" t="str">
        <f t="shared" si="2"/>
        <v xml:space="preserve"> </v>
      </c>
      <c r="R46" s="86" t="str">
        <f t="shared" si="3"/>
        <v xml:space="preserve"> </v>
      </c>
      <c r="S46" s="102" t="str">
        <f t="shared" si="4"/>
        <v xml:space="preserve"> </v>
      </c>
      <c r="T46" s="87" t="str">
        <f t="shared" si="5"/>
        <v xml:space="preserve"> </v>
      </c>
      <c r="U46" s="22"/>
      <c r="V46" s="75" t="str">
        <f t="shared" si="6"/>
        <v xml:space="preserve"> </v>
      </c>
    </row>
    <row r="47" spans="1:22" ht="15" customHeight="1" x14ac:dyDescent="0.2">
      <c r="A47" s="20">
        <v>35</v>
      </c>
      <c r="B47" s="31" t="str">
        <f>IF('M13'!B47=0,"",'M13'!B47)</f>
        <v/>
      </c>
      <c r="C47" s="75" t="str">
        <f>'M13'!BI47</f>
        <v xml:space="preserve"> </v>
      </c>
      <c r="D47" s="75" t="str">
        <f>'M13'!BJ47</f>
        <v xml:space="preserve"> </v>
      </c>
      <c r="E47" s="100" t="str">
        <f>'M13'!BK47</f>
        <v xml:space="preserve"> </v>
      </c>
      <c r="F47" s="84" t="str">
        <f>'M13'!BL47</f>
        <v xml:space="preserve"> </v>
      </c>
      <c r="G47" s="75" t="str">
        <f>'M13'!DS47</f>
        <v xml:space="preserve"> </v>
      </c>
      <c r="H47" s="75" t="str">
        <f>'M13'!DT47</f>
        <v xml:space="preserve"> </v>
      </c>
      <c r="I47" s="100" t="str">
        <f>'M13'!DU47</f>
        <v xml:space="preserve"> </v>
      </c>
      <c r="J47" s="75" t="str">
        <f>'M13'!DV47</f>
        <v xml:space="preserve"> </v>
      </c>
      <c r="K47" s="75" t="str">
        <f>'M13'!GC47</f>
        <v xml:space="preserve"> </v>
      </c>
      <c r="L47" s="75" t="str">
        <f>'M13'!GD47</f>
        <v xml:space="preserve"> </v>
      </c>
      <c r="M47" s="100" t="str">
        <f>'M13'!GE47</f>
        <v xml:space="preserve"> </v>
      </c>
      <c r="N47" s="75" t="str">
        <f>'M13'!GF47</f>
        <v xml:space="preserve"> </v>
      </c>
      <c r="O47" s="85" t="str">
        <f t="shared" si="0"/>
        <v xml:space="preserve"> </v>
      </c>
      <c r="P47" s="85" t="str">
        <f t="shared" si="1"/>
        <v xml:space="preserve"> </v>
      </c>
      <c r="Q47" s="85" t="str">
        <f t="shared" si="2"/>
        <v xml:space="preserve"> </v>
      </c>
      <c r="R47" s="86" t="str">
        <f t="shared" si="3"/>
        <v xml:space="preserve"> </v>
      </c>
      <c r="S47" s="102" t="str">
        <f t="shared" si="4"/>
        <v xml:space="preserve"> </v>
      </c>
      <c r="T47" s="87" t="str">
        <f t="shared" si="5"/>
        <v xml:space="preserve"> </v>
      </c>
      <c r="U47" s="22"/>
      <c r="V47" s="75" t="str">
        <f t="shared" si="6"/>
        <v xml:space="preserve"> </v>
      </c>
    </row>
    <row r="48" spans="1:22" ht="15" customHeight="1" x14ac:dyDescent="0.2">
      <c r="A48" s="20">
        <v>36</v>
      </c>
      <c r="B48" s="31" t="str">
        <f>IF('M13'!B48=0,"",'M13'!B48)</f>
        <v/>
      </c>
      <c r="C48" s="75" t="str">
        <f>'M13'!BI48</f>
        <v xml:space="preserve"> </v>
      </c>
      <c r="D48" s="75" t="str">
        <f>'M13'!BJ48</f>
        <v xml:space="preserve"> </v>
      </c>
      <c r="E48" s="100" t="str">
        <f>'M13'!BK48</f>
        <v xml:space="preserve"> </v>
      </c>
      <c r="F48" s="84" t="str">
        <f>'M13'!BL48</f>
        <v xml:space="preserve"> </v>
      </c>
      <c r="G48" s="75" t="str">
        <f>'M13'!DS48</f>
        <v xml:space="preserve"> </v>
      </c>
      <c r="H48" s="75" t="str">
        <f>'M13'!DT48</f>
        <v xml:space="preserve"> </v>
      </c>
      <c r="I48" s="100" t="str">
        <f>'M13'!DU48</f>
        <v xml:space="preserve"> </v>
      </c>
      <c r="J48" s="75" t="str">
        <f>'M13'!DV48</f>
        <v xml:space="preserve"> </v>
      </c>
      <c r="K48" s="75" t="str">
        <f>'M13'!GC48</f>
        <v xml:space="preserve"> </v>
      </c>
      <c r="L48" s="75" t="str">
        <f>'M13'!GD48</f>
        <v xml:space="preserve"> </v>
      </c>
      <c r="M48" s="100" t="str">
        <f>'M13'!GE48</f>
        <v xml:space="preserve"> </v>
      </c>
      <c r="N48" s="75" t="str">
        <f>'M13'!GF48</f>
        <v xml:space="preserve"> </v>
      </c>
      <c r="O48" s="85" t="str">
        <f t="shared" si="0"/>
        <v xml:space="preserve"> </v>
      </c>
      <c r="P48" s="85" t="str">
        <f t="shared" si="1"/>
        <v xml:space="preserve"> </v>
      </c>
      <c r="Q48" s="85" t="str">
        <f t="shared" si="2"/>
        <v xml:space="preserve"> </v>
      </c>
      <c r="R48" s="86" t="str">
        <f t="shared" si="3"/>
        <v xml:space="preserve"> </v>
      </c>
      <c r="S48" s="102" t="str">
        <f t="shared" si="4"/>
        <v xml:space="preserve"> </v>
      </c>
      <c r="T48" s="87" t="str">
        <f t="shared" si="5"/>
        <v xml:space="preserve"> </v>
      </c>
      <c r="U48" s="22"/>
      <c r="V48" s="75" t="str">
        <f t="shared" si="6"/>
        <v xml:space="preserve"> </v>
      </c>
    </row>
    <row r="49" spans="1:22" ht="15" customHeight="1" x14ac:dyDescent="0.2">
      <c r="A49" s="20">
        <v>37</v>
      </c>
      <c r="B49" s="31" t="str">
        <f>IF('M13'!B49=0,"",'M13'!B49)</f>
        <v/>
      </c>
      <c r="C49" s="75" t="str">
        <f>'M13'!BI49</f>
        <v xml:space="preserve"> </v>
      </c>
      <c r="D49" s="75" t="str">
        <f>'M13'!BJ49</f>
        <v xml:space="preserve"> </v>
      </c>
      <c r="E49" s="100" t="str">
        <f>'M13'!BK49</f>
        <v xml:space="preserve"> </v>
      </c>
      <c r="F49" s="84" t="str">
        <f>'M13'!BL49</f>
        <v xml:space="preserve"> </v>
      </c>
      <c r="G49" s="75" t="str">
        <f>'M13'!DS49</f>
        <v xml:space="preserve"> </v>
      </c>
      <c r="H49" s="75" t="str">
        <f>'M13'!DT49</f>
        <v xml:space="preserve"> </v>
      </c>
      <c r="I49" s="100" t="str">
        <f>'M13'!DU49</f>
        <v xml:space="preserve"> </v>
      </c>
      <c r="J49" s="75" t="str">
        <f>'M13'!DV49</f>
        <v xml:space="preserve"> </v>
      </c>
      <c r="K49" s="75" t="str">
        <f>'M13'!GC49</f>
        <v xml:space="preserve"> </v>
      </c>
      <c r="L49" s="75" t="str">
        <f>'M13'!GD49</f>
        <v xml:space="preserve"> </v>
      </c>
      <c r="M49" s="100" t="str">
        <f>'M13'!GE49</f>
        <v xml:space="preserve"> </v>
      </c>
      <c r="N49" s="75" t="str">
        <f>'M13'!GF49</f>
        <v xml:space="preserve"> </v>
      </c>
      <c r="O49" s="85" t="str">
        <f t="shared" si="0"/>
        <v xml:space="preserve"> </v>
      </c>
      <c r="P49" s="85" t="str">
        <f t="shared" si="1"/>
        <v xml:space="preserve"> </v>
      </c>
      <c r="Q49" s="85" t="str">
        <f t="shared" si="2"/>
        <v xml:space="preserve"> </v>
      </c>
      <c r="R49" s="86" t="str">
        <f t="shared" si="3"/>
        <v xml:space="preserve"> </v>
      </c>
      <c r="S49" s="102" t="str">
        <f t="shared" si="4"/>
        <v xml:space="preserve"> </v>
      </c>
      <c r="T49" s="87" t="str">
        <f t="shared" si="5"/>
        <v xml:space="preserve"> </v>
      </c>
      <c r="U49" s="22"/>
      <c r="V49" s="75" t="str">
        <f t="shared" si="6"/>
        <v xml:space="preserve"> </v>
      </c>
    </row>
    <row r="50" spans="1:22" ht="15" customHeight="1" x14ac:dyDescent="0.2">
      <c r="A50" s="20">
        <v>38</v>
      </c>
      <c r="B50" s="31" t="str">
        <f>IF('M13'!B50=0,"",'M13'!B50)</f>
        <v/>
      </c>
      <c r="C50" s="75" t="str">
        <f>'M13'!BI50</f>
        <v xml:space="preserve"> </v>
      </c>
      <c r="D50" s="75" t="str">
        <f>'M13'!BJ50</f>
        <v xml:space="preserve"> </v>
      </c>
      <c r="E50" s="100" t="str">
        <f>'M13'!BK50</f>
        <v xml:space="preserve"> </v>
      </c>
      <c r="F50" s="84" t="str">
        <f>'M13'!BL50</f>
        <v xml:space="preserve"> </v>
      </c>
      <c r="G50" s="75" t="str">
        <f>'M13'!DS50</f>
        <v xml:space="preserve"> </v>
      </c>
      <c r="H50" s="75" t="str">
        <f>'M13'!DT50</f>
        <v xml:space="preserve"> </v>
      </c>
      <c r="I50" s="100" t="str">
        <f>'M13'!DU50</f>
        <v xml:space="preserve"> </v>
      </c>
      <c r="J50" s="75" t="str">
        <f>'M13'!DV50</f>
        <v xml:space="preserve"> </v>
      </c>
      <c r="K50" s="75" t="str">
        <f>'M13'!GC50</f>
        <v xml:space="preserve"> </v>
      </c>
      <c r="L50" s="75" t="str">
        <f>'M13'!GD50</f>
        <v xml:space="preserve"> </v>
      </c>
      <c r="M50" s="100" t="str">
        <f>'M13'!GE50</f>
        <v xml:space="preserve"> </v>
      </c>
      <c r="N50" s="75" t="str">
        <f>'M13'!GF50</f>
        <v xml:space="preserve"> </v>
      </c>
      <c r="O50" s="85" t="str">
        <f t="shared" si="0"/>
        <v xml:space="preserve"> </v>
      </c>
      <c r="P50" s="85" t="str">
        <f t="shared" si="1"/>
        <v xml:space="preserve"> </v>
      </c>
      <c r="Q50" s="85" t="str">
        <f t="shared" si="2"/>
        <v xml:space="preserve"> </v>
      </c>
      <c r="R50" s="86" t="str">
        <f t="shared" si="3"/>
        <v xml:space="preserve"> </v>
      </c>
      <c r="S50" s="102" t="str">
        <f t="shared" si="4"/>
        <v xml:space="preserve"> </v>
      </c>
      <c r="T50" s="87" t="str">
        <f t="shared" si="5"/>
        <v xml:space="preserve"> </v>
      </c>
      <c r="U50" s="22"/>
      <c r="V50" s="75" t="str">
        <f t="shared" si="6"/>
        <v xml:space="preserve"> </v>
      </c>
    </row>
    <row r="51" spans="1:22" ht="15" customHeight="1" x14ac:dyDescent="0.2">
      <c r="A51" s="20">
        <v>39</v>
      </c>
      <c r="B51" s="31" t="str">
        <f>IF('M13'!B51=0,"",'M13'!B51)</f>
        <v/>
      </c>
      <c r="C51" s="75" t="str">
        <f>'M13'!BI51</f>
        <v xml:space="preserve"> </v>
      </c>
      <c r="D51" s="75" t="str">
        <f>'M13'!BJ51</f>
        <v xml:space="preserve"> </v>
      </c>
      <c r="E51" s="100" t="str">
        <f>'M13'!BK51</f>
        <v xml:space="preserve"> </v>
      </c>
      <c r="F51" s="84" t="str">
        <f>'M13'!BL51</f>
        <v xml:space="preserve"> </v>
      </c>
      <c r="G51" s="75" t="str">
        <f>'M13'!DS51</f>
        <v xml:space="preserve"> </v>
      </c>
      <c r="H51" s="75" t="str">
        <f>'M13'!DT51</f>
        <v xml:space="preserve"> </v>
      </c>
      <c r="I51" s="100" t="str">
        <f>'M13'!DU51</f>
        <v xml:space="preserve"> </v>
      </c>
      <c r="J51" s="75" t="str">
        <f>'M13'!DV51</f>
        <v xml:space="preserve"> </v>
      </c>
      <c r="K51" s="75" t="str">
        <f>'M13'!GC51</f>
        <v xml:space="preserve"> </v>
      </c>
      <c r="L51" s="75" t="str">
        <f>'M13'!GD51</f>
        <v xml:space="preserve"> </v>
      </c>
      <c r="M51" s="100" t="str">
        <f>'M13'!GE51</f>
        <v xml:space="preserve"> </v>
      </c>
      <c r="N51" s="75" t="str">
        <f>'M13'!GF51</f>
        <v xml:space="preserve"> </v>
      </c>
      <c r="O51" s="85" t="str">
        <f t="shared" si="0"/>
        <v xml:space="preserve"> </v>
      </c>
      <c r="P51" s="85" t="str">
        <f t="shared" si="1"/>
        <v xml:space="preserve"> </v>
      </c>
      <c r="Q51" s="85" t="str">
        <f t="shared" si="2"/>
        <v xml:space="preserve"> </v>
      </c>
      <c r="R51" s="86" t="str">
        <f t="shared" si="3"/>
        <v xml:space="preserve"> </v>
      </c>
      <c r="S51" s="102" t="str">
        <f t="shared" si="4"/>
        <v xml:space="preserve"> </v>
      </c>
      <c r="T51" s="87" t="str">
        <f t="shared" si="5"/>
        <v xml:space="preserve"> </v>
      </c>
      <c r="U51" s="22"/>
      <c r="V51" s="75" t="str">
        <f t="shared" si="6"/>
        <v xml:space="preserve"> </v>
      </c>
    </row>
    <row r="52" spans="1:22" ht="15" customHeight="1" x14ac:dyDescent="0.2">
      <c r="A52" s="20">
        <v>40</v>
      </c>
      <c r="B52" s="31" t="str">
        <f>IF('M13'!B52=0,"",'M13'!B52)</f>
        <v/>
      </c>
      <c r="C52" s="75" t="str">
        <f>'M13'!BI52</f>
        <v xml:space="preserve"> </v>
      </c>
      <c r="D52" s="75" t="str">
        <f>'M13'!BJ52</f>
        <v xml:space="preserve"> </v>
      </c>
      <c r="E52" s="100" t="str">
        <f>'M13'!BK52</f>
        <v xml:space="preserve"> </v>
      </c>
      <c r="F52" s="84" t="str">
        <f>'M13'!BL52</f>
        <v xml:space="preserve"> </v>
      </c>
      <c r="G52" s="75" t="str">
        <f>'M13'!DS52</f>
        <v xml:space="preserve"> </v>
      </c>
      <c r="H52" s="75" t="str">
        <f>'M13'!DT52</f>
        <v xml:space="preserve"> </v>
      </c>
      <c r="I52" s="100" t="str">
        <f>'M13'!DU52</f>
        <v xml:space="preserve"> </v>
      </c>
      <c r="J52" s="75" t="str">
        <f>'M13'!DV52</f>
        <v xml:space="preserve"> </v>
      </c>
      <c r="K52" s="75" t="str">
        <f>'M13'!GC52</f>
        <v xml:space="preserve"> </v>
      </c>
      <c r="L52" s="75" t="str">
        <f>'M13'!GD52</f>
        <v xml:space="preserve"> </v>
      </c>
      <c r="M52" s="100" t="str">
        <f>'M13'!GE52</f>
        <v xml:space="preserve"> </v>
      </c>
      <c r="N52" s="75" t="str">
        <f>'M13'!GF52</f>
        <v xml:space="preserve"> </v>
      </c>
      <c r="O52" s="85" t="str">
        <f t="shared" si="0"/>
        <v xml:space="preserve"> </v>
      </c>
      <c r="P52" s="85" t="str">
        <f t="shared" si="1"/>
        <v xml:space="preserve"> </v>
      </c>
      <c r="Q52" s="85" t="str">
        <f t="shared" si="2"/>
        <v xml:space="preserve"> </v>
      </c>
      <c r="R52" s="86" t="str">
        <f t="shared" si="3"/>
        <v xml:space="preserve"> </v>
      </c>
      <c r="S52" s="102" t="str">
        <f t="shared" si="4"/>
        <v xml:space="preserve"> </v>
      </c>
      <c r="T52" s="87" t="str">
        <f t="shared" si="5"/>
        <v xml:space="preserve"> </v>
      </c>
      <c r="U52" s="22"/>
      <c r="V52" s="75" t="str">
        <f t="shared" si="6"/>
        <v xml:space="preserve"> </v>
      </c>
    </row>
    <row r="53" spans="1:22" ht="15" customHeight="1" x14ac:dyDescent="0.2">
      <c r="A53" s="20">
        <v>41</v>
      </c>
      <c r="B53" s="31" t="str">
        <f>IF('M13'!B53=0,"",'M13'!B53)</f>
        <v/>
      </c>
      <c r="C53" s="75" t="str">
        <f>'M13'!BI53</f>
        <v xml:space="preserve"> </v>
      </c>
      <c r="D53" s="75" t="str">
        <f>'M13'!BJ53</f>
        <v xml:space="preserve"> </v>
      </c>
      <c r="E53" s="100" t="str">
        <f>'M13'!BK53</f>
        <v xml:space="preserve"> </v>
      </c>
      <c r="F53" s="84" t="str">
        <f>'M13'!BL53</f>
        <v xml:space="preserve"> </v>
      </c>
      <c r="G53" s="75" t="str">
        <f>'M13'!DS53</f>
        <v xml:space="preserve"> </v>
      </c>
      <c r="H53" s="75" t="str">
        <f>'M13'!DT53</f>
        <v xml:space="preserve"> </v>
      </c>
      <c r="I53" s="100" t="str">
        <f>'M13'!DU53</f>
        <v xml:space="preserve"> </v>
      </c>
      <c r="J53" s="75" t="str">
        <f>'M13'!DV53</f>
        <v xml:space="preserve"> </v>
      </c>
      <c r="K53" s="75" t="str">
        <f>'M13'!GC53</f>
        <v xml:space="preserve"> </v>
      </c>
      <c r="L53" s="75" t="str">
        <f>'M13'!GD53</f>
        <v xml:space="preserve"> </v>
      </c>
      <c r="M53" s="100" t="str">
        <f>'M13'!GE53</f>
        <v xml:space="preserve"> </v>
      </c>
      <c r="N53" s="75" t="str">
        <f>'M13'!GF53</f>
        <v xml:space="preserve"> </v>
      </c>
      <c r="O53" s="85" t="str">
        <f t="shared" si="0"/>
        <v xml:space="preserve"> </v>
      </c>
      <c r="P53" s="85" t="str">
        <f t="shared" si="1"/>
        <v xml:space="preserve"> </v>
      </c>
      <c r="Q53" s="85" t="str">
        <f t="shared" si="2"/>
        <v xml:space="preserve"> </v>
      </c>
      <c r="R53" s="86" t="str">
        <f t="shared" si="3"/>
        <v xml:space="preserve"> </v>
      </c>
      <c r="S53" s="102" t="str">
        <f t="shared" si="4"/>
        <v xml:space="preserve"> </v>
      </c>
      <c r="T53" s="87" t="str">
        <f t="shared" si="5"/>
        <v xml:space="preserve"> </v>
      </c>
      <c r="U53" s="22"/>
      <c r="V53" s="75" t="str">
        <f t="shared" si="6"/>
        <v xml:space="preserve"> </v>
      </c>
    </row>
    <row r="54" spans="1:22" ht="15" customHeight="1" x14ac:dyDescent="0.2">
      <c r="A54" s="20">
        <v>42</v>
      </c>
      <c r="B54" s="31" t="str">
        <f>IF('M13'!B54=0,"",'M13'!B54)</f>
        <v/>
      </c>
      <c r="C54" s="75" t="str">
        <f>'M13'!BI54</f>
        <v xml:space="preserve"> </v>
      </c>
      <c r="D54" s="75" t="str">
        <f>'M13'!BJ54</f>
        <v xml:space="preserve"> </v>
      </c>
      <c r="E54" s="100" t="str">
        <f>'M13'!BK54</f>
        <v xml:space="preserve"> </v>
      </c>
      <c r="F54" s="84" t="str">
        <f>'M13'!BL54</f>
        <v xml:space="preserve"> </v>
      </c>
      <c r="G54" s="75" t="str">
        <f>'M13'!DS54</f>
        <v xml:space="preserve"> </v>
      </c>
      <c r="H54" s="75" t="str">
        <f>'M13'!DT54</f>
        <v xml:space="preserve"> </v>
      </c>
      <c r="I54" s="100" t="str">
        <f>'M13'!DU54</f>
        <v xml:space="preserve"> </v>
      </c>
      <c r="J54" s="75" t="str">
        <f>'M13'!DV54</f>
        <v xml:space="preserve"> </v>
      </c>
      <c r="K54" s="75" t="str">
        <f>'M13'!GC54</f>
        <v xml:space="preserve"> </v>
      </c>
      <c r="L54" s="75" t="str">
        <f>'M13'!GD54</f>
        <v xml:space="preserve"> </v>
      </c>
      <c r="M54" s="100" t="str">
        <f>'M13'!GE54</f>
        <v xml:space="preserve"> </v>
      </c>
      <c r="N54" s="75" t="str">
        <f>'M13'!GF54</f>
        <v xml:space="preserve"> </v>
      </c>
      <c r="O54" s="85" t="str">
        <f t="shared" si="0"/>
        <v xml:space="preserve"> </v>
      </c>
      <c r="P54" s="85" t="str">
        <f t="shared" si="1"/>
        <v xml:space="preserve"> </v>
      </c>
      <c r="Q54" s="85" t="str">
        <f t="shared" si="2"/>
        <v xml:space="preserve"> </v>
      </c>
      <c r="R54" s="86" t="str">
        <f t="shared" si="3"/>
        <v xml:space="preserve"> </v>
      </c>
      <c r="S54" s="102" t="str">
        <f t="shared" si="4"/>
        <v xml:space="preserve"> </v>
      </c>
      <c r="T54" s="87" t="str">
        <f t="shared" si="5"/>
        <v xml:space="preserve"> </v>
      </c>
      <c r="U54" s="22"/>
      <c r="V54" s="75" t="str">
        <f t="shared" si="6"/>
        <v xml:space="preserve"> </v>
      </c>
    </row>
    <row r="55" spans="1:22" ht="15" customHeight="1" x14ac:dyDescent="0.2">
      <c r="A55" s="20">
        <v>43</v>
      </c>
      <c r="B55" s="31" t="str">
        <f>IF('M13'!B55=0,"",'M13'!B55)</f>
        <v/>
      </c>
      <c r="C55" s="75" t="str">
        <f>'M13'!BI55</f>
        <v xml:space="preserve"> </v>
      </c>
      <c r="D55" s="75" t="str">
        <f>'M13'!BJ55</f>
        <v xml:space="preserve"> </v>
      </c>
      <c r="E55" s="100" t="str">
        <f>'M13'!BK55</f>
        <v xml:space="preserve"> </v>
      </c>
      <c r="F55" s="84" t="str">
        <f>'M13'!BL55</f>
        <v xml:space="preserve"> </v>
      </c>
      <c r="G55" s="75" t="str">
        <f>'M13'!DS55</f>
        <v xml:space="preserve"> </v>
      </c>
      <c r="H55" s="75" t="str">
        <f>'M13'!DT55</f>
        <v xml:space="preserve"> </v>
      </c>
      <c r="I55" s="100" t="str">
        <f>'M13'!DU55</f>
        <v xml:space="preserve"> </v>
      </c>
      <c r="J55" s="75" t="str">
        <f>'M13'!DV55</f>
        <v xml:space="preserve"> </v>
      </c>
      <c r="K55" s="75" t="str">
        <f>'M13'!GC55</f>
        <v xml:space="preserve"> </v>
      </c>
      <c r="L55" s="75" t="str">
        <f>'M13'!GD55</f>
        <v xml:space="preserve"> </v>
      </c>
      <c r="M55" s="100" t="str">
        <f>'M13'!GE55</f>
        <v xml:space="preserve"> </v>
      </c>
      <c r="N55" s="75" t="str">
        <f>'M13'!GF55</f>
        <v xml:space="preserve"> </v>
      </c>
      <c r="O55" s="85" t="str">
        <f t="shared" si="0"/>
        <v xml:space="preserve"> </v>
      </c>
      <c r="P55" s="85" t="str">
        <f t="shared" si="1"/>
        <v xml:space="preserve"> </v>
      </c>
      <c r="Q55" s="85" t="str">
        <f t="shared" si="2"/>
        <v xml:space="preserve"> </v>
      </c>
      <c r="R55" s="86" t="str">
        <f t="shared" si="3"/>
        <v xml:space="preserve"> </v>
      </c>
      <c r="S55" s="102" t="str">
        <f t="shared" si="4"/>
        <v xml:space="preserve"> </v>
      </c>
      <c r="T55" s="87" t="str">
        <f t="shared" si="5"/>
        <v xml:space="preserve"> </v>
      </c>
      <c r="U55" s="22"/>
      <c r="V55" s="75" t="str">
        <f t="shared" si="6"/>
        <v xml:space="preserve"> </v>
      </c>
    </row>
    <row r="56" spans="1:22" ht="15" customHeight="1" x14ac:dyDescent="0.2">
      <c r="A56" s="20">
        <v>44</v>
      </c>
      <c r="B56" s="31" t="str">
        <f>IF('M13'!B56=0,"",'M13'!B56)</f>
        <v/>
      </c>
      <c r="C56" s="75" t="str">
        <f>'M13'!BI56</f>
        <v xml:space="preserve"> </v>
      </c>
      <c r="D56" s="75" t="str">
        <f>'M13'!BJ56</f>
        <v xml:space="preserve"> </v>
      </c>
      <c r="E56" s="100" t="str">
        <f>'M13'!BK56</f>
        <v xml:space="preserve"> </v>
      </c>
      <c r="F56" s="84" t="str">
        <f>'M13'!BL56</f>
        <v xml:space="preserve"> </v>
      </c>
      <c r="G56" s="75" t="str">
        <f>'M13'!DS56</f>
        <v xml:space="preserve"> </v>
      </c>
      <c r="H56" s="75" t="str">
        <f>'M13'!DT56</f>
        <v xml:space="preserve"> </v>
      </c>
      <c r="I56" s="100" t="str">
        <f>'M13'!DU56</f>
        <v xml:space="preserve"> </v>
      </c>
      <c r="J56" s="75" t="str">
        <f>'M13'!DV56</f>
        <v xml:space="preserve"> </v>
      </c>
      <c r="K56" s="75" t="str">
        <f>'M13'!GC56</f>
        <v xml:space="preserve"> </v>
      </c>
      <c r="L56" s="75" t="str">
        <f>'M13'!GD56</f>
        <v xml:space="preserve"> </v>
      </c>
      <c r="M56" s="100" t="str">
        <f>'M13'!GE56</f>
        <v xml:space="preserve"> </v>
      </c>
      <c r="N56" s="75" t="str">
        <f>'M13'!GF56</f>
        <v xml:space="preserve"> </v>
      </c>
      <c r="O56" s="85" t="str">
        <f t="shared" si="0"/>
        <v xml:space="preserve"> </v>
      </c>
      <c r="P56" s="85" t="str">
        <f t="shared" si="1"/>
        <v xml:space="preserve"> </v>
      </c>
      <c r="Q56" s="85" t="str">
        <f t="shared" si="2"/>
        <v xml:space="preserve"> </v>
      </c>
      <c r="R56" s="86" t="str">
        <f t="shared" si="3"/>
        <v xml:space="preserve"> </v>
      </c>
      <c r="S56" s="102" t="str">
        <f t="shared" si="4"/>
        <v xml:space="preserve"> </v>
      </c>
      <c r="T56" s="87" t="str">
        <f t="shared" si="5"/>
        <v xml:space="preserve"> </v>
      </c>
      <c r="U56" s="22"/>
      <c r="V56" s="75" t="str">
        <f t="shared" si="6"/>
        <v xml:space="preserve"> </v>
      </c>
    </row>
    <row r="57" spans="1:22" ht="15" customHeight="1" x14ac:dyDescent="0.2">
      <c r="A57" s="20">
        <v>45</v>
      </c>
      <c r="B57" s="31" t="str">
        <f>IF('M13'!B57=0,"",'M13'!B57)</f>
        <v/>
      </c>
      <c r="C57" s="75" t="str">
        <f>'M13'!BI57</f>
        <v xml:space="preserve"> </v>
      </c>
      <c r="D57" s="75" t="str">
        <f>'M13'!BJ57</f>
        <v xml:space="preserve"> </v>
      </c>
      <c r="E57" s="100" t="str">
        <f>'M13'!BK57</f>
        <v xml:space="preserve"> </v>
      </c>
      <c r="F57" s="84" t="str">
        <f>'M13'!BL57</f>
        <v xml:space="preserve"> </v>
      </c>
      <c r="G57" s="75" t="str">
        <f>'M13'!DS57</f>
        <v xml:space="preserve"> </v>
      </c>
      <c r="H57" s="75" t="str">
        <f>'M13'!DT57</f>
        <v xml:space="preserve"> </v>
      </c>
      <c r="I57" s="100" t="str">
        <f>'M13'!DU57</f>
        <v xml:space="preserve"> </v>
      </c>
      <c r="J57" s="75" t="str">
        <f>'M13'!DV57</f>
        <v xml:space="preserve"> </v>
      </c>
      <c r="K57" s="75" t="str">
        <f>'M13'!GC57</f>
        <v xml:space="preserve"> </v>
      </c>
      <c r="L57" s="75" t="str">
        <f>'M13'!GD57</f>
        <v xml:space="preserve"> </v>
      </c>
      <c r="M57" s="100" t="str">
        <f>'M13'!GE57</f>
        <v xml:space="preserve"> </v>
      </c>
      <c r="N57" s="75" t="str">
        <f>'M13'!GF57</f>
        <v xml:space="preserve"> </v>
      </c>
      <c r="O57" s="85" t="str">
        <f t="shared" si="0"/>
        <v xml:space="preserve"> </v>
      </c>
      <c r="P57" s="85" t="str">
        <f t="shared" si="1"/>
        <v xml:space="preserve"> </v>
      </c>
      <c r="Q57" s="85" t="str">
        <f t="shared" si="2"/>
        <v xml:space="preserve"> </v>
      </c>
      <c r="R57" s="86" t="str">
        <f t="shared" si="3"/>
        <v xml:space="preserve"> </v>
      </c>
      <c r="S57" s="102" t="str">
        <f t="shared" si="4"/>
        <v xml:space="preserve"> </v>
      </c>
      <c r="T57" s="87" t="str">
        <f t="shared" si="5"/>
        <v xml:space="preserve"> </v>
      </c>
      <c r="U57" s="22"/>
      <c r="V57" s="75" t="str">
        <f t="shared" si="6"/>
        <v xml:space="preserve"> </v>
      </c>
    </row>
    <row r="58" spans="1:22" ht="15" customHeight="1" x14ac:dyDescent="0.2">
      <c r="A58" s="20">
        <v>46</v>
      </c>
      <c r="B58" s="31" t="str">
        <f>IF('M13'!B58=0,"",'M13'!B58)</f>
        <v/>
      </c>
      <c r="C58" s="75" t="str">
        <f>'M13'!BI58</f>
        <v xml:space="preserve"> </v>
      </c>
      <c r="D58" s="75" t="str">
        <f>'M13'!BJ58</f>
        <v xml:space="preserve"> </v>
      </c>
      <c r="E58" s="100" t="str">
        <f>'M13'!BK58</f>
        <v xml:space="preserve"> </v>
      </c>
      <c r="F58" s="84" t="str">
        <f>'M13'!BL58</f>
        <v xml:space="preserve"> </v>
      </c>
      <c r="G58" s="75" t="str">
        <f>'M13'!DS58</f>
        <v xml:space="preserve"> </v>
      </c>
      <c r="H58" s="75" t="str">
        <f>'M13'!DT58</f>
        <v xml:space="preserve"> </v>
      </c>
      <c r="I58" s="100" t="str">
        <f>'M13'!DU58</f>
        <v xml:space="preserve"> </v>
      </c>
      <c r="J58" s="75" t="str">
        <f>'M13'!DV58</f>
        <v xml:space="preserve"> </v>
      </c>
      <c r="K58" s="75" t="str">
        <f>'M13'!GC58</f>
        <v xml:space="preserve"> </v>
      </c>
      <c r="L58" s="75" t="str">
        <f>'M13'!GD58</f>
        <v xml:space="preserve"> </v>
      </c>
      <c r="M58" s="100" t="str">
        <f>'M13'!GE58</f>
        <v xml:space="preserve"> </v>
      </c>
      <c r="N58" s="75" t="str">
        <f>'M13'!GF58</f>
        <v xml:space="preserve"> </v>
      </c>
      <c r="O58" s="85" t="str">
        <f t="shared" si="0"/>
        <v xml:space="preserve"> </v>
      </c>
      <c r="P58" s="85" t="str">
        <f t="shared" si="1"/>
        <v xml:space="preserve"> </v>
      </c>
      <c r="Q58" s="85" t="str">
        <f t="shared" si="2"/>
        <v xml:space="preserve"> </v>
      </c>
      <c r="R58" s="86" t="str">
        <f t="shared" si="3"/>
        <v xml:space="preserve"> </v>
      </c>
      <c r="S58" s="102" t="str">
        <f t="shared" si="4"/>
        <v xml:space="preserve"> </v>
      </c>
      <c r="T58" s="87" t="str">
        <f t="shared" si="5"/>
        <v xml:space="preserve"> </v>
      </c>
      <c r="U58" s="22"/>
      <c r="V58" s="75" t="str">
        <f t="shared" si="6"/>
        <v xml:space="preserve"> </v>
      </c>
    </row>
    <row r="59" spans="1:22" ht="15" customHeight="1" x14ac:dyDescent="0.2">
      <c r="A59" s="20">
        <v>47</v>
      </c>
      <c r="B59" s="31" t="str">
        <f>IF('M13'!B59=0,"",'M13'!B59)</f>
        <v/>
      </c>
      <c r="C59" s="75" t="str">
        <f>'M13'!BI59</f>
        <v xml:space="preserve"> </v>
      </c>
      <c r="D59" s="75" t="str">
        <f>'M13'!BJ59</f>
        <v xml:space="preserve"> </v>
      </c>
      <c r="E59" s="100" t="str">
        <f>'M13'!BK59</f>
        <v xml:space="preserve"> </v>
      </c>
      <c r="F59" s="84" t="str">
        <f>'M13'!BL59</f>
        <v xml:space="preserve"> </v>
      </c>
      <c r="G59" s="75" t="str">
        <f>'M13'!DS59</f>
        <v xml:space="preserve"> </v>
      </c>
      <c r="H59" s="75" t="str">
        <f>'M13'!DT59</f>
        <v xml:space="preserve"> </v>
      </c>
      <c r="I59" s="100" t="str">
        <f>'M13'!DU59</f>
        <v xml:space="preserve"> </v>
      </c>
      <c r="J59" s="75" t="str">
        <f>'M13'!DV59</f>
        <v xml:space="preserve"> </v>
      </c>
      <c r="K59" s="75" t="str">
        <f>'M13'!GC59</f>
        <v xml:space="preserve"> </v>
      </c>
      <c r="L59" s="75" t="str">
        <f>'M13'!GD59</f>
        <v xml:space="preserve"> </v>
      </c>
      <c r="M59" s="100" t="str">
        <f>'M13'!GE59</f>
        <v xml:space="preserve"> </v>
      </c>
      <c r="N59" s="75" t="str">
        <f>'M13'!GF59</f>
        <v xml:space="preserve"> </v>
      </c>
      <c r="O59" s="85" t="str">
        <f t="shared" si="0"/>
        <v xml:space="preserve"> </v>
      </c>
      <c r="P59" s="85" t="str">
        <f t="shared" si="1"/>
        <v xml:space="preserve"> </v>
      </c>
      <c r="Q59" s="85" t="str">
        <f t="shared" si="2"/>
        <v xml:space="preserve"> </v>
      </c>
      <c r="R59" s="86" t="str">
        <f t="shared" si="3"/>
        <v xml:space="preserve"> </v>
      </c>
      <c r="S59" s="102" t="str">
        <f t="shared" si="4"/>
        <v xml:space="preserve"> </v>
      </c>
      <c r="T59" s="87" t="str">
        <f t="shared" si="5"/>
        <v xml:space="preserve"> </v>
      </c>
      <c r="U59" s="22"/>
      <c r="V59" s="75" t="str">
        <f t="shared" si="6"/>
        <v xml:space="preserve"> </v>
      </c>
    </row>
    <row r="60" spans="1:22" ht="15" customHeight="1" x14ac:dyDescent="0.2">
      <c r="A60" s="20">
        <v>48</v>
      </c>
      <c r="B60" s="31" t="str">
        <f>IF('M13'!B60=0,"",'M13'!B60)</f>
        <v/>
      </c>
      <c r="C60" s="75" t="str">
        <f>'M13'!BI60</f>
        <v xml:space="preserve"> </v>
      </c>
      <c r="D60" s="75" t="str">
        <f>'M13'!BJ60</f>
        <v xml:space="preserve"> </v>
      </c>
      <c r="E60" s="100" t="str">
        <f>'M13'!BK60</f>
        <v xml:space="preserve"> </v>
      </c>
      <c r="F60" s="84" t="str">
        <f>'M13'!BL60</f>
        <v xml:space="preserve"> </v>
      </c>
      <c r="G60" s="75" t="str">
        <f>'M13'!DS60</f>
        <v xml:space="preserve"> </v>
      </c>
      <c r="H60" s="75" t="str">
        <f>'M13'!DT60</f>
        <v xml:space="preserve"> </v>
      </c>
      <c r="I60" s="100" t="str">
        <f>'M13'!DU60</f>
        <v xml:space="preserve"> </v>
      </c>
      <c r="J60" s="75" t="str">
        <f>'M13'!DV60</f>
        <v xml:space="preserve"> </v>
      </c>
      <c r="K60" s="75" t="str">
        <f>'M13'!GC60</f>
        <v xml:space="preserve"> </v>
      </c>
      <c r="L60" s="75" t="str">
        <f>'M13'!GD60</f>
        <v xml:space="preserve"> </v>
      </c>
      <c r="M60" s="100" t="str">
        <f>'M13'!GE60</f>
        <v xml:space="preserve"> </v>
      </c>
      <c r="N60" s="75" t="str">
        <f>'M13'!GF60</f>
        <v xml:space="preserve"> </v>
      </c>
      <c r="O60" s="85" t="str">
        <f t="shared" si="0"/>
        <v xml:space="preserve"> </v>
      </c>
      <c r="P60" s="85" t="str">
        <f t="shared" si="1"/>
        <v xml:space="preserve"> </v>
      </c>
      <c r="Q60" s="85" t="str">
        <f t="shared" si="2"/>
        <v xml:space="preserve"> </v>
      </c>
      <c r="R60" s="86" t="str">
        <f t="shared" si="3"/>
        <v xml:space="preserve"> </v>
      </c>
      <c r="S60" s="102" t="str">
        <f t="shared" si="4"/>
        <v xml:space="preserve"> </v>
      </c>
      <c r="T60" s="87" t="str">
        <f t="shared" si="5"/>
        <v xml:space="preserve"> </v>
      </c>
      <c r="U60" s="22"/>
      <c r="V60" s="75" t="str">
        <f t="shared" si="6"/>
        <v xml:space="preserve"> </v>
      </c>
    </row>
    <row r="61" spans="1:22" ht="15" customHeight="1" x14ac:dyDescent="0.2">
      <c r="A61" s="20">
        <v>49</v>
      </c>
      <c r="B61" s="31" t="str">
        <f>IF('M13'!B61=0,"",'M13'!B61)</f>
        <v/>
      </c>
      <c r="C61" s="75" t="str">
        <f>'M13'!BI61</f>
        <v xml:space="preserve"> </v>
      </c>
      <c r="D61" s="75" t="str">
        <f>'M13'!BJ61</f>
        <v xml:space="preserve"> </v>
      </c>
      <c r="E61" s="100" t="str">
        <f>'M13'!BK61</f>
        <v xml:space="preserve"> </v>
      </c>
      <c r="F61" s="84" t="str">
        <f>'M13'!BL61</f>
        <v xml:space="preserve"> </v>
      </c>
      <c r="G61" s="75" t="str">
        <f>'M13'!DS61</f>
        <v xml:space="preserve"> </v>
      </c>
      <c r="H61" s="75" t="str">
        <f>'M13'!DT61</f>
        <v xml:space="preserve"> </v>
      </c>
      <c r="I61" s="100" t="str">
        <f>'M13'!DU61</f>
        <v xml:space="preserve"> </v>
      </c>
      <c r="J61" s="75" t="str">
        <f>'M13'!DV61</f>
        <v xml:space="preserve"> </v>
      </c>
      <c r="K61" s="75" t="str">
        <f>'M13'!GC61</f>
        <v xml:space="preserve"> </v>
      </c>
      <c r="L61" s="75" t="str">
        <f>'M13'!GD61</f>
        <v xml:space="preserve"> </v>
      </c>
      <c r="M61" s="100" t="str">
        <f>'M13'!GE61</f>
        <v xml:space="preserve"> </v>
      </c>
      <c r="N61" s="75" t="str">
        <f>'M13'!GF61</f>
        <v xml:space="preserve"> </v>
      </c>
      <c r="O61" s="85" t="str">
        <f t="shared" si="0"/>
        <v xml:space="preserve"> </v>
      </c>
      <c r="P61" s="85" t="str">
        <f t="shared" si="1"/>
        <v xml:space="preserve"> </v>
      </c>
      <c r="Q61" s="85" t="str">
        <f t="shared" si="2"/>
        <v xml:space="preserve"> </v>
      </c>
      <c r="R61" s="86" t="str">
        <f t="shared" si="3"/>
        <v xml:space="preserve"> </v>
      </c>
      <c r="S61" s="102" t="str">
        <f t="shared" si="4"/>
        <v xml:space="preserve"> </v>
      </c>
      <c r="T61" s="87" t="str">
        <f t="shared" si="5"/>
        <v xml:space="preserve"> </v>
      </c>
      <c r="U61" s="22"/>
      <c r="V61" s="75" t="str">
        <f t="shared" si="6"/>
        <v xml:space="preserve"> </v>
      </c>
    </row>
    <row r="62" spans="1:22" ht="15" customHeight="1" x14ac:dyDescent="0.2">
      <c r="A62" s="20">
        <v>50</v>
      </c>
      <c r="B62" s="31" t="str">
        <f>IF('M13'!B62=0,"",'M13'!B62)</f>
        <v/>
      </c>
      <c r="C62" s="75" t="str">
        <f>'M13'!BI62</f>
        <v xml:space="preserve"> </v>
      </c>
      <c r="D62" s="75" t="str">
        <f>'M13'!BJ62</f>
        <v xml:space="preserve"> </v>
      </c>
      <c r="E62" s="100" t="str">
        <f>'M13'!BK62</f>
        <v xml:space="preserve"> </v>
      </c>
      <c r="F62" s="84" t="str">
        <f>'M13'!BL62</f>
        <v xml:space="preserve"> </v>
      </c>
      <c r="G62" s="75" t="str">
        <f>'M13'!DS62</f>
        <v xml:space="preserve"> </v>
      </c>
      <c r="H62" s="75" t="str">
        <f>'M13'!DT62</f>
        <v xml:space="preserve"> </v>
      </c>
      <c r="I62" s="100" t="str">
        <f>'M13'!DU62</f>
        <v xml:space="preserve"> </v>
      </c>
      <c r="J62" s="75" t="str">
        <f>'M13'!DV62</f>
        <v xml:space="preserve"> </v>
      </c>
      <c r="K62" s="75" t="str">
        <f>'M13'!GC62</f>
        <v xml:space="preserve"> </v>
      </c>
      <c r="L62" s="75" t="str">
        <f>'M13'!GD62</f>
        <v xml:space="preserve"> </v>
      </c>
      <c r="M62" s="100" t="str">
        <f>'M13'!GE62</f>
        <v xml:space="preserve"> </v>
      </c>
      <c r="N62" s="75" t="str">
        <f>'M13'!GF62</f>
        <v xml:space="preserve"> </v>
      </c>
      <c r="O62" s="85" t="str">
        <f t="shared" si="0"/>
        <v xml:space="preserve"> </v>
      </c>
      <c r="P62" s="85" t="str">
        <f t="shared" si="1"/>
        <v xml:space="preserve"> </v>
      </c>
      <c r="Q62" s="85" t="str">
        <f t="shared" si="2"/>
        <v xml:space="preserve"> </v>
      </c>
      <c r="R62" s="86" t="str">
        <f t="shared" si="3"/>
        <v xml:space="preserve"> </v>
      </c>
      <c r="S62" s="102" t="str">
        <f t="shared" si="4"/>
        <v xml:space="preserve"> </v>
      </c>
      <c r="T62" s="87" t="str">
        <f t="shared" si="5"/>
        <v xml:space="preserve"> </v>
      </c>
      <c r="U62" s="22"/>
      <c r="V62" s="75" t="str">
        <f t="shared" si="6"/>
        <v xml:space="preserve"> </v>
      </c>
    </row>
    <row r="63" spans="1:22" x14ac:dyDescent="0.25">
      <c r="B63" s="88" t="s">
        <v>111</v>
      </c>
      <c r="C63" s="99">
        <f>IFERROR(TRUNC(AVERAGE(C13:C62),2)," ")</f>
        <v>5.6</v>
      </c>
      <c r="D63" s="99">
        <f t="shared" ref="D63:V63" si="7">IFERROR(TRUNC(AVERAGE(D13:D62),2)," ")</f>
        <v>2.5499999999999998</v>
      </c>
      <c r="E63" s="75">
        <f t="shared" si="7"/>
        <v>8.15</v>
      </c>
      <c r="F63" s="99" t="str">
        <f t="shared" si="7"/>
        <v xml:space="preserve"> </v>
      </c>
      <c r="G63" s="99" t="str">
        <f t="shared" si="7"/>
        <v xml:space="preserve"> </v>
      </c>
      <c r="H63" s="99" t="str">
        <f t="shared" si="7"/>
        <v xml:space="preserve"> </v>
      </c>
      <c r="I63" s="75" t="str">
        <f t="shared" si="7"/>
        <v xml:space="preserve"> </v>
      </c>
      <c r="J63" s="99" t="str">
        <f t="shared" si="7"/>
        <v xml:space="preserve"> </v>
      </c>
      <c r="K63" s="99" t="str">
        <f t="shared" si="7"/>
        <v xml:space="preserve"> </v>
      </c>
      <c r="L63" s="99" t="str">
        <f t="shared" si="7"/>
        <v xml:space="preserve"> </v>
      </c>
      <c r="M63" s="75" t="str">
        <f t="shared" si="7"/>
        <v xml:space="preserve"> </v>
      </c>
      <c r="N63" s="99" t="str">
        <f t="shared" si="7"/>
        <v xml:space="preserve"> </v>
      </c>
      <c r="O63" s="75">
        <f t="shared" si="7"/>
        <v>8.15</v>
      </c>
      <c r="P63" s="75" t="str">
        <f t="shared" si="7"/>
        <v xml:space="preserve"> </v>
      </c>
      <c r="Q63" s="75" t="str">
        <f t="shared" si="7"/>
        <v xml:space="preserve"> </v>
      </c>
      <c r="R63" s="75" t="str">
        <f t="shared" si="7"/>
        <v xml:space="preserve"> </v>
      </c>
      <c r="S63" s="99" t="str">
        <f t="shared" si="7"/>
        <v xml:space="preserve"> </v>
      </c>
      <c r="T63" s="99" t="str">
        <f t="shared" si="7"/>
        <v xml:space="preserve"> </v>
      </c>
      <c r="U63" s="99" t="str">
        <f t="shared" si="7"/>
        <v xml:space="preserve"> </v>
      </c>
      <c r="V63" s="99" t="str">
        <f t="shared" si="7"/>
        <v xml:space="preserve"> </v>
      </c>
    </row>
    <row r="65" spans="1:14" x14ac:dyDescent="0.25">
      <c r="A65" s="171" t="str">
        <f>DS!$B$7</f>
        <v>Mgs. Dora Gutierrez</v>
      </c>
      <c r="B65" s="171"/>
      <c r="C65" s="89"/>
      <c r="N65" s="7" t="str">
        <f>DS!B10</f>
        <v>Lic. Franco Avilés Narváez</v>
      </c>
    </row>
    <row r="66" spans="1:14" x14ac:dyDescent="0.25">
      <c r="A66" s="171" t="str">
        <f>DS!$A$7</f>
        <v>Directora:</v>
      </c>
      <c r="B66" s="171"/>
      <c r="C66" s="89"/>
      <c r="N66" s="7" t="str">
        <f>DS!A10</f>
        <v>Docente:</v>
      </c>
    </row>
  </sheetData>
  <mergeCells count="30">
    <mergeCell ref="D1:T1"/>
    <mergeCell ref="D2:T2"/>
    <mergeCell ref="D3:T3"/>
    <mergeCell ref="C5:F5"/>
    <mergeCell ref="G5:J5"/>
    <mergeCell ref="K5:N5"/>
    <mergeCell ref="O5:O12"/>
    <mergeCell ref="P5:P12"/>
    <mergeCell ref="Q5:Q12"/>
    <mergeCell ref="R5:R12"/>
    <mergeCell ref="S5:S12"/>
    <mergeCell ref="T5:T12"/>
    <mergeCell ref="U5:U12"/>
    <mergeCell ref="V5:V12"/>
    <mergeCell ref="C6:C12"/>
    <mergeCell ref="D6:D12"/>
    <mergeCell ref="E6:E12"/>
    <mergeCell ref="F6:F12"/>
    <mergeCell ref="G6:G12"/>
    <mergeCell ref="H6:H12"/>
    <mergeCell ref="J6:J12"/>
    <mergeCell ref="K6:K12"/>
    <mergeCell ref="L6:L12"/>
    <mergeCell ref="M6:M12"/>
    <mergeCell ref="N6:N12"/>
    <mergeCell ref="A11:A12"/>
    <mergeCell ref="B11:B12"/>
    <mergeCell ref="A65:B65"/>
    <mergeCell ref="A66:B66"/>
    <mergeCell ref="I6:I12"/>
  </mergeCells>
  <conditionalFormatting sqref="I13:J62 M13:N62 E13:E63">
    <cfRule type="cellIs" dxfId="18" priority="5" operator="lessThan">
      <formula>7</formula>
    </cfRule>
  </conditionalFormatting>
  <conditionalFormatting sqref="F13:F62">
    <cfRule type="cellIs" dxfId="17" priority="9" operator="equal">
      <formula>"NA"</formula>
    </cfRule>
    <cfRule type="cellIs" dxfId="16" priority="10" operator="equal">
      <formula>"PA"</formula>
    </cfRule>
  </conditionalFormatting>
  <conditionalFormatting sqref="T13:T62">
    <cfRule type="cellIs" dxfId="15" priority="7" operator="equal">
      <formula>"REP"</formula>
    </cfRule>
    <cfRule type="cellIs" dxfId="14" priority="8" operator="equal">
      <formula>"SPL"</formula>
    </cfRule>
  </conditionalFormatting>
  <conditionalFormatting sqref="I63">
    <cfRule type="cellIs" dxfId="13" priority="4" operator="lessThan">
      <formula>7</formula>
    </cfRule>
  </conditionalFormatting>
  <conditionalFormatting sqref="M63">
    <cfRule type="cellIs" dxfId="12" priority="3" operator="lessThan">
      <formula>7</formula>
    </cfRule>
  </conditionalFormatting>
  <conditionalFormatting sqref="O63:R63">
    <cfRule type="cellIs" dxfId="11" priority="2" operator="lessThan">
      <formula>7</formula>
    </cfRule>
  </conditionalFormatting>
  <conditionalFormatting sqref="R13:R62">
    <cfRule type="cellIs" dxfId="10" priority="1" operator="lessThan">
      <formula>7</formula>
    </cfRule>
  </conditionalFormatting>
  <dataValidations count="4">
    <dataValidation operator="equal" allowBlank="1" showInputMessage="1" showErrorMessage="1" sqref="N65:N66" xr:uid="{99C818F8-6E25-48D3-8EA0-3EDDF6D59E5C}"/>
    <dataValidation type="decimal" allowBlank="1" showInputMessage="1" showErrorMessage="1" errorTitle="ERROR" error="INGRESA NOTAS DE 0 - 10" sqref="U14:U62" xr:uid="{B560AAFC-FAAA-4376-8B1C-5C51764CF732}">
      <formula1>0</formula1>
      <formula2>10</formula2>
    </dataValidation>
    <dataValidation type="whole" operator="equal" allowBlank="1" showInputMessage="1" showErrorMessage="1" errorTitle="ALTO" error="&quot;No editar estas celdas&quot;" sqref="T14:T62 V14:V62 O14:Q62" xr:uid="{33848BCA-24AD-4308-B0BB-8C3C6DC38BCF}">
      <formula1>1711894467</formula1>
    </dataValidation>
    <dataValidation type="whole" operator="equal" allowBlank="1" showInputMessage="1" showErrorMessage="1" sqref="P64:V1048576 N65:N66 D65:I66 D64:J64 D67:J1048576 K64:L1048576 M64:O65 M68:O1048576 B63:V63 B13:N62 R13:S62" xr:uid="{E088B23E-AA50-496E-8AA8-D6914AF545CE}">
      <formula1>1711894467</formula1>
    </dataValidation>
  </dataValidations>
  <pageMargins left="0.19685039370078741" right="0" top="0.19685039370078741" bottom="0" header="0" footer="0"/>
  <pageSetup paperSize="9" scale="65" orientation="landscape" r:id="rId1"/>
  <drawing r:id="rId2"/>
  <legacyDrawing r:id="rId3"/>
  <controls>
    <mc:AlternateContent xmlns:mc="http://schemas.openxmlformats.org/markup-compatibility/2006">
      <mc:Choice Requires="x14">
        <control shapeId="46081" r:id="rId4" name="CommandButton1">
          <controlPr defaultSize="0" print="0" autoLine="0" r:id="rId5">
            <anchor moveWithCells="1">
              <from>
                <xdr:col>1</xdr:col>
                <xdr:colOff>57150</xdr:colOff>
                <xdr:row>11</xdr:row>
                <xdr:rowOff>476250</xdr:rowOff>
              </from>
              <to>
                <xdr:col>1</xdr:col>
                <xdr:colOff>885825</xdr:colOff>
                <xdr:row>11</xdr:row>
                <xdr:rowOff>762000</xdr:rowOff>
              </to>
            </anchor>
          </controlPr>
        </control>
      </mc:Choice>
      <mc:Fallback>
        <control shapeId="46081" r:id="rId4" name="CommandButton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0760F-1EBD-4B47-8F5B-DE556FD79533}">
  <sheetPr codeName="Hoja41"/>
  <dimension ref="A1:U569"/>
  <sheetViews>
    <sheetView showGridLines="0" view="pageBreakPreview" zoomScale="70" zoomScaleNormal="70" zoomScaleSheetLayoutView="70" workbookViewId="0">
      <selection activeCell="A525" sqref="A525:L525"/>
    </sheetView>
  </sheetViews>
  <sheetFormatPr baseColWidth="10" defaultColWidth="11.42578125" defaultRowHeight="15" x14ac:dyDescent="0.25"/>
  <cols>
    <col min="1" max="1" width="4.28515625" style="32" customWidth="1"/>
    <col min="2" max="2" width="40.7109375" style="32" customWidth="1"/>
    <col min="3" max="4" width="8.28515625" style="32" customWidth="1"/>
    <col min="5" max="6" width="8.28515625" style="47" customWidth="1"/>
    <col min="7" max="7" width="24.28515625" style="47" customWidth="1"/>
    <col min="8" max="8" width="26.42578125" style="32" customWidth="1"/>
    <col min="9" max="12" width="5.42578125" style="32" customWidth="1"/>
    <col min="13" max="16384" width="11.42578125" style="32"/>
  </cols>
  <sheetData>
    <row r="1" spans="1:12" ht="19.5" customHeight="1" x14ac:dyDescent="0.25">
      <c r="A1" s="221" t="str">
        <f>DS!$B$4</f>
        <v xml:space="preserve">Unidad Educativa Víctor Manuel Albornoz </v>
      </c>
      <c r="B1" s="221"/>
      <c r="C1" s="221"/>
      <c r="D1" s="221"/>
      <c r="E1" s="221"/>
      <c r="F1" s="221"/>
      <c r="G1" s="221"/>
      <c r="H1" s="221"/>
      <c r="I1" s="221"/>
      <c r="J1" s="221"/>
      <c r="K1" s="221"/>
      <c r="L1" s="221"/>
    </row>
    <row r="2" spans="1:12" ht="19.5" customHeight="1" x14ac:dyDescent="0.25">
      <c r="A2" s="209" t="s">
        <v>74</v>
      </c>
      <c r="B2" s="209"/>
      <c r="C2" s="209"/>
      <c r="D2" s="209"/>
      <c r="E2" s="209"/>
      <c r="F2" s="209"/>
      <c r="G2" s="209"/>
      <c r="H2" s="209"/>
      <c r="I2" s="209"/>
      <c r="J2" s="209"/>
      <c r="K2" s="209"/>
      <c r="L2" s="209"/>
    </row>
    <row r="3" spans="1:12" ht="19.5" customHeight="1" x14ac:dyDescent="0.25">
      <c r="A3" s="209" t="str">
        <f>DS!$B$6</f>
        <v>2025 - 2026</v>
      </c>
      <c r="B3" s="209"/>
      <c r="C3" s="209"/>
      <c r="D3" s="209"/>
      <c r="E3" s="209"/>
      <c r="F3" s="209"/>
      <c r="G3" s="209"/>
      <c r="H3" s="209"/>
      <c r="I3" s="209"/>
      <c r="J3" s="209"/>
      <c r="K3" s="209"/>
      <c r="L3" s="209"/>
    </row>
    <row r="4" spans="1:12" ht="19.5" customHeight="1" x14ac:dyDescent="0.25">
      <c r="A4" s="33"/>
      <c r="B4" s="33"/>
      <c r="C4" s="33"/>
      <c r="D4" s="33"/>
      <c r="E4" s="33"/>
      <c r="F4" s="33"/>
      <c r="G4" s="33"/>
      <c r="H4" s="33"/>
      <c r="I4" s="33"/>
      <c r="J4" s="33"/>
      <c r="K4" s="33"/>
      <c r="L4" s="33"/>
    </row>
    <row r="5" spans="1:12" ht="19.5" customHeight="1" x14ac:dyDescent="0.25">
      <c r="A5" s="222" t="s">
        <v>75</v>
      </c>
      <c r="B5" s="222"/>
      <c r="C5" s="223" t="s">
        <v>76</v>
      </c>
      <c r="D5" s="224"/>
      <c r="E5" s="224"/>
      <c r="F5" s="224"/>
      <c r="G5" s="220" t="s">
        <v>77</v>
      </c>
      <c r="H5" s="220"/>
      <c r="I5" s="220"/>
      <c r="J5" s="220"/>
      <c r="K5" s="220"/>
      <c r="L5" s="220"/>
    </row>
    <row r="6" spans="1:12" ht="19.5" customHeight="1" x14ac:dyDescent="0.25">
      <c r="A6" s="225" t="str">
        <f>DS!$B$10</f>
        <v>Lic. Franco Avilés Narváez</v>
      </c>
      <c r="B6" s="225"/>
      <c r="C6" s="226">
        <f>DS!$E$16</f>
        <v>0</v>
      </c>
      <c r="D6" s="227"/>
      <c r="E6" s="227"/>
      <c r="F6" s="227"/>
      <c r="G6" s="228" t="s">
        <v>61</v>
      </c>
      <c r="H6" s="228"/>
      <c r="I6" s="228"/>
      <c r="J6" s="228"/>
      <c r="K6" s="228"/>
      <c r="L6" s="228"/>
    </row>
    <row r="7" spans="1:12" ht="13.9" customHeight="1" x14ac:dyDescent="0.25">
      <c r="A7" s="222" t="s">
        <v>78</v>
      </c>
      <c r="B7" s="222"/>
      <c r="C7" s="223" t="s">
        <v>79</v>
      </c>
      <c r="D7" s="224"/>
      <c r="E7" s="224"/>
      <c r="F7" s="224"/>
      <c r="G7" s="35" t="s">
        <v>5</v>
      </c>
      <c r="H7" s="35" t="s">
        <v>6</v>
      </c>
      <c r="I7" s="248" t="s">
        <v>80</v>
      </c>
      <c r="J7" s="248"/>
      <c r="K7" s="248"/>
      <c r="L7" s="248"/>
    </row>
    <row r="8" spans="1:12" ht="13.9" customHeight="1" x14ac:dyDescent="0.25">
      <c r="A8" s="225">
        <f>DS!$F$16</f>
        <v>0</v>
      </c>
      <c r="B8" s="225"/>
      <c r="C8" s="226">
        <f>DS!$G$16</f>
        <v>0</v>
      </c>
      <c r="D8" s="227"/>
      <c r="E8" s="227"/>
      <c r="F8" s="227"/>
      <c r="G8" s="34">
        <f>DS!$H$16</f>
        <v>0</v>
      </c>
      <c r="H8" s="36">
        <f>DS!$I$16</f>
        <v>0</v>
      </c>
      <c r="I8" s="248"/>
      <c r="J8" s="248"/>
      <c r="K8" s="248"/>
      <c r="L8" s="248"/>
    </row>
    <row r="9" spans="1:12" ht="60" customHeight="1" x14ac:dyDescent="0.25">
      <c r="A9" s="229" t="s">
        <v>70</v>
      </c>
      <c r="B9" s="230" t="s">
        <v>71</v>
      </c>
      <c r="C9" s="231" t="str">
        <f>'I1'!C6</f>
        <v>APORTES/EVALUACIONES FORMATIVAS 70%</v>
      </c>
      <c r="D9" s="231" t="str">
        <f>'I1'!D6</f>
        <v>APORTES/EVALUACIONES SUMATIVAS 30%</v>
      </c>
      <c r="E9" s="232" t="str">
        <f>'I1'!E6</f>
        <v>PROMEDIO TRIMESTRAL</v>
      </c>
      <c r="F9" s="232" t="str">
        <f>'I1'!F6</f>
        <v>CUALITATIVO TRIMESTRAL</v>
      </c>
      <c r="G9" s="220" t="s">
        <v>81</v>
      </c>
      <c r="H9" s="220" t="s">
        <v>82</v>
      </c>
      <c r="I9" s="220" t="s">
        <v>83</v>
      </c>
      <c r="J9" s="220"/>
      <c r="K9" s="220"/>
      <c r="L9" s="37">
        <v>64</v>
      </c>
    </row>
    <row r="10" spans="1:12" ht="19.5" customHeight="1" x14ac:dyDescent="0.25">
      <c r="A10" s="229"/>
      <c r="B10" s="230"/>
      <c r="C10" s="231"/>
      <c r="D10" s="231"/>
      <c r="E10" s="232"/>
      <c r="F10" s="232"/>
      <c r="G10" s="220"/>
      <c r="H10" s="220"/>
      <c r="I10" s="38" t="s">
        <v>84</v>
      </c>
      <c r="J10" s="38" t="s">
        <v>85</v>
      </c>
      <c r="K10" s="39" t="s">
        <v>86</v>
      </c>
      <c r="L10" s="39" t="s">
        <v>87</v>
      </c>
    </row>
    <row r="11" spans="1:12" x14ac:dyDescent="0.25">
      <c r="A11" s="40">
        <v>1</v>
      </c>
      <c r="B11" s="41" t="str">
        <f>IF('M13'!B13=0,"",'M13'!B13)</f>
        <v/>
      </c>
      <c r="C11" s="90">
        <f>'I13'!C13</f>
        <v>5.6</v>
      </c>
      <c r="D11" s="90">
        <f>'I13'!D13</f>
        <v>2.5499999999999998</v>
      </c>
      <c r="E11" s="90">
        <f>'I13'!E13</f>
        <v>8.1499999999999986</v>
      </c>
      <c r="F11" s="90" t="str">
        <f>'I13'!F13</f>
        <v>B+</v>
      </c>
      <c r="G11" s="91"/>
      <c r="H11" s="91"/>
      <c r="I11" s="42"/>
      <c r="J11" s="42"/>
      <c r="K11" s="43">
        <f>SUM(I11:J11)</f>
        <v>0</v>
      </c>
      <c r="L11" s="44">
        <f>$L$9-K11</f>
        <v>64</v>
      </c>
    </row>
    <row r="12" spans="1:12" x14ac:dyDescent="0.25">
      <c r="A12" s="40">
        <v>2</v>
      </c>
      <c r="B12" s="41" t="str">
        <f>IF('M13'!B14=0,"",'M13'!B14)</f>
        <v/>
      </c>
      <c r="C12" s="90" t="str">
        <f>'I13'!C14</f>
        <v xml:space="preserve"> </v>
      </c>
      <c r="D12" s="90" t="str">
        <f>'I13'!D14</f>
        <v xml:space="preserve"> </v>
      </c>
      <c r="E12" s="90" t="str">
        <f>'I13'!E14</f>
        <v xml:space="preserve"> </v>
      </c>
      <c r="F12" s="90" t="str">
        <f>'I13'!F14</f>
        <v xml:space="preserve"> </v>
      </c>
      <c r="G12" s="91"/>
      <c r="H12" s="91"/>
      <c r="I12" s="42"/>
      <c r="J12" s="42"/>
      <c r="K12" s="43">
        <f t="shared" ref="K12:K60" si="0">SUM(I12:J12)</f>
        <v>0</v>
      </c>
      <c r="L12" s="44">
        <f t="shared" ref="L12:L60" si="1">$L$9-K12</f>
        <v>64</v>
      </c>
    </row>
    <row r="13" spans="1:12" x14ac:dyDescent="0.25">
      <c r="A13" s="40">
        <v>3</v>
      </c>
      <c r="B13" s="41" t="str">
        <f>IF('M13'!B15=0,"",'M13'!B15)</f>
        <v/>
      </c>
      <c r="C13" s="90" t="str">
        <f>'I13'!C15</f>
        <v xml:space="preserve"> </v>
      </c>
      <c r="D13" s="90" t="str">
        <f>'I13'!D15</f>
        <v xml:space="preserve"> </v>
      </c>
      <c r="E13" s="90" t="str">
        <f>'I13'!E15</f>
        <v xml:space="preserve"> </v>
      </c>
      <c r="F13" s="90" t="str">
        <f>'I13'!F15</f>
        <v xml:space="preserve"> </v>
      </c>
      <c r="G13" s="91"/>
      <c r="H13" s="91"/>
      <c r="I13" s="42"/>
      <c r="J13" s="42"/>
      <c r="K13" s="43">
        <f t="shared" si="0"/>
        <v>0</v>
      </c>
      <c r="L13" s="44">
        <f t="shared" si="1"/>
        <v>64</v>
      </c>
    </row>
    <row r="14" spans="1:12" x14ac:dyDescent="0.25">
      <c r="A14" s="40">
        <v>4</v>
      </c>
      <c r="B14" s="41" t="str">
        <f>IF('M13'!B16=0,"",'M13'!B16)</f>
        <v/>
      </c>
      <c r="C14" s="90" t="str">
        <f>'I13'!C16</f>
        <v xml:space="preserve"> </v>
      </c>
      <c r="D14" s="90" t="str">
        <f>'I13'!D16</f>
        <v xml:space="preserve"> </v>
      </c>
      <c r="E14" s="90" t="str">
        <f>'I13'!E16</f>
        <v xml:space="preserve"> </v>
      </c>
      <c r="F14" s="90" t="str">
        <f>'I13'!F16</f>
        <v xml:space="preserve"> </v>
      </c>
      <c r="G14" s="91"/>
      <c r="H14" s="91"/>
      <c r="I14" s="42"/>
      <c r="J14" s="42"/>
      <c r="K14" s="43">
        <f t="shared" si="0"/>
        <v>0</v>
      </c>
      <c r="L14" s="44">
        <f t="shared" si="1"/>
        <v>64</v>
      </c>
    </row>
    <row r="15" spans="1:12" x14ac:dyDescent="0.25">
      <c r="A15" s="40">
        <v>5</v>
      </c>
      <c r="B15" s="41" t="str">
        <f>IF('M13'!B17=0,"",'M13'!B17)</f>
        <v/>
      </c>
      <c r="C15" s="90" t="str">
        <f>'I13'!C17</f>
        <v xml:space="preserve"> </v>
      </c>
      <c r="D15" s="90" t="str">
        <f>'I13'!D17</f>
        <v xml:space="preserve"> </v>
      </c>
      <c r="E15" s="90" t="str">
        <f>'I13'!E17</f>
        <v xml:space="preserve"> </v>
      </c>
      <c r="F15" s="90" t="str">
        <f>'I13'!F17</f>
        <v xml:space="preserve"> </v>
      </c>
      <c r="G15" s="91"/>
      <c r="H15" s="91"/>
      <c r="I15" s="42"/>
      <c r="J15" s="42"/>
      <c r="K15" s="43">
        <f t="shared" si="0"/>
        <v>0</v>
      </c>
      <c r="L15" s="44">
        <f t="shared" si="1"/>
        <v>64</v>
      </c>
    </row>
    <row r="16" spans="1:12" x14ac:dyDescent="0.25">
      <c r="A16" s="40">
        <v>6</v>
      </c>
      <c r="B16" s="41" t="str">
        <f>IF('M13'!B18=0,"",'M13'!B18)</f>
        <v/>
      </c>
      <c r="C16" s="90" t="str">
        <f>'I13'!C18</f>
        <v xml:space="preserve"> </v>
      </c>
      <c r="D16" s="90" t="str">
        <f>'I13'!D18</f>
        <v xml:space="preserve"> </v>
      </c>
      <c r="E16" s="90" t="str">
        <f>'I13'!E18</f>
        <v xml:space="preserve"> </v>
      </c>
      <c r="F16" s="90" t="str">
        <f>'I13'!F18</f>
        <v xml:space="preserve"> </v>
      </c>
      <c r="G16" s="91"/>
      <c r="H16" s="91"/>
      <c r="I16" s="42"/>
      <c r="J16" s="42"/>
      <c r="K16" s="43">
        <f t="shared" si="0"/>
        <v>0</v>
      </c>
      <c r="L16" s="44">
        <f t="shared" si="1"/>
        <v>64</v>
      </c>
    </row>
    <row r="17" spans="1:12" x14ac:dyDescent="0.25">
      <c r="A17" s="40">
        <v>7</v>
      </c>
      <c r="B17" s="41" t="str">
        <f>IF('M13'!B19=0,"",'M13'!B19)</f>
        <v/>
      </c>
      <c r="C17" s="90" t="str">
        <f>'I13'!C19</f>
        <v xml:space="preserve"> </v>
      </c>
      <c r="D17" s="90" t="str">
        <f>'I13'!D19</f>
        <v xml:space="preserve"> </v>
      </c>
      <c r="E17" s="90" t="str">
        <f>'I13'!E19</f>
        <v xml:space="preserve"> </v>
      </c>
      <c r="F17" s="90" t="str">
        <f>'I13'!F19</f>
        <v xml:space="preserve"> </v>
      </c>
      <c r="G17" s="91"/>
      <c r="H17" s="91"/>
      <c r="I17" s="42"/>
      <c r="J17" s="42"/>
      <c r="K17" s="43">
        <f t="shared" si="0"/>
        <v>0</v>
      </c>
      <c r="L17" s="44">
        <f t="shared" si="1"/>
        <v>64</v>
      </c>
    </row>
    <row r="18" spans="1:12" x14ac:dyDescent="0.25">
      <c r="A18" s="40">
        <v>8</v>
      </c>
      <c r="B18" s="41" t="str">
        <f>IF('M13'!B20=0,"",'M13'!B20)</f>
        <v/>
      </c>
      <c r="C18" s="90" t="str">
        <f>'I13'!C20</f>
        <v xml:space="preserve"> </v>
      </c>
      <c r="D18" s="90" t="str">
        <f>'I13'!D20</f>
        <v xml:space="preserve"> </v>
      </c>
      <c r="E18" s="90" t="str">
        <f>'I13'!E20</f>
        <v xml:space="preserve"> </v>
      </c>
      <c r="F18" s="90" t="str">
        <f>'I13'!F20</f>
        <v xml:space="preserve"> </v>
      </c>
      <c r="G18" s="91"/>
      <c r="H18" s="91"/>
      <c r="I18" s="42"/>
      <c r="J18" s="42"/>
      <c r="K18" s="43">
        <f t="shared" si="0"/>
        <v>0</v>
      </c>
      <c r="L18" s="44">
        <f t="shared" si="1"/>
        <v>64</v>
      </c>
    </row>
    <row r="19" spans="1:12" x14ac:dyDescent="0.25">
      <c r="A19" s="40">
        <v>9</v>
      </c>
      <c r="B19" s="41" t="str">
        <f>IF('M13'!B21=0,"",'M13'!B21)</f>
        <v/>
      </c>
      <c r="C19" s="90" t="str">
        <f>'I13'!C21</f>
        <v xml:space="preserve"> </v>
      </c>
      <c r="D19" s="90" t="str">
        <f>'I13'!D21</f>
        <v xml:space="preserve"> </v>
      </c>
      <c r="E19" s="90" t="str">
        <f>'I13'!E21</f>
        <v xml:space="preserve"> </v>
      </c>
      <c r="F19" s="90" t="str">
        <f>'I13'!F21</f>
        <v xml:space="preserve"> </v>
      </c>
      <c r="G19" s="91"/>
      <c r="H19" s="91"/>
      <c r="I19" s="42"/>
      <c r="J19" s="42"/>
      <c r="K19" s="43">
        <f t="shared" si="0"/>
        <v>0</v>
      </c>
      <c r="L19" s="44">
        <f t="shared" si="1"/>
        <v>64</v>
      </c>
    </row>
    <row r="20" spans="1:12" x14ac:dyDescent="0.25">
      <c r="A20" s="40">
        <v>10</v>
      </c>
      <c r="B20" s="41" t="str">
        <f>IF('M13'!B22=0,"",'M13'!B22)</f>
        <v/>
      </c>
      <c r="C20" s="90" t="str">
        <f>'I13'!C22</f>
        <v xml:space="preserve"> </v>
      </c>
      <c r="D20" s="90" t="str">
        <f>'I13'!D22</f>
        <v xml:space="preserve"> </v>
      </c>
      <c r="E20" s="90" t="str">
        <f>'I13'!E22</f>
        <v xml:space="preserve"> </v>
      </c>
      <c r="F20" s="90" t="str">
        <f>'I13'!F22</f>
        <v xml:space="preserve"> </v>
      </c>
      <c r="G20" s="91"/>
      <c r="H20" s="91"/>
      <c r="I20" s="42"/>
      <c r="J20" s="42"/>
      <c r="K20" s="43">
        <f t="shared" si="0"/>
        <v>0</v>
      </c>
      <c r="L20" s="44">
        <f t="shared" si="1"/>
        <v>64</v>
      </c>
    </row>
    <row r="21" spans="1:12" x14ac:dyDescent="0.25">
      <c r="A21" s="40">
        <v>11</v>
      </c>
      <c r="B21" s="41" t="str">
        <f>IF('M13'!B23=0,"",'M13'!B23)</f>
        <v/>
      </c>
      <c r="C21" s="90" t="str">
        <f>'I13'!C23</f>
        <v xml:space="preserve"> </v>
      </c>
      <c r="D21" s="90" t="str">
        <f>'I13'!D23</f>
        <v xml:space="preserve"> </v>
      </c>
      <c r="E21" s="90" t="str">
        <f>'I13'!E23</f>
        <v xml:space="preserve"> </v>
      </c>
      <c r="F21" s="90" t="str">
        <f>'I13'!F23</f>
        <v xml:space="preserve"> </v>
      </c>
      <c r="G21" s="91"/>
      <c r="H21" s="91"/>
      <c r="I21" s="42"/>
      <c r="J21" s="42"/>
      <c r="K21" s="43">
        <f t="shared" si="0"/>
        <v>0</v>
      </c>
      <c r="L21" s="44">
        <f t="shared" si="1"/>
        <v>64</v>
      </c>
    </row>
    <row r="22" spans="1:12" x14ac:dyDescent="0.25">
      <c r="A22" s="40">
        <v>12</v>
      </c>
      <c r="B22" s="41" t="str">
        <f>IF('M13'!B24=0,"",'M13'!B24)</f>
        <v/>
      </c>
      <c r="C22" s="90" t="str">
        <f>'I13'!C24</f>
        <v xml:space="preserve"> </v>
      </c>
      <c r="D22" s="90" t="str">
        <f>'I13'!D24</f>
        <v xml:space="preserve"> </v>
      </c>
      <c r="E22" s="90" t="str">
        <f>'I13'!E24</f>
        <v xml:space="preserve"> </v>
      </c>
      <c r="F22" s="90" t="str">
        <f>'I13'!F24</f>
        <v xml:space="preserve"> </v>
      </c>
      <c r="G22" s="91"/>
      <c r="H22" s="91"/>
      <c r="I22" s="42"/>
      <c r="J22" s="42"/>
      <c r="K22" s="43">
        <f t="shared" si="0"/>
        <v>0</v>
      </c>
      <c r="L22" s="44">
        <f t="shared" si="1"/>
        <v>64</v>
      </c>
    </row>
    <row r="23" spans="1:12" x14ac:dyDescent="0.25">
      <c r="A23" s="40">
        <v>13</v>
      </c>
      <c r="B23" s="41" t="str">
        <f>IF('M13'!B25=0,"",'M13'!B25)</f>
        <v/>
      </c>
      <c r="C23" s="90" t="str">
        <f>'I13'!C25</f>
        <v xml:space="preserve"> </v>
      </c>
      <c r="D23" s="90" t="str">
        <f>'I13'!D25</f>
        <v xml:space="preserve"> </v>
      </c>
      <c r="E23" s="90" t="str">
        <f>'I13'!E25</f>
        <v xml:space="preserve"> </v>
      </c>
      <c r="F23" s="90" t="str">
        <f>'I13'!F25</f>
        <v xml:space="preserve"> </v>
      </c>
      <c r="G23" s="91"/>
      <c r="H23" s="91"/>
      <c r="I23" s="42"/>
      <c r="J23" s="42"/>
      <c r="K23" s="43">
        <f t="shared" si="0"/>
        <v>0</v>
      </c>
      <c r="L23" s="44">
        <f t="shared" si="1"/>
        <v>64</v>
      </c>
    </row>
    <row r="24" spans="1:12" x14ac:dyDescent="0.25">
      <c r="A24" s="40">
        <v>14</v>
      </c>
      <c r="B24" s="41" t="str">
        <f>IF('M13'!B26=0,"",'M13'!B26)</f>
        <v/>
      </c>
      <c r="C24" s="90" t="str">
        <f>'I13'!C26</f>
        <v xml:space="preserve"> </v>
      </c>
      <c r="D24" s="90" t="str">
        <f>'I13'!D26</f>
        <v xml:space="preserve"> </v>
      </c>
      <c r="E24" s="90" t="str">
        <f>'I13'!E26</f>
        <v xml:space="preserve"> </v>
      </c>
      <c r="F24" s="90" t="str">
        <f>'I13'!F26</f>
        <v xml:space="preserve"> </v>
      </c>
      <c r="G24" s="91"/>
      <c r="H24" s="91"/>
      <c r="I24" s="42"/>
      <c r="J24" s="42"/>
      <c r="K24" s="43">
        <f t="shared" si="0"/>
        <v>0</v>
      </c>
      <c r="L24" s="44">
        <f t="shared" si="1"/>
        <v>64</v>
      </c>
    </row>
    <row r="25" spans="1:12" x14ac:dyDescent="0.25">
      <c r="A25" s="40">
        <v>15</v>
      </c>
      <c r="B25" s="41" t="str">
        <f>IF('M13'!B27=0,"",'M13'!B27)</f>
        <v/>
      </c>
      <c r="C25" s="90" t="str">
        <f>'I13'!C27</f>
        <v xml:space="preserve"> </v>
      </c>
      <c r="D25" s="90" t="str">
        <f>'I13'!D27</f>
        <v xml:space="preserve"> </v>
      </c>
      <c r="E25" s="90" t="str">
        <f>'I13'!E27</f>
        <v xml:space="preserve"> </v>
      </c>
      <c r="F25" s="90" t="str">
        <f>'I13'!F27</f>
        <v xml:space="preserve"> </v>
      </c>
      <c r="G25" s="91"/>
      <c r="H25" s="91"/>
      <c r="I25" s="42"/>
      <c r="J25" s="42"/>
      <c r="K25" s="43">
        <f t="shared" si="0"/>
        <v>0</v>
      </c>
      <c r="L25" s="44">
        <f t="shared" si="1"/>
        <v>64</v>
      </c>
    </row>
    <row r="26" spans="1:12" x14ac:dyDescent="0.25">
      <c r="A26" s="40">
        <v>16</v>
      </c>
      <c r="B26" s="41" t="str">
        <f>IF('M13'!B28=0,"",'M13'!B28)</f>
        <v/>
      </c>
      <c r="C26" s="90" t="str">
        <f>'I13'!C28</f>
        <v xml:space="preserve"> </v>
      </c>
      <c r="D26" s="90" t="str">
        <f>'I13'!D28</f>
        <v xml:space="preserve"> </v>
      </c>
      <c r="E26" s="90" t="str">
        <f>'I13'!E28</f>
        <v xml:space="preserve"> </v>
      </c>
      <c r="F26" s="90" t="str">
        <f>'I13'!F28</f>
        <v xml:space="preserve"> </v>
      </c>
      <c r="G26" s="91"/>
      <c r="H26" s="91"/>
      <c r="I26" s="42"/>
      <c r="J26" s="42"/>
      <c r="K26" s="43">
        <f t="shared" si="0"/>
        <v>0</v>
      </c>
      <c r="L26" s="44">
        <f t="shared" si="1"/>
        <v>64</v>
      </c>
    </row>
    <row r="27" spans="1:12" x14ac:dyDescent="0.25">
      <c r="A27" s="40">
        <v>17</v>
      </c>
      <c r="B27" s="41" t="str">
        <f>IF('M13'!B29=0,"",'M13'!B29)</f>
        <v/>
      </c>
      <c r="C27" s="90" t="str">
        <f>'I13'!C29</f>
        <v xml:space="preserve"> </v>
      </c>
      <c r="D27" s="90" t="str">
        <f>'I13'!D29</f>
        <v xml:space="preserve"> </v>
      </c>
      <c r="E27" s="90" t="str">
        <f>'I13'!E29</f>
        <v xml:space="preserve"> </v>
      </c>
      <c r="F27" s="90" t="str">
        <f>'I13'!F29</f>
        <v xml:space="preserve"> </v>
      </c>
      <c r="G27" s="91"/>
      <c r="H27" s="91"/>
      <c r="I27" s="42"/>
      <c r="J27" s="42"/>
      <c r="K27" s="43">
        <f t="shared" si="0"/>
        <v>0</v>
      </c>
      <c r="L27" s="44">
        <f t="shared" si="1"/>
        <v>64</v>
      </c>
    </row>
    <row r="28" spans="1:12" x14ac:dyDescent="0.25">
      <c r="A28" s="40">
        <v>18</v>
      </c>
      <c r="B28" s="41" t="str">
        <f>IF('M13'!B30=0,"",'M13'!B30)</f>
        <v/>
      </c>
      <c r="C28" s="90" t="str">
        <f>'I13'!C30</f>
        <v xml:space="preserve"> </v>
      </c>
      <c r="D28" s="90" t="str">
        <f>'I13'!D30</f>
        <v xml:space="preserve"> </v>
      </c>
      <c r="E28" s="90" t="str">
        <f>'I13'!E30</f>
        <v xml:space="preserve"> </v>
      </c>
      <c r="F28" s="90" t="str">
        <f>'I13'!F30</f>
        <v xml:space="preserve"> </v>
      </c>
      <c r="G28" s="91"/>
      <c r="H28" s="91"/>
      <c r="I28" s="42"/>
      <c r="J28" s="42"/>
      <c r="K28" s="43">
        <f t="shared" si="0"/>
        <v>0</v>
      </c>
      <c r="L28" s="44">
        <f t="shared" si="1"/>
        <v>64</v>
      </c>
    </row>
    <row r="29" spans="1:12" x14ac:dyDescent="0.25">
      <c r="A29" s="40">
        <v>19</v>
      </c>
      <c r="B29" s="41" t="str">
        <f>IF('M13'!B31=0,"",'M13'!B31)</f>
        <v/>
      </c>
      <c r="C29" s="90" t="str">
        <f>'I13'!C31</f>
        <v xml:space="preserve"> </v>
      </c>
      <c r="D29" s="90" t="str">
        <f>'I13'!D31</f>
        <v xml:space="preserve"> </v>
      </c>
      <c r="E29" s="90" t="str">
        <f>'I13'!E31</f>
        <v xml:space="preserve"> </v>
      </c>
      <c r="F29" s="90" t="str">
        <f>'I13'!F31</f>
        <v xml:space="preserve"> </v>
      </c>
      <c r="G29" s="91"/>
      <c r="H29" s="91"/>
      <c r="I29" s="42"/>
      <c r="J29" s="42"/>
      <c r="K29" s="43">
        <f t="shared" si="0"/>
        <v>0</v>
      </c>
      <c r="L29" s="44">
        <f t="shared" si="1"/>
        <v>64</v>
      </c>
    </row>
    <row r="30" spans="1:12" x14ac:dyDescent="0.25">
      <c r="A30" s="40">
        <v>20</v>
      </c>
      <c r="B30" s="41" t="str">
        <f>IF('M13'!B32=0,"",'M13'!B32)</f>
        <v/>
      </c>
      <c r="C30" s="90" t="str">
        <f>'I13'!C32</f>
        <v xml:space="preserve"> </v>
      </c>
      <c r="D30" s="90" t="str">
        <f>'I13'!D32</f>
        <v xml:space="preserve"> </v>
      </c>
      <c r="E30" s="90" t="str">
        <f>'I13'!E32</f>
        <v xml:space="preserve"> </v>
      </c>
      <c r="F30" s="90" t="str">
        <f>'I13'!F32</f>
        <v xml:space="preserve"> </v>
      </c>
      <c r="G30" s="91"/>
      <c r="H30" s="91"/>
      <c r="I30" s="42"/>
      <c r="J30" s="42"/>
      <c r="K30" s="43">
        <f t="shared" si="0"/>
        <v>0</v>
      </c>
      <c r="L30" s="44">
        <f t="shared" si="1"/>
        <v>64</v>
      </c>
    </row>
    <row r="31" spans="1:12" x14ac:dyDescent="0.25">
      <c r="A31" s="40">
        <v>21</v>
      </c>
      <c r="B31" s="41" t="str">
        <f>IF('M13'!B33=0,"",'M13'!B33)</f>
        <v/>
      </c>
      <c r="C31" s="90" t="str">
        <f>'I13'!C33</f>
        <v xml:space="preserve"> </v>
      </c>
      <c r="D31" s="90" t="str">
        <f>'I13'!D33</f>
        <v xml:space="preserve"> </v>
      </c>
      <c r="E31" s="90" t="str">
        <f>'I13'!E33</f>
        <v xml:space="preserve"> </v>
      </c>
      <c r="F31" s="90" t="str">
        <f>'I13'!F33</f>
        <v xml:space="preserve"> </v>
      </c>
      <c r="G31" s="91"/>
      <c r="H31" s="91"/>
      <c r="I31" s="42"/>
      <c r="J31" s="42"/>
      <c r="K31" s="43">
        <f t="shared" si="0"/>
        <v>0</v>
      </c>
      <c r="L31" s="44">
        <f t="shared" si="1"/>
        <v>64</v>
      </c>
    </row>
    <row r="32" spans="1:12" x14ac:dyDescent="0.25">
      <c r="A32" s="40">
        <v>22</v>
      </c>
      <c r="B32" s="41" t="str">
        <f>IF('M13'!B34=0,"",'M13'!B34)</f>
        <v/>
      </c>
      <c r="C32" s="90" t="str">
        <f>'I13'!C34</f>
        <v xml:space="preserve"> </v>
      </c>
      <c r="D32" s="90" t="str">
        <f>'I13'!D34</f>
        <v xml:space="preserve"> </v>
      </c>
      <c r="E32" s="90" t="str">
        <f>'I13'!E34</f>
        <v xml:space="preserve"> </v>
      </c>
      <c r="F32" s="90" t="str">
        <f>'I13'!F34</f>
        <v xml:space="preserve"> </v>
      </c>
      <c r="G32" s="91"/>
      <c r="H32" s="91"/>
      <c r="I32" s="42"/>
      <c r="J32" s="42"/>
      <c r="K32" s="43">
        <f t="shared" si="0"/>
        <v>0</v>
      </c>
      <c r="L32" s="44">
        <f t="shared" si="1"/>
        <v>64</v>
      </c>
    </row>
    <row r="33" spans="1:12" x14ac:dyDescent="0.25">
      <c r="A33" s="40">
        <v>23</v>
      </c>
      <c r="B33" s="41" t="str">
        <f>IF('M13'!B35=0,"",'M13'!B35)</f>
        <v/>
      </c>
      <c r="C33" s="90" t="str">
        <f>'I13'!C35</f>
        <v xml:space="preserve"> </v>
      </c>
      <c r="D33" s="90" t="str">
        <f>'I13'!D35</f>
        <v xml:space="preserve"> </v>
      </c>
      <c r="E33" s="90" t="str">
        <f>'I13'!E35</f>
        <v xml:space="preserve"> </v>
      </c>
      <c r="F33" s="90" t="str">
        <f>'I13'!F35</f>
        <v xml:space="preserve"> </v>
      </c>
      <c r="G33" s="91"/>
      <c r="H33" s="91"/>
      <c r="I33" s="42"/>
      <c r="J33" s="42"/>
      <c r="K33" s="43">
        <f t="shared" si="0"/>
        <v>0</v>
      </c>
      <c r="L33" s="44">
        <f t="shared" si="1"/>
        <v>64</v>
      </c>
    </row>
    <row r="34" spans="1:12" x14ac:dyDescent="0.25">
      <c r="A34" s="40">
        <v>24</v>
      </c>
      <c r="B34" s="41" t="str">
        <f>IF('M13'!B36=0,"",'M13'!B36)</f>
        <v/>
      </c>
      <c r="C34" s="90" t="str">
        <f>'I13'!C36</f>
        <v xml:space="preserve"> </v>
      </c>
      <c r="D34" s="90" t="str">
        <f>'I13'!D36</f>
        <v xml:space="preserve"> </v>
      </c>
      <c r="E34" s="90" t="str">
        <f>'I13'!E36</f>
        <v xml:space="preserve"> </v>
      </c>
      <c r="F34" s="90" t="str">
        <f>'I13'!F36</f>
        <v xml:space="preserve"> </v>
      </c>
      <c r="G34" s="91"/>
      <c r="H34" s="91"/>
      <c r="I34" s="42"/>
      <c r="J34" s="42"/>
      <c r="K34" s="43">
        <f t="shared" si="0"/>
        <v>0</v>
      </c>
      <c r="L34" s="44">
        <f t="shared" si="1"/>
        <v>64</v>
      </c>
    </row>
    <row r="35" spans="1:12" x14ac:dyDescent="0.25">
      <c r="A35" s="40">
        <v>25</v>
      </c>
      <c r="B35" s="41" t="str">
        <f>IF('M13'!B37=0,"",'M13'!B37)</f>
        <v/>
      </c>
      <c r="C35" s="90" t="str">
        <f>'I13'!C37</f>
        <v xml:space="preserve"> </v>
      </c>
      <c r="D35" s="90" t="str">
        <f>'I13'!D37</f>
        <v xml:space="preserve"> </v>
      </c>
      <c r="E35" s="90" t="str">
        <f>'I13'!E37</f>
        <v xml:space="preserve"> </v>
      </c>
      <c r="F35" s="90" t="str">
        <f>'I13'!F37</f>
        <v xml:space="preserve"> </v>
      </c>
      <c r="G35" s="91"/>
      <c r="H35" s="91"/>
      <c r="I35" s="42"/>
      <c r="J35" s="42"/>
      <c r="K35" s="43">
        <f t="shared" si="0"/>
        <v>0</v>
      </c>
      <c r="L35" s="44">
        <f t="shared" si="1"/>
        <v>64</v>
      </c>
    </row>
    <row r="36" spans="1:12" x14ac:dyDescent="0.25">
      <c r="A36" s="40">
        <v>26</v>
      </c>
      <c r="B36" s="41" t="str">
        <f>IF('M13'!B38=0,"",'M13'!B38)</f>
        <v/>
      </c>
      <c r="C36" s="90" t="str">
        <f>'I13'!C38</f>
        <v xml:space="preserve"> </v>
      </c>
      <c r="D36" s="90" t="str">
        <f>'I13'!D38</f>
        <v xml:space="preserve"> </v>
      </c>
      <c r="E36" s="90" t="str">
        <f>'I13'!E38</f>
        <v xml:space="preserve"> </v>
      </c>
      <c r="F36" s="90" t="str">
        <f>'I13'!F38</f>
        <v xml:space="preserve"> </v>
      </c>
      <c r="G36" s="91"/>
      <c r="H36" s="91"/>
      <c r="I36" s="42"/>
      <c r="J36" s="42"/>
      <c r="K36" s="43">
        <f t="shared" si="0"/>
        <v>0</v>
      </c>
      <c r="L36" s="44">
        <f t="shared" si="1"/>
        <v>64</v>
      </c>
    </row>
    <row r="37" spans="1:12" x14ac:dyDescent="0.25">
      <c r="A37" s="40">
        <v>27</v>
      </c>
      <c r="B37" s="41" t="str">
        <f>IF('M13'!B39=0,"",'M13'!B39)</f>
        <v/>
      </c>
      <c r="C37" s="90" t="str">
        <f>'I13'!C39</f>
        <v xml:space="preserve"> </v>
      </c>
      <c r="D37" s="90" t="str">
        <f>'I13'!D39</f>
        <v xml:space="preserve"> </v>
      </c>
      <c r="E37" s="90" t="str">
        <f>'I13'!E39</f>
        <v xml:space="preserve"> </v>
      </c>
      <c r="F37" s="90" t="str">
        <f>'I13'!F39</f>
        <v xml:space="preserve"> </v>
      </c>
      <c r="G37" s="91"/>
      <c r="H37" s="91"/>
      <c r="I37" s="42"/>
      <c r="J37" s="42"/>
      <c r="K37" s="43">
        <f t="shared" si="0"/>
        <v>0</v>
      </c>
      <c r="L37" s="44">
        <f t="shared" si="1"/>
        <v>64</v>
      </c>
    </row>
    <row r="38" spans="1:12" x14ac:dyDescent="0.25">
      <c r="A38" s="40">
        <v>28</v>
      </c>
      <c r="B38" s="41" t="str">
        <f>IF('M13'!B40=0,"",'M13'!B40)</f>
        <v/>
      </c>
      <c r="C38" s="90" t="str">
        <f>'I13'!C40</f>
        <v xml:space="preserve"> </v>
      </c>
      <c r="D38" s="90" t="str">
        <f>'I13'!D40</f>
        <v xml:space="preserve"> </v>
      </c>
      <c r="E38" s="90" t="str">
        <f>'I13'!E40</f>
        <v xml:space="preserve"> </v>
      </c>
      <c r="F38" s="90" t="str">
        <f>'I13'!F40</f>
        <v xml:space="preserve"> </v>
      </c>
      <c r="G38" s="91"/>
      <c r="H38" s="91"/>
      <c r="I38" s="42"/>
      <c r="J38" s="42"/>
      <c r="K38" s="43">
        <f t="shared" si="0"/>
        <v>0</v>
      </c>
      <c r="L38" s="44">
        <f t="shared" si="1"/>
        <v>64</v>
      </c>
    </row>
    <row r="39" spans="1:12" x14ac:dyDescent="0.25">
      <c r="A39" s="40">
        <v>29</v>
      </c>
      <c r="B39" s="41" t="str">
        <f>IF('M13'!B41=0,"",'M13'!B41)</f>
        <v/>
      </c>
      <c r="C39" s="90" t="str">
        <f>'I13'!C41</f>
        <v xml:space="preserve"> </v>
      </c>
      <c r="D39" s="90" t="str">
        <f>'I13'!D41</f>
        <v xml:space="preserve"> </v>
      </c>
      <c r="E39" s="90" t="str">
        <f>'I13'!E41</f>
        <v xml:space="preserve"> </v>
      </c>
      <c r="F39" s="90" t="str">
        <f>'I13'!F41</f>
        <v xml:space="preserve"> </v>
      </c>
      <c r="G39" s="91"/>
      <c r="H39" s="91"/>
      <c r="I39" s="42"/>
      <c r="J39" s="42"/>
      <c r="K39" s="43">
        <f t="shared" si="0"/>
        <v>0</v>
      </c>
      <c r="L39" s="44">
        <f t="shared" si="1"/>
        <v>64</v>
      </c>
    </row>
    <row r="40" spans="1:12" x14ac:dyDescent="0.25">
      <c r="A40" s="40">
        <v>30</v>
      </c>
      <c r="B40" s="41" t="str">
        <f>IF('M13'!B42=0,"",'M13'!B42)</f>
        <v/>
      </c>
      <c r="C40" s="90" t="str">
        <f>'I13'!C42</f>
        <v xml:space="preserve"> </v>
      </c>
      <c r="D40" s="90" t="str">
        <f>'I13'!D42</f>
        <v xml:space="preserve"> </v>
      </c>
      <c r="E40" s="90" t="str">
        <f>'I13'!E42</f>
        <v xml:space="preserve"> </v>
      </c>
      <c r="F40" s="90" t="str">
        <f>'I13'!F42</f>
        <v xml:space="preserve"> </v>
      </c>
      <c r="G40" s="91"/>
      <c r="H40" s="91"/>
      <c r="I40" s="42"/>
      <c r="J40" s="42"/>
      <c r="K40" s="43">
        <f t="shared" si="0"/>
        <v>0</v>
      </c>
      <c r="L40" s="44">
        <f t="shared" si="1"/>
        <v>64</v>
      </c>
    </row>
    <row r="41" spans="1:12" x14ac:dyDescent="0.25">
      <c r="A41" s="40">
        <v>31</v>
      </c>
      <c r="B41" s="41" t="str">
        <f>IF('M13'!B43=0,"",'M13'!B43)</f>
        <v/>
      </c>
      <c r="C41" s="90" t="str">
        <f>'I13'!C43</f>
        <v xml:space="preserve"> </v>
      </c>
      <c r="D41" s="90" t="str">
        <f>'I13'!D43</f>
        <v xml:space="preserve"> </v>
      </c>
      <c r="E41" s="90" t="str">
        <f>'I13'!E43</f>
        <v xml:space="preserve"> </v>
      </c>
      <c r="F41" s="90" t="str">
        <f>'I13'!F43</f>
        <v xml:space="preserve"> </v>
      </c>
      <c r="G41" s="91"/>
      <c r="H41" s="91"/>
      <c r="I41" s="42"/>
      <c r="J41" s="42"/>
      <c r="K41" s="43">
        <f t="shared" si="0"/>
        <v>0</v>
      </c>
      <c r="L41" s="44">
        <f t="shared" si="1"/>
        <v>64</v>
      </c>
    </row>
    <row r="42" spans="1:12" x14ac:dyDescent="0.25">
      <c r="A42" s="40">
        <v>32</v>
      </c>
      <c r="B42" s="41" t="str">
        <f>IF('M13'!B44=0,"",'M13'!B44)</f>
        <v/>
      </c>
      <c r="C42" s="90" t="str">
        <f>'I13'!C44</f>
        <v xml:space="preserve"> </v>
      </c>
      <c r="D42" s="90" t="str">
        <f>'I13'!D44</f>
        <v xml:space="preserve"> </v>
      </c>
      <c r="E42" s="90" t="str">
        <f>'I13'!E44</f>
        <v xml:space="preserve"> </v>
      </c>
      <c r="F42" s="90" t="str">
        <f>'I13'!F44</f>
        <v xml:space="preserve"> </v>
      </c>
      <c r="G42" s="91"/>
      <c r="H42" s="91"/>
      <c r="I42" s="42"/>
      <c r="J42" s="42"/>
      <c r="K42" s="43">
        <f t="shared" si="0"/>
        <v>0</v>
      </c>
      <c r="L42" s="44">
        <f t="shared" si="1"/>
        <v>64</v>
      </c>
    </row>
    <row r="43" spans="1:12" x14ac:dyDescent="0.25">
      <c r="A43" s="40">
        <v>33</v>
      </c>
      <c r="B43" s="41" t="str">
        <f>IF('M13'!B45=0,"",'M13'!B45)</f>
        <v/>
      </c>
      <c r="C43" s="90" t="str">
        <f>'I13'!C45</f>
        <v xml:space="preserve"> </v>
      </c>
      <c r="D43" s="90" t="str">
        <f>'I13'!D45</f>
        <v xml:space="preserve"> </v>
      </c>
      <c r="E43" s="90" t="str">
        <f>'I13'!E45</f>
        <v xml:space="preserve"> </v>
      </c>
      <c r="F43" s="90" t="str">
        <f>'I13'!F45</f>
        <v xml:space="preserve"> </v>
      </c>
      <c r="G43" s="91"/>
      <c r="H43" s="91"/>
      <c r="I43" s="42"/>
      <c r="J43" s="42"/>
      <c r="K43" s="43">
        <f t="shared" si="0"/>
        <v>0</v>
      </c>
      <c r="L43" s="44">
        <f t="shared" si="1"/>
        <v>64</v>
      </c>
    </row>
    <row r="44" spans="1:12" x14ac:dyDescent="0.25">
      <c r="A44" s="40">
        <v>34</v>
      </c>
      <c r="B44" s="41" t="str">
        <f>IF('M13'!B46=0,"",'M13'!B46)</f>
        <v/>
      </c>
      <c r="C44" s="90" t="str">
        <f>'I13'!C46</f>
        <v xml:space="preserve"> </v>
      </c>
      <c r="D44" s="90" t="str">
        <f>'I13'!D46</f>
        <v xml:space="preserve"> </v>
      </c>
      <c r="E44" s="90" t="str">
        <f>'I13'!E46</f>
        <v xml:space="preserve"> </v>
      </c>
      <c r="F44" s="90" t="str">
        <f>'I13'!F46</f>
        <v xml:space="preserve"> </v>
      </c>
      <c r="G44" s="91"/>
      <c r="H44" s="91"/>
      <c r="I44" s="42"/>
      <c r="J44" s="42"/>
      <c r="K44" s="43">
        <f t="shared" si="0"/>
        <v>0</v>
      </c>
      <c r="L44" s="44">
        <f t="shared" si="1"/>
        <v>64</v>
      </c>
    </row>
    <row r="45" spans="1:12" x14ac:dyDescent="0.25">
      <c r="A45" s="40">
        <v>35</v>
      </c>
      <c r="B45" s="41" t="str">
        <f>IF('M13'!B47=0,"",'M13'!B47)</f>
        <v/>
      </c>
      <c r="C45" s="90" t="str">
        <f>'I13'!C47</f>
        <v xml:space="preserve"> </v>
      </c>
      <c r="D45" s="90" t="str">
        <f>'I13'!D47</f>
        <v xml:space="preserve"> </v>
      </c>
      <c r="E45" s="90" t="str">
        <f>'I13'!E47</f>
        <v xml:space="preserve"> </v>
      </c>
      <c r="F45" s="90" t="str">
        <f>'I13'!F47</f>
        <v xml:space="preserve"> </v>
      </c>
      <c r="G45" s="91"/>
      <c r="H45" s="91"/>
      <c r="I45" s="42"/>
      <c r="J45" s="42"/>
      <c r="K45" s="43">
        <f t="shared" si="0"/>
        <v>0</v>
      </c>
      <c r="L45" s="44">
        <f t="shared" si="1"/>
        <v>64</v>
      </c>
    </row>
    <row r="46" spans="1:12" x14ac:dyDescent="0.25">
      <c r="A46" s="40">
        <v>36</v>
      </c>
      <c r="B46" s="41" t="str">
        <f>IF('M13'!B48=0,"",'M13'!B48)</f>
        <v/>
      </c>
      <c r="C46" s="90" t="str">
        <f>'I13'!C48</f>
        <v xml:space="preserve"> </v>
      </c>
      <c r="D46" s="90" t="str">
        <f>'I13'!D48</f>
        <v xml:space="preserve"> </v>
      </c>
      <c r="E46" s="90" t="str">
        <f>'I13'!E48</f>
        <v xml:space="preserve"> </v>
      </c>
      <c r="F46" s="90" t="str">
        <f>'I13'!F48</f>
        <v xml:space="preserve"> </v>
      </c>
      <c r="G46" s="91"/>
      <c r="H46" s="91"/>
      <c r="I46" s="42"/>
      <c r="J46" s="42"/>
      <c r="K46" s="43">
        <f t="shared" si="0"/>
        <v>0</v>
      </c>
      <c r="L46" s="44">
        <f t="shared" si="1"/>
        <v>64</v>
      </c>
    </row>
    <row r="47" spans="1:12" x14ac:dyDescent="0.25">
      <c r="A47" s="40">
        <v>37</v>
      </c>
      <c r="B47" s="41" t="str">
        <f>IF('M13'!B49=0,"",'M13'!B49)</f>
        <v/>
      </c>
      <c r="C47" s="90" t="str">
        <f>'I13'!C49</f>
        <v xml:space="preserve"> </v>
      </c>
      <c r="D47" s="90" t="str">
        <f>'I13'!D49</f>
        <v xml:space="preserve"> </v>
      </c>
      <c r="E47" s="90" t="str">
        <f>'I13'!E49</f>
        <v xml:space="preserve"> </v>
      </c>
      <c r="F47" s="90" t="str">
        <f>'I13'!F49</f>
        <v xml:space="preserve"> </v>
      </c>
      <c r="G47" s="91"/>
      <c r="H47" s="91"/>
      <c r="I47" s="42"/>
      <c r="J47" s="42"/>
      <c r="K47" s="43">
        <f t="shared" si="0"/>
        <v>0</v>
      </c>
      <c r="L47" s="44">
        <f t="shared" si="1"/>
        <v>64</v>
      </c>
    </row>
    <row r="48" spans="1:12" x14ac:dyDescent="0.25">
      <c r="A48" s="40">
        <v>38</v>
      </c>
      <c r="B48" s="41" t="str">
        <f>IF('M13'!B50=0,"",'M13'!B50)</f>
        <v/>
      </c>
      <c r="C48" s="90" t="str">
        <f>'I13'!C50</f>
        <v xml:space="preserve"> </v>
      </c>
      <c r="D48" s="90" t="str">
        <f>'I13'!D50</f>
        <v xml:space="preserve"> </v>
      </c>
      <c r="E48" s="90" t="str">
        <f>'I13'!E50</f>
        <v xml:space="preserve"> </v>
      </c>
      <c r="F48" s="90" t="str">
        <f>'I13'!F50</f>
        <v xml:space="preserve"> </v>
      </c>
      <c r="G48" s="91"/>
      <c r="H48" s="91"/>
      <c r="I48" s="42"/>
      <c r="J48" s="42"/>
      <c r="K48" s="43">
        <f t="shared" si="0"/>
        <v>0</v>
      </c>
      <c r="L48" s="44">
        <f t="shared" si="1"/>
        <v>64</v>
      </c>
    </row>
    <row r="49" spans="1:12" x14ac:dyDescent="0.25">
      <c r="A49" s="40">
        <v>39</v>
      </c>
      <c r="B49" s="41" t="str">
        <f>IF('M13'!B51=0,"",'M13'!B51)</f>
        <v/>
      </c>
      <c r="C49" s="90" t="str">
        <f>'I13'!C51</f>
        <v xml:space="preserve"> </v>
      </c>
      <c r="D49" s="90" t="str">
        <f>'I13'!D51</f>
        <v xml:space="preserve"> </v>
      </c>
      <c r="E49" s="90" t="str">
        <f>'I13'!E51</f>
        <v xml:space="preserve"> </v>
      </c>
      <c r="F49" s="90" t="str">
        <f>'I13'!F51</f>
        <v xml:space="preserve"> </v>
      </c>
      <c r="G49" s="91"/>
      <c r="H49" s="91"/>
      <c r="I49" s="42"/>
      <c r="J49" s="42"/>
      <c r="K49" s="43">
        <f t="shared" si="0"/>
        <v>0</v>
      </c>
      <c r="L49" s="44">
        <f t="shared" si="1"/>
        <v>64</v>
      </c>
    </row>
    <row r="50" spans="1:12" x14ac:dyDescent="0.25">
      <c r="A50" s="40">
        <v>40</v>
      </c>
      <c r="B50" s="41" t="str">
        <f>IF('M13'!B52=0,"",'M13'!B52)</f>
        <v/>
      </c>
      <c r="C50" s="90" t="str">
        <f>'I13'!C52</f>
        <v xml:space="preserve"> </v>
      </c>
      <c r="D50" s="90" t="str">
        <f>'I13'!D52</f>
        <v xml:space="preserve"> </v>
      </c>
      <c r="E50" s="90" t="str">
        <f>'I13'!E52</f>
        <v xml:space="preserve"> </v>
      </c>
      <c r="F50" s="90" t="str">
        <f>'I13'!F52</f>
        <v xml:space="preserve"> </v>
      </c>
      <c r="G50" s="91"/>
      <c r="H50" s="91"/>
      <c r="I50" s="42"/>
      <c r="J50" s="42"/>
      <c r="K50" s="43">
        <f t="shared" si="0"/>
        <v>0</v>
      </c>
      <c r="L50" s="44">
        <f t="shared" si="1"/>
        <v>64</v>
      </c>
    </row>
    <row r="51" spans="1:12" x14ac:dyDescent="0.25">
      <c r="A51" s="40">
        <v>41</v>
      </c>
      <c r="B51" s="41" t="str">
        <f>IF('M13'!B53=0,"",'M13'!B53)</f>
        <v/>
      </c>
      <c r="C51" s="90" t="str">
        <f>'I13'!C53</f>
        <v xml:space="preserve"> </v>
      </c>
      <c r="D51" s="90" t="str">
        <f>'I13'!D53</f>
        <v xml:space="preserve"> </v>
      </c>
      <c r="E51" s="90" t="str">
        <f>'I13'!E53</f>
        <v xml:space="preserve"> </v>
      </c>
      <c r="F51" s="90" t="str">
        <f>'I13'!F53</f>
        <v xml:space="preserve"> </v>
      </c>
      <c r="G51" s="91"/>
      <c r="H51" s="91"/>
      <c r="I51" s="42"/>
      <c r="J51" s="42"/>
      <c r="K51" s="43">
        <f t="shared" si="0"/>
        <v>0</v>
      </c>
      <c r="L51" s="45">
        <f t="shared" si="1"/>
        <v>64</v>
      </c>
    </row>
    <row r="52" spans="1:12" x14ac:dyDescent="0.25">
      <c r="A52" s="40">
        <v>42</v>
      </c>
      <c r="B52" s="41" t="str">
        <f>IF('M13'!B54=0,"",'M13'!B54)</f>
        <v/>
      </c>
      <c r="C52" s="90" t="str">
        <f>'I13'!C54</f>
        <v xml:space="preserve"> </v>
      </c>
      <c r="D52" s="90" t="str">
        <f>'I13'!D54</f>
        <v xml:space="preserve"> </v>
      </c>
      <c r="E52" s="90" t="str">
        <f>'I13'!E54</f>
        <v xml:space="preserve"> </v>
      </c>
      <c r="F52" s="90" t="str">
        <f>'I13'!F54</f>
        <v xml:space="preserve"> </v>
      </c>
      <c r="G52" s="91"/>
      <c r="H52" s="91"/>
      <c r="I52" s="42"/>
      <c r="J52" s="42"/>
      <c r="K52" s="43">
        <f t="shared" si="0"/>
        <v>0</v>
      </c>
      <c r="L52" s="45">
        <f t="shared" si="1"/>
        <v>64</v>
      </c>
    </row>
    <row r="53" spans="1:12" x14ac:dyDescent="0.25">
      <c r="A53" s="40">
        <v>43</v>
      </c>
      <c r="B53" s="41" t="str">
        <f>IF('M13'!B55=0,"",'M13'!B55)</f>
        <v/>
      </c>
      <c r="C53" s="90" t="str">
        <f>'I13'!C55</f>
        <v xml:space="preserve"> </v>
      </c>
      <c r="D53" s="90" t="str">
        <f>'I13'!D55</f>
        <v xml:space="preserve"> </v>
      </c>
      <c r="E53" s="90" t="str">
        <f>'I13'!E55</f>
        <v xml:space="preserve"> </v>
      </c>
      <c r="F53" s="90" t="str">
        <f>'I13'!F55</f>
        <v xml:space="preserve"> </v>
      </c>
      <c r="G53" s="91"/>
      <c r="H53" s="91"/>
      <c r="I53" s="42"/>
      <c r="J53" s="42"/>
      <c r="K53" s="43">
        <f t="shared" si="0"/>
        <v>0</v>
      </c>
      <c r="L53" s="45">
        <f t="shared" si="1"/>
        <v>64</v>
      </c>
    </row>
    <row r="54" spans="1:12" x14ac:dyDescent="0.25">
      <c r="A54" s="40">
        <v>44</v>
      </c>
      <c r="B54" s="41" t="str">
        <f>IF('M13'!B56=0,"",'M13'!B56)</f>
        <v/>
      </c>
      <c r="C54" s="90" t="str">
        <f>'I13'!C56</f>
        <v xml:space="preserve"> </v>
      </c>
      <c r="D54" s="90" t="str">
        <f>'I13'!D56</f>
        <v xml:space="preserve"> </v>
      </c>
      <c r="E54" s="90" t="str">
        <f>'I13'!E56</f>
        <v xml:space="preserve"> </v>
      </c>
      <c r="F54" s="90" t="str">
        <f>'I13'!F56</f>
        <v xml:space="preserve"> </v>
      </c>
      <c r="G54" s="91"/>
      <c r="H54" s="91"/>
      <c r="I54" s="42"/>
      <c r="J54" s="42"/>
      <c r="K54" s="43">
        <f t="shared" si="0"/>
        <v>0</v>
      </c>
      <c r="L54" s="45">
        <f t="shared" si="1"/>
        <v>64</v>
      </c>
    </row>
    <row r="55" spans="1:12" x14ac:dyDescent="0.25">
      <c r="A55" s="40">
        <v>45</v>
      </c>
      <c r="B55" s="41" t="str">
        <f>IF('M13'!B57=0,"",'M13'!B57)</f>
        <v/>
      </c>
      <c r="C55" s="90" t="str">
        <f>'I13'!C57</f>
        <v xml:space="preserve"> </v>
      </c>
      <c r="D55" s="90" t="str">
        <f>'I13'!D57</f>
        <v xml:space="preserve"> </v>
      </c>
      <c r="E55" s="90" t="str">
        <f>'I13'!E57</f>
        <v xml:space="preserve"> </v>
      </c>
      <c r="F55" s="90" t="str">
        <f>'I13'!F57</f>
        <v xml:space="preserve"> </v>
      </c>
      <c r="G55" s="91"/>
      <c r="H55" s="91"/>
      <c r="I55" s="42"/>
      <c r="J55" s="42"/>
      <c r="K55" s="43">
        <f t="shared" si="0"/>
        <v>0</v>
      </c>
      <c r="L55" s="45">
        <f t="shared" si="1"/>
        <v>64</v>
      </c>
    </row>
    <row r="56" spans="1:12" x14ac:dyDescent="0.25">
      <c r="A56" s="40">
        <v>46</v>
      </c>
      <c r="B56" s="41" t="str">
        <f>IF('M13'!B58=0,"",'M13'!B58)</f>
        <v/>
      </c>
      <c r="C56" s="90" t="str">
        <f>'I13'!C58</f>
        <v xml:space="preserve"> </v>
      </c>
      <c r="D56" s="90" t="str">
        <f>'I13'!D58</f>
        <v xml:space="preserve"> </v>
      </c>
      <c r="E56" s="90" t="str">
        <f>'I13'!E58</f>
        <v xml:space="preserve"> </v>
      </c>
      <c r="F56" s="90" t="str">
        <f>'I13'!F58</f>
        <v xml:space="preserve"> </v>
      </c>
      <c r="G56" s="91"/>
      <c r="H56" s="91"/>
      <c r="I56" s="42"/>
      <c r="J56" s="42"/>
      <c r="K56" s="43">
        <f t="shared" si="0"/>
        <v>0</v>
      </c>
      <c r="L56" s="45">
        <f t="shared" si="1"/>
        <v>64</v>
      </c>
    </row>
    <row r="57" spans="1:12" x14ac:dyDescent="0.25">
      <c r="A57" s="40">
        <v>47</v>
      </c>
      <c r="B57" s="41" t="str">
        <f>IF('M13'!B59=0,"",'M13'!B59)</f>
        <v/>
      </c>
      <c r="C57" s="90" t="str">
        <f>'I13'!C59</f>
        <v xml:space="preserve"> </v>
      </c>
      <c r="D57" s="90" t="str">
        <f>'I13'!D59</f>
        <v xml:space="preserve"> </v>
      </c>
      <c r="E57" s="90" t="str">
        <f>'I13'!E59</f>
        <v xml:space="preserve"> </v>
      </c>
      <c r="F57" s="90" t="str">
        <f>'I13'!F59</f>
        <v xml:space="preserve"> </v>
      </c>
      <c r="G57" s="91"/>
      <c r="H57" s="91"/>
      <c r="I57" s="42"/>
      <c r="J57" s="42"/>
      <c r="K57" s="43">
        <f t="shared" si="0"/>
        <v>0</v>
      </c>
      <c r="L57" s="45">
        <f t="shared" si="1"/>
        <v>64</v>
      </c>
    </row>
    <row r="58" spans="1:12" x14ac:dyDescent="0.25">
      <c r="A58" s="40">
        <v>48</v>
      </c>
      <c r="B58" s="41" t="str">
        <f>IF('M13'!B60=0,"",'M13'!B60)</f>
        <v/>
      </c>
      <c r="C58" s="90" t="str">
        <f>'I13'!C60</f>
        <v xml:space="preserve"> </v>
      </c>
      <c r="D58" s="90" t="str">
        <f>'I13'!D60</f>
        <v xml:space="preserve"> </v>
      </c>
      <c r="E58" s="90" t="str">
        <f>'I13'!E60</f>
        <v xml:space="preserve"> </v>
      </c>
      <c r="F58" s="90" t="str">
        <f>'I13'!F60</f>
        <v xml:space="preserve"> </v>
      </c>
      <c r="G58" s="91"/>
      <c r="H58" s="91"/>
      <c r="I58" s="42"/>
      <c r="J58" s="42"/>
      <c r="K58" s="43">
        <f t="shared" si="0"/>
        <v>0</v>
      </c>
      <c r="L58" s="45">
        <f t="shared" si="1"/>
        <v>64</v>
      </c>
    </row>
    <row r="59" spans="1:12" x14ac:dyDescent="0.25">
      <c r="A59" s="40">
        <v>49</v>
      </c>
      <c r="B59" s="41" t="str">
        <f>IF('M13'!B61=0,"",'M13'!B61)</f>
        <v/>
      </c>
      <c r="C59" s="90" t="str">
        <f>'I13'!C61</f>
        <v xml:space="preserve"> </v>
      </c>
      <c r="D59" s="90" t="str">
        <f>'I13'!D61</f>
        <v xml:space="preserve"> </v>
      </c>
      <c r="E59" s="90" t="str">
        <f>'I13'!E61</f>
        <v xml:space="preserve"> </v>
      </c>
      <c r="F59" s="90" t="str">
        <f>'I13'!F61</f>
        <v xml:space="preserve"> </v>
      </c>
      <c r="G59" s="91"/>
      <c r="H59" s="91"/>
      <c r="I59" s="42"/>
      <c r="J59" s="42"/>
      <c r="K59" s="43">
        <f t="shared" si="0"/>
        <v>0</v>
      </c>
      <c r="L59" s="45">
        <f t="shared" si="1"/>
        <v>64</v>
      </c>
    </row>
    <row r="60" spans="1:12" x14ac:dyDescent="0.25">
      <c r="A60" s="40">
        <v>50</v>
      </c>
      <c r="B60" s="41" t="str">
        <f>IF('M13'!B62=0,"",'M13'!B62)</f>
        <v/>
      </c>
      <c r="C60" s="90" t="str">
        <f>'I13'!C62</f>
        <v xml:space="preserve"> </v>
      </c>
      <c r="D60" s="90" t="str">
        <f>'I13'!D62</f>
        <v xml:space="preserve"> </v>
      </c>
      <c r="E60" s="90" t="str">
        <f>'I13'!E62</f>
        <v xml:space="preserve"> </v>
      </c>
      <c r="F60" s="90" t="str">
        <f>'I13'!F62</f>
        <v xml:space="preserve"> </v>
      </c>
      <c r="G60" s="91"/>
      <c r="H60" s="91"/>
      <c r="I60" s="42"/>
      <c r="J60" s="42"/>
      <c r="K60" s="43">
        <f t="shared" si="0"/>
        <v>0</v>
      </c>
      <c r="L60" s="45">
        <f t="shared" si="1"/>
        <v>64</v>
      </c>
    </row>
    <row r="61" spans="1:12" x14ac:dyDescent="0.25">
      <c r="A61" s="46"/>
      <c r="I61" s="48"/>
      <c r="J61" s="48"/>
      <c r="K61" s="49"/>
      <c r="L61" s="50"/>
    </row>
    <row r="62" spans="1:12" ht="63" customHeight="1" x14ac:dyDescent="0.25">
      <c r="A62" s="198" t="s">
        <v>88</v>
      </c>
      <c r="B62" s="199"/>
      <c r="C62" s="199"/>
      <c r="D62" s="199"/>
      <c r="E62" s="199"/>
      <c r="F62" s="199"/>
      <c r="G62" s="199"/>
      <c r="H62" s="199"/>
      <c r="I62" s="199"/>
      <c r="J62" s="199"/>
      <c r="K62" s="199"/>
      <c r="L62" s="200"/>
    </row>
    <row r="63" spans="1:12" ht="15" customHeight="1" x14ac:dyDescent="0.25">
      <c r="A63" s="191" t="str">
        <f>DS!$A$7</f>
        <v>Directora:</v>
      </c>
      <c r="B63" s="191"/>
      <c r="C63" s="191"/>
      <c r="D63" s="191"/>
      <c r="E63" s="191" t="str">
        <f>DS!$A$10</f>
        <v>Docente:</v>
      </c>
      <c r="F63" s="191"/>
      <c r="G63" s="191"/>
      <c r="H63" s="191"/>
      <c r="I63" s="191"/>
      <c r="J63" s="191"/>
      <c r="K63" s="191"/>
      <c r="L63" s="191"/>
    </row>
    <row r="64" spans="1:12" ht="15" customHeight="1" x14ac:dyDescent="0.25">
      <c r="A64" s="201" t="str">
        <f>DS!$B$7</f>
        <v>Mgs. Dora Gutierrez</v>
      </c>
      <c r="B64" s="201"/>
      <c r="C64" s="201"/>
      <c r="D64" s="201"/>
      <c r="E64" s="202" t="str">
        <f>DS!$B$10</f>
        <v>Lic. Franco Avilés Narváez</v>
      </c>
      <c r="F64" s="203"/>
      <c r="G64" s="203"/>
      <c r="H64" s="203"/>
      <c r="I64" s="203"/>
      <c r="J64" s="203"/>
      <c r="K64" s="203"/>
      <c r="L64" s="204"/>
    </row>
    <row r="65" spans="1:21" ht="19.5" customHeight="1" x14ac:dyDescent="0.25">
      <c r="A65" s="205" t="str">
        <f>DS!$B$4</f>
        <v xml:space="preserve">Unidad Educativa Víctor Manuel Albornoz </v>
      </c>
      <c r="B65" s="206"/>
      <c r="C65" s="206"/>
      <c r="D65" s="206"/>
      <c r="E65" s="206"/>
      <c r="F65" s="206"/>
      <c r="G65" s="206"/>
      <c r="H65" s="206"/>
      <c r="I65" s="206"/>
      <c r="J65" s="206"/>
      <c r="K65" s="206"/>
      <c r="L65" s="207"/>
    </row>
    <row r="66" spans="1:21" ht="19.5" customHeight="1" x14ac:dyDescent="0.25">
      <c r="A66" s="208" t="s">
        <v>89</v>
      </c>
      <c r="B66" s="209"/>
      <c r="C66" s="209"/>
      <c r="D66" s="209"/>
      <c r="E66" s="209"/>
      <c r="F66" s="209"/>
      <c r="G66" s="209"/>
      <c r="H66" s="209"/>
      <c r="I66" s="209"/>
      <c r="J66" s="209"/>
      <c r="K66" s="209"/>
      <c r="L66" s="210"/>
    </row>
    <row r="67" spans="1:21" ht="19.5" customHeight="1" x14ac:dyDescent="0.25">
      <c r="A67" s="208" t="str">
        <f>DS!$B$6</f>
        <v>2025 - 2026</v>
      </c>
      <c r="B67" s="209"/>
      <c r="C67" s="209"/>
      <c r="D67" s="209"/>
      <c r="E67" s="209"/>
      <c r="F67" s="209"/>
      <c r="G67" s="209"/>
      <c r="H67" s="209"/>
      <c r="I67" s="209"/>
      <c r="J67" s="209"/>
      <c r="K67" s="209"/>
      <c r="L67" s="210"/>
    </row>
    <row r="68" spans="1:21" ht="19.5" customHeight="1" x14ac:dyDescent="0.25">
      <c r="A68" s="51"/>
      <c r="B68" s="33"/>
      <c r="C68" s="33"/>
      <c r="D68" s="33"/>
      <c r="E68" s="33"/>
      <c r="F68" s="33"/>
      <c r="G68" s="33"/>
      <c r="H68" s="33"/>
      <c r="L68" s="52"/>
    </row>
    <row r="69" spans="1:21" s="55" customFormat="1" ht="15" customHeight="1" x14ac:dyDescent="0.25">
      <c r="A69" s="211" t="s">
        <v>90</v>
      </c>
      <c r="B69" s="212"/>
      <c r="C69" s="53"/>
      <c r="D69" s="53"/>
      <c r="E69" s="53"/>
      <c r="F69" s="53"/>
      <c r="G69" s="53"/>
      <c r="H69" s="53"/>
      <c r="I69" s="53"/>
      <c r="J69" s="53"/>
      <c r="K69" s="53"/>
      <c r="L69" s="54"/>
      <c r="M69" s="32"/>
      <c r="N69" s="32"/>
      <c r="O69" s="32"/>
      <c r="P69" s="32"/>
      <c r="Q69" s="32"/>
      <c r="R69" s="32"/>
      <c r="S69" s="32"/>
      <c r="T69" s="32"/>
      <c r="U69" s="32"/>
    </row>
    <row r="70" spans="1:21" s="55" customFormat="1" ht="6" customHeight="1" x14ac:dyDescent="0.25">
      <c r="A70" s="56"/>
      <c r="B70" s="57"/>
      <c r="C70" s="53"/>
      <c r="D70" s="53"/>
      <c r="E70" s="53"/>
      <c r="F70" s="53"/>
      <c r="G70" s="53"/>
      <c r="H70" s="53"/>
      <c r="I70" s="53"/>
      <c r="J70" s="53"/>
      <c r="K70" s="53"/>
      <c r="L70" s="54"/>
      <c r="M70" s="32"/>
      <c r="N70" s="32"/>
      <c r="O70" s="32"/>
      <c r="P70" s="32"/>
      <c r="Q70" s="32"/>
      <c r="R70" s="32"/>
      <c r="S70" s="32"/>
      <c r="T70" s="32"/>
      <c r="U70" s="32"/>
    </row>
    <row r="71" spans="1:21" s="55" customFormat="1" ht="15" customHeight="1" x14ac:dyDescent="0.25">
      <c r="A71" s="58" t="s">
        <v>91</v>
      </c>
      <c r="B71" s="59" t="s">
        <v>92</v>
      </c>
      <c r="C71" s="53" t="str">
        <f>$A$6</f>
        <v>Lic. Franco Avilés Narváez</v>
      </c>
      <c r="D71" s="53"/>
      <c r="E71" s="59"/>
      <c r="F71" s="59"/>
      <c r="G71" s="59" t="s">
        <v>93</v>
      </c>
      <c r="H71" s="53">
        <f>$C$8</f>
        <v>0</v>
      </c>
      <c r="I71" s="53"/>
      <c r="J71" s="53"/>
      <c r="K71" s="53"/>
      <c r="L71" s="54"/>
      <c r="M71" s="32"/>
      <c r="N71" s="32"/>
      <c r="O71" s="32"/>
      <c r="P71" s="32"/>
      <c r="Q71" s="32"/>
      <c r="R71" s="32"/>
      <c r="S71" s="32"/>
      <c r="T71" s="32"/>
      <c r="U71" s="32"/>
    </row>
    <row r="72" spans="1:21" s="55" customFormat="1" ht="15" customHeight="1" x14ac:dyDescent="0.25">
      <c r="A72" s="58" t="s">
        <v>94</v>
      </c>
      <c r="B72" s="59" t="s">
        <v>95</v>
      </c>
      <c r="C72" s="53">
        <f>$C$6</f>
        <v>0</v>
      </c>
      <c r="D72" s="53"/>
      <c r="E72" s="59"/>
      <c r="F72" s="59"/>
      <c r="G72" s="59" t="s">
        <v>96</v>
      </c>
      <c r="H72" s="53">
        <f>$G$8</f>
        <v>0</v>
      </c>
      <c r="I72" s="53"/>
      <c r="J72" s="53"/>
      <c r="K72" s="53"/>
      <c r="L72" s="54"/>
      <c r="M72" s="32"/>
      <c r="N72" s="32"/>
      <c r="O72" s="32"/>
      <c r="P72" s="32"/>
      <c r="Q72" s="32"/>
      <c r="R72" s="32"/>
      <c r="S72" s="32"/>
      <c r="T72" s="32"/>
      <c r="U72" s="32"/>
    </row>
    <row r="73" spans="1:21" s="55" customFormat="1" ht="15" customHeight="1" x14ac:dyDescent="0.25">
      <c r="A73" s="58" t="s">
        <v>97</v>
      </c>
      <c r="B73" s="59" t="s">
        <v>98</v>
      </c>
      <c r="C73" s="53">
        <f>$A$8</f>
        <v>0</v>
      </c>
      <c r="D73" s="53"/>
      <c r="E73" s="59"/>
      <c r="F73" s="59"/>
      <c r="G73" s="59" t="s">
        <v>99</v>
      </c>
      <c r="H73" s="53">
        <f>$H$8</f>
        <v>0</v>
      </c>
      <c r="I73" s="53"/>
      <c r="J73" s="53"/>
      <c r="K73" s="53"/>
      <c r="L73" s="54"/>
      <c r="M73" s="32"/>
      <c r="N73" s="32"/>
      <c r="O73" s="32"/>
      <c r="P73" s="32"/>
      <c r="Q73" s="32"/>
      <c r="R73" s="32"/>
      <c r="S73" s="32"/>
      <c r="T73" s="32"/>
      <c r="U73" s="32"/>
    </row>
    <row r="74" spans="1:21" s="55" customFormat="1" ht="6" customHeight="1" x14ac:dyDescent="0.25">
      <c r="A74" s="60"/>
      <c r="B74" s="61"/>
      <c r="C74" s="61"/>
      <c r="D74" s="61"/>
      <c r="E74" s="53"/>
      <c r="F74" s="53"/>
      <c r="G74" s="53"/>
      <c r="H74" s="53"/>
      <c r="I74" s="53"/>
      <c r="J74" s="53"/>
      <c r="K74" s="53"/>
      <c r="L74" s="54"/>
      <c r="M74" s="32"/>
      <c r="N74" s="32"/>
      <c r="O74" s="32"/>
      <c r="P74" s="32"/>
      <c r="Q74" s="32"/>
      <c r="R74" s="32"/>
      <c r="S74" s="32"/>
      <c r="T74" s="32"/>
      <c r="U74" s="32"/>
    </row>
    <row r="75" spans="1:21" s="55" customFormat="1" ht="15" customHeight="1" x14ac:dyDescent="0.25">
      <c r="A75" s="56" t="s">
        <v>100</v>
      </c>
      <c r="B75" s="57"/>
      <c r="C75" s="62"/>
      <c r="D75" s="62"/>
      <c r="E75" s="53"/>
      <c r="F75" s="53"/>
      <c r="G75" s="53"/>
      <c r="H75" s="53"/>
      <c r="I75" s="53"/>
      <c r="J75" s="53"/>
      <c r="K75" s="53"/>
      <c r="L75" s="54"/>
      <c r="M75" s="32"/>
      <c r="N75" s="32"/>
      <c r="O75" s="32"/>
      <c r="P75" s="32"/>
      <c r="Q75" s="32"/>
      <c r="R75" s="32"/>
      <c r="S75" s="32"/>
      <c r="T75" s="32"/>
      <c r="U75" s="32"/>
    </row>
    <row r="76" spans="1:21" s="55" customFormat="1" ht="219.75" customHeight="1" x14ac:dyDescent="0.25">
      <c r="A76" s="216" t="s">
        <v>101</v>
      </c>
      <c r="B76" s="216"/>
      <c r="C76" s="216"/>
      <c r="D76" s="216"/>
      <c r="E76" s="216"/>
      <c r="F76" s="216"/>
      <c r="G76" s="216"/>
      <c r="H76" s="216"/>
      <c r="I76" s="216"/>
      <c r="J76" s="216"/>
      <c r="K76" s="216"/>
      <c r="L76" s="216"/>
      <c r="M76" s="32"/>
      <c r="N76" s="32"/>
      <c r="O76" s="32"/>
      <c r="P76" s="32"/>
      <c r="Q76" s="32"/>
      <c r="R76" s="32"/>
      <c r="S76" s="32"/>
      <c r="T76" s="32"/>
      <c r="U76" s="32"/>
    </row>
    <row r="77" spans="1:21" s="55" customFormat="1" ht="15" customHeight="1" x14ac:dyDescent="0.25">
      <c r="A77" s="194" t="s">
        <v>102</v>
      </c>
      <c r="B77" s="195"/>
      <c r="C77" s="195"/>
      <c r="D77" s="61"/>
      <c r="E77" s="53"/>
      <c r="F77" s="53"/>
      <c r="G77" s="53"/>
      <c r="H77" s="53"/>
      <c r="I77" s="53"/>
      <c r="J77" s="53"/>
      <c r="K77" s="53"/>
      <c r="L77" s="54"/>
      <c r="M77" s="32"/>
      <c r="N77" s="32"/>
      <c r="O77" s="32"/>
      <c r="P77" s="32"/>
      <c r="Q77" s="32"/>
      <c r="R77" s="32"/>
      <c r="S77" s="32"/>
      <c r="T77" s="32"/>
      <c r="U77" s="32"/>
    </row>
    <row r="78" spans="1:21" s="55" customFormat="1" ht="135.75" customHeight="1" x14ac:dyDescent="0.25">
      <c r="A78" s="190" t="s">
        <v>103</v>
      </c>
      <c r="B78" s="190"/>
      <c r="C78" s="190"/>
      <c r="D78" s="190"/>
      <c r="E78" s="190"/>
      <c r="F78" s="190"/>
      <c r="G78" s="190"/>
      <c r="H78" s="190"/>
      <c r="I78" s="190"/>
      <c r="J78" s="190"/>
      <c r="K78" s="190"/>
      <c r="L78" s="190"/>
      <c r="M78" s="32"/>
      <c r="N78" s="32"/>
      <c r="O78" s="32"/>
      <c r="P78" s="32"/>
      <c r="Q78" s="32"/>
      <c r="R78" s="32"/>
      <c r="S78" s="32"/>
      <c r="T78" s="32"/>
      <c r="U78" s="32"/>
    </row>
    <row r="79" spans="1:21" s="55" customFormat="1" ht="15" customHeight="1" x14ac:dyDescent="0.25">
      <c r="A79" s="194" t="s">
        <v>104</v>
      </c>
      <c r="B79" s="195"/>
      <c r="C79" s="195"/>
      <c r="D79" s="61"/>
      <c r="E79" s="53"/>
      <c r="F79" s="53"/>
      <c r="G79" s="53"/>
      <c r="H79" s="53"/>
      <c r="I79" s="53"/>
      <c r="J79" s="53"/>
      <c r="K79" s="53"/>
      <c r="L79" s="54"/>
      <c r="M79" s="32"/>
      <c r="N79" s="32"/>
      <c r="O79" s="32"/>
      <c r="P79" s="32"/>
      <c r="Q79" s="32"/>
      <c r="R79" s="32"/>
      <c r="S79" s="32"/>
      <c r="T79" s="32"/>
      <c r="U79" s="32"/>
    </row>
    <row r="80" spans="1:21" s="55" customFormat="1" ht="5.25" customHeight="1" x14ac:dyDescent="0.25">
      <c r="A80" s="60"/>
      <c r="B80" s="61"/>
      <c r="C80" s="61"/>
      <c r="D80" s="61"/>
      <c r="E80" s="53"/>
      <c r="F80" s="53"/>
      <c r="G80" s="53"/>
      <c r="H80" s="53"/>
      <c r="I80" s="53"/>
      <c r="J80" s="53"/>
      <c r="K80" s="53"/>
      <c r="L80" s="54"/>
      <c r="M80" s="32"/>
      <c r="N80" s="32"/>
      <c r="O80" s="32"/>
      <c r="P80" s="32"/>
      <c r="Q80" s="32"/>
      <c r="R80" s="32"/>
      <c r="S80" s="32"/>
      <c r="T80" s="32"/>
      <c r="U80" s="32"/>
    </row>
    <row r="81" spans="1:21" s="66" customFormat="1" ht="82.5" customHeight="1" x14ac:dyDescent="0.25">
      <c r="A81" s="192" t="s">
        <v>76</v>
      </c>
      <c r="B81" s="192"/>
      <c r="C81" s="217">
        <f>$C$6</f>
        <v>0</v>
      </c>
      <c r="D81" s="217"/>
      <c r="E81" s="217"/>
      <c r="F81" s="218" t="s">
        <v>130</v>
      </c>
      <c r="G81" s="63"/>
      <c r="H81" s="64"/>
      <c r="I81" s="53"/>
      <c r="J81" s="53"/>
      <c r="K81" s="53"/>
      <c r="L81" s="65"/>
      <c r="M81" s="32"/>
      <c r="N81" s="32"/>
      <c r="O81" s="32"/>
      <c r="P81" s="32"/>
      <c r="Q81" s="32"/>
      <c r="R81" s="32"/>
      <c r="S81" s="32"/>
      <c r="T81" s="32"/>
      <c r="U81" s="32"/>
    </row>
    <row r="82" spans="1:21" s="66" customFormat="1" ht="15" customHeight="1" x14ac:dyDescent="0.25">
      <c r="A82" s="192"/>
      <c r="B82" s="192"/>
      <c r="C82" s="217"/>
      <c r="D82" s="217"/>
      <c r="E82" s="217"/>
      <c r="F82" s="219"/>
      <c r="G82" s="63"/>
      <c r="H82" s="63"/>
      <c r="I82" s="53"/>
      <c r="J82" s="53"/>
      <c r="K82" s="53"/>
      <c r="L82" s="65"/>
      <c r="M82" s="32"/>
      <c r="N82" s="32"/>
      <c r="O82" s="32"/>
      <c r="P82" s="32"/>
      <c r="Q82" s="32"/>
      <c r="R82" s="32"/>
      <c r="S82" s="32"/>
      <c r="T82" s="32"/>
      <c r="U82" s="32"/>
    </row>
    <row r="83" spans="1:21" s="66" customFormat="1" ht="15" customHeight="1" x14ac:dyDescent="0.25">
      <c r="A83" s="246" t="s">
        <v>118</v>
      </c>
      <c r="B83" s="246"/>
      <c r="C83" s="247">
        <f>IFERROR(TRUNC(AVERAGE(E11:E60),2)," ")</f>
        <v>8.15</v>
      </c>
      <c r="D83" s="247"/>
      <c r="E83" s="247"/>
      <c r="F83" s="219"/>
      <c r="G83" s="63"/>
      <c r="H83" s="63"/>
      <c r="I83" s="53"/>
      <c r="J83" s="53"/>
      <c r="K83" s="53"/>
      <c r="L83" s="65"/>
      <c r="M83" s="32"/>
      <c r="N83" s="32"/>
      <c r="O83" s="32"/>
      <c r="P83" s="32"/>
      <c r="Q83" s="32"/>
      <c r="R83" s="32"/>
      <c r="S83" s="32"/>
      <c r="T83" s="32"/>
      <c r="U83" s="32"/>
    </row>
    <row r="84" spans="1:21" s="66" customFormat="1" ht="15" customHeight="1" x14ac:dyDescent="0.25">
      <c r="A84" s="245" t="s">
        <v>120</v>
      </c>
      <c r="B84" s="245"/>
      <c r="C84" s="215">
        <f>COUNTIF(F11:F60,"=A+")</f>
        <v>0</v>
      </c>
      <c r="D84" s="215"/>
      <c r="E84" s="215"/>
      <c r="F84" s="92">
        <f t="shared" ref="F84:F93" si="2">IFERROR((C84/$C$94)," ")</f>
        <v>0</v>
      </c>
      <c r="G84" s="67"/>
      <c r="H84" s="68"/>
      <c r="I84" s="53"/>
      <c r="J84" s="53"/>
      <c r="K84" s="53"/>
      <c r="L84" s="65"/>
      <c r="M84" s="32"/>
      <c r="N84" s="32"/>
      <c r="O84" s="32"/>
      <c r="P84" s="32"/>
      <c r="Q84" s="32"/>
      <c r="R84" s="32"/>
      <c r="S84" s="32"/>
      <c r="T84" s="32"/>
      <c r="U84" s="32"/>
    </row>
    <row r="85" spans="1:21" s="66" customFormat="1" ht="15" customHeight="1" x14ac:dyDescent="0.25">
      <c r="A85" s="245" t="s">
        <v>121</v>
      </c>
      <c r="B85" s="245"/>
      <c r="C85" s="215">
        <f>COUNTIF(F11:F60,"=A-")</f>
        <v>0</v>
      </c>
      <c r="D85" s="215"/>
      <c r="E85" s="215"/>
      <c r="F85" s="92">
        <f t="shared" si="2"/>
        <v>0</v>
      </c>
      <c r="G85" s="67"/>
      <c r="H85" s="68"/>
      <c r="I85" s="53"/>
      <c r="J85" s="53"/>
      <c r="K85" s="53"/>
      <c r="L85" s="65"/>
      <c r="M85" s="32"/>
      <c r="N85" s="32"/>
      <c r="O85" s="32"/>
      <c r="P85" s="32"/>
      <c r="Q85" s="32"/>
      <c r="R85" s="32"/>
      <c r="S85" s="32"/>
      <c r="T85" s="32"/>
      <c r="U85" s="32"/>
    </row>
    <row r="86" spans="1:21" s="66" customFormat="1" ht="15" customHeight="1" x14ac:dyDescent="0.25">
      <c r="A86" s="245" t="s">
        <v>122</v>
      </c>
      <c r="B86" s="245"/>
      <c r="C86" s="215">
        <f>COUNTIF(F11:F60,"=B+")</f>
        <v>1</v>
      </c>
      <c r="D86" s="215"/>
      <c r="E86" s="215"/>
      <c r="F86" s="92">
        <f t="shared" si="2"/>
        <v>1</v>
      </c>
      <c r="G86" s="67"/>
      <c r="H86" s="68"/>
      <c r="I86" s="53"/>
      <c r="J86" s="53"/>
      <c r="K86" s="53"/>
      <c r="L86" s="65"/>
      <c r="M86" s="32"/>
      <c r="N86" s="32"/>
      <c r="O86" s="32"/>
      <c r="P86" s="32"/>
      <c r="Q86" s="32"/>
      <c r="R86" s="32"/>
      <c r="S86" s="32"/>
      <c r="T86" s="32"/>
      <c r="U86" s="32"/>
    </row>
    <row r="87" spans="1:21" s="66" customFormat="1" ht="15" customHeight="1" x14ac:dyDescent="0.25">
      <c r="A87" s="245" t="s">
        <v>123</v>
      </c>
      <c r="B87" s="245"/>
      <c r="C87" s="215">
        <f>COUNTIF(F11:F60,"=B-")</f>
        <v>0</v>
      </c>
      <c r="D87" s="215"/>
      <c r="E87" s="215"/>
      <c r="F87" s="92">
        <f t="shared" si="2"/>
        <v>0</v>
      </c>
      <c r="G87" s="67"/>
      <c r="H87" s="68"/>
      <c r="I87" s="53"/>
      <c r="J87" s="53"/>
      <c r="K87" s="53"/>
      <c r="L87" s="65"/>
      <c r="M87" s="32"/>
      <c r="N87" s="32"/>
      <c r="O87" s="32"/>
      <c r="P87" s="32"/>
      <c r="Q87" s="32"/>
      <c r="R87" s="32"/>
      <c r="S87" s="32"/>
      <c r="T87" s="32"/>
      <c r="U87" s="32"/>
    </row>
    <row r="88" spans="1:21" s="66" customFormat="1" ht="15" customHeight="1" x14ac:dyDescent="0.25">
      <c r="A88" s="245" t="s">
        <v>124</v>
      </c>
      <c r="B88" s="245"/>
      <c r="C88" s="215">
        <f>COUNTIF(F11:F60,"=C+")</f>
        <v>0</v>
      </c>
      <c r="D88" s="215"/>
      <c r="E88" s="215"/>
      <c r="F88" s="92">
        <f t="shared" si="2"/>
        <v>0</v>
      </c>
      <c r="G88" s="67"/>
      <c r="H88" s="68"/>
      <c r="I88" s="53"/>
      <c r="J88" s="53"/>
      <c r="K88" s="53"/>
      <c r="L88" s="65"/>
      <c r="M88" s="32"/>
      <c r="N88" s="32"/>
      <c r="O88" s="32"/>
      <c r="P88" s="32"/>
      <c r="Q88" s="32"/>
      <c r="R88" s="32"/>
      <c r="S88" s="32"/>
      <c r="T88" s="32"/>
      <c r="U88" s="32"/>
    </row>
    <row r="89" spans="1:21" s="66" customFormat="1" ht="15" customHeight="1" x14ac:dyDescent="0.25">
      <c r="A89" s="245" t="s">
        <v>125</v>
      </c>
      <c r="B89" s="245"/>
      <c r="C89" s="215">
        <f>COUNTIF(F11:F60,"=C-")</f>
        <v>0</v>
      </c>
      <c r="D89" s="215"/>
      <c r="E89" s="215"/>
      <c r="F89" s="92">
        <f t="shared" si="2"/>
        <v>0</v>
      </c>
      <c r="G89" s="67"/>
      <c r="H89" s="68"/>
      <c r="I89" s="53"/>
      <c r="J89" s="53"/>
      <c r="K89" s="53"/>
      <c r="L89" s="65"/>
      <c r="M89" s="32"/>
      <c r="N89" s="32"/>
      <c r="O89" s="32"/>
      <c r="P89" s="32"/>
      <c r="Q89" s="32"/>
      <c r="R89" s="32"/>
      <c r="S89" s="32"/>
      <c r="T89" s="32"/>
      <c r="U89" s="32"/>
    </row>
    <row r="90" spans="1:21" s="66" customFormat="1" ht="15" customHeight="1" x14ac:dyDescent="0.25">
      <c r="A90" s="245" t="s">
        <v>126</v>
      </c>
      <c r="B90" s="245"/>
      <c r="C90" s="215">
        <f>COUNTIF(F11:F60,"=D+")</f>
        <v>0</v>
      </c>
      <c r="D90" s="215"/>
      <c r="E90" s="215"/>
      <c r="F90" s="92">
        <f t="shared" si="2"/>
        <v>0</v>
      </c>
      <c r="G90" s="67"/>
      <c r="H90" s="68"/>
      <c r="I90" s="53"/>
      <c r="J90" s="53"/>
      <c r="K90" s="53"/>
      <c r="L90" s="65"/>
      <c r="M90" s="32"/>
      <c r="N90" s="32"/>
      <c r="O90" s="32"/>
      <c r="P90" s="32"/>
      <c r="Q90" s="32"/>
      <c r="R90" s="32"/>
      <c r="S90" s="32"/>
      <c r="T90" s="32"/>
      <c r="U90" s="32"/>
    </row>
    <row r="91" spans="1:21" s="66" customFormat="1" ht="15" customHeight="1" x14ac:dyDescent="0.25">
      <c r="A91" s="245" t="s">
        <v>127</v>
      </c>
      <c r="B91" s="245"/>
      <c r="C91" s="215">
        <f>COUNTIF(F11:F60,"=D-")</f>
        <v>0</v>
      </c>
      <c r="D91" s="215"/>
      <c r="E91" s="215"/>
      <c r="F91" s="92">
        <f t="shared" si="2"/>
        <v>0</v>
      </c>
      <c r="G91" s="67"/>
      <c r="H91" s="68"/>
      <c r="I91" s="53"/>
      <c r="J91" s="53"/>
      <c r="K91" s="53"/>
      <c r="L91" s="65"/>
      <c r="M91" s="32"/>
      <c r="N91" s="32"/>
      <c r="O91" s="32"/>
      <c r="P91" s="32"/>
      <c r="Q91" s="32"/>
      <c r="R91" s="32"/>
      <c r="S91" s="32"/>
      <c r="T91" s="32"/>
      <c r="U91" s="32"/>
    </row>
    <row r="92" spans="1:21" s="66" customFormat="1" ht="15" customHeight="1" x14ac:dyDescent="0.25">
      <c r="A92" s="245" t="s">
        <v>128</v>
      </c>
      <c r="B92" s="245"/>
      <c r="C92" s="215">
        <f>COUNTIF(F11:F60,"=E+")</f>
        <v>0</v>
      </c>
      <c r="D92" s="215"/>
      <c r="E92" s="215"/>
      <c r="F92" s="92">
        <f t="shared" si="2"/>
        <v>0</v>
      </c>
      <c r="G92" s="67"/>
      <c r="H92" s="68"/>
      <c r="I92" s="53"/>
      <c r="J92" s="53"/>
      <c r="K92" s="53"/>
      <c r="L92" s="65"/>
      <c r="M92" s="32"/>
      <c r="N92" s="32"/>
      <c r="O92" s="32"/>
      <c r="P92" s="32"/>
      <c r="Q92" s="32"/>
      <c r="R92" s="32"/>
      <c r="S92" s="32"/>
      <c r="T92" s="32"/>
      <c r="U92" s="32"/>
    </row>
    <row r="93" spans="1:21" s="66" customFormat="1" ht="15" customHeight="1" x14ac:dyDescent="0.25">
      <c r="A93" s="245" t="s">
        <v>129</v>
      </c>
      <c r="B93" s="245"/>
      <c r="C93" s="215">
        <f>COUNTIF(F11:F60,"=E-")</f>
        <v>0</v>
      </c>
      <c r="D93" s="215"/>
      <c r="E93" s="215"/>
      <c r="F93" s="92">
        <f t="shared" si="2"/>
        <v>0</v>
      </c>
      <c r="G93" s="67"/>
      <c r="H93" s="68"/>
      <c r="I93" s="53"/>
      <c r="J93" s="53"/>
      <c r="K93" s="53"/>
      <c r="L93" s="65"/>
      <c r="M93" s="32"/>
      <c r="N93" s="32"/>
      <c r="O93" s="32"/>
      <c r="P93" s="32"/>
      <c r="Q93" s="32"/>
      <c r="R93" s="32"/>
      <c r="S93" s="32"/>
      <c r="T93" s="32"/>
      <c r="U93" s="32"/>
    </row>
    <row r="94" spans="1:21" s="66" customFormat="1" ht="15" customHeight="1" x14ac:dyDescent="0.3">
      <c r="A94" s="192" t="s">
        <v>105</v>
      </c>
      <c r="B94" s="192"/>
      <c r="C94" s="193">
        <f>SUM(C84:C93)</f>
        <v>1</v>
      </c>
      <c r="D94" s="193"/>
      <c r="E94" s="193"/>
      <c r="F94" s="93">
        <f>SUM(F84:F93)</f>
        <v>1</v>
      </c>
      <c r="G94" s="63"/>
      <c r="H94" s="69"/>
      <c r="I94" s="53"/>
      <c r="J94" s="53"/>
      <c r="K94" s="53"/>
      <c r="L94" s="65"/>
      <c r="M94" s="32"/>
      <c r="N94" s="32"/>
      <c r="O94" s="32"/>
      <c r="P94" s="32"/>
      <c r="Q94" s="32"/>
      <c r="R94" s="32"/>
      <c r="S94" s="32"/>
      <c r="T94" s="32"/>
      <c r="U94" s="32"/>
    </row>
    <row r="95" spans="1:21" s="55" customFormat="1" x14ac:dyDescent="0.25">
      <c r="A95" s="60"/>
      <c r="B95" s="70"/>
      <c r="C95" s="70"/>
      <c r="D95" s="70"/>
      <c r="E95" s="53"/>
      <c r="F95" s="53"/>
      <c r="G95" s="53"/>
      <c r="H95" s="53"/>
      <c r="I95" s="53"/>
      <c r="J95" s="53"/>
      <c r="K95" s="53"/>
      <c r="L95" s="54"/>
      <c r="M95" s="32"/>
      <c r="N95" s="32"/>
      <c r="O95" s="32"/>
      <c r="P95" s="32"/>
      <c r="Q95" s="32"/>
      <c r="R95" s="32"/>
      <c r="S95" s="32"/>
      <c r="T95" s="32"/>
      <c r="U95" s="32"/>
    </row>
    <row r="96" spans="1:21" s="55" customFormat="1" x14ac:dyDescent="0.25">
      <c r="A96" s="194" t="s">
        <v>106</v>
      </c>
      <c r="B96" s="195"/>
      <c r="C96" s="195"/>
      <c r="D96" s="70"/>
      <c r="E96" s="53"/>
      <c r="F96" s="53"/>
      <c r="G96" s="53"/>
      <c r="H96" s="53"/>
      <c r="I96" s="53"/>
      <c r="J96" s="53"/>
      <c r="K96" s="53"/>
      <c r="L96" s="54"/>
      <c r="M96" s="32"/>
      <c r="N96" s="32"/>
      <c r="O96" s="32"/>
      <c r="P96" s="32"/>
      <c r="Q96" s="32"/>
      <c r="R96" s="32"/>
      <c r="S96" s="32"/>
      <c r="T96" s="32"/>
      <c r="U96" s="32"/>
    </row>
    <row r="97" spans="1:21" s="55" customFormat="1" x14ac:dyDescent="0.25">
      <c r="A97" s="60"/>
      <c r="B97" s="53"/>
      <c r="C97" s="53"/>
      <c r="D97" s="53"/>
      <c r="E97" s="53"/>
      <c r="F97" s="53"/>
      <c r="G97" s="53"/>
      <c r="H97" s="53"/>
      <c r="I97" s="53"/>
      <c r="J97" s="53"/>
      <c r="K97" s="53"/>
      <c r="L97" s="54"/>
      <c r="M97" s="32"/>
      <c r="N97" s="32"/>
      <c r="O97" s="32"/>
      <c r="P97" s="32"/>
      <c r="Q97" s="32"/>
      <c r="R97" s="32"/>
      <c r="S97" s="32"/>
      <c r="T97" s="32"/>
      <c r="U97" s="32"/>
    </row>
    <row r="98" spans="1:21" s="55" customFormat="1" x14ac:dyDescent="0.25">
      <c r="A98" s="60"/>
      <c r="B98" s="53"/>
      <c r="C98" s="53"/>
      <c r="D98" s="53"/>
      <c r="E98" s="53"/>
      <c r="F98" s="53"/>
      <c r="G98" s="53"/>
      <c r="H98" s="53"/>
      <c r="I98" s="53"/>
      <c r="J98" s="53"/>
      <c r="K98" s="53"/>
      <c r="L98" s="54"/>
      <c r="M98" s="32"/>
      <c r="N98" s="32"/>
      <c r="O98" s="32"/>
      <c r="P98" s="32"/>
      <c r="Q98" s="32"/>
      <c r="R98" s="32"/>
      <c r="S98" s="32"/>
      <c r="T98" s="32"/>
      <c r="U98" s="32"/>
    </row>
    <row r="99" spans="1:21" s="55" customFormat="1" x14ac:dyDescent="0.25">
      <c r="A99" s="60"/>
      <c r="B99" s="53"/>
      <c r="C99" s="53"/>
      <c r="D99" s="53"/>
      <c r="E99" s="53"/>
      <c r="F99" s="53"/>
      <c r="G99" s="53"/>
      <c r="H99" s="53"/>
      <c r="I99" s="53"/>
      <c r="J99" s="53"/>
      <c r="K99" s="53"/>
      <c r="L99" s="54"/>
      <c r="M99" s="32"/>
      <c r="N99" s="32"/>
      <c r="O99" s="32"/>
      <c r="P99" s="32"/>
      <c r="Q99" s="32"/>
      <c r="R99" s="32"/>
      <c r="S99" s="32"/>
      <c r="T99" s="32"/>
      <c r="U99" s="32"/>
    </row>
    <row r="100" spans="1:21" s="55" customFormat="1" x14ac:dyDescent="0.25">
      <c r="A100" s="60"/>
      <c r="B100" s="53"/>
      <c r="C100" s="53"/>
      <c r="D100" s="53"/>
      <c r="E100" s="53"/>
      <c r="F100" s="53"/>
      <c r="G100" s="53"/>
      <c r="H100" s="53"/>
      <c r="I100" s="53"/>
      <c r="J100" s="53"/>
      <c r="K100" s="53"/>
      <c r="L100" s="54"/>
      <c r="M100" s="32"/>
      <c r="N100" s="32"/>
      <c r="O100" s="32"/>
      <c r="P100" s="32"/>
      <c r="Q100" s="32"/>
      <c r="R100" s="32"/>
      <c r="S100" s="32"/>
      <c r="T100" s="32"/>
      <c r="U100" s="32"/>
    </row>
    <row r="101" spans="1:21" s="55" customFormat="1" x14ac:dyDescent="0.25">
      <c r="A101" s="60"/>
      <c r="B101" s="53"/>
      <c r="C101" s="53"/>
      <c r="D101" s="53"/>
      <c r="E101" s="53"/>
      <c r="F101" s="53"/>
      <c r="G101" s="53"/>
      <c r="H101" s="53"/>
      <c r="I101" s="53"/>
      <c r="J101" s="53"/>
      <c r="K101" s="53"/>
      <c r="L101" s="54"/>
      <c r="M101" s="32"/>
      <c r="N101" s="32"/>
      <c r="O101" s="32"/>
      <c r="P101" s="32"/>
      <c r="Q101" s="32"/>
      <c r="R101" s="32"/>
      <c r="S101" s="32"/>
      <c r="T101" s="32"/>
      <c r="U101" s="32"/>
    </row>
    <row r="102" spans="1:21" s="55" customFormat="1" x14ac:dyDescent="0.25">
      <c r="A102" s="60"/>
      <c r="B102" s="53"/>
      <c r="C102" s="53"/>
      <c r="D102" s="53"/>
      <c r="E102" s="53"/>
      <c r="F102" s="53"/>
      <c r="G102" s="53"/>
      <c r="H102" s="53"/>
      <c r="I102" s="53"/>
      <c r="J102" s="53"/>
      <c r="K102" s="53"/>
      <c r="L102" s="54"/>
      <c r="M102" s="32"/>
      <c r="N102" s="32"/>
      <c r="O102" s="32"/>
      <c r="P102" s="32"/>
      <c r="Q102" s="32"/>
      <c r="R102" s="32"/>
      <c r="S102" s="32"/>
      <c r="T102" s="32"/>
      <c r="U102" s="32"/>
    </row>
    <row r="103" spans="1:21" s="55" customFormat="1" x14ac:dyDescent="0.25">
      <c r="A103" s="60"/>
      <c r="B103" s="53"/>
      <c r="C103" s="53"/>
      <c r="D103" s="53"/>
      <c r="E103" s="53"/>
      <c r="F103" s="53"/>
      <c r="G103" s="53"/>
      <c r="H103" s="53"/>
      <c r="I103" s="53"/>
      <c r="J103" s="53"/>
      <c r="K103" s="53"/>
      <c r="L103" s="54"/>
      <c r="M103" s="32"/>
      <c r="N103" s="32"/>
      <c r="O103" s="32"/>
      <c r="P103" s="32"/>
      <c r="Q103" s="32"/>
      <c r="R103" s="32"/>
      <c r="S103" s="32"/>
      <c r="T103" s="32"/>
      <c r="U103" s="32"/>
    </row>
    <row r="104" spans="1:21" s="55" customFormat="1" x14ac:dyDescent="0.25">
      <c r="A104" s="60"/>
      <c r="B104" s="53"/>
      <c r="C104" s="53"/>
      <c r="D104" s="53"/>
      <c r="E104" s="53"/>
      <c r="F104" s="53"/>
      <c r="G104" s="53"/>
      <c r="H104" s="53"/>
      <c r="I104" s="53"/>
      <c r="J104" s="53"/>
      <c r="K104" s="53"/>
      <c r="L104" s="54"/>
      <c r="M104" s="32"/>
      <c r="N104" s="32"/>
      <c r="O104" s="32"/>
      <c r="P104" s="32"/>
      <c r="Q104" s="32"/>
      <c r="R104" s="32"/>
      <c r="S104" s="32"/>
      <c r="T104" s="32"/>
      <c r="U104" s="32"/>
    </row>
    <row r="105" spans="1:21" s="55" customFormat="1" x14ac:dyDescent="0.25">
      <c r="A105" s="60"/>
      <c r="B105" s="53"/>
      <c r="C105" s="53"/>
      <c r="D105" s="53"/>
      <c r="E105" s="53"/>
      <c r="F105" s="53"/>
      <c r="G105" s="53"/>
      <c r="H105" s="53"/>
      <c r="I105" s="53"/>
      <c r="J105" s="53"/>
      <c r="K105" s="53"/>
      <c r="L105" s="54"/>
      <c r="M105" s="32"/>
      <c r="N105" s="32"/>
      <c r="O105" s="32"/>
      <c r="P105" s="32"/>
      <c r="Q105" s="32"/>
      <c r="R105" s="32"/>
      <c r="S105" s="32"/>
      <c r="T105" s="32"/>
      <c r="U105" s="32"/>
    </row>
    <row r="106" spans="1:21" s="55" customFormat="1" x14ac:dyDescent="0.25">
      <c r="A106" s="60"/>
      <c r="B106" s="53"/>
      <c r="C106" s="53"/>
      <c r="D106" s="53"/>
      <c r="E106" s="53"/>
      <c r="F106" s="53"/>
      <c r="G106" s="53"/>
      <c r="H106" s="53"/>
      <c r="I106" s="53"/>
      <c r="J106" s="53"/>
      <c r="K106" s="53"/>
      <c r="L106" s="54"/>
      <c r="M106" s="32"/>
      <c r="N106" s="32"/>
      <c r="O106" s="32"/>
      <c r="P106" s="32"/>
      <c r="Q106" s="32"/>
      <c r="R106" s="32"/>
      <c r="S106" s="32"/>
      <c r="T106" s="32"/>
      <c r="U106" s="32"/>
    </row>
    <row r="107" spans="1:21" s="55" customFormat="1" x14ac:dyDescent="0.25">
      <c r="A107" s="60"/>
      <c r="B107" s="53"/>
      <c r="C107" s="53"/>
      <c r="D107" s="53"/>
      <c r="E107" s="53"/>
      <c r="F107" s="53"/>
      <c r="G107" s="53"/>
      <c r="H107" s="53"/>
      <c r="I107" s="53"/>
      <c r="J107" s="53"/>
      <c r="K107" s="53"/>
      <c r="L107" s="54"/>
      <c r="M107" s="32"/>
      <c r="N107" s="32"/>
      <c r="O107" s="32"/>
      <c r="P107" s="32"/>
      <c r="Q107" s="32"/>
      <c r="R107" s="32"/>
      <c r="S107" s="32"/>
      <c r="T107" s="32"/>
      <c r="U107" s="32"/>
    </row>
    <row r="108" spans="1:21" s="55" customFormat="1" x14ac:dyDescent="0.25">
      <c r="A108" s="60"/>
      <c r="B108" s="53"/>
      <c r="C108" s="53"/>
      <c r="D108" s="53"/>
      <c r="E108" s="53"/>
      <c r="F108" s="53"/>
      <c r="G108" s="53"/>
      <c r="H108" s="53"/>
      <c r="I108" s="53"/>
      <c r="J108" s="53"/>
      <c r="K108" s="53"/>
      <c r="L108" s="54"/>
      <c r="M108" s="32"/>
      <c r="N108" s="32"/>
      <c r="O108" s="32"/>
      <c r="P108" s="32"/>
      <c r="Q108" s="32"/>
      <c r="R108" s="32"/>
      <c r="S108" s="32"/>
      <c r="T108" s="32"/>
      <c r="U108" s="32"/>
    </row>
    <row r="109" spans="1:21" s="55" customFormat="1" x14ac:dyDescent="0.25">
      <c r="A109" s="60"/>
      <c r="B109" s="53"/>
      <c r="C109" s="53"/>
      <c r="D109" s="53"/>
      <c r="E109" s="53"/>
      <c r="F109" s="53"/>
      <c r="G109" s="53"/>
      <c r="H109" s="53"/>
      <c r="I109" s="53"/>
      <c r="J109" s="53"/>
      <c r="K109" s="53"/>
      <c r="L109" s="54"/>
      <c r="M109" s="32"/>
      <c r="N109" s="32"/>
      <c r="O109" s="32"/>
      <c r="P109" s="32"/>
      <c r="Q109" s="32"/>
      <c r="R109" s="32"/>
      <c r="S109" s="32"/>
      <c r="T109" s="32"/>
      <c r="U109" s="32"/>
    </row>
    <row r="110" spans="1:21" s="55" customFormat="1" x14ac:dyDescent="0.25">
      <c r="A110" s="60"/>
      <c r="B110" s="53"/>
      <c r="C110" s="53"/>
      <c r="D110" s="53"/>
      <c r="E110" s="53"/>
      <c r="F110" s="53"/>
      <c r="G110" s="53"/>
      <c r="H110" s="53"/>
      <c r="I110" s="53"/>
      <c r="J110" s="53"/>
      <c r="K110" s="53"/>
      <c r="L110" s="54"/>
      <c r="M110" s="32"/>
      <c r="N110" s="32"/>
      <c r="O110" s="32"/>
      <c r="P110" s="32"/>
      <c r="Q110" s="32"/>
      <c r="R110" s="32"/>
      <c r="S110" s="32"/>
      <c r="T110" s="32"/>
      <c r="U110" s="32"/>
    </row>
    <row r="111" spans="1:21" s="55" customFormat="1" x14ac:dyDescent="0.25">
      <c r="A111" s="60"/>
      <c r="B111" s="53"/>
      <c r="C111" s="53"/>
      <c r="D111" s="53"/>
      <c r="E111" s="53"/>
      <c r="F111" s="53"/>
      <c r="G111" s="53"/>
      <c r="H111" s="53"/>
      <c r="I111" s="53"/>
      <c r="J111" s="53"/>
      <c r="K111" s="53"/>
      <c r="L111" s="54"/>
      <c r="M111" s="32"/>
      <c r="N111" s="32"/>
      <c r="O111" s="32"/>
      <c r="P111" s="32"/>
      <c r="Q111" s="32"/>
      <c r="R111" s="32"/>
      <c r="S111" s="32"/>
      <c r="T111" s="32"/>
      <c r="U111" s="32"/>
    </row>
    <row r="112" spans="1:21" s="55" customFormat="1" x14ac:dyDescent="0.25">
      <c r="A112" s="60"/>
      <c r="B112" s="53"/>
      <c r="C112" s="53"/>
      <c r="D112" s="53"/>
      <c r="E112" s="53"/>
      <c r="F112" s="53"/>
      <c r="G112" s="53"/>
      <c r="H112" s="53"/>
      <c r="I112" s="53"/>
      <c r="J112" s="53"/>
      <c r="K112" s="53"/>
      <c r="L112" s="54"/>
      <c r="M112" s="32"/>
      <c r="N112" s="32"/>
      <c r="O112" s="32"/>
      <c r="P112" s="32"/>
      <c r="Q112" s="32"/>
      <c r="R112" s="32"/>
      <c r="S112" s="32"/>
      <c r="T112" s="32"/>
      <c r="U112" s="32"/>
    </row>
    <row r="113" spans="1:21" s="55" customFormat="1" x14ac:dyDescent="0.25">
      <c r="A113" s="196" t="s">
        <v>107</v>
      </c>
      <c r="B113" s="197"/>
      <c r="C113" s="197"/>
      <c r="D113" s="53"/>
      <c r="E113" s="53"/>
      <c r="F113" s="53"/>
      <c r="G113" s="53"/>
      <c r="H113" s="53"/>
      <c r="I113" s="53"/>
      <c r="J113" s="53"/>
      <c r="K113" s="53"/>
      <c r="L113" s="54"/>
      <c r="M113" s="32"/>
      <c r="N113" s="32"/>
      <c r="O113" s="32"/>
      <c r="P113" s="32"/>
      <c r="Q113" s="32"/>
      <c r="R113" s="32"/>
      <c r="S113" s="32"/>
      <c r="T113" s="32"/>
      <c r="U113" s="32"/>
    </row>
    <row r="114" spans="1:21" s="55" customFormat="1" ht="115.5" customHeight="1" x14ac:dyDescent="0.25">
      <c r="A114" s="190" t="s">
        <v>108</v>
      </c>
      <c r="B114" s="190"/>
      <c r="C114" s="190"/>
      <c r="D114" s="190"/>
      <c r="E114" s="190"/>
      <c r="F114" s="190"/>
      <c r="G114" s="190"/>
      <c r="H114" s="190"/>
      <c r="I114" s="190"/>
      <c r="J114" s="190"/>
      <c r="K114" s="190"/>
      <c r="L114" s="190"/>
      <c r="M114" s="32"/>
      <c r="N114" s="32"/>
      <c r="O114" s="32"/>
      <c r="P114" s="32"/>
      <c r="Q114" s="32"/>
      <c r="R114" s="32"/>
      <c r="S114" s="32"/>
      <c r="T114" s="32"/>
      <c r="U114" s="32"/>
    </row>
    <row r="115" spans="1:21" s="55" customFormat="1" x14ac:dyDescent="0.25">
      <c r="A115" s="71"/>
      <c r="B115" s="72"/>
      <c r="C115" s="72"/>
      <c r="D115" s="72"/>
      <c r="E115" s="73"/>
      <c r="F115" s="73"/>
      <c r="G115" s="73"/>
      <c r="H115" s="73"/>
      <c r="I115" s="73"/>
      <c r="J115" s="73"/>
      <c r="K115" s="73"/>
      <c r="L115" s="74"/>
      <c r="M115" s="32"/>
      <c r="N115" s="32"/>
      <c r="O115" s="32"/>
      <c r="P115" s="32"/>
      <c r="Q115" s="32"/>
      <c r="R115" s="32"/>
      <c r="S115" s="32"/>
      <c r="T115" s="32"/>
      <c r="U115" s="32"/>
    </row>
    <row r="116" spans="1:21" s="55" customFormat="1" x14ac:dyDescent="0.25">
      <c r="A116" s="71"/>
      <c r="B116" s="72"/>
      <c r="C116" s="72"/>
      <c r="D116" s="72"/>
      <c r="E116" s="73"/>
      <c r="F116" s="73"/>
      <c r="G116" s="73"/>
      <c r="H116" s="73"/>
      <c r="I116" s="73"/>
      <c r="J116" s="73"/>
      <c r="K116" s="73"/>
      <c r="L116" s="74"/>
      <c r="M116" s="32"/>
      <c r="N116" s="32"/>
      <c r="O116" s="32"/>
      <c r="P116" s="32"/>
      <c r="Q116" s="32"/>
      <c r="R116" s="32"/>
      <c r="S116" s="32"/>
      <c r="T116" s="32"/>
      <c r="U116" s="32"/>
    </row>
    <row r="117" spans="1:21" ht="15" customHeight="1" x14ac:dyDescent="0.25">
      <c r="A117" s="191" t="str">
        <f>DS!$A$7</f>
        <v>Directora:</v>
      </c>
      <c r="B117" s="191"/>
      <c r="C117" s="191"/>
      <c r="D117" s="191"/>
      <c r="E117" s="191" t="str">
        <f>DS!$A$10</f>
        <v>Docente:</v>
      </c>
      <c r="F117" s="191"/>
      <c r="G117" s="191"/>
      <c r="H117" s="191"/>
      <c r="I117" s="191"/>
      <c r="J117" s="191"/>
      <c r="K117" s="191"/>
      <c r="L117" s="191"/>
    </row>
    <row r="118" spans="1:21" ht="15" customHeight="1" x14ac:dyDescent="0.25">
      <c r="A118" s="201" t="str">
        <f>DS!$B$7</f>
        <v>Mgs. Dora Gutierrez</v>
      </c>
      <c r="B118" s="201"/>
      <c r="C118" s="201"/>
      <c r="D118" s="201"/>
      <c r="E118" s="202" t="str">
        <f>DS!$B$10</f>
        <v>Lic. Franco Avilés Narváez</v>
      </c>
      <c r="F118" s="203"/>
      <c r="G118" s="203"/>
      <c r="H118" s="203"/>
      <c r="I118" s="203"/>
      <c r="J118" s="203"/>
      <c r="K118" s="203"/>
      <c r="L118" s="204"/>
    </row>
    <row r="119" spans="1:21" ht="19.5" customHeight="1" x14ac:dyDescent="0.25">
      <c r="A119" s="221" t="str">
        <f>DS!$B$4</f>
        <v xml:space="preserve">Unidad Educativa Víctor Manuel Albornoz </v>
      </c>
      <c r="B119" s="221"/>
      <c r="C119" s="221"/>
      <c r="D119" s="221"/>
      <c r="E119" s="221"/>
      <c r="F119" s="221"/>
      <c r="G119" s="221"/>
      <c r="H119" s="221"/>
      <c r="I119" s="221"/>
      <c r="J119" s="221"/>
      <c r="K119" s="221"/>
      <c r="L119" s="221"/>
    </row>
    <row r="120" spans="1:21" ht="19.5" customHeight="1" x14ac:dyDescent="0.25">
      <c r="A120" s="209" t="s">
        <v>74</v>
      </c>
      <c r="B120" s="209"/>
      <c r="C120" s="209"/>
      <c r="D120" s="209"/>
      <c r="E120" s="209"/>
      <c r="F120" s="209"/>
      <c r="G120" s="209"/>
      <c r="H120" s="209"/>
      <c r="I120" s="209"/>
      <c r="J120" s="209"/>
      <c r="K120" s="209"/>
      <c r="L120" s="209"/>
    </row>
    <row r="121" spans="1:21" ht="19.5" customHeight="1" x14ac:dyDescent="0.25">
      <c r="A121" s="209" t="str">
        <f>DS!$B$6</f>
        <v>2025 - 2026</v>
      </c>
      <c r="B121" s="209"/>
      <c r="C121" s="209"/>
      <c r="D121" s="209"/>
      <c r="E121" s="209"/>
      <c r="F121" s="209"/>
      <c r="G121" s="209"/>
      <c r="H121" s="209"/>
      <c r="I121" s="209"/>
      <c r="J121" s="209"/>
      <c r="K121" s="209"/>
      <c r="L121" s="209"/>
    </row>
    <row r="122" spans="1:21" ht="19.5" customHeight="1" x14ac:dyDescent="0.25">
      <c r="A122" s="33"/>
      <c r="B122" s="33"/>
      <c r="C122" s="33"/>
      <c r="D122" s="33"/>
      <c r="E122" s="33"/>
      <c r="F122" s="33"/>
      <c r="G122" s="33"/>
      <c r="H122" s="33"/>
      <c r="I122" s="33"/>
      <c r="J122" s="33"/>
      <c r="K122" s="33"/>
      <c r="L122" s="33"/>
    </row>
    <row r="123" spans="1:21" ht="19.5" customHeight="1" x14ac:dyDescent="0.25">
      <c r="A123" s="222" t="s">
        <v>75</v>
      </c>
      <c r="B123" s="222"/>
      <c r="C123" s="223" t="s">
        <v>76</v>
      </c>
      <c r="D123" s="224"/>
      <c r="E123" s="224"/>
      <c r="F123" s="224"/>
      <c r="G123" s="220" t="s">
        <v>77</v>
      </c>
      <c r="H123" s="220"/>
      <c r="I123" s="220"/>
      <c r="J123" s="220"/>
      <c r="K123" s="220"/>
      <c r="L123" s="220"/>
    </row>
    <row r="124" spans="1:21" ht="19.5" customHeight="1" x14ac:dyDescent="0.25">
      <c r="A124" s="225" t="str">
        <f>$A$6</f>
        <v>Lic. Franco Avilés Narváez</v>
      </c>
      <c r="B124" s="225"/>
      <c r="C124" s="226">
        <f>$C$6</f>
        <v>0</v>
      </c>
      <c r="D124" s="227"/>
      <c r="E124" s="227"/>
      <c r="F124" s="227"/>
      <c r="G124" s="228" t="s">
        <v>62</v>
      </c>
      <c r="H124" s="228"/>
      <c r="I124" s="228"/>
      <c r="J124" s="228"/>
      <c r="K124" s="228"/>
      <c r="L124" s="228"/>
    </row>
    <row r="125" spans="1:21" ht="13.9" customHeight="1" x14ac:dyDescent="0.25">
      <c r="A125" s="222" t="s">
        <v>78</v>
      </c>
      <c r="B125" s="222"/>
      <c r="C125" s="223" t="s">
        <v>79</v>
      </c>
      <c r="D125" s="224"/>
      <c r="E125" s="224"/>
      <c r="F125" s="224"/>
      <c r="G125" s="35" t="s">
        <v>5</v>
      </c>
      <c r="H125" s="35" t="s">
        <v>6</v>
      </c>
      <c r="I125" s="248" t="s">
        <v>80</v>
      </c>
      <c r="J125" s="248"/>
      <c r="K125" s="248"/>
      <c r="L125" s="248"/>
    </row>
    <row r="126" spans="1:21" ht="13.9" customHeight="1" x14ac:dyDescent="0.25">
      <c r="A126" s="225">
        <f>$A$8</f>
        <v>0</v>
      </c>
      <c r="B126" s="225"/>
      <c r="C126" s="226">
        <f>$C$8</f>
        <v>0</v>
      </c>
      <c r="D126" s="227"/>
      <c r="E126" s="227"/>
      <c r="F126" s="227"/>
      <c r="G126" s="34">
        <f>$G$8</f>
        <v>0</v>
      </c>
      <c r="H126" s="36">
        <f>$H$8</f>
        <v>0</v>
      </c>
      <c r="I126" s="248"/>
      <c r="J126" s="248"/>
      <c r="K126" s="248"/>
      <c r="L126" s="248"/>
    </row>
    <row r="127" spans="1:21" ht="60" customHeight="1" x14ac:dyDescent="0.25">
      <c r="A127" s="229" t="s">
        <v>70</v>
      </c>
      <c r="B127" s="230" t="s">
        <v>71</v>
      </c>
      <c r="C127" s="231" t="str">
        <f>$C$9</f>
        <v>APORTES/EVALUACIONES FORMATIVAS 70%</v>
      </c>
      <c r="D127" s="231" t="str">
        <f>$D$9</f>
        <v>APORTES/EVALUACIONES SUMATIVAS 30%</v>
      </c>
      <c r="E127" s="232" t="str">
        <f>$E$9</f>
        <v>PROMEDIO TRIMESTRAL</v>
      </c>
      <c r="F127" s="232" t="str">
        <f>$F$9</f>
        <v>CUALITATIVO TRIMESTRAL</v>
      </c>
      <c r="G127" s="220" t="s">
        <v>81</v>
      </c>
      <c r="H127" s="220" t="s">
        <v>82</v>
      </c>
      <c r="I127" s="220" t="s">
        <v>83</v>
      </c>
      <c r="J127" s="220"/>
      <c r="K127" s="220"/>
      <c r="L127" s="37">
        <v>65</v>
      </c>
    </row>
    <row r="128" spans="1:21" ht="19.5" customHeight="1" x14ac:dyDescent="0.25">
      <c r="A128" s="229"/>
      <c r="B128" s="230"/>
      <c r="C128" s="231"/>
      <c r="D128" s="231"/>
      <c r="E128" s="232"/>
      <c r="F128" s="232"/>
      <c r="G128" s="220"/>
      <c r="H128" s="220"/>
      <c r="I128" s="38" t="s">
        <v>84</v>
      </c>
      <c r="J128" s="38" t="s">
        <v>85</v>
      </c>
      <c r="K128" s="39" t="s">
        <v>86</v>
      </c>
      <c r="L128" s="39" t="s">
        <v>87</v>
      </c>
    </row>
    <row r="129" spans="1:12" x14ac:dyDescent="0.25">
      <c r="A129" s="40">
        <v>1</v>
      </c>
      <c r="B129" s="41" t="str">
        <f>IF('M13'!B13=0,"",'M13'!B13)</f>
        <v/>
      </c>
      <c r="C129" s="90" t="str">
        <f>'I13'!G13</f>
        <v xml:space="preserve"> </v>
      </c>
      <c r="D129" s="90" t="str">
        <f>'I13'!H13</f>
        <v xml:space="preserve"> </v>
      </c>
      <c r="E129" s="90" t="str">
        <f>'I13'!I13</f>
        <v xml:space="preserve"> </v>
      </c>
      <c r="F129" s="90" t="str">
        <f>'I13'!J13</f>
        <v xml:space="preserve"> </v>
      </c>
      <c r="G129" s="91"/>
      <c r="H129" s="91"/>
      <c r="I129" s="42"/>
      <c r="J129" s="42"/>
      <c r="K129" s="43">
        <f>SUM(I129:J129)</f>
        <v>0</v>
      </c>
      <c r="L129" s="44">
        <f>$L$127-K129</f>
        <v>65</v>
      </c>
    </row>
    <row r="130" spans="1:12" x14ac:dyDescent="0.25">
      <c r="A130" s="40">
        <v>2</v>
      </c>
      <c r="B130" s="41" t="str">
        <f>IF('M13'!B14=0,"",'M13'!B14)</f>
        <v/>
      </c>
      <c r="C130" s="90" t="str">
        <f>'I13'!G14</f>
        <v xml:space="preserve"> </v>
      </c>
      <c r="D130" s="90" t="str">
        <f>'I13'!H14</f>
        <v xml:space="preserve"> </v>
      </c>
      <c r="E130" s="90" t="str">
        <f>'I13'!I14</f>
        <v xml:space="preserve"> </v>
      </c>
      <c r="F130" s="90" t="str">
        <f>'I13'!J14</f>
        <v xml:space="preserve"> </v>
      </c>
      <c r="G130" s="91"/>
      <c r="H130" s="91"/>
      <c r="I130" s="42"/>
      <c r="J130" s="42"/>
      <c r="K130" s="43">
        <f t="shared" ref="K130:K178" si="3">SUM(I130:J130)</f>
        <v>0</v>
      </c>
      <c r="L130" s="44">
        <f t="shared" ref="L130:L178" si="4">$L$127-K130</f>
        <v>65</v>
      </c>
    </row>
    <row r="131" spans="1:12" x14ac:dyDescent="0.25">
      <c r="A131" s="40">
        <v>3</v>
      </c>
      <c r="B131" s="41" t="str">
        <f>IF('M13'!B15=0,"",'M13'!B15)</f>
        <v/>
      </c>
      <c r="C131" s="90" t="str">
        <f>'I13'!G15</f>
        <v xml:space="preserve"> </v>
      </c>
      <c r="D131" s="90" t="str">
        <f>'I13'!H15</f>
        <v xml:space="preserve"> </v>
      </c>
      <c r="E131" s="90" t="str">
        <f>'I13'!I15</f>
        <v xml:space="preserve"> </v>
      </c>
      <c r="F131" s="90" t="str">
        <f>'I13'!J15</f>
        <v xml:space="preserve"> </v>
      </c>
      <c r="G131" s="91"/>
      <c r="H131" s="91"/>
      <c r="I131" s="42"/>
      <c r="J131" s="42"/>
      <c r="K131" s="43">
        <f t="shared" si="3"/>
        <v>0</v>
      </c>
      <c r="L131" s="44">
        <f t="shared" si="4"/>
        <v>65</v>
      </c>
    </row>
    <row r="132" spans="1:12" x14ac:dyDescent="0.25">
      <c r="A132" s="40">
        <v>4</v>
      </c>
      <c r="B132" s="41" t="str">
        <f>IF('M13'!B16=0,"",'M13'!B16)</f>
        <v/>
      </c>
      <c r="C132" s="90" t="str">
        <f>'I13'!G16</f>
        <v xml:space="preserve"> </v>
      </c>
      <c r="D132" s="90" t="str">
        <f>'I13'!H16</f>
        <v xml:space="preserve"> </v>
      </c>
      <c r="E132" s="90" t="str">
        <f>'I13'!I16</f>
        <v xml:space="preserve"> </v>
      </c>
      <c r="F132" s="90" t="str">
        <f>'I13'!J16</f>
        <v xml:space="preserve"> </v>
      </c>
      <c r="G132" s="91"/>
      <c r="H132" s="91"/>
      <c r="I132" s="42"/>
      <c r="J132" s="42"/>
      <c r="K132" s="43">
        <f t="shared" si="3"/>
        <v>0</v>
      </c>
      <c r="L132" s="44">
        <f t="shared" si="4"/>
        <v>65</v>
      </c>
    </row>
    <row r="133" spans="1:12" x14ac:dyDescent="0.25">
      <c r="A133" s="40">
        <v>5</v>
      </c>
      <c r="B133" s="41" t="str">
        <f>IF('M13'!B17=0,"",'M13'!B17)</f>
        <v/>
      </c>
      <c r="C133" s="90" t="str">
        <f>'I13'!G17</f>
        <v xml:space="preserve"> </v>
      </c>
      <c r="D133" s="90" t="str">
        <f>'I13'!H17</f>
        <v xml:space="preserve"> </v>
      </c>
      <c r="E133" s="90" t="str">
        <f>'I13'!I17</f>
        <v xml:space="preserve"> </v>
      </c>
      <c r="F133" s="90" t="str">
        <f>'I13'!J17</f>
        <v xml:space="preserve"> </v>
      </c>
      <c r="G133" s="91"/>
      <c r="H133" s="91"/>
      <c r="I133" s="42"/>
      <c r="J133" s="42"/>
      <c r="K133" s="43">
        <f t="shared" si="3"/>
        <v>0</v>
      </c>
      <c r="L133" s="44">
        <f t="shared" si="4"/>
        <v>65</v>
      </c>
    </row>
    <row r="134" spans="1:12" x14ac:dyDescent="0.25">
      <c r="A134" s="40">
        <v>6</v>
      </c>
      <c r="B134" s="41" t="str">
        <f>IF('M13'!B18=0,"",'M13'!B18)</f>
        <v/>
      </c>
      <c r="C134" s="90" t="str">
        <f>'I13'!G18</f>
        <v xml:space="preserve"> </v>
      </c>
      <c r="D134" s="90" t="str">
        <f>'I13'!H18</f>
        <v xml:space="preserve"> </v>
      </c>
      <c r="E134" s="90" t="str">
        <f>'I13'!I18</f>
        <v xml:space="preserve"> </v>
      </c>
      <c r="F134" s="90" t="str">
        <f>'I13'!J18</f>
        <v xml:space="preserve"> </v>
      </c>
      <c r="G134" s="91"/>
      <c r="H134" s="91"/>
      <c r="I134" s="42"/>
      <c r="J134" s="42"/>
      <c r="K134" s="43">
        <f t="shared" si="3"/>
        <v>0</v>
      </c>
      <c r="L134" s="44">
        <f t="shared" si="4"/>
        <v>65</v>
      </c>
    </row>
    <row r="135" spans="1:12" x14ac:dyDescent="0.25">
      <c r="A135" s="40">
        <v>7</v>
      </c>
      <c r="B135" s="41" t="str">
        <f>IF('M13'!B19=0,"",'M13'!B19)</f>
        <v/>
      </c>
      <c r="C135" s="90" t="str">
        <f>'I13'!G19</f>
        <v xml:space="preserve"> </v>
      </c>
      <c r="D135" s="90" t="str">
        <f>'I13'!H19</f>
        <v xml:space="preserve"> </v>
      </c>
      <c r="E135" s="90" t="str">
        <f>'I13'!I19</f>
        <v xml:space="preserve"> </v>
      </c>
      <c r="F135" s="90" t="str">
        <f>'I13'!J19</f>
        <v xml:space="preserve"> </v>
      </c>
      <c r="G135" s="91"/>
      <c r="H135" s="91"/>
      <c r="I135" s="42"/>
      <c r="J135" s="42"/>
      <c r="K135" s="43">
        <f t="shared" si="3"/>
        <v>0</v>
      </c>
      <c r="L135" s="44">
        <f t="shared" si="4"/>
        <v>65</v>
      </c>
    </row>
    <row r="136" spans="1:12" x14ac:dyDescent="0.25">
      <c r="A136" s="40">
        <v>8</v>
      </c>
      <c r="B136" s="41" t="str">
        <f>IF('M13'!B20=0,"",'M13'!B20)</f>
        <v/>
      </c>
      <c r="C136" s="90" t="str">
        <f>'I13'!G20</f>
        <v xml:space="preserve"> </v>
      </c>
      <c r="D136" s="90" t="str">
        <f>'I13'!H20</f>
        <v xml:space="preserve"> </v>
      </c>
      <c r="E136" s="90" t="str">
        <f>'I13'!I20</f>
        <v xml:space="preserve"> </v>
      </c>
      <c r="F136" s="90" t="str">
        <f>'I13'!J20</f>
        <v xml:space="preserve"> </v>
      </c>
      <c r="G136" s="91"/>
      <c r="H136" s="91"/>
      <c r="I136" s="42"/>
      <c r="J136" s="42"/>
      <c r="K136" s="43">
        <f t="shared" si="3"/>
        <v>0</v>
      </c>
      <c r="L136" s="44">
        <f t="shared" si="4"/>
        <v>65</v>
      </c>
    </row>
    <row r="137" spans="1:12" x14ac:dyDescent="0.25">
      <c r="A137" s="40">
        <v>9</v>
      </c>
      <c r="B137" s="41" t="str">
        <f>IF('M13'!B21=0,"",'M13'!B21)</f>
        <v/>
      </c>
      <c r="C137" s="90" t="str">
        <f>'I13'!G21</f>
        <v xml:space="preserve"> </v>
      </c>
      <c r="D137" s="90" t="str">
        <f>'I13'!H21</f>
        <v xml:space="preserve"> </v>
      </c>
      <c r="E137" s="90" t="str">
        <f>'I13'!I21</f>
        <v xml:space="preserve"> </v>
      </c>
      <c r="F137" s="90" t="str">
        <f>'I13'!J21</f>
        <v xml:space="preserve"> </v>
      </c>
      <c r="G137" s="91"/>
      <c r="H137" s="91"/>
      <c r="I137" s="42"/>
      <c r="J137" s="42"/>
      <c r="K137" s="43">
        <f t="shared" si="3"/>
        <v>0</v>
      </c>
      <c r="L137" s="44">
        <f t="shared" si="4"/>
        <v>65</v>
      </c>
    </row>
    <row r="138" spans="1:12" x14ac:dyDescent="0.25">
      <c r="A138" s="40">
        <v>10</v>
      </c>
      <c r="B138" s="41" t="str">
        <f>IF('M13'!B22=0,"",'M13'!B22)</f>
        <v/>
      </c>
      <c r="C138" s="90" t="str">
        <f>'I13'!G22</f>
        <v xml:space="preserve"> </v>
      </c>
      <c r="D138" s="90" t="str">
        <f>'I13'!H22</f>
        <v xml:space="preserve"> </v>
      </c>
      <c r="E138" s="90" t="str">
        <f>'I13'!I22</f>
        <v xml:space="preserve"> </v>
      </c>
      <c r="F138" s="90" t="str">
        <f>'I13'!J22</f>
        <v xml:space="preserve"> </v>
      </c>
      <c r="G138" s="91"/>
      <c r="H138" s="91"/>
      <c r="I138" s="42"/>
      <c r="J138" s="42"/>
      <c r="K138" s="43">
        <f t="shared" si="3"/>
        <v>0</v>
      </c>
      <c r="L138" s="44">
        <f t="shared" si="4"/>
        <v>65</v>
      </c>
    </row>
    <row r="139" spans="1:12" x14ac:dyDescent="0.25">
      <c r="A139" s="40">
        <v>11</v>
      </c>
      <c r="B139" s="41" t="str">
        <f>IF('M13'!B23=0,"",'M13'!B23)</f>
        <v/>
      </c>
      <c r="C139" s="90" t="str">
        <f>'I13'!G23</f>
        <v xml:space="preserve"> </v>
      </c>
      <c r="D139" s="90" t="str">
        <f>'I13'!H23</f>
        <v xml:space="preserve"> </v>
      </c>
      <c r="E139" s="90" t="str">
        <f>'I13'!I23</f>
        <v xml:space="preserve"> </v>
      </c>
      <c r="F139" s="90" t="str">
        <f>'I13'!J23</f>
        <v xml:space="preserve"> </v>
      </c>
      <c r="G139" s="91"/>
      <c r="H139" s="91"/>
      <c r="I139" s="42"/>
      <c r="J139" s="42"/>
      <c r="K139" s="43">
        <f t="shared" si="3"/>
        <v>0</v>
      </c>
      <c r="L139" s="44">
        <f t="shared" si="4"/>
        <v>65</v>
      </c>
    </row>
    <row r="140" spans="1:12" x14ac:dyDescent="0.25">
      <c r="A140" s="40">
        <v>12</v>
      </c>
      <c r="B140" s="41" t="str">
        <f>IF('M13'!B24=0,"",'M13'!B24)</f>
        <v/>
      </c>
      <c r="C140" s="90" t="str">
        <f>'I13'!G24</f>
        <v xml:space="preserve"> </v>
      </c>
      <c r="D140" s="90" t="str">
        <f>'I13'!H24</f>
        <v xml:space="preserve"> </v>
      </c>
      <c r="E140" s="90" t="str">
        <f>'I13'!I24</f>
        <v xml:space="preserve"> </v>
      </c>
      <c r="F140" s="90" t="str">
        <f>'I13'!J24</f>
        <v xml:space="preserve"> </v>
      </c>
      <c r="G140" s="91"/>
      <c r="H140" s="91"/>
      <c r="I140" s="42"/>
      <c r="J140" s="42"/>
      <c r="K140" s="43">
        <f t="shared" si="3"/>
        <v>0</v>
      </c>
      <c r="L140" s="44">
        <f t="shared" si="4"/>
        <v>65</v>
      </c>
    </row>
    <row r="141" spans="1:12" x14ac:dyDescent="0.25">
      <c r="A141" s="40">
        <v>13</v>
      </c>
      <c r="B141" s="41" t="str">
        <f>IF('M13'!B25=0,"",'M13'!B25)</f>
        <v/>
      </c>
      <c r="C141" s="90" t="str">
        <f>'I13'!G25</f>
        <v xml:space="preserve"> </v>
      </c>
      <c r="D141" s="90" t="str">
        <f>'I13'!H25</f>
        <v xml:space="preserve"> </v>
      </c>
      <c r="E141" s="90" t="str">
        <f>'I13'!I25</f>
        <v xml:space="preserve"> </v>
      </c>
      <c r="F141" s="90" t="str">
        <f>'I13'!J25</f>
        <v xml:space="preserve"> </v>
      </c>
      <c r="G141" s="91"/>
      <c r="H141" s="91"/>
      <c r="I141" s="42"/>
      <c r="J141" s="42"/>
      <c r="K141" s="43">
        <f t="shared" si="3"/>
        <v>0</v>
      </c>
      <c r="L141" s="44">
        <f t="shared" si="4"/>
        <v>65</v>
      </c>
    </row>
    <row r="142" spans="1:12" x14ac:dyDescent="0.25">
      <c r="A142" s="40">
        <v>14</v>
      </c>
      <c r="B142" s="41" t="str">
        <f>IF('M13'!B26=0,"",'M13'!B26)</f>
        <v/>
      </c>
      <c r="C142" s="90" t="str">
        <f>'I13'!G26</f>
        <v xml:space="preserve"> </v>
      </c>
      <c r="D142" s="90" t="str">
        <f>'I13'!H26</f>
        <v xml:space="preserve"> </v>
      </c>
      <c r="E142" s="90" t="str">
        <f>'I13'!I26</f>
        <v xml:space="preserve"> </v>
      </c>
      <c r="F142" s="90" t="str">
        <f>'I13'!J26</f>
        <v xml:space="preserve"> </v>
      </c>
      <c r="G142" s="91"/>
      <c r="H142" s="91"/>
      <c r="I142" s="42"/>
      <c r="J142" s="42"/>
      <c r="K142" s="43">
        <f t="shared" si="3"/>
        <v>0</v>
      </c>
      <c r="L142" s="44">
        <f t="shared" si="4"/>
        <v>65</v>
      </c>
    </row>
    <row r="143" spans="1:12" x14ac:dyDescent="0.25">
      <c r="A143" s="40">
        <v>15</v>
      </c>
      <c r="B143" s="41" t="str">
        <f>IF('M13'!B27=0,"",'M13'!B27)</f>
        <v/>
      </c>
      <c r="C143" s="90" t="str">
        <f>'I13'!G27</f>
        <v xml:space="preserve"> </v>
      </c>
      <c r="D143" s="90" t="str">
        <f>'I13'!H27</f>
        <v xml:space="preserve"> </v>
      </c>
      <c r="E143" s="90" t="str">
        <f>'I13'!I27</f>
        <v xml:space="preserve"> </v>
      </c>
      <c r="F143" s="90" t="str">
        <f>'I13'!J27</f>
        <v xml:space="preserve"> </v>
      </c>
      <c r="G143" s="91"/>
      <c r="H143" s="91"/>
      <c r="I143" s="42"/>
      <c r="J143" s="42"/>
      <c r="K143" s="43">
        <f t="shared" si="3"/>
        <v>0</v>
      </c>
      <c r="L143" s="44">
        <f t="shared" si="4"/>
        <v>65</v>
      </c>
    </row>
    <row r="144" spans="1:12" x14ac:dyDescent="0.25">
      <c r="A144" s="40">
        <v>16</v>
      </c>
      <c r="B144" s="41" t="str">
        <f>IF('M13'!B28=0,"",'M13'!B28)</f>
        <v/>
      </c>
      <c r="C144" s="90" t="str">
        <f>'I13'!G28</f>
        <v xml:space="preserve"> </v>
      </c>
      <c r="D144" s="90" t="str">
        <f>'I13'!H28</f>
        <v xml:space="preserve"> </v>
      </c>
      <c r="E144" s="90" t="str">
        <f>'I13'!I28</f>
        <v xml:space="preserve"> </v>
      </c>
      <c r="F144" s="90" t="str">
        <f>'I13'!J28</f>
        <v xml:space="preserve"> </v>
      </c>
      <c r="G144" s="91"/>
      <c r="H144" s="91"/>
      <c r="I144" s="42"/>
      <c r="J144" s="42"/>
      <c r="K144" s="43">
        <f t="shared" si="3"/>
        <v>0</v>
      </c>
      <c r="L144" s="44">
        <f t="shared" si="4"/>
        <v>65</v>
      </c>
    </row>
    <row r="145" spans="1:12" x14ac:dyDescent="0.25">
      <c r="A145" s="40">
        <v>17</v>
      </c>
      <c r="B145" s="41" t="str">
        <f>IF('M13'!B29=0,"",'M13'!B29)</f>
        <v/>
      </c>
      <c r="C145" s="90" t="str">
        <f>'I13'!G29</f>
        <v xml:space="preserve"> </v>
      </c>
      <c r="D145" s="90" t="str">
        <f>'I13'!H29</f>
        <v xml:space="preserve"> </v>
      </c>
      <c r="E145" s="90" t="str">
        <f>'I13'!I29</f>
        <v xml:space="preserve"> </v>
      </c>
      <c r="F145" s="90" t="str">
        <f>'I13'!J29</f>
        <v xml:space="preserve"> </v>
      </c>
      <c r="G145" s="91"/>
      <c r="H145" s="91"/>
      <c r="I145" s="42"/>
      <c r="J145" s="42"/>
      <c r="K145" s="43">
        <f t="shared" si="3"/>
        <v>0</v>
      </c>
      <c r="L145" s="44">
        <f t="shared" si="4"/>
        <v>65</v>
      </c>
    </row>
    <row r="146" spans="1:12" x14ac:dyDescent="0.25">
      <c r="A146" s="40">
        <v>18</v>
      </c>
      <c r="B146" s="41" t="str">
        <f>IF('M13'!B30=0,"",'M13'!B30)</f>
        <v/>
      </c>
      <c r="C146" s="90" t="str">
        <f>'I13'!G30</f>
        <v xml:space="preserve"> </v>
      </c>
      <c r="D146" s="90" t="str">
        <f>'I13'!H30</f>
        <v xml:space="preserve"> </v>
      </c>
      <c r="E146" s="90" t="str">
        <f>'I13'!I30</f>
        <v xml:space="preserve"> </v>
      </c>
      <c r="F146" s="90" t="str">
        <f>'I13'!J30</f>
        <v xml:space="preserve"> </v>
      </c>
      <c r="G146" s="91"/>
      <c r="H146" s="91"/>
      <c r="I146" s="42"/>
      <c r="J146" s="42"/>
      <c r="K146" s="43">
        <f t="shared" si="3"/>
        <v>0</v>
      </c>
      <c r="L146" s="44">
        <f t="shared" si="4"/>
        <v>65</v>
      </c>
    </row>
    <row r="147" spans="1:12" x14ac:dyDescent="0.25">
      <c r="A147" s="40">
        <v>19</v>
      </c>
      <c r="B147" s="41" t="str">
        <f>IF('M13'!B31=0,"",'M13'!B31)</f>
        <v/>
      </c>
      <c r="C147" s="90" t="str">
        <f>'I13'!G31</f>
        <v xml:space="preserve"> </v>
      </c>
      <c r="D147" s="90" t="str">
        <f>'I13'!H31</f>
        <v xml:space="preserve"> </v>
      </c>
      <c r="E147" s="90" t="str">
        <f>'I13'!I31</f>
        <v xml:space="preserve"> </v>
      </c>
      <c r="F147" s="90" t="str">
        <f>'I13'!J31</f>
        <v xml:space="preserve"> </v>
      </c>
      <c r="G147" s="91"/>
      <c r="H147" s="91"/>
      <c r="I147" s="42"/>
      <c r="J147" s="42"/>
      <c r="K147" s="43">
        <f t="shared" si="3"/>
        <v>0</v>
      </c>
      <c r="L147" s="44">
        <f t="shared" si="4"/>
        <v>65</v>
      </c>
    </row>
    <row r="148" spans="1:12" x14ac:dyDescent="0.25">
      <c r="A148" s="40">
        <v>20</v>
      </c>
      <c r="B148" s="41" t="str">
        <f>IF('M13'!B32=0,"",'M13'!B32)</f>
        <v/>
      </c>
      <c r="C148" s="90" t="str">
        <f>'I13'!G32</f>
        <v xml:space="preserve"> </v>
      </c>
      <c r="D148" s="90" t="str">
        <f>'I13'!H32</f>
        <v xml:space="preserve"> </v>
      </c>
      <c r="E148" s="90" t="str">
        <f>'I13'!I32</f>
        <v xml:space="preserve"> </v>
      </c>
      <c r="F148" s="90" t="str">
        <f>'I13'!J32</f>
        <v xml:space="preserve"> </v>
      </c>
      <c r="G148" s="91"/>
      <c r="H148" s="91"/>
      <c r="I148" s="42"/>
      <c r="J148" s="42"/>
      <c r="K148" s="43">
        <f t="shared" si="3"/>
        <v>0</v>
      </c>
      <c r="L148" s="44">
        <f t="shared" si="4"/>
        <v>65</v>
      </c>
    </row>
    <row r="149" spans="1:12" x14ac:dyDescent="0.25">
      <c r="A149" s="40">
        <v>21</v>
      </c>
      <c r="B149" s="41" t="str">
        <f>IF('M13'!B33=0,"",'M13'!B33)</f>
        <v/>
      </c>
      <c r="C149" s="90" t="str">
        <f>'I13'!G33</f>
        <v xml:space="preserve"> </v>
      </c>
      <c r="D149" s="90" t="str">
        <f>'I13'!H33</f>
        <v xml:space="preserve"> </v>
      </c>
      <c r="E149" s="90" t="str">
        <f>'I13'!I33</f>
        <v xml:space="preserve"> </v>
      </c>
      <c r="F149" s="90" t="str">
        <f>'I13'!J33</f>
        <v xml:space="preserve"> </v>
      </c>
      <c r="G149" s="91"/>
      <c r="H149" s="91"/>
      <c r="I149" s="42"/>
      <c r="J149" s="42"/>
      <c r="K149" s="43">
        <f t="shared" si="3"/>
        <v>0</v>
      </c>
      <c r="L149" s="44">
        <f t="shared" si="4"/>
        <v>65</v>
      </c>
    </row>
    <row r="150" spans="1:12" x14ac:dyDescent="0.25">
      <c r="A150" s="40">
        <v>22</v>
      </c>
      <c r="B150" s="41" t="str">
        <f>IF('M13'!B34=0,"",'M13'!B34)</f>
        <v/>
      </c>
      <c r="C150" s="90" t="str">
        <f>'I13'!G34</f>
        <v xml:space="preserve"> </v>
      </c>
      <c r="D150" s="90" t="str">
        <f>'I13'!H34</f>
        <v xml:space="preserve"> </v>
      </c>
      <c r="E150" s="90" t="str">
        <f>'I13'!I34</f>
        <v xml:space="preserve"> </v>
      </c>
      <c r="F150" s="90" t="str">
        <f>'I13'!J34</f>
        <v xml:space="preserve"> </v>
      </c>
      <c r="G150" s="91"/>
      <c r="H150" s="91"/>
      <c r="I150" s="42"/>
      <c r="J150" s="42"/>
      <c r="K150" s="43">
        <f t="shared" si="3"/>
        <v>0</v>
      </c>
      <c r="L150" s="44">
        <f t="shared" si="4"/>
        <v>65</v>
      </c>
    </row>
    <row r="151" spans="1:12" x14ac:dyDescent="0.25">
      <c r="A151" s="40">
        <v>23</v>
      </c>
      <c r="B151" s="41" t="str">
        <f>IF('M13'!B35=0,"",'M13'!B35)</f>
        <v/>
      </c>
      <c r="C151" s="90" t="str">
        <f>'I13'!G35</f>
        <v xml:space="preserve"> </v>
      </c>
      <c r="D151" s="90" t="str">
        <f>'I13'!H35</f>
        <v xml:space="preserve"> </v>
      </c>
      <c r="E151" s="90" t="str">
        <f>'I13'!I35</f>
        <v xml:space="preserve"> </v>
      </c>
      <c r="F151" s="90" t="str">
        <f>'I13'!J35</f>
        <v xml:space="preserve"> </v>
      </c>
      <c r="G151" s="91"/>
      <c r="H151" s="91"/>
      <c r="I151" s="42"/>
      <c r="J151" s="42"/>
      <c r="K151" s="43">
        <f t="shared" si="3"/>
        <v>0</v>
      </c>
      <c r="L151" s="44">
        <f t="shared" si="4"/>
        <v>65</v>
      </c>
    </row>
    <row r="152" spans="1:12" x14ac:dyDescent="0.25">
      <c r="A152" s="40">
        <v>24</v>
      </c>
      <c r="B152" s="41" t="str">
        <f>IF('M13'!B36=0,"",'M13'!B36)</f>
        <v/>
      </c>
      <c r="C152" s="90" t="str">
        <f>'I13'!G36</f>
        <v xml:space="preserve"> </v>
      </c>
      <c r="D152" s="90" t="str">
        <f>'I13'!H36</f>
        <v xml:space="preserve"> </v>
      </c>
      <c r="E152" s="90" t="str">
        <f>'I13'!I36</f>
        <v xml:space="preserve"> </v>
      </c>
      <c r="F152" s="90" t="str">
        <f>'I13'!J36</f>
        <v xml:space="preserve"> </v>
      </c>
      <c r="G152" s="91"/>
      <c r="H152" s="91"/>
      <c r="I152" s="42"/>
      <c r="J152" s="42"/>
      <c r="K152" s="43">
        <f t="shared" si="3"/>
        <v>0</v>
      </c>
      <c r="L152" s="44">
        <f t="shared" si="4"/>
        <v>65</v>
      </c>
    </row>
    <row r="153" spans="1:12" x14ac:dyDescent="0.25">
      <c r="A153" s="40">
        <v>25</v>
      </c>
      <c r="B153" s="41" t="str">
        <f>IF('M13'!B37=0,"",'M13'!B37)</f>
        <v/>
      </c>
      <c r="C153" s="90" t="str">
        <f>'I13'!G37</f>
        <v xml:space="preserve"> </v>
      </c>
      <c r="D153" s="90" t="str">
        <f>'I13'!H37</f>
        <v xml:space="preserve"> </v>
      </c>
      <c r="E153" s="90" t="str">
        <f>'I13'!I37</f>
        <v xml:space="preserve"> </v>
      </c>
      <c r="F153" s="90" t="str">
        <f>'I13'!J37</f>
        <v xml:space="preserve"> </v>
      </c>
      <c r="G153" s="91"/>
      <c r="H153" s="91"/>
      <c r="I153" s="42"/>
      <c r="J153" s="42"/>
      <c r="K153" s="43">
        <f t="shared" si="3"/>
        <v>0</v>
      </c>
      <c r="L153" s="44">
        <f t="shared" si="4"/>
        <v>65</v>
      </c>
    </row>
    <row r="154" spans="1:12" x14ac:dyDescent="0.25">
      <c r="A154" s="40">
        <v>26</v>
      </c>
      <c r="B154" s="41" t="str">
        <f>IF('M13'!B38=0,"",'M13'!B38)</f>
        <v/>
      </c>
      <c r="C154" s="90" t="str">
        <f>'I13'!G38</f>
        <v xml:space="preserve"> </v>
      </c>
      <c r="D154" s="90" t="str">
        <f>'I13'!H38</f>
        <v xml:space="preserve"> </v>
      </c>
      <c r="E154" s="90" t="str">
        <f>'I13'!I38</f>
        <v xml:space="preserve"> </v>
      </c>
      <c r="F154" s="90" t="str">
        <f>'I13'!J38</f>
        <v xml:space="preserve"> </v>
      </c>
      <c r="G154" s="91"/>
      <c r="H154" s="91"/>
      <c r="I154" s="42"/>
      <c r="J154" s="42"/>
      <c r="K154" s="43">
        <f t="shared" si="3"/>
        <v>0</v>
      </c>
      <c r="L154" s="44">
        <f t="shared" si="4"/>
        <v>65</v>
      </c>
    </row>
    <row r="155" spans="1:12" x14ac:dyDescent="0.25">
      <c r="A155" s="40">
        <v>27</v>
      </c>
      <c r="B155" s="41" t="str">
        <f>IF('M13'!B39=0,"",'M13'!B39)</f>
        <v/>
      </c>
      <c r="C155" s="90" t="str">
        <f>'I13'!G39</f>
        <v xml:space="preserve"> </v>
      </c>
      <c r="D155" s="90" t="str">
        <f>'I13'!H39</f>
        <v xml:space="preserve"> </v>
      </c>
      <c r="E155" s="90" t="str">
        <f>'I13'!I39</f>
        <v xml:space="preserve"> </v>
      </c>
      <c r="F155" s="90" t="str">
        <f>'I13'!J39</f>
        <v xml:space="preserve"> </v>
      </c>
      <c r="G155" s="91"/>
      <c r="H155" s="91"/>
      <c r="I155" s="42"/>
      <c r="J155" s="42"/>
      <c r="K155" s="43">
        <f t="shared" si="3"/>
        <v>0</v>
      </c>
      <c r="L155" s="44">
        <f t="shared" si="4"/>
        <v>65</v>
      </c>
    </row>
    <row r="156" spans="1:12" x14ac:dyDescent="0.25">
      <c r="A156" s="40">
        <v>28</v>
      </c>
      <c r="B156" s="41" t="str">
        <f>IF('M13'!B40=0,"",'M13'!B40)</f>
        <v/>
      </c>
      <c r="C156" s="90" t="str">
        <f>'I13'!G40</f>
        <v xml:space="preserve"> </v>
      </c>
      <c r="D156" s="90" t="str">
        <f>'I13'!H40</f>
        <v xml:space="preserve"> </v>
      </c>
      <c r="E156" s="90" t="str">
        <f>'I13'!I40</f>
        <v xml:space="preserve"> </v>
      </c>
      <c r="F156" s="90" t="str">
        <f>'I13'!J40</f>
        <v xml:space="preserve"> </v>
      </c>
      <c r="G156" s="91"/>
      <c r="H156" s="91"/>
      <c r="I156" s="42"/>
      <c r="J156" s="42"/>
      <c r="K156" s="43">
        <f t="shared" si="3"/>
        <v>0</v>
      </c>
      <c r="L156" s="44">
        <f t="shared" si="4"/>
        <v>65</v>
      </c>
    </row>
    <row r="157" spans="1:12" x14ac:dyDescent="0.25">
      <c r="A157" s="40">
        <v>29</v>
      </c>
      <c r="B157" s="41" t="str">
        <f>IF('M13'!B41=0,"",'M13'!B41)</f>
        <v/>
      </c>
      <c r="C157" s="90" t="str">
        <f>'I13'!G41</f>
        <v xml:space="preserve"> </v>
      </c>
      <c r="D157" s="90" t="str">
        <f>'I13'!H41</f>
        <v xml:space="preserve"> </v>
      </c>
      <c r="E157" s="90" t="str">
        <f>'I13'!I41</f>
        <v xml:space="preserve"> </v>
      </c>
      <c r="F157" s="90" t="str">
        <f>'I13'!J41</f>
        <v xml:space="preserve"> </v>
      </c>
      <c r="G157" s="91"/>
      <c r="H157" s="91"/>
      <c r="I157" s="42"/>
      <c r="J157" s="42"/>
      <c r="K157" s="43">
        <f t="shared" si="3"/>
        <v>0</v>
      </c>
      <c r="L157" s="44">
        <f t="shared" si="4"/>
        <v>65</v>
      </c>
    </row>
    <row r="158" spans="1:12" x14ac:dyDescent="0.25">
      <c r="A158" s="40">
        <v>30</v>
      </c>
      <c r="B158" s="41" t="str">
        <f>IF('M13'!B42=0,"",'M13'!B42)</f>
        <v/>
      </c>
      <c r="C158" s="90" t="str">
        <f>'I13'!G42</f>
        <v xml:space="preserve"> </v>
      </c>
      <c r="D158" s="90" t="str">
        <f>'I13'!H42</f>
        <v xml:space="preserve"> </v>
      </c>
      <c r="E158" s="90" t="str">
        <f>'I13'!I42</f>
        <v xml:space="preserve"> </v>
      </c>
      <c r="F158" s="90" t="str">
        <f>'I13'!J42</f>
        <v xml:space="preserve"> </v>
      </c>
      <c r="G158" s="91"/>
      <c r="H158" s="91"/>
      <c r="I158" s="42"/>
      <c r="J158" s="42"/>
      <c r="K158" s="43">
        <f t="shared" si="3"/>
        <v>0</v>
      </c>
      <c r="L158" s="44">
        <f t="shared" si="4"/>
        <v>65</v>
      </c>
    </row>
    <row r="159" spans="1:12" x14ac:dyDescent="0.25">
      <c r="A159" s="40">
        <v>31</v>
      </c>
      <c r="B159" s="41" t="str">
        <f>IF('M13'!B43=0,"",'M13'!B43)</f>
        <v/>
      </c>
      <c r="C159" s="90" t="str">
        <f>'I13'!G43</f>
        <v xml:space="preserve"> </v>
      </c>
      <c r="D159" s="90" t="str">
        <f>'I13'!H43</f>
        <v xml:space="preserve"> </v>
      </c>
      <c r="E159" s="90" t="str">
        <f>'I13'!I43</f>
        <v xml:space="preserve"> </v>
      </c>
      <c r="F159" s="90" t="str">
        <f>'I13'!J43</f>
        <v xml:space="preserve"> </v>
      </c>
      <c r="G159" s="91"/>
      <c r="H159" s="91"/>
      <c r="I159" s="42"/>
      <c r="J159" s="42"/>
      <c r="K159" s="43">
        <f t="shared" si="3"/>
        <v>0</v>
      </c>
      <c r="L159" s="44">
        <f t="shared" si="4"/>
        <v>65</v>
      </c>
    </row>
    <row r="160" spans="1:12" x14ac:dyDescent="0.25">
      <c r="A160" s="40">
        <v>32</v>
      </c>
      <c r="B160" s="41" t="str">
        <f>IF('M13'!B44=0,"",'M13'!B44)</f>
        <v/>
      </c>
      <c r="C160" s="90" t="str">
        <f>'I13'!G44</f>
        <v xml:space="preserve"> </v>
      </c>
      <c r="D160" s="90" t="str">
        <f>'I13'!H44</f>
        <v xml:space="preserve"> </v>
      </c>
      <c r="E160" s="90" t="str">
        <f>'I13'!I44</f>
        <v xml:space="preserve"> </v>
      </c>
      <c r="F160" s="90" t="str">
        <f>'I13'!J44</f>
        <v xml:space="preserve"> </v>
      </c>
      <c r="G160" s="91"/>
      <c r="H160" s="91"/>
      <c r="I160" s="42"/>
      <c r="J160" s="42"/>
      <c r="K160" s="43">
        <f t="shared" si="3"/>
        <v>0</v>
      </c>
      <c r="L160" s="44">
        <f t="shared" si="4"/>
        <v>65</v>
      </c>
    </row>
    <row r="161" spans="1:12" x14ac:dyDescent="0.25">
      <c r="A161" s="40">
        <v>33</v>
      </c>
      <c r="B161" s="41" t="str">
        <f>IF('M13'!B45=0,"",'M13'!B45)</f>
        <v/>
      </c>
      <c r="C161" s="90" t="str">
        <f>'I13'!G45</f>
        <v xml:space="preserve"> </v>
      </c>
      <c r="D161" s="90" t="str">
        <f>'I13'!H45</f>
        <v xml:space="preserve"> </v>
      </c>
      <c r="E161" s="90" t="str">
        <f>'I13'!I45</f>
        <v xml:space="preserve"> </v>
      </c>
      <c r="F161" s="90" t="str">
        <f>'I13'!J45</f>
        <v xml:space="preserve"> </v>
      </c>
      <c r="G161" s="91"/>
      <c r="H161" s="91"/>
      <c r="I161" s="42"/>
      <c r="J161" s="42"/>
      <c r="K161" s="43">
        <f t="shared" si="3"/>
        <v>0</v>
      </c>
      <c r="L161" s="44">
        <f t="shared" si="4"/>
        <v>65</v>
      </c>
    </row>
    <row r="162" spans="1:12" x14ac:dyDescent="0.25">
      <c r="A162" s="40">
        <v>34</v>
      </c>
      <c r="B162" s="41" t="str">
        <f>IF('M13'!B46=0,"",'M13'!B46)</f>
        <v/>
      </c>
      <c r="C162" s="90" t="str">
        <f>'I13'!G46</f>
        <v xml:space="preserve"> </v>
      </c>
      <c r="D162" s="90" t="str">
        <f>'I13'!H46</f>
        <v xml:space="preserve"> </v>
      </c>
      <c r="E162" s="90" t="str">
        <f>'I13'!I46</f>
        <v xml:space="preserve"> </v>
      </c>
      <c r="F162" s="90" t="str">
        <f>'I13'!J46</f>
        <v xml:space="preserve"> </v>
      </c>
      <c r="G162" s="91"/>
      <c r="H162" s="91"/>
      <c r="I162" s="42"/>
      <c r="J162" s="42"/>
      <c r="K162" s="43">
        <f t="shared" si="3"/>
        <v>0</v>
      </c>
      <c r="L162" s="44">
        <f t="shared" si="4"/>
        <v>65</v>
      </c>
    </row>
    <row r="163" spans="1:12" x14ac:dyDescent="0.25">
      <c r="A163" s="40">
        <v>35</v>
      </c>
      <c r="B163" s="41" t="str">
        <f>IF('M13'!B47=0,"",'M13'!B47)</f>
        <v/>
      </c>
      <c r="C163" s="90" t="str">
        <f>'I13'!G47</f>
        <v xml:space="preserve"> </v>
      </c>
      <c r="D163" s="90" t="str">
        <f>'I13'!H47</f>
        <v xml:space="preserve"> </v>
      </c>
      <c r="E163" s="90" t="str">
        <f>'I13'!I47</f>
        <v xml:space="preserve"> </v>
      </c>
      <c r="F163" s="90" t="str">
        <f>'I13'!J47</f>
        <v xml:space="preserve"> </v>
      </c>
      <c r="G163" s="91"/>
      <c r="H163" s="91"/>
      <c r="I163" s="42"/>
      <c r="J163" s="42"/>
      <c r="K163" s="43">
        <f t="shared" si="3"/>
        <v>0</v>
      </c>
      <c r="L163" s="44">
        <f t="shared" si="4"/>
        <v>65</v>
      </c>
    </row>
    <row r="164" spans="1:12" x14ac:dyDescent="0.25">
      <c r="A164" s="40">
        <v>36</v>
      </c>
      <c r="B164" s="41" t="str">
        <f>IF('M13'!B48=0,"",'M13'!B48)</f>
        <v/>
      </c>
      <c r="C164" s="90" t="str">
        <f>'I13'!G48</f>
        <v xml:space="preserve"> </v>
      </c>
      <c r="D164" s="90" t="str">
        <f>'I13'!H48</f>
        <v xml:space="preserve"> </v>
      </c>
      <c r="E164" s="90" t="str">
        <f>'I13'!I48</f>
        <v xml:space="preserve"> </v>
      </c>
      <c r="F164" s="90" t="str">
        <f>'I13'!J48</f>
        <v xml:space="preserve"> </v>
      </c>
      <c r="G164" s="91"/>
      <c r="H164" s="91"/>
      <c r="I164" s="42"/>
      <c r="J164" s="42"/>
      <c r="K164" s="43">
        <f t="shared" si="3"/>
        <v>0</v>
      </c>
      <c r="L164" s="44">
        <f t="shared" si="4"/>
        <v>65</v>
      </c>
    </row>
    <row r="165" spans="1:12" x14ac:dyDescent="0.25">
      <c r="A165" s="40">
        <v>37</v>
      </c>
      <c r="B165" s="41" t="str">
        <f>IF('M13'!B49=0,"",'M13'!B49)</f>
        <v/>
      </c>
      <c r="C165" s="90" t="str">
        <f>'I13'!G49</f>
        <v xml:space="preserve"> </v>
      </c>
      <c r="D165" s="90" t="str">
        <f>'I13'!H49</f>
        <v xml:space="preserve"> </v>
      </c>
      <c r="E165" s="90" t="str">
        <f>'I13'!I49</f>
        <v xml:space="preserve"> </v>
      </c>
      <c r="F165" s="90" t="str">
        <f>'I13'!J49</f>
        <v xml:space="preserve"> </v>
      </c>
      <c r="G165" s="91"/>
      <c r="H165" s="91"/>
      <c r="I165" s="42"/>
      <c r="J165" s="42"/>
      <c r="K165" s="43">
        <f t="shared" si="3"/>
        <v>0</v>
      </c>
      <c r="L165" s="44">
        <f t="shared" si="4"/>
        <v>65</v>
      </c>
    </row>
    <row r="166" spans="1:12" x14ac:dyDescent="0.25">
      <c r="A166" s="40">
        <v>38</v>
      </c>
      <c r="B166" s="41" t="str">
        <f>IF('M13'!B50=0,"",'M13'!B50)</f>
        <v/>
      </c>
      <c r="C166" s="90" t="str">
        <f>'I13'!G50</f>
        <v xml:space="preserve"> </v>
      </c>
      <c r="D166" s="90" t="str">
        <f>'I13'!H50</f>
        <v xml:space="preserve"> </v>
      </c>
      <c r="E166" s="90" t="str">
        <f>'I13'!I50</f>
        <v xml:space="preserve"> </v>
      </c>
      <c r="F166" s="90" t="str">
        <f>'I13'!J50</f>
        <v xml:space="preserve"> </v>
      </c>
      <c r="G166" s="91"/>
      <c r="H166" s="91"/>
      <c r="I166" s="42"/>
      <c r="J166" s="42"/>
      <c r="K166" s="43">
        <f t="shared" si="3"/>
        <v>0</v>
      </c>
      <c r="L166" s="44">
        <f t="shared" si="4"/>
        <v>65</v>
      </c>
    </row>
    <row r="167" spans="1:12" x14ac:dyDescent="0.25">
      <c r="A167" s="40">
        <v>39</v>
      </c>
      <c r="B167" s="41" t="str">
        <f>IF('M13'!B51=0,"",'M13'!B51)</f>
        <v/>
      </c>
      <c r="C167" s="90" t="str">
        <f>'I13'!G51</f>
        <v xml:space="preserve"> </v>
      </c>
      <c r="D167" s="90" t="str">
        <f>'I13'!H51</f>
        <v xml:space="preserve"> </v>
      </c>
      <c r="E167" s="90" t="str">
        <f>'I13'!I51</f>
        <v xml:space="preserve"> </v>
      </c>
      <c r="F167" s="90" t="str">
        <f>'I13'!J51</f>
        <v xml:space="preserve"> </v>
      </c>
      <c r="G167" s="91"/>
      <c r="H167" s="91"/>
      <c r="I167" s="42"/>
      <c r="J167" s="42"/>
      <c r="K167" s="43">
        <f t="shared" si="3"/>
        <v>0</v>
      </c>
      <c r="L167" s="44">
        <f t="shared" si="4"/>
        <v>65</v>
      </c>
    </row>
    <row r="168" spans="1:12" x14ac:dyDescent="0.25">
      <c r="A168" s="40">
        <v>40</v>
      </c>
      <c r="B168" s="41" t="str">
        <f>IF('M13'!B52=0,"",'M13'!B52)</f>
        <v/>
      </c>
      <c r="C168" s="90" t="str">
        <f>'I13'!G52</f>
        <v xml:space="preserve"> </v>
      </c>
      <c r="D168" s="90" t="str">
        <f>'I13'!H52</f>
        <v xml:space="preserve"> </v>
      </c>
      <c r="E168" s="90" t="str">
        <f>'I13'!I52</f>
        <v xml:space="preserve"> </v>
      </c>
      <c r="F168" s="90" t="str">
        <f>'I13'!J52</f>
        <v xml:space="preserve"> </v>
      </c>
      <c r="G168" s="91"/>
      <c r="H168" s="91"/>
      <c r="I168" s="42"/>
      <c r="J168" s="42"/>
      <c r="K168" s="43">
        <f t="shared" si="3"/>
        <v>0</v>
      </c>
      <c r="L168" s="44">
        <f t="shared" si="4"/>
        <v>65</v>
      </c>
    </row>
    <row r="169" spans="1:12" x14ac:dyDescent="0.25">
      <c r="A169" s="40">
        <v>41</v>
      </c>
      <c r="B169" s="41" t="str">
        <f>IF('M13'!B53=0,"",'M13'!B53)</f>
        <v/>
      </c>
      <c r="C169" s="90" t="str">
        <f>'I13'!G53</f>
        <v xml:space="preserve"> </v>
      </c>
      <c r="D169" s="90" t="str">
        <f>'I13'!H53</f>
        <v xml:space="preserve"> </v>
      </c>
      <c r="E169" s="90" t="str">
        <f>'I13'!I53</f>
        <v xml:space="preserve"> </v>
      </c>
      <c r="F169" s="90" t="str">
        <f>'I13'!J53</f>
        <v xml:space="preserve"> </v>
      </c>
      <c r="G169" s="91"/>
      <c r="H169" s="91"/>
      <c r="I169" s="42"/>
      <c r="J169" s="42"/>
      <c r="K169" s="43">
        <f t="shared" si="3"/>
        <v>0</v>
      </c>
      <c r="L169" s="44">
        <f t="shared" si="4"/>
        <v>65</v>
      </c>
    </row>
    <row r="170" spans="1:12" x14ac:dyDescent="0.25">
      <c r="A170" s="40">
        <v>42</v>
      </c>
      <c r="B170" s="41" t="str">
        <f>IF('M13'!B54=0,"",'M13'!B54)</f>
        <v/>
      </c>
      <c r="C170" s="90" t="str">
        <f>'I13'!G54</f>
        <v xml:space="preserve"> </v>
      </c>
      <c r="D170" s="90" t="str">
        <f>'I13'!H54</f>
        <v xml:space="preserve"> </v>
      </c>
      <c r="E170" s="90" t="str">
        <f>'I13'!I54</f>
        <v xml:space="preserve"> </v>
      </c>
      <c r="F170" s="90" t="str">
        <f>'I13'!J54</f>
        <v xml:space="preserve"> </v>
      </c>
      <c r="G170" s="91"/>
      <c r="H170" s="91"/>
      <c r="I170" s="42"/>
      <c r="J170" s="42"/>
      <c r="K170" s="43">
        <f t="shared" si="3"/>
        <v>0</v>
      </c>
      <c r="L170" s="44">
        <f t="shared" si="4"/>
        <v>65</v>
      </c>
    </row>
    <row r="171" spans="1:12" x14ac:dyDescent="0.25">
      <c r="A171" s="40">
        <v>43</v>
      </c>
      <c r="B171" s="41" t="str">
        <f>IF('M13'!B55=0,"",'M13'!B55)</f>
        <v/>
      </c>
      <c r="C171" s="90" t="str">
        <f>'I13'!G55</f>
        <v xml:space="preserve"> </v>
      </c>
      <c r="D171" s="90" t="str">
        <f>'I13'!H55</f>
        <v xml:space="preserve"> </v>
      </c>
      <c r="E171" s="90" t="str">
        <f>'I13'!I55</f>
        <v xml:space="preserve"> </v>
      </c>
      <c r="F171" s="90" t="str">
        <f>'I13'!J55</f>
        <v xml:space="preserve"> </v>
      </c>
      <c r="G171" s="91"/>
      <c r="H171" s="91"/>
      <c r="I171" s="42"/>
      <c r="J171" s="42"/>
      <c r="K171" s="43">
        <f t="shared" si="3"/>
        <v>0</v>
      </c>
      <c r="L171" s="44">
        <f t="shared" si="4"/>
        <v>65</v>
      </c>
    </row>
    <row r="172" spans="1:12" x14ac:dyDescent="0.25">
      <c r="A172" s="40">
        <v>44</v>
      </c>
      <c r="B172" s="41" t="str">
        <f>IF('M13'!B56=0,"",'M13'!B56)</f>
        <v/>
      </c>
      <c r="C172" s="90" t="str">
        <f>'I13'!G56</f>
        <v xml:space="preserve"> </v>
      </c>
      <c r="D172" s="90" t="str">
        <f>'I13'!H56</f>
        <v xml:space="preserve"> </v>
      </c>
      <c r="E172" s="90" t="str">
        <f>'I13'!I56</f>
        <v xml:space="preserve"> </v>
      </c>
      <c r="F172" s="90" t="str">
        <f>'I13'!J56</f>
        <v xml:space="preserve"> </v>
      </c>
      <c r="G172" s="91"/>
      <c r="H172" s="91"/>
      <c r="I172" s="42"/>
      <c r="J172" s="42"/>
      <c r="K172" s="43">
        <f t="shared" si="3"/>
        <v>0</v>
      </c>
      <c r="L172" s="44">
        <f t="shared" si="4"/>
        <v>65</v>
      </c>
    </row>
    <row r="173" spans="1:12" x14ac:dyDescent="0.25">
      <c r="A173" s="40">
        <v>45</v>
      </c>
      <c r="B173" s="41" t="str">
        <f>IF('M13'!B57=0,"",'M13'!B57)</f>
        <v/>
      </c>
      <c r="C173" s="90" t="str">
        <f>'I13'!G57</f>
        <v xml:space="preserve"> </v>
      </c>
      <c r="D173" s="90" t="str">
        <f>'I13'!H57</f>
        <v xml:space="preserve"> </v>
      </c>
      <c r="E173" s="90" t="str">
        <f>'I13'!I57</f>
        <v xml:space="preserve"> </v>
      </c>
      <c r="F173" s="90" t="str">
        <f>'I13'!J57</f>
        <v xml:space="preserve"> </v>
      </c>
      <c r="G173" s="91"/>
      <c r="H173" s="91"/>
      <c r="I173" s="42"/>
      <c r="J173" s="42"/>
      <c r="K173" s="43">
        <f t="shared" si="3"/>
        <v>0</v>
      </c>
      <c r="L173" s="44">
        <f t="shared" si="4"/>
        <v>65</v>
      </c>
    </row>
    <row r="174" spans="1:12" x14ac:dyDescent="0.25">
      <c r="A174" s="40">
        <v>46</v>
      </c>
      <c r="B174" s="41" t="str">
        <f>IF('M13'!B58=0,"",'M13'!B58)</f>
        <v/>
      </c>
      <c r="C174" s="90" t="str">
        <f>'I13'!G58</f>
        <v xml:space="preserve"> </v>
      </c>
      <c r="D174" s="90" t="str">
        <f>'I13'!H58</f>
        <v xml:space="preserve"> </v>
      </c>
      <c r="E174" s="90" t="str">
        <f>'I13'!I58</f>
        <v xml:space="preserve"> </v>
      </c>
      <c r="F174" s="90" t="str">
        <f>'I13'!J58</f>
        <v xml:space="preserve"> </v>
      </c>
      <c r="G174" s="91"/>
      <c r="H174" s="91"/>
      <c r="I174" s="42"/>
      <c r="J174" s="42"/>
      <c r="K174" s="43">
        <f t="shared" si="3"/>
        <v>0</v>
      </c>
      <c r="L174" s="44">
        <f t="shared" si="4"/>
        <v>65</v>
      </c>
    </row>
    <row r="175" spans="1:12" x14ac:dyDescent="0.25">
      <c r="A175" s="40">
        <v>47</v>
      </c>
      <c r="B175" s="41" t="str">
        <f>IF('M13'!B59=0,"",'M13'!B59)</f>
        <v/>
      </c>
      <c r="C175" s="90" t="str">
        <f>'I13'!G59</f>
        <v xml:space="preserve"> </v>
      </c>
      <c r="D175" s="90" t="str">
        <f>'I13'!H59</f>
        <v xml:space="preserve"> </v>
      </c>
      <c r="E175" s="90" t="str">
        <f>'I13'!I59</f>
        <v xml:space="preserve"> </v>
      </c>
      <c r="F175" s="90" t="str">
        <f>'I13'!J59</f>
        <v xml:space="preserve"> </v>
      </c>
      <c r="G175" s="91"/>
      <c r="H175" s="91"/>
      <c r="I175" s="42"/>
      <c r="J175" s="42"/>
      <c r="K175" s="43">
        <f t="shared" si="3"/>
        <v>0</v>
      </c>
      <c r="L175" s="44">
        <f t="shared" si="4"/>
        <v>65</v>
      </c>
    </row>
    <row r="176" spans="1:12" x14ac:dyDescent="0.25">
      <c r="A176" s="40">
        <v>48</v>
      </c>
      <c r="B176" s="41" t="str">
        <f>IF('M13'!B60=0,"",'M13'!B60)</f>
        <v/>
      </c>
      <c r="C176" s="90" t="str">
        <f>'I13'!G60</f>
        <v xml:space="preserve"> </v>
      </c>
      <c r="D176" s="90" t="str">
        <f>'I13'!H60</f>
        <v xml:space="preserve"> </v>
      </c>
      <c r="E176" s="90" t="str">
        <f>'I13'!I60</f>
        <v xml:space="preserve"> </v>
      </c>
      <c r="F176" s="90" t="str">
        <f>'I13'!J60</f>
        <v xml:space="preserve"> </v>
      </c>
      <c r="G176" s="91"/>
      <c r="H176" s="91"/>
      <c r="I176" s="42"/>
      <c r="J176" s="42"/>
      <c r="K176" s="43">
        <f t="shared" si="3"/>
        <v>0</v>
      </c>
      <c r="L176" s="44">
        <f t="shared" si="4"/>
        <v>65</v>
      </c>
    </row>
    <row r="177" spans="1:21" x14ac:dyDescent="0.25">
      <c r="A177" s="40">
        <v>49</v>
      </c>
      <c r="B177" s="41" t="str">
        <f>IF('M13'!B61=0,"",'M13'!B61)</f>
        <v/>
      </c>
      <c r="C177" s="90" t="str">
        <f>'I13'!G61</f>
        <v xml:space="preserve"> </v>
      </c>
      <c r="D177" s="90" t="str">
        <f>'I13'!H61</f>
        <v xml:space="preserve"> </v>
      </c>
      <c r="E177" s="90" t="str">
        <f>'I13'!I61</f>
        <v xml:space="preserve"> </v>
      </c>
      <c r="F177" s="90" t="str">
        <f>'I13'!J61</f>
        <v xml:space="preserve"> </v>
      </c>
      <c r="G177" s="91"/>
      <c r="H177" s="91"/>
      <c r="I177" s="42"/>
      <c r="J177" s="42"/>
      <c r="K177" s="43">
        <f t="shared" si="3"/>
        <v>0</v>
      </c>
      <c r="L177" s="44">
        <f t="shared" si="4"/>
        <v>65</v>
      </c>
    </row>
    <row r="178" spans="1:21" x14ac:dyDescent="0.25">
      <c r="A178" s="40">
        <v>50</v>
      </c>
      <c r="B178" s="41" t="str">
        <f>IF('M13'!B62=0,"",'M13'!B62)</f>
        <v/>
      </c>
      <c r="C178" s="90" t="str">
        <f>'I13'!G62</f>
        <v xml:space="preserve"> </v>
      </c>
      <c r="D178" s="90" t="str">
        <f>'I13'!H62</f>
        <v xml:space="preserve"> </v>
      </c>
      <c r="E178" s="90" t="str">
        <f>'I13'!I62</f>
        <v xml:space="preserve"> </v>
      </c>
      <c r="F178" s="90" t="str">
        <f>'I13'!J62</f>
        <v xml:space="preserve"> </v>
      </c>
      <c r="G178" s="91"/>
      <c r="H178" s="91"/>
      <c r="I178" s="42"/>
      <c r="J178" s="42"/>
      <c r="K178" s="43">
        <f t="shared" si="3"/>
        <v>0</v>
      </c>
      <c r="L178" s="44">
        <f t="shared" si="4"/>
        <v>65</v>
      </c>
    </row>
    <row r="179" spans="1:21" x14ac:dyDescent="0.25">
      <c r="A179" s="46"/>
      <c r="I179" s="48"/>
      <c r="J179" s="48"/>
      <c r="K179" s="49"/>
      <c r="L179" s="50"/>
    </row>
    <row r="180" spans="1:21" ht="63" customHeight="1" x14ac:dyDescent="0.25">
      <c r="A180" s="198" t="s">
        <v>88</v>
      </c>
      <c r="B180" s="199"/>
      <c r="C180" s="199"/>
      <c r="D180" s="199"/>
      <c r="E180" s="199"/>
      <c r="F180" s="199"/>
      <c r="G180" s="199"/>
      <c r="H180" s="199"/>
      <c r="I180" s="199"/>
      <c r="J180" s="199"/>
      <c r="K180" s="199"/>
      <c r="L180" s="200"/>
    </row>
    <row r="181" spans="1:21" ht="15" customHeight="1" x14ac:dyDescent="0.25">
      <c r="A181" s="191" t="str">
        <f>DS!$A$7</f>
        <v>Directora:</v>
      </c>
      <c r="B181" s="191"/>
      <c r="C181" s="191"/>
      <c r="D181" s="191"/>
      <c r="E181" s="191" t="str">
        <f>DS!$A$10</f>
        <v>Docente:</v>
      </c>
      <c r="F181" s="191"/>
      <c r="G181" s="191"/>
      <c r="H181" s="191"/>
      <c r="I181" s="191"/>
      <c r="J181" s="191"/>
      <c r="K181" s="191"/>
      <c r="L181" s="191"/>
    </row>
    <row r="182" spans="1:21" ht="15" customHeight="1" x14ac:dyDescent="0.25">
      <c r="A182" s="201" t="str">
        <f>DS!$B$7</f>
        <v>Mgs. Dora Gutierrez</v>
      </c>
      <c r="B182" s="201"/>
      <c r="C182" s="201"/>
      <c r="D182" s="201"/>
      <c r="E182" s="202" t="str">
        <f>DS!$B$10</f>
        <v>Lic. Franco Avilés Narváez</v>
      </c>
      <c r="F182" s="203"/>
      <c r="G182" s="203"/>
      <c r="H182" s="203"/>
      <c r="I182" s="203"/>
      <c r="J182" s="203"/>
      <c r="K182" s="203"/>
      <c r="L182" s="204"/>
    </row>
    <row r="183" spans="1:21" ht="19.5" customHeight="1" x14ac:dyDescent="0.25">
      <c r="A183" s="205" t="str">
        <f>DS!$B$4</f>
        <v xml:space="preserve">Unidad Educativa Víctor Manuel Albornoz </v>
      </c>
      <c r="B183" s="206"/>
      <c r="C183" s="206"/>
      <c r="D183" s="206"/>
      <c r="E183" s="206"/>
      <c r="F183" s="206"/>
      <c r="G183" s="206"/>
      <c r="H183" s="206"/>
      <c r="I183" s="206"/>
      <c r="J183" s="206"/>
      <c r="K183" s="206"/>
      <c r="L183" s="207"/>
    </row>
    <row r="184" spans="1:21" ht="19.5" customHeight="1" x14ac:dyDescent="0.25">
      <c r="A184" s="208" t="s">
        <v>109</v>
      </c>
      <c r="B184" s="209"/>
      <c r="C184" s="209"/>
      <c r="D184" s="209"/>
      <c r="E184" s="209"/>
      <c r="F184" s="209"/>
      <c r="G184" s="209"/>
      <c r="H184" s="209"/>
      <c r="I184" s="209"/>
      <c r="J184" s="209"/>
      <c r="K184" s="209"/>
      <c r="L184" s="210"/>
    </row>
    <row r="185" spans="1:21" ht="19.5" customHeight="1" x14ac:dyDescent="0.25">
      <c r="A185" s="208" t="str">
        <f>DS!$B$6</f>
        <v>2025 - 2026</v>
      </c>
      <c r="B185" s="209"/>
      <c r="C185" s="209"/>
      <c r="D185" s="209"/>
      <c r="E185" s="209"/>
      <c r="F185" s="209"/>
      <c r="G185" s="209"/>
      <c r="H185" s="209"/>
      <c r="I185" s="209"/>
      <c r="J185" s="209"/>
      <c r="K185" s="209"/>
      <c r="L185" s="210"/>
    </row>
    <row r="186" spans="1:21" ht="19.5" customHeight="1" x14ac:dyDescent="0.25">
      <c r="A186" s="51"/>
      <c r="B186" s="33"/>
      <c r="C186" s="33"/>
      <c r="D186" s="33"/>
      <c r="E186" s="33"/>
      <c r="F186" s="33"/>
      <c r="G186" s="33"/>
      <c r="H186" s="33"/>
      <c r="L186" s="52"/>
    </row>
    <row r="187" spans="1:21" s="55" customFormat="1" ht="15" customHeight="1" x14ac:dyDescent="0.25">
      <c r="A187" s="211" t="s">
        <v>90</v>
      </c>
      <c r="B187" s="212"/>
      <c r="C187" s="53"/>
      <c r="D187" s="53"/>
      <c r="E187" s="53"/>
      <c r="F187" s="53"/>
      <c r="G187" s="53"/>
      <c r="H187" s="53"/>
      <c r="I187" s="53"/>
      <c r="J187" s="53"/>
      <c r="K187" s="53"/>
      <c r="L187" s="54"/>
      <c r="M187" s="32"/>
      <c r="N187" s="32"/>
      <c r="O187" s="32"/>
      <c r="P187" s="32"/>
      <c r="Q187" s="32"/>
      <c r="R187" s="32"/>
      <c r="S187" s="32"/>
      <c r="T187" s="32"/>
      <c r="U187" s="32"/>
    </row>
    <row r="188" spans="1:21" s="55" customFormat="1" ht="6" customHeight="1" x14ac:dyDescent="0.25">
      <c r="A188" s="56"/>
      <c r="B188" s="57"/>
      <c r="C188" s="53"/>
      <c r="D188" s="53"/>
      <c r="E188" s="53"/>
      <c r="F188" s="53"/>
      <c r="G188" s="53"/>
      <c r="H188" s="53"/>
      <c r="I188" s="53"/>
      <c r="J188" s="53"/>
      <c r="K188" s="53"/>
      <c r="L188" s="54"/>
      <c r="M188" s="32"/>
      <c r="N188" s="32"/>
      <c r="O188" s="32"/>
      <c r="P188" s="32"/>
      <c r="Q188" s="32"/>
      <c r="R188" s="32"/>
      <c r="S188" s="32"/>
      <c r="T188" s="32"/>
      <c r="U188" s="32"/>
    </row>
    <row r="189" spans="1:21" s="55" customFormat="1" ht="15" customHeight="1" x14ac:dyDescent="0.25">
      <c r="A189" s="58" t="s">
        <v>91</v>
      </c>
      <c r="B189" s="59" t="s">
        <v>92</v>
      </c>
      <c r="C189" s="53" t="str">
        <f>$A$6</f>
        <v>Lic. Franco Avilés Narváez</v>
      </c>
      <c r="D189" s="53"/>
      <c r="E189" s="59"/>
      <c r="F189" s="59"/>
      <c r="G189" s="59" t="s">
        <v>93</v>
      </c>
      <c r="H189" s="53">
        <f>$C$8</f>
        <v>0</v>
      </c>
      <c r="I189" s="53"/>
      <c r="J189" s="53"/>
      <c r="K189" s="53"/>
      <c r="L189" s="54"/>
      <c r="M189" s="32"/>
      <c r="N189" s="32"/>
      <c r="O189" s="32"/>
      <c r="P189" s="32"/>
      <c r="Q189" s="32"/>
      <c r="R189" s="32"/>
      <c r="S189" s="32"/>
      <c r="T189" s="32"/>
      <c r="U189" s="32"/>
    </row>
    <row r="190" spans="1:21" s="55" customFormat="1" ht="15" customHeight="1" x14ac:dyDescent="0.25">
      <c r="A190" s="58" t="s">
        <v>94</v>
      </c>
      <c r="B190" s="59" t="s">
        <v>95</v>
      </c>
      <c r="C190" s="53">
        <f>$C$6</f>
        <v>0</v>
      </c>
      <c r="D190" s="53"/>
      <c r="E190" s="59"/>
      <c r="F190" s="59"/>
      <c r="G190" s="59" t="s">
        <v>96</v>
      </c>
      <c r="H190" s="53">
        <f>$G$8</f>
        <v>0</v>
      </c>
      <c r="I190" s="53"/>
      <c r="J190" s="53"/>
      <c r="K190" s="53"/>
      <c r="L190" s="54"/>
      <c r="M190" s="32"/>
      <c r="N190" s="32"/>
      <c r="O190" s="32"/>
      <c r="P190" s="32"/>
      <c r="Q190" s="32"/>
      <c r="R190" s="32"/>
      <c r="S190" s="32"/>
      <c r="T190" s="32"/>
      <c r="U190" s="32"/>
    </row>
    <row r="191" spans="1:21" s="55" customFormat="1" ht="15" customHeight="1" x14ac:dyDescent="0.25">
      <c r="A191" s="58" t="s">
        <v>97</v>
      </c>
      <c r="B191" s="59" t="s">
        <v>98</v>
      </c>
      <c r="C191" s="53">
        <f>$A$8</f>
        <v>0</v>
      </c>
      <c r="D191" s="53"/>
      <c r="E191" s="59"/>
      <c r="F191" s="59"/>
      <c r="G191" s="59" t="s">
        <v>99</v>
      </c>
      <c r="H191" s="53">
        <f>$H$8</f>
        <v>0</v>
      </c>
      <c r="I191" s="53"/>
      <c r="J191" s="53"/>
      <c r="K191" s="53"/>
      <c r="L191" s="54"/>
      <c r="M191" s="32"/>
      <c r="N191" s="32"/>
      <c r="O191" s="32"/>
      <c r="P191" s="32"/>
      <c r="Q191" s="32"/>
      <c r="R191" s="32"/>
      <c r="S191" s="32"/>
      <c r="T191" s="32"/>
      <c r="U191" s="32"/>
    </row>
    <row r="192" spans="1:21" s="55" customFormat="1" ht="6" customHeight="1" x14ac:dyDescent="0.25">
      <c r="A192" s="60"/>
      <c r="B192" s="61"/>
      <c r="C192" s="61"/>
      <c r="D192" s="61"/>
      <c r="E192" s="53"/>
      <c r="F192" s="53"/>
      <c r="G192" s="53"/>
      <c r="H192" s="53"/>
      <c r="I192" s="53"/>
      <c r="J192" s="53"/>
      <c r="K192" s="53"/>
      <c r="L192" s="54"/>
      <c r="M192" s="32"/>
      <c r="N192" s="32"/>
      <c r="O192" s="32"/>
      <c r="P192" s="32"/>
      <c r="Q192" s="32"/>
      <c r="R192" s="32"/>
      <c r="S192" s="32"/>
      <c r="T192" s="32"/>
      <c r="U192" s="32"/>
    </row>
    <row r="193" spans="1:21" s="55" customFormat="1" ht="15" customHeight="1" x14ac:dyDescent="0.25">
      <c r="A193" s="56" t="s">
        <v>100</v>
      </c>
      <c r="B193" s="57"/>
      <c r="C193" s="62"/>
      <c r="D193" s="62"/>
      <c r="E193" s="53"/>
      <c r="F193" s="53"/>
      <c r="G193" s="53"/>
      <c r="H193" s="53"/>
      <c r="I193" s="53"/>
      <c r="J193" s="53"/>
      <c r="K193" s="53"/>
      <c r="L193" s="54"/>
      <c r="M193" s="32"/>
      <c r="N193" s="32"/>
      <c r="O193" s="32"/>
      <c r="P193" s="32"/>
      <c r="Q193" s="32"/>
      <c r="R193" s="32"/>
      <c r="S193" s="32"/>
      <c r="T193" s="32"/>
      <c r="U193" s="32"/>
    </row>
    <row r="194" spans="1:21" s="55" customFormat="1" ht="219.75" customHeight="1" x14ac:dyDescent="0.25">
      <c r="A194" s="216" t="s">
        <v>101</v>
      </c>
      <c r="B194" s="216"/>
      <c r="C194" s="216"/>
      <c r="D194" s="216"/>
      <c r="E194" s="216"/>
      <c r="F194" s="216"/>
      <c r="G194" s="216"/>
      <c r="H194" s="216"/>
      <c r="I194" s="216"/>
      <c r="J194" s="216"/>
      <c r="K194" s="216"/>
      <c r="L194" s="216"/>
      <c r="M194" s="32"/>
      <c r="N194" s="32"/>
      <c r="O194" s="32"/>
      <c r="P194" s="32"/>
      <c r="Q194" s="32"/>
      <c r="R194" s="32"/>
      <c r="S194" s="32"/>
      <c r="T194" s="32"/>
      <c r="U194" s="32"/>
    </row>
    <row r="195" spans="1:21" s="55" customFormat="1" ht="15" customHeight="1" x14ac:dyDescent="0.25">
      <c r="A195" s="194" t="s">
        <v>102</v>
      </c>
      <c r="B195" s="195"/>
      <c r="C195" s="195"/>
      <c r="D195" s="61"/>
      <c r="E195" s="53"/>
      <c r="F195" s="53"/>
      <c r="G195" s="53"/>
      <c r="H195" s="53"/>
      <c r="I195" s="53"/>
      <c r="J195" s="53"/>
      <c r="K195" s="53"/>
      <c r="L195" s="54"/>
      <c r="M195" s="32"/>
      <c r="N195" s="32"/>
      <c r="O195" s="32"/>
      <c r="P195" s="32"/>
      <c r="Q195" s="32"/>
      <c r="R195" s="32"/>
      <c r="S195" s="32"/>
      <c r="T195" s="32"/>
      <c r="U195" s="32"/>
    </row>
    <row r="196" spans="1:21" s="55" customFormat="1" ht="135.75" customHeight="1" x14ac:dyDescent="0.25">
      <c r="A196" s="190" t="s">
        <v>103</v>
      </c>
      <c r="B196" s="190"/>
      <c r="C196" s="190"/>
      <c r="D196" s="190"/>
      <c r="E196" s="190"/>
      <c r="F196" s="190"/>
      <c r="G196" s="190"/>
      <c r="H196" s="190"/>
      <c r="I196" s="190"/>
      <c r="J196" s="190"/>
      <c r="K196" s="190"/>
      <c r="L196" s="190"/>
      <c r="M196" s="32"/>
      <c r="N196" s="32"/>
      <c r="O196" s="32"/>
      <c r="P196" s="32"/>
      <c r="Q196" s="32"/>
      <c r="R196" s="32"/>
      <c r="S196" s="32"/>
      <c r="T196" s="32"/>
      <c r="U196" s="32"/>
    </row>
    <row r="197" spans="1:21" s="55" customFormat="1" ht="15" customHeight="1" x14ac:dyDescent="0.25">
      <c r="A197" s="194" t="s">
        <v>104</v>
      </c>
      <c r="B197" s="195"/>
      <c r="C197" s="195"/>
      <c r="D197" s="61"/>
      <c r="E197" s="53"/>
      <c r="F197" s="53"/>
      <c r="G197" s="53"/>
      <c r="H197" s="53"/>
      <c r="I197" s="53"/>
      <c r="J197" s="53"/>
      <c r="K197" s="53"/>
      <c r="L197" s="54"/>
      <c r="M197" s="32"/>
      <c r="N197" s="32"/>
      <c r="O197" s="32"/>
      <c r="P197" s="32"/>
      <c r="Q197" s="32"/>
      <c r="R197" s="32"/>
      <c r="S197" s="32"/>
      <c r="T197" s="32"/>
      <c r="U197" s="32"/>
    </row>
    <row r="198" spans="1:21" s="55" customFormat="1" ht="5.25" customHeight="1" x14ac:dyDescent="0.25">
      <c r="A198" s="60"/>
      <c r="B198" s="61"/>
      <c r="C198" s="61"/>
      <c r="D198" s="61"/>
      <c r="E198" s="53"/>
      <c r="F198" s="53"/>
      <c r="G198" s="53"/>
      <c r="H198" s="53"/>
      <c r="I198" s="53"/>
      <c r="J198" s="53"/>
      <c r="K198" s="53"/>
      <c r="L198" s="54"/>
      <c r="M198" s="32"/>
      <c r="N198" s="32"/>
      <c r="O198" s="32"/>
      <c r="P198" s="32"/>
      <c r="Q198" s="32"/>
      <c r="R198" s="32"/>
      <c r="S198" s="32"/>
      <c r="T198" s="32"/>
      <c r="U198" s="32"/>
    </row>
    <row r="199" spans="1:21" s="66" customFormat="1" ht="82.5" customHeight="1" x14ac:dyDescent="0.25">
      <c r="A199" s="192" t="s">
        <v>76</v>
      </c>
      <c r="B199" s="192"/>
      <c r="C199" s="217">
        <f>$C$6</f>
        <v>0</v>
      </c>
      <c r="D199" s="217"/>
      <c r="E199" s="217"/>
      <c r="F199" s="218" t="s">
        <v>130</v>
      </c>
      <c r="G199" s="63"/>
      <c r="H199" s="64"/>
      <c r="I199" s="53"/>
      <c r="J199" s="53"/>
      <c r="K199" s="53"/>
      <c r="L199" s="65"/>
      <c r="M199" s="32"/>
      <c r="N199" s="32"/>
      <c r="O199" s="32"/>
      <c r="P199" s="32"/>
      <c r="Q199" s="32"/>
      <c r="R199" s="32"/>
      <c r="S199" s="32"/>
      <c r="T199" s="32"/>
      <c r="U199" s="32"/>
    </row>
    <row r="200" spans="1:21" s="66" customFormat="1" ht="15" customHeight="1" x14ac:dyDescent="0.25">
      <c r="A200" s="192"/>
      <c r="B200" s="192"/>
      <c r="C200" s="217"/>
      <c r="D200" s="217"/>
      <c r="E200" s="217"/>
      <c r="F200" s="219"/>
      <c r="G200" s="63"/>
      <c r="H200" s="63"/>
      <c r="I200" s="53"/>
      <c r="J200" s="53"/>
      <c r="K200" s="53"/>
      <c r="L200" s="65"/>
      <c r="M200" s="32"/>
      <c r="N200" s="32"/>
      <c r="O200" s="32"/>
      <c r="P200" s="32"/>
      <c r="Q200" s="32"/>
      <c r="R200" s="32"/>
      <c r="S200" s="32"/>
      <c r="T200" s="32"/>
      <c r="U200" s="32"/>
    </row>
    <row r="201" spans="1:21" s="66" customFormat="1" ht="15" customHeight="1" x14ac:dyDescent="0.25">
      <c r="A201" s="246" t="s">
        <v>118</v>
      </c>
      <c r="B201" s="246"/>
      <c r="C201" s="247" t="str">
        <f>IFERROR(TRUNC(AVERAGE(E129:E178),2)," ")</f>
        <v xml:space="preserve"> </v>
      </c>
      <c r="D201" s="247"/>
      <c r="E201" s="247"/>
      <c r="F201" s="219"/>
      <c r="G201" s="63"/>
      <c r="H201" s="63"/>
      <c r="I201" s="53"/>
      <c r="J201" s="53"/>
      <c r="K201" s="53"/>
      <c r="L201" s="65"/>
      <c r="M201" s="32"/>
      <c r="N201" s="32"/>
      <c r="O201" s="32"/>
      <c r="P201" s="32"/>
      <c r="Q201" s="32"/>
      <c r="R201" s="32"/>
      <c r="S201" s="32"/>
      <c r="T201" s="32"/>
      <c r="U201" s="32"/>
    </row>
    <row r="202" spans="1:21" s="66" customFormat="1" ht="15" customHeight="1" x14ac:dyDescent="0.25">
      <c r="A202" s="245" t="s">
        <v>120</v>
      </c>
      <c r="B202" s="245"/>
      <c r="C202" s="215">
        <f>COUNTIF(F129:F178,"=A+")</f>
        <v>0</v>
      </c>
      <c r="D202" s="215"/>
      <c r="E202" s="215"/>
      <c r="F202" s="92">
        <f t="shared" ref="F202:F211" si="5">IFERROR((C202/$C$94)," ")</f>
        <v>0</v>
      </c>
      <c r="G202" s="67"/>
      <c r="H202" s="68"/>
      <c r="I202" s="53"/>
      <c r="J202" s="53"/>
      <c r="K202" s="53"/>
      <c r="L202" s="65"/>
      <c r="M202" s="32"/>
      <c r="N202" s="32"/>
      <c r="O202" s="32"/>
      <c r="P202" s="32"/>
      <c r="Q202" s="32"/>
      <c r="R202" s="32"/>
      <c r="S202" s="32"/>
      <c r="T202" s="32"/>
      <c r="U202" s="32"/>
    </row>
    <row r="203" spans="1:21" s="66" customFormat="1" ht="15" customHeight="1" x14ac:dyDescent="0.25">
      <c r="A203" s="245" t="s">
        <v>121</v>
      </c>
      <c r="B203" s="245"/>
      <c r="C203" s="215">
        <f>COUNTIF(F129:F178,"=A-")</f>
        <v>0</v>
      </c>
      <c r="D203" s="215"/>
      <c r="E203" s="215"/>
      <c r="F203" s="92">
        <f t="shared" si="5"/>
        <v>0</v>
      </c>
      <c r="G203" s="67"/>
      <c r="H203" s="68"/>
      <c r="I203" s="53"/>
      <c r="J203" s="53"/>
      <c r="K203" s="53"/>
      <c r="L203" s="65"/>
      <c r="M203" s="32"/>
      <c r="N203" s="32"/>
      <c r="O203" s="32"/>
      <c r="P203" s="32"/>
      <c r="Q203" s="32"/>
      <c r="R203" s="32"/>
      <c r="S203" s="32"/>
      <c r="T203" s="32"/>
      <c r="U203" s="32"/>
    </row>
    <row r="204" spans="1:21" s="66" customFormat="1" ht="15" customHeight="1" x14ac:dyDescent="0.25">
      <c r="A204" s="245" t="s">
        <v>122</v>
      </c>
      <c r="B204" s="245"/>
      <c r="C204" s="215">
        <f>COUNTIF(F129:F178,"=B+")</f>
        <v>0</v>
      </c>
      <c r="D204" s="215"/>
      <c r="E204" s="215"/>
      <c r="F204" s="92">
        <f t="shared" si="5"/>
        <v>0</v>
      </c>
      <c r="G204" s="67"/>
      <c r="H204" s="68"/>
      <c r="I204" s="53"/>
      <c r="J204" s="53"/>
      <c r="K204" s="53"/>
      <c r="L204" s="65"/>
      <c r="M204" s="32"/>
      <c r="N204" s="32"/>
      <c r="O204" s="32"/>
      <c r="P204" s="32"/>
      <c r="Q204" s="32"/>
      <c r="R204" s="32"/>
      <c r="S204" s="32"/>
      <c r="T204" s="32"/>
      <c r="U204" s="32"/>
    </row>
    <row r="205" spans="1:21" s="66" customFormat="1" ht="15" customHeight="1" x14ac:dyDescent="0.25">
      <c r="A205" s="245" t="s">
        <v>123</v>
      </c>
      <c r="B205" s="245"/>
      <c r="C205" s="215">
        <f>COUNTIF(F129:F178,"=B-")</f>
        <v>0</v>
      </c>
      <c r="D205" s="215"/>
      <c r="E205" s="215"/>
      <c r="F205" s="92">
        <f t="shared" si="5"/>
        <v>0</v>
      </c>
      <c r="G205" s="67"/>
      <c r="H205" s="68"/>
      <c r="I205" s="53"/>
      <c r="J205" s="53"/>
      <c r="K205" s="53"/>
      <c r="L205" s="65"/>
      <c r="M205" s="32"/>
      <c r="N205" s="32"/>
      <c r="O205" s="32"/>
      <c r="P205" s="32"/>
      <c r="Q205" s="32"/>
      <c r="R205" s="32"/>
      <c r="S205" s="32"/>
      <c r="T205" s="32"/>
      <c r="U205" s="32"/>
    </row>
    <row r="206" spans="1:21" s="66" customFormat="1" ht="15" customHeight="1" x14ac:dyDescent="0.25">
      <c r="A206" s="245" t="s">
        <v>124</v>
      </c>
      <c r="B206" s="245"/>
      <c r="C206" s="215">
        <f>COUNTIF(F129:F178,"=C+")</f>
        <v>0</v>
      </c>
      <c r="D206" s="215"/>
      <c r="E206" s="215"/>
      <c r="F206" s="92">
        <f t="shared" si="5"/>
        <v>0</v>
      </c>
      <c r="G206" s="67"/>
      <c r="H206" s="68"/>
      <c r="I206" s="53"/>
      <c r="J206" s="53"/>
      <c r="K206" s="53"/>
      <c r="L206" s="65"/>
      <c r="M206" s="32"/>
      <c r="N206" s="32"/>
      <c r="O206" s="32"/>
      <c r="P206" s="32"/>
      <c r="Q206" s="32"/>
      <c r="R206" s="32"/>
      <c r="S206" s="32"/>
      <c r="T206" s="32"/>
      <c r="U206" s="32"/>
    </row>
    <row r="207" spans="1:21" s="66" customFormat="1" ht="15" customHeight="1" x14ac:dyDescent="0.25">
      <c r="A207" s="245" t="s">
        <v>125</v>
      </c>
      <c r="B207" s="245"/>
      <c r="C207" s="215">
        <f>COUNTIF(F129:F178,"=C-")</f>
        <v>0</v>
      </c>
      <c r="D207" s="215"/>
      <c r="E207" s="215"/>
      <c r="F207" s="92">
        <f t="shared" si="5"/>
        <v>0</v>
      </c>
      <c r="G207" s="67"/>
      <c r="H207" s="68"/>
      <c r="I207" s="53"/>
      <c r="J207" s="53"/>
      <c r="K207" s="53"/>
      <c r="L207" s="65"/>
      <c r="M207" s="32"/>
      <c r="N207" s="32"/>
      <c r="O207" s="32"/>
      <c r="P207" s="32"/>
      <c r="Q207" s="32"/>
      <c r="R207" s="32"/>
      <c r="S207" s="32"/>
      <c r="T207" s="32"/>
      <c r="U207" s="32"/>
    </row>
    <row r="208" spans="1:21" s="66" customFormat="1" ht="15" customHeight="1" x14ac:dyDescent="0.25">
      <c r="A208" s="245" t="s">
        <v>126</v>
      </c>
      <c r="B208" s="245"/>
      <c r="C208" s="215">
        <f>COUNTIF(F129:F178,"=D+")</f>
        <v>0</v>
      </c>
      <c r="D208" s="215"/>
      <c r="E208" s="215"/>
      <c r="F208" s="92">
        <f t="shared" si="5"/>
        <v>0</v>
      </c>
      <c r="G208" s="67"/>
      <c r="H208" s="68"/>
      <c r="I208" s="53"/>
      <c r="J208" s="53"/>
      <c r="K208" s="53"/>
      <c r="L208" s="65"/>
      <c r="M208" s="32"/>
      <c r="N208" s="32"/>
      <c r="O208" s="32"/>
      <c r="P208" s="32"/>
      <c r="Q208" s="32"/>
      <c r="R208" s="32"/>
      <c r="S208" s="32"/>
      <c r="T208" s="32"/>
      <c r="U208" s="32"/>
    </row>
    <row r="209" spans="1:21" s="66" customFormat="1" ht="15" customHeight="1" x14ac:dyDescent="0.25">
      <c r="A209" s="245" t="s">
        <v>127</v>
      </c>
      <c r="B209" s="245"/>
      <c r="C209" s="215">
        <f>COUNTIF(F129:F178,"=D-")</f>
        <v>0</v>
      </c>
      <c r="D209" s="215"/>
      <c r="E209" s="215"/>
      <c r="F209" s="92">
        <f t="shared" si="5"/>
        <v>0</v>
      </c>
      <c r="G209" s="67"/>
      <c r="H209" s="68"/>
      <c r="I209" s="53"/>
      <c r="J209" s="53"/>
      <c r="K209" s="53"/>
      <c r="L209" s="65"/>
      <c r="M209" s="32"/>
      <c r="N209" s="32"/>
      <c r="O209" s="32"/>
      <c r="P209" s="32"/>
      <c r="Q209" s="32"/>
      <c r="R209" s="32"/>
      <c r="S209" s="32"/>
      <c r="T209" s="32"/>
      <c r="U209" s="32"/>
    </row>
    <row r="210" spans="1:21" s="66" customFormat="1" ht="15" customHeight="1" x14ac:dyDescent="0.25">
      <c r="A210" s="245" t="s">
        <v>128</v>
      </c>
      <c r="B210" s="245"/>
      <c r="C210" s="215">
        <f>COUNTIF(F129:F178,"=E+")</f>
        <v>0</v>
      </c>
      <c r="D210" s="215"/>
      <c r="E210" s="215"/>
      <c r="F210" s="92">
        <f t="shared" si="5"/>
        <v>0</v>
      </c>
      <c r="G210" s="67"/>
      <c r="H210" s="68"/>
      <c r="I210" s="53"/>
      <c r="J210" s="53"/>
      <c r="K210" s="53"/>
      <c r="L210" s="65"/>
      <c r="M210" s="32"/>
      <c r="N210" s="32"/>
      <c r="O210" s="32"/>
      <c r="P210" s="32"/>
      <c r="Q210" s="32"/>
      <c r="R210" s="32"/>
      <c r="S210" s="32"/>
      <c r="T210" s="32"/>
      <c r="U210" s="32"/>
    </row>
    <row r="211" spans="1:21" s="66" customFormat="1" ht="15" customHeight="1" x14ac:dyDescent="0.25">
      <c r="A211" s="245" t="s">
        <v>129</v>
      </c>
      <c r="B211" s="245"/>
      <c r="C211" s="215">
        <f>COUNTIF(F129:F178,"=E-")</f>
        <v>0</v>
      </c>
      <c r="D211" s="215"/>
      <c r="E211" s="215"/>
      <c r="F211" s="92">
        <f t="shared" si="5"/>
        <v>0</v>
      </c>
      <c r="G211" s="67"/>
      <c r="H211" s="68"/>
      <c r="I211" s="53"/>
      <c r="J211" s="53"/>
      <c r="K211" s="53"/>
      <c r="L211" s="65"/>
      <c r="M211" s="32"/>
      <c r="N211" s="32"/>
      <c r="O211" s="32"/>
      <c r="P211" s="32"/>
      <c r="Q211" s="32"/>
      <c r="R211" s="32"/>
      <c r="S211" s="32"/>
      <c r="T211" s="32"/>
      <c r="U211" s="32"/>
    </row>
    <row r="212" spans="1:21" s="66" customFormat="1" ht="15" customHeight="1" x14ac:dyDescent="0.3">
      <c r="A212" s="192" t="s">
        <v>105</v>
      </c>
      <c r="B212" s="192"/>
      <c r="C212" s="193">
        <f>SUM(C202:C211)</f>
        <v>0</v>
      </c>
      <c r="D212" s="193"/>
      <c r="E212" s="193"/>
      <c r="F212" s="93">
        <f>SUM(F202:F211)</f>
        <v>0</v>
      </c>
      <c r="G212" s="63"/>
      <c r="H212" s="69"/>
      <c r="I212" s="53"/>
      <c r="J212" s="53"/>
      <c r="K212" s="53"/>
      <c r="L212" s="65"/>
      <c r="M212" s="32"/>
      <c r="N212" s="32"/>
      <c r="O212" s="32"/>
      <c r="P212" s="32"/>
      <c r="Q212" s="32"/>
      <c r="R212" s="32"/>
      <c r="S212" s="32"/>
      <c r="T212" s="32"/>
      <c r="U212" s="32"/>
    </row>
    <row r="213" spans="1:21" s="55" customFormat="1" x14ac:dyDescent="0.25">
      <c r="A213" s="60"/>
      <c r="B213" s="70"/>
      <c r="C213" s="70"/>
      <c r="D213" s="70"/>
      <c r="E213" s="53"/>
      <c r="F213" s="53"/>
      <c r="G213" s="53"/>
      <c r="H213" s="53"/>
      <c r="I213" s="53"/>
      <c r="J213" s="53"/>
      <c r="K213" s="53"/>
      <c r="L213" s="54"/>
      <c r="M213" s="32"/>
      <c r="N213" s="32"/>
      <c r="O213" s="32"/>
      <c r="P213" s="32"/>
      <c r="Q213" s="32"/>
      <c r="R213" s="32"/>
      <c r="S213" s="32"/>
      <c r="T213" s="32"/>
      <c r="U213" s="32"/>
    </row>
    <row r="214" spans="1:21" s="55" customFormat="1" x14ac:dyDescent="0.25">
      <c r="A214" s="194" t="s">
        <v>106</v>
      </c>
      <c r="B214" s="195"/>
      <c r="C214" s="195"/>
      <c r="D214" s="70"/>
      <c r="E214" s="53"/>
      <c r="F214" s="53"/>
      <c r="G214" s="53"/>
      <c r="H214" s="53"/>
      <c r="I214" s="53"/>
      <c r="J214" s="53"/>
      <c r="K214" s="53"/>
      <c r="L214" s="54"/>
      <c r="M214" s="32"/>
      <c r="N214" s="32"/>
      <c r="O214" s="32"/>
      <c r="P214" s="32"/>
      <c r="Q214" s="32"/>
      <c r="R214" s="32"/>
      <c r="S214" s="32"/>
      <c r="T214" s="32"/>
      <c r="U214" s="32"/>
    </row>
    <row r="215" spans="1:21" s="55" customFormat="1" x14ac:dyDescent="0.25">
      <c r="A215" s="60"/>
      <c r="B215" s="53"/>
      <c r="C215" s="53"/>
      <c r="D215" s="53"/>
      <c r="E215" s="53"/>
      <c r="F215" s="53"/>
      <c r="G215" s="53"/>
      <c r="H215" s="53"/>
      <c r="I215" s="53"/>
      <c r="J215" s="53"/>
      <c r="K215" s="53"/>
      <c r="L215" s="54"/>
      <c r="M215" s="32"/>
      <c r="N215" s="32"/>
      <c r="O215" s="32"/>
      <c r="P215" s="32"/>
      <c r="Q215" s="32"/>
      <c r="R215" s="32"/>
      <c r="S215" s="32"/>
      <c r="T215" s="32"/>
      <c r="U215" s="32"/>
    </row>
    <row r="216" spans="1:21" s="55" customFormat="1" x14ac:dyDescent="0.25">
      <c r="A216" s="60"/>
      <c r="B216" s="53"/>
      <c r="C216" s="53"/>
      <c r="D216" s="53"/>
      <c r="E216" s="53"/>
      <c r="F216" s="53"/>
      <c r="G216" s="53"/>
      <c r="H216" s="53"/>
      <c r="I216" s="53"/>
      <c r="J216" s="53"/>
      <c r="K216" s="53"/>
      <c r="L216" s="54"/>
      <c r="M216" s="32"/>
      <c r="N216" s="32"/>
      <c r="O216" s="32"/>
      <c r="P216" s="32"/>
      <c r="Q216" s="32"/>
      <c r="R216" s="32"/>
      <c r="S216" s="32"/>
      <c r="T216" s="32"/>
      <c r="U216" s="32"/>
    </row>
    <row r="217" spans="1:21" s="55" customFormat="1" x14ac:dyDescent="0.25">
      <c r="A217" s="60"/>
      <c r="B217" s="53"/>
      <c r="C217" s="53"/>
      <c r="D217" s="53"/>
      <c r="E217" s="53"/>
      <c r="F217" s="53"/>
      <c r="G217" s="53"/>
      <c r="H217" s="53"/>
      <c r="I217" s="53"/>
      <c r="J217" s="53"/>
      <c r="K217" s="53"/>
      <c r="L217" s="54"/>
      <c r="M217" s="32"/>
      <c r="N217" s="32"/>
      <c r="O217" s="32"/>
      <c r="P217" s="32"/>
      <c r="Q217" s="32"/>
      <c r="R217" s="32"/>
      <c r="S217" s="32"/>
      <c r="T217" s="32"/>
      <c r="U217" s="32"/>
    </row>
    <row r="218" spans="1:21" s="55" customFormat="1" x14ac:dyDescent="0.25">
      <c r="A218" s="60"/>
      <c r="B218" s="53"/>
      <c r="C218" s="53"/>
      <c r="D218" s="53"/>
      <c r="E218" s="53"/>
      <c r="F218" s="53"/>
      <c r="G218" s="53"/>
      <c r="H218" s="53"/>
      <c r="I218" s="53"/>
      <c r="J218" s="53"/>
      <c r="K218" s="53"/>
      <c r="L218" s="54"/>
      <c r="M218" s="32"/>
      <c r="N218" s="32"/>
      <c r="O218" s="32"/>
      <c r="P218" s="32"/>
      <c r="Q218" s="32"/>
      <c r="R218" s="32"/>
      <c r="S218" s="32"/>
      <c r="T218" s="32"/>
      <c r="U218" s="32"/>
    </row>
    <row r="219" spans="1:21" s="55" customFormat="1" x14ac:dyDescent="0.25">
      <c r="A219" s="60"/>
      <c r="B219" s="53"/>
      <c r="C219" s="53"/>
      <c r="D219" s="53"/>
      <c r="E219" s="53"/>
      <c r="F219" s="53"/>
      <c r="G219" s="53"/>
      <c r="H219" s="53"/>
      <c r="I219" s="53"/>
      <c r="J219" s="53"/>
      <c r="K219" s="53"/>
      <c r="L219" s="54"/>
      <c r="M219" s="32"/>
      <c r="N219" s="32"/>
      <c r="O219" s="32"/>
      <c r="P219" s="32"/>
      <c r="Q219" s="32"/>
      <c r="R219" s="32"/>
      <c r="S219" s="32"/>
      <c r="T219" s="32"/>
      <c r="U219" s="32"/>
    </row>
    <row r="220" spans="1:21" s="55" customFormat="1" x14ac:dyDescent="0.25">
      <c r="A220" s="60"/>
      <c r="B220" s="53"/>
      <c r="C220" s="53"/>
      <c r="D220" s="53"/>
      <c r="E220" s="53"/>
      <c r="F220" s="53"/>
      <c r="G220" s="53"/>
      <c r="H220" s="53"/>
      <c r="I220" s="53"/>
      <c r="J220" s="53"/>
      <c r="K220" s="53"/>
      <c r="L220" s="54"/>
      <c r="M220" s="32"/>
      <c r="N220" s="32"/>
      <c r="O220" s="32"/>
      <c r="P220" s="32"/>
      <c r="Q220" s="32"/>
      <c r="R220" s="32"/>
      <c r="S220" s="32"/>
      <c r="T220" s="32"/>
      <c r="U220" s="32"/>
    </row>
    <row r="221" spans="1:21" s="55" customFormat="1" x14ac:dyDescent="0.25">
      <c r="A221" s="60"/>
      <c r="B221" s="53"/>
      <c r="C221" s="53"/>
      <c r="D221" s="53"/>
      <c r="E221" s="53"/>
      <c r="F221" s="53"/>
      <c r="G221" s="53"/>
      <c r="H221" s="53"/>
      <c r="I221" s="53"/>
      <c r="J221" s="53"/>
      <c r="K221" s="53"/>
      <c r="L221" s="54"/>
      <c r="M221" s="32"/>
      <c r="N221" s="32"/>
      <c r="O221" s="32"/>
      <c r="P221" s="32"/>
      <c r="Q221" s="32"/>
      <c r="R221" s="32"/>
      <c r="S221" s="32"/>
      <c r="T221" s="32"/>
      <c r="U221" s="32"/>
    </row>
    <row r="222" spans="1:21" s="55" customFormat="1" x14ac:dyDescent="0.25">
      <c r="A222" s="60"/>
      <c r="B222" s="53"/>
      <c r="C222" s="53"/>
      <c r="D222" s="53"/>
      <c r="E222" s="53"/>
      <c r="F222" s="53"/>
      <c r="G222" s="53"/>
      <c r="H222" s="53"/>
      <c r="I222" s="53"/>
      <c r="J222" s="53"/>
      <c r="K222" s="53"/>
      <c r="L222" s="54"/>
      <c r="M222" s="32"/>
      <c r="N222" s="32"/>
      <c r="O222" s="32"/>
      <c r="P222" s="32"/>
      <c r="Q222" s="32"/>
      <c r="R222" s="32"/>
      <c r="S222" s="32"/>
      <c r="T222" s="32"/>
      <c r="U222" s="32"/>
    </row>
    <row r="223" spans="1:21" s="55" customFormat="1" x14ac:dyDescent="0.25">
      <c r="A223" s="60"/>
      <c r="B223" s="53"/>
      <c r="C223" s="53"/>
      <c r="D223" s="53"/>
      <c r="E223" s="53"/>
      <c r="F223" s="53"/>
      <c r="G223" s="53"/>
      <c r="H223" s="53"/>
      <c r="I223" s="53"/>
      <c r="J223" s="53"/>
      <c r="K223" s="53"/>
      <c r="L223" s="54"/>
      <c r="M223" s="32"/>
      <c r="N223" s="32"/>
      <c r="O223" s="32"/>
      <c r="P223" s="32"/>
      <c r="Q223" s="32"/>
      <c r="R223" s="32"/>
      <c r="S223" s="32"/>
      <c r="T223" s="32"/>
      <c r="U223" s="32"/>
    </row>
    <row r="224" spans="1:21" s="55" customFormat="1" x14ac:dyDescent="0.25">
      <c r="A224" s="60"/>
      <c r="B224" s="53"/>
      <c r="C224" s="53"/>
      <c r="D224" s="53"/>
      <c r="E224" s="53"/>
      <c r="F224" s="53"/>
      <c r="G224" s="53"/>
      <c r="H224" s="53"/>
      <c r="I224" s="53"/>
      <c r="J224" s="53"/>
      <c r="K224" s="53"/>
      <c r="L224" s="54"/>
      <c r="M224" s="32"/>
      <c r="N224" s="32"/>
      <c r="O224" s="32"/>
      <c r="P224" s="32"/>
      <c r="Q224" s="32"/>
      <c r="R224" s="32"/>
      <c r="S224" s="32"/>
      <c r="T224" s="32"/>
      <c r="U224" s="32"/>
    </row>
    <row r="225" spans="1:21" s="55" customFormat="1" x14ac:dyDescent="0.25">
      <c r="A225" s="60"/>
      <c r="B225" s="53"/>
      <c r="C225" s="53"/>
      <c r="D225" s="53"/>
      <c r="E225" s="53"/>
      <c r="F225" s="53"/>
      <c r="G225" s="53"/>
      <c r="H225" s="53"/>
      <c r="I225" s="53"/>
      <c r="J225" s="53"/>
      <c r="K225" s="53"/>
      <c r="L225" s="54"/>
      <c r="M225" s="32"/>
      <c r="N225" s="32"/>
      <c r="O225" s="32"/>
      <c r="P225" s="32"/>
      <c r="Q225" s="32"/>
      <c r="R225" s="32"/>
      <c r="S225" s="32"/>
      <c r="T225" s="32"/>
      <c r="U225" s="32"/>
    </row>
    <row r="226" spans="1:21" s="55" customFormat="1" x14ac:dyDescent="0.25">
      <c r="A226" s="60"/>
      <c r="B226" s="53"/>
      <c r="C226" s="53"/>
      <c r="D226" s="53"/>
      <c r="E226" s="53"/>
      <c r="F226" s="53"/>
      <c r="G226" s="53"/>
      <c r="H226" s="53"/>
      <c r="I226" s="53"/>
      <c r="J226" s="53"/>
      <c r="K226" s="53"/>
      <c r="L226" s="54"/>
      <c r="M226" s="32"/>
      <c r="N226" s="32"/>
      <c r="O226" s="32"/>
      <c r="P226" s="32"/>
      <c r="Q226" s="32"/>
      <c r="R226" s="32"/>
      <c r="S226" s="32"/>
      <c r="T226" s="32"/>
      <c r="U226" s="32"/>
    </row>
    <row r="227" spans="1:21" s="55" customFormat="1" x14ac:dyDescent="0.25">
      <c r="A227" s="60"/>
      <c r="B227" s="53"/>
      <c r="C227" s="53"/>
      <c r="D227" s="53"/>
      <c r="E227" s="53"/>
      <c r="F227" s="53"/>
      <c r="G227" s="53"/>
      <c r="H227" s="53"/>
      <c r="I227" s="53"/>
      <c r="J227" s="53"/>
      <c r="K227" s="53"/>
      <c r="L227" s="54"/>
      <c r="M227" s="32"/>
      <c r="N227" s="32"/>
      <c r="O227" s="32"/>
      <c r="P227" s="32"/>
      <c r="Q227" s="32"/>
      <c r="R227" s="32"/>
      <c r="S227" s="32"/>
      <c r="T227" s="32"/>
      <c r="U227" s="32"/>
    </row>
    <row r="228" spans="1:21" s="55" customFormat="1" x14ac:dyDescent="0.25">
      <c r="A228" s="60"/>
      <c r="B228" s="53"/>
      <c r="C228" s="53"/>
      <c r="D228" s="53"/>
      <c r="E228" s="53"/>
      <c r="F228" s="53"/>
      <c r="G228" s="53"/>
      <c r="H228" s="53"/>
      <c r="I228" s="53"/>
      <c r="J228" s="53"/>
      <c r="K228" s="53"/>
      <c r="L228" s="54"/>
      <c r="M228" s="32"/>
      <c r="N228" s="32"/>
      <c r="O228" s="32"/>
      <c r="P228" s="32"/>
      <c r="Q228" s="32"/>
      <c r="R228" s="32"/>
      <c r="S228" s="32"/>
      <c r="T228" s="32"/>
      <c r="U228" s="32"/>
    </row>
    <row r="229" spans="1:21" s="55" customFormat="1" x14ac:dyDescent="0.25">
      <c r="A229" s="60"/>
      <c r="B229" s="53"/>
      <c r="C229" s="53"/>
      <c r="D229" s="53"/>
      <c r="E229" s="53"/>
      <c r="F229" s="53"/>
      <c r="G229" s="53"/>
      <c r="H229" s="53"/>
      <c r="I229" s="53"/>
      <c r="J229" s="53"/>
      <c r="K229" s="53"/>
      <c r="L229" s="54"/>
      <c r="M229" s="32"/>
      <c r="N229" s="32"/>
      <c r="O229" s="32"/>
      <c r="P229" s="32"/>
      <c r="Q229" s="32"/>
      <c r="R229" s="32"/>
      <c r="S229" s="32"/>
      <c r="T229" s="32"/>
      <c r="U229" s="32"/>
    </row>
    <row r="230" spans="1:21" s="55" customFormat="1" x14ac:dyDescent="0.25">
      <c r="A230" s="60"/>
      <c r="B230" s="53"/>
      <c r="C230" s="53"/>
      <c r="D230" s="53"/>
      <c r="E230" s="53"/>
      <c r="F230" s="53"/>
      <c r="G230" s="53"/>
      <c r="H230" s="53"/>
      <c r="I230" s="53"/>
      <c r="J230" s="53"/>
      <c r="K230" s="53"/>
      <c r="L230" s="54"/>
      <c r="M230" s="32"/>
      <c r="N230" s="32"/>
      <c r="O230" s="32"/>
      <c r="P230" s="32"/>
      <c r="Q230" s="32"/>
      <c r="R230" s="32"/>
      <c r="S230" s="32"/>
      <c r="T230" s="32"/>
      <c r="U230" s="32"/>
    </row>
    <row r="231" spans="1:21" s="55" customFormat="1" x14ac:dyDescent="0.25">
      <c r="A231" s="196" t="s">
        <v>107</v>
      </c>
      <c r="B231" s="197"/>
      <c r="C231" s="197"/>
      <c r="D231" s="53"/>
      <c r="E231" s="53"/>
      <c r="F231" s="53"/>
      <c r="G231" s="53"/>
      <c r="H231" s="53"/>
      <c r="I231" s="53"/>
      <c r="J231" s="53"/>
      <c r="K231" s="53"/>
      <c r="L231" s="54"/>
      <c r="M231" s="32"/>
      <c r="N231" s="32"/>
      <c r="O231" s="32"/>
      <c r="P231" s="32"/>
      <c r="Q231" s="32"/>
      <c r="R231" s="32"/>
      <c r="S231" s="32"/>
      <c r="T231" s="32"/>
      <c r="U231" s="32"/>
    </row>
    <row r="232" spans="1:21" s="55" customFormat="1" ht="115.5" customHeight="1" x14ac:dyDescent="0.25">
      <c r="A232" s="190" t="s">
        <v>108</v>
      </c>
      <c r="B232" s="190"/>
      <c r="C232" s="190"/>
      <c r="D232" s="190"/>
      <c r="E232" s="190"/>
      <c r="F232" s="190"/>
      <c r="G232" s="190"/>
      <c r="H232" s="190"/>
      <c r="I232" s="190"/>
      <c r="J232" s="190"/>
      <c r="K232" s="190"/>
      <c r="L232" s="190"/>
      <c r="M232" s="32"/>
      <c r="N232" s="32"/>
      <c r="O232" s="32"/>
      <c r="P232" s="32"/>
      <c r="Q232" s="32"/>
      <c r="R232" s="32"/>
      <c r="S232" s="32"/>
      <c r="T232" s="32"/>
      <c r="U232" s="32"/>
    </row>
    <row r="233" spans="1:21" s="55" customFormat="1" x14ac:dyDescent="0.25">
      <c r="A233" s="71"/>
      <c r="B233" s="72"/>
      <c r="C233" s="72"/>
      <c r="D233" s="72"/>
      <c r="E233" s="73"/>
      <c r="F233" s="73"/>
      <c r="G233" s="73"/>
      <c r="H233" s="73"/>
      <c r="I233" s="73"/>
      <c r="J233" s="73"/>
      <c r="K233" s="73"/>
      <c r="L233" s="74"/>
      <c r="M233" s="32"/>
      <c r="N233" s="32"/>
      <c r="O233" s="32"/>
      <c r="P233" s="32"/>
      <c r="Q233" s="32"/>
      <c r="R233" s="32"/>
      <c r="S233" s="32"/>
      <c r="T233" s="32"/>
      <c r="U233" s="32"/>
    </row>
    <row r="234" spans="1:21" s="55" customFormat="1" x14ac:dyDescent="0.25">
      <c r="A234" s="71"/>
      <c r="B234" s="72"/>
      <c r="C234" s="72"/>
      <c r="D234" s="72"/>
      <c r="E234" s="73"/>
      <c r="F234" s="73"/>
      <c r="G234" s="73"/>
      <c r="H234" s="73"/>
      <c r="I234" s="73"/>
      <c r="J234" s="73"/>
      <c r="K234" s="73"/>
      <c r="L234" s="74"/>
      <c r="M234" s="32"/>
      <c r="N234" s="32"/>
      <c r="O234" s="32"/>
      <c r="P234" s="32"/>
      <c r="Q234" s="32"/>
      <c r="R234" s="32"/>
      <c r="S234" s="32"/>
      <c r="T234" s="32"/>
      <c r="U234" s="32"/>
    </row>
    <row r="235" spans="1:21" ht="15" customHeight="1" x14ac:dyDescent="0.25">
      <c r="A235" s="191" t="str">
        <f>DS!$A$7</f>
        <v>Directora:</v>
      </c>
      <c r="B235" s="191"/>
      <c r="C235" s="191"/>
      <c r="D235" s="191"/>
      <c r="E235" s="191" t="str">
        <f>DS!$A$10</f>
        <v>Docente:</v>
      </c>
      <c r="F235" s="191"/>
      <c r="G235" s="191"/>
      <c r="H235" s="191"/>
      <c r="I235" s="191"/>
      <c r="J235" s="191"/>
      <c r="K235" s="191"/>
      <c r="L235" s="191"/>
    </row>
    <row r="236" spans="1:21" ht="15" customHeight="1" x14ac:dyDescent="0.25">
      <c r="A236" s="201" t="str">
        <f>DS!$B$7</f>
        <v>Mgs. Dora Gutierrez</v>
      </c>
      <c r="B236" s="201"/>
      <c r="C236" s="201"/>
      <c r="D236" s="201"/>
      <c r="E236" s="202" t="str">
        <f>DS!$B$10</f>
        <v>Lic. Franco Avilés Narváez</v>
      </c>
      <c r="F236" s="203"/>
      <c r="G236" s="203"/>
      <c r="H236" s="203"/>
      <c r="I236" s="203"/>
      <c r="J236" s="203"/>
      <c r="K236" s="203"/>
      <c r="L236" s="204"/>
    </row>
    <row r="237" spans="1:21" ht="19.5" customHeight="1" x14ac:dyDescent="0.25">
      <c r="A237" s="221" t="str">
        <f>DS!$B$4</f>
        <v xml:space="preserve">Unidad Educativa Víctor Manuel Albornoz </v>
      </c>
      <c r="B237" s="221"/>
      <c r="C237" s="221"/>
      <c r="D237" s="221"/>
      <c r="E237" s="221"/>
      <c r="F237" s="221"/>
      <c r="G237" s="221"/>
      <c r="H237" s="221"/>
      <c r="I237" s="221"/>
      <c r="J237" s="221"/>
      <c r="K237" s="221"/>
      <c r="L237" s="221"/>
    </row>
    <row r="238" spans="1:21" ht="19.5" customHeight="1" x14ac:dyDescent="0.25">
      <c r="A238" s="209" t="s">
        <v>74</v>
      </c>
      <c r="B238" s="209"/>
      <c r="C238" s="209"/>
      <c r="D238" s="209"/>
      <c r="E238" s="209"/>
      <c r="F238" s="209"/>
      <c r="G238" s="209"/>
      <c r="H238" s="209"/>
      <c r="I238" s="209"/>
      <c r="J238" s="209"/>
      <c r="K238" s="209"/>
      <c r="L238" s="209"/>
    </row>
    <row r="239" spans="1:21" ht="19.5" customHeight="1" x14ac:dyDescent="0.25">
      <c r="A239" s="209" t="str">
        <f>DS!$B$6</f>
        <v>2025 - 2026</v>
      </c>
      <c r="B239" s="209"/>
      <c r="C239" s="209"/>
      <c r="D239" s="209"/>
      <c r="E239" s="209"/>
      <c r="F239" s="209"/>
      <c r="G239" s="209"/>
      <c r="H239" s="209"/>
      <c r="I239" s="209"/>
      <c r="J239" s="209"/>
      <c r="K239" s="209"/>
      <c r="L239" s="209"/>
    </row>
    <row r="240" spans="1:21" ht="19.5" customHeight="1" x14ac:dyDescent="0.25">
      <c r="A240" s="33"/>
      <c r="B240" s="33"/>
      <c r="C240" s="33"/>
      <c r="D240" s="33"/>
      <c r="E240" s="33"/>
      <c r="F240" s="33"/>
      <c r="G240" s="33"/>
      <c r="H240" s="33"/>
      <c r="I240" s="33"/>
      <c r="J240" s="33"/>
      <c r="K240" s="33"/>
      <c r="L240" s="33"/>
    </row>
    <row r="241" spans="1:12" ht="19.5" customHeight="1" x14ac:dyDescent="0.25">
      <c r="A241" s="222" t="s">
        <v>75</v>
      </c>
      <c r="B241" s="222"/>
      <c r="C241" s="223" t="s">
        <v>76</v>
      </c>
      <c r="D241" s="224"/>
      <c r="E241" s="224"/>
      <c r="F241" s="224"/>
      <c r="G241" s="220" t="s">
        <v>77</v>
      </c>
      <c r="H241" s="220"/>
      <c r="I241" s="220"/>
      <c r="J241" s="220"/>
      <c r="K241" s="220"/>
      <c r="L241" s="220"/>
    </row>
    <row r="242" spans="1:12" ht="19.5" customHeight="1" x14ac:dyDescent="0.25">
      <c r="A242" s="225" t="str">
        <f>$A$6</f>
        <v>Lic. Franco Avilés Narváez</v>
      </c>
      <c r="B242" s="225"/>
      <c r="C242" s="226">
        <f>$C$6</f>
        <v>0</v>
      </c>
      <c r="D242" s="227"/>
      <c r="E242" s="227"/>
      <c r="F242" s="227"/>
      <c r="G242" s="228" t="s">
        <v>63</v>
      </c>
      <c r="H242" s="228"/>
      <c r="I242" s="228"/>
      <c r="J242" s="228"/>
      <c r="K242" s="228"/>
      <c r="L242" s="228"/>
    </row>
    <row r="243" spans="1:12" ht="13.9" customHeight="1" x14ac:dyDescent="0.25">
      <c r="A243" s="222" t="s">
        <v>78</v>
      </c>
      <c r="B243" s="222"/>
      <c r="C243" s="223" t="s">
        <v>79</v>
      </c>
      <c r="D243" s="224"/>
      <c r="E243" s="224"/>
      <c r="F243" s="224"/>
      <c r="G243" s="35" t="s">
        <v>5</v>
      </c>
      <c r="H243" s="35" t="s">
        <v>6</v>
      </c>
      <c r="I243" s="248" t="s">
        <v>80</v>
      </c>
      <c r="J243" s="248"/>
      <c r="K243" s="248"/>
      <c r="L243" s="248"/>
    </row>
    <row r="244" spans="1:12" ht="13.9" customHeight="1" x14ac:dyDescent="0.25">
      <c r="A244" s="225">
        <f>$A$8</f>
        <v>0</v>
      </c>
      <c r="B244" s="225"/>
      <c r="C244" s="226">
        <f>$C$8</f>
        <v>0</v>
      </c>
      <c r="D244" s="227"/>
      <c r="E244" s="227"/>
      <c r="F244" s="227"/>
      <c r="G244" s="34">
        <f>$G$8</f>
        <v>0</v>
      </c>
      <c r="H244" s="36">
        <f>$H$8</f>
        <v>0</v>
      </c>
      <c r="I244" s="248"/>
      <c r="J244" s="248"/>
      <c r="K244" s="248"/>
      <c r="L244" s="248"/>
    </row>
    <row r="245" spans="1:12" ht="60" customHeight="1" x14ac:dyDescent="0.25">
      <c r="A245" s="229" t="s">
        <v>70</v>
      </c>
      <c r="B245" s="230" t="s">
        <v>71</v>
      </c>
      <c r="C245" s="231" t="str">
        <f>$C$9</f>
        <v>APORTES/EVALUACIONES FORMATIVAS 70%</v>
      </c>
      <c r="D245" s="231" t="str">
        <f>$D$9</f>
        <v>APORTES/EVALUACIONES SUMATIVAS 30%</v>
      </c>
      <c r="E245" s="232" t="str">
        <f>$E$9</f>
        <v>PROMEDIO TRIMESTRAL</v>
      </c>
      <c r="F245" s="232" t="str">
        <f>$F$9</f>
        <v>CUALITATIVO TRIMESTRAL</v>
      </c>
      <c r="G245" s="220" t="s">
        <v>81</v>
      </c>
      <c r="H245" s="220" t="s">
        <v>82</v>
      </c>
      <c r="I245" s="220" t="s">
        <v>83</v>
      </c>
      <c r="J245" s="220"/>
      <c r="K245" s="220"/>
      <c r="L245" s="37">
        <v>66</v>
      </c>
    </row>
    <row r="246" spans="1:12" ht="19.5" customHeight="1" x14ac:dyDescent="0.25">
      <c r="A246" s="229"/>
      <c r="B246" s="230"/>
      <c r="C246" s="231"/>
      <c r="D246" s="231"/>
      <c r="E246" s="232"/>
      <c r="F246" s="232"/>
      <c r="G246" s="220"/>
      <c r="H246" s="220"/>
      <c r="I246" s="38" t="s">
        <v>84</v>
      </c>
      <c r="J246" s="38" t="s">
        <v>85</v>
      </c>
      <c r="K246" s="39" t="s">
        <v>86</v>
      </c>
      <c r="L246" s="39" t="s">
        <v>87</v>
      </c>
    </row>
    <row r="247" spans="1:12" x14ac:dyDescent="0.25">
      <c r="A247" s="40">
        <v>1</v>
      </c>
      <c r="B247" s="41" t="str">
        <f>IF('M13'!B13=0,"",'M13'!B13)</f>
        <v/>
      </c>
      <c r="C247" s="90" t="str">
        <f>'I13'!K13</f>
        <v xml:space="preserve"> </v>
      </c>
      <c r="D247" s="90" t="str">
        <f>'I13'!L13</f>
        <v xml:space="preserve"> </v>
      </c>
      <c r="E247" s="90" t="str">
        <f>'I13'!M13</f>
        <v xml:space="preserve"> </v>
      </c>
      <c r="F247" s="90" t="str">
        <f>'I13'!N13</f>
        <v xml:space="preserve"> </v>
      </c>
      <c r="G247" s="91"/>
      <c r="H247" s="91"/>
      <c r="I247" s="42"/>
      <c r="J247" s="42"/>
      <c r="K247" s="43">
        <f>SUM(I247:J247)</f>
        <v>0</v>
      </c>
      <c r="L247" s="44">
        <f>$L$245-K247</f>
        <v>66</v>
      </c>
    </row>
    <row r="248" spans="1:12" x14ac:dyDescent="0.25">
      <c r="A248" s="40">
        <v>2</v>
      </c>
      <c r="B248" s="41" t="str">
        <f>IF('M13'!B14=0,"",'M13'!B14)</f>
        <v/>
      </c>
      <c r="C248" s="90" t="str">
        <f>'I13'!K14</f>
        <v xml:space="preserve"> </v>
      </c>
      <c r="D248" s="90" t="str">
        <f>'I13'!L14</f>
        <v xml:space="preserve"> </v>
      </c>
      <c r="E248" s="90" t="str">
        <f>'I13'!M14</f>
        <v xml:space="preserve"> </v>
      </c>
      <c r="F248" s="90" t="str">
        <f>'I13'!N14</f>
        <v xml:space="preserve"> </v>
      </c>
      <c r="G248" s="91"/>
      <c r="H248" s="91"/>
      <c r="I248" s="42"/>
      <c r="J248" s="42"/>
      <c r="K248" s="43">
        <f t="shared" ref="K248:K296" si="6">SUM(I248:J248)</f>
        <v>0</v>
      </c>
      <c r="L248" s="44">
        <f t="shared" ref="L248:L296" si="7">$L$245-K248</f>
        <v>66</v>
      </c>
    </row>
    <row r="249" spans="1:12" x14ac:dyDescent="0.25">
      <c r="A249" s="40">
        <v>3</v>
      </c>
      <c r="B249" s="41" t="str">
        <f>IF('M13'!B15=0,"",'M13'!B15)</f>
        <v/>
      </c>
      <c r="C249" s="90" t="str">
        <f>'I13'!K15</f>
        <v xml:space="preserve"> </v>
      </c>
      <c r="D249" s="90" t="str">
        <f>'I13'!L15</f>
        <v xml:space="preserve"> </v>
      </c>
      <c r="E249" s="90" t="str">
        <f>'I13'!M15</f>
        <v xml:space="preserve"> </v>
      </c>
      <c r="F249" s="90" t="str">
        <f>'I13'!N15</f>
        <v xml:space="preserve"> </v>
      </c>
      <c r="G249" s="91"/>
      <c r="H249" s="91"/>
      <c r="I249" s="42"/>
      <c r="J249" s="42"/>
      <c r="K249" s="43">
        <f t="shared" si="6"/>
        <v>0</v>
      </c>
      <c r="L249" s="44">
        <f t="shared" si="7"/>
        <v>66</v>
      </c>
    </row>
    <row r="250" spans="1:12" x14ac:dyDescent="0.25">
      <c r="A250" s="40">
        <v>4</v>
      </c>
      <c r="B250" s="41" t="str">
        <f>IF('M13'!B16=0,"",'M13'!B16)</f>
        <v/>
      </c>
      <c r="C250" s="90" t="str">
        <f>'I13'!K16</f>
        <v xml:space="preserve"> </v>
      </c>
      <c r="D250" s="90" t="str">
        <f>'I13'!L16</f>
        <v xml:space="preserve"> </v>
      </c>
      <c r="E250" s="90" t="str">
        <f>'I13'!M16</f>
        <v xml:space="preserve"> </v>
      </c>
      <c r="F250" s="90" t="str">
        <f>'I13'!N16</f>
        <v xml:space="preserve"> </v>
      </c>
      <c r="G250" s="91"/>
      <c r="H250" s="91"/>
      <c r="I250" s="42"/>
      <c r="J250" s="42"/>
      <c r="K250" s="43">
        <f t="shared" si="6"/>
        <v>0</v>
      </c>
      <c r="L250" s="44">
        <f t="shared" si="7"/>
        <v>66</v>
      </c>
    </row>
    <row r="251" spans="1:12" x14ac:dyDescent="0.25">
      <c r="A251" s="40">
        <v>5</v>
      </c>
      <c r="B251" s="41" t="str">
        <f>IF('M13'!B17=0,"",'M13'!B17)</f>
        <v/>
      </c>
      <c r="C251" s="90" t="str">
        <f>'I13'!K17</f>
        <v xml:space="preserve"> </v>
      </c>
      <c r="D251" s="90" t="str">
        <f>'I13'!L17</f>
        <v xml:space="preserve"> </v>
      </c>
      <c r="E251" s="90" t="str">
        <f>'I13'!M17</f>
        <v xml:space="preserve"> </v>
      </c>
      <c r="F251" s="90" t="str">
        <f>'I13'!N17</f>
        <v xml:space="preserve"> </v>
      </c>
      <c r="G251" s="91"/>
      <c r="H251" s="91"/>
      <c r="I251" s="42"/>
      <c r="J251" s="42"/>
      <c r="K251" s="43">
        <f t="shared" si="6"/>
        <v>0</v>
      </c>
      <c r="L251" s="44">
        <f t="shared" si="7"/>
        <v>66</v>
      </c>
    </row>
    <row r="252" spans="1:12" x14ac:dyDescent="0.25">
      <c r="A252" s="40">
        <v>6</v>
      </c>
      <c r="B252" s="41" t="str">
        <f>IF('M13'!B18=0,"",'M13'!B18)</f>
        <v/>
      </c>
      <c r="C252" s="90" t="str">
        <f>'I13'!K18</f>
        <v xml:space="preserve"> </v>
      </c>
      <c r="D252" s="90" t="str">
        <f>'I13'!L18</f>
        <v xml:space="preserve"> </v>
      </c>
      <c r="E252" s="90" t="str">
        <f>'I13'!M18</f>
        <v xml:space="preserve"> </v>
      </c>
      <c r="F252" s="90" t="str">
        <f>'I13'!N18</f>
        <v xml:space="preserve"> </v>
      </c>
      <c r="G252" s="91"/>
      <c r="H252" s="91"/>
      <c r="I252" s="42"/>
      <c r="J252" s="42"/>
      <c r="K252" s="43">
        <f t="shared" si="6"/>
        <v>0</v>
      </c>
      <c r="L252" s="44">
        <f t="shared" si="7"/>
        <v>66</v>
      </c>
    </row>
    <row r="253" spans="1:12" x14ac:dyDescent="0.25">
      <c r="A253" s="40">
        <v>7</v>
      </c>
      <c r="B253" s="41" t="str">
        <f>IF('M13'!B19=0,"",'M13'!B19)</f>
        <v/>
      </c>
      <c r="C253" s="90" t="str">
        <f>'I13'!K19</f>
        <v xml:space="preserve"> </v>
      </c>
      <c r="D253" s="90" t="str">
        <f>'I13'!L19</f>
        <v xml:space="preserve"> </v>
      </c>
      <c r="E253" s="90" t="str">
        <f>'I13'!M19</f>
        <v xml:space="preserve"> </v>
      </c>
      <c r="F253" s="90" t="str">
        <f>'I13'!N19</f>
        <v xml:space="preserve"> </v>
      </c>
      <c r="G253" s="91"/>
      <c r="H253" s="91"/>
      <c r="I253" s="42"/>
      <c r="J253" s="42"/>
      <c r="K253" s="43">
        <f t="shared" si="6"/>
        <v>0</v>
      </c>
      <c r="L253" s="44">
        <f t="shared" si="7"/>
        <v>66</v>
      </c>
    </row>
    <row r="254" spans="1:12" x14ac:dyDescent="0.25">
      <c r="A254" s="40">
        <v>8</v>
      </c>
      <c r="B254" s="41" t="str">
        <f>IF('M13'!B20=0,"",'M13'!B20)</f>
        <v/>
      </c>
      <c r="C254" s="90" t="str">
        <f>'I13'!K20</f>
        <v xml:space="preserve"> </v>
      </c>
      <c r="D254" s="90" t="str">
        <f>'I13'!L20</f>
        <v xml:space="preserve"> </v>
      </c>
      <c r="E254" s="90" t="str">
        <f>'I13'!M20</f>
        <v xml:space="preserve"> </v>
      </c>
      <c r="F254" s="90" t="str">
        <f>'I13'!N20</f>
        <v xml:space="preserve"> </v>
      </c>
      <c r="G254" s="91"/>
      <c r="H254" s="91"/>
      <c r="I254" s="42"/>
      <c r="J254" s="42"/>
      <c r="K254" s="43">
        <f t="shared" si="6"/>
        <v>0</v>
      </c>
      <c r="L254" s="44">
        <f t="shared" si="7"/>
        <v>66</v>
      </c>
    </row>
    <row r="255" spans="1:12" x14ac:dyDescent="0.25">
      <c r="A255" s="40">
        <v>9</v>
      </c>
      <c r="B255" s="41" t="str">
        <f>IF('M13'!B21=0,"",'M13'!B21)</f>
        <v/>
      </c>
      <c r="C255" s="90" t="str">
        <f>'I13'!K21</f>
        <v xml:space="preserve"> </v>
      </c>
      <c r="D255" s="90" t="str">
        <f>'I13'!L21</f>
        <v xml:space="preserve"> </v>
      </c>
      <c r="E255" s="90" t="str">
        <f>'I13'!M21</f>
        <v xml:space="preserve"> </v>
      </c>
      <c r="F255" s="90" t="str">
        <f>'I13'!N21</f>
        <v xml:space="preserve"> </v>
      </c>
      <c r="G255" s="91"/>
      <c r="H255" s="91"/>
      <c r="I255" s="42"/>
      <c r="J255" s="42"/>
      <c r="K255" s="43">
        <f t="shared" si="6"/>
        <v>0</v>
      </c>
      <c r="L255" s="44">
        <f t="shared" si="7"/>
        <v>66</v>
      </c>
    </row>
    <row r="256" spans="1:12" x14ac:dyDescent="0.25">
      <c r="A256" s="40">
        <v>10</v>
      </c>
      <c r="B256" s="41" t="str">
        <f>IF('M13'!B22=0,"",'M13'!B22)</f>
        <v/>
      </c>
      <c r="C256" s="90" t="str">
        <f>'I13'!K22</f>
        <v xml:space="preserve"> </v>
      </c>
      <c r="D256" s="90" t="str">
        <f>'I13'!L22</f>
        <v xml:space="preserve"> </v>
      </c>
      <c r="E256" s="90" t="str">
        <f>'I13'!M22</f>
        <v xml:space="preserve"> </v>
      </c>
      <c r="F256" s="90" t="str">
        <f>'I13'!N22</f>
        <v xml:space="preserve"> </v>
      </c>
      <c r="G256" s="91"/>
      <c r="H256" s="91"/>
      <c r="I256" s="42"/>
      <c r="J256" s="42"/>
      <c r="K256" s="43">
        <f t="shared" si="6"/>
        <v>0</v>
      </c>
      <c r="L256" s="44">
        <f t="shared" si="7"/>
        <v>66</v>
      </c>
    </row>
    <row r="257" spans="1:12" x14ac:dyDescent="0.25">
      <c r="A257" s="40">
        <v>11</v>
      </c>
      <c r="B257" s="41" t="str">
        <f>IF('M13'!B23=0,"",'M13'!B23)</f>
        <v/>
      </c>
      <c r="C257" s="90" t="str">
        <f>'I13'!K23</f>
        <v xml:space="preserve"> </v>
      </c>
      <c r="D257" s="90" t="str">
        <f>'I13'!L23</f>
        <v xml:space="preserve"> </v>
      </c>
      <c r="E257" s="90" t="str">
        <f>'I13'!M23</f>
        <v xml:space="preserve"> </v>
      </c>
      <c r="F257" s="90" t="str">
        <f>'I13'!N23</f>
        <v xml:space="preserve"> </v>
      </c>
      <c r="G257" s="91"/>
      <c r="H257" s="91"/>
      <c r="I257" s="42"/>
      <c r="J257" s="42"/>
      <c r="K257" s="43">
        <f t="shared" si="6"/>
        <v>0</v>
      </c>
      <c r="L257" s="44">
        <f t="shared" si="7"/>
        <v>66</v>
      </c>
    </row>
    <row r="258" spans="1:12" x14ac:dyDescent="0.25">
      <c r="A258" s="40">
        <v>12</v>
      </c>
      <c r="B258" s="41" t="str">
        <f>IF('M13'!B24=0,"",'M13'!B24)</f>
        <v/>
      </c>
      <c r="C258" s="90" t="str">
        <f>'I13'!K24</f>
        <v xml:space="preserve"> </v>
      </c>
      <c r="D258" s="90" t="str">
        <f>'I13'!L24</f>
        <v xml:space="preserve"> </v>
      </c>
      <c r="E258" s="90" t="str">
        <f>'I13'!M24</f>
        <v xml:space="preserve"> </v>
      </c>
      <c r="F258" s="90" t="str">
        <f>'I13'!N24</f>
        <v xml:space="preserve"> </v>
      </c>
      <c r="G258" s="91"/>
      <c r="H258" s="91"/>
      <c r="I258" s="42"/>
      <c r="J258" s="42"/>
      <c r="K258" s="43">
        <f t="shared" si="6"/>
        <v>0</v>
      </c>
      <c r="L258" s="44">
        <f t="shared" si="7"/>
        <v>66</v>
      </c>
    </row>
    <row r="259" spans="1:12" x14ac:dyDescent="0.25">
      <c r="A259" s="40">
        <v>13</v>
      </c>
      <c r="B259" s="41" t="str">
        <f>IF('M13'!B25=0,"",'M13'!B25)</f>
        <v/>
      </c>
      <c r="C259" s="90" t="str">
        <f>'I13'!K25</f>
        <v xml:space="preserve"> </v>
      </c>
      <c r="D259" s="90" t="str">
        <f>'I13'!L25</f>
        <v xml:space="preserve"> </v>
      </c>
      <c r="E259" s="90" t="str">
        <f>'I13'!M25</f>
        <v xml:space="preserve"> </v>
      </c>
      <c r="F259" s="90" t="str">
        <f>'I13'!N25</f>
        <v xml:space="preserve"> </v>
      </c>
      <c r="G259" s="91"/>
      <c r="H259" s="91"/>
      <c r="I259" s="42"/>
      <c r="J259" s="42"/>
      <c r="K259" s="43">
        <f t="shared" si="6"/>
        <v>0</v>
      </c>
      <c r="L259" s="44">
        <f t="shared" si="7"/>
        <v>66</v>
      </c>
    </row>
    <row r="260" spans="1:12" x14ac:dyDescent="0.25">
      <c r="A260" s="40">
        <v>14</v>
      </c>
      <c r="B260" s="41" t="str">
        <f>IF('M13'!B26=0,"",'M13'!B26)</f>
        <v/>
      </c>
      <c r="C260" s="90" t="str">
        <f>'I13'!K26</f>
        <v xml:space="preserve"> </v>
      </c>
      <c r="D260" s="90" t="str">
        <f>'I13'!L26</f>
        <v xml:space="preserve"> </v>
      </c>
      <c r="E260" s="90" t="str">
        <f>'I13'!M26</f>
        <v xml:space="preserve"> </v>
      </c>
      <c r="F260" s="90" t="str">
        <f>'I13'!N26</f>
        <v xml:space="preserve"> </v>
      </c>
      <c r="G260" s="91"/>
      <c r="H260" s="91"/>
      <c r="I260" s="42"/>
      <c r="J260" s="42"/>
      <c r="K260" s="43">
        <f t="shared" si="6"/>
        <v>0</v>
      </c>
      <c r="L260" s="44">
        <f t="shared" si="7"/>
        <v>66</v>
      </c>
    </row>
    <row r="261" spans="1:12" x14ac:dyDescent="0.25">
      <c r="A261" s="40">
        <v>15</v>
      </c>
      <c r="B261" s="41" t="str">
        <f>IF('M13'!B27=0,"",'M13'!B27)</f>
        <v/>
      </c>
      <c r="C261" s="90" t="str">
        <f>'I13'!K27</f>
        <v xml:space="preserve"> </v>
      </c>
      <c r="D261" s="90" t="str">
        <f>'I13'!L27</f>
        <v xml:space="preserve"> </v>
      </c>
      <c r="E261" s="90" t="str">
        <f>'I13'!M27</f>
        <v xml:space="preserve"> </v>
      </c>
      <c r="F261" s="90" t="str">
        <f>'I13'!N27</f>
        <v xml:space="preserve"> </v>
      </c>
      <c r="G261" s="91"/>
      <c r="H261" s="91"/>
      <c r="I261" s="42"/>
      <c r="J261" s="42"/>
      <c r="K261" s="43">
        <f t="shared" si="6"/>
        <v>0</v>
      </c>
      <c r="L261" s="44">
        <f t="shared" si="7"/>
        <v>66</v>
      </c>
    </row>
    <row r="262" spans="1:12" x14ac:dyDescent="0.25">
      <c r="A262" s="40">
        <v>16</v>
      </c>
      <c r="B262" s="41" t="str">
        <f>IF('M13'!B28=0,"",'M13'!B28)</f>
        <v/>
      </c>
      <c r="C262" s="90" t="str">
        <f>'I13'!K28</f>
        <v xml:space="preserve"> </v>
      </c>
      <c r="D262" s="90" t="str">
        <f>'I13'!L28</f>
        <v xml:space="preserve"> </v>
      </c>
      <c r="E262" s="90" t="str">
        <f>'I13'!M28</f>
        <v xml:space="preserve"> </v>
      </c>
      <c r="F262" s="90" t="str">
        <f>'I13'!N28</f>
        <v xml:space="preserve"> </v>
      </c>
      <c r="G262" s="91"/>
      <c r="H262" s="91"/>
      <c r="I262" s="42"/>
      <c r="J262" s="42"/>
      <c r="K262" s="43">
        <f t="shared" si="6"/>
        <v>0</v>
      </c>
      <c r="L262" s="44">
        <f t="shared" si="7"/>
        <v>66</v>
      </c>
    </row>
    <row r="263" spans="1:12" x14ac:dyDescent="0.25">
      <c r="A263" s="40">
        <v>17</v>
      </c>
      <c r="B263" s="41" t="str">
        <f>IF('M13'!B29=0,"",'M13'!B29)</f>
        <v/>
      </c>
      <c r="C263" s="90" t="str">
        <f>'I13'!K29</f>
        <v xml:space="preserve"> </v>
      </c>
      <c r="D263" s="90" t="str">
        <f>'I13'!L29</f>
        <v xml:space="preserve"> </v>
      </c>
      <c r="E263" s="90" t="str">
        <f>'I13'!M29</f>
        <v xml:space="preserve"> </v>
      </c>
      <c r="F263" s="90" t="str">
        <f>'I13'!N29</f>
        <v xml:space="preserve"> </v>
      </c>
      <c r="G263" s="91"/>
      <c r="H263" s="91"/>
      <c r="I263" s="42"/>
      <c r="J263" s="42"/>
      <c r="K263" s="43">
        <f t="shared" si="6"/>
        <v>0</v>
      </c>
      <c r="L263" s="44">
        <f t="shared" si="7"/>
        <v>66</v>
      </c>
    </row>
    <row r="264" spans="1:12" x14ac:dyDescent="0.25">
      <c r="A264" s="40">
        <v>18</v>
      </c>
      <c r="B264" s="41" t="str">
        <f>IF('M13'!B30=0,"",'M13'!B30)</f>
        <v/>
      </c>
      <c r="C264" s="90" t="str">
        <f>'I13'!K30</f>
        <v xml:space="preserve"> </v>
      </c>
      <c r="D264" s="90" t="str">
        <f>'I13'!L30</f>
        <v xml:space="preserve"> </v>
      </c>
      <c r="E264" s="90" t="str">
        <f>'I13'!M30</f>
        <v xml:space="preserve"> </v>
      </c>
      <c r="F264" s="90" t="str">
        <f>'I13'!N30</f>
        <v xml:space="preserve"> </v>
      </c>
      <c r="G264" s="91"/>
      <c r="H264" s="91"/>
      <c r="I264" s="42"/>
      <c r="J264" s="42"/>
      <c r="K264" s="43">
        <f t="shared" si="6"/>
        <v>0</v>
      </c>
      <c r="L264" s="44">
        <f t="shared" si="7"/>
        <v>66</v>
      </c>
    </row>
    <row r="265" spans="1:12" x14ac:dyDescent="0.25">
      <c r="A265" s="40">
        <v>19</v>
      </c>
      <c r="B265" s="41" t="str">
        <f>IF('M13'!B31=0,"",'M13'!B31)</f>
        <v/>
      </c>
      <c r="C265" s="90" t="str">
        <f>'I13'!K31</f>
        <v xml:space="preserve"> </v>
      </c>
      <c r="D265" s="90" t="str">
        <f>'I13'!L31</f>
        <v xml:space="preserve"> </v>
      </c>
      <c r="E265" s="90" t="str">
        <f>'I13'!M31</f>
        <v xml:space="preserve"> </v>
      </c>
      <c r="F265" s="90" t="str">
        <f>'I13'!N31</f>
        <v xml:space="preserve"> </v>
      </c>
      <c r="G265" s="91"/>
      <c r="H265" s="91"/>
      <c r="I265" s="42"/>
      <c r="J265" s="42"/>
      <c r="K265" s="43">
        <f t="shared" si="6"/>
        <v>0</v>
      </c>
      <c r="L265" s="44">
        <f t="shared" si="7"/>
        <v>66</v>
      </c>
    </row>
    <row r="266" spans="1:12" x14ac:dyDescent="0.25">
      <c r="A266" s="40">
        <v>20</v>
      </c>
      <c r="B266" s="41" t="str">
        <f>IF('M13'!B32=0,"",'M13'!B32)</f>
        <v/>
      </c>
      <c r="C266" s="90" t="str">
        <f>'I13'!K32</f>
        <v xml:space="preserve"> </v>
      </c>
      <c r="D266" s="90" t="str">
        <f>'I13'!L32</f>
        <v xml:space="preserve"> </v>
      </c>
      <c r="E266" s="90" t="str">
        <f>'I13'!M32</f>
        <v xml:space="preserve"> </v>
      </c>
      <c r="F266" s="90" t="str">
        <f>'I13'!N32</f>
        <v xml:space="preserve"> </v>
      </c>
      <c r="G266" s="91"/>
      <c r="H266" s="91"/>
      <c r="I266" s="42"/>
      <c r="J266" s="42"/>
      <c r="K266" s="43">
        <f t="shared" si="6"/>
        <v>0</v>
      </c>
      <c r="L266" s="44">
        <f t="shared" si="7"/>
        <v>66</v>
      </c>
    </row>
    <row r="267" spans="1:12" x14ac:dyDescent="0.25">
      <c r="A267" s="40">
        <v>21</v>
      </c>
      <c r="B267" s="41" t="str">
        <f>IF('M13'!B33=0,"",'M13'!B33)</f>
        <v/>
      </c>
      <c r="C267" s="90" t="str">
        <f>'I13'!K33</f>
        <v xml:space="preserve"> </v>
      </c>
      <c r="D267" s="90" t="str">
        <f>'I13'!L33</f>
        <v xml:space="preserve"> </v>
      </c>
      <c r="E267" s="90" t="str">
        <f>'I13'!M33</f>
        <v xml:space="preserve"> </v>
      </c>
      <c r="F267" s="90" t="str">
        <f>'I13'!N33</f>
        <v xml:space="preserve"> </v>
      </c>
      <c r="G267" s="91"/>
      <c r="H267" s="91"/>
      <c r="I267" s="42"/>
      <c r="J267" s="42"/>
      <c r="K267" s="43">
        <f t="shared" si="6"/>
        <v>0</v>
      </c>
      <c r="L267" s="44">
        <f t="shared" si="7"/>
        <v>66</v>
      </c>
    </row>
    <row r="268" spans="1:12" x14ac:dyDescent="0.25">
      <c r="A268" s="40">
        <v>22</v>
      </c>
      <c r="B268" s="41" t="str">
        <f>IF('M13'!B34=0,"",'M13'!B34)</f>
        <v/>
      </c>
      <c r="C268" s="90" t="str">
        <f>'I13'!K34</f>
        <v xml:space="preserve"> </v>
      </c>
      <c r="D268" s="90" t="str">
        <f>'I13'!L34</f>
        <v xml:space="preserve"> </v>
      </c>
      <c r="E268" s="90" t="str">
        <f>'I13'!M34</f>
        <v xml:space="preserve"> </v>
      </c>
      <c r="F268" s="90" t="str">
        <f>'I13'!N34</f>
        <v xml:space="preserve"> </v>
      </c>
      <c r="G268" s="91"/>
      <c r="H268" s="91"/>
      <c r="I268" s="42"/>
      <c r="J268" s="42"/>
      <c r="K268" s="43">
        <f t="shared" si="6"/>
        <v>0</v>
      </c>
      <c r="L268" s="44">
        <f t="shared" si="7"/>
        <v>66</v>
      </c>
    </row>
    <row r="269" spans="1:12" x14ac:dyDescent="0.25">
      <c r="A269" s="40">
        <v>23</v>
      </c>
      <c r="B269" s="41" t="str">
        <f>IF('M13'!B35=0,"",'M13'!B35)</f>
        <v/>
      </c>
      <c r="C269" s="90" t="str">
        <f>'I13'!K35</f>
        <v xml:space="preserve"> </v>
      </c>
      <c r="D269" s="90" t="str">
        <f>'I13'!L35</f>
        <v xml:space="preserve"> </v>
      </c>
      <c r="E269" s="90" t="str">
        <f>'I13'!M35</f>
        <v xml:space="preserve"> </v>
      </c>
      <c r="F269" s="90" t="str">
        <f>'I13'!N35</f>
        <v xml:space="preserve"> </v>
      </c>
      <c r="G269" s="91"/>
      <c r="H269" s="91"/>
      <c r="I269" s="42"/>
      <c r="J269" s="42"/>
      <c r="K269" s="43">
        <f t="shared" si="6"/>
        <v>0</v>
      </c>
      <c r="L269" s="44">
        <f t="shared" si="7"/>
        <v>66</v>
      </c>
    </row>
    <row r="270" spans="1:12" x14ac:dyDescent="0.25">
      <c r="A270" s="40">
        <v>24</v>
      </c>
      <c r="B270" s="41" t="str">
        <f>IF('M13'!B36=0,"",'M13'!B36)</f>
        <v/>
      </c>
      <c r="C270" s="90" t="str">
        <f>'I13'!K36</f>
        <v xml:space="preserve"> </v>
      </c>
      <c r="D270" s="90" t="str">
        <f>'I13'!L36</f>
        <v xml:space="preserve"> </v>
      </c>
      <c r="E270" s="90" t="str">
        <f>'I13'!M36</f>
        <v xml:space="preserve"> </v>
      </c>
      <c r="F270" s="90" t="str">
        <f>'I13'!N36</f>
        <v xml:space="preserve"> </v>
      </c>
      <c r="G270" s="91"/>
      <c r="H270" s="91"/>
      <c r="I270" s="42"/>
      <c r="J270" s="42"/>
      <c r="K270" s="43">
        <f t="shared" si="6"/>
        <v>0</v>
      </c>
      <c r="L270" s="44">
        <f t="shared" si="7"/>
        <v>66</v>
      </c>
    </row>
    <row r="271" spans="1:12" x14ac:dyDescent="0.25">
      <c r="A271" s="40">
        <v>25</v>
      </c>
      <c r="B271" s="41" t="str">
        <f>IF('M13'!B37=0,"",'M13'!B37)</f>
        <v/>
      </c>
      <c r="C271" s="90" t="str">
        <f>'I13'!K37</f>
        <v xml:space="preserve"> </v>
      </c>
      <c r="D271" s="90" t="str">
        <f>'I13'!L37</f>
        <v xml:space="preserve"> </v>
      </c>
      <c r="E271" s="90" t="str">
        <f>'I13'!M37</f>
        <v xml:space="preserve"> </v>
      </c>
      <c r="F271" s="90" t="str">
        <f>'I13'!N37</f>
        <v xml:space="preserve"> </v>
      </c>
      <c r="G271" s="91"/>
      <c r="H271" s="91"/>
      <c r="I271" s="42"/>
      <c r="J271" s="42"/>
      <c r="K271" s="43">
        <f t="shared" si="6"/>
        <v>0</v>
      </c>
      <c r="L271" s="44">
        <f t="shared" si="7"/>
        <v>66</v>
      </c>
    </row>
    <row r="272" spans="1:12" x14ac:dyDescent="0.25">
      <c r="A272" s="40">
        <v>26</v>
      </c>
      <c r="B272" s="41" t="str">
        <f>IF('M13'!B38=0,"",'M13'!B38)</f>
        <v/>
      </c>
      <c r="C272" s="90" t="str">
        <f>'I13'!K38</f>
        <v xml:space="preserve"> </v>
      </c>
      <c r="D272" s="90" t="str">
        <f>'I13'!L38</f>
        <v xml:space="preserve"> </v>
      </c>
      <c r="E272" s="90" t="str">
        <f>'I13'!M38</f>
        <v xml:space="preserve"> </v>
      </c>
      <c r="F272" s="90" t="str">
        <f>'I13'!N38</f>
        <v xml:space="preserve"> </v>
      </c>
      <c r="G272" s="91"/>
      <c r="H272" s="91"/>
      <c r="I272" s="42"/>
      <c r="J272" s="42"/>
      <c r="K272" s="43">
        <f t="shared" si="6"/>
        <v>0</v>
      </c>
      <c r="L272" s="44">
        <f t="shared" si="7"/>
        <v>66</v>
      </c>
    </row>
    <row r="273" spans="1:12" x14ac:dyDescent="0.25">
      <c r="A273" s="40">
        <v>27</v>
      </c>
      <c r="B273" s="41" t="str">
        <f>IF('M13'!B39=0,"",'M13'!B39)</f>
        <v/>
      </c>
      <c r="C273" s="90" t="str">
        <f>'I13'!K39</f>
        <v xml:space="preserve"> </v>
      </c>
      <c r="D273" s="90" t="str">
        <f>'I13'!L39</f>
        <v xml:space="preserve"> </v>
      </c>
      <c r="E273" s="90" t="str">
        <f>'I13'!M39</f>
        <v xml:space="preserve"> </v>
      </c>
      <c r="F273" s="90" t="str">
        <f>'I13'!N39</f>
        <v xml:space="preserve"> </v>
      </c>
      <c r="G273" s="91"/>
      <c r="H273" s="91"/>
      <c r="I273" s="42"/>
      <c r="J273" s="42"/>
      <c r="K273" s="43">
        <f t="shared" si="6"/>
        <v>0</v>
      </c>
      <c r="L273" s="44">
        <f t="shared" si="7"/>
        <v>66</v>
      </c>
    </row>
    <row r="274" spans="1:12" x14ac:dyDescent="0.25">
      <c r="A274" s="40">
        <v>28</v>
      </c>
      <c r="B274" s="41" t="str">
        <f>IF('M13'!B40=0,"",'M13'!B40)</f>
        <v/>
      </c>
      <c r="C274" s="90" t="str">
        <f>'I13'!K40</f>
        <v xml:space="preserve"> </v>
      </c>
      <c r="D274" s="90" t="str">
        <f>'I13'!L40</f>
        <v xml:space="preserve"> </v>
      </c>
      <c r="E274" s="90" t="str">
        <f>'I13'!M40</f>
        <v xml:space="preserve"> </v>
      </c>
      <c r="F274" s="90" t="str">
        <f>'I13'!N40</f>
        <v xml:space="preserve"> </v>
      </c>
      <c r="G274" s="91"/>
      <c r="H274" s="91"/>
      <c r="I274" s="42"/>
      <c r="J274" s="42"/>
      <c r="K274" s="43">
        <f t="shared" si="6"/>
        <v>0</v>
      </c>
      <c r="L274" s="44">
        <f t="shared" si="7"/>
        <v>66</v>
      </c>
    </row>
    <row r="275" spans="1:12" x14ac:dyDescent="0.25">
      <c r="A275" s="40">
        <v>29</v>
      </c>
      <c r="B275" s="41" t="str">
        <f>IF('M13'!B41=0,"",'M13'!B41)</f>
        <v/>
      </c>
      <c r="C275" s="90" t="str">
        <f>'I13'!K41</f>
        <v xml:space="preserve"> </v>
      </c>
      <c r="D275" s="90" t="str">
        <f>'I13'!L41</f>
        <v xml:space="preserve"> </v>
      </c>
      <c r="E275" s="90" t="str">
        <f>'I13'!M41</f>
        <v xml:space="preserve"> </v>
      </c>
      <c r="F275" s="90" t="str">
        <f>'I13'!N41</f>
        <v xml:space="preserve"> </v>
      </c>
      <c r="G275" s="91"/>
      <c r="H275" s="91"/>
      <c r="I275" s="42"/>
      <c r="J275" s="42"/>
      <c r="K275" s="43">
        <f t="shared" si="6"/>
        <v>0</v>
      </c>
      <c r="L275" s="44">
        <f t="shared" si="7"/>
        <v>66</v>
      </c>
    </row>
    <row r="276" spans="1:12" x14ac:dyDescent="0.25">
      <c r="A276" s="40">
        <v>30</v>
      </c>
      <c r="B276" s="41" t="str">
        <f>IF('M13'!B42=0,"",'M13'!B42)</f>
        <v/>
      </c>
      <c r="C276" s="90" t="str">
        <f>'I13'!K42</f>
        <v xml:space="preserve"> </v>
      </c>
      <c r="D276" s="90" t="str">
        <f>'I13'!L42</f>
        <v xml:space="preserve"> </v>
      </c>
      <c r="E276" s="90" t="str">
        <f>'I13'!M42</f>
        <v xml:space="preserve"> </v>
      </c>
      <c r="F276" s="90" t="str">
        <f>'I13'!N42</f>
        <v xml:space="preserve"> </v>
      </c>
      <c r="G276" s="91"/>
      <c r="H276" s="91"/>
      <c r="I276" s="42"/>
      <c r="J276" s="42"/>
      <c r="K276" s="43">
        <f t="shared" si="6"/>
        <v>0</v>
      </c>
      <c r="L276" s="44">
        <f t="shared" si="7"/>
        <v>66</v>
      </c>
    </row>
    <row r="277" spans="1:12" x14ac:dyDescent="0.25">
      <c r="A277" s="40">
        <v>31</v>
      </c>
      <c r="B277" s="41" t="str">
        <f>IF('M13'!B43=0,"",'M13'!B43)</f>
        <v/>
      </c>
      <c r="C277" s="90" t="str">
        <f>'I13'!K43</f>
        <v xml:space="preserve"> </v>
      </c>
      <c r="D277" s="90" t="str">
        <f>'I13'!L43</f>
        <v xml:space="preserve"> </v>
      </c>
      <c r="E277" s="90" t="str">
        <f>'I13'!M43</f>
        <v xml:space="preserve"> </v>
      </c>
      <c r="F277" s="90" t="str">
        <f>'I13'!N43</f>
        <v xml:space="preserve"> </v>
      </c>
      <c r="G277" s="91"/>
      <c r="H277" s="91"/>
      <c r="I277" s="42"/>
      <c r="J277" s="42"/>
      <c r="K277" s="43">
        <f t="shared" si="6"/>
        <v>0</v>
      </c>
      <c r="L277" s="44">
        <f t="shared" si="7"/>
        <v>66</v>
      </c>
    </row>
    <row r="278" spans="1:12" x14ac:dyDescent="0.25">
      <c r="A278" s="40">
        <v>32</v>
      </c>
      <c r="B278" s="41" t="str">
        <f>IF('M13'!B44=0,"",'M13'!B44)</f>
        <v/>
      </c>
      <c r="C278" s="90" t="str">
        <f>'I13'!K44</f>
        <v xml:space="preserve"> </v>
      </c>
      <c r="D278" s="90" t="str">
        <f>'I13'!L44</f>
        <v xml:space="preserve"> </v>
      </c>
      <c r="E278" s="90" t="str">
        <f>'I13'!M44</f>
        <v xml:space="preserve"> </v>
      </c>
      <c r="F278" s="90" t="str">
        <f>'I13'!N44</f>
        <v xml:space="preserve"> </v>
      </c>
      <c r="G278" s="91"/>
      <c r="H278" s="91"/>
      <c r="I278" s="42"/>
      <c r="J278" s="42"/>
      <c r="K278" s="43">
        <f t="shared" si="6"/>
        <v>0</v>
      </c>
      <c r="L278" s="44">
        <f t="shared" si="7"/>
        <v>66</v>
      </c>
    </row>
    <row r="279" spans="1:12" x14ac:dyDescent="0.25">
      <c r="A279" s="40">
        <v>33</v>
      </c>
      <c r="B279" s="41" t="str">
        <f>IF('M13'!B45=0,"",'M13'!B45)</f>
        <v/>
      </c>
      <c r="C279" s="90" t="str">
        <f>'I13'!K45</f>
        <v xml:space="preserve"> </v>
      </c>
      <c r="D279" s="90" t="str">
        <f>'I13'!L45</f>
        <v xml:space="preserve"> </v>
      </c>
      <c r="E279" s="90" t="str">
        <f>'I13'!M45</f>
        <v xml:space="preserve"> </v>
      </c>
      <c r="F279" s="90" t="str">
        <f>'I13'!N45</f>
        <v xml:space="preserve"> </v>
      </c>
      <c r="G279" s="91"/>
      <c r="H279" s="91"/>
      <c r="I279" s="42"/>
      <c r="J279" s="42"/>
      <c r="K279" s="43">
        <f t="shared" si="6"/>
        <v>0</v>
      </c>
      <c r="L279" s="44">
        <f t="shared" si="7"/>
        <v>66</v>
      </c>
    </row>
    <row r="280" spans="1:12" x14ac:dyDescent="0.25">
      <c r="A280" s="40">
        <v>34</v>
      </c>
      <c r="B280" s="41" t="str">
        <f>IF('M13'!B46=0,"",'M13'!B46)</f>
        <v/>
      </c>
      <c r="C280" s="90" t="str">
        <f>'I13'!K46</f>
        <v xml:space="preserve"> </v>
      </c>
      <c r="D280" s="90" t="str">
        <f>'I13'!L46</f>
        <v xml:space="preserve"> </v>
      </c>
      <c r="E280" s="90" t="str">
        <f>'I13'!M46</f>
        <v xml:space="preserve"> </v>
      </c>
      <c r="F280" s="90" t="str">
        <f>'I13'!N46</f>
        <v xml:space="preserve"> </v>
      </c>
      <c r="G280" s="91"/>
      <c r="H280" s="91"/>
      <c r="I280" s="42"/>
      <c r="J280" s="42"/>
      <c r="K280" s="43">
        <f t="shared" si="6"/>
        <v>0</v>
      </c>
      <c r="L280" s="44">
        <f t="shared" si="7"/>
        <v>66</v>
      </c>
    </row>
    <row r="281" spans="1:12" x14ac:dyDescent="0.25">
      <c r="A281" s="40">
        <v>35</v>
      </c>
      <c r="B281" s="41" t="str">
        <f>IF('M13'!B47=0,"",'M13'!B47)</f>
        <v/>
      </c>
      <c r="C281" s="90" t="str">
        <f>'I13'!K47</f>
        <v xml:space="preserve"> </v>
      </c>
      <c r="D281" s="90" t="str">
        <f>'I13'!L47</f>
        <v xml:space="preserve"> </v>
      </c>
      <c r="E281" s="90" t="str">
        <f>'I13'!M47</f>
        <v xml:space="preserve"> </v>
      </c>
      <c r="F281" s="90" t="str">
        <f>'I13'!N47</f>
        <v xml:space="preserve"> </v>
      </c>
      <c r="G281" s="91"/>
      <c r="H281" s="91"/>
      <c r="I281" s="42"/>
      <c r="J281" s="42"/>
      <c r="K281" s="43">
        <f t="shared" si="6"/>
        <v>0</v>
      </c>
      <c r="L281" s="44">
        <f t="shared" si="7"/>
        <v>66</v>
      </c>
    </row>
    <row r="282" spans="1:12" x14ac:dyDescent="0.25">
      <c r="A282" s="40">
        <v>36</v>
      </c>
      <c r="B282" s="41" t="str">
        <f>IF('M13'!B48=0,"",'M13'!B48)</f>
        <v/>
      </c>
      <c r="C282" s="90" t="str">
        <f>'I13'!K48</f>
        <v xml:space="preserve"> </v>
      </c>
      <c r="D282" s="90" t="str">
        <f>'I13'!L48</f>
        <v xml:space="preserve"> </v>
      </c>
      <c r="E282" s="90" t="str">
        <f>'I13'!M48</f>
        <v xml:space="preserve"> </v>
      </c>
      <c r="F282" s="90" t="str">
        <f>'I13'!N48</f>
        <v xml:space="preserve"> </v>
      </c>
      <c r="G282" s="91"/>
      <c r="H282" s="91"/>
      <c r="I282" s="42"/>
      <c r="J282" s="42"/>
      <c r="K282" s="43">
        <f t="shared" si="6"/>
        <v>0</v>
      </c>
      <c r="L282" s="44">
        <f t="shared" si="7"/>
        <v>66</v>
      </c>
    </row>
    <row r="283" spans="1:12" x14ac:dyDescent="0.25">
      <c r="A283" s="40">
        <v>37</v>
      </c>
      <c r="B283" s="41" t="str">
        <f>IF('M13'!B49=0,"",'M13'!B49)</f>
        <v/>
      </c>
      <c r="C283" s="90" t="str">
        <f>'I13'!K49</f>
        <v xml:space="preserve"> </v>
      </c>
      <c r="D283" s="90" t="str">
        <f>'I13'!L49</f>
        <v xml:space="preserve"> </v>
      </c>
      <c r="E283" s="90" t="str">
        <f>'I13'!M49</f>
        <v xml:space="preserve"> </v>
      </c>
      <c r="F283" s="90" t="str">
        <f>'I13'!N49</f>
        <v xml:space="preserve"> </v>
      </c>
      <c r="G283" s="91"/>
      <c r="H283" s="91"/>
      <c r="I283" s="42"/>
      <c r="J283" s="42"/>
      <c r="K283" s="43">
        <f t="shared" si="6"/>
        <v>0</v>
      </c>
      <c r="L283" s="44">
        <f t="shared" si="7"/>
        <v>66</v>
      </c>
    </row>
    <row r="284" spans="1:12" x14ac:dyDescent="0.25">
      <c r="A284" s="40">
        <v>38</v>
      </c>
      <c r="B284" s="41" t="str">
        <f>IF('M13'!B50=0,"",'M13'!B50)</f>
        <v/>
      </c>
      <c r="C284" s="90" t="str">
        <f>'I13'!K50</f>
        <v xml:space="preserve"> </v>
      </c>
      <c r="D284" s="90" t="str">
        <f>'I13'!L50</f>
        <v xml:space="preserve"> </v>
      </c>
      <c r="E284" s="90" t="str">
        <f>'I13'!M50</f>
        <v xml:space="preserve"> </v>
      </c>
      <c r="F284" s="90" t="str">
        <f>'I13'!N50</f>
        <v xml:space="preserve"> </v>
      </c>
      <c r="G284" s="91"/>
      <c r="H284" s="91"/>
      <c r="I284" s="42"/>
      <c r="J284" s="42"/>
      <c r="K284" s="43">
        <f t="shared" si="6"/>
        <v>0</v>
      </c>
      <c r="L284" s="44">
        <f t="shared" si="7"/>
        <v>66</v>
      </c>
    </row>
    <row r="285" spans="1:12" x14ac:dyDescent="0.25">
      <c r="A285" s="40">
        <v>39</v>
      </c>
      <c r="B285" s="41" t="str">
        <f>IF('M13'!B51=0,"",'M13'!B51)</f>
        <v/>
      </c>
      <c r="C285" s="90" t="str">
        <f>'I13'!K51</f>
        <v xml:space="preserve"> </v>
      </c>
      <c r="D285" s="90" t="str">
        <f>'I13'!L51</f>
        <v xml:space="preserve"> </v>
      </c>
      <c r="E285" s="90" t="str">
        <f>'I13'!M51</f>
        <v xml:space="preserve"> </v>
      </c>
      <c r="F285" s="90" t="str">
        <f>'I13'!N51</f>
        <v xml:space="preserve"> </v>
      </c>
      <c r="G285" s="91"/>
      <c r="H285" s="91"/>
      <c r="I285" s="42"/>
      <c r="J285" s="42"/>
      <c r="K285" s="43">
        <f t="shared" si="6"/>
        <v>0</v>
      </c>
      <c r="L285" s="44">
        <f t="shared" si="7"/>
        <v>66</v>
      </c>
    </row>
    <row r="286" spans="1:12" x14ac:dyDescent="0.25">
      <c r="A286" s="40">
        <v>40</v>
      </c>
      <c r="B286" s="41" t="str">
        <f>IF('M13'!B52=0,"",'M13'!B52)</f>
        <v/>
      </c>
      <c r="C286" s="90" t="str">
        <f>'I13'!K52</f>
        <v xml:space="preserve"> </v>
      </c>
      <c r="D286" s="90" t="str">
        <f>'I13'!L52</f>
        <v xml:space="preserve"> </v>
      </c>
      <c r="E286" s="90" t="str">
        <f>'I13'!M52</f>
        <v xml:space="preserve"> </v>
      </c>
      <c r="F286" s="90" t="str">
        <f>'I13'!N52</f>
        <v xml:space="preserve"> </v>
      </c>
      <c r="G286" s="91"/>
      <c r="H286" s="91"/>
      <c r="I286" s="42"/>
      <c r="J286" s="42"/>
      <c r="K286" s="43">
        <f t="shared" si="6"/>
        <v>0</v>
      </c>
      <c r="L286" s="44">
        <f t="shared" si="7"/>
        <v>66</v>
      </c>
    </row>
    <row r="287" spans="1:12" x14ac:dyDescent="0.25">
      <c r="A287" s="40">
        <v>41</v>
      </c>
      <c r="B287" s="41" t="str">
        <f>IF('M13'!B53=0,"",'M13'!B53)</f>
        <v/>
      </c>
      <c r="C287" s="90" t="str">
        <f>'I13'!K53</f>
        <v xml:space="preserve"> </v>
      </c>
      <c r="D287" s="90" t="str">
        <f>'I13'!L53</f>
        <v xml:space="preserve"> </v>
      </c>
      <c r="E287" s="90" t="str">
        <f>'I13'!M53</f>
        <v xml:space="preserve"> </v>
      </c>
      <c r="F287" s="90" t="str">
        <f>'I13'!N53</f>
        <v xml:space="preserve"> </v>
      </c>
      <c r="G287" s="91"/>
      <c r="H287" s="91"/>
      <c r="I287" s="42"/>
      <c r="J287" s="42"/>
      <c r="K287" s="43">
        <f t="shared" si="6"/>
        <v>0</v>
      </c>
      <c r="L287" s="44">
        <f t="shared" si="7"/>
        <v>66</v>
      </c>
    </row>
    <row r="288" spans="1:12" x14ac:dyDescent="0.25">
      <c r="A288" s="40">
        <v>42</v>
      </c>
      <c r="B288" s="41" t="str">
        <f>IF('M13'!B54=0,"",'M13'!B54)</f>
        <v/>
      </c>
      <c r="C288" s="90" t="str">
        <f>'I13'!K54</f>
        <v xml:space="preserve"> </v>
      </c>
      <c r="D288" s="90" t="str">
        <f>'I13'!L54</f>
        <v xml:space="preserve"> </v>
      </c>
      <c r="E288" s="90" t="str">
        <f>'I13'!M54</f>
        <v xml:space="preserve"> </v>
      </c>
      <c r="F288" s="90" t="str">
        <f>'I13'!N54</f>
        <v xml:space="preserve"> </v>
      </c>
      <c r="G288" s="91"/>
      <c r="H288" s="91"/>
      <c r="I288" s="42"/>
      <c r="J288" s="42"/>
      <c r="K288" s="43">
        <f t="shared" si="6"/>
        <v>0</v>
      </c>
      <c r="L288" s="44">
        <f t="shared" si="7"/>
        <v>66</v>
      </c>
    </row>
    <row r="289" spans="1:12" x14ac:dyDescent="0.25">
      <c r="A289" s="40">
        <v>43</v>
      </c>
      <c r="B289" s="41" t="str">
        <f>IF('M13'!B55=0,"",'M13'!B55)</f>
        <v/>
      </c>
      <c r="C289" s="90" t="str">
        <f>'I13'!K55</f>
        <v xml:space="preserve"> </v>
      </c>
      <c r="D289" s="90" t="str">
        <f>'I13'!L55</f>
        <v xml:space="preserve"> </v>
      </c>
      <c r="E289" s="90" t="str">
        <f>'I13'!M55</f>
        <v xml:space="preserve"> </v>
      </c>
      <c r="F289" s="90" t="str">
        <f>'I13'!N55</f>
        <v xml:space="preserve"> </v>
      </c>
      <c r="G289" s="91"/>
      <c r="H289" s="91"/>
      <c r="I289" s="42"/>
      <c r="J289" s="42"/>
      <c r="K289" s="43">
        <f t="shared" si="6"/>
        <v>0</v>
      </c>
      <c r="L289" s="44">
        <f t="shared" si="7"/>
        <v>66</v>
      </c>
    </row>
    <row r="290" spans="1:12" x14ac:dyDescent="0.25">
      <c r="A290" s="40">
        <v>44</v>
      </c>
      <c r="B290" s="41" t="str">
        <f>IF('M13'!B56=0,"",'M13'!B56)</f>
        <v/>
      </c>
      <c r="C290" s="90" t="str">
        <f>'I13'!K56</f>
        <v xml:space="preserve"> </v>
      </c>
      <c r="D290" s="90" t="str">
        <f>'I13'!L56</f>
        <v xml:space="preserve"> </v>
      </c>
      <c r="E290" s="90" t="str">
        <f>'I13'!M56</f>
        <v xml:space="preserve"> </v>
      </c>
      <c r="F290" s="90" t="str">
        <f>'I13'!N56</f>
        <v xml:space="preserve"> </v>
      </c>
      <c r="G290" s="91"/>
      <c r="H290" s="91"/>
      <c r="I290" s="42"/>
      <c r="J290" s="42"/>
      <c r="K290" s="43">
        <f t="shared" si="6"/>
        <v>0</v>
      </c>
      <c r="L290" s="44">
        <f t="shared" si="7"/>
        <v>66</v>
      </c>
    </row>
    <row r="291" spans="1:12" x14ac:dyDescent="0.25">
      <c r="A291" s="40">
        <v>45</v>
      </c>
      <c r="B291" s="41" t="str">
        <f>IF('M13'!B57=0,"",'M13'!B57)</f>
        <v/>
      </c>
      <c r="C291" s="90" t="str">
        <f>'I13'!K57</f>
        <v xml:space="preserve"> </v>
      </c>
      <c r="D291" s="90" t="str">
        <f>'I13'!L57</f>
        <v xml:space="preserve"> </v>
      </c>
      <c r="E291" s="90" t="str">
        <f>'I13'!M57</f>
        <v xml:space="preserve"> </v>
      </c>
      <c r="F291" s="90" t="str">
        <f>'I13'!N57</f>
        <v xml:space="preserve"> </v>
      </c>
      <c r="G291" s="91"/>
      <c r="H291" s="91"/>
      <c r="I291" s="42"/>
      <c r="J291" s="42"/>
      <c r="K291" s="43">
        <f t="shared" si="6"/>
        <v>0</v>
      </c>
      <c r="L291" s="44">
        <f t="shared" si="7"/>
        <v>66</v>
      </c>
    </row>
    <row r="292" spans="1:12" x14ac:dyDescent="0.25">
      <c r="A292" s="40">
        <v>46</v>
      </c>
      <c r="B292" s="41" t="str">
        <f>IF('M13'!B58=0,"",'M13'!B58)</f>
        <v/>
      </c>
      <c r="C292" s="90" t="str">
        <f>'I13'!K58</f>
        <v xml:space="preserve"> </v>
      </c>
      <c r="D292" s="90" t="str">
        <f>'I13'!L58</f>
        <v xml:space="preserve"> </v>
      </c>
      <c r="E292" s="90" t="str">
        <f>'I13'!M58</f>
        <v xml:space="preserve"> </v>
      </c>
      <c r="F292" s="90" t="str">
        <f>'I13'!N58</f>
        <v xml:space="preserve"> </v>
      </c>
      <c r="G292" s="91"/>
      <c r="H292" s="91"/>
      <c r="I292" s="42"/>
      <c r="J292" s="42"/>
      <c r="K292" s="43">
        <f t="shared" si="6"/>
        <v>0</v>
      </c>
      <c r="L292" s="44">
        <f t="shared" si="7"/>
        <v>66</v>
      </c>
    </row>
    <row r="293" spans="1:12" x14ac:dyDescent="0.25">
      <c r="A293" s="40">
        <v>47</v>
      </c>
      <c r="B293" s="41" t="str">
        <f>IF('M13'!B59=0,"",'M13'!B59)</f>
        <v/>
      </c>
      <c r="C293" s="90" t="str">
        <f>'I13'!K59</f>
        <v xml:space="preserve"> </v>
      </c>
      <c r="D293" s="90" t="str">
        <f>'I13'!L59</f>
        <v xml:space="preserve"> </v>
      </c>
      <c r="E293" s="90" t="str">
        <f>'I13'!M59</f>
        <v xml:space="preserve"> </v>
      </c>
      <c r="F293" s="90" t="str">
        <f>'I13'!N59</f>
        <v xml:space="preserve"> </v>
      </c>
      <c r="G293" s="91"/>
      <c r="H293" s="91"/>
      <c r="I293" s="42"/>
      <c r="J293" s="42"/>
      <c r="K293" s="43">
        <f t="shared" si="6"/>
        <v>0</v>
      </c>
      <c r="L293" s="44">
        <f t="shared" si="7"/>
        <v>66</v>
      </c>
    </row>
    <row r="294" spans="1:12" x14ac:dyDescent="0.25">
      <c r="A294" s="40">
        <v>48</v>
      </c>
      <c r="B294" s="41" t="str">
        <f>IF('M13'!B60=0,"",'M13'!B60)</f>
        <v/>
      </c>
      <c r="C294" s="90" t="str">
        <f>'I13'!K60</f>
        <v xml:space="preserve"> </v>
      </c>
      <c r="D294" s="90" t="str">
        <f>'I13'!L60</f>
        <v xml:space="preserve"> </v>
      </c>
      <c r="E294" s="90" t="str">
        <f>'I13'!M60</f>
        <v xml:space="preserve"> </v>
      </c>
      <c r="F294" s="90" t="str">
        <f>'I13'!N60</f>
        <v xml:space="preserve"> </v>
      </c>
      <c r="G294" s="91"/>
      <c r="H294" s="91"/>
      <c r="I294" s="42"/>
      <c r="J294" s="42"/>
      <c r="K294" s="43">
        <f t="shared" si="6"/>
        <v>0</v>
      </c>
      <c r="L294" s="44">
        <f t="shared" si="7"/>
        <v>66</v>
      </c>
    </row>
    <row r="295" spans="1:12" x14ac:dyDescent="0.25">
      <c r="A295" s="40">
        <v>49</v>
      </c>
      <c r="B295" s="41" t="str">
        <f>IF('M13'!B61=0,"",'M13'!B61)</f>
        <v/>
      </c>
      <c r="C295" s="90" t="str">
        <f>'I13'!K61</f>
        <v xml:space="preserve"> </v>
      </c>
      <c r="D295" s="90" t="str">
        <f>'I13'!L61</f>
        <v xml:space="preserve"> </v>
      </c>
      <c r="E295" s="90" t="str">
        <f>'I13'!M61</f>
        <v xml:space="preserve"> </v>
      </c>
      <c r="F295" s="90" t="str">
        <f>'I13'!N61</f>
        <v xml:space="preserve"> </v>
      </c>
      <c r="G295" s="91"/>
      <c r="H295" s="91"/>
      <c r="I295" s="42"/>
      <c r="J295" s="42"/>
      <c r="K295" s="43">
        <f t="shared" si="6"/>
        <v>0</v>
      </c>
      <c r="L295" s="44">
        <f t="shared" si="7"/>
        <v>66</v>
      </c>
    </row>
    <row r="296" spans="1:12" x14ac:dyDescent="0.25">
      <c r="A296" s="40">
        <v>50</v>
      </c>
      <c r="B296" s="41" t="str">
        <f>IF('M13'!B62=0,"",'M13'!B62)</f>
        <v/>
      </c>
      <c r="C296" s="90" t="str">
        <f>'I13'!K62</f>
        <v xml:space="preserve"> </v>
      </c>
      <c r="D296" s="90" t="str">
        <f>'I13'!L62</f>
        <v xml:space="preserve"> </v>
      </c>
      <c r="E296" s="90" t="str">
        <f>'I13'!M62</f>
        <v xml:space="preserve"> </v>
      </c>
      <c r="F296" s="90" t="str">
        <f>'I13'!N62</f>
        <v xml:space="preserve"> </v>
      </c>
      <c r="G296" s="91"/>
      <c r="H296" s="91"/>
      <c r="I296" s="42"/>
      <c r="J296" s="42"/>
      <c r="K296" s="43">
        <f t="shared" si="6"/>
        <v>0</v>
      </c>
      <c r="L296" s="44">
        <f t="shared" si="7"/>
        <v>66</v>
      </c>
    </row>
    <row r="297" spans="1:12" x14ac:dyDescent="0.25">
      <c r="A297" s="46"/>
      <c r="I297" s="48"/>
      <c r="J297" s="48"/>
      <c r="K297" s="49"/>
      <c r="L297" s="50"/>
    </row>
    <row r="298" spans="1:12" ht="63" customHeight="1" x14ac:dyDescent="0.25">
      <c r="A298" s="198" t="s">
        <v>88</v>
      </c>
      <c r="B298" s="199"/>
      <c r="C298" s="199"/>
      <c r="D298" s="199"/>
      <c r="E298" s="199"/>
      <c r="F298" s="199"/>
      <c r="G298" s="199"/>
      <c r="H298" s="199"/>
      <c r="I298" s="199"/>
      <c r="J298" s="199"/>
      <c r="K298" s="199"/>
      <c r="L298" s="200"/>
    </row>
    <row r="299" spans="1:12" ht="15" customHeight="1" x14ac:dyDescent="0.25">
      <c r="A299" s="191" t="str">
        <f>DS!$A$7</f>
        <v>Directora:</v>
      </c>
      <c r="B299" s="191"/>
      <c r="C299" s="191"/>
      <c r="D299" s="191"/>
      <c r="E299" s="191" t="str">
        <f>DS!$A$10</f>
        <v>Docente:</v>
      </c>
      <c r="F299" s="191"/>
      <c r="G299" s="191"/>
      <c r="H299" s="191"/>
      <c r="I299" s="191"/>
      <c r="J299" s="191"/>
      <c r="K299" s="191"/>
      <c r="L299" s="191"/>
    </row>
    <row r="300" spans="1:12" ht="15" customHeight="1" x14ac:dyDescent="0.25">
      <c r="A300" s="201" t="str">
        <f>DS!$B$7</f>
        <v>Mgs. Dora Gutierrez</v>
      </c>
      <c r="B300" s="201"/>
      <c r="C300" s="201"/>
      <c r="D300" s="201"/>
      <c r="E300" s="202" t="str">
        <f>DS!$B$10</f>
        <v>Lic. Franco Avilés Narváez</v>
      </c>
      <c r="F300" s="203"/>
      <c r="G300" s="203"/>
      <c r="H300" s="203"/>
      <c r="I300" s="203"/>
      <c r="J300" s="203"/>
      <c r="K300" s="203"/>
      <c r="L300" s="204"/>
    </row>
    <row r="301" spans="1:12" ht="19.5" customHeight="1" x14ac:dyDescent="0.25">
      <c r="A301" s="205" t="str">
        <f>DS!$B$4</f>
        <v xml:space="preserve">Unidad Educativa Víctor Manuel Albornoz </v>
      </c>
      <c r="B301" s="206"/>
      <c r="C301" s="206"/>
      <c r="D301" s="206"/>
      <c r="E301" s="206"/>
      <c r="F301" s="206"/>
      <c r="G301" s="206"/>
      <c r="H301" s="206"/>
      <c r="I301" s="206"/>
      <c r="J301" s="206"/>
      <c r="K301" s="206"/>
      <c r="L301" s="207"/>
    </row>
    <row r="302" spans="1:12" ht="19.5" customHeight="1" x14ac:dyDescent="0.25">
      <c r="A302" s="208" t="s">
        <v>110</v>
      </c>
      <c r="B302" s="209"/>
      <c r="C302" s="209"/>
      <c r="D302" s="209"/>
      <c r="E302" s="209"/>
      <c r="F302" s="209"/>
      <c r="G302" s="209"/>
      <c r="H302" s="209"/>
      <c r="I302" s="209"/>
      <c r="J302" s="209"/>
      <c r="K302" s="209"/>
      <c r="L302" s="210"/>
    </row>
    <row r="303" spans="1:12" ht="19.5" customHeight="1" x14ac:dyDescent="0.25">
      <c r="A303" s="208" t="str">
        <f>DS!$B$6</f>
        <v>2025 - 2026</v>
      </c>
      <c r="B303" s="209"/>
      <c r="C303" s="209"/>
      <c r="D303" s="209"/>
      <c r="E303" s="209"/>
      <c r="F303" s="209"/>
      <c r="G303" s="209"/>
      <c r="H303" s="209"/>
      <c r="I303" s="209"/>
      <c r="J303" s="209"/>
      <c r="K303" s="209"/>
      <c r="L303" s="210"/>
    </row>
    <row r="304" spans="1:12" ht="19.5" customHeight="1" x14ac:dyDescent="0.25">
      <c r="A304" s="51"/>
      <c r="B304" s="33"/>
      <c r="C304" s="33"/>
      <c r="D304" s="33"/>
      <c r="E304" s="33"/>
      <c r="F304" s="33"/>
      <c r="G304" s="33"/>
      <c r="H304" s="33"/>
      <c r="L304" s="52"/>
    </row>
    <row r="305" spans="1:21" s="55" customFormat="1" ht="15" customHeight="1" x14ac:dyDescent="0.25">
      <c r="A305" s="211" t="s">
        <v>90</v>
      </c>
      <c r="B305" s="212"/>
      <c r="C305" s="53"/>
      <c r="D305" s="53"/>
      <c r="E305" s="53"/>
      <c r="F305" s="53"/>
      <c r="G305" s="53"/>
      <c r="H305" s="53"/>
      <c r="I305" s="53"/>
      <c r="J305" s="53"/>
      <c r="K305" s="53"/>
      <c r="L305" s="54"/>
      <c r="M305" s="32"/>
      <c r="N305" s="32"/>
      <c r="O305" s="32"/>
      <c r="P305" s="32"/>
      <c r="Q305" s="32"/>
      <c r="R305" s="32"/>
      <c r="S305" s="32"/>
      <c r="T305" s="32"/>
      <c r="U305" s="32"/>
    </row>
    <row r="306" spans="1:21" s="55" customFormat="1" ht="6" customHeight="1" x14ac:dyDescent="0.25">
      <c r="A306" s="56"/>
      <c r="B306" s="57"/>
      <c r="C306" s="53"/>
      <c r="D306" s="53"/>
      <c r="E306" s="53"/>
      <c r="F306" s="53"/>
      <c r="G306" s="53"/>
      <c r="H306" s="53"/>
      <c r="I306" s="53"/>
      <c r="J306" s="53"/>
      <c r="K306" s="53"/>
      <c r="L306" s="54"/>
      <c r="M306" s="32"/>
      <c r="N306" s="32"/>
      <c r="O306" s="32"/>
      <c r="P306" s="32"/>
      <c r="Q306" s="32"/>
      <c r="R306" s="32"/>
      <c r="S306" s="32"/>
      <c r="T306" s="32"/>
      <c r="U306" s="32"/>
    </row>
    <row r="307" spans="1:21" s="55" customFormat="1" ht="15" customHeight="1" x14ac:dyDescent="0.25">
      <c r="A307" s="58" t="s">
        <v>91</v>
      </c>
      <c r="B307" s="59" t="s">
        <v>92</v>
      </c>
      <c r="C307" s="53" t="str">
        <f>$A$6</f>
        <v>Lic. Franco Avilés Narváez</v>
      </c>
      <c r="D307" s="53"/>
      <c r="E307" s="59"/>
      <c r="F307" s="59"/>
      <c r="G307" s="59" t="s">
        <v>93</v>
      </c>
      <c r="H307" s="53">
        <f>$C$8</f>
        <v>0</v>
      </c>
      <c r="I307" s="53"/>
      <c r="J307" s="53"/>
      <c r="K307" s="53"/>
      <c r="L307" s="54"/>
      <c r="M307" s="32"/>
      <c r="N307" s="32"/>
      <c r="O307" s="32"/>
      <c r="P307" s="32"/>
      <c r="Q307" s="32"/>
      <c r="R307" s="32"/>
      <c r="S307" s="32"/>
      <c r="T307" s="32"/>
      <c r="U307" s="32"/>
    </row>
    <row r="308" spans="1:21" s="55" customFormat="1" ht="15" customHeight="1" x14ac:dyDescent="0.25">
      <c r="A308" s="58" t="s">
        <v>94</v>
      </c>
      <c r="B308" s="59" t="s">
        <v>95</v>
      </c>
      <c r="C308" s="53">
        <f>$C$6</f>
        <v>0</v>
      </c>
      <c r="D308" s="53"/>
      <c r="E308" s="59"/>
      <c r="F308" s="59"/>
      <c r="G308" s="59" t="s">
        <v>96</v>
      </c>
      <c r="H308" s="53">
        <f>$G$8</f>
        <v>0</v>
      </c>
      <c r="I308" s="53"/>
      <c r="J308" s="53"/>
      <c r="K308" s="53"/>
      <c r="L308" s="54"/>
      <c r="M308" s="32"/>
      <c r="N308" s="32"/>
      <c r="O308" s="32"/>
      <c r="P308" s="32"/>
      <c r="Q308" s="32"/>
      <c r="R308" s="32"/>
      <c r="S308" s="32"/>
      <c r="T308" s="32"/>
      <c r="U308" s="32"/>
    </row>
    <row r="309" spans="1:21" s="55" customFormat="1" ht="15" customHeight="1" x14ac:dyDescent="0.25">
      <c r="A309" s="58" t="s">
        <v>97</v>
      </c>
      <c r="B309" s="59" t="s">
        <v>98</v>
      </c>
      <c r="C309" s="53">
        <f>$A$8</f>
        <v>0</v>
      </c>
      <c r="D309" s="53"/>
      <c r="E309" s="59"/>
      <c r="F309" s="59"/>
      <c r="G309" s="59" t="s">
        <v>99</v>
      </c>
      <c r="H309" s="53">
        <f>$H$8</f>
        <v>0</v>
      </c>
      <c r="I309" s="53"/>
      <c r="J309" s="53"/>
      <c r="K309" s="53"/>
      <c r="L309" s="54"/>
      <c r="M309" s="32"/>
      <c r="N309" s="32"/>
      <c r="O309" s="32"/>
      <c r="P309" s="32"/>
      <c r="Q309" s="32"/>
      <c r="R309" s="32"/>
      <c r="S309" s="32"/>
      <c r="T309" s="32"/>
      <c r="U309" s="32"/>
    </row>
    <row r="310" spans="1:21" s="55" customFormat="1" ht="6" customHeight="1" x14ac:dyDescent="0.25">
      <c r="A310" s="60"/>
      <c r="B310" s="61"/>
      <c r="C310" s="61"/>
      <c r="D310" s="61"/>
      <c r="E310" s="53"/>
      <c r="F310" s="53"/>
      <c r="G310" s="53"/>
      <c r="H310" s="53"/>
      <c r="I310" s="53"/>
      <c r="J310" s="53"/>
      <c r="K310" s="53"/>
      <c r="L310" s="54"/>
      <c r="M310" s="32"/>
      <c r="N310" s="32"/>
      <c r="O310" s="32"/>
      <c r="P310" s="32"/>
      <c r="Q310" s="32"/>
      <c r="R310" s="32"/>
      <c r="S310" s="32"/>
      <c r="T310" s="32"/>
      <c r="U310" s="32"/>
    </row>
    <row r="311" spans="1:21" s="55" customFormat="1" ht="15" customHeight="1" x14ac:dyDescent="0.25">
      <c r="A311" s="56" t="s">
        <v>100</v>
      </c>
      <c r="B311" s="57"/>
      <c r="C311" s="62"/>
      <c r="D311" s="62"/>
      <c r="E311" s="53"/>
      <c r="F311" s="53"/>
      <c r="G311" s="53"/>
      <c r="H311" s="53"/>
      <c r="I311" s="53"/>
      <c r="J311" s="53"/>
      <c r="K311" s="53"/>
      <c r="L311" s="54"/>
      <c r="M311" s="32"/>
      <c r="N311" s="32"/>
      <c r="O311" s="32"/>
      <c r="P311" s="32"/>
      <c r="Q311" s="32"/>
      <c r="R311" s="32"/>
      <c r="S311" s="32"/>
      <c r="T311" s="32"/>
      <c r="U311" s="32"/>
    </row>
    <row r="312" spans="1:21" s="55" customFormat="1" ht="219.75" customHeight="1" x14ac:dyDescent="0.25">
      <c r="A312" s="216" t="s">
        <v>101</v>
      </c>
      <c r="B312" s="216"/>
      <c r="C312" s="216"/>
      <c r="D312" s="216"/>
      <c r="E312" s="216"/>
      <c r="F312" s="216"/>
      <c r="G312" s="216"/>
      <c r="H312" s="216"/>
      <c r="I312" s="216"/>
      <c r="J312" s="216"/>
      <c r="K312" s="216"/>
      <c r="L312" s="216"/>
      <c r="M312" s="32"/>
      <c r="N312" s="32"/>
      <c r="O312" s="32"/>
      <c r="P312" s="32"/>
      <c r="Q312" s="32"/>
      <c r="R312" s="32"/>
      <c r="S312" s="32"/>
      <c r="T312" s="32"/>
      <c r="U312" s="32"/>
    </row>
    <row r="313" spans="1:21" s="55" customFormat="1" ht="15" customHeight="1" x14ac:dyDescent="0.25">
      <c r="A313" s="194" t="s">
        <v>102</v>
      </c>
      <c r="B313" s="195"/>
      <c r="C313" s="195"/>
      <c r="D313" s="61"/>
      <c r="E313" s="53"/>
      <c r="F313" s="53"/>
      <c r="G313" s="53"/>
      <c r="H313" s="53"/>
      <c r="I313" s="53"/>
      <c r="J313" s="53"/>
      <c r="K313" s="53"/>
      <c r="L313" s="54"/>
      <c r="M313" s="32"/>
      <c r="N313" s="32"/>
      <c r="O313" s="32"/>
      <c r="P313" s="32"/>
      <c r="Q313" s="32"/>
      <c r="R313" s="32"/>
      <c r="S313" s="32"/>
      <c r="T313" s="32"/>
      <c r="U313" s="32"/>
    </row>
    <row r="314" spans="1:21" s="55" customFormat="1" ht="135.75" customHeight="1" x14ac:dyDescent="0.25">
      <c r="A314" s="190" t="s">
        <v>103</v>
      </c>
      <c r="B314" s="190"/>
      <c r="C314" s="190"/>
      <c r="D314" s="190"/>
      <c r="E314" s="190"/>
      <c r="F314" s="190"/>
      <c r="G314" s="190"/>
      <c r="H314" s="190"/>
      <c r="I314" s="190"/>
      <c r="J314" s="190"/>
      <c r="K314" s="190"/>
      <c r="L314" s="190"/>
      <c r="M314" s="32"/>
      <c r="N314" s="32"/>
      <c r="O314" s="32"/>
      <c r="P314" s="32"/>
      <c r="Q314" s="32"/>
      <c r="R314" s="32"/>
      <c r="S314" s="32"/>
      <c r="T314" s="32"/>
      <c r="U314" s="32"/>
    </row>
    <row r="315" spans="1:21" s="55" customFormat="1" ht="15" customHeight="1" x14ac:dyDescent="0.25">
      <c r="A315" s="194" t="s">
        <v>104</v>
      </c>
      <c r="B315" s="195"/>
      <c r="C315" s="195"/>
      <c r="D315" s="61"/>
      <c r="E315" s="53"/>
      <c r="F315" s="53"/>
      <c r="G315" s="53"/>
      <c r="H315" s="53"/>
      <c r="I315" s="53"/>
      <c r="J315" s="53"/>
      <c r="K315" s="53"/>
      <c r="L315" s="54"/>
      <c r="M315" s="32"/>
      <c r="N315" s="32"/>
      <c r="O315" s="32"/>
      <c r="P315" s="32"/>
      <c r="Q315" s="32"/>
      <c r="R315" s="32"/>
      <c r="S315" s="32"/>
      <c r="T315" s="32"/>
      <c r="U315" s="32"/>
    </row>
    <row r="316" spans="1:21" s="55" customFormat="1" ht="5.25" customHeight="1" x14ac:dyDescent="0.25">
      <c r="A316" s="60"/>
      <c r="B316" s="61"/>
      <c r="C316" s="61"/>
      <c r="D316" s="61"/>
      <c r="E316" s="53"/>
      <c r="F316" s="53"/>
      <c r="G316" s="53"/>
      <c r="H316" s="53"/>
      <c r="I316" s="53"/>
      <c r="J316" s="53"/>
      <c r="K316" s="53"/>
      <c r="L316" s="54"/>
      <c r="M316" s="32"/>
      <c r="N316" s="32"/>
      <c r="O316" s="32"/>
      <c r="P316" s="32"/>
      <c r="Q316" s="32"/>
      <c r="R316" s="32"/>
      <c r="S316" s="32"/>
      <c r="T316" s="32"/>
      <c r="U316" s="32"/>
    </row>
    <row r="317" spans="1:21" s="66" customFormat="1" ht="82.5" customHeight="1" x14ac:dyDescent="0.25">
      <c r="A317" s="192" t="s">
        <v>76</v>
      </c>
      <c r="B317" s="192"/>
      <c r="C317" s="217">
        <f>$C$6</f>
        <v>0</v>
      </c>
      <c r="D317" s="217"/>
      <c r="E317" s="217"/>
      <c r="F317" s="218" t="s">
        <v>130</v>
      </c>
      <c r="G317" s="63"/>
      <c r="H317" s="64"/>
      <c r="I317" s="53"/>
      <c r="J317" s="53"/>
      <c r="K317" s="53"/>
      <c r="L317" s="65"/>
      <c r="M317" s="32"/>
      <c r="N317" s="32"/>
      <c r="O317" s="32"/>
      <c r="P317" s="32"/>
      <c r="Q317" s="32"/>
      <c r="R317" s="32"/>
      <c r="S317" s="32"/>
      <c r="T317" s="32"/>
      <c r="U317" s="32"/>
    </row>
    <row r="318" spans="1:21" s="66" customFormat="1" ht="15" customHeight="1" x14ac:dyDescent="0.25">
      <c r="A318" s="192"/>
      <c r="B318" s="192"/>
      <c r="C318" s="217"/>
      <c r="D318" s="217"/>
      <c r="E318" s="217"/>
      <c r="F318" s="219"/>
      <c r="G318" s="63"/>
      <c r="H318" s="63"/>
      <c r="I318" s="53"/>
      <c r="J318" s="53"/>
      <c r="K318" s="53"/>
      <c r="L318" s="65"/>
      <c r="M318" s="32"/>
      <c r="N318" s="32"/>
      <c r="O318" s="32"/>
      <c r="P318" s="32"/>
      <c r="Q318" s="32"/>
      <c r="R318" s="32"/>
      <c r="S318" s="32"/>
      <c r="T318" s="32"/>
      <c r="U318" s="32"/>
    </row>
    <row r="319" spans="1:21" s="66" customFormat="1" ht="15" customHeight="1" x14ac:dyDescent="0.25">
      <c r="A319" s="246" t="s">
        <v>118</v>
      </c>
      <c r="B319" s="246"/>
      <c r="C319" s="247" t="str">
        <f>IFERROR(TRUNC(AVERAGE(E247:E296),2)," ")</f>
        <v xml:space="preserve"> </v>
      </c>
      <c r="D319" s="247"/>
      <c r="E319" s="247"/>
      <c r="F319" s="219"/>
      <c r="G319" s="63"/>
      <c r="H319" s="63"/>
      <c r="I319" s="53"/>
      <c r="J319" s="53"/>
      <c r="K319" s="53"/>
      <c r="L319" s="65"/>
      <c r="M319" s="32"/>
      <c r="N319" s="32"/>
      <c r="O319" s="32"/>
      <c r="P319" s="32"/>
      <c r="Q319" s="32"/>
      <c r="R319" s="32"/>
      <c r="S319" s="32"/>
      <c r="T319" s="32"/>
      <c r="U319" s="32"/>
    </row>
    <row r="320" spans="1:21" s="66" customFormat="1" ht="15" customHeight="1" x14ac:dyDescent="0.25">
      <c r="A320" s="245" t="s">
        <v>120</v>
      </c>
      <c r="B320" s="245"/>
      <c r="C320" s="215">
        <f>COUNTIF(F247:F296,"=A+")</f>
        <v>0</v>
      </c>
      <c r="D320" s="215"/>
      <c r="E320" s="215"/>
      <c r="F320" s="92">
        <f t="shared" ref="F320:F329" si="8">IFERROR((C320/$C$94)," ")</f>
        <v>0</v>
      </c>
      <c r="G320" s="67"/>
      <c r="H320" s="68"/>
      <c r="I320" s="53"/>
      <c r="J320" s="53"/>
      <c r="K320" s="53"/>
      <c r="L320" s="65"/>
      <c r="M320" s="32"/>
      <c r="N320" s="32"/>
      <c r="O320" s="32"/>
      <c r="P320" s="32"/>
      <c r="Q320" s="32"/>
      <c r="R320" s="32"/>
      <c r="S320" s="32"/>
      <c r="T320" s="32"/>
      <c r="U320" s="32"/>
    </row>
    <row r="321" spans="1:21" s="66" customFormat="1" ht="15" customHeight="1" x14ac:dyDescent="0.25">
      <c r="A321" s="245" t="s">
        <v>121</v>
      </c>
      <c r="B321" s="245"/>
      <c r="C321" s="215">
        <f>COUNTIF(F247:F296,"=A-")</f>
        <v>0</v>
      </c>
      <c r="D321" s="215"/>
      <c r="E321" s="215"/>
      <c r="F321" s="92">
        <f t="shared" si="8"/>
        <v>0</v>
      </c>
      <c r="G321" s="67"/>
      <c r="H321" s="68"/>
      <c r="I321" s="53"/>
      <c r="J321" s="53"/>
      <c r="K321" s="53"/>
      <c r="L321" s="65"/>
      <c r="M321" s="32"/>
      <c r="N321" s="32"/>
      <c r="O321" s="32"/>
      <c r="P321" s="32"/>
      <c r="Q321" s="32"/>
      <c r="R321" s="32"/>
      <c r="S321" s="32"/>
      <c r="T321" s="32"/>
      <c r="U321" s="32"/>
    </row>
    <row r="322" spans="1:21" s="66" customFormat="1" ht="15" customHeight="1" x14ac:dyDescent="0.25">
      <c r="A322" s="245" t="s">
        <v>122</v>
      </c>
      <c r="B322" s="245"/>
      <c r="C322" s="215">
        <f>COUNTIF(F247:F296,"=B+")</f>
        <v>0</v>
      </c>
      <c r="D322" s="215"/>
      <c r="E322" s="215"/>
      <c r="F322" s="92">
        <f t="shared" si="8"/>
        <v>0</v>
      </c>
      <c r="G322" s="67"/>
      <c r="H322" s="68"/>
      <c r="I322" s="53"/>
      <c r="J322" s="53"/>
      <c r="K322" s="53"/>
      <c r="L322" s="65"/>
      <c r="M322" s="32"/>
      <c r="N322" s="32"/>
      <c r="O322" s="32"/>
      <c r="P322" s="32"/>
      <c r="Q322" s="32"/>
      <c r="R322" s="32"/>
      <c r="S322" s="32"/>
      <c r="T322" s="32"/>
      <c r="U322" s="32"/>
    </row>
    <row r="323" spans="1:21" s="66" customFormat="1" ht="15" customHeight="1" x14ac:dyDescent="0.25">
      <c r="A323" s="245" t="s">
        <v>123</v>
      </c>
      <c r="B323" s="245"/>
      <c r="C323" s="215">
        <f>COUNTIF(F247:F296,"=B-")</f>
        <v>0</v>
      </c>
      <c r="D323" s="215"/>
      <c r="E323" s="215"/>
      <c r="F323" s="92">
        <f t="shared" si="8"/>
        <v>0</v>
      </c>
      <c r="G323" s="67"/>
      <c r="H323" s="68"/>
      <c r="I323" s="53"/>
      <c r="J323" s="53"/>
      <c r="K323" s="53"/>
      <c r="L323" s="65"/>
      <c r="M323" s="32"/>
      <c r="N323" s="32"/>
      <c r="O323" s="32"/>
      <c r="P323" s="32"/>
      <c r="Q323" s="32"/>
      <c r="R323" s="32"/>
      <c r="S323" s="32"/>
      <c r="T323" s="32"/>
      <c r="U323" s="32"/>
    </row>
    <row r="324" spans="1:21" s="66" customFormat="1" ht="15" customHeight="1" x14ac:dyDescent="0.25">
      <c r="A324" s="245" t="s">
        <v>124</v>
      </c>
      <c r="B324" s="245"/>
      <c r="C324" s="215">
        <f>COUNTIF(F247:F296,"=C+")</f>
        <v>0</v>
      </c>
      <c r="D324" s="215"/>
      <c r="E324" s="215"/>
      <c r="F324" s="92">
        <f t="shared" si="8"/>
        <v>0</v>
      </c>
      <c r="G324" s="67"/>
      <c r="H324" s="68"/>
      <c r="I324" s="53"/>
      <c r="J324" s="53"/>
      <c r="K324" s="53"/>
      <c r="L324" s="65"/>
      <c r="M324" s="32"/>
      <c r="N324" s="32"/>
      <c r="O324" s="32"/>
      <c r="P324" s="32"/>
      <c r="Q324" s="32"/>
      <c r="R324" s="32"/>
      <c r="S324" s="32"/>
      <c r="T324" s="32"/>
      <c r="U324" s="32"/>
    </row>
    <row r="325" spans="1:21" s="66" customFormat="1" ht="15" customHeight="1" x14ac:dyDescent="0.25">
      <c r="A325" s="245" t="s">
        <v>125</v>
      </c>
      <c r="B325" s="245"/>
      <c r="C325" s="215">
        <f>COUNTIF(F247:F296,"=C-")</f>
        <v>0</v>
      </c>
      <c r="D325" s="215"/>
      <c r="E325" s="215"/>
      <c r="F325" s="92">
        <f t="shared" si="8"/>
        <v>0</v>
      </c>
      <c r="G325" s="67"/>
      <c r="H325" s="68"/>
      <c r="I325" s="53"/>
      <c r="J325" s="53"/>
      <c r="K325" s="53"/>
      <c r="L325" s="65"/>
      <c r="M325" s="32"/>
      <c r="N325" s="32"/>
      <c r="O325" s="32"/>
      <c r="P325" s="32"/>
      <c r="Q325" s="32"/>
      <c r="R325" s="32"/>
      <c r="S325" s="32"/>
      <c r="T325" s="32"/>
      <c r="U325" s="32"/>
    </row>
    <row r="326" spans="1:21" s="66" customFormat="1" ht="15" customHeight="1" x14ac:dyDescent="0.25">
      <c r="A326" s="245" t="s">
        <v>126</v>
      </c>
      <c r="B326" s="245"/>
      <c r="C326" s="215">
        <f>COUNTIF(F247:F296,"=D+")</f>
        <v>0</v>
      </c>
      <c r="D326" s="215"/>
      <c r="E326" s="215"/>
      <c r="F326" s="92">
        <f t="shared" si="8"/>
        <v>0</v>
      </c>
      <c r="G326" s="67"/>
      <c r="H326" s="68"/>
      <c r="I326" s="53"/>
      <c r="J326" s="53"/>
      <c r="K326" s="53"/>
      <c r="L326" s="65"/>
      <c r="M326" s="32"/>
      <c r="N326" s="32"/>
      <c r="O326" s="32"/>
      <c r="P326" s="32"/>
      <c r="Q326" s="32"/>
      <c r="R326" s="32"/>
      <c r="S326" s="32"/>
      <c r="T326" s="32"/>
      <c r="U326" s="32"/>
    </row>
    <row r="327" spans="1:21" s="66" customFormat="1" ht="15" customHeight="1" x14ac:dyDescent="0.25">
      <c r="A327" s="245" t="s">
        <v>127</v>
      </c>
      <c r="B327" s="245"/>
      <c r="C327" s="215">
        <f>COUNTIF(F247:F296,"=D-")</f>
        <v>0</v>
      </c>
      <c r="D327" s="215"/>
      <c r="E327" s="215"/>
      <c r="F327" s="92">
        <f t="shared" si="8"/>
        <v>0</v>
      </c>
      <c r="G327" s="67"/>
      <c r="H327" s="68"/>
      <c r="I327" s="53"/>
      <c r="J327" s="53"/>
      <c r="K327" s="53"/>
      <c r="L327" s="65"/>
      <c r="M327" s="32"/>
      <c r="N327" s="32"/>
      <c r="O327" s="32"/>
      <c r="P327" s="32"/>
      <c r="Q327" s="32"/>
      <c r="R327" s="32"/>
      <c r="S327" s="32"/>
      <c r="T327" s="32"/>
      <c r="U327" s="32"/>
    </row>
    <row r="328" spans="1:21" s="66" customFormat="1" ht="15" customHeight="1" x14ac:dyDescent="0.25">
      <c r="A328" s="245" t="s">
        <v>128</v>
      </c>
      <c r="B328" s="245"/>
      <c r="C328" s="215">
        <f>COUNTIF(F247:F296,"=E+")</f>
        <v>0</v>
      </c>
      <c r="D328" s="215"/>
      <c r="E328" s="215"/>
      <c r="F328" s="92">
        <f t="shared" si="8"/>
        <v>0</v>
      </c>
      <c r="G328" s="67"/>
      <c r="H328" s="68"/>
      <c r="I328" s="53"/>
      <c r="J328" s="53"/>
      <c r="K328" s="53"/>
      <c r="L328" s="65"/>
      <c r="M328" s="32"/>
      <c r="N328" s="32"/>
      <c r="O328" s="32"/>
      <c r="P328" s="32"/>
      <c r="Q328" s="32"/>
      <c r="R328" s="32"/>
      <c r="S328" s="32"/>
      <c r="T328" s="32"/>
      <c r="U328" s="32"/>
    </row>
    <row r="329" spans="1:21" s="66" customFormat="1" ht="15" customHeight="1" x14ac:dyDescent="0.25">
      <c r="A329" s="245" t="s">
        <v>129</v>
      </c>
      <c r="B329" s="245"/>
      <c r="C329" s="215">
        <f>COUNTIF(F247:F296,"=E-")</f>
        <v>0</v>
      </c>
      <c r="D329" s="215"/>
      <c r="E329" s="215"/>
      <c r="F329" s="92">
        <f t="shared" si="8"/>
        <v>0</v>
      </c>
      <c r="G329" s="67"/>
      <c r="H329" s="68"/>
      <c r="I329" s="53"/>
      <c r="J329" s="53"/>
      <c r="K329" s="53"/>
      <c r="L329" s="65"/>
      <c r="M329" s="32"/>
      <c r="N329" s="32"/>
      <c r="O329" s="32"/>
      <c r="P329" s="32"/>
      <c r="Q329" s="32"/>
      <c r="R329" s="32"/>
      <c r="S329" s="32"/>
      <c r="T329" s="32"/>
      <c r="U329" s="32"/>
    </row>
    <row r="330" spans="1:21" s="66" customFormat="1" ht="15" customHeight="1" x14ac:dyDescent="0.3">
      <c r="A330" s="192" t="s">
        <v>105</v>
      </c>
      <c r="B330" s="192"/>
      <c r="C330" s="193">
        <f>SUM(C320:C329)</f>
        <v>0</v>
      </c>
      <c r="D330" s="193"/>
      <c r="E330" s="193"/>
      <c r="F330" s="93">
        <f>SUM(F320:F329)</f>
        <v>0</v>
      </c>
      <c r="G330" s="63"/>
      <c r="H330" s="69"/>
      <c r="I330" s="53"/>
      <c r="J330" s="53"/>
      <c r="K330" s="53"/>
      <c r="L330" s="65"/>
      <c r="M330" s="32"/>
      <c r="N330" s="32"/>
      <c r="O330" s="32"/>
      <c r="P330" s="32"/>
      <c r="Q330" s="32"/>
      <c r="R330" s="32"/>
      <c r="S330" s="32"/>
      <c r="T330" s="32"/>
      <c r="U330" s="32"/>
    </row>
    <row r="331" spans="1:21" s="55" customFormat="1" x14ac:dyDescent="0.25">
      <c r="A331" s="60"/>
      <c r="B331" s="70"/>
      <c r="C331" s="70"/>
      <c r="D331" s="70"/>
      <c r="E331" s="53"/>
      <c r="F331" s="53"/>
      <c r="G331" s="53"/>
      <c r="H331" s="53"/>
      <c r="I331" s="53"/>
      <c r="J331" s="53"/>
      <c r="K331" s="53"/>
      <c r="L331" s="54"/>
      <c r="M331" s="32"/>
      <c r="N331" s="32"/>
      <c r="O331" s="32"/>
      <c r="P331" s="32"/>
      <c r="Q331" s="32"/>
      <c r="R331" s="32"/>
      <c r="S331" s="32"/>
      <c r="T331" s="32"/>
      <c r="U331" s="32"/>
    </row>
    <row r="332" spans="1:21" s="55" customFormat="1" x14ac:dyDescent="0.25">
      <c r="A332" s="194" t="s">
        <v>106</v>
      </c>
      <c r="B332" s="195"/>
      <c r="C332" s="195"/>
      <c r="D332" s="70"/>
      <c r="E332" s="53"/>
      <c r="F332" s="53"/>
      <c r="G332" s="53"/>
      <c r="H332" s="53"/>
      <c r="I332" s="53"/>
      <c r="J332" s="53"/>
      <c r="K332" s="53"/>
      <c r="L332" s="54"/>
      <c r="M332" s="32"/>
      <c r="N332" s="32"/>
      <c r="O332" s="32"/>
      <c r="P332" s="32"/>
      <c r="Q332" s="32"/>
      <c r="R332" s="32"/>
      <c r="S332" s="32"/>
      <c r="T332" s="32"/>
      <c r="U332" s="32"/>
    </row>
    <row r="333" spans="1:21" s="55" customFormat="1" x14ac:dyDescent="0.25">
      <c r="A333" s="60"/>
      <c r="B333" s="53"/>
      <c r="C333" s="53"/>
      <c r="D333" s="53"/>
      <c r="E333" s="53"/>
      <c r="F333" s="53"/>
      <c r="G333" s="53"/>
      <c r="H333" s="53"/>
      <c r="I333" s="53"/>
      <c r="J333" s="53"/>
      <c r="K333" s="53"/>
      <c r="L333" s="54"/>
      <c r="M333" s="32"/>
      <c r="N333" s="32"/>
      <c r="O333" s="32"/>
      <c r="P333" s="32"/>
      <c r="Q333" s="32"/>
      <c r="R333" s="32"/>
      <c r="S333" s="32"/>
      <c r="T333" s="32"/>
      <c r="U333" s="32"/>
    </row>
    <row r="334" spans="1:21" s="55" customFormat="1" x14ac:dyDescent="0.25">
      <c r="A334" s="60"/>
      <c r="B334" s="53"/>
      <c r="C334" s="53"/>
      <c r="D334" s="53"/>
      <c r="E334" s="53"/>
      <c r="F334" s="53"/>
      <c r="G334" s="53"/>
      <c r="H334" s="53"/>
      <c r="I334" s="53"/>
      <c r="J334" s="53"/>
      <c r="K334" s="53"/>
      <c r="L334" s="54"/>
      <c r="M334" s="32"/>
      <c r="N334" s="32"/>
      <c r="O334" s="32"/>
      <c r="P334" s="32"/>
      <c r="Q334" s="32"/>
      <c r="R334" s="32"/>
      <c r="S334" s="32"/>
      <c r="T334" s="32"/>
      <c r="U334" s="32"/>
    </row>
    <row r="335" spans="1:21" s="55" customFormat="1" x14ac:dyDescent="0.25">
      <c r="A335" s="60"/>
      <c r="B335" s="53"/>
      <c r="C335" s="53"/>
      <c r="D335" s="53"/>
      <c r="E335" s="53"/>
      <c r="F335" s="53"/>
      <c r="G335" s="53"/>
      <c r="H335" s="53"/>
      <c r="I335" s="53"/>
      <c r="J335" s="53"/>
      <c r="K335" s="53"/>
      <c r="L335" s="54"/>
      <c r="M335" s="32"/>
      <c r="N335" s="32"/>
      <c r="O335" s="32"/>
      <c r="P335" s="32"/>
      <c r="Q335" s="32"/>
      <c r="R335" s="32"/>
      <c r="S335" s="32"/>
      <c r="T335" s="32"/>
      <c r="U335" s="32"/>
    </row>
    <row r="336" spans="1:21" s="55" customFormat="1" x14ac:dyDescent="0.25">
      <c r="A336" s="60"/>
      <c r="B336" s="53"/>
      <c r="C336" s="53"/>
      <c r="D336" s="53"/>
      <c r="E336" s="53"/>
      <c r="F336" s="53"/>
      <c r="G336" s="53"/>
      <c r="H336" s="53"/>
      <c r="I336" s="53"/>
      <c r="J336" s="53"/>
      <c r="K336" s="53"/>
      <c r="L336" s="54"/>
      <c r="M336" s="32"/>
      <c r="N336" s="32"/>
      <c r="O336" s="32"/>
      <c r="P336" s="32"/>
      <c r="Q336" s="32"/>
      <c r="R336" s="32"/>
      <c r="S336" s="32"/>
      <c r="T336" s="32"/>
      <c r="U336" s="32"/>
    </row>
    <row r="337" spans="1:21" s="55" customFormat="1" x14ac:dyDescent="0.25">
      <c r="A337" s="60"/>
      <c r="B337" s="53"/>
      <c r="C337" s="53"/>
      <c r="D337" s="53"/>
      <c r="E337" s="53"/>
      <c r="F337" s="53"/>
      <c r="G337" s="53"/>
      <c r="H337" s="53"/>
      <c r="I337" s="53"/>
      <c r="J337" s="53"/>
      <c r="K337" s="53"/>
      <c r="L337" s="54"/>
      <c r="M337" s="32"/>
      <c r="N337" s="32"/>
      <c r="O337" s="32"/>
      <c r="P337" s="32"/>
      <c r="Q337" s="32"/>
      <c r="R337" s="32"/>
      <c r="S337" s="32"/>
      <c r="T337" s="32"/>
      <c r="U337" s="32"/>
    </row>
    <row r="338" spans="1:21" s="55" customFormat="1" x14ac:dyDescent="0.25">
      <c r="A338" s="60"/>
      <c r="B338" s="53"/>
      <c r="C338" s="53"/>
      <c r="D338" s="53"/>
      <c r="E338" s="53"/>
      <c r="F338" s="53"/>
      <c r="G338" s="53"/>
      <c r="H338" s="53"/>
      <c r="I338" s="53"/>
      <c r="J338" s="53"/>
      <c r="K338" s="53"/>
      <c r="L338" s="54"/>
      <c r="M338" s="32"/>
      <c r="N338" s="32"/>
      <c r="O338" s="32"/>
      <c r="P338" s="32"/>
      <c r="Q338" s="32"/>
      <c r="R338" s="32"/>
      <c r="S338" s="32"/>
      <c r="T338" s="32"/>
      <c r="U338" s="32"/>
    </row>
    <row r="339" spans="1:21" s="55" customFormat="1" x14ac:dyDescent="0.25">
      <c r="A339" s="60"/>
      <c r="B339" s="53"/>
      <c r="C339" s="53"/>
      <c r="D339" s="53"/>
      <c r="E339" s="53"/>
      <c r="F339" s="53"/>
      <c r="G339" s="53"/>
      <c r="H339" s="53"/>
      <c r="I339" s="53"/>
      <c r="J339" s="53"/>
      <c r="K339" s="53"/>
      <c r="L339" s="54"/>
      <c r="M339" s="32"/>
      <c r="N339" s="32"/>
      <c r="O339" s="32"/>
      <c r="P339" s="32"/>
      <c r="Q339" s="32"/>
      <c r="R339" s="32"/>
      <c r="S339" s="32"/>
      <c r="T339" s="32"/>
      <c r="U339" s="32"/>
    </row>
    <row r="340" spans="1:21" s="55" customFormat="1" x14ac:dyDescent="0.25">
      <c r="A340" s="60"/>
      <c r="B340" s="53"/>
      <c r="C340" s="53"/>
      <c r="D340" s="53"/>
      <c r="E340" s="53"/>
      <c r="F340" s="53"/>
      <c r="G340" s="53"/>
      <c r="H340" s="53"/>
      <c r="I340" s="53"/>
      <c r="J340" s="53"/>
      <c r="K340" s="53"/>
      <c r="L340" s="54"/>
      <c r="M340" s="32"/>
      <c r="N340" s="32"/>
      <c r="O340" s="32"/>
      <c r="P340" s="32"/>
      <c r="Q340" s="32"/>
      <c r="R340" s="32"/>
      <c r="S340" s="32"/>
      <c r="T340" s="32"/>
      <c r="U340" s="32"/>
    </row>
    <row r="341" spans="1:21" s="55" customFormat="1" x14ac:dyDescent="0.25">
      <c r="A341" s="60"/>
      <c r="B341" s="53"/>
      <c r="C341" s="53"/>
      <c r="D341" s="53"/>
      <c r="E341" s="53"/>
      <c r="F341" s="53"/>
      <c r="G341" s="53"/>
      <c r="H341" s="53"/>
      <c r="I341" s="53"/>
      <c r="J341" s="53"/>
      <c r="K341" s="53"/>
      <c r="L341" s="54"/>
      <c r="M341" s="32"/>
      <c r="N341" s="32"/>
      <c r="O341" s="32"/>
      <c r="P341" s="32"/>
      <c r="Q341" s="32"/>
      <c r="R341" s="32"/>
      <c r="S341" s="32"/>
      <c r="T341" s="32"/>
      <c r="U341" s="32"/>
    </row>
    <row r="342" spans="1:21" s="55" customFormat="1" x14ac:dyDescent="0.25">
      <c r="A342" s="60"/>
      <c r="B342" s="53"/>
      <c r="C342" s="53"/>
      <c r="D342" s="53"/>
      <c r="E342" s="53"/>
      <c r="F342" s="53"/>
      <c r="G342" s="53"/>
      <c r="H342" s="53"/>
      <c r="I342" s="53"/>
      <c r="J342" s="53"/>
      <c r="K342" s="53"/>
      <c r="L342" s="54"/>
      <c r="M342" s="32"/>
      <c r="N342" s="32"/>
      <c r="O342" s="32"/>
      <c r="P342" s="32"/>
      <c r="Q342" s="32"/>
      <c r="R342" s="32"/>
      <c r="S342" s="32"/>
      <c r="T342" s="32"/>
      <c r="U342" s="32"/>
    </row>
    <row r="343" spans="1:21" s="55" customFormat="1" x14ac:dyDescent="0.25">
      <c r="A343" s="60"/>
      <c r="B343" s="53"/>
      <c r="C343" s="53"/>
      <c r="D343" s="53"/>
      <c r="E343" s="53"/>
      <c r="F343" s="53"/>
      <c r="G343" s="53"/>
      <c r="H343" s="53"/>
      <c r="I343" s="53"/>
      <c r="J343" s="53"/>
      <c r="K343" s="53"/>
      <c r="L343" s="54"/>
      <c r="M343" s="32"/>
      <c r="N343" s="32"/>
      <c r="O343" s="32"/>
      <c r="P343" s="32"/>
      <c r="Q343" s="32"/>
      <c r="R343" s="32"/>
      <c r="S343" s="32"/>
      <c r="T343" s="32"/>
      <c r="U343" s="32"/>
    </row>
    <row r="344" spans="1:21" s="55" customFormat="1" x14ac:dyDescent="0.25">
      <c r="A344" s="60"/>
      <c r="B344" s="53"/>
      <c r="C344" s="53"/>
      <c r="D344" s="53"/>
      <c r="E344" s="53"/>
      <c r="F344" s="53"/>
      <c r="G344" s="53"/>
      <c r="H344" s="53"/>
      <c r="I344" s="53"/>
      <c r="J344" s="53"/>
      <c r="K344" s="53"/>
      <c r="L344" s="54"/>
      <c r="M344" s="32"/>
      <c r="N344" s="32"/>
      <c r="O344" s="32"/>
      <c r="P344" s="32"/>
      <c r="Q344" s="32"/>
      <c r="R344" s="32"/>
      <c r="S344" s="32"/>
      <c r="T344" s="32"/>
      <c r="U344" s="32"/>
    </row>
    <row r="345" spans="1:21" s="55" customFormat="1" x14ac:dyDescent="0.25">
      <c r="A345" s="60"/>
      <c r="B345" s="53"/>
      <c r="C345" s="53"/>
      <c r="D345" s="53"/>
      <c r="E345" s="53"/>
      <c r="F345" s="53"/>
      <c r="G345" s="53"/>
      <c r="H345" s="53"/>
      <c r="I345" s="53"/>
      <c r="J345" s="53"/>
      <c r="K345" s="53"/>
      <c r="L345" s="54"/>
      <c r="M345" s="32"/>
      <c r="N345" s="32"/>
      <c r="O345" s="32"/>
      <c r="P345" s="32"/>
      <c r="Q345" s="32"/>
      <c r="R345" s="32"/>
      <c r="S345" s="32"/>
      <c r="T345" s="32"/>
      <c r="U345" s="32"/>
    </row>
    <row r="346" spans="1:21" s="55" customFormat="1" x14ac:dyDescent="0.25">
      <c r="A346" s="60"/>
      <c r="B346" s="53"/>
      <c r="C346" s="53"/>
      <c r="D346" s="53"/>
      <c r="E346" s="53"/>
      <c r="F346" s="53"/>
      <c r="G346" s="53"/>
      <c r="H346" s="53"/>
      <c r="I346" s="53"/>
      <c r="J346" s="53"/>
      <c r="K346" s="53"/>
      <c r="L346" s="54"/>
      <c r="M346" s="32"/>
      <c r="N346" s="32"/>
      <c r="O346" s="32"/>
      <c r="P346" s="32"/>
      <c r="Q346" s="32"/>
      <c r="R346" s="32"/>
      <c r="S346" s="32"/>
      <c r="T346" s="32"/>
      <c r="U346" s="32"/>
    </row>
    <row r="347" spans="1:21" s="55" customFormat="1" x14ac:dyDescent="0.25">
      <c r="A347" s="60"/>
      <c r="B347" s="53"/>
      <c r="C347" s="53"/>
      <c r="D347" s="53"/>
      <c r="E347" s="53"/>
      <c r="F347" s="53"/>
      <c r="G347" s="53"/>
      <c r="H347" s="53"/>
      <c r="I347" s="53"/>
      <c r="J347" s="53"/>
      <c r="K347" s="53"/>
      <c r="L347" s="54"/>
      <c r="M347" s="32"/>
      <c r="N347" s="32"/>
      <c r="O347" s="32"/>
      <c r="P347" s="32"/>
      <c r="Q347" s="32"/>
      <c r="R347" s="32"/>
      <c r="S347" s="32"/>
      <c r="T347" s="32"/>
      <c r="U347" s="32"/>
    </row>
    <row r="348" spans="1:21" s="55" customFormat="1" x14ac:dyDescent="0.25">
      <c r="A348" s="60"/>
      <c r="B348" s="53"/>
      <c r="C348" s="53"/>
      <c r="D348" s="53"/>
      <c r="E348" s="53"/>
      <c r="F348" s="53"/>
      <c r="G348" s="53"/>
      <c r="H348" s="53"/>
      <c r="I348" s="53"/>
      <c r="J348" s="53"/>
      <c r="K348" s="53"/>
      <c r="L348" s="54"/>
      <c r="M348" s="32"/>
      <c r="N348" s="32"/>
      <c r="O348" s="32"/>
      <c r="P348" s="32"/>
      <c r="Q348" s="32"/>
      <c r="R348" s="32"/>
      <c r="S348" s="32"/>
      <c r="T348" s="32"/>
      <c r="U348" s="32"/>
    </row>
    <row r="349" spans="1:21" s="55" customFormat="1" x14ac:dyDescent="0.25">
      <c r="A349" s="196" t="s">
        <v>107</v>
      </c>
      <c r="B349" s="197"/>
      <c r="C349" s="197"/>
      <c r="D349" s="53"/>
      <c r="E349" s="53"/>
      <c r="F349" s="53"/>
      <c r="G349" s="53"/>
      <c r="H349" s="53"/>
      <c r="I349" s="53"/>
      <c r="J349" s="53"/>
      <c r="K349" s="53"/>
      <c r="L349" s="54"/>
      <c r="M349" s="32"/>
      <c r="N349" s="32"/>
      <c r="O349" s="32"/>
      <c r="P349" s="32"/>
      <c r="Q349" s="32"/>
      <c r="R349" s="32"/>
      <c r="S349" s="32"/>
      <c r="T349" s="32"/>
      <c r="U349" s="32"/>
    </row>
    <row r="350" spans="1:21" s="55" customFormat="1" ht="115.5" customHeight="1" x14ac:dyDescent="0.25">
      <c r="A350" s="190" t="s">
        <v>108</v>
      </c>
      <c r="B350" s="190"/>
      <c r="C350" s="190"/>
      <c r="D350" s="190"/>
      <c r="E350" s="190"/>
      <c r="F350" s="190"/>
      <c r="G350" s="190"/>
      <c r="H350" s="190"/>
      <c r="I350" s="190"/>
      <c r="J350" s="190"/>
      <c r="K350" s="190"/>
      <c r="L350" s="190"/>
      <c r="M350" s="32"/>
      <c r="N350" s="32"/>
      <c r="O350" s="32"/>
      <c r="P350" s="32"/>
      <c r="Q350" s="32"/>
      <c r="R350" s="32"/>
      <c r="S350" s="32"/>
      <c r="T350" s="32"/>
      <c r="U350" s="32"/>
    </row>
    <row r="351" spans="1:21" s="55" customFormat="1" x14ac:dyDescent="0.25">
      <c r="A351" s="71"/>
      <c r="B351" s="72"/>
      <c r="C351" s="72"/>
      <c r="D351" s="72"/>
      <c r="E351" s="73"/>
      <c r="F351" s="73"/>
      <c r="G351" s="73"/>
      <c r="H351" s="73"/>
      <c r="I351" s="73"/>
      <c r="J351" s="73"/>
      <c r="K351" s="73"/>
      <c r="L351" s="74"/>
      <c r="M351" s="32"/>
      <c r="N351" s="32"/>
      <c r="O351" s="32"/>
      <c r="P351" s="32"/>
      <c r="Q351" s="32"/>
      <c r="R351" s="32"/>
      <c r="S351" s="32"/>
      <c r="T351" s="32"/>
      <c r="U351" s="32"/>
    </row>
    <row r="352" spans="1:21" s="55" customFormat="1" x14ac:dyDescent="0.25">
      <c r="A352" s="71"/>
      <c r="B352" s="72"/>
      <c r="C352" s="72"/>
      <c r="D352" s="72"/>
      <c r="E352" s="73"/>
      <c r="F352" s="73"/>
      <c r="G352" s="73"/>
      <c r="H352" s="73"/>
      <c r="I352" s="73"/>
      <c r="J352" s="73"/>
      <c r="K352" s="73"/>
      <c r="L352" s="74"/>
      <c r="M352" s="32"/>
      <c r="N352" s="32"/>
      <c r="O352" s="32"/>
      <c r="P352" s="32"/>
      <c r="Q352" s="32"/>
      <c r="R352" s="32"/>
      <c r="S352" s="32"/>
      <c r="T352" s="32"/>
      <c r="U352" s="32"/>
    </row>
    <row r="353" spans="1:12" ht="15" customHeight="1" x14ac:dyDescent="0.25">
      <c r="A353" s="191" t="str">
        <f>DS!$A$7</f>
        <v>Directora:</v>
      </c>
      <c r="B353" s="191"/>
      <c r="C353" s="191"/>
      <c r="D353" s="191"/>
      <c r="E353" s="191" t="str">
        <f>DS!$A$10</f>
        <v>Docente:</v>
      </c>
      <c r="F353" s="191"/>
      <c r="G353" s="191"/>
      <c r="H353" s="191"/>
      <c r="I353" s="191"/>
      <c r="J353" s="191"/>
      <c r="K353" s="191"/>
      <c r="L353" s="191"/>
    </row>
    <row r="354" spans="1:12" ht="15" customHeight="1" x14ac:dyDescent="0.25">
      <c r="A354" s="201" t="str">
        <f>DS!$B$7</f>
        <v>Mgs. Dora Gutierrez</v>
      </c>
      <c r="B354" s="201"/>
      <c r="C354" s="201"/>
      <c r="D354" s="201"/>
      <c r="E354" s="202" t="str">
        <f>DS!$B$10</f>
        <v>Lic. Franco Avilés Narváez</v>
      </c>
      <c r="F354" s="203"/>
      <c r="G354" s="203"/>
      <c r="H354" s="203"/>
      <c r="I354" s="203"/>
      <c r="J354" s="203"/>
      <c r="K354" s="203"/>
      <c r="L354" s="204"/>
    </row>
    <row r="355" spans="1:12" ht="19.5" customHeight="1" x14ac:dyDescent="0.25">
      <c r="A355" s="221" t="str">
        <f>DS!$B$4</f>
        <v xml:space="preserve">Unidad Educativa Víctor Manuel Albornoz </v>
      </c>
      <c r="B355" s="221"/>
      <c r="C355" s="221"/>
      <c r="D355" s="221"/>
      <c r="E355" s="221"/>
      <c r="F355" s="221"/>
      <c r="G355" s="221"/>
      <c r="H355" s="221"/>
      <c r="I355" s="221"/>
      <c r="J355" s="221"/>
      <c r="K355" s="221"/>
      <c r="L355" s="221"/>
    </row>
    <row r="356" spans="1:12" ht="19.5" customHeight="1" x14ac:dyDescent="0.25">
      <c r="A356" s="209" t="s">
        <v>131</v>
      </c>
      <c r="B356" s="209"/>
      <c r="C356" s="209"/>
      <c r="D356" s="209"/>
      <c r="E356" s="209"/>
      <c r="F356" s="209"/>
      <c r="G356" s="209"/>
      <c r="H356" s="209"/>
      <c r="I356" s="209"/>
      <c r="J356" s="209"/>
      <c r="K356" s="209"/>
      <c r="L356" s="209"/>
    </row>
    <row r="357" spans="1:12" ht="19.5" customHeight="1" x14ac:dyDescent="0.25">
      <c r="A357" s="209" t="str">
        <f>DS!$B$6</f>
        <v>2025 - 2026</v>
      </c>
      <c r="B357" s="209"/>
      <c r="C357" s="209"/>
      <c r="D357" s="209"/>
      <c r="E357" s="209"/>
      <c r="F357" s="209"/>
      <c r="G357" s="209"/>
      <c r="H357" s="209"/>
      <c r="I357" s="209"/>
      <c r="J357" s="209"/>
      <c r="K357" s="209"/>
      <c r="L357" s="209"/>
    </row>
    <row r="358" spans="1:12" ht="19.5" customHeight="1" x14ac:dyDescent="0.25">
      <c r="A358" s="33"/>
      <c r="B358" s="33"/>
      <c r="C358" s="33"/>
      <c r="D358" s="33"/>
      <c r="E358" s="33"/>
      <c r="F358" s="33"/>
      <c r="G358" s="33"/>
      <c r="H358" s="33"/>
      <c r="I358" s="33"/>
      <c r="J358" s="33"/>
      <c r="K358" s="33"/>
      <c r="L358" s="33"/>
    </row>
    <row r="359" spans="1:12" ht="19.5" customHeight="1" x14ac:dyDescent="0.25">
      <c r="A359" s="222" t="s">
        <v>75</v>
      </c>
      <c r="B359" s="222"/>
      <c r="C359" s="223" t="s">
        <v>76</v>
      </c>
      <c r="D359" s="224"/>
      <c r="E359" s="224"/>
      <c r="F359" s="224"/>
      <c r="G359" s="220" t="s">
        <v>77</v>
      </c>
      <c r="H359" s="220"/>
      <c r="I359" s="220"/>
      <c r="J359" s="220"/>
      <c r="K359" s="220"/>
      <c r="L359" s="220"/>
    </row>
    <row r="360" spans="1:12" ht="19.5" customHeight="1" x14ac:dyDescent="0.25">
      <c r="A360" s="225" t="str">
        <f>$A$6</f>
        <v>Lic. Franco Avilés Narváez</v>
      </c>
      <c r="B360" s="225"/>
      <c r="C360" s="226">
        <f>$C$6</f>
        <v>0</v>
      </c>
      <c r="D360" s="227"/>
      <c r="E360" s="227"/>
      <c r="F360" s="227"/>
      <c r="G360" s="228" t="s">
        <v>133</v>
      </c>
      <c r="H360" s="228"/>
      <c r="I360" s="228"/>
      <c r="J360" s="228"/>
      <c r="K360" s="228"/>
      <c r="L360" s="228"/>
    </row>
    <row r="361" spans="1:12" ht="13.9" customHeight="1" x14ac:dyDescent="0.25">
      <c r="A361" s="222" t="s">
        <v>78</v>
      </c>
      <c r="B361" s="222"/>
      <c r="C361" s="223" t="s">
        <v>79</v>
      </c>
      <c r="D361" s="224"/>
      <c r="E361" s="224"/>
      <c r="F361" s="224"/>
      <c r="G361" s="35" t="s">
        <v>5</v>
      </c>
      <c r="H361" s="35" t="s">
        <v>6</v>
      </c>
      <c r="I361" s="248" t="s">
        <v>80</v>
      </c>
      <c r="J361" s="248"/>
      <c r="K361" s="248"/>
      <c r="L361" s="248"/>
    </row>
    <row r="362" spans="1:12" ht="13.9" customHeight="1" x14ac:dyDescent="0.25">
      <c r="A362" s="225">
        <f>$A$8</f>
        <v>0</v>
      </c>
      <c r="B362" s="225"/>
      <c r="C362" s="226">
        <f>$C$8</f>
        <v>0</v>
      </c>
      <c r="D362" s="227"/>
      <c r="E362" s="227"/>
      <c r="F362" s="227"/>
      <c r="G362" s="34">
        <f>$G$8</f>
        <v>0</v>
      </c>
      <c r="H362" s="36">
        <f>$H$8</f>
        <v>0</v>
      </c>
      <c r="I362" s="248"/>
      <c r="J362" s="248"/>
      <c r="K362" s="248"/>
      <c r="L362" s="248"/>
    </row>
    <row r="363" spans="1:12" ht="60" customHeight="1" x14ac:dyDescent="0.25">
      <c r="A363" s="229" t="s">
        <v>70</v>
      </c>
      <c r="B363" s="230" t="s">
        <v>71</v>
      </c>
      <c r="C363" s="231" t="str">
        <f>'I1'!O5</f>
        <v>NOTA 1T: 10 PUNTOS</v>
      </c>
      <c r="D363" s="231" t="str">
        <f>'I1'!P5</f>
        <v>NOTA 2T: 10 PUNTOS</v>
      </c>
      <c r="E363" s="231" t="str">
        <f>'I1'!Q5</f>
        <v>NOTA 3T: 10 PUNTOS</v>
      </c>
      <c r="F363" s="232" t="str">
        <f>'I1'!R5</f>
        <v>NOTA FINAL (100%)</v>
      </c>
      <c r="G363" s="220" t="s">
        <v>66</v>
      </c>
      <c r="H363" s="220" t="s">
        <v>132</v>
      </c>
      <c r="I363" s="220" t="s">
        <v>83</v>
      </c>
      <c r="J363" s="220"/>
      <c r="K363" s="220"/>
      <c r="L363" s="37">
        <f>L9+L127+L245</f>
        <v>195</v>
      </c>
    </row>
    <row r="364" spans="1:12" ht="19.5" customHeight="1" x14ac:dyDescent="0.25">
      <c r="A364" s="229"/>
      <c r="B364" s="230"/>
      <c r="C364" s="231"/>
      <c r="D364" s="231"/>
      <c r="E364" s="231"/>
      <c r="F364" s="232"/>
      <c r="G364" s="220"/>
      <c r="H364" s="220"/>
      <c r="I364" s="38" t="s">
        <v>84</v>
      </c>
      <c r="J364" s="38" t="s">
        <v>85</v>
      </c>
      <c r="K364" s="39" t="s">
        <v>86</v>
      </c>
      <c r="L364" s="39" t="s">
        <v>87</v>
      </c>
    </row>
    <row r="365" spans="1:12" x14ac:dyDescent="0.25">
      <c r="A365" s="40">
        <v>1</v>
      </c>
      <c r="B365" s="41" t="str">
        <f>IF('M13'!B13=0,"",'M13'!B13)</f>
        <v/>
      </c>
      <c r="C365" s="90">
        <f>'I13'!O13</f>
        <v>8.1499999999999986</v>
      </c>
      <c r="D365" s="90" t="str">
        <f>'I13'!P13</f>
        <v xml:space="preserve"> </v>
      </c>
      <c r="E365" s="90" t="str">
        <f>'I13'!Q13</f>
        <v xml:space="preserve"> </v>
      </c>
      <c r="F365" s="90" t="str">
        <f>'I13'!R13</f>
        <v xml:space="preserve"> </v>
      </c>
      <c r="G365" s="90" t="str">
        <f>'I12'!S13</f>
        <v xml:space="preserve"> </v>
      </c>
      <c r="H365" s="90" t="str">
        <f>'I12'!T13</f>
        <v xml:space="preserve"> </v>
      </c>
      <c r="I365" s="42">
        <f>I11+I129+I247</f>
        <v>0</v>
      </c>
      <c r="J365" s="42">
        <f>J11+J129+J247</f>
        <v>0</v>
      </c>
      <c r="K365" s="43">
        <f>SUM(I365:J365)</f>
        <v>0</v>
      </c>
      <c r="L365" s="44">
        <f>$L$363-K365</f>
        <v>195</v>
      </c>
    </row>
    <row r="366" spans="1:12" x14ac:dyDescent="0.25">
      <c r="A366" s="40">
        <v>2</v>
      </c>
      <c r="B366" s="41" t="str">
        <f>IF('M13'!B14=0,"",'M13'!B14)</f>
        <v/>
      </c>
      <c r="C366" s="90" t="str">
        <f>'I13'!O14</f>
        <v xml:space="preserve"> </v>
      </c>
      <c r="D366" s="90" t="str">
        <f>'I13'!P14</f>
        <v xml:space="preserve"> </v>
      </c>
      <c r="E366" s="90" t="str">
        <f>'I13'!Q14</f>
        <v xml:space="preserve"> </v>
      </c>
      <c r="F366" s="90" t="str">
        <f>'I13'!R14</f>
        <v xml:space="preserve"> </v>
      </c>
      <c r="G366" s="90" t="str">
        <f>'I12'!S14</f>
        <v xml:space="preserve"> </v>
      </c>
      <c r="H366" s="90" t="str">
        <f>'I12'!T14</f>
        <v xml:space="preserve"> </v>
      </c>
      <c r="I366" s="42">
        <f t="shared" ref="I366:J381" si="9">I12+I130+I248</f>
        <v>0</v>
      </c>
      <c r="J366" s="42">
        <f t="shared" si="9"/>
        <v>0</v>
      </c>
      <c r="K366" s="43">
        <f t="shared" ref="K366:K414" si="10">SUM(I366:J366)</f>
        <v>0</v>
      </c>
      <c r="L366" s="44">
        <f t="shared" ref="L366:L414" si="11">$L$363-K366</f>
        <v>195</v>
      </c>
    </row>
    <row r="367" spans="1:12" x14ac:dyDescent="0.25">
      <c r="A367" s="40">
        <v>3</v>
      </c>
      <c r="B367" s="41" t="str">
        <f>IF('M13'!B15=0,"",'M13'!B15)</f>
        <v/>
      </c>
      <c r="C367" s="90" t="str">
        <f>'I13'!O15</f>
        <v xml:space="preserve"> </v>
      </c>
      <c r="D367" s="90" t="str">
        <f>'I13'!P15</f>
        <v xml:space="preserve"> </v>
      </c>
      <c r="E367" s="90" t="str">
        <f>'I13'!Q15</f>
        <v xml:space="preserve"> </v>
      </c>
      <c r="F367" s="90" t="str">
        <f>'I13'!R15</f>
        <v xml:space="preserve"> </v>
      </c>
      <c r="G367" s="90" t="str">
        <f>'I12'!S15</f>
        <v xml:space="preserve"> </v>
      </c>
      <c r="H367" s="90" t="str">
        <f>'I12'!T15</f>
        <v xml:space="preserve"> </v>
      </c>
      <c r="I367" s="42">
        <f t="shared" si="9"/>
        <v>0</v>
      </c>
      <c r="J367" s="42">
        <f t="shared" si="9"/>
        <v>0</v>
      </c>
      <c r="K367" s="43">
        <f t="shared" si="10"/>
        <v>0</v>
      </c>
      <c r="L367" s="44">
        <f t="shared" si="11"/>
        <v>195</v>
      </c>
    </row>
    <row r="368" spans="1:12" x14ac:dyDescent="0.25">
      <c r="A368" s="40">
        <v>4</v>
      </c>
      <c r="B368" s="41" t="str">
        <f>IF('M13'!B16=0,"",'M13'!B16)</f>
        <v/>
      </c>
      <c r="C368" s="90" t="str">
        <f>'I13'!O16</f>
        <v xml:space="preserve"> </v>
      </c>
      <c r="D368" s="90" t="str">
        <f>'I13'!P16</f>
        <v xml:space="preserve"> </v>
      </c>
      <c r="E368" s="90" t="str">
        <f>'I13'!Q16</f>
        <v xml:space="preserve"> </v>
      </c>
      <c r="F368" s="90" t="str">
        <f>'I13'!R16</f>
        <v xml:space="preserve"> </v>
      </c>
      <c r="G368" s="90" t="str">
        <f>'I12'!S16</f>
        <v xml:space="preserve"> </v>
      </c>
      <c r="H368" s="90" t="str">
        <f>'I12'!T16</f>
        <v xml:space="preserve"> </v>
      </c>
      <c r="I368" s="42">
        <f t="shared" si="9"/>
        <v>0</v>
      </c>
      <c r="J368" s="42">
        <f t="shared" si="9"/>
        <v>0</v>
      </c>
      <c r="K368" s="43">
        <f t="shared" si="10"/>
        <v>0</v>
      </c>
      <c r="L368" s="44">
        <f t="shared" si="11"/>
        <v>195</v>
      </c>
    </row>
    <row r="369" spans="1:12" x14ac:dyDescent="0.25">
      <c r="A369" s="40">
        <v>5</v>
      </c>
      <c r="B369" s="41" t="str">
        <f>IF('M13'!B17=0,"",'M13'!B17)</f>
        <v/>
      </c>
      <c r="C369" s="90" t="str">
        <f>'I13'!O17</f>
        <v xml:space="preserve"> </v>
      </c>
      <c r="D369" s="90" t="str">
        <f>'I13'!P17</f>
        <v xml:space="preserve"> </v>
      </c>
      <c r="E369" s="90" t="str">
        <f>'I13'!Q17</f>
        <v xml:space="preserve"> </v>
      </c>
      <c r="F369" s="90" t="str">
        <f>'I13'!R17</f>
        <v xml:space="preserve"> </v>
      </c>
      <c r="G369" s="90" t="str">
        <f>'I12'!S17</f>
        <v xml:space="preserve"> </v>
      </c>
      <c r="H369" s="90" t="str">
        <f>'I12'!T17</f>
        <v xml:space="preserve"> </v>
      </c>
      <c r="I369" s="42">
        <f t="shared" si="9"/>
        <v>0</v>
      </c>
      <c r="J369" s="42">
        <f t="shared" si="9"/>
        <v>0</v>
      </c>
      <c r="K369" s="43">
        <f t="shared" si="10"/>
        <v>0</v>
      </c>
      <c r="L369" s="44">
        <f t="shared" si="11"/>
        <v>195</v>
      </c>
    </row>
    <row r="370" spans="1:12" x14ac:dyDescent="0.25">
      <c r="A370" s="40">
        <v>6</v>
      </c>
      <c r="B370" s="41" t="str">
        <f>IF('M13'!B18=0,"",'M13'!B18)</f>
        <v/>
      </c>
      <c r="C370" s="90" t="str">
        <f>'I13'!O18</f>
        <v xml:space="preserve"> </v>
      </c>
      <c r="D370" s="90" t="str">
        <f>'I13'!P18</f>
        <v xml:space="preserve"> </v>
      </c>
      <c r="E370" s="90" t="str">
        <f>'I13'!Q18</f>
        <v xml:space="preserve"> </v>
      </c>
      <c r="F370" s="90" t="str">
        <f>'I13'!R18</f>
        <v xml:space="preserve"> </v>
      </c>
      <c r="G370" s="90" t="str">
        <f>'I12'!S18</f>
        <v xml:space="preserve"> </v>
      </c>
      <c r="H370" s="90" t="str">
        <f>'I12'!T18</f>
        <v xml:space="preserve"> </v>
      </c>
      <c r="I370" s="42">
        <f t="shared" si="9"/>
        <v>0</v>
      </c>
      <c r="J370" s="42">
        <f t="shared" si="9"/>
        <v>0</v>
      </c>
      <c r="K370" s="43">
        <f t="shared" si="10"/>
        <v>0</v>
      </c>
      <c r="L370" s="44">
        <f t="shared" si="11"/>
        <v>195</v>
      </c>
    </row>
    <row r="371" spans="1:12" x14ac:dyDescent="0.25">
      <c r="A371" s="40">
        <v>7</v>
      </c>
      <c r="B371" s="41" t="str">
        <f>IF('M13'!B19=0,"",'M13'!B19)</f>
        <v/>
      </c>
      <c r="C371" s="90" t="str">
        <f>'I13'!O19</f>
        <v xml:space="preserve"> </v>
      </c>
      <c r="D371" s="90" t="str">
        <f>'I13'!P19</f>
        <v xml:space="preserve"> </v>
      </c>
      <c r="E371" s="90" t="str">
        <f>'I13'!Q19</f>
        <v xml:space="preserve"> </v>
      </c>
      <c r="F371" s="90" t="str">
        <f>'I13'!R19</f>
        <v xml:space="preserve"> </v>
      </c>
      <c r="G371" s="90" t="str">
        <f>'I12'!S19</f>
        <v xml:space="preserve"> </v>
      </c>
      <c r="H371" s="90" t="str">
        <f>'I12'!T19</f>
        <v xml:space="preserve"> </v>
      </c>
      <c r="I371" s="42">
        <f t="shared" si="9"/>
        <v>0</v>
      </c>
      <c r="J371" s="42">
        <f t="shared" si="9"/>
        <v>0</v>
      </c>
      <c r="K371" s="43">
        <f t="shared" si="10"/>
        <v>0</v>
      </c>
      <c r="L371" s="44">
        <f t="shared" si="11"/>
        <v>195</v>
      </c>
    </row>
    <row r="372" spans="1:12" x14ac:dyDescent="0.25">
      <c r="A372" s="40">
        <v>8</v>
      </c>
      <c r="B372" s="41" t="str">
        <f>IF('M13'!B20=0,"",'M13'!B20)</f>
        <v/>
      </c>
      <c r="C372" s="90" t="str">
        <f>'I13'!O20</f>
        <v xml:space="preserve"> </v>
      </c>
      <c r="D372" s="90" t="str">
        <f>'I13'!P20</f>
        <v xml:space="preserve"> </v>
      </c>
      <c r="E372" s="90" t="str">
        <f>'I13'!Q20</f>
        <v xml:space="preserve"> </v>
      </c>
      <c r="F372" s="90" t="str">
        <f>'I13'!R20</f>
        <v xml:space="preserve"> </v>
      </c>
      <c r="G372" s="90" t="str">
        <f>'I12'!S20</f>
        <v xml:space="preserve"> </v>
      </c>
      <c r="H372" s="90" t="str">
        <f>'I12'!T20</f>
        <v xml:space="preserve"> </v>
      </c>
      <c r="I372" s="42">
        <f t="shared" si="9"/>
        <v>0</v>
      </c>
      <c r="J372" s="42">
        <f t="shared" si="9"/>
        <v>0</v>
      </c>
      <c r="K372" s="43">
        <f t="shared" si="10"/>
        <v>0</v>
      </c>
      <c r="L372" s="44">
        <f t="shared" si="11"/>
        <v>195</v>
      </c>
    </row>
    <row r="373" spans="1:12" x14ac:dyDescent="0.25">
      <c r="A373" s="40">
        <v>9</v>
      </c>
      <c r="B373" s="41" t="str">
        <f>IF('M13'!B21=0,"",'M13'!B21)</f>
        <v/>
      </c>
      <c r="C373" s="90" t="str">
        <f>'I13'!O21</f>
        <v xml:space="preserve"> </v>
      </c>
      <c r="D373" s="90" t="str">
        <f>'I13'!P21</f>
        <v xml:space="preserve"> </v>
      </c>
      <c r="E373" s="90" t="str">
        <f>'I13'!Q21</f>
        <v xml:space="preserve"> </v>
      </c>
      <c r="F373" s="90" t="str">
        <f>'I13'!R21</f>
        <v xml:space="preserve"> </v>
      </c>
      <c r="G373" s="90" t="str">
        <f>'I12'!S21</f>
        <v xml:space="preserve"> </v>
      </c>
      <c r="H373" s="90" t="str">
        <f>'I12'!T21</f>
        <v xml:space="preserve"> </v>
      </c>
      <c r="I373" s="42">
        <f t="shared" si="9"/>
        <v>0</v>
      </c>
      <c r="J373" s="42">
        <f t="shared" si="9"/>
        <v>0</v>
      </c>
      <c r="K373" s="43">
        <f t="shared" si="10"/>
        <v>0</v>
      </c>
      <c r="L373" s="44">
        <f t="shared" si="11"/>
        <v>195</v>
      </c>
    </row>
    <row r="374" spans="1:12" x14ac:dyDescent="0.25">
      <c r="A374" s="40">
        <v>10</v>
      </c>
      <c r="B374" s="41" t="str">
        <f>IF('M13'!B22=0,"",'M13'!B22)</f>
        <v/>
      </c>
      <c r="C374" s="90" t="str">
        <f>'I13'!O22</f>
        <v xml:space="preserve"> </v>
      </c>
      <c r="D374" s="90" t="str">
        <f>'I13'!P22</f>
        <v xml:space="preserve"> </v>
      </c>
      <c r="E374" s="90" t="str">
        <f>'I13'!Q22</f>
        <v xml:space="preserve"> </v>
      </c>
      <c r="F374" s="90" t="str">
        <f>'I13'!R22</f>
        <v xml:space="preserve"> </v>
      </c>
      <c r="G374" s="90" t="str">
        <f>'I12'!S22</f>
        <v xml:space="preserve"> </v>
      </c>
      <c r="H374" s="90" t="str">
        <f>'I12'!T22</f>
        <v xml:space="preserve"> </v>
      </c>
      <c r="I374" s="42">
        <f t="shared" si="9"/>
        <v>0</v>
      </c>
      <c r="J374" s="42">
        <f t="shared" si="9"/>
        <v>0</v>
      </c>
      <c r="K374" s="43">
        <f t="shared" si="10"/>
        <v>0</v>
      </c>
      <c r="L374" s="44">
        <f t="shared" si="11"/>
        <v>195</v>
      </c>
    </row>
    <row r="375" spans="1:12" x14ac:dyDescent="0.25">
      <c r="A375" s="40">
        <v>11</v>
      </c>
      <c r="B375" s="41" t="str">
        <f>IF('M13'!B23=0,"",'M13'!B23)</f>
        <v/>
      </c>
      <c r="C375" s="90" t="str">
        <f>'I13'!O23</f>
        <v xml:space="preserve"> </v>
      </c>
      <c r="D375" s="90" t="str">
        <f>'I13'!P23</f>
        <v xml:space="preserve"> </v>
      </c>
      <c r="E375" s="90" t="str">
        <f>'I13'!Q23</f>
        <v xml:space="preserve"> </v>
      </c>
      <c r="F375" s="90" t="str">
        <f>'I13'!R23</f>
        <v xml:space="preserve"> </v>
      </c>
      <c r="G375" s="90" t="str">
        <f>'I12'!S23</f>
        <v xml:space="preserve"> </v>
      </c>
      <c r="H375" s="90" t="str">
        <f>'I12'!T23</f>
        <v xml:space="preserve"> </v>
      </c>
      <c r="I375" s="42">
        <f t="shared" si="9"/>
        <v>0</v>
      </c>
      <c r="J375" s="42">
        <f t="shared" si="9"/>
        <v>0</v>
      </c>
      <c r="K375" s="43">
        <f t="shared" si="10"/>
        <v>0</v>
      </c>
      <c r="L375" s="44">
        <f t="shared" si="11"/>
        <v>195</v>
      </c>
    </row>
    <row r="376" spans="1:12" x14ac:dyDescent="0.25">
      <c r="A376" s="40">
        <v>12</v>
      </c>
      <c r="B376" s="41" t="str">
        <f>IF('M13'!B24=0,"",'M13'!B24)</f>
        <v/>
      </c>
      <c r="C376" s="90" t="str">
        <f>'I13'!O24</f>
        <v xml:space="preserve"> </v>
      </c>
      <c r="D376" s="90" t="str">
        <f>'I13'!P24</f>
        <v xml:space="preserve"> </v>
      </c>
      <c r="E376" s="90" t="str">
        <f>'I13'!Q24</f>
        <v xml:space="preserve"> </v>
      </c>
      <c r="F376" s="90" t="str">
        <f>'I13'!R24</f>
        <v xml:space="preserve"> </v>
      </c>
      <c r="G376" s="90" t="str">
        <f>'I12'!S24</f>
        <v xml:space="preserve"> </v>
      </c>
      <c r="H376" s="90" t="str">
        <f>'I12'!T24</f>
        <v xml:space="preserve"> </v>
      </c>
      <c r="I376" s="42">
        <f t="shared" si="9"/>
        <v>0</v>
      </c>
      <c r="J376" s="42">
        <f t="shared" si="9"/>
        <v>0</v>
      </c>
      <c r="K376" s="43">
        <f t="shared" si="10"/>
        <v>0</v>
      </c>
      <c r="L376" s="44">
        <f t="shared" si="11"/>
        <v>195</v>
      </c>
    </row>
    <row r="377" spans="1:12" x14ac:dyDescent="0.25">
      <c r="A377" s="40">
        <v>13</v>
      </c>
      <c r="B377" s="41" t="str">
        <f>IF('M13'!B25=0,"",'M13'!B25)</f>
        <v/>
      </c>
      <c r="C377" s="90" t="str">
        <f>'I13'!O25</f>
        <v xml:space="preserve"> </v>
      </c>
      <c r="D377" s="90" t="str">
        <f>'I13'!P25</f>
        <v xml:space="preserve"> </v>
      </c>
      <c r="E377" s="90" t="str">
        <f>'I13'!Q25</f>
        <v xml:space="preserve"> </v>
      </c>
      <c r="F377" s="90" t="str">
        <f>'I13'!R25</f>
        <v xml:space="preserve"> </v>
      </c>
      <c r="G377" s="90" t="str">
        <f>'I12'!S25</f>
        <v xml:space="preserve"> </v>
      </c>
      <c r="H377" s="90" t="str">
        <f>'I12'!T25</f>
        <v xml:space="preserve"> </v>
      </c>
      <c r="I377" s="42">
        <f t="shared" si="9"/>
        <v>0</v>
      </c>
      <c r="J377" s="42">
        <f t="shared" si="9"/>
        <v>0</v>
      </c>
      <c r="K377" s="43">
        <f t="shared" si="10"/>
        <v>0</v>
      </c>
      <c r="L377" s="44">
        <f t="shared" si="11"/>
        <v>195</v>
      </c>
    </row>
    <row r="378" spans="1:12" x14ac:dyDescent="0.25">
      <c r="A378" s="40">
        <v>14</v>
      </c>
      <c r="B378" s="41" t="str">
        <f>IF('M13'!B26=0,"",'M13'!B26)</f>
        <v/>
      </c>
      <c r="C378" s="90" t="str">
        <f>'I13'!O26</f>
        <v xml:space="preserve"> </v>
      </c>
      <c r="D378" s="90" t="str">
        <f>'I13'!P26</f>
        <v xml:space="preserve"> </v>
      </c>
      <c r="E378" s="90" t="str">
        <f>'I13'!Q26</f>
        <v xml:space="preserve"> </v>
      </c>
      <c r="F378" s="90" t="str">
        <f>'I13'!R26</f>
        <v xml:space="preserve"> </v>
      </c>
      <c r="G378" s="90" t="str">
        <f>'I12'!S26</f>
        <v xml:space="preserve"> </v>
      </c>
      <c r="H378" s="90" t="str">
        <f>'I12'!T26</f>
        <v xml:space="preserve"> </v>
      </c>
      <c r="I378" s="42">
        <f t="shared" si="9"/>
        <v>0</v>
      </c>
      <c r="J378" s="42">
        <f t="shared" si="9"/>
        <v>0</v>
      </c>
      <c r="K378" s="43">
        <f t="shared" si="10"/>
        <v>0</v>
      </c>
      <c r="L378" s="44">
        <f t="shared" si="11"/>
        <v>195</v>
      </c>
    </row>
    <row r="379" spans="1:12" x14ac:dyDescent="0.25">
      <c r="A379" s="40">
        <v>15</v>
      </c>
      <c r="B379" s="41" t="str">
        <f>IF('M13'!B27=0,"",'M13'!B27)</f>
        <v/>
      </c>
      <c r="C379" s="90" t="str">
        <f>'I13'!O27</f>
        <v xml:space="preserve"> </v>
      </c>
      <c r="D379" s="90" t="str">
        <f>'I13'!P27</f>
        <v xml:space="preserve"> </v>
      </c>
      <c r="E379" s="90" t="str">
        <f>'I13'!Q27</f>
        <v xml:space="preserve"> </v>
      </c>
      <c r="F379" s="90" t="str">
        <f>'I13'!R27</f>
        <v xml:space="preserve"> </v>
      </c>
      <c r="G379" s="90" t="str">
        <f>'I12'!S27</f>
        <v xml:space="preserve"> </v>
      </c>
      <c r="H379" s="90" t="str">
        <f>'I12'!T27</f>
        <v xml:space="preserve"> </v>
      </c>
      <c r="I379" s="42">
        <f t="shared" si="9"/>
        <v>0</v>
      </c>
      <c r="J379" s="42">
        <f t="shared" si="9"/>
        <v>0</v>
      </c>
      <c r="K379" s="43">
        <f t="shared" si="10"/>
        <v>0</v>
      </c>
      <c r="L379" s="44">
        <f t="shared" si="11"/>
        <v>195</v>
      </c>
    </row>
    <row r="380" spans="1:12" x14ac:dyDescent="0.25">
      <c r="A380" s="40">
        <v>16</v>
      </c>
      <c r="B380" s="41" t="str">
        <f>IF('M13'!B28=0,"",'M13'!B28)</f>
        <v/>
      </c>
      <c r="C380" s="90" t="str">
        <f>'I13'!O28</f>
        <v xml:space="preserve"> </v>
      </c>
      <c r="D380" s="90" t="str">
        <f>'I13'!P28</f>
        <v xml:space="preserve"> </v>
      </c>
      <c r="E380" s="90" t="str">
        <f>'I13'!Q28</f>
        <v xml:space="preserve"> </v>
      </c>
      <c r="F380" s="90" t="str">
        <f>'I13'!R28</f>
        <v xml:space="preserve"> </v>
      </c>
      <c r="G380" s="90" t="str">
        <f>'I12'!S28</f>
        <v xml:space="preserve"> </v>
      </c>
      <c r="H380" s="90" t="str">
        <f>'I12'!T28</f>
        <v xml:space="preserve"> </v>
      </c>
      <c r="I380" s="42">
        <f t="shared" si="9"/>
        <v>0</v>
      </c>
      <c r="J380" s="42">
        <f t="shared" si="9"/>
        <v>0</v>
      </c>
      <c r="K380" s="43">
        <f t="shared" si="10"/>
        <v>0</v>
      </c>
      <c r="L380" s="44">
        <f t="shared" si="11"/>
        <v>195</v>
      </c>
    </row>
    <row r="381" spans="1:12" x14ac:dyDescent="0.25">
      <c r="A381" s="40">
        <v>17</v>
      </c>
      <c r="B381" s="41" t="str">
        <f>IF('M13'!B29=0,"",'M13'!B29)</f>
        <v/>
      </c>
      <c r="C381" s="90" t="str">
        <f>'I13'!O29</f>
        <v xml:space="preserve"> </v>
      </c>
      <c r="D381" s="90" t="str">
        <f>'I13'!P29</f>
        <v xml:space="preserve"> </v>
      </c>
      <c r="E381" s="90" t="str">
        <f>'I13'!Q29</f>
        <v xml:space="preserve"> </v>
      </c>
      <c r="F381" s="90" t="str">
        <f>'I13'!R29</f>
        <v xml:space="preserve"> </v>
      </c>
      <c r="G381" s="90" t="str">
        <f>'I12'!S29</f>
        <v xml:space="preserve"> </v>
      </c>
      <c r="H381" s="90" t="str">
        <f>'I12'!T29</f>
        <v xml:space="preserve"> </v>
      </c>
      <c r="I381" s="42">
        <f t="shared" si="9"/>
        <v>0</v>
      </c>
      <c r="J381" s="42">
        <f t="shared" si="9"/>
        <v>0</v>
      </c>
      <c r="K381" s="43">
        <f t="shared" si="10"/>
        <v>0</v>
      </c>
      <c r="L381" s="44">
        <f t="shared" si="11"/>
        <v>195</v>
      </c>
    </row>
    <row r="382" spans="1:12" x14ac:dyDescent="0.25">
      <c r="A382" s="40">
        <v>18</v>
      </c>
      <c r="B382" s="41" t="str">
        <f>IF('M13'!B30=0,"",'M13'!B30)</f>
        <v/>
      </c>
      <c r="C382" s="90" t="str">
        <f>'I13'!O30</f>
        <v xml:space="preserve"> </v>
      </c>
      <c r="D382" s="90" t="str">
        <f>'I13'!P30</f>
        <v xml:space="preserve"> </v>
      </c>
      <c r="E382" s="90" t="str">
        <f>'I13'!Q30</f>
        <v xml:space="preserve"> </v>
      </c>
      <c r="F382" s="90" t="str">
        <f>'I13'!R30</f>
        <v xml:space="preserve"> </v>
      </c>
      <c r="G382" s="90" t="str">
        <f>'I12'!S30</f>
        <v xml:space="preserve"> </v>
      </c>
      <c r="H382" s="90" t="str">
        <f>'I12'!T30</f>
        <v xml:space="preserve"> </v>
      </c>
      <c r="I382" s="42">
        <f t="shared" ref="I382:J397" si="12">I28+I146+I264</f>
        <v>0</v>
      </c>
      <c r="J382" s="42">
        <f t="shared" si="12"/>
        <v>0</v>
      </c>
      <c r="K382" s="43">
        <f t="shared" si="10"/>
        <v>0</v>
      </c>
      <c r="L382" s="44">
        <f t="shared" si="11"/>
        <v>195</v>
      </c>
    </row>
    <row r="383" spans="1:12" x14ac:dyDescent="0.25">
      <c r="A383" s="40">
        <v>19</v>
      </c>
      <c r="B383" s="41" t="str">
        <f>IF('M13'!B31=0,"",'M13'!B31)</f>
        <v/>
      </c>
      <c r="C383" s="90" t="str">
        <f>'I13'!O31</f>
        <v xml:space="preserve"> </v>
      </c>
      <c r="D383" s="90" t="str">
        <f>'I13'!P31</f>
        <v xml:space="preserve"> </v>
      </c>
      <c r="E383" s="90" t="str">
        <f>'I13'!Q31</f>
        <v xml:space="preserve"> </v>
      </c>
      <c r="F383" s="90" t="str">
        <f>'I13'!R31</f>
        <v xml:space="preserve"> </v>
      </c>
      <c r="G383" s="90" t="str">
        <f>'I12'!S31</f>
        <v xml:space="preserve"> </v>
      </c>
      <c r="H383" s="90" t="str">
        <f>'I12'!T31</f>
        <v xml:space="preserve"> </v>
      </c>
      <c r="I383" s="42">
        <f t="shared" si="12"/>
        <v>0</v>
      </c>
      <c r="J383" s="42">
        <f t="shared" si="12"/>
        <v>0</v>
      </c>
      <c r="K383" s="43">
        <f t="shared" si="10"/>
        <v>0</v>
      </c>
      <c r="L383" s="44">
        <f t="shared" si="11"/>
        <v>195</v>
      </c>
    </row>
    <row r="384" spans="1:12" x14ac:dyDescent="0.25">
      <c r="A384" s="40">
        <v>20</v>
      </c>
      <c r="B384" s="41" t="str">
        <f>IF('M13'!B32=0,"",'M13'!B32)</f>
        <v/>
      </c>
      <c r="C384" s="90" t="str">
        <f>'I13'!O32</f>
        <v xml:space="preserve"> </v>
      </c>
      <c r="D384" s="90" t="str">
        <f>'I13'!P32</f>
        <v xml:space="preserve"> </v>
      </c>
      <c r="E384" s="90" t="str">
        <f>'I13'!Q32</f>
        <v xml:space="preserve"> </v>
      </c>
      <c r="F384" s="90" t="str">
        <f>'I13'!R32</f>
        <v xml:space="preserve"> </v>
      </c>
      <c r="G384" s="90" t="str">
        <f>'I12'!S32</f>
        <v xml:space="preserve"> </v>
      </c>
      <c r="H384" s="90" t="str">
        <f>'I12'!T32</f>
        <v xml:space="preserve"> </v>
      </c>
      <c r="I384" s="42">
        <f t="shared" si="12"/>
        <v>0</v>
      </c>
      <c r="J384" s="42">
        <f t="shared" si="12"/>
        <v>0</v>
      </c>
      <c r="K384" s="43">
        <f t="shared" si="10"/>
        <v>0</v>
      </c>
      <c r="L384" s="44">
        <f t="shared" si="11"/>
        <v>195</v>
      </c>
    </row>
    <row r="385" spans="1:12" x14ac:dyDescent="0.25">
      <c r="A385" s="40">
        <v>21</v>
      </c>
      <c r="B385" s="41" t="str">
        <f>IF('M13'!B33=0,"",'M13'!B33)</f>
        <v/>
      </c>
      <c r="C385" s="90" t="str">
        <f>'I13'!O33</f>
        <v xml:space="preserve"> </v>
      </c>
      <c r="D385" s="90" t="str">
        <f>'I13'!P33</f>
        <v xml:space="preserve"> </v>
      </c>
      <c r="E385" s="90" t="str">
        <f>'I13'!Q33</f>
        <v xml:space="preserve"> </v>
      </c>
      <c r="F385" s="90" t="str">
        <f>'I13'!R33</f>
        <v xml:space="preserve"> </v>
      </c>
      <c r="G385" s="90" t="str">
        <f>'I12'!S33</f>
        <v xml:space="preserve"> </v>
      </c>
      <c r="H385" s="90" t="str">
        <f>'I12'!T33</f>
        <v xml:space="preserve"> </v>
      </c>
      <c r="I385" s="42">
        <f t="shared" si="12"/>
        <v>0</v>
      </c>
      <c r="J385" s="42">
        <f t="shared" si="12"/>
        <v>0</v>
      </c>
      <c r="K385" s="43">
        <f t="shared" si="10"/>
        <v>0</v>
      </c>
      <c r="L385" s="44">
        <f t="shared" si="11"/>
        <v>195</v>
      </c>
    </row>
    <row r="386" spans="1:12" x14ac:dyDescent="0.25">
      <c r="A386" s="40">
        <v>22</v>
      </c>
      <c r="B386" s="41" t="str">
        <f>IF('M13'!B34=0,"",'M13'!B34)</f>
        <v/>
      </c>
      <c r="C386" s="90" t="str">
        <f>'I13'!O34</f>
        <v xml:space="preserve"> </v>
      </c>
      <c r="D386" s="90" t="str">
        <f>'I13'!P34</f>
        <v xml:space="preserve"> </v>
      </c>
      <c r="E386" s="90" t="str">
        <f>'I13'!Q34</f>
        <v xml:space="preserve"> </v>
      </c>
      <c r="F386" s="90" t="str">
        <f>'I13'!R34</f>
        <v xml:space="preserve"> </v>
      </c>
      <c r="G386" s="90" t="str">
        <f>'I12'!S34</f>
        <v xml:space="preserve"> </v>
      </c>
      <c r="H386" s="90" t="str">
        <f>'I12'!T34</f>
        <v xml:space="preserve"> </v>
      </c>
      <c r="I386" s="42">
        <f t="shared" si="12"/>
        <v>0</v>
      </c>
      <c r="J386" s="42">
        <f t="shared" si="12"/>
        <v>0</v>
      </c>
      <c r="K386" s="43">
        <f t="shared" si="10"/>
        <v>0</v>
      </c>
      <c r="L386" s="44">
        <f t="shared" si="11"/>
        <v>195</v>
      </c>
    </row>
    <row r="387" spans="1:12" x14ac:dyDescent="0.25">
      <c r="A387" s="40">
        <v>23</v>
      </c>
      <c r="B387" s="41" t="str">
        <f>IF('M13'!B35=0,"",'M13'!B35)</f>
        <v/>
      </c>
      <c r="C387" s="90" t="str">
        <f>'I13'!O35</f>
        <v xml:space="preserve"> </v>
      </c>
      <c r="D387" s="90" t="str">
        <f>'I13'!P35</f>
        <v xml:space="preserve"> </v>
      </c>
      <c r="E387" s="90" t="str">
        <f>'I13'!Q35</f>
        <v xml:space="preserve"> </v>
      </c>
      <c r="F387" s="90" t="str">
        <f>'I13'!R35</f>
        <v xml:space="preserve"> </v>
      </c>
      <c r="G387" s="90" t="str">
        <f>'I12'!S35</f>
        <v xml:space="preserve"> </v>
      </c>
      <c r="H387" s="90" t="str">
        <f>'I12'!T35</f>
        <v xml:space="preserve"> </v>
      </c>
      <c r="I387" s="42">
        <f t="shared" si="12"/>
        <v>0</v>
      </c>
      <c r="J387" s="42">
        <f t="shared" si="12"/>
        <v>0</v>
      </c>
      <c r="K387" s="43">
        <f t="shared" si="10"/>
        <v>0</v>
      </c>
      <c r="L387" s="44">
        <f t="shared" si="11"/>
        <v>195</v>
      </c>
    </row>
    <row r="388" spans="1:12" x14ac:dyDescent="0.25">
      <c r="A388" s="40">
        <v>24</v>
      </c>
      <c r="B388" s="41" t="str">
        <f>IF('M13'!B36=0,"",'M13'!B36)</f>
        <v/>
      </c>
      <c r="C388" s="90" t="str">
        <f>'I13'!O36</f>
        <v xml:space="preserve"> </v>
      </c>
      <c r="D388" s="90" t="str">
        <f>'I13'!P36</f>
        <v xml:space="preserve"> </v>
      </c>
      <c r="E388" s="90" t="str">
        <f>'I13'!Q36</f>
        <v xml:space="preserve"> </v>
      </c>
      <c r="F388" s="90" t="str">
        <f>'I13'!R36</f>
        <v xml:space="preserve"> </v>
      </c>
      <c r="G388" s="90" t="str">
        <f>'I12'!S36</f>
        <v xml:space="preserve"> </v>
      </c>
      <c r="H388" s="90" t="str">
        <f>'I12'!T36</f>
        <v xml:space="preserve"> </v>
      </c>
      <c r="I388" s="42">
        <f t="shared" si="12"/>
        <v>0</v>
      </c>
      <c r="J388" s="42">
        <f t="shared" si="12"/>
        <v>0</v>
      </c>
      <c r="K388" s="43">
        <f t="shared" si="10"/>
        <v>0</v>
      </c>
      <c r="L388" s="44">
        <f t="shared" si="11"/>
        <v>195</v>
      </c>
    </row>
    <row r="389" spans="1:12" x14ac:dyDescent="0.25">
      <c r="A389" s="40">
        <v>25</v>
      </c>
      <c r="B389" s="41" t="str">
        <f>IF('M13'!B37=0,"",'M13'!B37)</f>
        <v/>
      </c>
      <c r="C389" s="90" t="str">
        <f>'I13'!O37</f>
        <v xml:space="preserve"> </v>
      </c>
      <c r="D389" s="90" t="str">
        <f>'I13'!P37</f>
        <v xml:space="preserve"> </v>
      </c>
      <c r="E389" s="90" t="str">
        <f>'I13'!Q37</f>
        <v xml:space="preserve"> </v>
      </c>
      <c r="F389" s="90" t="str">
        <f>'I13'!R37</f>
        <v xml:space="preserve"> </v>
      </c>
      <c r="G389" s="90" t="str">
        <f>'I12'!S37</f>
        <v xml:space="preserve"> </v>
      </c>
      <c r="H389" s="90" t="str">
        <f>'I12'!T37</f>
        <v xml:space="preserve"> </v>
      </c>
      <c r="I389" s="42">
        <f t="shared" si="12"/>
        <v>0</v>
      </c>
      <c r="J389" s="42">
        <f t="shared" si="12"/>
        <v>0</v>
      </c>
      <c r="K389" s="43">
        <f t="shared" si="10"/>
        <v>0</v>
      </c>
      <c r="L389" s="44">
        <f t="shared" si="11"/>
        <v>195</v>
      </c>
    </row>
    <row r="390" spans="1:12" x14ac:dyDescent="0.25">
      <c r="A390" s="40">
        <v>26</v>
      </c>
      <c r="B390" s="41" t="str">
        <f>IF('M13'!B38=0,"",'M13'!B38)</f>
        <v/>
      </c>
      <c r="C390" s="90" t="str">
        <f>'I13'!O38</f>
        <v xml:space="preserve"> </v>
      </c>
      <c r="D390" s="90" t="str">
        <f>'I13'!P38</f>
        <v xml:space="preserve"> </v>
      </c>
      <c r="E390" s="90" t="str">
        <f>'I13'!Q38</f>
        <v xml:space="preserve"> </v>
      </c>
      <c r="F390" s="90" t="str">
        <f>'I13'!R38</f>
        <v xml:space="preserve"> </v>
      </c>
      <c r="G390" s="90" t="str">
        <f>'I12'!S38</f>
        <v xml:space="preserve"> </v>
      </c>
      <c r="H390" s="90" t="str">
        <f>'I12'!T38</f>
        <v xml:space="preserve"> </v>
      </c>
      <c r="I390" s="42">
        <f t="shared" si="12"/>
        <v>0</v>
      </c>
      <c r="J390" s="42">
        <f t="shared" si="12"/>
        <v>0</v>
      </c>
      <c r="K390" s="43">
        <f t="shared" si="10"/>
        <v>0</v>
      </c>
      <c r="L390" s="44">
        <f t="shared" si="11"/>
        <v>195</v>
      </c>
    </row>
    <row r="391" spans="1:12" x14ac:dyDescent="0.25">
      <c r="A391" s="40">
        <v>27</v>
      </c>
      <c r="B391" s="41" t="str">
        <f>IF('M13'!B39=0,"",'M13'!B39)</f>
        <v/>
      </c>
      <c r="C391" s="90" t="str">
        <f>'I13'!O39</f>
        <v xml:space="preserve"> </v>
      </c>
      <c r="D391" s="90" t="str">
        <f>'I13'!P39</f>
        <v xml:space="preserve"> </v>
      </c>
      <c r="E391" s="90" t="str">
        <f>'I13'!Q39</f>
        <v xml:space="preserve"> </v>
      </c>
      <c r="F391" s="90" t="str">
        <f>'I13'!R39</f>
        <v xml:space="preserve"> </v>
      </c>
      <c r="G391" s="90" t="str">
        <f>'I12'!S39</f>
        <v xml:space="preserve"> </v>
      </c>
      <c r="H391" s="90" t="str">
        <f>'I12'!T39</f>
        <v xml:space="preserve"> </v>
      </c>
      <c r="I391" s="42">
        <f t="shared" si="12"/>
        <v>0</v>
      </c>
      <c r="J391" s="42">
        <f t="shared" si="12"/>
        <v>0</v>
      </c>
      <c r="K391" s="43">
        <f t="shared" si="10"/>
        <v>0</v>
      </c>
      <c r="L391" s="44">
        <f t="shared" si="11"/>
        <v>195</v>
      </c>
    </row>
    <row r="392" spans="1:12" x14ac:dyDescent="0.25">
      <c r="A392" s="40">
        <v>28</v>
      </c>
      <c r="B392" s="41" t="str">
        <f>IF('M13'!B40=0,"",'M13'!B40)</f>
        <v/>
      </c>
      <c r="C392" s="90" t="str">
        <f>'I13'!O40</f>
        <v xml:space="preserve"> </v>
      </c>
      <c r="D392" s="90" t="str">
        <f>'I13'!P40</f>
        <v xml:space="preserve"> </v>
      </c>
      <c r="E392" s="90" t="str">
        <f>'I13'!Q40</f>
        <v xml:space="preserve"> </v>
      </c>
      <c r="F392" s="90" t="str">
        <f>'I13'!R40</f>
        <v xml:space="preserve"> </v>
      </c>
      <c r="G392" s="90" t="str">
        <f>'I12'!S40</f>
        <v xml:space="preserve"> </v>
      </c>
      <c r="H392" s="90" t="str">
        <f>'I12'!T40</f>
        <v xml:space="preserve"> </v>
      </c>
      <c r="I392" s="42">
        <f t="shared" si="12"/>
        <v>0</v>
      </c>
      <c r="J392" s="42">
        <f t="shared" si="12"/>
        <v>0</v>
      </c>
      <c r="K392" s="43">
        <f t="shared" si="10"/>
        <v>0</v>
      </c>
      <c r="L392" s="44">
        <f t="shared" si="11"/>
        <v>195</v>
      </c>
    </row>
    <row r="393" spans="1:12" x14ac:dyDescent="0.25">
      <c r="A393" s="40">
        <v>29</v>
      </c>
      <c r="B393" s="41" t="str">
        <f>IF('M13'!B41=0,"",'M13'!B41)</f>
        <v/>
      </c>
      <c r="C393" s="90" t="str">
        <f>'I13'!O41</f>
        <v xml:space="preserve"> </v>
      </c>
      <c r="D393" s="90" t="str">
        <f>'I13'!P41</f>
        <v xml:space="preserve"> </v>
      </c>
      <c r="E393" s="90" t="str">
        <f>'I13'!Q41</f>
        <v xml:space="preserve"> </v>
      </c>
      <c r="F393" s="90" t="str">
        <f>'I13'!R41</f>
        <v xml:space="preserve"> </v>
      </c>
      <c r="G393" s="90" t="str">
        <f>'I12'!S41</f>
        <v xml:space="preserve"> </v>
      </c>
      <c r="H393" s="90" t="str">
        <f>'I12'!T41</f>
        <v xml:space="preserve"> </v>
      </c>
      <c r="I393" s="42">
        <f t="shared" si="12"/>
        <v>0</v>
      </c>
      <c r="J393" s="42">
        <f t="shared" si="12"/>
        <v>0</v>
      </c>
      <c r="K393" s="43">
        <f t="shared" si="10"/>
        <v>0</v>
      </c>
      <c r="L393" s="44">
        <f t="shared" si="11"/>
        <v>195</v>
      </c>
    </row>
    <row r="394" spans="1:12" x14ac:dyDescent="0.25">
      <c r="A394" s="40">
        <v>30</v>
      </c>
      <c r="B394" s="41" t="str">
        <f>IF('M13'!B42=0,"",'M13'!B42)</f>
        <v/>
      </c>
      <c r="C394" s="90" t="str">
        <f>'I13'!O42</f>
        <v xml:space="preserve"> </v>
      </c>
      <c r="D394" s="90" t="str">
        <f>'I13'!P42</f>
        <v xml:space="preserve"> </v>
      </c>
      <c r="E394" s="90" t="str">
        <f>'I13'!Q42</f>
        <v xml:space="preserve"> </v>
      </c>
      <c r="F394" s="90" t="str">
        <f>'I13'!R42</f>
        <v xml:space="preserve"> </v>
      </c>
      <c r="G394" s="90" t="str">
        <f>'I12'!S42</f>
        <v xml:space="preserve"> </v>
      </c>
      <c r="H394" s="90" t="str">
        <f>'I12'!T42</f>
        <v xml:space="preserve"> </v>
      </c>
      <c r="I394" s="42">
        <f t="shared" si="12"/>
        <v>0</v>
      </c>
      <c r="J394" s="42">
        <f t="shared" si="12"/>
        <v>0</v>
      </c>
      <c r="K394" s="43">
        <f t="shared" si="10"/>
        <v>0</v>
      </c>
      <c r="L394" s="44">
        <f t="shared" si="11"/>
        <v>195</v>
      </c>
    </row>
    <row r="395" spans="1:12" x14ac:dyDescent="0.25">
      <c r="A395" s="40">
        <v>31</v>
      </c>
      <c r="B395" s="41" t="str">
        <f>IF('M13'!B43=0,"",'M13'!B43)</f>
        <v/>
      </c>
      <c r="C395" s="90" t="str">
        <f>'I13'!O43</f>
        <v xml:space="preserve"> </v>
      </c>
      <c r="D395" s="90" t="str">
        <f>'I13'!P43</f>
        <v xml:space="preserve"> </v>
      </c>
      <c r="E395" s="90" t="str">
        <f>'I13'!Q43</f>
        <v xml:space="preserve"> </v>
      </c>
      <c r="F395" s="90" t="str">
        <f>'I13'!R43</f>
        <v xml:space="preserve"> </v>
      </c>
      <c r="G395" s="90" t="str">
        <f>'I12'!S43</f>
        <v xml:space="preserve"> </v>
      </c>
      <c r="H395" s="90" t="str">
        <f>'I12'!T43</f>
        <v xml:space="preserve"> </v>
      </c>
      <c r="I395" s="42">
        <f t="shared" si="12"/>
        <v>0</v>
      </c>
      <c r="J395" s="42">
        <f t="shared" si="12"/>
        <v>0</v>
      </c>
      <c r="K395" s="43">
        <f t="shared" si="10"/>
        <v>0</v>
      </c>
      <c r="L395" s="44">
        <f t="shared" si="11"/>
        <v>195</v>
      </c>
    </row>
    <row r="396" spans="1:12" x14ac:dyDescent="0.25">
      <c r="A396" s="40">
        <v>32</v>
      </c>
      <c r="B396" s="41" t="str">
        <f>IF('M13'!B44=0,"",'M13'!B44)</f>
        <v/>
      </c>
      <c r="C396" s="90" t="str">
        <f>'I13'!O44</f>
        <v xml:space="preserve"> </v>
      </c>
      <c r="D396" s="90" t="str">
        <f>'I13'!P44</f>
        <v xml:space="preserve"> </v>
      </c>
      <c r="E396" s="90" t="str">
        <f>'I13'!Q44</f>
        <v xml:space="preserve"> </v>
      </c>
      <c r="F396" s="90" t="str">
        <f>'I13'!R44</f>
        <v xml:space="preserve"> </v>
      </c>
      <c r="G396" s="90" t="str">
        <f>'I12'!S44</f>
        <v xml:space="preserve"> </v>
      </c>
      <c r="H396" s="90" t="str">
        <f>'I12'!T44</f>
        <v xml:space="preserve"> </v>
      </c>
      <c r="I396" s="42">
        <f t="shared" si="12"/>
        <v>0</v>
      </c>
      <c r="J396" s="42">
        <f t="shared" si="12"/>
        <v>0</v>
      </c>
      <c r="K396" s="43">
        <f t="shared" si="10"/>
        <v>0</v>
      </c>
      <c r="L396" s="44">
        <f t="shared" si="11"/>
        <v>195</v>
      </c>
    </row>
    <row r="397" spans="1:12" x14ac:dyDescent="0.25">
      <c r="A397" s="40">
        <v>33</v>
      </c>
      <c r="B397" s="41" t="str">
        <f>IF('M13'!B45=0,"",'M13'!B45)</f>
        <v/>
      </c>
      <c r="C397" s="90" t="str">
        <f>'I13'!O45</f>
        <v xml:space="preserve"> </v>
      </c>
      <c r="D397" s="90" t="str">
        <f>'I13'!P45</f>
        <v xml:space="preserve"> </v>
      </c>
      <c r="E397" s="90" t="str">
        <f>'I13'!Q45</f>
        <v xml:space="preserve"> </v>
      </c>
      <c r="F397" s="90" t="str">
        <f>'I13'!R45</f>
        <v xml:space="preserve"> </v>
      </c>
      <c r="G397" s="90" t="str">
        <f>'I12'!S45</f>
        <v xml:space="preserve"> </v>
      </c>
      <c r="H397" s="90" t="str">
        <f>'I12'!T45</f>
        <v xml:space="preserve"> </v>
      </c>
      <c r="I397" s="42">
        <f t="shared" si="12"/>
        <v>0</v>
      </c>
      <c r="J397" s="42">
        <f t="shared" si="12"/>
        <v>0</v>
      </c>
      <c r="K397" s="43">
        <f t="shared" si="10"/>
        <v>0</v>
      </c>
      <c r="L397" s="44">
        <f t="shared" si="11"/>
        <v>195</v>
      </c>
    </row>
    <row r="398" spans="1:12" x14ac:dyDescent="0.25">
      <c r="A398" s="40">
        <v>34</v>
      </c>
      <c r="B398" s="41" t="str">
        <f>IF('M13'!B46=0,"",'M13'!B46)</f>
        <v/>
      </c>
      <c r="C398" s="90" t="str">
        <f>'I13'!O46</f>
        <v xml:space="preserve"> </v>
      </c>
      <c r="D398" s="90" t="str">
        <f>'I13'!P46</f>
        <v xml:space="preserve"> </v>
      </c>
      <c r="E398" s="90" t="str">
        <f>'I13'!Q46</f>
        <v xml:space="preserve"> </v>
      </c>
      <c r="F398" s="90" t="str">
        <f>'I13'!R46</f>
        <v xml:space="preserve"> </v>
      </c>
      <c r="G398" s="90" t="str">
        <f>'I12'!S46</f>
        <v xml:space="preserve"> </v>
      </c>
      <c r="H398" s="90" t="str">
        <f>'I12'!T46</f>
        <v xml:space="preserve"> </v>
      </c>
      <c r="I398" s="42">
        <f t="shared" ref="I398:J413" si="13">I44+I162+I280</f>
        <v>0</v>
      </c>
      <c r="J398" s="42">
        <f t="shared" si="13"/>
        <v>0</v>
      </c>
      <c r="K398" s="43">
        <f t="shared" si="10"/>
        <v>0</v>
      </c>
      <c r="L398" s="44">
        <f t="shared" si="11"/>
        <v>195</v>
      </c>
    </row>
    <row r="399" spans="1:12" x14ac:dyDescent="0.25">
      <c r="A399" s="40">
        <v>35</v>
      </c>
      <c r="B399" s="41" t="str">
        <f>IF('M13'!B47=0,"",'M13'!B47)</f>
        <v/>
      </c>
      <c r="C399" s="90" t="str">
        <f>'I13'!O47</f>
        <v xml:space="preserve"> </v>
      </c>
      <c r="D399" s="90" t="str">
        <f>'I13'!P47</f>
        <v xml:space="preserve"> </v>
      </c>
      <c r="E399" s="90" t="str">
        <f>'I13'!Q47</f>
        <v xml:space="preserve"> </v>
      </c>
      <c r="F399" s="90" t="str">
        <f>'I13'!R47</f>
        <v xml:space="preserve"> </v>
      </c>
      <c r="G399" s="90" t="str">
        <f>'I12'!S47</f>
        <v xml:space="preserve"> </v>
      </c>
      <c r="H399" s="90" t="str">
        <f>'I12'!T47</f>
        <v xml:space="preserve"> </v>
      </c>
      <c r="I399" s="42">
        <f t="shared" si="13"/>
        <v>0</v>
      </c>
      <c r="J399" s="42">
        <f t="shared" si="13"/>
        <v>0</v>
      </c>
      <c r="K399" s="43">
        <f t="shared" si="10"/>
        <v>0</v>
      </c>
      <c r="L399" s="44">
        <f t="shared" si="11"/>
        <v>195</v>
      </c>
    </row>
    <row r="400" spans="1:12" x14ac:dyDescent="0.25">
      <c r="A400" s="40">
        <v>36</v>
      </c>
      <c r="B400" s="41" t="str">
        <f>IF('M13'!B48=0,"",'M13'!B48)</f>
        <v/>
      </c>
      <c r="C400" s="90" t="str">
        <f>'I13'!O48</f>
        <v xml:space="preserve"> </v>
      </c>
      <c r="D400" s="90" t="str">
        <f>'I13'!P48</f>
        <v xml:space="preserve"> </v>
      </c>
      <c r="E400" s="90" t="str">
        <f>'I13'!Q48</f>
        <v xml:space="preserve"> </v>
      </c>
      <c r="F400" s="90" t="str">
        <f>'I13'!R48</f>
        <v xml:space="preserve"> </v>
      </c>
      <c r="G400" s="90" t="str">
        <f>'I12'!S48</f>
        <v xml:space="preserve"> </v>
      </c>
      <c r="H400" s="90" t="str">
        <f>'I12'!T48</f>
        <v xml:space="preserve"> </v>
      </c>
      <c r="I400" s="42">
        <f t="shared" si="13"/>
        <v>0</v>
      </c>
      <c r="J400" s="42">
        <f t="shared" si="13"/>
        <v>0</v>
      </c>
      <c r="K400" s="43">
        <f t="shared" si="10"/>
        <v>0</v>
      </c>
      <c r="L400" s="44">
        <f t="shared" si="11"/>
        <v>195</v>
      </c>
    </row>
    <row r="401" spans="1:21" x14ac:dyDescent="0.25">
      <c r="A401" s="40">
        <v>37</v>
      </c>
      <c r="B401" s="41" t="str">
        <f>IF('M13'!B49=0,"",'M13'!B49)</f>
        <v/>
      </c>
      <c r="C401" s="90" t="str">
        <f>'I13'!O49</f>
        <v xml:space="preserve"> </v>
      </c>
      <c r="D401" s="90" t="str">
        <f>'I13'!P49</f>
        <v xml:space="preserve"> </v>
      </c>
      <c r="E401" s="90" t="str">
        <f>'I13'!Q49</f>
        <v xml:space="preserve"> </v>
      </c>
      <c r="F401" s="90" t="str">
        <f>'I13'!R49</f>
        <v xml:space="preserve"> </v>
      </c>
      <c r="G401" s="90" t="str">
        <f>'I12'!S49</f>
        <v xml:space="preserve"> </v>
      </c>
      <c r="H401" s="90" t="str">
        <f>'I12'!T49</f>
        <v xml:space="preserve"> </v>
      </c>
      <c r="I401" s="42">
        <f t="shared" si="13"/>
        <v>0</v>
      </c>
      <c r="J401" s="42">
        <f t="shared" si="13"/>
        <v>0</v>
      </c>
      <c r="K401" s="43">
        <f t="shared" si="10"/>
        <v>0</v>
      </c>
      <c r="L401" s="44">
        <f t="shared" si="11"/>
        <v>195</v>
      </c>
    </row>
    <row r="402" spans="1:21" x14ac:dyDescent="0.25">
      <c r="A402" s="40">
        <v>38</v>
      </c>
      <c r="B402" s="41" t="str">
        <f>IF('M13'!B50=0,"",'M13'!B50)</f>
        <v/>
      </c>
      <c r="C402" s="90" t="str">
        <f>'I13'!O50</f>
        <v xml:space="preserve"> </v>
      </c>
      <c r="D402" s="90" t="str">
        <f>'I13'!P50</f>
        <v xml:space="preserve"> </v>
      </c>
      <c r="E402" s="90" t="str">
        <f>'I13'!Q50</f>
        <v xml:space="preserve"> </v>
      </c>
      <c r="F402" s="90" t="str">
        <f>'I13'!R50</f>
        <v xml:space="preserve"> </v>
      </c>
      <c r="G402" s="90" t="str">
        <f>'I12'!S50</f>
        <v xml:space="preserve"> </v>
      </c>
      <c r="H402" s="90" t="str">
        <f>'I12'!T50</f>
        <v xml:space="preserve"> </v>
      </c>
      <c r="I402" s="42">
        <f t="shared" si="13"/>
        <v>0</v>
      </c>
      <c r="J402" s="42">
        <f t="shared" si="13"/>
        <v>0</v>
      </c>
      <c r="K402" s="43">
        <f t="shared" si="10"/>
        <v>0</v>
      </c>
      <c r="L402" s="44">
        <f t="shared" si="11"/>
        <v>195</v>
      </c>
    </row>
    <row r="403" spans="1:21" x14ac:dyDescent="0.25">
      <c r="A403" s="40">
        <v>39</v>
      </c>
      <c r="B403" s="41" t="str">
        <f>IF('M13'!B51=0,"",'M13'!B51)</f>
        <v/>
      </c>
      <c r="C403" s="90" t="str">
        <f>'I13'!O51</f>
        <v xml:space="preserve"> </v>
      </c>
      <c r="D403" s="90" t="str">
        <f>'I13'!P51</f>
        <v xml:space="preserve"> </v>
      </c>
      <c r="E403" s="90" t="str">
        <f>'I13'!Q51</f>
        <v xml:space="preserve"> </v>
      </c>
      <c r="F403" s="90" t="str">
        <f>'I13'!R51</f>
        <v xml:space="preserve"> </v>
      </c>
      <c r="G403" s="90" t="str">
        <f>'I12'!S51</f>
        <v xml:space="preserve"> </v>
      </c>
      <c r="H403" s="90" t="str">
        <f>'I12'!T51</f>
        <v xml:space="preserve"> </v>
      </c>
      <c r="I403" s="42">
        <f t="shared" si="13"/>
        <v>0</v>
      </c>
      <c r="J403" s="42">
        <f t="shared" si="13"/>
        <v>0</v>
      </c>
      <c r="K403" s="43">
        <f t="shared" si="10"/>
        <v>0</v>
      </c>
      <c r="L403" s="44">
        <f t="shared" si="11"/>
        <v>195</v>
      </c>
    </row>
    <row r="404" spans="1:21" x14ac:dyDescent="0.25">
      <c r="A404" s="40">
        <v>40</v>
      </c>
      <c r="B404" s="41" t="str">
        <f>IF('M13'!B52=0,"",'M13'!B52)</f>
        <v/>
      </c>
      <c r="C404" s="90" t="str">
        <f>'I13'!O52</f>
        <v xml:space="preserve"> </v>
      </c>
      <c r="D404" s="90" t="str">
        <f>'I13'!P52</f>
        <v xml:space="preserve"> </v>
      </c>
      <c r="E404" s="90" t="str">
        <f>'I13'!Q52</f>
        <v xml:space="preserve"> </v>
      </c>
      <c r="F404" s="90" t="str">
        <f>'I13'!R52</f>
        <v xml:space="preserve"> </v>
      </c>
      <c r="G404" s="90" t="str">
        <f>'I12'!S52</f>
        <v xml:space="preserve"> </v>
      </c>
      <c r="H404" s="90" t="str">
        <f>'I12'!T52</f>
        <v xml:space="preserve"> </v>
      </c>
      <c r="I404" s="42">
        <f t="shared" si="13"/>
        <v>0</v>
      </c>
      <c r="J404" s="42">
        <f t="shared" si="13"/>
        <v>0</v>
      </c>
      <c r="K404" s="43">
        <f t="shared" si="10"/>
        <v>0</v>
      </c>
      <c r="L404" s="44">
        <f t="shared" si="11"/>
        <v>195</v>
      </c>
    </row>
    <row r="405" spans="1:21" x14ac:dyDescent="0.25">
      <c r="A405" s="40">
        <v>41</v>
      </c>
      <c r="B405" s="41" t="str">
        <f>IF('M13'!B53=0,"",'M13'!B53)</f>
        <v/>
      </c>
      <c r="C405" s="90" t="str">
        <f>'I13'!O53</f>
        <v xml:space="preserve"> </v>
      </c>
      <c r="D405" s="90" t="str">
        <f>'I13'!P53</f>
        <v xml:space="preserve"> </v>
      </c>
      <c r="E405" s="90" t="str">
        <f>'I13'!Q53</f>
        <v xml:space="preserve"> </v>
      </c>
      <c r="F405" s="90" t="str">
        <f>'I13'!R53</f>
        <v xml:space="preserve"> </v>
      </c>
      <c r="G405" s="90" t="str">
        <f>'I12'!S53</f>
        <v xml:space="preserve"> </v>
      </c>
      <c r="H405" s="90" t="str">
        <f>'I12'!T53</f>
        <v xml:space="preserve"> </v>
      </c>
      <c r="I405" s="42">
        <f t="shared" si="13"/>
        <v>0</v>
      </c>
      <c r="J405" s="42">
        <f t="shared" si="13"/>
        <v>0</v>
      </c>
      <c r="K405" s="43">
        <f t="shared" si="10"/>
        <v>0</v>
      </c>
      <c r="L405" s="44">
        <f t="shared" si="11"/>
        <v>195</v>
      </c>
    </row>
    <row r="406" spans="1:21" x14ac:dyDescent="0.25">
      <c r="A406" s="40">
        <v>42</v>
      </c>
      <c r="B406" s="41" t="str">
        <f>IF('M13'!B54=0,"",'M13'!B54)</f>
        <v/>
      </c>
      <c r="C406" s="90" t="str">
        <f>'I13'!O54</f>
        <v xml:space="preserve"> </v>
      </c>
      <c r="D406" s="90" t="str">
        <f>'I13'!P54</f>
        <v xml:space="preserve"> </v>
      </c>
      <c r="E406" s="90" t="str">
        <f>'I13'!Q54</f>
        <v xml:space="preserve"> </v>
      </c>
      <c r="F406" s="90" t="str">
        <f>'I13'!R54</f>
        <v xml:space="preserve"> </v>
      </c>
      <c r="G406" s="90" t="str">
        <f>'I12'!S54</f>
        <v xml:space="preserve"> </v>
      </c>
      <c r="H406" s="90" t="str">
        <f>'I12'!T54</f>
        <v xml:space="preserve"> </v>
      </c>
      <c r="I406" s="42">
        <f t="shared" si="13"/>
        <v>0</v>
      </c>
      <c r="J406" s="42">
        <f t="shared" si="13"/>
        <v>0</v>
      </c>
      <c r="K406" s="43">
        <f t="shared" si="10"/>
        <v>0</v>
      </c>
      <c r="L406" s="44">
        <f t="shared" si="11"/>
        <v>195</v>
      </c>
    </row>
    <row r="407" spans="1:21" x14ac:dyDescent="0.25">
      <c r="A407" s="40">
        <v>43</v>
      </c>
      <c r="B407" s="41" t="str">
        <f>IF('M13'!B55=0,"",'M13'!B55)</f>
        <v/>
      </c>
      <c r="C407" s="90" t="str">
        <f>'I13'!O55</f>
        <v xml:space="preserve"> </v>
      </c>
      <c r="D407" s="90" t="str">
        <f>'I13'!P55</f>
        <v xml:space="preserve"> </v>
      </c>
      <c r="E407" s="90" t="str">
        <f>'I13'!Q55</f>
        <v xml:space="preserve"> </v>
      </c>
      <c r="F407" s="90" t="str">
        <f>'I13'!R55</f>
        <v xml:space="preserve"> </v>
      </c>
      <c r="G407" s="90" t="str">
        <f>'I12'!S55</f>
        <v xml:space="preserve"> </v>
      </c>
      <c r="H407" s="90" t="str">
        <f>'I12'!T55</f>
        <v xml:space="preserve"> </v>
      </c>
      <c r="I407" s="42">
        <f t="shared" si="13"/>
        <v>0</v>
      </c>
      <c r="J407" s="42">
        <f t="shared" si="13"/>
        <v>0</v>
      </c>
      <c r="K407" s="43">
        <f t="shared" si="10"/>
        <v>0</v>
      </c>
      <c r="L407" s="44">
        <f t="shared" si="11"/>
        <v>195</v>
      </c>
    </row>
    <row r="408" spans="1:21" x14ac:dyDescent="0.25">
      <c r="A408" s="40">
        <v>44</v>
      </c>
      <c r="B408" s="41" t="str">
        <f>IF('M13'!B56=0,"",'M13'!B56)</f>
        <v/>
      </c>
      <c r="C408" s="90" t="str">
        <f>'I13'!O56</f>
        <v xml:space="preserve"> </v>
      </c>
      <c r="D408" s="90" t="str">
        <f>'I13'!P56</f>
        <v xml:space="preserve"> </v>
      </c>
      <c r="E408" s="90" t="str">
        <f>'I13'!Q56</f>
        <v xml:space="preserve"> </v>
      </c>
      <c r="F408" s="90" t="str">
        <f>'I13'!R56</f>
        <v xml:space="preserve"> </v>
      </c>
      <c r="G408" s="90" t="str">
        <f>'I12'!S56</f>
        <v xml:space="preserve"> </v>
      </c>
      <c r="H408" s="90" t="str">
        <f>'I12'!T56</f>
        <v xml:space="preserve"> </v>
      </c>
      <c r="I408" s="42">
        <f t="shared" si="13"/>
        <v>0</v>
      </c>
      <c r="J408" s="42">
        <f t="shared" si="13"/>
        <v>0</v>
      </c>
      <c r="K408" s="43">
        <f t="shared" si="10"/>
        <v>0</v>
      </c>
      <c r="L408" s="44">
        <f t="shared" si="11"/>
        <v>195</v>
      </c>
    </row>
    <row r="409" spans="1:21" x14ac:dyDescent="0.25">
      <c r="A409" s="40">
        <v>45</v>
      </c>
      <c r="B409" s="41" t="str">
        <f>IF('M13'!B57=0,"",'M13'!B57)</f>
        <v/>
      </c>
      <c r="C409" s="90" t="str">
        <f>'I13'!O57</f>
        <v xml:space="preserve"> </v>
      </c>
      <c r="D409" s="90" t="str">
        <f>'I13'!P57</f>
        <v xml:space="preserve"> </v>
      </c>
      <c r="E409" s="90" t="str">
        <f>'I13'!Q57</f>
        <v xml:space="preserve"> </v>
      </c>
      <c r="F409" s="90" t="str">
        <f>'I13'!R57</f>
        <v xml:space="preserve"> </v>
      </c>
      <c r="G409" s="90" t="str">
        <f>'I12'!S57</f>
        <v xml:space="preserve"> </v>
      </c>
      <c r="H409" s="90" t="str">
        <f>'I12'!T57</f>
        <v xml:space="preserve"> </v>
      </c>
      <c r="I409" s="42">
        <f t="shared" si="13"/>
        <v>0</v>
      </c>
      <c r="J409" s="42">
        <f t="shared" si="13"/>
        <v>0</v>
      </c>
      <c r="K409" s="43">
        <f t="shared" si="10"/>
        <v>0</v>
      </c>
      <c r="L409" s="44">
        <f t="shared" si="11"/>
        <v>195</v>
      </c>
    </row>
    <row r="410" spans="1:21" x14ac:dyDescent="0.25">
      <c r="A410" s="40">
        <v>46</v>
      </c>
      <c r="B410" s="41" t="str">
        <f>IF('M13'!B58=0,"",'M13'!B58)</f>
        <v/>
      </c>
      <c r="C410" s="90" t="str">
        <f>'I13'!O58</f>
        <v xml:space="preserve"> </v>
      </c>
      <c r="D410" s="90" t="str">
        <f>'I13'!P58</f>
        <v xml:space="preserve"> </v>
      </c>
      <c r="E410" s="90" t="str">
        <f>'I13'!Q58</f>
        <v xml:space="preserve"> </v>
      </c>
      <c r="F410" s="90" t="str">
        <f>'I13'!R58</f>
        <v xml:space="preserve"> </v>
      </c>
      <c r="G410" s="90" t="str">
        <f>'I12'!S58</f>
        <v xml:space="preserve"> </v>
      </c>
      <c r="H410" s="90" t="str">
        <f>'I12'!T58</f>
        <v xml:space="preserve"> </v>
      </c>
      <c r="I410" s="42">
        <f t="shared" si="13"/>
        <v>0</v>
      </c>
      <c r="J410" s="42">
        <f t="shared" si="13"/>
        <v>0</v>
      </c>
      <c r="K410" s="43">
        <f t="shared" si="10"/>
        <v>0</v>
      </c>
      <c r="L410" s="44">
        <f t="shared" si="11"/>
        <v>195</v>
      </c>
    </row>
    <row r="411" spans="1:21" x14ac:dyDescent="0.25">
      <c r="A411" s="40">
        <v>47</v>
      </c>
      <c r="B411" s="41" t="str">
        <f>IF('M13'!B59=0,"",'M13'!B59)</f>
        <v/>
      </c>
      <c r="C411" s="90" t="str">
        <f>'I13'!O59</f>
        <v xml:space="preserve"> </v>
      </c>
      <c r="D411" s="90" t="str">
        <f>'I13'!P59</f>
        <v xml:space="preserve"> </v>
      </c>
      <c r="E411" s="90" t="str">
        <f>'I13'!Q59</f>
        <v xml:space="preserve"> </v>
      </c>
      <c r="F411" s="90" t="str">
        <f>'I13'!R59</f>
        <v xml:space="preserve"> </v>
      </c>
      <c r="G411" s="90" t="str">
        <f>'I12'!S59</f>
        <v xml:space="preserve"> </v>
      </c>
      <c r="H411" s="90" t="str">
        <f>'I12'!T59</f>
        <v xml:space="preserve"> </v>
      </c>
      <c r="I411" s="42">
        <f t="shared" si="13"/>
        <v>0</v>
      </c>
      <c r="J411" s="42">
        <f t="shared" si="13"/>
        <v>0</v>
      </c>
      <c r="K411" s="43">
        <f t="shared" si="10"/>
        <v>0</v>
      </c>
      <c r="L411" s="44">
        <f t="shared" si="11"/>
        <v>195</v>
      </c>
    </row>
    <row r="412" spans="1:21" x14ac:dyDescent="0.25">
      <c r="A412" s="40">
        <v>48</v>
      </c>
      <c r="B412" s="41" t="str">
        <f>IF('M13'!B60=0,"",'M13'!B60)</f>
        <v/>
      </c>
      <c r="C412" s="90" t="str">
        <f>'I13'!O60</f>
        <v xml:space="preserve"> </v>
      </c>
      <c r="D412" s="90" t="str">
        <f>'I13'!P60</f>
        <v xml:space="preserve"> </v>
      </c>
      <c r="E412" s="90" t="str">
        <f>'I13'!Q60</f>
        <v xml:space="preserve"> </v>
      </c>
      <c r="F412" s="90" t="str">
        <f>'I13'!R60</f>
        <v xml:space="preserve"> </v>
      </c>
      <c r="G412" s="90" t="str">
        <f>'I12'!S60</f>
        <v xml:space="preserve"> </v>
      </c>
      <c r="H412" s="90" t="str">
        <f>'I12'!T60</f>
        <v xml:space="preserve"> </v>
      </c>
      <c r="I412" s="42">
        <f t="shared" si="13"/>
        <v>0</v>
      </c>
      <c r="J412" s="42">
        <f t="shared" si="13"/>
        <v>0</v>
      </c>
      <c r="K412" s="43">
        <f t="shared" si="10"/>
        <v>0</v>
      </c>
      <c r="L412" s="44">
        <f t="shared" si="11"/>
        <v>195</v>
      </c>
    </row>
    <row r="413" spans="1:21" x14ac:dyDescent="0.25">
      <c r="A413" s="40">
        <v>49</v>
      </c>
      <c r="B413" s="41" t="str">
        <f>IF('M13'!B61=0,"",'M13'!B61)</f>
        <v/>
      </c>
      <c r="C413" s="90" t="str">
        <f>'I13'!O61</f>
        <v xml:space="preserve"> </v>
      </c>
      <c r="D413" s="90" t="str">
        <f>'I13'!P61</f>
        <v xml:space="preserve"> </v>
      </c>
      <c r="E413" s="90" t="str">
        <f>'I13'!Q61</f>
        <v xml:space="preserve"> </v>
      </c>
      <c r="F413" s="90" t="str">
        <f>'I13'!R61</f>
        <v xml:space="preserve"> </v>
      </c>
      <c r="G413" s="90" t="str">
        <f>'I12'!S61</f>
        <v xml:space="preserve"> </v>
      </c>
      <c r="H413" s="90" t="str">
        <f>'I12'!T61</f>
        <v xml:space="preserve"> </v>
      </c>
      <c r="I413" s="42">
        <f t="shared" si="13"/>
        <v>0</v>
      </c>
      <c r="J413" s="42">
        <f t="shared" si="13"/>
        <v>0</v>
      </c>
      <c r="K413" s="43">
        <f t="shared" si="10"/>
        <v>0</v>
      </c>
      <c r="L413" s="44">
        <f t="shared" si="11"/>
        <v>195</v>
      </c>
    </row>
    <row r="414" spans="1:21" x14ac:dyDescent="0.25">
      <c r="A414" s="40">
        <v>50</v>
      </c>
      <c r="B414" s="41" t="str">
        <f>IF('M13'!B62=0,"",'M13'!B62)</f>
        <v/>
      </c>
      <c r="C414" s="90" t="str">
        <f>'I13'!O62</f>
        <v xml:space="preserve"> </v>
      </c>
      <c r="D414" s="90" t="str">
        <f>'I13'!P62</f>
        <v xml:space="preserve"> </v>
      </c>
      <c r="E414" s="90" t="str">
        <f>'I13'!Q62</f>
        <v xml:space="preserve"> </v>
      </c>
      <c r="F414" s="90" t="str">
        <f>'I13'!R62</f>
        <v xml:space="preserve"> </v>
      </c>
      <c r="G414" s="90" t="str">
        <f>'I12'!S62</f>
        <v xml:space="preserve"> </v>
      </c>
      <c r="H414" s="90" t="str">
        <f>'I12'!T62</f>
        <v xml:space="preserve"> </v>
      </c>
      <c r="I414" s="42">
        <f t="shared" ref="I414:J414" si="14">I60+I178+I296</f>
        <v>0</v>
      </c>
      <c r="J414" s="42">
        <f t="shared" si="14"/>
        <v>0</v>
      </c>
      <c r="K414" s="43">
        <f t="shared" si="10"/>
        <v>0</v>
      </c>
      <c r="L414" s="44">
        <f t="shared" si="11"/>
        <v>195</v>
      </c>
    </row>
    <row r="415" spans="1:21" x14ac:dyDescent="0.25">
      <c r="A415" s="46"/>
      <c r="L415" s="52"/>
    </row>
    <row r="416" spans="1:21" s="66" customFormat="1" ht="82.5" customHeight="1" x14ac:dyDescent="0.25">
      <c r="A416" s="192" t="s">
        <v>76</v>
      </c>
      <c r="B416" s="192"/>
      <c r="C416" s="217">
        <f>$C$6</f>
        <v>0</v>
      </c>
      <c r="D416" s="217"/>
      <c r="E416" s="217"/>
      <c r="F416" s="218" t="s">
        <v>130</v>
      </c>
      <c r="G416" s="63"/>
      <c r="H416" s="64"/>
      <c r="I416" s="53"/>
      <c r="J416" s="53"/>
      <c r="K416" s="53"/>
      <c r="L416" s="65"/>
      <c r="M416" s="32"/>
      <c r="N416" s="32"/>
      <c r="O416" s="32"/>
      <c r="P416" s="32"/>
      <c r="Q416" s="32"/>
      <c r="R416" s="32"/>
      <c r="S416" s="32"/>
      <c r="T416" s="32"/>
      <c r="U416" s="32"/>
    </row>
    <row r="417" spans="1:21" s="66" customFormat="1" ht="15" customHeight="1" x14ac:dyDescent="0.25">
      <c r="A417" s="192"/>
      <c r="B417" s="192"/>
      <c r="C417" s="217"/>
      <c r="D417" s="217"/>
      <c r="E417" s="217"/>
      <c r="F417" s="219"/>
      <c r="G417" s="63"/>
      <c r="H417" s="63"/>
      <c r="I417" s="53"/>
      <c r="J417" s="53"/>
      <c r="K417" s="53"/>
      <c r="L417" s="65"/>
      <c r="M417" s="32"/>
      <c r="N417" s="32"/>
      <c r="O417" s="32"/>
      <c r="P417" s="32"/>
      <c r="Q417" s="32"/>
      <c r="R417" s="32"/>
      <c r="S417" s="32"/>
      <c r="T417" s="32"/>
      <c r="U417" s="32"/>
    </row>
    <row r="418" spans="1:21" s="66" customFormat="1" ht="15" customHeight="1" x14ac:dyDescent="0.25">
      <c r="A418" s="246" t="s">
        <v>118</v>
      </c>
      <c r="B418" s="246"/>
      <c r="C418" s="247" t="str">
        <f>IFERROR(TRUNC(AVERAGE(F365:F414),2)," ")</f>
        <v xml:space="preserve"> </v>
      </c>
      <c r="D418" s="247"/>
      <c r="E418" s="247"/>
      <c r="F418" s="219"/>
      <c r="G418" s="63"/>
      <c r="H418" s="63"/>
      <c r="I418" s="53"/>
      <c r="J418" s="53"/>
      <c r="K418" s="53"/>
      <c r="L418" s="65"/>
      <c r="M418" s="32"/>
      <c r="N418" s="32"/>
      <c r="O418" s="32"/>
      <c r="P418" s="32"/>
      <c r="Q418" s="32"/>
      <c r="R418" s="32"/>
      <c r="S418" s="32"/>
      <c r="T418" s="32"/>
      <c r="U418" s="32"/>
    </row>
    <row r="419" spans="1:21" s="66" customFormat="1" ht="15" customHeight="1" x14ac:dyDescent="0.25">
      <c r="A419" s="245" t="s">
        <v>120</v>
      </c>
      <c r="B419" s="245"/>
      <c r="C419" s="215">
        <f>COUNTIF(G365:G414,"=A+")</f>
        <v>0</v>
      </c>
      <c r="D419" s="215"/>
      <c r="E419" s="215"/>
      <c r="F419" s="92">
        <f t="shared" ref="F419:F428" si="15">IFERROR((C419/$C$94)," ")</f>
        <v>0</v>
      </c>
      <c r="J419" s="53"/>
      <c r="K419" s="53"/>
      <c r="L419" s="65"/>
      <c r="M419" s="32"/>
      <c r="N419" s="32"/>
      <c r="O419" s="32"/>
      <c r="P419" s="32"/>
      <c r="Q419" s="32"/>
      <c r="R419" s="32"/>
      <c r="S419" s="32"/>
      <c r="T419" s="32"/>
      <c r="U419" s="32"/>
    </row>
    <row r="420" spans="1:21" s="66" customFormat="1" ht="15" customHeight="1" x14ac:dyDescent="0.25">
      <c r="A420" s="245" t="s">
        <v>121</v>
      </c>
      <c r="B420" s="245"/>
      <c r="C420" s="215">
        <f>COUNTIF(G365:G414,"=A-")</f>
        <v>0</v>
      </c>
      <c r="D420" s="215"/>
      <c r="E420" s="215"/>
      <c r="F420" s="92">
        <f t="shared" si="15"/>
        <v>0</v>
      </c>
      <c r="J420" s="53"/>
      <c r="K420" s="53"/>
      <c r="L420" s="65"/>
      <c r="M420" s="32"/>
      <c r="N420" s="32"/>
      <c r="O420" s="32"/>
      <c r="P420" s="32"/>
      <c r="Q420" s="32"/>
      <c r="R420" s="32"/>
      <c r="S420" s="32"/>
      <c r="T420" s="32"/>
      <c r="U420" s="32"/>
    </row>
    <row r="421" spans="1:21" s="66" customFormat="1" ht="15" customHeight="1" x14ac:dyDescent="0.25">
      <c r="A421" s="245" t="s">
        <v>122</v>
      </c>
      <c r="B421" s="245"/>
      <c r="C421" s="215">
        <f>COUNTIF(G365:G414,"=B+")</f>
        <v>0</v>
      </c>
      <c r="D421" s="215"/>
      <c r="E421" s="215"/>
      <c r="F421" s="92">
        <f t="shared" si="15"/>
        <v>0</v>
      </c>
      <c r="J421" s="53"/>
      <c r="K421" s="53"/>
      <c r="L421" s="65"/>
      <c r="M421" s="32"/>
      <c r="N421" s="32"/>
      <c r="O421" s="32"/>
      <c r="P421" s="32"/>
      <c r="Q421" s="32"/>
      <c r="R421" s="32"/>
      <c r="S421" s="32"/>
      <c r="T421" s="32"/>
      <c r="U421" s="32"/>
    </row>
    <row r="422" spans="1:21" s="66" customFormat="1" ht="15" customHeight="1" x14ac:dyDescent="0.25">
      <c r="A422" s="245" t="s">
        <v>123</v>
      </c>
      <c r="B422" s="245"/>
      <c r="C422" s="215">
        <f>COUNTIF(G365:G414,"=B-")</f>
        <v>0</v>
      </c>
      <c r="D422" s="215"/>
      <c r="E422" s="215"/>
      <c r="F422" s="92">
        <f t="shared" si="15"/>
        <v>0</v>
      </c>
      <c r="G422" s="249" t="s">
        <v>134</v>
      </c>
      <c r="H422" s="249"/>
      <c r="I422" s="94">
        <f>COUNTIF(H365:H414,"=APB")</f>
        <v>0</v>
      </c>
      <c r="J422" s="53"/>
      <c r="M422" s="32"/>
      <c r="N422" s="32"/>
      <c r="O422" s="32"/>
      <c r="P422" s="32"/>
      <c r="Q422" s="32"/>
      <c r="R422" s="32"/>
      <c r="S422" s="32"/>
      <c r="T422" s="32"/>
      <c r="U422" s="32"/>
    </row>
    <row r="423" spans="1:21" s="66" customFormat="1" ht="15" customHeight="1" x14ac:dyDescent="0.25">
      <c r="A423" s="245" t="s">
        <v>124</v>
      </c>
      <c r="B423" s="245"/>
      <c r="C423" s="215">
        <f>COUNTIF(G365:G414,"=C+")</f>
        <v>0</v>
      </c>
      <c r="D423" s="215"/>
      <c r="E423" s="215"/>
      <c r="F423" s="92">
        <f t="shared" si="15"/>
        <v>0</v>
      </c>
      <c r="G423" s="249" t="s">
        <v>135</v>
      </c>
      <c r="H423" s="249"/>
      <c r="I423" s="94">
        <f>COUNTIF(H365:H414,"=SPL")</f>
        <v>0</v>
      </c>
      <c r="J423" s="53"/>
      <c r="M423" s="32"/>
      <c r="N423" s="32"/>
      <c r="O423" s="32"/>
      <c r="P423" s="32"/>
      <c r="Q423" s="32"/>
      <c r="R423" s="32"/>
      <c r="S423" s="32"/>
      <c r="T423" s="32"/>
      <c r="U423" s="32"/>
    </row>
    <row r="424" spans="1:21" s="66" customFormat="1" ht="15" customHeight="1" x14ac:dyDescent="0.25">
      <c r="A424" s="245" t="s">
        <v>125</v>
      </c>
      <c r="B424" s="245"/>
      <c r="C424" s="215">
        <f>COUNTIF(G365:G414,"=C-")</f>
        <v>0</v>
      </c>
      <c r="D424" s="215"/>
      <c r="E424" s="215"/>
      <c r="F424" s="92">
        <f t="shared" si="15"/>
        <v>0</v>
      </c>
      <c r="G424" s="249" t="s">
        <v>136</v>
      </c>
      <c r="H424" s="249"/>
      <c r="I424" s="94">
        <f>COUNTIF(H365:H414,"=REP")</f>
        <v>0</v>
      </c>
      <c r="J424" s="53"/>
      <c r="M424" s="32"/>
      <c r="N424" s="32"/>
      <c r="O424" s="32"/>
      <c r="P424" s="32"/>
      <c r="Q424" s="32"/>
      <c r="R424" s="32"/>
      <c r="S424" s="32"/>
      <c r="T424" s="32"/>
      <c r="U424" s="32"/>
    </row>
    <row r="425" spans="1:21" s="66" customFormat="1" ht="15" customHeight="1" x14ac:dyDescent="0.3">
      <c r="A425" s="245" t="s">
        <v>126</v>
      </c>
      <c r="B425" s="245"/>
      <c r="C425" s="215">
        <f>COUNTIF(G365:G414,"=D+")</f>
        <v>0</v>
      </c>
      <c r="D425" s="215"/>
      <c r="E425" s="215"/>
      <c r="F425" s="92">
        <f t="shared" si="15"/>
        <v>0</v>
      </c>
      <c r="G425" s="192" t="s">
        <v>105</v>
      </c>
      <c r="H425" s="192"/>
      <c r="I425" s="95">
        <f>SUM(I422:I424)</f>
        <v>0</v>
      </c>
      <c r="J425" s="53"/>
      <c r="M425" s="32"/>
      <c r="N425" s="32"/>
      <c r="O425" s="32"/>
      <c r="P425" s="32"/>
      <c r="Q425" s="32"/>
      <c r="R425" s="32"/>
      <c r="S425" s="32"/>
      <c r="T425" s="32"/>
      <c r="U425" s="32"/>
    </row>
    <row r="426" spans="1:21" s="66" customFormat="1" ht="15" customHeight="1" x14ac:dyDescent="0.25">
      <c r="A426" s="245" t="s">
        <v>127</v>
      </c>
      <c r="B426" s="245"/>
      <c r="C426" s="215">
        <f>COUNTIF(G365:G414,"=D-")</f>
        <v>0</v>
      </c>
      <c r="D426" s="215"/>
      <c r="E426" s="215"/>
      <c r="F426" s="92">
        <f t="shared" si="15"/>
        <v>0</v>
      </c>
      <c r="G426" s="245" t="s">
        <v>137</v>
      </c>
      <c r="H426" s="245"/>
      <c r="I426" s="96" t="str">
        <f>IFERROR((I422/$I$425)," ")</f>
        <v xml:space="preserve"> </v>
      </c>
      <c r="J426" s="53"/>
      <c r="M426" s="32"/>
      <c r="N426" s="32"/>
      <c r="O426" s="32"/>
      <c r="P426" s="32"/>
      <c r="Q426" s="32"/>
      <c r="R426" s="32"/>
      <c r="S426" s="32"/>
      <c r="T426" s="32"/>
      <c r="U426" s="32"/>
    </row>
    <row r="427" spans="1:21" s="66" customFormat="1" ht="15" customHeight="1" x14ac:dyDescent="0.25">
      <c r="A427" s="245" t="s">
        <v>128</v>
      </c>
      <c r="B427" s="245"/>
      <c r="C427" s="215">
        <f>COUNTIF(G365:G414,"=E+")</f>
        <v>0</v>
      </c>
      <c r="D427" s="215"/>
      <c r="E427" s="215"/>
      <c r="F427" s="92">
        <f t="shared" si="15"/>
        <v>0</v>
      </c>
      <c r="G427" s="245" t="s">
        <v>117</v>
      </c>
      <c r="H427" s="245"/>
      <c r="I427" s="96" t="str">
        <f>IFERROR((I423/$I$425)," ")</f>
        <v xml:space="preserve"> </v>
      </c>
      <c r="J427" s="53"/>
      <c r="M427" s="32"/>
      <c r="N427" s="32"/>
      <c r="O427" s="32"/>
      <c r="P427" s="32"/>
      <c r="Q427" s="32"/>
      <c r="R427" s="32"/>
      <c r="S427" s="32"/>
      <c r="T427" s="32"/>
      <c r="U427" s="32"/>
    </row>
    <row r="428" spans="1:21" s="66" customFormat="1" ht="15" customHeight="1" x14ac:dyDescent="0.25">
      <c r="A428" s="245" t="s">
        <v>129</v>
      </c>
      <c r="B428" s="245"/>
      <c r="C428" s="215">
        <f>COUNTIF(G365:G414,"=E-")</f>
        <v>0</v>
      </c>
      <c r="D428" s="215"/>
      <c r="E428" s="215"/>
      <c r="F428" s="92">
        <f t="shared" si="15"/>
        <v>0</v>
      </c>
      <c r="G428" s="245" t="s">
        <v>138</v>
      </c>
      <c r="H428" s="245"/>
      <c r="I428" s="96" t="str">
        <f>IFERROR((I424/$I$425)," ")</f>
        <v xml:space="preserve"> </v>
      </c>
      <c r="J428" s="53"/>
      <c r="M428" s="32"/>
      <c r="N428" s="32"/>
      <c r="O428" s="32"/>
      <c r="P428" s="32"/>
      <c r="Q428" s="32"/>
      <c r="R428" s="32"/>
      <c r="S428" s="32"/>
      <c r="T428" s="32"/>
      <c r="U428" s="32"/>
    </row>
    <row r="429" spans="1:21" s="66" customFormat="1" ht="15" customHeight="1" x14ac:dyDescent="0.3">
      <c r="A429" s="192" t="s">
        <v>105</v>
      </c>
      <c r="B429" s="192"/>
      <c r="C429" s="193">
        <f>SUM(C419:C428)</f>
        <v>0</v>
      </c>
      <c r="D429" s="193"/>
      <c r="E429" s="193"/>
      <c r="F429" s="93">
        <f>SUM(F419:F428)</f>
        <v>0</v>
      </c>
      <c r="G429" s="192" t="s">
        <v>139</v>
      </c>
      <c r="H429" s="192"/>
      <c r="I429" s="97">
        <f>SUM(I426:I428)</f>
        <v>0</v>
      </c>
      <c r="J429" s="53"/>
      <c r="M429" s="32"/>
      <c r="N429" s="32"/>
      <c r="O429" s="32"/>
      <c r="P429" s="32"/>
      <c r="Q429" s="32"/>
      <c r="R429" s="32"/>
      <c r="S429" s="32"/>
      <c r="T429" s="32"/>
      <c r="U429" s="32"/>
    </row>
    <row r="430" spans="1:21" s="55" customFormat="1" x14ac:dyDescent="0.25">
      <c r="A430" s="60"/>
      <c r="B430" s="70"/>
      <c r="C430" s="70"/>
      <c r="D430" s="70"/>
      <c r="E430" s="53"/>
      <c r="F430" s="53"/>
      <c r="G430" s="53"/>
      <c r="H430" s="53"/>
      <c r="I430" s="53"/>
      <c r="J430" s="53"/>
      <c r="K430" s="53"/>
      <c r="L430" s="54"/>
      <c r="M430" s="32"/>
      <c r="N430" s="32"/>
      <c r="O430" s="32"/>
      <c r="P430" s="32"/>
      <c r="Q430" s="32"/>
      <c r="R430" s="32"/>
      <c r="S430" s="32"/>
      <c r="T430" s="32"/>
      <c r="U430" s="32"/>
    </row>
    <row r="431" spans="1:21" s="55" customFormat="1" x14ac:dyDescent="0.25">
      <c r="A431" s="60"/>
      <c r="B431" s="53"/>
      <c r="C431" s="53"/>
      <c r="D431" s="53"/>
      <c r="E431" s="53"/>
      <c r="F431" s="53"/>
      <c r="G431" s="53"/>
      <c r="H431" s="53"/>
      <c r="I431" s="53"/>
      <c r="J431" s="53"/>
      <c r="K431" s="53"/>
      <c r="L431" s="54"/>
      <c r="M431" s="32"/>
      <c r="N431" s="32"/>
      <c r="O431" s="32"/>
      <c r="P431" s="32"/>
      <c r="Q431" s="32"/>
      <c r="R431" s="32"/>
      <c r="S431" s="32"/>
      <c r="T431" s="32"/>
      <c r="U431" s="32"/>
    </row>
    <row r="432" spans="1:21" s="55" customFormat="1" x14ac:dyDescent="0.25">
      <c r="A432" s="60"/>
      <c r="B432" s="53"/>
      <c r="C432" s="53"/>
      <c r="D432" s="53"/>
      <c r="E432" s="53"/>
      <c r="F432" s="53"/>
      <c r="G432" s="53"/>
      <c r="H432" s="53"/>
      <c r="I432" s="53"/>
      <c r="J432" s="53"/>
      <c r="K432" s="53"/>
      <c r="L432" s="54"/>
      <c r="M432" s="32"/>
      <c r="N432" s="32"/>
      <c r="O432" s="32"/>
      <c r="P432" s="32"/>
      <c r="Q432" s="32"/>
      <c r="R432" s="32"/>
      <c r="S432" s="32"/>
      <c r="T432" s="32"/>
      <c r="U432" s="32"/>
    </row>
    <row r="433" spans="1:21" s="55" customFormat="1" x14ac:dyDescent="0.25">
      <c r="A433" s="60"/>
      <c r="B433" s="53"/>
      <c r="C433" s="53"/>
      <c r="D433" s="53"/>
      <c r="E433" s="53"/>
      <c r="F433" s="53"/>
      <c r="G433" s="53"/>
      <c r="H433" s="53"/>
      <c r="I433" s="53"/>
      <c r="J433" s="53"/>
      <c r="K433" s="53"/>
      <c r="L433" s="54"/>
      <c r="M433" s="32"/>
      <c r="N433" s="32"/>
      <c r="O433" s="32"/>
      <c r="P433" s="32"/>
      <c r="Q433" s="32"/>
      <c r="R433" s="32"/>
      <c r="S433" s="32"/>
      <c r="T433" s="32"/>
      <c r="U433" s="32"/>
    </row>
    <row r="434" spans="1:21" s="55" customFormat="1" x14ac:dyDescent="0.25">
      <c r="A434" s="60"/>
      <c r="B434" s="53"/>
      <c r="C434" s="53"/>
      <c r="D434" s="53"/>
      <c r="E434" s="53"/>
      <c r="F434" s="53"/>
      <c r="G434" s="53"/>
      <c r="H434" s="53"/>
      <c r="I434" s="53"/>
      <c r="J434" s="53"/>
      <c r="K434" s="53"/>
      <c r="L434" s="54"/>
      <c r="M434" s="32"/>
      <c r="N434" s="32"/>
      <c r="O434" s="32"/>
      <c r="P434" s="32"/>
      <c r="Q434" s="32"/>
      <c r="R434" s="32"/>
      <c r="S434" s="32"/>
      <c r="T434" s="32"/>
      <c r="U434" s="32"/>
    </row>
    <row r="435" spans="1:21" s="55" customFormat="1" x14ac:dyDescent="0.25">
      <c r="A435" s="60"/>
      <c r="B435" s="53"/>
      <c r="C435" s="53"/>
      <c r="D435" s="53"/>
      <c r="E435" s="53"/>
      <c r="F435" s="53"/>
      <c r="G435" s="53"/>
      <c r="H435" s="53"/>
      <c r="I435" s="53"/>
      <c r="J435" s="53"/>
      <c r="K435" s="53"/>
      <c r="L435" s="54"/>
      <c r="M435" s="32"/>
      <c r="N435" s="32"/>
      <c r="O435" s="32"/>
      <c r="P435" s="32"/>
      <c r="Q435" s="32"/>
      <c r="R435" s="32"/>
      <c r="S435" s="32"/>
      <c r="T435" s="32"/>
      <c r="U435" s="32"/>
    </row>
    <row r="436" spans="1:21" s="55" customFormat="1" x14ac:dyDescent="0.25">
      <c r="A436" s="60"/>
      <c r="B436" s="53"/>
      <c r="C436" s="53"/>
      <c r="D436" s="53"/>
      <c r="E436" s="53"/>
      <c r="F436" s="53"/>
      <c r="G436" s="53"/>
      <c r="H436" s="53"/>
      <c r="I436" s="53"/>
      <c r="J436" s="53"/>
      <c r="K436" s="53"/>
      <c r="L436" s="54"/>
      <c r="M436" s="32"/>
      <c r="N436" s="32"/>
      <c r="O436" s="32"/>
      <c r="P436" s="32"/>
      <c r="Q436" s="32"/>
      <c r="R436" s="32"/>
      <c r="S436" s="32"/>
      <c r="T436" s="32"/>
      <c r="U436" s="32"/>
    </row>
    <row r="437" spans="1:21" s="55" customFormat="1" x14ac:dyDescent="0.25">
      <c r="A437" s="60"/>
      <c r="B437" s="53"/>
      <c r="C437" s="53"/>
      <c r="D437" s="53"/>
      <c r="E437" s="53"/>
      <c r="F437" s="53"/>
      <c r="G437" s="53"/>
      <c r="H437" s="53"/>
      <c r="I437" s="53"/>
      <c r="J437" s="53"/>
      <c r="K437" s="53"/>
      <c r="L437" s="54"/>
      <c r="M437" s="32"/>
      <c r="N437" s="32"/>
      <c r="O437" s="32"/>
      <c r="P437" s="32"/>
      <c r="Q437" s="32"/>
      <c r="R437" s="32"/>
      <c r="S437" s="32"/>
      <c r="T437" s="32"/>
      <c r="U437" s="32"/>
    </row>
    <row r="438" spans="1:21" s="55" customFormat="1" x14ac:dyDescent="0.25">
      <c r="A438" s="60"/>
      <c r="B438" s="53"/>
      <c r="C438" s="53"/>
      <c r="D438" s="53"/>
      <c r="E438" s="53"/>
      <c r="F438" s="53"/>
      <c r="G438" s="53"/>
      <c r="H438" s="53"/>
      <c r="I438" s="53"/>
      <c r="J438" s="53"/>
      <c r="K438" s="53"/>
      <c r="L438" s="54"/>
      <c r="M438" s="32"/>
      <c r="N438" s="32"/>
      <c r="O438" s="32"/>
      <c r="P438" s="32"/>
      <c r="Q438" s="32"/>
      <c r="R438" s="32"/>
      <c r="S438" s="32"/>
      <c r="T438" s="32"/>
      <c r="U438" s="32"/>
    </row>
    <row r="439" spans="1:21" s="55" customFormat="1" x14ac:dyDescent="0.25">
      <c r="A439" s="60"/>
      <c r="B439" s="53"/>
      <c r="C439" s="53"/>
      <c r="D439" s="53"/>
      <c r="E439" s="53"/>
      <c r="F439" s="53"/>
      <c r="G439" s="53"/>
      <c r="H439" s="53"/>
      <c r="I439" s="53"/>
      <c r="J439" s="53"/>
      <c r="K439" s="53"/>
      <c r="L439" s="54"/>
      <c r="M439" s="32"/>
      <c r="N439" s="32"/>
      <c r="O439" s="32"/>
      <c r="P439" s="32"/>
      <c r="Q439" s="32"/>
      <c r="R439" s="32"/>
      <c r="S439" s="32"/>
      <c r="T439" s="32"/>
      <c r="U439" s="32"/>
    </row>
    <row r="440" spans="1:21" s="55" customFormat="1" x14ac:dyDescent="0.25">
      <c r="A440" s="60"/>
      <c r="B440" s="53"/>
      <c r="C440" s="53"/>
      <c r="D440" s="53"/>
      <c r="E440" s="53"/>
      <c r="F440" s="53"/>
      <c r="G440" s="53"/>
      <c r="H440" s="53"/>
      <c r="I440" s="53"/>
      <c r="J440" s="53"/>
      <c r="K440" s="53"/>
      <c r="L440" s="54"/>
      <c r="M440" s="32"/>
      <c r="N440" s="32"/>
      <c r="O440" s="32"/>
      <c r="P440" s="32"/>
      <c r="Q440" s="32"/>
      <c r="R440" s="32"/>
      <c r="S440" s="32"/>
      <c r="T440" s="32"/>
      <c r="U440" s="32"/>
    </row>
    <row r="441" spans="1:21" s="55" customFormat="1" x14ac:dyDescent="0.25">
      <c r="A441" s="60"/>
      <c r="B441" s="53"/>
      <c r="C441" s="53"/>
      <c r="D441" s="53"/>
      <c r="E441" s="53"/>
      <c r="F441" s="53"/>
      <c r="G441" s="53"/>
      <c r="H441" s="53"/>
      <c r="I441" s="53"/>
      <c r="J441" s="53"/>
      <c r="K441" s="53"/>
      <c r="L441" s="54"/>
      <c r="M441" s="32"/>
      <c r="N441" s="32"/>
      <c r="O441" s="32"/>
      <c r="P441" s="32"/>
      <c r="Q441" s="32"/>
      <c r="R441" s="32"/>
      <c r="S441" s="32"/>
      <c r="T441" s="32"/>
      <c r="U441" s="32"/>
    </row>
    <row r="442" spans="1:21" s="55" customFormat="1" x14ac:dyDescent="0.25">
      <c r="A442" s="60"/>
      <c r="B442" s="53"/>
      <c r="C442" s="53"/>
      <c r="D442" s="53"/>
      <c r="E442" s="53"/>
      <c r="F442" s="53"/>
      <c r="G442" s="53"/>
      <c r="H442" s="53"/>
      <c r="I442" s="53"/>
      <c r="J442" s="53"/>
      <c r="K442" s="53"/>
      <c r="L442" s="54"/>
      <c r="M442" s="32"/>
      <c r="N442" s="32"/>
      <c r="O442" s="32"/>
      <c r="P442" s="32"/>
      <c r="Q442" s="32"/>
      <c r="R442" s="32"/>
      <c r="S442" s="32"/>
      <c r="T442" s="32"/>
      <c r="U442" s="32"/>
    </row>
    <row r="443" spans="1:21" s="55" customFormat="1" x14ac:dyDescent="0.25">
      <c r="A443" s="60"/>
      <c r="B443" s="53"/>
      <c r="C443" s="53"/>
      <c r="D443" s="53"/>
      <c r="E443" s="53"/>
      <c r="F443" s="53"/>
      <c r="G443" s="53"/>
      <c r="H443" s="53"/>
      <c r="I443" s="53"/>
      <c r="J443" s="53"/>
      <c r="K443" s="53"/>
      <c r="L443" s="54"/>
      <c r="M443" s="32"/>
      <c r="N443" s="32"/>
      <c r="O443" s="32"/>
      <c r="P443" s="32"/>
      <c r="Q443" s="32"/>
      <c r="R443" s="32"/>
      <c r="S443" s="32"/>
      <c r="T443" s="32"/>
      <c r="U443" s="32"/>
    </row>
    <row r="444" spans="1:21" s="55" customFormat="1" x14ac:dyDescent="0.25">
      <c r="A444" s="60"/>
      <c r="B444" s="53"/>
      <c r="C444" s="53"/>
      <c r="D444" s="53"/>
      <c r="E444" s="53"/>
      <c r="F444" s="53"/>
      <c r="G444" s="53"/>
      <c r="H444" s="53"/>
      <c r="I444" s="53"/>
      <c r="J444" s="53"/>
      <c r="K444" s="53"/>
      <c r="L444" s="54"/>
      <c r="M444" s="32"/>
      <c r="N444" s="32"/>
      <c r="O444" s="32"/>
      <c r="P444" s="32"/>
      <c r="Q444" s="32"/>
      <c r="R444" s="32"/>
      <c r="S444" s="32"/>
      <c r="T444" s="32"/>
      <c r="U444" s="32"/>
    </row>
    <row r="445" spans="1:21" x14ac:dyDescent="0.25">
      <c r="A445" s="46"/>
      <c r="L445" s="52"/>
    </row>
    <row r="446" spans="1:21" x14ac:dyDescent="0.25">
      <c r="A446" s="46"/>
      <c r="L446" s="52"/>
    </row>
    <row r="447" spans="1:21" x14ac:dyDescent="0.25">
      <c r="A447" s="46"/>
      <c r="L447" s="52"/>
    </row>
    <row r="448" spans="1:21" x14ac:dyDescent="0.25">
      <c r="A448" s="46"/>
      <c r="L448" s="52"/>
    </row>
    <row r="449" spans="1:12" x14ac:dyDescent="0.25">
      <c r="A449" s="46"/>
      <c r="L449" s="52"/>
    </row>
    <row r="450" spans="1:12" x14ac:dyDescent="0.25">
      <c r="A450" s="46"/>
      <c r="L450" s="52"/>
    </row>
    <row r="451" spans="1:12" x14ac:dyDescent="0.25">
      <c r="A451" s="46"/>
      <c r="L451" s="52"/>
    </row>
    <row r="452" spans="1:12" x14ac:dyDescent="0.25">
      <c r="A452" s="46"/>
      <c r="L452" s="52"/>
    </row>
    <row r="453" spans="1:12" x14ac:dyDescent="0.25">
      <c r="A453" s="46"/>
      <c r="L453" s="52"/>
    </row>
    <row r="454" spans="1:12" x14ac:dyDescent="0.25">
      <c r="A454" s="46"/>
      <c r="L454" s="52"/>
    </row>
    <row r="455" spans="1:12" x14ac:dyDescent="0.25">
      <c r="A455" s="46"/>
      <c r="L455" s="52"/>
    </row>
    <row r="456" spans="1:12" x14ac:dyDescent="0.25">
      <c r="A456" s="46"/>
      <c r="L456" s="52"/>
    </row>
    <row r="457" spans="1:12" x14ac:dyDescent="0.25">
      <c r="A457" s="46"/>
      <c r="L457" s="52"/>
    </row>
    <row r="458" spans="1:12" ht="63" customHeight="1" x14ac:dyDescent="0.25">
      <c r="A458" s="198" t="s">
        <v>88</v>
      </c>
      <c r="B458" s="199"/>
      <c r="C458" s="199"/>
      <c r="D458" s="199"/>
      <c r="E458" s="199"/>
      <c r="F458" s="199"/>
      <c r="G458" s="199"/>
      <c r="H458" s="199"/>
      <c r="I458" s="199"/>
      <c r="J458" s="199"/>
      <c r="K458" s="199"/>
      <c r="L458" s="200"/>
    </row>
    <row r="459" spans="1:12" ht="15" customHeight="1" x14ac:dyDescent="0.25">
      <c r="A459" s="191" t="str">
        <f>DS!$A$7</f>
        <v>Directora:</v>
      </c>
      <c r="B459" s="191"/>
      <c r="C459" s="191"/>
      <c r="D459" s="191"/>
      <c r="E459" s="191" t="str">
        <f>DS!$A$10</f>
        <v>Docente:</v>
      </c>
      <c r="F459" s="191"/>
      <c r="G459" s="191"/>
      <c r="H459" s="191"/>
      <c r="I459" s="191"/>
      <c r="J459" s="191"/>
      <c r="K459" s="191"/>
      <c r="L459" s="191"/>
    </row>
    <row r="460" spans="1:12" ht="15" customHeight="1" x14ac:dyDescent="0.25">
      <c r="A460" s="201" t="str">
        <f>DS!$B$7</f>
        <v>Mgs. Dora Gutierrez</v>
      </c>
      <c r="B460" s="201"/>
      <c r="C460" s="201"/>
      <c r="D460" s="201"/>
      <c r="E460" s="202" t="str">
        <f>DS!$B$10</f>
        <v>Lic. Franco Avilés Narváez</v>
      </c>
      <c r="F460" s="203"/>
      <c r="G460" s="203"/>
      <c r="H460" s="203"/>
      <c r="I460" s="203"/>
      <c r="J460" s="203"/>
      <c r="K460" s="203"/>
      <c r="L460" s="204"/>
    </row>
    <row r="461" spans="1:12" ht="19.5" customHeight="1" x14ac:dyDescent="0.25">
      <c r="A461" s="221" t="str">
        <f>DS!$B$4</f>
        <v xml:space="preserve">Unidad Educativa Víctor Manuel Albornoz </v>
      </c>
      <c r="B461" s="221"/>
      <c r="C461" s="221"/>
      <c r="D461" s="221"/>
      <c r="E461" s="221"/>
      <c r="F461" s="221"/>
      <c r="G461" s="221"/>
      <c r="H461" s="221"/>
      <c r="I461" s="221"/>
      <c r="J461" s="221"/>
      <c r="K461" s="221"/>
      <c r="L461" s="221"/>
    </row>
    <row r="462" spans="1:12" ht="19.5" customHeight="1" x14ac:dyDescent="0.25">
      <c r="A462" s="209" t="s">
        <v>169</v>
      </c>
      <c r="B462" s="209"/>
      <c r="C462" s="209"/>
      <c r="D462" s="209"/>
      <c r="E462" s="209"/>
      <c r="F462" s="209"/>
      <c r="G462" s="209"/>
      <c r="H462" s="209"/>
      <c r="I462" s="209"/>
      <c r="J462" s="209"/>
      <c r="K462" s="209"/>
      <c r="L462" s="209"/>
    </row>
    <row r="463" spans="1:12" ht="19.5" customHeight="1" x14ac:dyDescent="0.25">
      <c r="A463" s="209" t="str">
        <f>DS!$B$6</f>
        <v>2025 - 2026</v>
      </c>
      <c r="B463" s="209"/>
      <c r="C463" s="209"/>
      <c r="D463" s="209"/>
      <c r="E463" s="209"/>
      <c r="F463" s="209"/>
      <c r="G463" s="209"/>
      <c r="H463" s="209"/>
      <c r="I463" s="209"/>
      <c r="J463" s="209"/>
      <c r="K463" s="209"/>
      <c r="L463" s="209"/>
    </row>
    <row r="464" spans="1:12" ht="19.5" customHeight="1" x14ac:dyDescent="0.25">
      <c r="A464" s="33"/>
      <c r="B464" s="33"/>
      <c r="C464" s="33"/>
      <c r="D464" s="33"/>
      <c r="E464" s="33"/>
      <c r="F464" s="33"/>
      <c r="G464" s="33"/>
      <c r="H464" s="33"/>
      <c r="I464" s="33"/>
      <c r="J464" s="33"/>
      <c r="K464" s="33"/>
      <c r="L464" s="33"/>
    </row>
    <row r="465" spans="1:12" ht="19.5" customHeight="1" x14ac:dyDescent="0.25">
      <c r="A465" s="222" t="s">
        <v>75</v>
      </c>
      <c r="B465" s="222"/>
      <c r="C465" s="223" t="s">
        <v>76</v>
      </c>
      <c r="D465" s="224"/>
      <c r="E465" s="224"/>
      <c r="F465" s="224"/>
      <c r="G465" s="220" t="s">
        <v>77</v>
      </c>
      <c r="H465" s="220"/>
      <c r="I465" s="220"/>
      <c r="J465" s="220"/>
      <c r="K465" s="220"/>
      <c r="L465" s="220"/>
    </row>
    <row r="466" spans="1:12" ht="19.5" customHeight="1" x14ac:dyDescent="0.25">
      <c r="A466" s="225" t="str">
        <f>$A$6</f>
        <v>Lic. Franco Avilés Narváez</v>
      </c>
      <c r="B466" s="225"/>
      <c r="C466" s="226">
        <f>$C$6</f>
        <v>0</v>
      </c>
      <c r="D466" s="227"/>
      <c r="E466" s="227"/>
      <c r="F466" s="227"/>
      <c r="G466" s="228" t="s">
        <v>117</v>
      </c>
      <c r="H466" s="228"/>
      <c r="I466" s="228"/>
      <c r="J466" s="228"/>
      <c r="K466" s="228"/>
      <c r="L466" s="228"/>
    </row>
    <row r="467" spans="1:12" ht="13.9" customHeight="1" x14ac:dyDescent="0.25">
      <c r="A467" s="222" t="s">
        <v>78</v>
      </c>
      <c r="B467" s="222"/>
      <c r="C467" s="223" t="s">
        <v>79</v>
      </c>
      <c r="D467" s="224"/>
      <c r="E467" s="224"/>
      <c r="F467" s="224"/>
      <c r="G467" s="35" t="s">
        <v>5</v>
      </c>
      <c r="H467" s="223" t="s">
        <v>6</v>
      </c>
      <c r="I467" s="224"/>
      <c r="J467" s="224"/>
      <c r="K467" s="224"/>
      <c r="L467" s="239"/>
    </row>
    <row r="468" spans="1:12" ht="13.9" customHeight="1" x14ac:dyDescent="0.25">
      <c r="A468" s="225">
        <f>$A$8</f>
        <v>0</v>
      </c>
      <c r="B468" s="225"/>
      <c r="C468" s="226">
        <f>$C$8</f>
        <v>0</v>
      </c>
      <c r="D468" s="227"/>
      <c r="E468" s="227"/>
      <c r="F468" s="227"/>
      <c r="G468" s="34">
        <f>$G$8</f>
        <v>0</v>
      </c>
      <c r="H468" s="226">
        <f>$H$8</f>
        <v>0</v>
      </c>
      <c r="I468" s="227"/>
      <c r="J468" s="227"/>
      <c r="K468" s="227"/>
      <c r="L468" s="240"/>
    </row>
    <row r="469" spans="1:12" ht="60" customHeight="1" x14ac:dyDescent="0.25">
      <c r="A469" s="229" t="s">
        <v>70</v>
      </c>
      <c r="B469" s="230" t="s">
        <v>71</v>
      </c>
      <c r="C469" s="231" t="s">
        <v>171</v>
      </c>
      <c r="D469" s="231" t="s">
        <v>116</v>
      </c>
      <c r="E469" s="232" t="s">
        <v>172</v>
      </c>
      <c r="F469" s="232" t="s">
        <v>155</v>
      </c>
      <c r="G469" s="220" t="s">
        <v>132</v>
      </c>
      <c r="H469" s="233" t="s">
        <v>82</v>
      </c>
      <c r="I469" s="234"/>
      <c r="J469" s="234"/>
      <c r="K469" s="234"/>
      <c r="L469" s="235"/>
    </row>
    <row r="470" spans="1:12" ht="19.5" customHeight="1" x14ac:dyDescent="0.25">
      <c r="A470" s="229"/>
      <c r="B470" s="230"/>
      <c r="C470" s="231"/>
      <c r="D470" s="231"/>
      <c r="E470" s="232"/>
      <c r="F470" s="232"/>
      <c r="G470" s="220"/>
      <c r="H470" s="236"/>
      <c r="I470" s="237"/>
      <c r="J470" s="237"/>
      <c r="K470" s="237"/>
      <c r="L470" s="238"/>
    </row>
    <row r="471" spans="1:12" x14ac:dyDescent="0.25">
      <c r="A471" s="40">
        <v>1</v>
      </c>
      <c r="B471" s="41" t="str">
        <f>IF('M13'!B13=0,"",'M13'!B13)</f>
        <v/>
      </c>
      <c r="C471" s="90" t="str">
        <f>'I13'!R13</f>
        <v xml:space="preserve"> </v>
      </c>
      <c r="D471" s="90" t="str">
        <f>'I13'!T13</f>
        <v xml:space="preserve"> </v>
      </c>
      <c r="E471" s="90" t="str">
        <f>IF('I13'!U13=0," ",'I13'!U13)</f>
        <v xml:space="preserve"> </v>
      </c>
      <c r="F471" s="90" t="str">
        <f>IF('I13'!V13=0," ",'I13'!V13)</f>
        <v xml:space="preserve"> </v>
      </c>
      <c r="G471" s="91" t="str">
        <f>IF(F471&lt;&gt;" ",(IF(F471="P.A.","REPROBADO",IF(F471&gt;=7,"APROBADO","")))," ")</f>
        <v xml:space="preserve"> </v>
      </c>
      <c r="H471" s="187"/>
      <c r="I471" s="188"/>
      <c r="J471" s="188"/>
      <c r="K471" s="188"/>
      <c r="L471" s="189"/>
    </row>
    <row r="472" spans="1:12" x14ac:dyDescent="0.25">
      <c r="A472" s="40">
        <v>2</v>
      </c>
      <c r="B472" s="41" t="str">
        <f>IF('M13'!B14=0,"",'M13'!B14)</f>
        <v/>
      </c>
      <c r="C472" s="90" t="str">
        <f>'I13'!R14</f>
        <v xml:space="preserve"> </v>
      </c>
      <c r="D472" s="90" t="str">
        <f>'I13'!T14</f>
        <v xml:space="preserve"> </v>
      </c>
      <c r="E472" s="90" t="str">
        <f>IF('I13'!U14=0," ",'I13'!U14)</f>
        <v xml:space="preserve"> </v>
      </c>
      <c r="F472" s="90" t="str">
        <f>IF('I13'!V14=0," ",'I13'!V14)</f>
        <v xml:space="preserve"> </v>
      </c>
      <c r="G472" s="91" t="str">
        <f t="shared" ref="G472:G520" si="16">IF(F472&lt;&gt;" ",(IF(F472="P.A.","REPROBADO",IF(F472&gt;=7,"APROBADO","")))," ")</f>
        <v xml:space="preserve"> </v>
      </c>
      <c r="H472" s="187"/>
      <c r="I472" s="188"/>
      <c r="J472" s="188"/>
      <c r="K472" s="188"/>
      <c r="L472" s="189"/>
    </row>
    <row r="473" spans="1:12" x14ac:dyDescent="0.25">
      <c r="A473" s="40">
        <v>3</v>
      </c>
      <c r="B473" s="41" t="str">
        <f>IF('M13'!B15=0,"",'M13'!B15)</f>
        <v/>
      </c>
      <c r="C473" s="90" t="str">
        <f>'I13'!R15</f>
        <v xml:space="preserve"> </v>
      </c>
      <c r="D473" s="90" t="str">
        <f>'I13'!T15</f>
        <v xml:space="preserve"> </v>
      </c>
      <c r="E473" s="90" t="str">
        <f>IF('I13'!U15=0," ",'I13'!U15)</f>
        <v xml:space="preserve"> </v>
      </c>
      <c r="F473" s="90" t="str">
        <f>IF('I13'!V15=0," ",'I13'!V15)</f>
        <v xml:space="preserve"> </v>
      </c>
      <c r="G473" s="91" t="str">
        <f t="shared" si="16"/>
        <v xml:space="preserve"> </v>
      </c>
      <c r="H473" s="187"/>
      <c r="I473" s="188"/>
      <c r="J473" s="188"/>
      <c r="K473" s="188"/>
      <c r="L473" s="189"/>
    </row>
    <row r="474" spans="1:12" x14ac:dyDescent="0.25">
      <c r="A474" s="40">
        <v>4</v>
      </c>
      <c r="B474" s="41" t="str">
        <f>IF('M13'!B16=0,"",'M13'!B16)</f>
        <v/>
      </c>
      <c r="C474" s="90" t="str">
        <f>'I13'!R16</f>
        <v xml:space="preserve"> </v>
      </c>
      <c r="D474" s="90" t="str">
        <f>'I13'!T16</f>
        <v xml:space="preserve"> </v>
      </c>
      <c r="E474" s="90" t="str">
        <f>IF('I13'!U16=0," ",'I13'!U16)</f>
        <v xml:space="preserve"> </v>
      </c>
      <c r="F474" s="90" t="str">
        <f>IF('I13'!V16=0," ",'I13'!V16)</f>
        <v xml:space="preserve"> </v>
      </c>
      <c r="G474" s="91" t="str">
        <f t="shared" si="16"/>
        <v xml:space="preserve"> </v>
      </c>
      <c r="H474" s="187"/>
      <c r="I474" s="188"/>
      <c r="J474" s="188"/>
      <c r="K474" s="188"/>
      <c r="L474" s="189"/>
    </row>
    <row r="475" spans="1:12" x14ac:dyDescent="0.25">
      <c r="A475" s="40">
        <v>5</v>
      </c>
      <c r="B475" s="41" t="str">
        <f>IF('M13'!B17=0,"",'M13'!B17)</f>
        <v/>
      </c>
      <c r="C475" s="90" t="str">
        <f>'I13'!R17</f>
        <v xml:space="preserve"> </v>
      </c>
      <c r="D475" s="90" t="str">
        <f>'I13'!T17</f>
        <v xml:space="preserve"> </v>
      </c>
      <c r="E475" s="90" t="str">
        <f>IF('I13'!U17=0," ",'I13'!U17)</f>
        <v xml:space="preserve"> </v>
      </c>
      <c r="F475" s="90" t="str">
        <f>IF('I13'!V17=0," ",'I13'!V17)</f>
        <v xml:space="preserve"> </v>
      </c>
      <c r="G475" s="91" t="str">
        <f t="shared" si="16"/>
        <v xml:space="preserve"> </v>
      </c>
      <c r="H475" s="187"/>
      <c r="I475" s="188"/>
      <c r="J475" s="188"/>
      <c r="K475" s="188"/>
      <c r="L475" s="189"/>
    </row>
    <row r="476" spans="1:12" x14ac:dyDescent="0.25">
      <c r="A476" s="40">
        <v>6</v>
      </c>
      <c r="B476" s="41" t="str">
        <f>IF('M13'!B18=0,"",'M13'!B18)</f>
        <v/>
      </c>
      <c r="C476" s="90" t="str">
        <f>'I13'!R18</f>
        <v xml:space="preserve"> </v>
      </c>
      <c r="D476" s="90" t="str">
        <f>'I13'!T18</f>
        <v xml:space="preserve"> </v>
      </c>
      <c r="E476" s="90" t="str">
        <f>IF('I13'!U18=0," ",'I13'!U18)</f>
        <v xml:space="preserve"> </v>
      </c>
      <c r="F476" s="90" t="str">
        <f>IF('I13'!V18=0," ",'I13'!V18)</f>
        <v xml:space="preserve"> </v>
      </c>
      <c r="G476" s="91" t="str">
        <f t="shared" si="16"/>
        <v xml:space="preserve"> </v>
      </c>
      <c r="H476" s="187"/>
      <c r="I476" s="188"/>
      <c r="J476" s="188"/>
      <c r="K476" s="188"/>
      <c r="L476" s="189"/>
    </row>
    <row r="477" spans="1:12" x14ac:dyDescent="0.25">
      <c r="A477" s="40">
        <v>7</v>
      </c>
      <c r="B477" s="41" t="str">
        <f>IF('M13'!B19=0,"",'M13'!B19)</f>
        <v/>
      </c>
      <c r="C477" s="90" t="str">
        <f>'I13'!R19</f>
        <v xml:space="preserve"> </v>
      </c>
      <c r="D477" s="90" t="str">
        <f>'I13'!T19</f>
        <v xml:space="preserve"> </v>
      </c>
      <c r="E477" s="90" t="str">
        <f>IF('I13'!U19=0," ",'I13'!U19)</f>
        <v xml:space="preserve"> </v>
      </c>
      <c r="F477" s="90" t="str">
        <f>IF('I13'!V19=0," ",'I13'!V19)</f>
        <v xml:space="preserve"> </v>
      </c>
      <c r="G477" s="91" t="str">
        <f t="shared" si="16"/>
        <v xml:space="preserve"> </v>
      </c>
      <c r="H477" s="187"/>
      <c r="I477" s="188"/>
      <c r="J477" s="188"/>
      <c r="K477" s="188"/>
      <c r="L477" s="189"/>
    </row>
    <row r="478" spans="1:12" x14ac:dyDescent="0.25">
      <c r="A478" s="40">
        <v>8</v>
      </c>
      <c r="B478" s="41" t="str">
        <f>IF('M13'!B20=0,"",'M13'!B20)</f>
        <v/>
      </c>
      <c r="C478" s="90" t="str">
        <f>'I13'!R20</f>
        <v xml:space="preserve"> </v>
      </c>
      <c r="D478" s="90" t="str">
        <f>'I13'!T20</f>
        <v xml:space="preserve"> </v>
      </c>
      <c r="E478" s="90" t="str">
        <f>IF('I13'!U20=0," ",'I13'!U20)</f>
        <v xml:space="preserve"> </v>
      </c>
      <c r="F478" s="90" t="str">
        <f>IF('I13'!V20=0," ",'I13'!V20)</f>
        <v xml:space="preserve"> </v>
      </c>
      <c r="G478" s="91" t="str">
        <f t="shared" si="16"/>
        <v xml:space="preserve"> </v>
      </c>
      <c r="H478" s="187"/>
      <c r="I478" s="188"/>
      <c r="J478" s="188"/>
      <c r="K478" s="188"/>
      <c r="L478" s="189"/>
    </row>
    <row r="479" spans="1:12" x14ac:dyDescent="0.25">
      <c r="A479" s="40">
        <v>9</v>
      </c>
      <c r="B479" s="41" t="str">
        <f>IF('M13'!B21=0,"",'M13'!B21)</f>
        <v/>
      </c>
      <c r="C479" s="90" t="str">
        <f>'I13'!R21</f>
        <v xml:space="preserve"> </v>
      </c>
      <c r="D479" s="90" t="str">
        <f>'I13'!T21</f>
        <v xml:space="preserve"> </v>
      </c>
      <c r="E479" s="90" t="str">
        <f>IF('I13'!U21=0," ",'I13'!U21)</f>
        <v xml:space="preserve"> </v>
      </c>
      <c r="F479" s="90" t="str">
        <f>IF('I13'!V21=0," ",'I13'!V21)</f>
        <v xml:space="preserve"> </v>
      </c>
      <c r="G479" s="91" t="str">
        <f t="shared" si="16"/>
        <v xml:space="preserve"> </v>
      </c>
      <c r="H479" s="187"/>
      <c r="I479" s="188"/>
      <c r="J479" s="188"/>
      <c r="K479" s="188"/>
      <c r="L479" s="189"/>
    </row>
    <row r="480" spans="1:12" x14ac:dyDescent="0.25">
      <c r="A480" s="40">
        <v>10</v>
      </c>
      <c r="B480" s="41" t="str">
        <f>IF('M13'!B22=0,"",'M13'!B22)</f>
        <v/>
      </c>
      <c r="C480" s="90" t="str">
        <f>'I13'!R22</f>
        <v xml:space="preserve"> </v>
      </c>
      <c r="D480" s="90" t="str">
        <f>'I13'!T22</f>
        <v xml:space="preserve"> </v>
      </c>
      <c r="E480" s="90" t="str">
        <f>IF('I13'!U22=0," ",'I13'!U22)</f>
        <v xml:space="preserve"> </v>
      </c>
      <c r="F480" s="90" t="str">
        <f>IF('I13'!V22=0," ",'I13'!V22)</f>
        <v xml:space="preserve"> </v>
      </c>
      <c r="G480" s="91" t="str">
        <f t="shared" si="16"/>
        <v xml:space="preserve"> </v>
      </c>
      <c r="H480" s="187"/>
      <c r="I480" s="188"/>
      <c r="J480" s="188"/>
      <c r="K480" s="188"/>
      <c r="L480" s="189"/>
    </row>
    <row r="481" spans="1:12" x14ac:dyDescent="0.25">
      <c r="A481" s="40">
        <v>11</v>
      </c>
      <c r="B481" s="41" t="str">
        <f>IF('M13'!B23=0,"",'M13'!B23)</f>
        <v/>
      </c>
      <c r="C481" s="90" t="str">
        <f>'I13'!R23</f>
        <v xml:space="preserve"> </v>
      </c>
      <c r="D481" s="90" t="str">
        <f>'I13'!T23</f>
        <v xml:space="preserve"> </v>
      </c>
      <c r="E481" s="90" t="str">
        <f>IF('I13'!U23=0," ",'I13'!U23)</f>
        <v xml:space="preserve"> </v>
      </c>
      <c r="F481" s="90" t="str">
        <f>IF('I13'!V23=0," ",'I13'!V23)</f>
        <v xml:space="preserve"> </v>
      </c>
      <c r="G481" s="91" t="str">
        <f t="shared" si="16"/>
        <v xml:space="preserve"> </v>
      </c>
      <c r="H481" s="187"/>
      <c r="I481" s="188"/>
      <c r="J481" s="188"/>
      <c r="K481" s="188"/>
      <c r="L481" s="189"/>
    </row>
    <row r="482" spans="1:12" x14ac:dyDescent="0.25">
      <c r="A482" s="40">
        <v>12</v>
      </c>
      <c r="B482" s="41" t="str">
        <f>IF('M13'!B24=0,"",'M13'!B24)</f>
        <v/>
      </c>
      <c r="C482" s="90" t="str">
        <f>'I13'!R24</f>
        <v xml:space="preserve"> </v>
      </c>
      <c r="D482" s="90" t="str">
        <f>'I13'!T24</f>
        <v xml:space="preserve"> </v>
      </c>
      <c r="E482" s="90" t="str">
        <f>IF('I13'!U24=0," ",'I13'!U24)</f>
        <v xml:space="preserve"> </v>
      </c>
      <c r="F482" s="90" t="str">
        <f>IF('I13'!V24=0," ",'I13'!V24)</f>
        <v xml:space="preserve"> </v>
      </c>
      <c r="G482" s="91" t="str">
        <f t="shared" si="16"/>
        <v xml:space="preserve"> </v>
      </c>
      <c r="H482" s="187"/>
      <c r="I482" s="188"/>
      <c r="J482" s="188"/>
      <c r="K482" s="188"/>
      <c r="L482" s="189"/>
    </row>
    <row r="483" spans="1:12" x14ac:dyDescent="0.25">
      <c r="A483" s="40">
        <v>13</v>
      </c>
      <c r="B483" s="41" t="str">
        <f>IF('M13'!B25=0,"",'M13'!B25)</f>
        <v/>
      </c>
      <c r="C483" s="90" t="str">
        <f>'I13'!R25</f>
        <v xml:space="preserve"> </v>
      </c>
      <c r="D483" s="90" t="str">
        <f>'I13'!T25</f>
        <v xml:space="preserve"> </v>
      </c>
      <c r="E483" s="90" t="str">
        <f>IF('I13'!U25=0," ",'I13'!U25)</f>
        <v xml:space="preserve"> </v>
      </c>
      <c r="F483" s="90" t="str">
        <f>IF('I13'!V25=0," ",'I13'!V25)</f>
        <v xml:space="preserve"> </v>
      </c>
      <c r="G483" s="91" t="str">
        <f t="shared" si="16"/>
        <v xml:space="preserve"> </v>
      </c>
      <c r="H483" s="187"/>
      <c r="I483" s="188"/>
      <c r="J483" s="188"/>
      <c r="K483" s="188"/>
      <c r="L483" s="189"/>
    </row>
    <row r="484" spans="1:12" x14ac:dyDescent="0.25">
      <c r="A484" s="40">
        <v>14</v>
      </c>
      <c r="B484" s="41" t="str">
        <f>IF('M13'!B26=0,"",'M13'!B26)</f>
        <v/>
      </c>
      <c r="C484" s="90" t="str">
        <f>'I13'!R26</f>
        <v xml:space="preserve"> </v>
      </c>
      <c r="D484" s="90" t="str">
        <f>'I13'!T26</f>
        <v xml:space="preserve"> </v>
      </c>
      <c r="E484" s="90" t="str">
        <f>IF('I13'!U26=0," ",'I13'!U26)</f>
        <v xml:space="preserve"> </v>
      </c>
      <c r="F484" s="90" t="str">
        <f>IF('I13'!V26=0," ",'I13'!V26)</f>
        <v xml:space="preserve"> </v>
      </c>
      <c r="G484" s="91" t="str">
        <f t="shared" si="16"/>
        <v xml:space="preserve"> </v>
      </c>
      <c r="H484" s="187"/>
      <c r="I484" s="188"/>
      <c r="J484" s="188"/>
      <c r="K484" s="188"/>
      <c r="L484" s="189"/>
    </row>
    <row r="485" spans="1:12" x14ac:dyDescent="0.25">
      <c r="A485" s="40">
        <v>15</v>
      </c>
      <c r="B485" s="41" t="str">
        <f>IF('M13'!B27=0,"",'M13'!B27)</f>
        <v/>
      </c>
      <c r="C485" s="90" t="str">
        <f>'I13'!R27</f>
        <v xml:space="preserve"> </v>
      </c>
      <c r="D485" s="90" t="str">
        <f>'I13'!T27</f>
        <v xml:space="preserve"> </v>
      </c>
      <c r="E485" s="90" t="str">
        <f>IF('I13'!U27=0," ",'I13'!U27)</f>
        <v xml:space="preserve"> </v>
      </c>
      <c r="F485" s="90" t="str">
        <f>IF('I13'!V27=0," ",'I13'!V27)</f>
        <v xml:space="preserve"> </v>
      </c>
      <c r="G485" s="91" t="str">
        <f t="shared" si="16"/>
        <v xml:space="preserve"> </v>
      </c>
      <c r="H485" s="187"/>
      <c r="I485" s="188"/>
      <c r="J485" s="188"/>
      <c r="K485" s="188"/>
      <c r="L485" s="189"/>
    </row>
    <row r="486" spans="1:12" x14ac:dyDescent="0.25">
      <c r="A486" s="40">
        <v>16</v>
      </c>
      <c r="B486" s="41" t="str">
        <f>IF('M13'!B28=0,"",'M13'!B28)</f>
        <v/>
      </c>
      <c r="C486" s="90" t="str">
        <f>'I13'!R28</f>
        <v xml:space="preserve"> </v>
      </c>
      <c r="D486" s="90" t="str">
        <f>'I13'!T28</f>
        <v xml:space="preserve"> </v>
      </c>
      <c r="E486" s="90" t="str">
        <f>IF('I13'!U28=0," ",'I13'!U28)</f>
        <v xml:space="preserve"> </v>
      </c>
      <c r="F486" s="90" t="str">
        <f>IF('I13'!V28=0," ",'I13'!V28)</f>
        <v xml:space="preserve"> </v>
      </c>
      <c r="G486" s="91" t="str">
        <f t="shared" si="16"/>
        <v xml:space="preserve"> </v>
      </c>
      <c r="H486" s="187"/>
      <c r="I486" s="188"/>
      <c r="J486" s="188"/>
      <c r="K486" s="188"/>
      <c r="L486" s="189"/>
    </row>
    <row r="487" spans="1:12" x14ac:dyDescent="0.25">
      <c r="A487" s="40">
        <v>17</v>
      </c>
      <c r="B487" s="41" t="str">
        <f>IF('M13'!B29=0,"",'M13'!B29)</f>
        <v/>
      </c>
      <c r="C487" s="90" t="str">
        <f>'I13'!R29</f>
        <v xml:space="preserve"> </v>
      </c>
      <c r="D487" s="90" t="str">
        <f>'I13'!T29</f>
        <v xml:space="preserve"> </v>
      </c>
      <c r="E487" s="90" t="str">
        <f>IF('I13'!U29=0," ",'I13'!U29)</f>
        <v xml:space="preserve"> </v>
      </c>
      <c r="F487" s="90" t="str">
        <f>IF('I13'!V29=0," ",'I13'!V29)</f>
        <v xml:space="preserve"> </v>
      </c>
      <c r="G487" s="91" t="str">
        <f t="shared" si="16"/>
        <v xml:space="preserve"> </v>
      </c>
      <c r="H487" s="187"/>
      <c r="I487" s="188"/>
      <c r="J487" s="188"/>
      <c r="K487" s="188"/>
      <c r="L487" s="189"/>
    </row>
    <row r="488" spans="1:12" x14ac:dyDescent="0.25">
      <c r="A488" s="40">
        <v>18</v>
      </c>
      <c r="B488" s="41" t="str">
        <f>IF('M13'!B30=0,"",'M13'!B30)</f>
        <v/>
      </c>
      <c r="C488" s="90" t="str">
        <f>'I13'!R30</f>
        <v xml:space="preserve"> </v>
      </c>
      <c r="D488" s="90" t="str">
        <f>'I13'!T30</f>
        <v xml:space="preserve"> </v>
      </c>
      <c r="E488" s="90" t="str">
        <f>IF('I13'!U30=0," ",'I13'!U30)</f>
        <v xml:space="preserve"> </v>
      </c>
      <c r="F488" s="90" t="str">
        <f>IF('I13'!V30=0," ",'I13'!V30)</f>
        <v xml:space="preserve"> </v>
      </c>
      <c r="G488" s="91" t="str">
        <f t="shared" si="16"/>
        <v xml:space="preserve"> </v>
      </c>
      <c r="H488" s="187"/>
      <c r="I488" s="188"/>
      <c r="J488" s="188"/>
      <c r="K488" s="188"/>
      <c r="L488" s="189"/>
    </row>
    <row r="489" spans="1:12" x14ac:dyDescent="0.25">
      <c r="A489" s="40">
        <v>19</v>
      </c>
      <c r="B489" s="41" t="str">
        <f>IF('M13'!B31=0,"",'M13'!B31)</f>
        <v/>
      </c>
      <c r="C489" s="90" t="str">
        <f>'I13'!R31</f>
        <v xml:space="preserve"> </v>
      </c>
      <c r="D489" s="90" t="str">
        <f>'I13'!T31</f>
        <v xml:space="preserve"> </v>
      </c>
      <c r="E489" s="90" t="str">
        <f>IF('I13'!U31=0," ",'I13'!U31)</f>
        <v xml:space="preserve"> </v>
      </c>
      <c r="F489" s="90" t="str">
        <f>IF('I13'!V31=0," ",'I13'!V31)</f>
        <v xml:space="preserve"> </v>
      </c>
      <c r="G489" s="91" t="str">
        <f t="shared" si="16"/>
        <v xml:space="preserve"> </v>
      </c>
      <c r="H489" s="187"/>
      <c r="I489" s="188"/>
      <c r="J489" s="188"/>
      <c r="K489" s="188"/>
      <c r="L489" s="189"/>
    </row>
    <row r="490" spans="1:12" x14ac:dyDescent="0.25">
      <c r="A490" s="40">
        <v>20</v>
      </c>
      <c r="B490" s="41" t="str">
        <f>IF('M13'!B32=0,"",'M13'!B32)</f>
        <v/>
      </c>
      <c r="C490" s="90" t="str">
        <f>'I13'!R32</f>
        <v xml:space="preserve"> </v>
      </c>
      <c r="D490" s="90" t="str">
        <f>'I13'!T32</f>
        <v xml:space="preserve"> </v>
      </c>
      <c r="E490" s="90" t="str">
        <f>IF('I13'!U32=0," ",'I13'!U32)</f>
        <v xml:space="preserve"> </v>
      </c>
      <c r="F490" s="90" t="str">
        <f>IF('I13'!V32=0," ",'I13'!V32)</f>
        <v xml:space="preserve"> </v>
      </c>
      <c r="G490" s="91" t="str">
        <f t="shared" si="16"/>
        <v xml:space="preserve"> </v>
      </c>
      <c r="H490" s="187"/>
      <c r="I490" s="188"/>
      <c r="J490" s="188"/>
      <c r="K490" s="188"/>
      <c r="L490" s="189"/>
    </row>
    <row r="491" spans="1:12" x14ac:dyDescent="0.25">
      <c r="A491" s="40">
        <v>21</v>
      </c>
      <c r="B491" s="41" t="str">
        <f>IF('M13'!B33=0,"",'M13'!B33)</f>
        <v/>
      </c>
      <c r="C491" s="90" t="str">
        <f>'I13'!R33</f>
        <v xml:space="preserve"> </v>
      </c>
      <c r="D491" s="90" t="str">
        <f>'I13'!T33</f>
        <v xml:space="preserve"> </v>
      </c>
      <c r="E491" s="90" t="str">
        <f>IF('I13'!U33=0," ",'I13'!U33)</f>
        <v xml:space="preserve"> </v>
      </c>
      <c r="F491" s="90" t="str">
        <f>IF('I13'!V33=0," ",'I13'!V33)</f>
        <v xml:space="preserve"> </v>
      </c>
      <c r="G491" s="91" t="str">
        <f t="shared" si="16"/>
        <v xml:space="preserve"> </v>
      </c>
      <c r="H491" s="187"/>
      <c r="I491" s="188"/>
      <c r="J491" s="188"/>
      <c r="K491" s="188"/>
      <c r="L491" s="189"/>
    </row>
    <row r="492" spans="1:12" x14ac:dyDescent="0.25">
      <c r="A492" s="40">
        <v>22</v>
      </c>
      <c r="B492" s="41" t="str">
        <f>IF('M13'!B34=0,"",'M13'!B34)</f>
        <v/>
      </c>
      <c r="C492" s="90" t="str">
        <f>'I13'!R34</f>
        <v xml:space="preserve"> </v>
      </c>
      <c r="D492" s="90" t="str">
        <f>'I13'!T34</f>
        <v xml:space="preserve"> </v>
      </c>
      <c r="E492" s="90" t="str">
        <f>IF('I13'!U34=0," ",'I13'!U34)</f>
        <v xml:space="preserve"> </v>
      </c>
      <c r="F492" s="90" t="str">
        <f>IF('I13'!V34=0," ",'I13'!V34)</f>
        <v xml:space="preserve"> </v>
      </c>
      <c r="G492" s="91" t="str">
        <f t="shared" si="16"/>
        <v xml:space="preserve"> </v>
      </c>
      <c r="H492" s="187"/>
      <c r="I492" s="188"/>
      <c r="J492" s="188"/>
      <c r="K492" s="188"/>
      <c r="L492" s="189"/>
    </row>
    <row r="493" spans="1:12" x14ac:dyDescent="0.25">
      <c r="A493" s="40">
        <v>23</v>
      </c>
      <c r="B493" s="41" t="str">
        <f>IF('M13'!B35=0,"",'M13'!B35)</f>
        <v/>
      </c>
      <c r="C493" s="90" t="str">
        <f>'I13'!R35</f>
        <v xml:space="preserve"> </v>
      </c>
      <c r="D493" s="90" t="str">
        <f>'I13'!T35</f>
        <v xml:space="preserve"> </v>
      </c>
      <c r="E493" s="90" t="str">
        <f>IF('I13'!U35=0," ",'I13'!U35)</f>
        <v xml:space="preserve"> </v>
      </c>
      <c r="F493" s="90" t="str">
        <f>IF('I13'!V35=0," ",'I13'!V35)</f>
        <v xml:space="preserve"> </v>
      </c>
      <c r="G493" s="91" t="str">
        <f t="shared" si="16"/>
        <v xml:space="preserve"> </v>
      </c>
      <c r="H493" s="187"/>
      <c r="I493" s="188"/>
      <c r="J493" s="188"/>
      <c r="K493" s="188"/>
      <c r="L493" s="189"/>
    </row>
    <row r="494" spans="1:12" x14ac:dyDescent="0.25">
      <c r="A494" s="40">
        <v>24</v>
      </c>
      <c r="B494" s="41" t="str">
        <f>IF('M13'!B36=0,"",'M13'!B36)</f>
        <v/>
      </c>
      <c r="C494" s="90" t="str">
        <f>'I13'!R36</f>
        <v xml:space="preserve"> </v>
      </c>
      <c r="D494" s="90" t="str">
        <f>'I13'!T36</f>
        <v xml:space="preserve"> </v>
      </c>
      <c r="E494" s="90" t="str">
        <f>IF('I13'!U36=0," ",'I13'!U36)</f>
        <v xml:space="preserve"> </v>
      </c>
      <c r="F494" s="90" t="str">
        <f>IF('I13'!V36=0," ",'I13'!V36)</f>
        <v xml:space="preserve"> </v>
      </c>
      <c r="G494" s="91" t="str">
        <f t="shared" si="16"/>
        <v xml:space="preserve"> </v>
      </c>
      <c r="H494" s="187"/>
      <c r="I494" s="188"/>
      <c r="J494" s="188"/>
      <c r="K494" s="188"/>
      <c r="L494" s="189"/>
    </row>
    <row r="495" spans="1:12" x14ac:dyDescent="0.25">
      <c r="A495" s="40">
        <v>25</v>
      </c>
      <c r="B495" s="41" t="str">
        <f>IF('M13'!B37=0,"",'M13'!B37)</f>
        <v/>
      </c>
      <c r="C495" s="90" t="str">
        <f>'I13'!R37</f>
        <v xml:space="preserve"> </v>
      </c>
      <c r="D495" s="90" t="str">
        <f>'I13'!T37</f>
        <v xml:space="preserve"> </v>
      </c>
      <c r="E495" s="90" t="str">
        <f>IF('I13'!U37=0," ",'I13'!U37)</f>
        <v xml:space="preserve"> </v>
      </c>
      <c r="F495" s="90" t="str">
        <f>IF('I13'!V37=0," ",'I13'!V37)</f>
        <v xml:space="preserve"> </v>
      </c>
      <c r="G495" s="91" t="str">
        <f t="shared" si="16"/>
        <v xml:space="preserve"> </v>
      </c>
      <c r="H495" s="187"/>
      <c r="I495" s="188"/>
      <c r="J495" s="188"/>
      <c r="K495" s="188"/>
      <c r="L495" s="189"/>
    </row>
    <row r="496" spans="1:12" x14ac:dyDescent="0.25">
      <c r="A496" s="40">
        <v>26</v>
      </c>
      <c r="B496" s="41" t="str">
        <f>IF('M13'!B38=0,"",'M13'!B38)</f>
        <v/>
      </c>
      <c r="C496" s="90" t="str">
        <f>'I13'!R38</f>
        <v xml:space="preserve"> </v>
      </c>
      <c r="D496" s="90" t="str">
        <f>'I13'!T38</f>
        <v xml:space="preserve"> </v>
      </c>
      <c r="E496" s="90" t="str">
        <f>IF('I13'!U38=0," ",'I13'!U38)</f>
        <v xml:space="preserve"> </v>
      </c>
      <c r="F496" s="90" t="str">
        <f>IF('I13'!V38=0," ",'I13'!V38)</f>
        <v xml:space="preserve"> </v>
      </c>
      <c r="G496" s="91" t="str">
        <f t="shared" si="16"/>
        <v xml:space="preserve"> </v>
      </c>
      <c r="H496" s="187"/>
      <c r="I496" s="188"/>
      <c r="J496" s="188"/>
      <c r="K496" s="188"/>
      <c r="L496" s="189"/>
    </row>
    <row r="497" spans="1:12" x14ac:dyDescent="0.25">
      <c r="A497" s="40">
        <v>27</v>
      </c>
      <c r="B497" s="41" t="str">
        <f>IF('M13'!B39=0,"",'M13'!B39)</f>
        <v/>
      </c>
      <c r="C497" s="90" t="str">
        <f>'I13'!R39</f>
        <v xml:space="preserve"> </v>
      </c>
      <c r="D497" s="90" t="str">
        <f>'I13'!T39</f>
        <v xml:space="preserve"> </v>
      </c>
      <c r="E497" s="90" t="str">
        <f>IF('I13'!U39=0," ",'I13'!U39)</f>
        <v xml:space="preserve"> </v>
      </c>
      <c r="F497" s="90" t="str">
        <f>IF('I13'!V39=0," ",'I13'!V39)</f>
        <v xml:space="preserve"> </v>
      </c>
      <c r="G497" s="91" t="str">
        <f t="shared" si="16"/>
        <v xml:space="preserve"> </v>
      </c>
      <c r="H497" s="187"/>
      <c r="I497" s="188"/>
      <c r="J497" s="188"/>
      <c r="K497" s="188"/>
      <c r="L497" s="189"/>
    </row>
    <row r="498" spans="1:12" x14ac:dyDescent="0.25">
      <c r="A498" s="40">
        <v>28</v>
      </c>
      <c r="B498" s="41" t="str">
        <f>IF('M13'!B40=0,"",'M13'!B40)</f>
        <v/>
      </c>
      <c r="C498" s="90" t="str">
        <f>'I13'!R40</f>
        <v xml:space="preserve"> </v>
      </c>
      <c r="D498" s="90" t="str">
        <f>'I13'!T40</f>
        <v xml:space="preserve"> </v>
      </c>
      <c r="E498" s="90" t="str">
        <f>IF('I13'!U40=0," ",'I13'!U40)</f>
        <v xml:space="preserve"> </v>
      </c>
      <c r="F498" s="90" t="str">
        <f>IF('I13'!V40=0," ",'I13'!V40)</f>
        <v xml:space="preserve"> </v>
      </c>
      <c r="G498" s="91" t="str">
        <f t="shared" si="16"/>
        <v xml:space="preserve"> </v>
      </c>
      <c r="H498" s="187"/>
      <c r="I498" s="188"/>
      <c r="J498" s="188"/>
      <c r="K498" s="188"/>
      <c r="L498" s="189"/>
    </row>
    <row r="499" spans="1:12" x14ac:dyDescent="0.25">
      <c r="A499" s="40">
        <v>29</v>
      </c>
      <c r="B499" s="41" t="str">
        <f>IF('M13'!B41=0,"",'M13'!B41)</f>
        <v/>
      </c>
      <c r="C499" s="90" t="str">
        <f>'I13'!R41</f>
        <v xml:space="preserve"> </v>
      </c>
      <c r="D499" s="90" t="str">
        <f>'I13'!T41</f>
        <v xml:space="preserve"> </v>
      </c>
      <c r="E499" s="90" t="str">
        <f>IF('I13'!U41=0," ",'I13'!U41)</f>
        <v xml:space="preserve"> </v>
      </c>
      <c r="F499" s="90" t="str">
        <f>IF('I13'!V41=0," ",'I13'!V41)</f>
        <v xml:space="preserve"> </v>
      </c>
      <c r="G499" s="91" t="str">
        <f t="shared" si="16"/>
        <v xml:space="preserve"> </v>
      </c>
      <c r="H499" s="187"/>
      <c r="I499" s="188"/>
      <c r="J499" s="188"/>
      <c r="K499" s="188"/>
      <c r="L499" s="189"/>
    </row>
    <row r="500" spans="1:12" x14ac:dyDescent="0.25">
      <c r="A500" s="40">
        <v>30</v>
      </c>
      <c r="B500" s="41" t="str">
        <f>IF('M13'!B42=0,"",'M13'!B42)</f>
        <v/>
      </c>
      <c r="C500" s="90" t="str">
        <f>'I13'!R42</f>
        <v xml:space="preserve"> </v>
      </c>
      <c r="D500" s="90" t="str">
        <f>'I13'!T42</f>
        <v xml:space="preserve"> </v>
      </c>
      <c r="E500" s="90" t="str">
        <f>IF('I13'!U42=0," ",'I13'!U42)</f>
        <v xml:space="preserve"> </v>
      </c>
      <c r="F500" s="90" t="str">
        <f>IF('I13'!V42=0," ",'I13'!V42)</f>
        <v xml:space="preserve"> </v>
      </c>
      <c r="G500" s="91" t="str">
        <f t="shared" si="16"/>
        <v xml:space="preserve"> </v>
      </c>
      <c r="H500" s="187"/>
      <c r="I500" s="188"/>
      <c r="J500" s="188"/>
      <c r="K500" s="188"/>
      <c r="L500" s="189"/>
    </row>
    <row r="501" spans="1:12" x14ac:dyDescent="0.25">
      <c r="A501" s="40">
        <v>31</v>
      </c>
      <c r="B501" s="41" t="str">
        <f>IF('M13'!B43=0,"",'M13'!B43)</f>
        <v/>
      </c>
      <c r="C501" s="90" t="str">
        <f>'I13'!R43</f>
        <v xml:space="preserve"> </v>
      </c>
      <c r="D501" s="90" t="str">
        <f>'I13'!T43</f>
        <v xml:space="preserve"> </v>
      </c>
      <c r="E501" s="90" t="str">
        <f>IF('I13'!U43=0," ",'I13'!U43)</f>
        <v xml:space="preserve"> </v>
      </c>
      <c r="F501" s="90" t="str">
        <f>IF('I13'!V43=0," ",'I13'!V43)</f>
        <v xml:space="preserve"> </v>
      </c>
      <c r="G501" s="91" t="str">
        <f t="shared" si="16"/>
        <v xml:space="preserve"> </v>
      </c>
      <c r="H501" s="187"/>
      <c r="I501" s="188"/>
      <c r="J501" s="188"/>
      <c r="K501" s="188"/>
      <c r="L501" s="189"/>
    </row>
    <row r="502" spans="1:12" x14ac:dyDescent="0.25">
      <c r="A502" s="40">
        <v>32</v>
      </c>
      <c r="B502" s="41" t="str">
        <f>IF('M13'!B44=0,"",'M13'!B44)</f>
        <v/>
      </c>
      <c r="C502" s="90" t="str">
        <f>'I13'!R44</f>
        <v xml:space="preserve"> </v>
      </c>
      <c r="D502" s="90" t="str">
        <f>'I13'!T44</f>
        <v xml:space="preserve"> </v>
      </c>
      <c r="E502" s="90" t="str">
        <f>IF('I13'!U44=0," ",'I13'!U44)</f>
        <v xml:space="preserve"> </v>
      </c>
      <c r="F502" s="90" t="str">
        <f>IF('I13'!V44=0," ",'I13'!V44)</f>
        <v xml:space="preserve"> </v>
      </c>
      <c r="G502" s="91" t="str">
        <f t="shared" si="16"/>
        <v xml:space="preserve"> </v>
      </c>
      <c r="H502" s="187"/>
      <c r="I502" s="188"/>
      <c r="J502" s="188"/>
      <c r="K502" s="188"/>
      <c r="L502" s="189"/>
    </row>
    <row r="503" spans="1:12" x14ac:dyDescent="0.25">
      <c r="A503" s="40">
        <v>33</v>
      </c>
      <c r="B503" s="41" t="str">
        <f>IF('M13'!B45=0,"",'M13'!B45)</f>
        <v/>
      </c>
      <c r="C503" s="90" t="str">
        <f>'I13'!R45</f>
        <v xml:space="preserve"> </v>
      </c>
      <c r="D503" s="90" t="str">
        <f>'I13'!T45</f>
        <v xml:space="preserve"> </v>
      </c>
      <c r="E503" s="90" t="str">
        <f>IF('I13'!U45=0," ",'I13'!U45)</f>
        <v xml:space="preserve"> </v>
      </c>
      <c r="F503" s="90" t="str">
        <f>IF('I13'!V45=0," ",'I13'!V45)</f>
        <v xml:space="preserve"> </v>
      </c>
      <c r="G503" s="91" t="str">
        <f t="shared" si="16"/>
        <v xml:space="preserve"> </v>
      </c>
      <c r="H503" s="187"/>
      <c r="I503" s="188"/>
      <c r="J503" s="188"/>
      <c r="K503" s="188"/>
      <c r="L503" s="189"/>
    </row>
    <row r="504" spans="1:12" x14ac:dyDescent="0.25">
      <c r="A504" s="40">
        <v>34</v>
      </c>
      <c r="B504" s="41" t="str">
        <f>IF('M13'!B46=0,"",'M13'!B46)</f>
        <v/>
      </c>
      <c r="C504" s="90" t="str">
        <f>'I13'!R46</f>
        <v xml:space="preserve"> </v>
      </c>
      <c r="D504" s="90" t="str">
        <f>'I13'!T46</f>
        <v xml:space="preserve"> </v>
      </c>
      <c r="E504" s="90" t="str">
        <f>IF('I13'!U46=0," ",'I13'!U46)</f>
        <v xml:space="preserve"> </v>
      </c>
      <c r="F504" s="90" t="str">
        <f>IF('I13'!V46=0," ",'I13'!V46)</f>
        <v xml:space="preserve"> </v>
      </c>
      <c r="G504" s="91" t="str">
        <f t="shared" si="16"/>
        <v xml:space="preserve"> </v>
      </c>
      <c r="H504" s="187"/>
      <c r="I504" s="188"/>
      <c r="J504" s="188"/>
      <c r="K504" s="188"/>
      <c r="L504" s="189"/>
    </row>
    <row r="505" spans="1:12" x14ac:dyDescent="0.25">
      <c r="A505" s="40">
        <v>35</v>
      </c>
      <c r="B505" s="41" t="str">
        <f>IF('M13'!B47=0,"",'M13'!B47)</f>
        <v/>
      </c>
      <c r="C505" s="90" t="str">
        <f>'I13'!R47</f>
        <v xml:space="preserve"> </v>
      </c>
      <c r="D505" s="90" t="str">
        <f>'I13'!T47</f>
        <v xml:space="preserve"> </v>
      </c>
      <c r="E505" s="90" t="str">
        <f>IF('I13'!U47=0," ",'I13'!U47)</f>
        <v xml:space="preserve"> </v>
      </c>
      <c r="F505" s="90" t="str">
        <f>IF('I13'!V47=0," ",'I13'!V47)</f>
        <v xml:space="preserve"> </v>
      </c>
      <c r="G505" s="91" t="str">
        <f t="shared" si="16"/>
        <v xml:space="preserve"> </v>
      </c>
      <c r="H505" s="187"/>
      <c r="I505" s="188"/>
      <c r="J505" s="188"/>
      <c r="K505" s="188"/>
      <c r="L505" s="189"/>
    </row>
    <row r="506" spans="1:12" x14ac:dyDescent="0.25">
      <c r="A506" s="40">
        <v>36</v>
      </c>
      <c r="B506" s="41" t="str">
        <f>IF('M13'!B48=0,"",'M13'!B48)</f>
        <v/>
      </c>
      <c r="C506" s="90" t="str">
        <f>'I13'!R48</f>
        <v xml:space="preserve"> </v>
      </c>
      <c r="D506" s="90" t="str">
        <f>'I13'!T48</f>
        <v xml:space="preserve"> </v>
      </c>
      <c r="E506" s="90" t="str">
        <f>IF('I13'!U48=0," ",'I13'!U48)</f>
        <v xml:space="preserve"> </v>
      </c>
      <c r="F506" s="90" t="str">
        <f>IF('I13'!V48=0," ",'I13'!V48)</f>
        <v xml:space="preserve"> </v>
      </c>
      <c r="G506" s="91" t="str">
        <f t="shared" si="16"/>
        <v xml:space="preserve"> </v>
      </c>
      <c r="H506" s="187"/>
      <c r="I506" s="188"/>
      <c r="J506" s="188"/>
      <c r="K506" s="188"/>
      <c r="L506" s="189"/>
    </row>
    <row r="507" spans="1:12" x14ac:dyDescent="0.25">
      <c r="A507" s="40">
        <v>37</v>
      </c>
      <c r="B507" s="41" t="str">
        <f>IF('M13'!B49=0,"",'M13'!B49)</f>
        <v/>
      </c>
      <c r="C507" s="90" t="str">
        <f>'I13'!R49</f>
        <v xml:space="preserve"> </v>
      </c>
      <c r="D507" s="90" t="str">
        <f>'I13'!T49</f>
        <v xml:space="preserve"> </v>
      </c>
      <c r="E507" s="90" t="str">
        <f>IF('I13'!U49=0," ",'I13'!U49)</f>
        <v xml:space="preserve"> </v>
      </c>
      <c r="F507" s="90" t="str">
        <f>IF('I13'!V49=0," ",'I13'!V49)</f>
        <v xml:space="preserve"> </v>
      </c>
      <c r="G507" s="91" t="str">
        <f t="shared" si="16"/>
        <v xml:space="preserve"> </v>
      </c>
      <c r="H507" s="187"/>
      <c r="I507" s="188"/>
      <c r="J507" s="188"/>
      <c r="K507" s="188"/>
      <c r="L507" s="189"/>
    </row>
    <row r="508" spans="1:12" x14ac:dyDescent="0.25">
      <c r="A508" s="40">
        <v>38</v>
      </c>
      <c r="B508" s="41" t="str">
        <f>IF('M13'!B50=0,"",'M13'!B50)</f>
        <v/>
      </c>
      <c r="C508" s="90" t="str">
        <f>'I13'!R50</f>
        <v xml:space="preserve"> </v>
      </c>
      <c r="D508" s="90" t="str">
        <f>'I13'!T50</f>
        <v xml:space="preserve"> </v>
      </c>
      <c r="E508" s="90" t="str">
        <f>IF('I13'!U50=0," ",'I13'!U50)</f>
        <v xml:space="preserve"> </v>
      </c>
      <c r="F508" s="90" t="str">
        <f>IF('I13'!V50=0," ",'I13'!V50)</f>
        <v xml:space="preserve"> </v>
      </c>
      <c r="G508" s="91" t="str">
        <f t="shared" si="16"/>
        <v xml:space="preserve"> </v>
      </c>
      <c r="H508" s="187"/>
      <c r="I508" s="188"/>
      <c r="J508" s="188"/>
      <c r="K508" s="188"/>
      <c r="L508" s="189"/>
    </row>
    <row r="509" spans="1:12" x14ac:dyDescent="0.25">
      <c r="A509" s="40">
        <v>39</v>
      </c>
      <c r="B509" s="41" t="str">
        <f>IF('M13'!B51=0,"",'M13'!B51)</f>
        <v/>
      </c>
      <c r="C509" s="90" t="str">
        <f>'I13'!R51</f>
        <v xml:space="preserve"> </v>
      </c>
      <c r="D509" s="90" t="str">
        <f>'I13'!T51</f>
        <v xml:space="preserve"> </v>
      </c>
      <c r="E509" s="90" t="str">
        <f>IF('I13'!U51=0," ",'I13'!U51)</f>
        <v xml:space="preserve"> </v>
      </c>
      <c r="F509" s="90" t="str">
        <f>IF('I13'!V51=0," ",'I13'!V51)</f>
        <v xml:space="preserve"> </v>
      </c>
      <c r="G509" s="91" t="str">
        <f t="shared" si="16"/>
        <v xml:space="preserve"> </v>
      </c>
      <c r="H509" s="187"/>
      <c r="I509" s="188"/>
      <c r="J509" s="188"/>
      <c r="K509" s="188"/>
      <c r="L509" s="189"/>
    </row>
    <row r="510" spans="1:12" x14ac:dyDescent="0.25">
      <c r="A510" s="40">
        <v>40</v>
      </c>
      <c r="B510" s="41" t="str">
        <f>IF('M13'!B52=0,"",'M13'!B52)</f>
        <v/>
      </c>
      <c r="C510" s="90" t="str">
        <f>'I13'!R52</f>
        <v xml:space="preserve"> </v>
      </c>
      <c r="D510" s="90" t="str">
        <f>'I13'!T52</f>
        <v xml:space="preserve"> </v>
      </c>
      <c r="E510" s="90" t="str">
        <f>IF('I13'!U52=0," ",'I13'!U52)</f>
        <v xml:space="preserve"> </v>
      </c>
      <c r="F510" s="90" t="str">
        <f>IF('I13'!V52=0," ",'I13'!V52)</f>
        <v xml:space="preserve"> </v>
      </c>
      <c r="G510" s="91" t="str">
        <f t="shared" si="16"/>
        <v xml:space="preserve"> </v>
      </c>
      <c r="H510" s="187"/>
      <c r="I510" s="188"/>
      <c r="J510" s="188"/>
      <c r="K510" s="188"/>
      <c r="L510" s="189"/>
    </row>
    <row r="511" spans="1:12" x14ac:dyDescent="0.25">
      <c r="A511" s="40">
        <v>41</v>
      </c>
      <c r="B511" s="41" t="str">
        <f>IF('M13'!B53=0,"",'M13'!B53)</f>
        <v/>
      </c>
      <c r="C511" s="90" t="str">
        <f>'I13'!R53</f>
        <v xml:space="preserve"> </v>
      </c>
      <c r="D511" s="90" t="str">
        <f>'I13'!T53</f>
        <v xml:space="preserve"> </v>
      </c>
      <c r="E511" s="90" t="str">
        <f>IF('I13'!U53=0," ",'I13'!U53)</f>
        <v xml:space="preserve"> </v>
      </c>
      <c r="F511" s="90" t="str">
        <f>IF('I13'!V53=0," ",'I13'!V53)</f>
        <v xml:space="preserve"> </v>
      </c>
      <c r="G511" s="91" t="str">
        <f t="shared" si="16"/>
        <v xml:space="preserve"> </v>
      </c>
      <c r="H511" s="187"/>
      <c r="I511" s="188"/>
      <c r="J511" s="188"/>
      <c r="K511" s="188"/>
      <c r="L511" s="189"/>
    </row>
    <row r="512" spans="1:12" x14ac:dyDescent="0.25">
      <c r="A512" s="40">
        <v>42</v>
      </c>
      <c r="B512" s="41" t="str">
        <f>IF('M13'!B54=0,"",'M13'!B54)</f>
        <v/>
      </c>
      <c r="C512" s="90" t="str">
        <f>'I13'!R54</f>
        <v xml:space="preserve"> </v>
      </c>
      <c r="D512" s="90" t="str">
        <f>'I13'!T54</f>
        <v xml:space="preserve"> </v>
      </c>
      <c r="E512" s="90" t="str">
        <f>IF('I13'!U54=0," ",'I13'!U54)</f>
        <v xml:space="preserve"> </v>
      </c>
      <c r="F512" s="90" t="str">
        <f>IF('I13'!V54=0," ",'I13'!V54)</f>
        <v xml:space="preserve"> </v>
      </c>
      <c r="G512" s="91" t="str">
        <f t="shared" si="16"/>
        <v xml:space="preserve"> </v>
      </c>
      <c r="H512" s="187"/>
      <c r="I512" s="188"/>
      <c r="J512" s="188"/>
      <c r="K512" s="188"/>
      <c r="L512" s="189"/>
    </row>
    <row r="513" spans="1:12" x14ac:dyDescent="0.25">
      <c r="A513" s="40">
        <v>43</v>
      </c>
      <c r="B513" s="41" t="str">
        <f>IF('M13'!B55=0,"",'M13'!B55)</f>
        <v/>
      </c>
      <c r="C513" s="90" t="str">
        <f>'I13'!R55</f>
        <v xml:space="preserve"> </v>
      </c>
      <c r="D513" s="90" t="str">
        <f>'I13'!T55</f>
        <v xml:space="preserve"> </v>
      </c>
      <c r="E513" s="90" t="str">
        <f>IF('I13'!U55=0," ",'I13'!U55)</f>
        <v xml:space="preserve"> </v>
      </c>
      <c r="F513" s="90" t="str">
        <f>IF('I13'!V55=0," ",'I13'!V55)</f>
        <v xml:space="preserve"> </v>
      </c>
      <c r="G513" s="91" t="str">
        <f t="shared" si="16"/>
        <v xml:space="preserve"> </v>
      </c>
      <c r="H513" s="187"/>
      <c r="I513" s="188"/>
      <c r="J513" s="188"/>
      <c r="K513" s="188"/>
      <c r="L513" s="189"/>
    </row>
    <row r="514" spans="1:12" x14ac:dyDescent="0.25">
      <c r="A514" s="40">
        <v>44</v>
      </c>
      <c r="B514" s="41" t="str">
        <f>IF('M13'!B56=0,"",'M13'!B56)</f>
        <v/>
      </c>
      <c r="C514" s="90" t="str">
        <f>'I13'!R56</f>
        <v xml:space="preserve"> </v>
      </c>
      <c r="D514" s="90" t="str">
        <f>'I13'!T56</f>
        <v xml:space="preserve"> </v>
      </c>
      <c r="E514" s="90" t="str">
        <f>IF('I13'!U56=0," ",'I13'!U56)</f>
        <v xml:space="preserve"> </v>
      </c>
      <c r="F514" s="90" t="str">
        <f>IF('I13'!V56=0," ",'I13'!V56)</f>
        <v xml:space="preserve"> </v>
      </c>
      <c r="G514" s="91" t="str">
        <f t="shared" si="16"/>
        <v xml:space="preserve"> </v>
      </c>
      <c r="H514" s="187"/>
      <c r="I514" s="188"/>
      <c r="J514" s="188"/>
      <c r="K514" s="188"/>
      <c r="L514" s="189"/>
    </row>
    <row r="515" spans="1:12" x14ac:dyDescent="0.25">
      <c r="A515" s="40">
        <v>45</v>
      </c>
      <c r="B515" s="41" t="str">
        <f>IF('M13'!B57=0,"",'M13'!B57)</f>
        <v/>
      </c>
      <c r="C515" s="90" t="str">
        <f>'I13'!R57</f>
        <v xml:space="preserve"> </v>
      </c>
      <c r="D515" s="90" t="str">
        <f>'I13'!T57</f>
        <v xml:space="preserve"> </v>
      </c>
      <c r="E515" s="90" t="str">
        <f>IF('I13'!U57=0," ",'I13'!U57)</f>
        <v xml:space="preserve"> </v>
      </c>
      <c r="F515" s="90" t="str">
        <f>IF('I13'!V57=0," ",'I13'!V57)</f>
        <v xml:space="preserve"> </v>
      </c>
      <c r="G515" s="91" t="str">
        <f t="shared" si="16"/>
        <v xml:space="preserve"> </v>
      </c>
      <c r="H515" s="187"/>
      <c r="I515" s="188"/>
      <c r="J515" s="188"/>
      <c r="K515" s="188"/>
      <c r="L515" s="189"/>
    </row>
    <row r="516" spans="1:12" x14ac:dyDescent="0.25">
      <c r="A516" s="40">
        <v>46</v>
      </c>
      <c r="B516" s="41" t="str">
        <f>IF('M13'!B58=0,"",'M13'!B58)</f>
        <v/>
      </c>
      <c r="C516" s="90" t="str">
        <f>'I13'!R58</f>
        <v xml:space="preserve"> </v>
      </c>
      <c r="D516" s="90" t="str">
        <f>'I13'!T58</f>
        <v xml:space="preserve"> </v>
      </c>
      <c r="E516" s="90" t="str">
        <f>IF('I13'!U58=0," ",'I13'!U58)</f>
        <v xml:space="preserve"> </v>
      </c>
      <c r="F516" s="90" t="str">
        <f>IF('I13'!V58=0," ",'I13'!V58)</f>
        <v xml:space="preserve"> </v>
      </c>
      <c r="G516" s="91" t="str">
        <f t="shared" si="16"/>
        <v xml:space="preserve"> </v>
      </c>
      <c r="H516" s="187"/>
      <c r="I516" s="188"/>
      <c r="J516" s="188"/>
      <c r="K516" s="188"/>
      <c r="L516" s="189"/>
    </row>
    <row r="517" spans="1:12" x14ac:dyDescent="0.25">
      <c r="A517" s="40">
        <v>47</v>
      </c>
      <c r="B517" s="41" t="str">
        <f>IF('M13'!B59=0,"",'M13'!B59)</f>
        <v/>
      </c>
      <c r="C517" s="90" t="str">
        <f>'I13'!R59</f>
        <v xml:space="preserve"> </v>
      </c>
      <c r="D517" s="90" t="str">
        <f>'I13'!T59</f>
        <v xml:space="preserve"> </v>
      </c>
      <c r="E517" s="90" t="str">
        <f>IF('I13'!U59=0," ",'I13'!U59)</f>
        <v xml:space="preserve"> </v>
      </c>
      <c r="F517" s="90" t="str">
        <f>IF('I13'!V59=0," ",'I13'!V59)</f>
        <v xml:space="preserve"> </v>
      </c>
      <c r="G517" s="91" t="str">
        <f t="shared" si="16"/>
        <v xml:space="preserve"> </v>
      </c>
      <c r="H517" s="187"/>
      <c r="I517" s="188"/>
      <c r="J517" s="188"/>
      <c r="K517" s="188"/>
      <c r="L517" s="189"/>
    </row>
    <row r="518" spans="1:12" x14ac:dyDescent="0.25">
      <c r="A518" s="40">
        <v>48</v>
      </c>
      <c r="B518" s="41" t="str">
        <f>IF('M13'!B60=0,"",'M13'!B60)</f>
        <v/>
      </c>
      <c r="C518" s="90" t="str">
        <f>'I13'!R60</f>
        <v xml:space="preserve"> </v>
      </c>
      <c r="D518" s="90" t="str">
        <f>'I13'!T60</f>
        <v xml:space="preserve"> </v>
      </c>
      <c r="E518" s="90" t="str">
        <f>IF('I13'!U60=0," ",'I13'!U60)</f>
        <v xml:space="preserve"> </v>
      </c>
      <c r="F518" s="90" t="str">
        <f>IF('I13'!V60=0," ",'I13'!V60)</f>
        <v xml:space="preserve"> </v>
      </c>
      <c r="G518" s="91" t="str">
        <f t="shared" si="16"/>
        <v xml:space="preserve"> </v>
      </c>
      <c r="H518" s="187"/>
      <c r="I518" s="188"/>
      <c r="J518" s="188"/>
      <c r="K518" s="188"/>
      <c r="L518" s="189"/>
    </row>
    <row r="519" spans="1:12" x14ac:dyDescent="0.25">
      <c r="A519" s="40">
        <v>49</v>
      </c>
      <c r="B519" s="41" t="str">
        <f>IF('M13'!B61=0,"",'M13'!B61)</f>
        <v/>
      </c>
      <c r="C519" s="90" t="str">
        <f>'I13'!R61</f>
        <v xml:space="preserve"> </v>
      </c>
      <c r="D519" s="90" t="str">
        <f>'I13'!T61</f>
        <v xml:space="preserve"> </v>
      </c>
      <c r="E519" s="90" t="str">
        <f>IF('I13'!U61=0," ",'I13'!U61)</f>
        <v xml:space="preserve"> </v>
      </c>
      <c r="F519" s="90" t="str">
        <f>IF('I13'!V61=0," ",'I13'!V61)</f>
        <v xml:space="preserve"> </v>
      </c>
      <c r="G519" s="91" t="str">
        <f t="shared" si="16"/>
        <v xml:space="preserve"> </v>
      </c>
      <c r="H519" s="187"/>
      <c r="I519" s="188"/>
      <c r="J519" s="188"/>
      <c r="K519" s="188"/>
      <c r="L519" s="189"/>
    </row>
    <row r="520" spans="1:12" x14ac:dyDescent="0.25">
      <c r="A520" s="40">
        <v>50</v>
      </c>
      <c r="B520" s="41" t="str">
        <f>IF('M13'!B62=0,"",'M13'!B62)</f>
        <v/>
      </c>
      <c r="C520" s="90" t="str">
        <f>'I13'!R62</f>
        <v xml:space="preserve"> </v>
      </c>
      <c r="D520" s="90" t="str">
        <f>'I13'!T62</f>
        <v xml:space="preserve"> </v>
      </c>
      <c r="E520" s="90" t="str">
        <f>IF('I13'!U62=0," ",'I13'!U62)</f>
        <v xml:space="preserve"> </v>
      </c>
      <c r="F520" s="90" t="str">
        <f>IF('I13'!V62=0," ",'I13'!V62)</f>
        <v xml:space="preserve"> </v>
      </c>
      <c r="G520" s="91" t="str">
        <f t="shared" si="16"/>
        <v xml:space="preserve"> </v>
      </c>
      <c r="H520" s="187"/>
      <c r="I520" s="188"/>
      <c r="J520" s="188"/>
      <c r="K520" s="188"/>
      <c r="L520" s="189"/>
    </row>
    <row r="521" spans="1:12" x14ac:dyDescent="0.25">
      <c r="A521" s="46"/>
      <c r="I521" s="48"/>
      <c r="J521" s="48"/>
      <c r="K521" s="49"/>
      <c r="L521" s="50"/>
    </row>
    <row r="522" spans="1:12" ht="63" customHeight="1" x14ac:dyDescent="0.25">
      <c r="A522" s="198" t="s">
        <v>88</v>
      </c>
      <c r="B522" s="199"/>
      <c r="C522" s="199"/>
      <c r="D522" s="199"/>
      <c r="E522" s="199"/>
      <c r="F522" s="199"/>
      <c r="G522" s="199"/>
      <c r="H522" s="199"/>
      <c r="I522" s="199"/>
      <c r="J522" s="199"/>
      <c r="K522" s="199"/>
      <c r="L522" s="200"/>
    </row>
    <row r="523" spans="1:12" ht="15" customHeight="1" x14ac:dyDescent="0.25">
      <c r="A523" s="191" t="str">
        <f>DS!$A$7</f>
        <v>Directora:</v>
      </c>
      <c r="B523" s="191"/>
      <c r="C523" s="191"/>
      <c r="D523" s="191"/>
      <c r="E523" s="191" t="str">
        <f>DS!$A$10</f>
        <v>Docente:</v>
      </c>
      <c r="F523" s="191"/>
      <c r="G523" s="191"/>
      <c r="H523" s="191"/>
      <c r="I523" s="191"/>
      <c r="J523" s="191"/>
      <c r="K523" s="191"/>
      <c r="L523" s="191"/>
    </row>
    <row r="524" spans="1:12" ht="15" customHeight="1" x14ac:dyDescent="0.25">
      <c r="A524" s="201" t="str">
        <f>DS!$B$7</f>
        <v>Mgs. Dora Gutierrez</v>
      </c>
      <c r="B524" s="201"/>
      <c r="C524" s="201"/>
      <c r="D524" s="201"/>
      <c r="E524" s="202" t="str">
        <f>DS!$B$10</f>
        <v>Lic. Franco Avilés Narváez</v>
      </c>
      <c r="F524" s="203"/>
      <c r="G524" s="203"/>
      <c r="H524" s="203"/>
      <c r="I524" s="203"/>
      <c r="J524" s="203"/>
      <c r="K524" s="203"/>
      <c r="L524" s="204"/>
    </row>
    <row r="525" spans="1:12" ht="19.5" customHeight="1" x14ac:dyDescent="0.25">
      <c r="A525" s="205" t="str">
        <f>DS!$B$4</f>
        <v xml:space="preserve">Unidad Educativa Víctor Manuel Albornoz </v>
      </c>
      <c r="B525" s="206"/>
      <c r="C525" s="206"/>
      <c r="D525" s="206"/>
      <c r="E525" s="206"/>
      <c r="F525" s="206"/>
      <c r="G525" s="206"/>
      <c r="H525" s="206"/>
      <c r="I525" s="206"/>
      <c r="J525" s="206"/>
      <c r="K525" s="206"/>
      <c r="L525" s="207"/>
    </row>
    <row r="526" spans="1:12" ht="19.5" customHeight="1" x14ac:dyDescent="0.25">
      <c r="A526" s="208" t="s">
        <v>173</v>
      </c>
      <c r="B526" s="209"/>
      <c r="C526" s="209"/>
      <c r="D526" s="209"/>
      <c r="E526" s="209"/>
      <c r="F526" s="209"/>
      <c r="G526" s="209"/>
      <c r="H526" s="209"/>
      <c r="I526" s="209"/>
      <c r="J526" s="209"/>
      <c r="K526" s="209"/>
      <c r="L526" s="210"/>
    </row>
    <row r="527" spans="1:12" ht="19.5" customHeight="1" x14ac:dyDescent="0.25">
      <c r="A527" s="208" t="str">
        <f>DS!$B$6</f>
        <v>2025 - 2026</v>
      </c>
      <c r="B527" s="209"/>
      <c r="C527" s="209"/>
      <c r="D527" s="209"/>
      <c r="E527" s="209"/>
      <c r="F527" s="209"/>
      <c r="G527" s="209"/>
      <c r="H527" s="209"/>
      <c r="I527" s="209"/>
      <c r="J527" s="209"/>
      <c r="K527" s="209"/>
      <c r="L527" s="210"/>
    </row>
    <row r="528" spans="1:12" ht="19.5" customHeight="1" x14ac:dyDescent="0.25">
      <c r="A528" s="51"/>
      <c r="B528" s="33"/>
      <c r="C528" s="33"/>
      <c r="D528" s="33"/>
      <c r="E528" s="33"/>
      <c r="F528" s="33"/>
      <c r="G528" s="33"/>
      <c r="H528" s="33"/>
      <c r="L528" s="52"/>
    </row>
    <row r="529" spans="1:12" s="55" customFormat="1" ht="15" customHeight="1" x14ac:dyDescent="0.25">
      <c r="A529" s="211" t="s">
        <v>90</v>
      </c>
      <c r="B529" s="212"/>
      <c r="C529" s="53"/>
      <c r="D529" s="53"/>
      <c r="E529" s="53"/>
      <c r="F529" s="53"/>
      <c r="G529" s="53"/>
      <c r="H529" s="53"/>
      <c r="I529" s="53"/>
      <c r="J529" s="53"/>
      <c r="K529" s="53"/>
      <c r="L529" s="54"/>
    </row>
    <row r="530" spans="1:12" s="55" customFormat="1" ht="6" customHeight="1" x14ac:dyDescent="0.25">
      <c r="A530" s="56"/>
      <c r="B530" s="57"/>
      <c r="C530" s="53"/>
      <c r="D530" s="53"/>
      <c r="E530" s="53"/>
      <c r="F530" s="53"/>
      <c r="G530" s="53"/>
      <c r="H530" s="53"/>
      <c r="I530" s="53"/>
      <c r="J530" s="53"/>
      <c r="K530" s="53"/>
      <c r="L530" s="54"/>
    </row>
    <row r="531" spans="1:12" s="55" customFormat="1" ht="15" customHeight="1" x14ac:dyDescent="0.25">
      <c r="A531" s="58" t="s">
        <v>91</v>
      </c>
      <c r="B531" s="59" t="s">
        <v>92</v>
      </c>
      <c r="C531" s="53" t="str">
        <f>$A$6</f>
        <v>Lic. Franco Avilés Narváez</v>
      </c>
      <c r="D531" s="53"/>
      <c r="E531" s="59"/>
      <c r="F531" s="59"/>
      <c r="G531" s="59" t="s">
        <v>93</v>
      </c>
      <c r="H531" s="53">
        <f>$C$8</f>
        <v>0</v>
      </c>
      <c r="I531" s="53"/>
      <c r="J531" s="53"/>
      <c r="K531" s="53"/>
      <c r="L531" s="54"/>
    </row>
    <row r="532" spans="1:12" s="55" customFormat="1" ht="15" customHeight="1" x14ac:dyDescent="0.25">
      <c r="A532" s="58" t="s">
        <v>94</v>
      </c>
      <c r="B532" s="59" t="s">
        <v>95</v>
      </c>
      <c r="C532" s="53">
        <f>$C$6</f>
        <v>0</v>
      </c>
      <c r="D532" s="53"/>
      <c r="E532" s="59"/>
      <c r="F532" s="59"/>
      <c r="G532" s="59" t="s">
        <v>96</v>
      </c>
      <c r="H532" s="53">
        <f>$G$8</f>
        <v>0</v>
      </c>
      <c r="I532" s="53"/>
      <c r="J532" s="53"/>
      <c r="K532" s="53"/>
      <c r="L532" s="54"/>
    </row>
    <row r="533" spans="1:12" s="55" customFormat="1" ht="15" customHeight="1" x14ac:dyDescent="0.25">
      <c r="A533" s="58" t="s">
        <v>97</v>
      </c>
      <c r="B533" s="59" t="s">
        <v>98</v>
      </c>
      <c r="C533" s="53">
        <f>$A$8</f>
        <v>0</v>
      </c>
      <c r="D533" s="53"/>
      <c r="E533" s="59"/>
      <c r="F533" s="59"/>
      <c r="G533" s="59" t="s">
        <v>99</v>
      </c>
      <c r="H533" s="53">
        <f>$H$8</f>
        <v>0</v>
      </c>
      <c r="I533" s="53"/>
      <c r="J533" s="53"/>
      <c r="K533" s="53"/>
      <c r="L533" s="54"/>
    </row>
    <row r="534" spans="1:12" s="55" customFormat="1" ht="6" customHeight="1" x14ac:dyDescent="0.25">
      <c r="A534" s="60"/>
      <c r="B534" s="61"/>
      <c r="C534" s="61"/>
      <c r="D534" s="61"/>
      <c r="E534" s="53"/>
      <c r="F534" s="53"/>
      <c r="G534" s="53"/>
      <c r="H534" s="53"/>
      <c r="I534" s="53"/>
      <c r="J534" s="53"/>
      <c r="K534" s="53"/>
      <c r="L534" s="54"/>
    </row>
    <row r="535" spans="1:12" s="55" customFormat="1" ht="15" customHeight="1" x14ac:dyDescent="0.25">
      <c r="A535" s="56" t="s">
        <v>100</v>
      </c>
      <c r="B535" s="57"/>
      <c r="C535" s="62"/>
      <c r="D535" s="62"/>
      <c r="E535" s="53"/>
      <c r="F535" s="53"/>
      <c r="G535" s="53"/>
      <c r="H535" s="53"/>
      <c r="I535" s="53"/>
      <c r="J535" s="53"/>
      <c r="K535" s="53"/>
      <c r="L535" s="54"/>
    </row>
    <row r="536" spans="1:12" s="55" customFormat="1" ht="219.75" customHeight="1" x14ac:dyDescent="0.25">
      <c r="A536" s="216" t="s">
        <v>176</v>
      </c>
      <c r="B536" s="216"/>
      <c r="C536" s="216"/>
      <c r="D536" s="216"/>
      <c r="E536" s="216"/>
      <c r="F536" s="216"/>
      <c r="G536" s="216"/>
      <c r="H536" s="216"/>
      <c r="I536" s="216"/>
      <c r="J536" s="216"/>
      <c r="K536" s="216"/>
      <c r="L536" s="216"/>
    </row>
    <row r="537" spans="1:12" s="55" customFormat="1" ht="15" customHeight="1" x14ac:dyDescent="0.25">
      <c r="A537" s="194" t="s">
        <v>102</v>
      </c>
      <c r="B537" s="195"/>
      <c r="C537" s="195"/>
      <c r="D537" s="61"/>
      <c r="E537" s="53"/>
      <c r="F537" s="53"/>
      <c r="G537" s="53"/>
      <c r="H537" s="53"/>
      <c r="I537" s="53"/>
      <c r="J537" s="53"/>
      <c r="K537" s="53"/>
      <c r="L537" s="54"/>
    </row>
    <row r="538" spans="1:12" s="55" customFormat="1" ht="135.75" customHeight="1" x14ac:dyDescent="0.25">
      <c r="A538" s="190" t="s">
        <v>103</v>
      </c>
      <c r="B538" s="190"/>
      <c r="C538" s="190"/>
      <c r="D538" s="190"/>
      <c r="E538" s="190"/>
      <c r="F538" s="190"/>
      <c r="G538" s="190"/>
      <c r="H538" s="190"/>
      <c r="I538" s="190"/>
      <c r="J538" s="190"/>
      <c r="K538" s="190"/>
      <c r="L538" s="190"/>
    </row>
    <row r="539" spans="1:12" s="55" customFormat="1" ht="15" customHeight="1" x14ac:dyDescent="0.25">
      <c r="A539" s="194" t="s">
        <v>104</v>
      </c>
      <c r="B539" s="195"/>
      <c r="C539" s="195"/>
      <c r="D539" s="61"/>
      <c r="E539" s="53"/>
      <c r="F539" s="53"/>
      <c r="G539" s="53"/>
      <c r="H539" s="53"/>
      <c r="I539" s="53"/>
      <c r="J539" s="53"/>
      <c r="K539" s="53"/>
      <c r="L539" s="54"/>
    </row>
    <row r="540" spans="1:12" s="55" customFormat="1" ht="5.25" customHeight="1" x14ac:dyDescent="0.25">
      <c r="A540" s="60"/>
      <c r="B540" s="61"/>
      <c r="C540" s="61"/>
      <c r="D540" s="61"/>
      <c r="E540" s="53"/>
      <c r="F540" s="53"/>
      <c r="G540" s="53"/>
      <c r="H540" s="53"/>
      <c r="I540" s="53"/>
      <c r="J540" s="53"/>
      <c r="K540" s="53"/>
      <c r="L540" s="54"/>
    </row>
    <row r="541" spans="1:12" s="66" customFormat="1" ht="82.5" customHeight="1" x14ac:dyDescent="0.25">
      <c r="A541" s="192" t="s">
        <v>76</v>
      </c>
      <c r="B541" s="192"/>
      <c r="C541" s="217">
        <f>$C$6</f>
        <v>0</v>
      </c>
      <c r="D541" s="217"/>
      <c r="E541" s="217"/>
      <c r="F541" s="218" t="s">
        <v>130</v>
      </c>
      <c r="G541" s="63"/>
      <c r="H541" s="64"/>
      <c r="I541" s="53"/>
      <c r="J541" s="53"/>
      <c r="K541" s="53"/>
      <c r="L541" s="65"/>
    </row>
    <row r="542" spans="1:12" s="66" customFormat="1" ht="15" customHeight="1" x14ac:dyDescent="0.25">
      <c r="A542" s="192"/>
      <c r="B542" s="192"/>
      <c r="C542" s="217"/>
      <c r="D542" s="217"/>
      <c r="E542" s="217"/>
      <c r="F542" s="219"/>
      <c r="G542" s="63"/>
      <c r="H542" s="63"/>
      <c r="I542" s="53"/>
      <c r="J542" s="53"/>
      <c r="K542" s="53"/>
      <c r="L542" s="65"/>
    </row>
    <row r="543" spans="1:12" s="66" customFormat="1" ht="15" customHeight="1" x14ac:dyDescent="0.25">
      <c r="A543" s="123" t="s">
        <v>174</v>
      </c>
      <c r="B543" s="124"/>
      <c r="C543" s="215">
        <f>COUNTIF(G471:G520,"=APROBADO")</f>
        <v>0</v>
      </c>
      <c r="D543" s="215"/>
      <c r="E543" s="215"/>
      <c r="F543" s="92" t="str">
        <f>IFERROR((C543/$C$545)," ")</f>
        <v xml:space="preserve"> </v>
      </c>
      <c r="G543" s="63"/>
      <c r="H543" s="63"/>
      <c r="I543" s="53"/>
      <c r="J543" s="53"/>
      <c r="K543" s="53"/>
      <c r="L543" s="65"/>
    </row>
    <row r="544" spans="1:12" s="66" customFormat="1" ht="15" customHeight="1" x14ac:dyDescent="0.25">
      <c r="A544" s="213" t="s">
        <v>175</v>
      </c>
      <c r="B544" s="214"/>
      <c r="C544" s="215">
        <f>COUNTIF(G471:G520,"=REPROBADO")</f>
        <v>0</v>
      </c>
      <c r="D544" s="215"/>
      <c r="E544" s="215"/>
      <c r="F544" s="92" t="str">
        <f>IFERROR((C544/$C$545)," ")</f>
        <v xml:space="preserve"> </v>
      </c>
      <c r="G544" s="67"/>
      <c r="H544" s="68"/>
      <c r="I544" s="53"/>
      <c r="J544" s="53"/>
      <c r="K544" s="53"/>
      <c r="L544" s="65"/>
    </row>
    <row r="545" spans="1:12" s="66" customFormat="1" ht="15" customHeight="1" x14ac:dyDescent="0.3">
      <c r="A545" s="192" t="s">
        <v>105</v>
      </c>
      <c r="B545" s="192"/>
      <c r="C545" s="193">
        <f>SUM(C543:E544)</f>
        <v>0</v>
      </c>
      <c r="D545" s="193"/>
      <c r="E545" s="193"/>
      <c r="F545" s="93">
        <f>SUM(F543:F544)</f>
        <v>0</v>
      </c>
      <c r="G545" s="63"/>
      <c r="H545" s="69"/>
      <c r="I545" s="53"/>
      <c r="J545" s="53"/>
      <c r="K545" s="53"/>
      <c r="L545" s="65"/>
    </row>
    <row r="546" spans="1:12" s="55" customFormat="1" x14ac:dyDescent="0.25">
      <c r="A546" s="60"/>
      <c r="B546" s="70"/>
      <c r="C546" s="70"/>
      <c r="D546" s="70"/>
      <c r="E546" s="53"/>
      <c r="F546" s="53"/>
      <c r="G546" s="53"/>
      <c r="H546" s="53"/>
      <c r="I546" s="53"/>
      <c r="J546" s="53"/>
      <c r="K546" s="53"/>
      <c r="L546" s="54"/>
    </row>
    <row r="547" spans="1:12" s="55" customFormat="1" x14ac:dyDescent="0.25">
      <c r="A547" s="194" t="s">
        <v>106</v>
      </c>
      <c r="B547" s="195"/>
      <c r="C547" s="195"/>
      <c r="D547" s="70"/>
      <c r="E547" s="53"/>
      <c r="F547" s="53"/>
      <c r="G547" s="53"/>
      <c r="H547" s="53"/>
      <c r="I547" s="53"/>
      <c r="J547" s="53"/>
      <c r="K547" s="53"/>
      <c r="L547" s="54"/>
    </row>
    <row r="548" spans="1:12" s="55" customFormat="1" x14ac:dyDescent="0.25">
      <c r="A548" s="60"/>
      <c r="B548" s="53"/>
      <c r="C548" s="53"/>
      <c r="D548" s="53"/>
      <c r="E548" s="53"/>
      <c r="F548" s="53"/>
      <c r="G548" s="53"/>
      <c r="H548" s="53"/>
      <c r="I548" s="53"/>
      <c r="J548" s="53"/>
      <c r="K548" s="53"/>
      <c r="L548" s="54"/>
    </row>
    <row r="549" spans="1:12" s="55" customFormat="1" x14ac:dyDescent="0.25">
      <c r="A549" s="60"/>
      <c r="B549" s="53"/>
      <c r="C549" s="53"/>
      <c r="D549" s="53"/>
      <c r="E549" s="53"/>
      <c r="F549" s="53"/>
      <c r="G549" s="53"/>
      <c r="H549" s="53"/>
      <c r="I549" s="53"/>
      <c r="J549" s="53"/>
      <c r="K549" s="53"/>
      <c r="L549" s="54"/>
    </row>
    <row r="550" spans="1:12" s="55" customFormat="1" x14ac:dyDescent="0.25">
      <c r="A550" s="60"/>
      <c r="B550" s="53"/>
      <c r="C550" s="53"/>
      <c r="D550" s="53"/>
      <c r="E550" s="53"/>
      <c r="F550" s="53"/>
      <c r="G550" s="53"/>
      <c r="H550" s="53"/>
      <c r="I550" s="53"/>
      <c r="J550" s="53"/>
      <c r="K550" s="53"/>
      <c r="L550" s="54"/>
    </row>
    <row r="551" spans="1:12" s="55" customFormat="1" x14ac:dyDescent="0.25">
      <c r="A551" s="60"/>
      <c r="B551" s="53"/>
      <c r="C551" s="53"/>
      <c r="D551" s="53"/>
      <c r="E551" s="53"/>
      <c r="F551" s="53"/>
      <c r="G551" s="53"/>
      <c r="H551" s="53"/>
      <c r="I551" s="53"/>
      <c r="J551" s="53"/>
      <c r="K551" s="53"/>
      <c r="L551" s="54"/>
    </row>
    <row r="552" spans="1:12" s="55" customFormat="1" x14ac:dyDescent="0.25">
      <c r="A552" s="60"/>
      <c r="B552" s="53"/>
      <c r="C552" s="53"/>
      <c r="D552" s="53"/>
      <c r="E552" s="53"/>
      <c r="F552" s="53"/>
      <c r="G552" s="53"/>
      <c r="H552" s="53"/>
      <c r="I552" s="53"/>
      <c r="J552" s="53"/>
      <c r="K552" s="53"/>
      <c r="L552" s="54"/>
    </row>
    <row r="553" spans="1:12" s="55" customFormat="1" x14ac:dyDescent="0.25">
      <c r="A553" s="60"/>
      <c r="B553" s="53"/>
      <c r="C553" s="53"/>
      <c r="D553" s="53"/>
      <c r="E553" s="53"/>
      <c r="F553" s="53"/>
      <c r="G553" s="53"/>
      <c r="H553" s="53"/>
      <c r="I553" s="53"/>
      <c r="J553" s="53"/>
      <c r="K553" s="53"/>
      <c r="L553" s="54"/>
    </row>
    <row r="554" spans="1:12" s="55" customFormat="1" x14ac:dyDescent="0.25">
      <c r="A554" s="60"/>
      <c r="B554" s="53"/>
      <c r="C554" s="53"/>
      <c r="D554" s="53"/>
      <c r="E554" s="53"/>
      <c r="F554" s="53"/>
      <c r="G554" s="53"/>
      <c r="H554" s="53"/>
      <c r="I554" s="53"/>
      <c r="J554" s="53"/>
      <c r="K554" s="53"/>
      <c r="L554" s="54"/>
    </row>
    <row r="555" spans="1:12" s="55" customFormat="1" x14ac:dyDescent="0.25">
      <c r="A555" s="60"/>
      <c r="B555" s="53"/>
      <c r="C555" s="53"/>
      <c r="D555" s="53"/>
      <c r="E555" s="53"/>
      <c r="F555" s="53"/>
      <c r="G555" s="53"/>
      <c r="H555" s="53"/>
      <c r="I555" s="53"/>
      <c r="J555" s="53"/>
      <c r="K555" s="53"/>
      <c r="L555" s="54"/>
    </row>
    <row r="556" spans="1:12" s="55" customFormat="1" x14ac:dyDescent="0.25">
      <c r="A556" s="60"/>
      <c r="B556" s="53"/>
      <c r="C556" s="53"/>
      <c r="D556" s="53"/>
      <c r="E556" s="53"/>
      <c r="F556" s="53"/>
      <c r="G556" s="53"/>
      <c r="H556" s="53"/>
      <c r="I556" s="53"/>
      <c r="J556" s="53"/>
      <c r="K556" s="53"/>
      <c r="L556" s="54"/>
    </row>
    <row r="557" spans="1:12" s="55" customFormat="1" x14ac:dyDescent="0.25">
      <c r="A557" s="60"/>
      <c r="B557" s="53"/>
      <c r="C557" s="53"/>
      <c r="D557" s="53"/>
      <c r="E557" s="53"/>
      <c r="F557" s="53"/>
      <c r="G557" s="53"/>
      <c r="H557" s="53"/>
      <c r="I557" s="53"/>
      <c r="J557" s="53"/>
      <c r="K557" s="53"/>
      <c r="L557" s="54"/>
    </row>
    <row r="558" spans="1:12" s="55" customFormat="1" x14ac:dyDescent="0.25">
      <c r="A558" s="60"/>
      <c r="B558" s="53"/>
      <c r="C558" s="53"/>
      <c r="D558" s="53"/>
      <c r="E558" s="53"/>
      <c r="F558" s="53"/>
      <c r="G558" s="53"/>
      <c r="H558" s="53"/>
      <c r="I558" s="53"/>
      <c r="J558" s="53"/>
      <c r="K558" s="53"/>
      <c r="L558" s="54"/>
    </row>
    <row r="559" spans="1:12" s="55" customFormat="1" x14ac:dyDescent="0.25">
      <c r="A559" s="60"/>
      <c r="B559" s="53"/>
      <c r="C559" s="53"/>
      <c r="D559" s="53"/>
      <c r="E559" s="53"/>
      <c r="F559" s="53"/>
      <c r="G559" s="53"/>
      <c r="H559" s="53"/>
      <c r="I559" s="53"/>
      <c r="J559" s="53"/>
      <c r="K559" s="53"/>
      <c r="L559" s="54"/>
    </row>
    <row r="560" spans="1:12" s="55" customFormat="1" x14ac:dyDescent="0.25">
      <c r="A560" s="60"/>
      <c r="B560" s="53"/>
      <c r="C560" s="53"/>
      <c r="D560" s="53"/>
      <c r="E560" s="53"/>
      <c r="F560" s="53"/>
      <c r="G560" s="53"/>
      <c r="H560" s="53"/>
      <c r="I560" s="53"/>
      <c r="J560" s="53"/>
      <c r="K560" s="53"/>
      <c r="L560" s="54"/>
    </row>
    <row r="561" spans="1:12" s="55" customFormat="1" x14ac:dyDescent="0.25">
      <c r="A561" s="60"/>
      <c r="B561" s="53"/>
      <c r="C561" s="53"/>
      <c r="D561" s="53"/>
      <c r="E561" s="53"/>
      <c r="F561" s="53"/>
      <c r="G561" s="53"/>
      <c r="H561" s="53"/>
      <c r="I561" s="53"/>
      <c r="J561" s="53"/>
      <c r="K561" s="53"/>
      <c r="L561" s="54"/>
    </row>
    <row r="562" spans="1:12" s="55" customFormat="1" x14ac:dyDescent="0.25">
      <c r="A562" s="60"/>
      <c r="B562" s="53"/>
      <c r="C562" s="53"/>
      <c r="D562" s="53"/>
      <c r="E562" s="53"/>
      <c r="F562" s="53"/>
      <c r="G562" s="53"/>
      <c r="H562" s="53"/>
      <c r="I562" s="53"/>
      <c r="J562" s="53"/>
      <c r="K562" s="53"/>
      <c r="L562" s="54"/>
    </row>
    <row r="563" spans="1:12" s="55" customFormat="1" x14ac:dyDescent="0.25">
      <c r="A563" s="60"/>
      <c r="B563" s="53"/>
      <c r="C563" s="53"/>
      <c r="D563" s="53"/>
      <c r="E563" s="53"/>
      <c r="F563" s="53"/>
      <c r="G563" s="53"/>
      <c r="H563" s="53"/>
      <c r="I563" s="53"/>
      <c r="J563" s="53"/>
      <c r="K563" s="53"/>
      <c r="L563" s="54"/>
    </row>
    <row r="564" spans="1:12" s="55" customFormat="1" x14ac:dyDescent="0.25">
      <c r="A564" s="196" t="s">
        <v>107</v>
      </c>
      <c r="B564" s="197"/>
      <c r="C564" s="197"/>
      <c r="D564" s="53"/>
      <c r="E564" s="53"/>
      <c r="F564" s="53"/>
      <c r="G564" s="53"/>
      <c r="H564" s="53"/>
      <c r="I564" s="53"/>
      <c r="J564" s="53"/>
      <c r="K564" s="53"/>
      <c r="L564" s="54"/>
    </row>
    <row r="565" spans="1:12" s="55" customFormat="1" ht="115.5" customHeight="1" x14ac:dyDescent="0.25">
      <c r="A565" s="190" t="s">
        <v>108</v>
      </c>
      <c r="B565" s="190"/>
      <c r="C565" s="190"/>
      <c r="D565" s="190"/>
      <c r="E565" s="190"/>
      <c r="F565" s="190"/>
      <c r="G565" s="190"/>
      <c r="H565" s="190"/>
      <c r="I565" s="190"/>
      <c r="J565" s="190"/>
      <c r="K565" s="190"/>
      <c r="L565" s="190"/>
    </row>
    <row r="566" spans="1:12" s="55" customFormat="1" x14ac:dyDescent="0.25">
      <c r="A566" s="71"/>
      <c r="B566" s="72"/>
      <c r="C566" s="72"/>
      <c r="D566" s="72"/>
      <c r="E566" s="73"/>
      <c r="F566" s="73"/>
      <c r="G566" s="73"/>
      <c r="H566" s="73"/>
      <c r="I566" s="73"/>
      <c r="J566" s="73"/>
      <c r="K566" s="73"/>
      <c r="L566" s="74"/>
    </row>
    <row r="567" spans="1:12" s="55" customFormat="1" x14ac:dyDescent="0.25">
      <c r="A567" s="71"/>
      <c r="B567" s="72"/>
      <c r="C567" s="72"/>
      <c r="D567" s="72"/>
      <c r="E567" s="73"/>
      <c r="F567" s="73"/>
      <c r="G567" s="73"/>
      <c r="H567" s="73"/>
      <c r="I567" s="73"/>
      <c r="J567" s="73"/>
      <c r="K567" s="73"/>
      <c r="L567" s="74"/>
    </row>
    <row r="568" spans="1:12" ht="15" customHeight="1" x14ac:dyDescent="0.25">
      <c r="A568" s="191" t="str">
        <f>DS!$A$7</f>
        <v>Directora:</v>
      </c>
      <c r="B568" s="191"/>
      <c r="C568" s="191"/>
      <c r="D568" s="191"/>
      <c r="E568" s="191" t="str">
        <f>DS!$A$10</f>
        <v>Docente:</v>
      </c>
      <c r="F568" s="191"/>
      <c r="G568" s="191"/>
      <c r="H568" s="191"/>
      <c r="I568" s="191"/>
      <c r="J568" s="191"/>
      <c r="K568" s="191"/>
      <c r="L568" s="191"/>
    </row>
    <row r="569" spans="1:12" ht="15" customHeight="1" x14ac:dyDescent="0.25">
      <c r="A569" s="201" t="str">
        <f>DS!$B$7</f>
        <v>Mgs. Dora Gutierrez</v>
      </c>
      <c r="B569" s="201"/>
      <c r="C569" s="201"/>
      <c r="D569" s="201"/>
      <c r="E569" s="202" t="str">
        <f>DS!$B$10</f>
        <v>Lic. Franco Avilés Narváez</v>
      </c>
      <c r="F569" s="203"/>
      <c r="G569" s="203"/>
      <c r="H569" s="203"/>
      <c r="I569" s="203"/>
      <c r="J569" s="203"/>
      <c r="K569" s="203"/>
      <c r="L569" s="204"/>
    </row>
  </sheetData>
  <mergeCells count="374">
    <mergeCell ref="A6:B6"/>
    <mergeCell ref="C6:F6"/>
    <mergeCell ref="G6:L6"/>
    <mergeCell ref="A7:B7"/>
    <mergeCell ref="C7:F7"/>
    <mergeCell ref="I7:L8"/>
    <mergeCell ref="A8:B8"/>
    <mergeCell ref="C8:F8"/>
    <mergeCell ref="A1:L1"/>
    <mergeCell ref="A2:L2"/>
    <mergeCell ref="A3:L3"/>
    <mergeCell ref="A5:B5"/>
    <mergeCell ref="C5:F5"/>
    <mergeCell ref="G5:L5"/>
    <mergeCell ref="A64:D64"/>
    <mergeCell ref="E64:L64"/>
    <mergeCell ref="A65:L65"/>
    <mergeCell ref="A66:L66"/>
    <mergeCell ref="A67:L67"/>
    <mergeCell ref="A69:B69"/>
    <mergeCell ref="G9:G10"/>
    <mergeCell ref="H9:H10"/>
    <mergeCell ref="I9:K9"/>
    <mergeCell ref="A62:L62"/>
    <mergeCell ref="A63:D63"/>
    <mergeCell ref="E63:L63"/>
    <mergeCell ref="A9:A10"/>
    <mergeCell ref="B9:B10"/>
    <mergeCell ref="C9:C10"/>
    <mergeCell ref="D9:D10"/>
    <mergeCell ref="E9:E10"/>
    <mergeCell ref="F9:F10"/>
    <mergeCell ref="A76:L76"/>
    <mergeCell ref="A77:C77"/>
    <mergeCell ref="A78:L78"/>
    <mergeCell ref="A79:C79"/>
    <mergeCell ref="A81:B82"/>
    <mergeCell ref="C81:E82"/>
    <mergeCell ref="F81:F83"/>
    <mergeCell ref="A83:B83"/>
    <mergeCell ref="C83:E83"/>
    <mergeCell ref="A87:B87"/>
    <mergeCell ref="C87:E87"/>
    <mergeCell ref="A88:B88"/>
    <mergeCell ref="C88:E88"/>
    <mergeCell ref="A89:B89"/>
    <mergeCell ref="C89:E89"/>
    <mergeCell ref="A84:B84"/>
    <mergeCell ref="C84:E84"/>
    <mergeCell ref="A85:B85"/>
    <mergeCell ref="C85:E85"/>
    <mergeCell ref="A86:B86"/>
    <mergeCell ref="C86:E86"/>
    <mergeCell ref="A93:B93"/>
    <mergeCell ref="C93:E93"/>
    <mergeCell ref="A94:B94"/>
    <mergeCell ref="C94:E94"/>
    <mergeCell ref="A96:C96"/>
    <mergeCell ref="A113:C113"/>
    <mergeCell ref="A90:B90"/>
    <mergeCell ref="C90:E90"/>
    <mergeCell ref="A91:B91"/>
    <mergeCell ref="C91:E91"/>
    <mergeCell ref="A92:B92"/>
    <mergeCell ref="C92:E92"/>
    <mergeCell ref="A120:L120"/>
    <mergeCell ref="A121:L121"/>
    <mergeCell ref="A123:B123"/>
    <mergeCell ref="C123:F123"/>
    <mergeCell ref="G123:L123"/>
    <mergeCell ref="A124:B124"/>
    <mergeCell ref="C124:F124"/>
    <mergeCell ref="G124:L124"/>
    <mergeCell ref="A114:L114"/>
    <mergeCell ref="A117:D117"/>
    <mergeCell ref="E117:L117"/>
    <mergeCell ref="A118:D118"/>
    <mergeCell ref="E118:L118"/>
    <mergeCell ref="A119:L119"/>
    <mergeCell ref="A125:B125"/>
    <mergeCell ref="C125:F125"/>
    <mergeCell ref="I125:L126"/>
    <mergeCell ref="A126:B126"/>
    <mergeCell ref="C126:F126"/>
    <mergeCell ref="A127:A128"/>
    <mergeCell ref="B127:B128"/>
    <mergeCell ref="C127:C128"/>
    <mergeCell ref="D127:D128"/>
    <mergeCell ref="E127:E128"/>
    <mergeCell ref="A182:D182"/>
    <mergeCell ref="E182:L182"/>
    <mergeCell ref="A183:L183"/>
    <mergeCell ref="A184:L184"/>
    <mergeCell ref="A185:L185"/>
    <mergeCell ref="A187:B187"/>
    <mergeCell ref="F127:F128"/>
    <mergeCell ref="G127:G128"/>
    <mergeCell ref="H127:H128"/>
    <mergeCell ref="I127:K127"/>
    <mergeCell ref="A180:L180"/>
    <mergeCell ref="A181:D181"/>
    <mergeCell ref="E181:L181"/>
    <mergeCell ref="A194:L194"/>
    <mergeCell ref="A195:C195"/>
    <mergeCell ref="A196:L196"/>
    <mergeCell ref="A197:C197"/>
    <mergeCell ref="A199:B200"/>
    <mergeCell ref="C199:E200"/>
    <mergeCell ref="F199:F201"/>
    <mergeCell ref="A201:B201"/>
    <mergeCell ref="C201:E201"/>
    <mergeCell ref="A205:B205"/>
    <mergeCell ref="C205:E205"/>
    <mergeCell ref="A206:B206"/>
    <mergeCell ref="C206:E206"/>
    <mergeCell ref="A207:B207"/>
    <mergeCell ref="C207:E207"/>
    <mergeCell ref="A202:B202"/>
    <mergeCell ref="C202:E202"/>
    <mergeCell ref="A203:B203"/>
    <mergeCell ref="C203:E203"/>
    <mergeCell ref="A204:B204"/>
    <mergeCell ref="C204:E204"/>
    <mergeCell ref="A211:B211"/>
    <mergeCell ref="C211:E211"/>
    <mergeCell ref="A212:B212"/>
    <mergeCell ref="C212:E212"/>
    <mergeCell ref="A214:C214"/>
    <mergeCell ref="A231:C231"/>
    <mergeCell ref="A208:B208"/>
    <mergeCell ref="C208:E208"/>
    <mergeCell ref="A209:B209"/>
    <mergeCell ref="C209:E209"/>
    <mergeCell ref="A210:B210"/>
    <mergeCell ref="C210:E210"/>
    <mergeCell ref="A238:L238"/>
    <mergeCell ref="A239:L239"/>
    <mergeCell ref="A241:B241"/>
    <mergeCell ref="C241:F241"/>
    <mergeCell ref="G241:L241"/>
    <mergeCell ref="A242:B242"/>
    <mergeCell ref="C242:F242"/>
    <mergeCell ref="G242:L242"/>
    <mergeCell ref="A232:L232"/>
    <mergeCell ref="A235:D235"/>
    <mergeCell ref="E235:L235"/>
    <mergeCell ref="A236:D236"/>
    <mergeCell ref="E236:L236"/>
    <mergeCell ref="A237:L237"/>
    <mergeCell ref="A243:B243"/>
    <mergeCell ref="C243:F243"/>
    <mergeCell ref="I243:L244"/>
    <mergeCell ref="A244:B244"/>
    <mergeCell ref="C244:F244"/>
    <mergeCell ref="A245:A246"/>
    <mergeCell ref="B245:B246"/>
    <mergeCell ref="C245:C246"/>
    <mergeCell ref="D245:D246"/>
    <mergeCell ref="E245:E246"/>
    <mergeCell ref="A300:D300"/>
    <mergeCell ref="E300:L300"/>
    <mergeCell ref="A301:L301"/>
    <mergeCell ref="A302:L302"/>
    <mergeCell ref="A303:L303"/>
    <mergeCell ref="A305:B305"/>
    <mergeCell ref="F245:F246"/>
    <mergeCell ref="G245:G246"/>
    <mergeCell ref="H245:H246"/>
    <mergeCell ref="I245:K245"/>
    <mergeCell ref="A298:L298"/>
    <mergeCell ref="A299:D299"/>
    <mergeCell ref="E299:L299"/>
    <mergeCell ref="A312:L312"/>
    <mergeCell ref="A313:C313"/>
    <mergeCell ref="A314:L314"/>
    <mergeCell ref="A315:C315"/>
    <mergeCell ref="A317:B318"/>
    <mergeCell ref="C317:E318"/>
    <mergeCell ref="F317:F319"/>
    <mergeCell ref="A319:B319"/>
    <mergeCell ref="C319:E319"/>
    <mergeCell ref="A323:B323"/>
    <mergeCell ref="C323:E323"/>
    <mergeCell ref="A324:B324"/>
    <mergeCell ref="C324:E324"/>
    <mergeCell ref="A325:B325"/>
    <mergeCell ref="C325:E325"/>
    <mergeCell ref="A320:B320"/>
    <mergeCell ref="C320:E320"/>
    <mergeCell ref="A321:B321"/>
    <mergeCell ref="C321:E321"/>
    <mergeCell ref="A322:B322"/>
    <mergeCell ref="C322:E322"/>
    <mergeCell ref="A329:B329"/>
    <mergeCell ref="C329:E329"/>
    <mergeCell ref="A330:B330"/>
    <mergeCell ref="C330:E330"/>
    <mergeCell ref="A332:C332"/>
    <mergeCell ref="A349:C349"/>
    <mergeCell ref="A326:B326"/>
    <mergeCell ref="C326:E326"/>
    <mergeCell ref="A327:B327"/>
    <mergeCell ref="C327:E327"/>
    <mergeCell ref="A328:B328"/>
    <mergeCell ref="C328:E328"/>
    <mergeCell ref="A356:L356"/>
    <mergeCell ref="A357:L357"/>
    <mergeCell ref="A359:B359"/>
    <mergeCell ref="C359:F359"/>
    <mergeCell ref="G359:L359"/>
    <mergeCell ref="A360:B360"/>
    <mergeCell ref="C360:F360"/>
    <mergeCell ref="G360:L360"/>
    <mergeCell ref="A350:L350"/>
    <mergeCell ref="A353:D353"/>
    <mergeCell ref="E353:L353"/>
    <mergeCell ref="A354:D354"/>
    <mergeCell ref="E354:L354"/>
    <mergeCell ref="A355:L355"/>
    <mergeCell ref="A361:B361"/>
    <mergeCell ref="C361:F361"/>
    <mergeCell ref="I361:L362"/>
    <mergeCell ref="A362:B362"/>
    <mergeCell ref="C362:F362"/>
    <mergeCell ref="A363:A364"/>
    <mergeCell ref="B363:B364"/>
    <mergeCell ref="C363:C364"/>
    <mergeCell ref="D363:D364"/>
    <mergeCell ref="E363:E364"/>
    <mergeCell ref="F363:F364"/>
    <mergeCell ref="G363:G364"/>
    <mergeCell ref="H363:H364"/>
    <mergeCell ref="I363:K363"/>
    <mergeCell ref="A416:B417"/>
    <mergeCell ref="C416:E417"/>
    <mergeCell ref="F416:F418"/>
    <mergeCell ref="A418:B418"/>
    <mergeCell ref="C418:E418"/>
    <mergeCell ref="A422:B422"/>
    <mergeCell ref="C422:E422"/>
    <mergeCell ref="G422:H422"/>
    <mergeCell ref="A423:B423"/>
    <mergeCell ref="C423:E423"/>
    <mergeCell ref="G423:H423"/>
    <mergeCell ref="A419:B419"/>
    <mergeCell ref="C419:E419"/>
    <mergeCell ref="A420:B420"/>
    <mergeCell ref="C420:E420"/>
    <mergeCell ref="A421:B421"/>
    <mergeCell ref="C421:E421"/>
    <mergeCell ref="A426:B426"/>
    <mergeCell ref="C426:E426"/>
    <mergeCell ref="G426:H426"/>
    <mergeCell ref="A427:B427"/>
    <mergeCell ref="C427:E427"/>
    <mergeCell ref="G427:H427"/>
    <mergeCell ref="A424:B424"/>
    <mergeCell ref="C424:E424"/>
    <mergeCell ref="G424:H424"/>
    <mergeCell ref="A425:B425"/>
    <mergeCell ref="C425:E425"/>
    <mergeCell ref="G425:H425"/>
    <mergeCell ref="A458:L458"/>
    <mergeCell ref="A459:D459"/>
    <mergeCell ref="E459:L459"/>
    <mergeCell ref="A460:D460"/>
    <mergeCell ref="E460:L460"/>
    <mergeCell ref="A461:L461"/>
    <mergeCell ref="A428:B428"/>
    <mergeCell ref="C428:E428"/>
    <mergeCell ref="G428:H428"/>
    <mergeCell ref="A429:B429"/>
    <mergeCell ref="C429:E429"/>
    <mergeCell ref="G429:H429"/>
    <mergeCell ref="A467:B467"/>
    <mergeCell ref="C467:F467"/>
    <mergeCell ref="H467:L467"/>
    <mergeCell ref="A468:B468"/>
    <mergeCell ref="C468:F468"/>
    <mergeCell ref="H468:L468"/>
    <mergeCell ref="A462:L462"/>
    <mergeCell ref="A463:L463"/>
    <mergeCell ref="A465:B465"/>
    <mergeCell ref="C465:F465"/>
    <mergeCell ref="G465:L465"/>
    <mergeCell ref="A466:B466"/>
    <mergeCell ref="C466:F466"/>
    <mergeCell ref="G466:L466"/>
    <mergeCell ref="G469:G470"/>
    <mergeCell ref="H469:L470"/>
    <mergeCell ref="H471:L471"/>
    <mergeCell ref="H472:L472"/>
    <mergeCell ref="H473:L473"/>
    <mergeCell ref="H474:L474"/>
    <mergeCell ref="A469:A470"/>
    <mergeCell ref="B469:B470"/>
    <mergeCell ref="C469:C470"/>
    <mergeCell ref="D469:D470"/>
    <mergeCell ref="E469:E470"/>
    <mergeCell ref="F469:F470"/>
    <mergeCell ref="H481:L481"/>
    <mergeCell ref="H482:L482"/>
    <mergeCell ref="H483:L483"/>
    <mergeCell ref="H484:L484"/>
    <mergeCell ref="H485:L485"/>
    <mergeCell ref="H486:L486"/>
    <mergeCell ref="H475:L475"/>
    <mergeCell ref="H476:L476"/>
    <mergeCell ref="H477:L477"/>
    <mergeCell ref="H478:L478"/>
    <mergeCell ref="H479:L479"/>
    <mergeCell ref="H480:L480"/>
    <mergeCell ref="H493:L493"/>
    <mergeCell ref="H494:L494"/>
    <mergeCell ref="H495:L495"/>
    <mergeCell ref="H496:L496"/>
    <mergeCell ref="H497:L497"/>
    <mergeCell ref="H498:L498"/>
    <mergeCell ref="H487:L487"/>
    <mergeCell ref="H488:L488"/>
    <mergeCell ref="H489:L489"/>
    <mergeCell ref="H490:L490"/>
    <mergeCell ref="H491:L491"/>
    <mergeCell ref="H492:L492"/>
    <mergeCell ref="H505:L505"/>
    <mergeCell ref="H506:L506"/>
    <mergeCell ref="H507:L507"/>
    <mergeCell ref="H508:L508"/>
    <mergeCell ref="H509:L509"/>
    <mergeCell ref="H510:L510"/>
    <mergeCell ref="H499:L499"/>
    <mergeCell ref="H500:L500"/>
    <mergeCell ref="H501:L501"/>
    <mergeCell ref="H502:L502"/>
    <mergeCell ref="H503:L503"/>
    <mergeCell ref="H504:L504"/>
    <mergeCell ref="H517:L517"/>
    <mergeCell ref="H518:L518"/>
    <mergeCell ref="H519:L519"/>
    <mergeCell ref="H520:L520"/>
    <mergeCell ref="A522:L522"/>
    <mergeCell ref="A523:D523"/>
    <mergeCell ref="E523:L523"/>
    <mergeCell ref="H511:L511"/>
    <mergeCell ref="H512:L512"/>
    <mergeCell ref="H513:L513"/>
    <mergeCell ref="H514:L514"/>
    <mergeCell ref="H515:L515"/>
    <mergeCell ref="H516:L516"/>
    <mergeCell ref="A536:L536"/>
    <mergeCell ref="A537:C537"/>
    <mergeCell ref="A538:L538"/>
    <mergeCell ref="A539:C539"/>
    <mergeCell ref="A541:B542"/>
    <mergeCell ref="C541:E542"/>
    <mergeCell ref="F541:F542"/>
    <mergeCell ref="A524:D524"/>
    <mergeCell ref="E524:L524"/>
    <mergeCell ref="A525:L525"/>
    <mergeCell ref="A526:L526"/>
    <mergeCell ref="A527:L527"/>
    <mergeCell ref="A529:B529"/>
    <mergeCell ref="A564:C564"/>
    <mergeCell ref="A565:L565"/>
    <mergeCell ref="A568:D568"/>
    <mergeCell ref="E568:L568"/>
    <mergeCell ref="A569:D569"/>
    <mergeCell ref="E569:L569"/>
    <mergeCell ref="C543:E543"/>
    <mergeCell ref="A544:B544"/>
    <mergeCell ref="C544:E544"/>
    <mergeCell ref="A545:B545"/>
    <mergeCell ref="C545:E545"/>
    <mergeCell ref="A547:C547"/>
  </mergeCells>
  <conditionalFormatting sqref="C83">
    <cfRule type="cellIs" dxfId="9" priority="10" operator="lessThan">
      <formula>7</formula>
    </cfRule>
  </conditionalFormatting>
  <conditionalFormatting sqref="C201">
    <cfRule type="cellIs" dxfId="8" priority="9" operator="lessThan">
      <formula>7</formula>
    </cfRule>
  </conditionalFormatting>
  <conditionalFormatting sqref="C319">
    <cfRule type="cellIs" dxfId="7" priority="8" operator="lessThan">
      <formula>7</formula>
    </cfRule>
  </conditionalFormatting>
  <conditionalFormatting sqref="C418">
    <cfRule type="cellIs" dxfId="6" priority="7" operator="lessThan">
      <formula>7</formula>
    </cfRule>
  </conditionalFormatting>
  <conditionalFormatting sqref="C471:C520">
    <cfRule type="cellIs" dxfId="5" priority="6" operator="lessThan">
      <formula>7</formula>
    </cfRule>
  </conditionalFormatting>
  <conditionalFormatting sqref="D471:D520">
    <cfRule type="cellIs" dxfId="4" priority="4" operator="equal">
      <formula>"REP"</formula>
    </cfRule>
    <cfRule type="cellIs" dxfId="3" priority="5" operator="equal">
      <formula>"SPL"</formula>
    </cfRule>
  </conditionalFormatting>
  <conditionalFormatting sqref="E471:E520">
    <cfRule type="cellIs" dxfId="2" priority="3" operator="lessThan">
      <formula>7</formula>
    </cfRule>
  </conditionalFormatting>
  <conditionalFormatting sqref="F471:F520">
    <cfRule type="cellIs" dxfId="1" priority="2" operator="equal">
      <formula>"P.A."</formula>
    </cfRule>
  </conditionalFormatting>
  <conditionalFormatting sqref="G471:G520">
    <cfRule type="cellIs" dxfId="0" priority="1" operator="equal">
      <formula>"REPROBADO"</formula>
    </cfRule>
  </conditionalFormatting>
  <dataValidations disablePrompts="1" count="4">
    <dataValidation operator="equal" allowBlank="1" showInputMessage="1" showErrorMessage="1" errorTitle="RESTRICCIÓN" error="No intente cambiar el contenido de las celdas." sqref="C83 C201 C319 C418" xr:uid="{26463685-E051-498D-B83B-4FBA9BF6485C}"/>
    <dataValidation type="whole" operator="equal" allowBlank="1" showInputMessage="1" showErrorMessage="1" errorTitle="RESTRICCIÓN" error="No intente cambiar el contenido de las celdas." sqref="A83:B83 A201:B201 A319:B319 A418:B418" xr:uid="{945F89D9-1521-4AC7-AD59-5420D2CAE7D7}">
      <formula1>1711894467</formula1>
    </dataValidation>
    <dataValidation type="whole" operator="equal" allowBlank="1" showInputMessage="1" showErrorMessage="1" sqref="G422:H429" xr:uid="{1D97F824-4699-4392-9FDF-26692571169D}">
      <formula1>68686</formula1>
    </dataValidation>
    <dataValidation operator="equal" allowBlank="1" showInputMessage="1" showErrorMessage="1" sqref="I422:I429 D544:E545 A543:C545 F543:F545" xr:uid="{E8BFC99E-38CA-4597-BF0A-001FF5205CA1}"/>
  </dataValidations>
  <pageMargins left="0.19685039370078741" right="0" top="0.19685039370078741" bottom="0" header="0" footer="0"/>
  <pageSetup paperSize="9" scale="68" orientation="portrait" r:id="rId1"/>
  <drawing r:id="rId2"/>
  <legacyDrawing r:id="rId3"/>
  <controls>
    <mc:AlternateContent xmlns:mc="http://schemas.openxmlformats.org/markup-compatibility/2006">
      <mc:Choice Requires="x14">
        <control shapeId="47105" r:id="rId4" name="CommandButton1">
          <controlPr defaultSize="0" print="0" autoLine="0" r:id="rId5">
            <anchor moveWithCells="1">
              <from>
                <xdr:col>1</xdr:col>
                <xdr:colOff>1628775</xdr:colOff>
                <xdr:row>8</xdr:row>
                <xdr:rowOff>638175</xdr:rowOff>
              </from>
              <to>
                <xdr:col>1</xdr:col>
                <xdr:colOff>2581275</xdr:colOff>
                <xdr:row>9</xdr:row>
                <xdr:rowOff>180975</xdr:rowOff>
              </to>
            </anchor>
          </controlPr>
        </control>
      </mc:Choice>
      <mc:Fallback>
        <control shapeId="47105" r:id="rId4" name="CommandButton1"/>
      </mc:Fallback>
    </mc:AlternateContent>
    <mc:AlternateContent xmlns:mc="http://schemas.openxmlformats.org/markup-compatibility/2006">
      <mc:Choice Requires="x14">
        <control shapeId="47106" r:id="rId6" name="CommandButton2">
          <controlPr defaultSize="0" print="0" autoLine="0" r:id="rId7">
            <anchor moveWithCells="1">
              <from>
                <xdr:col>1</xdr:col>
                <xdr:colOff>2533650</xdr:colOff>
                <xdr:row>66</xdr:row>
                <xdr:rowOff>200025</xdr:rowOff>
              </from>
              <to>
                <xdr:col>3</xdr:col>
                <xdr:colOff>228600</xdr:colOff>
                <xdr:row>68</xdr:row>
                <xdr:rowOff>19050</xdr:rowOff>
              </to>
            </anchor>
          </controlPr>
        </control>
      </mc:Choice>
      <mc:Fallback>
        <control shapeId="47106" r:id="rId6" name="CommandButton2"/>
      </mc:Fallback>
    </mc:AlternateContent>
    <mc:AlternateContent xmlns:mc="http://schemas.openxmlformats.org/markup-compatibility/2006">
      <mc:Choice Requires="x14">
        <control shapeId="47107" r:id="rId8" name="CommandButton3">
          <controlPr defaultSize="0" print="0" autoLine="0" r:id="rId9">
            <anchor moveWithCells="1">
              <from>
                <xdr:col>1</xdr:col>
                <xdr:colOff>1390650</xdr:colOff>
                <xdr:row>126</xdr:row>
                <xdr:rowOff>333375</xdr:rowOff>
              </from>
              <to>
                <xdr:col>1</xdr:col>
                <xdr:colOff>2343150</xdr:colOff>
                <xdr:row>126</xdr:row>
                <xdr:rowOff>647700</xdr:rowOff>
              </to>
            </anchor>
          </controlPr>
        </control>
      </mc:Choice>
      <mc:Fallback>
        <control shapeId="47107" r:id="rId8" name="CommandButton3"/>
      </mc:Fallback>
    </mc:AlternateContent>
    <mc:AlternateContent xmlns:mc="http://schemas.openxmlformats.org/markup-compatibility/2006">
      <mc:Choice Requires="x14">
        <control shapeId="47108" r:id="rId10" name="CommandButton4">
          <controlPr defaultSize="0" print="0" autoLine="0" r:id="rId11">
            <anchor moveWithCells="1">
              <from>
                <xdr:col>2</xdr:col>
                <xdr:colOff>0</xdr:colOff>
                <xdr:row>184</xdr:row>
                <xdr:rowOff>209550</xdr:rowOff>
              </from>
              <to>
                <xdr:col>3</xdr:col>
                <xdr:colOff>390525</xdr:colOff>
                <xdr:row>186</xdr:row>
                <xdr:rowOff>19050</xdr:rowOff>
              </to>
            </anchor>
          </controlPr>
        </control>
      </mc:Choice>
      <mc:Fallback>
        <control shapeId="47108" r:id="rId10" name="CommandButton4"/>
      </mc:Fallback>
    </mc:AlternateContent>
    <mc:AlternateContent xmlns:mc="http://schemas.openxmlformats.org/markup-compatibility/2006">
      <mc:Choice Requires="x14">
        <control shapeId="47109" r:id="rId12" name="CommandButton5">
          <controlPr defaultSize="0" print="0" autoLine="0" r:id="rId11">
            <anchor moveWithCells="1">
              <from>
                <xdr:col>1</xdr:col>
                <xdr:colOff>1438275</xdr:colOff>
                <xdr:row>244</xdr:row>
                <xdr:rowOff>381000</xdr:rowOff>
              </from>
              <to>
                <xdr:col>1</xdr:col>
                <xdr:colOff>2381250</xdr:colOff>
                <xdr:row>244</xdr:row>
                <xdr:rowOff>685800</xdr:rowOff>
              </to>
            </anchor>
          </controlPr>
        </control>
      </mc:Choice>
      <mc:Fallback>
        <control shapeId="47109" r:id="rId12" name="CommandButton5"/>
      </mc:Fallback>
    </mc:AlternateContent>
    <mc:AlternateContent xmlns:mc="http://schemas.openxmlformats.org/markup-compatibility/2006">
      <mc:Choice Requires="x14">
        <control shapeId="47110" r:id="rId13" name="CommandButton6">
          <controlPr defaultSize="0" print="0" autoLine="0" r:id="rId14">
            <anchor moveWithCells="1">
              <from>
                <xdr:col>1</xdr:col>
                <xdr:colOff>2457450</xdr:colOff>
                <xdr:row>302</xdr:row>
                <xdr:rowOff>161925</xdr:rowOff>
              </from>
              <to>
                <xdr:col>3</xdr:col>
                <xdr:colOff>142875</xdr:colOff>
                <xdr:row>303</xdr:row>
                <xdr:rowOff>219075</xdr:rowOff>
              </to>
            </anchor>
          </controlPr>
        </control>
      </mc:Choice>
      <mc:Fallback>
        <control shapeId="47110" r:id="rId13" name="CommandButton6"/>
      </mc:Fallback>
    </mc:AlternateContent>
    <mc:AlternateContent xmlns:mc="http://schemas.openxmlformats.org/markup-compatibility/2006">
      <mc:Choice Requires="x14">
        <control shapeId="47111" r:id="rId15" name="CommandButton7">
          <controlPr defaultSize="0" print="0" autoLine="0" r:id="rId11">
            <anchor moveWithCells="1">
              <from>
                <xdr:col>1</xdr:col>
                <xdr:colOff>1238250</xdr:colOff>
                <xdr:row>362</xdr:row>
                <xdr:rowOff>419100</xdr:rowOff>
              </from>
              <to>
                <xdr:col>1</xdr:col>
                <xdr:colOff>2181225</xdr:colOff>
                <xdr:row>362</xdr:row>
                <xdr:rowOff>723900</xdr:rowOff>
              </to>
            </anchor>
          </controlPr>
        </control>
      </mc:Choice>
      <mc:Fallback>
        <control shapeId="47111" r:id="rId15" name="CommandButton7"/>
      </mc:Fallback>
    </mc:AlternateContent>
    <mc:AlternateContent xmlns:mc="http://schemas.openxmlformats.org/markup-compatibility/2006">
      <mc:Choice Requires="x14">
        <control shapeId="47112" r:id="rId16" name="CommandButton8">
          <controlPr defaultSize="0" print="0" autoLine="0" r:id="rId17">
            <anchor moveWithCells="1">
              <from>
                <xdr:col>1</xdr:col>
                <xdr:colOff>1704975</xdr:colOff>
                <xdr:row>527</xdr:row>
                <xdr:rowOff>95250</xdr:rowOff>
              </from>
              <to>
                <xdr:col>1</xdr:col>
                <xdr:colOff>2647950</xdr:colOff>
                <xdr:row>530</xdr:row>
                <xdr:rowOff>9525</xdr:rowOff>
              </to>
            </anchor>
          </controlPr>
        </control>
      </mc:Choice>
      <mc:Fallback>
        <control shapeId="47112" r:id="rId16" name="CommandButton8"/>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7</vt:i4>
      </vt:variant>
    </vt:vector>
  </HeadingPairs>
  <TitlesOfParts>
    <vt:vector size="48" baseType="lpstr">
      <vt:lpstr>DS</vt:lpstr>
      <vt:lpstr>TABLAS</vt:lpstr>
      <vt:lpstr>M1</vt:lpstr>
      <vt:lpstr>I1</vt:lpstr>
      <vt:lpstr>R1</vt:lpstr>
      <vt:lpstr>M2</vt:lpstr>
      <vt:lpstr>I2</vt:lpstr>
      <vt:lpstr>R2</vt:lpstr>
      <vt:lpstr>M3</vt:lpstr>
      <vt:lpstr>I3</vt:lpstr>
      <vt:lpstr>R3</vt:lpstr>
      <vt:lpstr>M4</vt:lpstr>
      <vt:lpstr>I4</vt:lpstr>
      <vt:lpstr>R4</vt:lpstr>
      <vt:lpstr>M5</vt:lpstr>
      <vt:lpstr>I5</vt:lpstr>
      <vt:lpstr>R5</vt:lpstr>
      <vt:lpstr>M6</vt:lpstr>
      <vt:lpstr>I6</vt:lpstr>
      <vt:lpstr>R6</vt:lpstr>
      <vt:lpstr>M7</vt:lpstr>
      <vt:lpstr>I7</vt:lpstr>
      <vt:lpstr>R7</vt:lpstr>
      <vt:lpstr>M8</vt:lpstr>
      <vt:lpstr>I8</vt:lpstr>
      <vt:lpstr>R8</vt:lpstr>
      <vt:lpstr>M9</vt:lpstr>
      <vt:lpstr>I9</vt:lpstr>
      <vt:lpstr>R9</vt:lpstr>
      <vt:lpstr>M10</vt:lpstr>
      <vt:lpstr>I10</vt:lpstr>
      <vt:lpstr>R10</vt:lpstr>
      <vt:lpstr>M11</vt:lpstr>
      <vt:lpstr>I11</vt:lpstr>
      <vt:lpstr>R11</vt:lpstr>
      <vt:lpstr>M12</vt:lpstr>
      <vt:lpstr>I12</vt:lpstr>
      <vt:lpstr>R12</vt:lpstr>
      <vt:lpstr>M13</vt:lpstr>
      <vt:lpstr>I13</vt:lpstr>
      <vt:lpstr>R13</vt:lpstr>
      <vt:lpstr>Año_Lectivo</vt:lpstr>
      <vt:lpstr>'R1'!Área_de_impresión</vt:lpstr>
      <vt:lpstr>Grado</vt:lpstr>
      <vt:lpstr>Jornadas</vt:lpstr>
      <vt:lpstr>Nivel</vt:lpstr>
      <vt:lpstr>Paralelo</vt:lpstr>
      <vt:lpstr>Sub_nivel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LUIS</dc:creator>
  <cp:lastModifiedBy>Pablo Hernán Juca Farfán</cp:lastModifiedBy>
  <cp:lastPrinted>2025-12-30T16:52:18Z</cp:lastPrinted>
  <dcterms:created xsi:type="dcterms:W3CDTF">2024-03-12T15:34:30Z</dcterms:created>
  <dcterms:modified xsi:type="dcterms:W3CDTF">2026-03-31T21:45:05Z</dcterms:modified>
</cp:coreProperties>
</file>